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CA\Desktop\"/>
    </mc:Choice>
  </mc:AlternateContent>
  <bookViews>
    <workbookView xWindow="0" yWindow="0" windowWidth="24480" windowHeight="11595"/>
  </bookViews>
  <sheets>
    <sheet name="Precis" sheetId="3" r:id="rId1"/>
    <sheet name="Variable Key and Notes" sheetId="4" r:id="rId2"/>
    <sheet name="L.B-F.1-102" sheetId="1" r:id="rId3"/>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361" i="1" l="1"/>
  <c r="AB2610" i="1"/>
  <c r="AB1861" i="1"/>
  <c r="AB1843" i="1"/>
  <c r="AB1625" i="1"/>
  <c r="AB54" i="1"/>
  <c r="AB24" i="1"/>
  <c r="AB1808" i="1" l="1"/>
  <c r="AB1807" i="1"/>
  <c r="AB1806" i="1"/>
  <c r="AB1805" i="1"/>
  <c r="AB1804" i="1"/>
  <c r="AB1803" i="1"/>
  <c r="AB1802" i="1"/>
  <c r="AB1801" i="1"/>
  <c r="AB1800" i="1"/>
  <c r="AB1799" i="1"/>
  <c r="AB1798" i="1"/>
  <c r="AB1797" i="1"/>
  <c r="AB1796" i="1"/>
  <c r="AB1795" i="1"/>
  <c r="AB1794" i="1"/>
  <c r="AB1793" i="1"/>
  <c r="AB1792" i="1"/>
  <c r="AB1791" i="1"/>
  <c r="AB1790" i="1"/>
  <c r="AB1789" i="1"/>
  <c r="AB1788" i="1"/>
  <c r="AB1787" i="1"/>
  <c r="AB1786" i="1"/>
  <c r="AB1785" i="1"/>
  <c r="AK1784" i="1"/>
  <c r="AB1784" i="1"/>
  <c r="AK1783" i="1"/>
  <c r="AB1783" i="1"/>
  <c r="AB1782" i="1"/>
  <c r="AB1781" i="1"/>
  <c r="AB1780" i="1"/>
  <c r="AB1779" i="1"/>
  <c r="AB1778" i="1"/>
  <c r="AB1777" i="1"/>
  <c r="AK1776" i="1"/>
  <c r="AB1776" i="1"/>
  <c r="AK1775" i="1"/>
  <c r="AB1775" i="1"/>
  <c r="AK1774" i="1"/>
  <c r="AB1774" i="1"/>
  <c r="AK1773" i="1"/>
  <c r="AB1773" i="1"/>
  <c r="AK1772" i="1"/>
  <c r="AB1772" i="1"/>
  <c r="AB1771" i="1"/>
  <c r="AK1770" i="1"/>
  <c r="AB1770" i="1"/>
  <c r="AB605" i="1"/>
  <c r="AB604" i="1"/>
  <c r="AB603" i="1"/>
  <c r="AB602" i="1"/>
  <c r="AB601" i="1"/>
  <c r="AB600" i="1"/>
  <c r="AB599" i="1"/>
  <c r="AB598" i="1"/>
  <c r="AB597" i="1"/>
  <c r="AB596" i="1"/>
  <c r="AB595" i="1"/>
  <c r="AB594" i="1"/>
  <c r="AB593" i="1"/>
  <c r="AB592" i="1"/>
  <c r="AB591" i="1"/>
  <c r="AB590" i="1"/>
  <c r="AB589" i="1"/>
  <c r="AK588" i="1"/>
  <c r="AB588" i="1"/>
  <c r="AK587" i="1"/>
  <c r="AB587" i="1"/>
  <c r="AB586" i="1"/>
  <c r="AB585" i="1"/>
  <c r="AB584" i="1"/>
  <c r="AB583" i="1"/>
  <c r="AB582" i="1"/>
  <c r="AB581" i="1"/>
  <c r="AB580" i="1"/>
  <c r="AB579" i="1"/>
  <c r="AB578" i="1"/>
  <c r="AB577" i="1"/>
  <c r="AB576" i="1"/>
  <c r="AB575" i="1"/>
  <c r="AB574" i="1"/>
  <c r="AB573" i="1"/>
  <c r="AB572" i="1"/>
  <c r="AB571" i="1"/>
  <c r="AB570" i="1"/>
  <c r="AB569" i="1"/>
  <c r="AB568" i="1"/>
  <c r="AB567" i="1"/>
  <c r="AB566" i="1"/>
  <c r="AB565" i="1"/>
  <c r="AB564" i="1"/>
  <c r="AB563" i="1"/>
  <c r="AB562" i="1"/>
  <c r="AB561" i="1"/>
  <c r="AB560" i="1"/>
  <c r="AK559" i="1"/>
  <c r="AB559" i="1"/>
  <c r="AK558" i="1"/>
  <c r="AB558" i="1"/>
  <c r="AB557" i="1"/>
  <c r="AB556" i="1"/>
  <c r="AK555" i="1"/>
  <c r="AB554" i="1"/>
  <c r="AB553" i="1"/>
  <c r="AB552" i="1"/>
  <c r="AB551" i="1"/>
  <c r="AB550" i="1"/>
  <c r="AB549" i="1"/>
  <c r="AB548" i="1"/>
  <c r="AB547" i="1"/>
  <c r="AB546" i="1"/>
  <c r="AB545" i="1"/>
  <c r="AB544" i="1"/>
  <c r="AB543" i="1"/>
  <c r="AB542" i="1"/>
  <c r="AB541" i="1"/>
  <c r="AB540" i="1"/>
  <c r="AB539" i="1"/>
  <c r="AB538" i="1"/>
  <c r="AB537" i="1"/>
  <c r="AB536" i="1"/>
  <c r="AB535" i="1"/>
  <c r="AB534" i="1"/>
  <c r="AB533" i="1"/>
  <c r="AB532" i="1"/>
  <c r="AB531" i="1"/>
  <c r="AB530" i="1"/>
  <c r="AB529" i="1"/>
  <c r="AB528" i="1"/>
  <c r="AB527" i="1"/>
  <c r="AB526" i="1"/>
  <c r="AB525" i="1"/>
  <c r="AB524" i="1"/>
  <c r="AB523" i="1"/>
  <c r="AB522" i="1"/>
  <c r="AB521" i="1"/>
  <c r="AB520" i="1"/>
  <c r="AB519" i="1"/>
  <c r="AB518" i="1"/>
  <c r="AB517" i="1"/>
  <c r="AB516" i="1"/>
  <c r="AB515" i="1"/>
  <c r="AB514" i="1"/>
  <c r="AB513" i="1"/>
  <c r="AB512" i="1"/>
  <c r="AK511" i="1"/>
  <c r="AB511" i="1"/>
  <c r="AK510" i="1"/>
  <c r="AB510" i="1"/>
  <c r="AK509" i="1"/>
  <c r="AB509" i="1"/>
  <c r="AB508" i="1"/>
  <c r="AB507" i="1"/>
  <c r="AB506" i="1"/>
  <c r="AB505" i="1"/>
  <c r="AB504" i="1"/>
  <c r="AB503" i="1"/>
  <c r="AB502" i="1"/>
  <c r="AB501" i="1"/>
  <c r="AB500" i="1"/>
  <c r="AB499" i="1"/>
  <c r="AB498" i="1"/>
  <c r="AB497" i="1"/>
  <c r="AB496" i="1"/>
  <c r="AB495" i="1"/>
  <c r="AB494" i="1"/>
  <c r="AB492" i="1"/>
  <c r="AB491" i="1"/>
  <c r="AB490" i="1"/>
  <c r="AB489" i="1"/>
  <c r="AB488" i="1"/>
  <c r="AB487" i="1"/>
  <c r="AB486" i="1"/>
  <c r="AB485" i="1"/>
  <c r="AB484" i="1"/>
  <c r="AB483" i="1"/>
  <c r="AB482" i="1"/>
  <c r="AB481" i="1"/>
  <c r="AB480" i="1"/>
  <c r="AB479" i="1"/>
  <c r="AB478" i="1"/>
  <c r="AB477" i="1"/>
  <c r="AB476" i="1"/>
  <c r="AB475" i="1"/>
  <c r="AB474" i="1"/>
  <c r="AB473" i="1"/>
  <c r="AB472" i="1"/>
  <c r="AB471" i="1"/>
  <c r="AB470" i="1"/>
  <c r="AB469" i="1"/>
  <c r="AB468" i="1"/>
  <c r="AB467" i="1"/>
  <c r="AB466" i="1"/>
  <c r="AB465" i="1"/>
  <c r="AB464" i="1"/>
  <c r="AB463" i="1"/>
  <c r="AB462" i="1"/>
  <c r="AB461" i="1"/>
  <c r="AB460" i="1"/>
  <c r="AB459" i="1"/>
  <c r="AB458" i="1"/>
  <c r="AB457" i="1"/>
  <c r="AB456" i="1"/>
  <c r="AB455" i="1"/>
  <c r="AB454" i="1"/>
  <c r="AB453" i="1"/>
  <c r="AB452" i="1"/>
  <c r="AB451" i="1"/>
  <c r="AB450" i="1"/>
  <c r="AB449" i="1"/>
  <c r="AB448" i="1"/>
  <c r="AB447" i="1"/>
  <c r="AB446" i="1"/>
  <c r="AK445" i="1"/>
  <c r="AB445" i="1"/>
  <c r="AK444" i="1"/>
  <c r="AB444" i="1"/>
  <c r="AK443" i="1"/>
  <c r="AB443" i="1"/>
  <c r="AK442" i="1"/>
  <c r="AB442" i="1"/>
  <c r="AK441" i="1"/>
  <c r="AB441" i="1"/>
  <c r="AK440" i="1"/>
  <c r="AB440" i="1"/>
  <c r="AK439" i="1"/>
  <c r="AB439" i="1"/>
  <c r="AB426" i="1"/>
  <c r="AK425" i="1"/>
  <c r="AB425" i="1"/>
  <c r="AK424" i="1"/>
  <c r="AB424" i="1"/>
  <c r="AK423" i="1"/>
  <c r="AB423" i="1"/>
  <c r="AK422" i="1"/>
  <c r="AB422" i="1"/>
  <c r="AK421" i="1"/>
  <c r="AB421" i="1"/>
  <c r="AK420" i="1"/>
  <c r="AB420" i="1"/>
  <c r="AK419" i="1"/>
  <c r="AB419" i="1"/>
  <c r="AK418" i="1"/>
  <c r="AB418" i="1"/>
  <c r="AK417" i="1"/>
  <c r="AK416" i="1"/>
  <c r="AB416" i="1"/>
  <c r="AK415" i="1"/>
  <c r="AB415" i="1"/>
  <c r="AK414" i="1"/>
  <c r="AB414" i="1"/>
  <c r="AK413" i="1"/>
  <c r="AB413" i="1"/>
  <c r="AK412" i="1"/>
  <c r="AB412" i="1"/>
  <c r="AB411" i="1"/>
  <c r="AB410" i="1"/>
  <c r="AK409" i="1"/>
  <c r="AB409" i="1"/>
  <c r="AK408" i="1"/>
  <c r="AB408" i="1"/>
  <c r="AK407" i="1"/>
  <c r="AB407" i="1"/>
  <c r="AB406" i="1"/>
  <c r="AK405" i="1"/>
  <c r="AB405" i="1"/>
  <c r="AK404" i="1"/>
  <c r="AB404" i="1"/>
  <c r="AK403" i="1"/>
  <c r="AB403" i="1"/>
  <c r="AK402" i="1"/>
  <c r="AB402" i="1"/>
  <c r="AK401" i="1"/>
  <c r="AB401" i="1"/>
  <c r="AK400" i="1"/>
  <c r="AB400" i="1"/>
  <c r="AK399" i="1"/>
  <c r="AB399" i="1"/>
  <c r="AK398" i="1"/>
  <c r="AB398" i="1"/>
  <c r="AK397" i="1"/>
  <c r="AB397" i="1"/>
  <c r="AK396" i="1"/>
  <c r="AB396" i="1"/>
  <c r="AK395" i="1"/>
  <c r="AB395" i="1"/>
  <c r="AK394" i="1"/>
  <c r="AB394" i="1"/>
  <c r="AB393" i="1"/>
  <c r="AB392" i="1"/>
  <c r="AB391" i="1"/>
  <c r="AB390" i="1"/>
  <c r="AK389" i="1"/>
  <c r="AB389" i="1"/>
  <c r="AK388" i="1"/>
  <c r="AB388" i="1"/>
  <c r="AB387" i="1"/>
  <c r="AB386" i="1"/>
  <c r="AK385" i="1"/>
  <c r="AB385" i="1"/>
  <c r="AB384" i="1"/>
  <c r="AB383" i="1"/>
  <c r="AB382" i="1"/>
  <c r="AB381" i="1"/>
  <c r="AB380" i="1"/>
  <c r="AB379" i="1"/>
  <c r="AB378" i="1"/>
  <c r="AB377" i="1"/>
  <c r="AB376" i="1"/>
  <c r="AB375" i="1"/>
  <c r="AK374" i="1"/>
  <c r="AB374" i="1"/>
  <c r="AK373" i="1"/>
  <c r="AB373" i="1"/>
  <c r="AK372" i="1"/>
  <c r="AB372" i="1"/>
  <c r="AB371" i="1"/>
  <c r="AB370" i="1"/>
  <c r="AK369" i="1"/>
  <c r="AB369" i="1"/>
  <c r="AK368" i="1"/>
  <c r="AB368" i="1"/>
  <c r="AB367" i="1"/>
  <c r="AK366" i="1"/>
  <c r="AB366" i="1"/>
  <c r="AK365" i="1"/>
  <c r="AB365" i="1"/>
  <c r="AK364" i="1"/>
  <c r="AB364" i="1"/>
  <c r="AB363" i="1"/>
  <c r="AK362" i="1"/>
  <c r="AB362" i="1"/>
  <c r="AB361" i="1"/>
  <c r="AB1181" i="1"/>
  <c r="AB1180" i="1"/>
  <c r="AB1179" i="1"/>
  <c r="AB1178" i="1"/>
  <c r="AB1177" i="1"/>
  <c r="AB1176" i="1"/>
  <c r="AB1175" i="1"/>
  <c r="AB1174" i="1"/>
  <c r="AB1173" i="1"/>
  <c r="AB1172" i="1"/>
  <c r="AB1171" i="1"/>
  <c r="AK1170" i="1"/>
  <c r="AB1170" i="1"/>
  <c r="AB1169" i="1"/>
  <c r="AB1168" i="1"/>
  <c r="AB1167" i="1"/>
  <c r="AB1166" i="1"/>
  <c r="AB1165" i="1"/>
  <c r="AB1164" i="1"/>
  <c r="AB1163" i="1"/>
  <c r="AB1162" i="1"/>
  <c r="AB1161" i="1"/>
  <c r="AB1160" i="1"/>
  <c r="AB1159" i="1"/>
  <c r="AB1158" i="1"/>
  <c r="AB1157" i="1"/>
  <c r="AB1156" i="1"/>
  <c r="AB1155" i="1"/>
  <c r="AB1154" i="1"/>
  <c r="AB731" i="1"/>
  <c r="AB730" i="1"/>
  <c r="AB729" i="1"/>
  <c r="AB728" i="1"/>
  <c r="AB727" i="1"/>
  <c r="AK726" i="1"/>
  <c r="AB726" i="1"/>
  <c r="AB725" i="1"/>
  <c r="AK724" i="1"/>
  <c r="AB724" i="1"/>
  <c r="AK723" i="1"/>
  <c r="AB723" i="1"/>
  <c r="AK722" i="1"/>
  <c r="AB722" i="1"/>
  <c r="AK721" i="1"/>
  <c r="AB721" i="1"/>
  <c r="AK720" i="1"/>
  <c r="AB720" i="1"/>
  <c r="AK719" i="1"/>
  <c r="AB719" i="1"/>
  <c r="AK718" i="1"/>
  <c r="AB718" i="1"/>
  <c r="AK717" i="1"/>
  <c r="AB717" i="1"/>
  <c r="AB716" i="1"/>
  <c r="AB715" i="1"/>
  <c r="AK714" i="1"/>
  <c r="AB714" i="1"/>
  <c r="AK713" i="1"/>
  <c r="AB713" i="1"/>
  <c r="AB712" i="1"/>
  <c r="AB711" i="1"/>
  <c r="AB710" i="1"/>
  <c r="AK709" i="1"/>
  <c r="AB709" i="1"/>
  <c r="AK708" i="1"/>
  <c r="AB708" i="1"/>
  <c r="AB707" i="1"/>
  <c r="AB706" i="1"/>
  <c r="AB705" i="1"/>
  <c r="AB704" i="1"/>
  <c r="AB703" i="1"/>
  <c r="AB702" i="1"/>
  <c r="AB701" i="1"/>
  <c r="AK700" i="1"/>
  <c r="AB700" i="1"/>
  <c r="AK699" i="1"/>
  <c r="AB699" i="1"/>
  <c r="AB3345" i="1"/>
  <c r="AB3344" i="1"/>
  <c r="AB3343" i="1"/>
  <c r="AK3342" i="1"/>
  <c r="AB3342" i="1"/>
  <c r="AB3341" i="1"/>
  <c r="AB3340" i="1"/>
  <c r="AB3339" i="1"/>
  <c r="AK3338" i="1"/>
  <c r="AB3338" i="1"/>
  <c r="AK3337" i="1"/>
  <c r="AB3337" i="1"/>
  <c r="AB3336" i="1"/>
  <c r="AK3335" i="1"/>
  <c r="AB3335" i="1"/>
  <c r="AB3334" i="1"/>
  <c r="AK3333" i="1"/>
  <c r="AB3333" i="1"/>
  <c r="AK3332" i="1"/>
  <c r="AB3332" i="1"/>
  <c r="AB3331" i="1"/>
  <c r="AB3330" i="1"/>
  <c r="AB3329" i="1"/>
  <c r="AB3328" i="1"/>
  <c r="AB3327" i="1"/>
  <c r="AB3326" i="1"/>
  <c r="AB3325" i="1"/>
  <c r="AB3324" i="1"/>
  <c r="AB3323" i="1"/>
  <c r="AB3322" i="1"/>
  <c r="AB3321" i="1"/>
  <c r="AB3320" i="1"/>
  <c r="AB3319" i="1"/>
  <c r="AB3318" i="1"/>
  <c r="AK3317" i="1"/>
  <c r="AB3317" i="1"/>
  <c r="AB3316" i="1"/>
  <c r="AB3315" i="1"/>
  <c r="AB3314" i="1"/>
  <c r="AB3313" i="1"/>
  <c r="AK3312" i="1"/>
  <c r="AB3312" i="1"/>
  <c r="AK3311" i="1"/>
  <c r="AB3311" i="1"/>
  <c r="AK3310" i="1"/>
  <c r="AB3310" i="1"/>
  <c r="AB3309" i="1"/>
  <c r="AB3308" i="1"/>
  <c r="AK3307" i="1"/>
  <c r="AB3307" i="1"/>
  <c r="AB3306" i="1"/>
  <c r="AB3305" i="1"/>
  <c r="AK3304" i="1"/>
  <c r="AB3304" i="1"/>
  <c r="AB3303" i="1"/>
  <c r="AB3302" i="1"/>
  <c r="AB3301" i="1"/>
  <c r="AB3300" i="1"/>
  <c r="AB3299" i="1"/>
  <c r="AB3298" i="1"/>
  <c r="AB3297" i="1"/>
  <c r="AB3296" i="1"/>
  <c r="AB3295" i="1"/>
  <c r="AB3294" i="1"/>
  <c r="AB3293" i="1"/>
  <c r="AB3292" i="1"/>
  <c r="AB3291" i="1"/>
  <c r="AB3290" i="1"/>
  <c r="AK3289" i="1"/>
  <c r="AB3289" i="1"/>
  <c r="AK3288" i="1"/>
  <c r="AB3288" i="1"/>
  <c r="AK3287" i="1"/>
  <c r="AB3287" i="1"/>
  <c r="AK3286" i="1"/>
  <c r="AB3286" i="1"/>
  <c r="AB3285" i="1"/>
  <c r="AB3284" i="1"/>
  <c r="AB3283" i="1"/>
  <c r="AB3282" i="1"/>
  <c r="AB3281" i="1"/>
  <c r="AB3280" i="1"/>
  <c r="AB3279" i="1"/>
  <c r="AB3278" i="1"/>
  <c r="AB3277" i="1"/>
  <c r="AB3276" i="1"/>
  <c r="AB3275" i="1"/>
  <c r="AB3274" i="1"/>
  <c r="AB3273" i="1"/>
  <c r="AB3272" i="1"/>
  <c r="AB3271" i="1"/>
  <c r="AB3270" i="1"/>
  <c r="AK3269" i="1"/>
  <c r="AB3269" i="1"/>
  <c r="AK3268" i="1"/>
  <c r="AB3268" i="1"/>
  <c r="AB3267" i="1"/>
  <c r="AB3266" i="1"/>
  <c r="AB3265" i="1"/>
  <c r="AB3264" i="1"/>
  <c r="AB3263" i="1"/>
  <c r="AK3262" i="1"/>
  <c r="AB3262" i="1"/>
  <c r="AB3261" i="1"/>
  <c r="AB3260" i="1"/>
  <c r="AB3259" i="1"/>
  <c r="AB3258" i="1"/>
  <c r="AB3257" i="1"/>
  <c r="AB3256" i="1"/>
  <c r="AB3255" i="1"/>
  <c r="AK3254" i="1"/>
  <c r="AB3254" i="1"/>
  <c r="AK3253" i="1"/>
  <c r="AB3253" i="1"/>
  <c r="AB3252" i="1"/>
  <c r="AK3251" i="1"/>
  <c r="AB3251" i="1"/>
  <c r="AK3250" i="1"/>
  <c r="AB3250" i="1"/>
  <c r="AK3248" i="1"/>
  <c r="AB3248" i="1"/>
  <c r="AK3247" i="1"/>
  <c r="AB3247" i="1"/>
  <c r="AB3246" i="1"/>
  <c r="AB3245" i="1"/>
  <c r="AB3244" i="1"/>
  <c r="AK3243" i="1"/>
  <c r="AB3243" i="1"/>
  <c r="AK3242" i="1"/>
  <c r="AB3242" i="1"/>
  <c r="AB3240" i="1"/>
  <c r="AB3239" i="1"/>
  <c r="AB3238" i="1"/>
  <c r="AB3237" i="1"/>
  <c r="AK3236" i="1"/>
  <c r="AB3236" i="1"/>
  <c r="AB3235" i="1"/>
  <c r="AB3234" i="1"/>
  <c r="AB3233" i="1"/>
  <c r="AB3232" i="1"/>
  <c r="AB3231" i="1"/>
  <c r="AB3230" i="1"/>
  <c r="AB3229" i="1"/>
  <c r="AB3228" i="1"/>
  <c r="AB3227" i="1"/>
  <c r="AB3226" i="1"/>
  <c r="AK3225" i="1"/>
  <c r="AB3225" i="1"/>
  <c r="AK3224" i="1"/>
  <c r="AB3224" i="1"/>
  <c r="AB3223" i="1"/>
  <c r="AK3222" i="1"/>
  <c r="AB3222" i="1"/>
  <c r="AK3221" i="1"/>
  <c r="AB3221" i="1"/>
  <c r="AB3220" i="1"/>
  <c r="AK3219" i="1"/>
  <c r="AB3219" i="1"/>
  <c r="AK3218" i="1"/>
  <c r="AB3218" i="1"/>
  <c r="AK3217" i="1"/>
  <c r="AB3217" i="1"/>
  <c r="AB3216" i="1"/>
  <c r="AB3215" i="1"/>
  <c r="AB3214" i="1"/>
  <c r="AB3213" i="1"/>
  <c r="AK3212" i="1"/>
  <c r="AB3212" i="1"/>
  <c r="AB3211" i="1"/>
  <c r="AK3210" i="1"/>
  <c r="AB3210" i="1"/>
  <c r="AB3209" i="1"/>
  <c r="AB3208" i="1"/>
  <c r="AB3207" i="1"/>
  <c r="AB3206" i="1"/>
  <c r="AB3205" i="1"/>
  <c r="AB3204" i="1"/>
  <c r="AB3203" i="1"/>
  <c r="AB3202" i="1"/>
  <c r="AB3201" i="1"/>
  <c r="AB3200" i="1"/>
  <c r="AB3199" i="1"/>
  <c r="AB3198" i="1"/>
  <c r="AB3197" i="1"/>
  <c r="AB3196" i="1"/>
  <c r="AB3195" i="1"/>
  <c r="AK3194" i="1"/>
  <c r="AB3194" i="1"/>
  <c r="AB3193" i="1"/>
  <c r="AK3192" i="1"/>
  <c r="AB3192" i="1"/>
  <c r="AK3191" i="1"/>
  <c r="AB3191" i="1"/>
  <c r="AB3190" i="1"/>
  <c r="AK3189" i="1"/>
  <c r="AB3189" i="1"/>
  <c r="AK3188" i="1"/>
  <c r="AB3188" i="1"/>
  <c r="AB3187" i="1"/>
  <c r="AB3186" i="1"/>
  <c r="AB3185" i="1"/>
  <c r="AB3184" i="1"/>
  <c r="AB3183" i="1"/>
  <c r="AB3182" i="1"/>
  <c r="AB3181" i="1"/>
  <c r="AB3180" i="1"/>
  <c r="AB3179" i="1"/>
  <c r="AB3178" i="1"/>
  <c r="AB3177" i="1"/>
  <c r="AB3176" i="1"/>
  <c r="AB3175" i="1"/>
  <c r="AK3174" i="1"/>
  <c r="AB3174" i="1"/>
  <c r="AK3173" i="1"/>
  <c r="AB3173" i="1"/>
  <c r="AB3172" i="1"/>
  <c r="AK3171" i="1"/>
  <c r="AB3171" i="1"/>
  <c r="AK3170" i="1"/>
  <c r="AB3170" i="1"/>
  <c r="AB3169" i="1"/>
  <c r="AB3168" i="1"/>
  <c r="AB3167" i="1"/>
  <c r="AB3166" i="1"/>
  <c r="AK3165" i="1"/>
  <c r="AB3165" i="1"/>
  <c r="AK3164" i="1"/>
  <c r="AB3164" i="1"/>
  <c r="AK3163" i="1"/>
  <c r="AB3163" i="1"/>
  <c r="AB3162" i="1"/>
  <c r="AB3161" i="1"/>
  <c r="AB3160" i="1"/>
  <c r="AK3158" i="1"/>
  <c r="AB3158" i="1"/>
  <c r="AK3157" i="1"/>
  <c r="AB3157" i="1"/>
  <c r="AB3156" i="1"/>
  <c r="AB3155" i="1"/>
  <c r="AK3154" i="1"/>
  <c r="AB3154" i="1"/>
  <c r="AK3153" i="1"/>
  <c r="AB3153" i="1"/>
  <c r="AB3152" i="1"/>
  <c r="AK3151" i="1"/>
  <c r="AB3151" i="1"/>
  <c r="AB3150" i="1"/>
  <c r="AB3149" i="1"/>
  <c r="AB3148" i="1"/>
  <c r="AB3147" i="1"/>
  <c r="AB3146" i="1"/>
  <c r="AB3145" i="1"/>
  <c r="AK3144" i="1"/>
  <c r="AB3144" i="1"/>
  <c r="AK3143" i="1"/>
  <c r="AB3143" i="1"/>
  <c r="AK3142" i="1"/>
  <c r="AB3142" i="1"/>
  <c r="AK3141" i="1"/>
  <c r="AB3141" i="1"/>
  <c r="AK3140" i="1"/>
  <c r="AB3140" i="1"/>
  <c r="AB3139" i="1"/>
  <c r="AB3138" i="1"/>
  <c r="AB3137" i="1"/>
  <c r="AB3136" i="1"/>
  <c r="AB3135" i="1"/>
  <c r="AB3134" i="1"/>
  <c r="AB3133" i="1"/>
  <c r="AB3132" i="1"/>
  <c r="AB3131" i="1"/>
  <c r="AB3130" i="1"/>
  <c r="AB3129" i="1"/>
  <c r="AB3128" i="1"/>
  <c r="AB3127" i="1"/>
  <c r="AB3126" i="1"/>
  <c r="AB3125" i="1"/>
  <c r="AB3124" i="1"/>
  <c r="AB3123" i="1"/>
  <c r="AB3122" i="1"/>
  <c r="AB3121" i="1"/>
  <c r="AB3120" i="1"/>
  <c r="AB3119" i="1"/>
  <c r="AK3118" i="1"/>
  <c r="AB3118" i="1"/>
  <c r="AB3117" i="1"/>
  <c r="AB3116" i="1"/>
  <c r="AB3115" i="1"/>
  <c r="AB3114" i="1"/>
  <c r="AB3113" i="1"/>
  <c r="AK3112" i="1"/>
  <c r="AB3112" i="1"/>
  <c r="AK3111" i="1"/>
  <c r="AB3111" i="1"/>
  <c r="AK3110" i="1"/>
  <c r="AB3110" i="1"/>
  <c r="AK3109" i="1"/>
  <c r="AB3109" i="1"/>
  <c r="AK3108" i="1"/>
  <c r="AB3108" i="1"/>
  <c r="AB3107" i="1"/>
  <c r="AK3106" i="1"/>
  <c r="AB3106" i="1"/>
  <c r="AB3105" i="1"/>
  <c r="AB3104" i="1"/>
  <c r="AK3103" i="1"/>
  <c r="AB3103" i="1"/>
  <c r="AK3102" i="1"/>
  <c r="AB3102" i="1"/>
  <c r="AB3101" i="1"/>
  <c r="AB3100" i="1"/>
  <c r="AB3099" i="1"/>
  <c r="AB3098" i="1"/>
  <c r="AK3097" i="1"/>
  <c r="AB3097" i="1"/>
  <c r="AB3096" i="1"/>
  <c r="AB3095" i="1"/>
  <c r="AK3094" i="1"/>
  <c r="AB3094" i="1"/>
  <c r="AB3093" i="1"/>
  <c r="AK3092" i="1"/>
  <c r="AB3092" i="1"/>
  <c r="AB3091" i="1"/>
  <c r="AB3090" i="1"/>
  <c r="AB3089" i="1"/>
  <c r="AB3088" i="1"/>
  <c r="AB3087" i="1"/>
  <c r="AB3086" i="1"/>
  <c r="AB3085" i="1"/>
  <c r="AK3084" i="1"/>
  <c r="AB3084" i="1"/>
  <c r="AB3083" i="1"/>
  <c r="AK3082" i="1"/>
  <c r="AB3082" i="1"/>
  <c r="AK3081" i="1"/>
  <c r="AB3081" i="1"/>
  <c r="AK3080" i="1"/>
  <c r="AB3080" i="1"/>
  <c r="AB3079" i="1"/>
  <c r="AB3078" i="1"/>
  <c r="AB3077" i="1"/>
  <c r="AB3076" i="1"/>
  <c r="AB3075" i="1"/>
  <c r="AB3074" i="1"/>
  <c r="AB3073" i="1"/>
  <c r="AB3072" i="1"/>
  <c r="AB3071" i="1"/>
  <c r="AB3070" i="1"/>
  <c r="AK3069" i="1"/>
  <c r="AB3069" i="1"/>
  <c r="AK3068" i="1"/>
  <c r="AB3068" i="1"/>
  <c r="AK3067" i="1"/>
  <c r="AB3067" i="1"/>
  <c r="AB3066" i="1"/>
  <c r="AK3065" i="1"/>
  <c r="AB3065" i="1"/>
  <c r="AB3063" i="1"/>
  <c r="AB3062" i="1"/>
  <c r="AB3061" i="1"/>
  <c r="AK3060" i="1"/>
  <c r="AB3060" i="1"/>
  <c r="AK3059" i="1"/>
  <c r="AB3059" i="1"/>
  <c r="AK3058" i="1"/>
  <c r="AB3058" i="1"/>
  <c r="AB3057" i="1"/>
  <c r="AK3056" i="1"/>
  <c r="AB3056" i="1"/>
  <c r="AK3055" i="1"/>
  <c r="AB3055" i="1"/>
  <c r="AK3054" i="1"/>
  <c r="AB3054" i="1"/>
  <c r="AK3053" i="1"/>
  <c r="AB3053" i="1"/>
  <c r="AB3052" i="1"/>
  <c r="AK3051" i="1"/>
  <c r="AB3051" i="1"/>
  <c r="AB3050" i="1"/>
  <c r="AB3049" i="1"/>
  <c r="AB3048" i="1"/>
  <c r="AB3047" i="1"/>
  <c r="AB3046" i="1"/>
  <c r="AB3045" i="1"/>
  <c r="AB3044" i="1"/>
  <c r="AK3043" i="1"/>
  <c r="AB3043" i="1"/>
  <c r="AK3042" i="1"/>
  <c r="AB3042" i="1"/>
  <c r="AB3041" i="1"/>
  <c r="AB3040" i="1"/>
  <c r="AK3039" i="1"/>
  <c r="AB3039" i="1"/>
  <c r="AK3038" i="1"/>
  <c r="AB3038" i="1"/>
  <c r="AB3036" i="1"/>
  <c r="AB3035" i="1"/>
  <c r="AK3034" i="1"/>
  <c r="AB3034" i="1"/>
  <c r="AK3033" i="1"/>
  <c r="AB3033" i="1"/>
  <c r="AK3032" i="1"/>
  <c r="AB3032" i="1"/>
  <c r="AK3031" i="1"/>
  <c r="AB3031" i="1"/>
  <c r="AB3030" i="1"/>
  <c r="AB3029" i="1"/>
  <c r="AB3028" i="1"/>
  <c r="AB3027" i="1"/>
  <c r="AB3026" i="1"/>
  <c r="AB3025" i="1"/>
  <c r="AB3024" i="1"/>
  <c r="AB3023" i="1"/>
  <c r="AB3022" i="1"/>
  <c r="AB3021" i="1"/>
  <c r="AB3020" i="1"/>
  <c r="AB3019" i="1"/>
  <c r="AB3018" i="1"/>
  <c r="AB3017" i="1"/>
  <c r="AK3016" i="1"/>
  <c r="AB3016" i="1"/>
  <c r="AK3015" i="1"/>
  <c r="AB3015" i="1"/>
  <c r="AB3014" i="1"/>
  <c r="AB3013" i="1"/>
  <c r="AB3012" i="1"/>
  <c r="AB3011" i="1"/>
  <c r="AB3010" i="1"/>
  <c r="AB3009" i="1"/>
  <c r="AB3008" i="1"/>
  <c r="AB3007" i="1"/>
  <c r="AB3006" i="1"/>
  <c r="AB3005" i="1"/>
  <c r="AB3004" i="1"/>
  <c r="AB3003" i="1"/>
  <c r="AB3002" i="1"/>
  <c r="AK3001" i="1"/>
  <c r="AB3001" i="1"/>
  <c r="AK3000" i="1"/>
  <c r="AB3000" i="1"/>
  <c r="AB2999" i="1"/>
  <c r="AB2998" i="1"/>
  <c r="AB2997" i="1"/>
  <c r="AB2996" i="1"/>
  <c r="AB2995" i="1"/>
  <c r="AB2994" i="1"/>
  <c r="AB2993" i="1"/>
  <c r="AB2992" i="1"/>
  <c r="AB2991" i="1"/>
  <c r="AB2990" i="1"/>
  <c r="AB2989" i="1"/>
  <c r="AB2988" i="1"/>
  <c r="AB2987" i="1"/>
  <c r="AB2986" i="1"/>
  <c r="AB2985" i="1"/>
  <c r="AB2984" i="1"/>
  <c r="AB2983" i="1"/>
  <c r="AB2982" i="1"/>
  <c r="AB2981" i="1"/>
  <c r="AB2980" i="1"/>
  <c r="AB2979" i="1"/>
  <c r="AK2978" i="1"/>
  <c r="AB2978" i="1"/>
  <c r="AK2977" i="1"/>
  <c r="AB2977" i="1"/>
  <c r="AK2976" i="1"/>
  <c r="AB2976" i="1"/>
  <c r="AK2975" i="1"/>
  <c r="AB2975" i="1"/>
  <c r="AK2974" i="1"/>
  <c r="AB2974" i="1"/>
  <c r="AK2973" i="1"/>
  <c r="AB2973" i="1"/>
  <c r="AK2972" i="1"/>
  <c r="AB2972" i="1"/>
  <c r="AK2971" i="1"/>
  <c r="AB2971" i="1"/>
  <c r="AK2970" i="1"/>
  <c r="AB2970" i="1"/>
  <c r="AK2969" i="1"/>
  <c r="AB2969" i="1"/>
  <c r="AK2968" i="1"/>
  <c r="AB2968" i="1"/>
  <c r="AK2966" i="1"/>
  <c r="AB2966" i="1"/>
  <c r="AB2965" i="1"/>
  <c r="AB2964" i="1"/>
  <c r="AK2963" i="1"/>
  <c r="AB2963" i="1"/>
  <c r="AB2962" i="1"/>
  <c r="AB2961" i="1"/>
  <c r="AB2960" i="1"/>
  <c r="AB2959" i="1"/>
  <c r="AK2958" i="1"/>
  <c r="AB2958" i="1"/>
  <c r="AK2957" i="1"/>
  <c r="AB2957" i="1"/>
  <c r="AB2956" i="1"/>
  <c r="AB2955" i="1"/>
  <c r="AB2954" i="1"/>
  <c r="AK2953" i="1"/>
  <c r="AB2953" i="1"/>
  <c r="AB2952" i="1"/>
  <c r="AK2951" i="1"/>
  <c r="AB2951" i="1"/>
  <c r="AB2950" i="1"/>
  <c r="AK2949" i="1"/>
  <c r="AB2949" i="1"/>
  <c r="AK2948" i="1"/>
  <c r="AB2948" i="1"/>
  <c r="AB2947" i="1"/>
  <c r="AB2946" i="1"/>
  <c r="AB2945" i="1"/>
  <c r="AB2944" i="1"/>
  <c r="AB2941" i="1"/>
  <c r="AB2940" i="1"/>
  <c r="AB2939" i="1"/>
  <c r="AB2938" i="1"/>
  <c r="AB2937" i="1"/>
  <c r="AB2936" i="1"/>
  <c r="AB2935" i="1"/>
  <c r="AB2934" i="1"/>
  <c r="AB2933" i="1"/>
  <c r="AB2932" i="1"/>
  <c r="AB2931" i="1"/>
  <c r="AB2930" i="1"/>
  <c r="AB2929" i="1"/>
  <c r="AB2928" i="1"/>
  <c r="AB2927" i="1"/>
  <c r="AB2926" i="1"/>
  <c r="AB2925" i="1"/>
  <c r="AB2924" i="1"/>
  <c r="AB2923" i="1"/>
  <c r="AB2922" i="1"/>
  <c r="AB2921" i="1"/>
  <c r="AB2920" i="1"/>
  <c r="AB2919" i="1"/>
  <c r="AK2918" i="1"/>
  <c r="AB2918" i="1"/>
  <c r="AK2917" i="1"/>
  <c r="AB2917" i="1"/>
  <c r="AK2916" i="1"/>
  <c r="AB2916" i="1"/>
  <c r="AK2915" i="1"/>
  <c r="AB2915" i="1"/>
  <c r="AB2914" i="1"/>
  <c r="AK2913" i="1"/>
  <c r="AB2913" i="1"/>
  <c r="AK2912" i="1"/>
  <c r="AB2912" i="1"/>
  <c r="AK2911" i="1"/>
  <c r="AB2911" i="1"/>
  <c r="AB2910" i="1"/>
  <c r="AK2909" i="1"/>
  <c r="AB2909" i="1"/>
  <c r="AK2908" i="1"/>
  <c r="AB2908" i="1"/>
  <c r="AB2907" i="1"/>
  <c r="AK2906" i="1"/>
  <c r="AB2906" i="1"/>
  <c r="AK2905" i="1"/>
  <c r="AB2905" i="1"/>
  <c r="AB2904" i="1"/>
  <c r="AK2903" i="1"/>
  <c r="AB2903" i="1"/>
  <c r="AK2902" i="1"/>
  <c r="AB2902" i="1"/>
  <c r="AB2901" i="1"/>
  <c r="AB2900" i="1"/>
  <c r="AB2899" i="1"/>
  <c r="AB2898" i="1"/>
  <c r="AB2897" i="1"/>
  <c r="AB2896" i="1"/>
  <c r="AB2895" i="1"/>
  <c r="AB2894" i="1"/>
  <c r="AB2893" i="1"/>
  <c r="AB2892" i="1"/>
  <c r="AB2891" i="1"/>
  <c r="AB2890" i="1"/>
  <c r="AB2889" i="1"/>
  <c r="AB2888" i="1"/>
  <c r="AB2887" i="1"/>
  <c r="AB2886" i="1"/>
  <c r="AB2885" i="1"/>
  <c r="AB2884" i="1"/>
  <c r="AB2883" i="1"/>
  <c r="AB2882" i="1"/>
  <c r="AB2881" i="1"/>
  <c r="AB2880" i="1"/>
  <c r="AB2879" i="1"/>
  <c r="AB2878" i="1"/>
  <c r="AB2877" i="1"/>
  <c r="AB2876" i="1"/>
  <c r="AB2875" i="1"/>
  <c r="AB2874" i="1"/>
  <c r="AB2873" i="1"/>
  <c r="AB2872" i="1"/>
  <c r="AB2871" i="1"/>
  <c r="AB2870" i="1"/>
  <c r="AB2869" i="1"/>
  <c r="AB2868" i="1"/>
  <c r="AB2867" i="1"/>
  <c r="AB2866" i="1"/>
  <c r="AB2865" i="1"/>
  <c r="AB2864" i="1"/>
  <c r="AB2863" i="1"/>
  <c r="AB2862" i="1"/>
  <c r="AB2861" i="1"/>
  <c r="AB2860" i="1"/>
  <c r="AB2859" i="1"/>
  <c r="AB2858" i="1"/>
  <c r="AB2857" i="1"/>
  <c r="AB2856" i="1"/>
  <c r="AB2855" i="1"/>
  <c r="AB2854" i="1"/>
  <c r="AB2853" i="1"/>
  <c r="AK2852" i="1"/>
  <c r="AB2852" i="1"/>
  <c r="AK2851" i="1"/>
  <c r="AB2851" i="1"/>
  <c r="AK2850" i="1"/>
  <c r="AB2850" i="1"/>
  <c r="AB2849" i="1"/>
  <c r="AB2848" i="1"/>
  <c r="AB2847" i="1"/>
  <c r="AK2846" i="1"/>
  <c r="AB2846" i="1"/>
  <c r="AK2845" i="1"/>
  <c r="AB2845" i="1"/>
  <c r="AB2844" i="1"/>
  <c r="AK2843" i="1"/>
  <c r="AB2843" i="1"/>
  <c r="AK2842" i="1"/>
  <c r="AB2842" i="1"/>
  <c r="AB2841" i="1"/>
  <c r="AB2840" i="1"/>
  <c r="AB2839" i="1"/>
  <c r="AK2838" i="1"/>
  <c r="AB2838" i="1"/>
  <c r="AK2837" i="1"/>
  <c r="AB2837" i="1"/>
  <c r="AB2836" i="1"/>
  <c r="AB2835" i="1"/>
  <c r="AB2834" i="1"/>
  <c r="AB2833" i="1"/>
  <c r="AK2832" i="1"/>
  <c r="AB2832" i="1"/>
  <c r="AK2831" i="1"/>
  <c r="AB2831" i="1"/>
  <c r="AK2830" i="1"/>
  <c r="AB2830" i="1"/>
  <c r="AK2829" i="1"/>
  <c r="AB2829" i="1"/>
  <c r="AK2828" i="1"/>
  <c r="AB2828" i="1"/>
  <c r="AK2827" i="1"/>
  <c r="AB2827" i="1"/>
  <c r="AB2826" i="1"/>
  <c r="AB2825" i="1"/>
  <c r="AB2824" i="1"/>
  <c r="AB2823" i="1"/>
  <c r="AB2822" i="1"/>
  <c r="AB2821" i="1"/>
  <c r="AB2820" i="1"/>
  <c r="AB2819" i="1"/>
  <c r="AB2818" i="1"/>
  <c r="AB2817" i="1"/>
  <c r="AB2816" i="1"/>
  <c r="AB2815" i="1"/>
  <c r="AB2814" i="1"/>
  <c r="AB2813" i="1"/>
  <c r="AB2812" i="1"/>
  <c r="AB2811" i="1"/>
  <c r="AB2810" i="1"/>
  <c r="AB2809" i="1"/>
  <c r="AB2806" i="1"/>
  <c r="AB2805" i="1"/>
  <c r="AB2804" i="1"/>
  <c r="AB2803" i="1"/>
  <c r="AB2802" i="1"/>
  <c r="AB2801" i="1"/>
  <c r="AB2800" i="1"/>
  <c r="AB2799" i="1"/>
  <c r="AB2798" i="1"/>
  <c r="AB2797" i="1"/>
  <c r="AB2796" i="1"/>
  <c r="AB2795" i="1"/>
  <c r="AB2794" i="1"/>
  <c r="AB2793" i="1"/>
  <c r="AB2792" i="1"/>
  <c r="AB2791" i="1"/>
  <c r="AB2790" i="1"/>
  <c r="AB2789" i="1"/>
  <c r="AB2788" i="1"/>
  <c r="AB2787" i="1"/>
  <c r="AB2786" i="1"/>
  <c r="AB2785" i="1"/>
  <c r="AB2784" i="1"/>
  <c r="AK2783" i="1"/>
  <c r="AB2783" i="1"/>
  <c r="AB2782" i="1"/>
  <c r="AB2781" i="1"/>
  <c r="AK2780" i="1"/>
  <c r="AB2780" i="1"/>
  <c r="AK2779" i="1"/>
  <c r="AB2779" i="1"/>
  <c r="AK2778" i="1"/>
  <c r="AB2778" i="1"/>
  <c r="AK2777" i="1"/>
  <c r="AB2777" i="1"/>
  <c r="AK2776" i="1"/>
  <c r="AB2776" i="1"/>
  <c r="AK2775" i="1"/>
  <c r="AB2775" i="1"/>
  <c r="AB2774" i="1"/>
  <c r="AB2773" i="1"/>
  <c r="AB2772" i="1"/>
  <c r="AB2771" i="1"/>
  <c r="AK2770" i="1"/>
  <c r="AB2770" i="1"/>
  <c r="AK2769" i="1"/>
  <c r="AB2769" i="1"/>
  <c r="AB2768" i="1"/>
  <c r="AB2767" i="1"/>
  <c r="AB2766" i="1"/>
  <c r="AB2765" i="1"/>
  <c r="AK2764" i="1"/>
  <c r="AB2764" i="1"/>
  <c r="AK2763" i="1"/>
  <c r="AB2763" i="1"/>
  <c r="AK2762" i="1"/>
  <c r="AB2762" i="1"/>
  <c r="AB2761" i="1"/>
  <c r="AB2760" i="1"/>
  <c r="AB2759" i="1"/>
  <c r="AB2758" i="1"/>
  <c r="AB2757" i="1"/>
  <c r="AB2756" i="1"/>
  <c r="AB2755" i="1"/>
  <c r="AB2754" i="1"/>
  <c r="AK2753" i="1"/>
  <c r="AB2753" i="1"/>
  <c r="AK2752" i="1"/>
  <c r="AB2752" i="1"/>
  <c r="AB2751" i="1"/>
  <c r="AK2750" i="1"/>
  <c r="AB2750" i="1"/>
  <c r="AB2749" i="1"/>
  <c r="AB2748" i="1"/>
  <c r="AB2747" i="1"/>
  <c r="AB2746" i="1"/>
  <c r="AB2745" i="1"/>
  <c r="AB2744" i="1"/>
  <c r="AB2743" i="1"/>
  <c r="AB2742" i="1"/>
  <c r="AK2741" i="1"/>
  <c r="AB2741" i="1"/>
  <c r="AK2740" i="1"/>
  <c r="AB2740" i="1"/>
  <c r="AK2739" i="1"/>
  <c r="AB2739" i="1"/>
  <c r="AB2738" i="1"/>
  <c r="AB2737" i="1"/>
  <c r="AB2736" i="1"/>
  <c r="AB2735" i="1"/>
  <c r="AB2734" i="1"/>
  <c r="AB2733" i="1"/>
  <c r="AB2732" i="1"/>
  <c r="AB2731" i="1"/>
  <c r="AB2730" i="1"/>
  <c r="AB2729" i="1"/>
  <c r="AB2728" i="1"/>
  <c r="AB2727" i="1"/>
  <c r="AB2726" i="1"/>
  <c r="AB2725" i="1"/>
  <c r="AK2724" i="1"/>
  <c r="AB2724" i="1"/>
  <c r="AK2723" i="1"/>
  <c r="AB2723" i="1"/>
  <c r="AB2720" i="1"/>
  <c r="AB2719" i="1"/>
  <c r="AB2718" i="1"/>
  <c r="AB2717" i="1"/>
  <c r="AB2716" i="1"/>
  <c r="AB2715" i="1"/>
  <c r="AB2714" i="1"/>
  <c r="AB2713" i="1"/>
  <c r="AB2712" i="1"/>
  <c r="AB2711" i="1"/>
  <c r="AK2710" i="1"/>
  <c r="AB2710" i="1"/>
  <c r="AB2709" i="1"/>
  <c r="AB2708" i="1"/>
  <c r="AK2707" i="1"/>
  <c r="AB2707" i="1"/>
  <c r="AK2706" i="1"/>
  <c r="AB2706" i="1"/>
  <c r="AB2705" i="1"/>
  <c r="AB2704" i="1"/>
  <c r="AB2702" i="1"/>
  <c r="AB2701" i="1"/>
  <c r="AB2700" i="1"/>
  <c r="AB2699" i="1"/>
  <c r="AB2698" i="1"/>
  <c r="AB2697" i="1"/>
  <c r="AB2696" i="1"/>
  <c r="AK2695" i="1"/>
  <c r="AB2695" i="1"/>
  <c r="AK2694" i="1"/>
  <c r="AB2694" i="1"/>
  <c r="AB2693" i="1"/>
  <c r="AB2692" i="1"/>
  <c r="AB2691" i="1"/>
  <c r="AB2689" i="1"/>
  <c r="AB2688" i="1"/>
  <c r="AB2687" i="1"/>
  <c r="AB2686" i="1"/>
  <c r="AB2685" i="1"/>
  <c r="AB2684" i="1"/>
  <c r="AB2683" i="1"/>
  <c r="AB2682" i="1"/>
  <c r="AK2681" i="1"/>
  <c r="AB2681" i="1"/>
  <c r="AK2680" i="1"/>
  <c r="AB2680" i="1"/>
  <c r="AK2679" i="1"/>
  <c r="AB2679" i="1"/>
  <c r="AK2678" i="1"/>
  <c r="AB2678" i="1"/>
  <c r="AK2677" i="1"/>
  <c r="AB2677" i="1"/>
  <c r="AB2676" i="1"/>
  <c r="AK2675" i="1"/>
  <c r="AB2675" i="1"/>
  <c r="AB2674" i="1"/>
  <c r="AB2673" i="1"/>
  <c r="AB2672" i="1"/>
  <c r="AB2671" i="1"/>
  <c r="AB2670" i="1"/>
  <c r="AB2669" i="1"/>
  <c r="AB2668" i="1"/>
  <c r="AB2667" i="1"/>
  <c r="AB2666" i="1"/>
  <c r="AB2665" i="1"/>
  <c r="AB2664" i="1"/>
  <c r="AB2663" i="1"/>
  <c r="AB2662" i="1"/>
  <c r="AB2661" i="1"/>
  <c r="AB2660" i="1"/>
  <c r="AB2659" i="1"/>
  <c r="AB2658" i="1"/>
  <c r="AB2657" i="1"/>
  <c r="AB2656" i="1"/>
  <c r="AB2655" i="1"/>
  <c r="AB2654" i="1"/>
  <c r="AK2653" i="1"/>
  <c r="AB2653" i="1"/>
  <c r="AK2652" i="1"/>
  <c r="AB2652" i="1"/>
  <c r="AK2651" i="1"/>
  <c r="AB2651" i="1"/>
  <c r="AB2650" i="1"/>
  <c r="AB2649" i="1"/>
  <c r="AB2648" i="1"/>
  <c r="AB2647" i="1"/>
  <c r="AB2646" i="1"/>
  <c r="AB2645" i="1"/>
  <c r="AB2644" i="1"/>
  <c r="AB2643" i="1"/>
  <c r="AB2642" i="1"/>
  <c r="AB2641" i="1"/>
  <c r="AK2640" i="1"/>
  <c r="AB2640" i="1"/>
  <c r="AK2639" i="1"/>
  <c r="AB2639" i="1"/>
  <c r="AB2638" i="1"/>
  <c r="AB2637" i="1"/>
  <c r="AB2636" i="1"/>
  <c r="AK2635" i="1"/>
  <c r="AB2635" i="1"/>
  <c r="AK2634" i="1"/>
  <c r="AB2634" i="1"/>
  <c r="AB2633" i="1"/>
  <c r="AB2632" i="1"/>
  <c r="AB2631" i="1"/>
  <c r="AK2630" i="1"/>
  <c r="AB2630" i="1"/>
  <c r="AB2629" i="1"/>
  <c r="AB2628" i="1"/>
  <c r="AB2627" i="1"/>
  <c r="AB2626" i="1"/>
  <c r="AB2625" i="1"/>
  <c r="AB2624" i="1"/>
  <c r="AB2623" i="1"/>
  <c r="AB2622" i="1"/>
  <c r="AB2621" i="1"/>
  <c r="AK2620" i="1"/>
  <c r="AB2620" i="1"/>
  <c r="AB2619" i="1"/>
  <c r="AB2618" i="1"/>
  <c r="AB2617" i="1"/>
  <c r="AB2616" i="1"/>
  <c r="AB2615" i="1"/>
  <c r="AB2614" i="1"/>
  <c r="AK2613" i="1"/>
  <c r="AB2613" i="1"/>
  <c r="AB2612" i="1"/>
  <c r="AB2611" i="1"/>
  <c r="AB2609" i="1"/>
  <c r="AB2608" i="1"/>
  <c r="AB2607" i="1"/>
  <c r="AB2606" i="1"/>
  <c r="AB2605" i="1"/>
  <c r="AB2604" i="1"/>
  <c r="AB2603" i="1"/>
  <c r="AB2602" i="1"/>
  <c r="AB2601" i="1"/>
  <c r="AB2600" i="1"/>
  <c r="AB2599" i="1"/>
  <c r="AB2598" i="1"/>
  <c r="AB2597" i="1"/>
  <c r="AB2596" i="1"/>
  <c r="AB2595" i="1"/>
  <c r="AK2594" i="1"/>
  <c r="AB2594" i="1"/>
  <c r="AK2593" i="1"/>
  <c r="AB2593" i="1"/>
  <c r="AK2592" i="1"/>
  <c r="AB2592" i="1"/>
  <c r="AK2591" i="1"/>
  <c r="AB2591" i="1"/>
  <c r="AK2590" i="1"/>
  <c r="AB2590" i="1"/>
  <c r="AK2589" i="1"/>
  <c r="AB2589" i="1"/>
  <c r="AK2588" i="1"/>
  <c r="AB2588" i="1"/>
  <c r="AK2587" i="1"/>
  <c r="AB2587" i="1"/>
  <c r="AK2586" i="1"/>
  <c r="AB2586" i="1"/>
  <c r="AK2585" i="1"/>
  <c r="AB2585" i="1"/>
  <c r="AB2584" i="1"/>
  <c r="AB2582" i="1"/>
  <c r="AB2580" i="1"/>
  <c r="AB2579" i="1"/>
  <c r="AB2578" i="1"/>
  <c r="AB2577" i="1"/>
  <c r="AB2576" i="1"/>
  <c r="AB2575" i="1"/>
  <c r="AB2574" i="1"/>
  <c r="AB2573" i="1"/>
  <c r="AB2572" i="1"/>
  <c r="AB2571" i="1"/>
  <c r="AB2570" i="1"/>
  <c r="AB2569" i="1"/>
  <c r="AB2568" i="1"/>
  <c r="AB2567" i="1"/>
  <c r="AB2566" i="1"/>
  <c r="AB2565" i="1"/>
  <c r="AB2564" i="1"/>
  <c r="AB2563" i="1"/>
  <c r="AB2562" i="1"/>
  <c r="AB2561" i="1"/>
  <c r="AB2560" i="1"/>
  <c r="AB2559" i="1"/>
  <c r="AB2558" i="1"/>
  <c r="AB2557" i="1"/>
  <c r="AB2556" i="1"/>
  <c r="AB2555" i="1"/>
  <c r="AB2554" i="1"/>
  <c r="AB2553" i="1"/>
  <c r="AB2552" i="1"/>
  <c r="AB2551" i="1"/>
  <c r="AB2550" i="1"/>
  <c r="AB2549" i="1"/>
  <c r="AB2548" i="1"/>
  <c r="AB2547" i="1"/>
  <c r="AB2546" i="1"/>
  <c r="AB2545" i="1"/>
  <c r="AB2544" i="1"/>
  <c r="AB2543" i="1"/>
  <c r="AB2542" i="1"/>
  <c r="AB2541" i="1"/>
  <c r="AB2540" i="1"/>
  <c r="AB2539" i="1"/>
  <c r="AB2538" i="1"/>
  <c r="AB2537" i="1"/>
  <c r="AB2536" i="1"/>
  <c r="AB2535" i="1"/>
  <c r="AB2534" i="1"/>
  <c r="AB2533" i="1"/>
  <c r="AK2532" i="1"/>
  <c r="AB2532" i="1"/>
  <c r="AK2531" i="1"/>
  <c r="AB2531" i="1"/>
  <c r="AK2530" i="1"/>
  <c r="AB2530" i="1"/>
  <c r="AB2529" i="1"/>
  <c r="AK2528" i="1"/>
  <c r="AB2528" i="1"/>
  <c r="AB2527" i="1"/>
  <c r="AK2526" i="1"/>
  <c r="AB2526" i="1"/>
  <c r="AK2525" i="1"/>
  <c r="AB2525" i="1"/>
  <c r="AK2524" i="1"/>
  <c r="AB2524" i="1"/>
  <c r="AK2523" i="1"/>
  <c r="AB2523" i="1"/>
  <c r="AB2522" i="1"/>
  <c r="AB2521" i="1"/>
  <c r="AB2520" i="1"/>
  <c r="AB2519" i="1"/>
  <c r="AB2518" i="1"/>
  <c r="AB2517" i="1"/>
  <c r="AB2516" i="1"/>
  <c r="AB2515" i="1"/>
  <c r="AB2514" i="1"/>
  <c r="AB2513" i="1"/>
  <c r="AB2512" i="1"/>
  <c r="AB2511" i="1"/>
  <c r="AB2510" i="1"/>
  <c r="AB2509" i="1"/>
  <c r="AB2508" i="1"/>
  <c r="AB2507" i="1"/>
  <c r="AB2506" i="1"/>
  <c r="AB2505" i="1"/>
  <c r="AB2504" i="1"/>
  <c r="AB2503" i="1"/>
  <c r="AB2502" i="1"/>
  <c r="AB2501" i="1"/>
  <c r="AK2500" i="1"/>
  <c r="AB2500" i="1"/>
  <c r="AK2499" i="1"/>
  <c r="AB2499" i="1"/>
  <c r="AB2498" i="1"/>
  <c r="AK2497" i="1"/>
  <c r="AB2497" i="1"/>
  <c r="AK2496" i="1"/>
  <c r="AB2496" i="1"/>
  <c r="AB2495" i="1"/>
  <c r="AK2494" i="1"/>
  <c r="AB2494" i="1"/>
  <c r="AB2493" i="1"/>
  <c r="AB2492" i="1"/>
  <c r="AB2491" i="1"/>
  <c r="AB2490" i="1"/>
  <c r="AB2489" i="1"/>
  <c r="AB2487" i="1"/>
  <c r="AB2486" i="1"/>
  <c r="AB2485" i="1"/>
  <c r="AB2484" i="1"/>
  <c r="AB2482" i="1"/>
  <c r="AB2481" i="1"/>
  <c r="AB2480" i="1"/>
  <c r="AB2479" i="1"/>
  <c r="AB2478" i="1"/>
  <c r="AB2477" i="1"/>
  <c r="AB2476" i="1"/>
  <c r="AB2475" i="1"/>
  <c r="AB2474" i="1"/>
  <c r="AB2473" i="1"/>
  <c r="AK2472" i="1"/>
  <c r="AB2472" i="1"/>
  <c r="AK2471" i="1"/>
  <c r="AB2471" i="1"/>
  <c r="AK2470" i="1"/>
  <c r="AB2470" i="1"/>
  <c r="AB2469" i="1"/>
  <c r="AK2468" i="1"/>
  <c r="AB2468" i="1"/>
  <c r="AK2467" i="1"/>
  <c r="AB2467" i="1"/>
  <c r="AB2466" i="1"/>
  <c r="AB2465" i="1"/>
  <c r="AB2464" i="1"/>
  <c r="AB2463" i="1"/>
  <c r="AB2462" i="1"/>
  <c r="AB2461" i="1"/>
  <c r="AB2460" i="1"/>
  <c r="AK2459" i="1"/>
  <c r="AB2459" i="1"/>
  <c r="AK2458" i="1"/>
  <c r="AB2458" i="1"/>
  <c r="AB2457" i="1"/>
  <c r="AK2456" i="1"/>
  <c r="AB2456" i="1"/>
  <c r="AK2455" i="1"/>
  <c r="AB2455" i="1"/>
  <c r="AK2454" i="1"/>
  <c r="AB2454" i="1"/>
  <c r="AB2453" i="1"/>
  <c r="AB2452" i="1"/>
  <c r="AB2451" i="1"/>
  <c r="AB2450" i="1"/>
  <c r="AB2449" i="1"/>
  <c r="AB2448" i="1"/>
  <c r="AB2447" i="1"/>
  <c r="AB2446" i="1"/>
  <c r="AB2445" i="1"/>
  <c r="AB2444" i="1"/>
  <c r="AB2443" i="1"/>
  <c r="AB2442" i="1"/>
  <c r="AB2441" i="1"/>
  <c r="AB2440" i="1"/>
  <c r="AK2439" i="1"/>
  <c r="AB2439" i="1"/>
  <c r="AK2438" i="1"/>
  <c r="AB2438" i="1"/>
  <c r="AK2437" i="1"/>
  <c r="AB2437" i="1"/>
  <c r="AB2436" i="1"/>
  <c r="AB2435" i="1"/>
  <c r="AK2434" i="1"/>
  <c r="AB2434" i="1"/>
  <c r="AK2433" i="1"/>
  <c r="AB2433" i="1"/>
  <c r="AK2432" i="1"/>
  <c r="AB2432" i="1"/>
  <c r="AB2431" i="1"/>
  <c r="AB2430" i="1"/>
  <c r="AB2429" i="1"/>
  <c r="AB2428" i="1"/>
  <c r="AB2427" i="1"/>
  <c r="AB2426" i="1"/>
  <c r="AB2425" i="1"/>
  <c r="AB2424" i="1"/>
  <c r="AB2423" i="1"/>
  <c r="AB2422" i="1"/>
  <c r="AB2421" i="1"/>
  <c r="AB2420" i="1"/>
  <c r="AB2419" i="1"/>
  <c r="AK2418" i="1"/>
  <c r="AB2418" i="1"/>
  <c r="AB2417" i="1"/>
  <c r="AB2416" i="1"/>
  <c r="AK2415" i="1"/>
  <c r="AB2414" i="1"/>
  <c r="AB2413" i="1"/>
  <c r="AB2412" i="1"/>
  <c r="AB2411" i="1"/>
  <c r="AB2410" i="1"/>
  <c r="AB2409" i="1"/>
  <c r="AB2408" i="1"/>
  <c r="AB2407" i="1"/>
  <c r="AB2406" i="1"/>
  <c r="AK2405" i="1"/>
  <c r="AB2405" i="1"/>
  <c r="AK2404" i="1"/>
  <c r="AB2404" i="1"/>
  <c r="AK2403" i="1"/>
  <c r="AB2403" i="1"/>
  <c r="AB2400" i="1"/>
  <c r="AB2399" i="1"/>
  <c r="AB2398" i="1"/>
  <c r="AB2397" i="1"/>
  <c r="AB2396" i="1"/>
  <c r="AB2395" i="1"/>
  <c r="AK2394" i="1"/>
  <c r="AB2393" i="1"/>
  <c r="AB2392" i="1"/>
  <c r="AK2391" i="1"/>
  <c r="AB2391" i="1"/>
  <c r="AB2390" i="1"/>
  <c r="AK2389" i="1"/>
  <c r="AB2389" i="1"/>
  <c r="AB2388" i="1"/>
  <c r="AB2387" i="1"/>
  <c r="AB2386" i="1"/>
  <c r="AB2385" i="1"/>
  <c r="AB2384" i="1"/>
  <c r="AB2383" i="1"/>
  <c r="AB2382" i="1"/>
  <c r="AB2381" i="1"/>
  <c r="AK2380" i="1"/>
  <c r="AB2380" i="1"/>
  <c r="AK2379" i="1"/>
  <c r="AB2379" i="1"/>
  <c r="AB2378" i="1"/>
  <c r="AK2377" i="1"/>
  <c r="AB2377" i="1"/>
  <c r="AB2376" i="1"/>
  <c r="AK2375" i="1"/>
  <c r="AB2375" i="1"/>
  <c r="AB2374" i="1"/>
  <c r="AB2373" i="1"/>
  <c r="AB2372" i="1"/>
  <c r="AB2371" i="1"/>
  <c r="AB2370" i="1"/>
  <c r="AB2369" i="1"/>
  <c r="AB2368" i="1"/>
  <c r="AB2367" i="1"/>
  <c r="AB2366" i="1"/>
  <c r="AB2365" i="1"/>
  <c r="AB2364" i="1"/>
  <c r="AB2363" i="1"/>
  <c r="AB2362" i="1"/>
  <c r="AB2361" i="1"/>
  <c r="AB2360" i="1"/>
  <c r="AB2359" i="1"/>
  <c r="AB2358" i="1"/>
  <c r="AB2357" i="1"/>
  <c r="AB2356" i="1"/>
  <c r="AK2355" i="1"/>
  <c r="AB2355" i="1"/>
  <c r="AK2354" i="1"/>
  <c r="AB2354" i="1"/>
  <c r="AB2353" i="1"/>
  <c r="AK2352" i="1"/>
  <c r="AB2352" i="1"/>
  <c r="AB2351" i="1"/>
  <c r="AB2350" i="1"/>
  <c r="AB2349" i="1"/>
  <c r="AB2348" i="1"/>
  <c r="AB2347" i="1"/>
  <c r="AB2346" i="1"/>
  <c r="AB2345" i="1"/>
  <c r="AB2344" i="1"/>
  <c r="AB2343" i="1"/>
  <c r="AB2342" i="1"/>
  <c r="AB2341" i="1"/>
  <c r="AB2340" i="1"/>
  <c r="AB2339" i="1"/>
  <c r="AB2337" i="1"/>
  <c r="AB2336" i="1"/>
  <c r="AB2335" i="1"/>
  <c r="AB2334" i="1"/>
  <c r="AB2333" i="1"/>
  <c r="AB2332" i="1"/>
  <c r="AB2331" i="1"/>
  <c r="AB2330" i="1"/>
  <c r="AB2329" i="1"/>
  <c r="AB2328" i="1"/>
  <c r="AB2327" i="1"/>
  <c r="AB2326" i="1"/>
  <c r="AB2325" i="1"/>
  <c r="AB2324" i="1"/>
  <c r="AK2323" i="1"/>
  <c r="AB2323" i="1"/>
  <c r="AK2322" i="1"/>
  <c r="AB2322" i="1"/>
  <c r="AB2321" i="1"/>
  <c r="AK2320" i="1"/>
  <c r="AB2320" i="1"/>
  <c r="AB2319" i="1"/>
  <c r="AK2318" i="1"/>
  <c r="AB2318" i="1"/>
  <c r="AK2317" i="1"/>
  <c r="AB2317" i="1"/>
  <c r="AK2316" i="1"/>
  <c r="AB2316" i="1"/>
  <c r="AB2315" i="1"/>
  <c r="AB2314" i="1"/>
  <c r="AB2313" i="1"/>
  <c r="AB2312" i="1"/>
  <c r="AB2311" i="1"/>
  <c r="AB2310" i="1"/>
  <c r="AB2309" i="1"/>
  <c r="AB2308" i="1"/>
  <c r="AB2307" i="1"/>
  <c r="AB2306" i="1"/>
  <c r="AB2305" i="1"/>
  <c r="AB2304" i="1"/>
  <c r="AB2303" i="1"/>
  <c r="AB2302" i="1"/>
  <c r="AB2301" i="1"/>
  <c r="AB2300" i="1"/>
  <c r="AB2299" i="1"/>
  <c r="AB2298" i="1"/>
  <c r="AB2297" i="1"/>
  <c r="AB2296" i="1"/>
  <c r="AB2295" i="1"/>
  <c r="AB2294" i="1"/>
  <c r="AB2293" i="1"/>
  <c r="AB2292" i="1"/>
  <c r="AB2291" i="1"/>
  <c r="AB2290" i="1"/>
  <c r="AB2289" i="1"/>
  <c r="AB2288" i="1"/>
  <c r="AB2287" i="1"/>
  <c r="AB2286" i="1"/>
  <c r="AB2285" i="1"/>
  <c r="AB2284" i="1"/>
  <c r="AB2283" i="1"/>
  <c r="AB2282" i="1"/>
  <c r="AB2281" i="1"/>
  <c r="AB2280" i="1"/>
  <c r="AB2279" i="1"/>
  <c r="AB2278" i="1"/>
  <c r="AB2277" i="1"/>
  <c r="AB2276" i="1"/>
  <c r="AB2275" i="1"/>
  <c r="AK2274" i="1"/>
  <c r="AB2274" i="1"/>
  <c r="AK2273" i="1"/>
  <c r="AB2273" i="1"/>
  <c r="AB2272" i="1"/>
  <c r="AB2271" i="1"/>
  <c r="AK2270" i="1"/>
  <c r="AB2270" i="1"/>
  <c r="AK2269" i="1"/>
  <c r="AB2269" i="1"/>
  <c r="AB2268" i="1"/>
  <c r="AB2267" i="1"/>
  <c r="AB2266" i="1"/>
  <c r="AB2265" i="1"/>
  <c r="AB2264" i="1"/>
  <c r="AB2263" i="1"/>
  <c r="AB2262" i="1"/>
  <c r="AB2261" i="1"/>
  <c r="AB2260" i="1"/>
  <c r="AB2259" i="1"/>
  <c r="AB2258" i="1"/>
  <c r="AB2257" i="1"/>
  <c r="AB2256" i="1"/>
  <c r="AB2255" i="1"/>
  <c r="AB2254" i="1"/>
  <c r="AB2253" i="1"/>
  <c r="AB2252" i="1"/>
  <c r="AB2251" i="1"/>
  <c r="AB2250" i="1"/>
  <c r="AK2249" i="1"/>
  <c r="AB2249" i="1"/>
  <c r="AK2248" i="1"/>
  <c r="AB2248" i="1"/>
  <c r="AB2247" i="1"/>
  <c r="AB2246" i="1"/>
  <c r="AB2245" i="1"/>
  <c r="AB2244" i="1"/>
  <c r="AB2243" i="1"/>
  <c r="AB2242" i="1"/>
  <c r="AB2241" i="1"/>
  <c r="AB2240" i="1"/>
  <c r="AB2239" i="1"/>
  <c r="AB2238" i="1"/>
  <c r="AB2237" i="1"/>
  <c r="AB2236" i="1"/>
  <c r="AB2235" i="1"/>
  <c r="AB2234" i="1"/>
  <c r="AB2233" i="1"/>
  <c r="AB2232" i="1"/>
  <c r="AB2231" i="1"/>
  <c r="AB2230" i="1"/>
  <c r="AB2229" i="1"/>
  <c r="AB2228" i="1"/>
  <c r="AB2227" i="1"/>
  <c r="AB2226" i="1"/>
  <c r="AB2225" i="1"/>
  <c r="AB2224" i="1"/>
  <c r="AB2223" i="1"/>
  <c r="AB2222" i="1"/>
  <c r="AB2221" i="1"/>
  <c r="AB2220" i="1"/>
  <c r="AB2219" i="1"/>
  <c r="AB2218" i="1"/>
  <c r="AK2217" i="1"/>
  <c r="AB2217" i="1"/>
  <c r="AB2216" i="1"/>
  <c r="AK2215" i="1"/>
  <c r="AB2215" i="1"/>
  <c r="AK2214" i="1"/>
  <c r="AB2214" i="1"/>
  <c r="AB2213" i="1"/>
  <c r="AB2212" i="1"/>
  <c r="AB2211" i="1"/>
  <c r="AB2210" i="1"/>
  <c r="AK2209" i="1"/>
  <c r="AB2209" i="1"/>
  <c r="AK2208" i="1"/>
  <c r="AB2208" i="1"/>
  <c r="AB2207" i="1"/>
  <c r="AB2206" i="1"/>
  <c r="AB2205" i="1"/>
  <c r="AB2204" i="1"/>
  <c r="AB2203" i="1"/>
  <c r="AB2202" i="1"/>
  <c r="AB2201" i="1"/>
  <c r="AB2200" i="1"/>
  <c r="AB2199" i="1"/>
  <c r="AB2198" i="1"/>
  <c r="AB2197" i="1"/>
  <c r="AB2195" i="1"/>
  <c r="AB2194" i="1"/>
  <c r="AB2193" i="1"/>
  <c r="AB2192" i="1"/>
  <c r="AB2191" i="1"/>
  <c r="AB2190" i="1"/>
  <c r="AB2188" i="1"/>
  <c r="AB2187" i="1"/>
  <c r="AB2186" i="1"/>
  <c r="AB2185" i="1"/>
  <c r="AK2184" i="1"/>
  <c r="AB2184" i="1"/>
  <c r="AK2182" i="1"/>
  <c r="AK2181" i="1"/>
  <c r="AK2180" i="1"/>
  <c r="AK2179" i="1"/>
  <c r="AK2178" i="1"/>
  <c r="AK2177" i="1"/>
  <c r="AB2177" i="1"/>
  <c r="AK2176" i="1"/>
  <c r="AB2176" i="1"/>
  <c r="AK2175" i="1"/>
  <c r="AB2175" i="1"/>
  <c r="AK2174" i="1"/>
  <c r="AB2174" i="1"/>
  <c r="AK2173" i="1"/>
  <c r="AB2173" i="1"/>
  <c r="AB2171" i="1"/>
  <c r="AB2170" i="1"/>
  <c r="AK2169" i="1"/>
  <c r="AB2169" i="1"/>
  <c r="AK2168" i="1"/>
  <c r="AB2168" i="1"/>
  <c r="AK2167" i="1"/>
  <c r="AB2167" i="1"/>
  <c r="AK2166" i="1"/>
  <c r="AB2166" i="1"/>
  <c r="AK2165" i="1"/>
  <c r="AB2165" i="1"/>
  <c r="AK2164" i="1"/>
  <c r="AB2164" i="1"/>
  <c r="AK2163" i="1"/>
  <c r="AB2163" i="1"/>
  <c r="AK2162" i="1"/>
  <c r="AB2162" i="1"/>
  <c r="AK2161" i="1"/>
  <c r="AB2161" i="1"/>
  <c r="AK2160" i="1"/>
  <c r="AB2160" i="1"/>
  <c r="AK2159" i="1"/>
  <c r="AB2159" i="1"/>
  <c r="AB2158" i="1"/>
  <c r="AB2157" i="1"/>
  <c r="AB2156" i="1"/>
  <c r="AB2155" i="1"/>
  <c r="AB2154" i="1"/>
  <c r="AB2153" i="1"/>
  <c r="AK2152" i="1"/>
  <c r="AB2152" i="1"/>
  <c r="AK2151" i="1"/>
  <c r="AB2151" i="1"/>
  <c r="AK2150" i="1"/>
  <c r="AB2150" i="1"/>
  <c r="AB2149" i="1"/>
  <c r="AB2148" i="1"/>
  <c r="AB2147" i="1"/>
  <c r="AB2146" i="1"/>
  <c r="AB2145" i="1"/>
  <c r="AB2144" i="1"/>
  <c r="AB2143" i="1"/>
  <c r="AK2142" i="1"/>
  <c r="AB2142" i="1"/>
  <c r="AB2141" i="1"/>
  <c r="AB2139" i="1"/>
  <c r="AB2138" i="1"/>
  <c r="AB2137" i="1"/>
  <c r="AB2136" i="1"/>
  <c r="AB2135" i="1"/>
  <c r="AB2134" i="1"/>
  <c r="AB2133" i="1"/>
  <c r="AB2132" i="1"/>
  <c r="AB2131" i="1"/>
  <c r="AK2130" i="1"/>
  <c r="AB2130" i="1"/>
  <c r="AB2129" i="1"/>
  <c r="AB2128" i="1"/>
  <c r="AK2127" i="1"/>
  <c r="AB2127" i="1"/>
  <c r="AK2126" i="1"/>
  <c r="AB2126" i="1"/>
  <c r="AK2125" i="1"/>
  <c r="AB2125" i="1"/>
  <c r="AB2124" i="1"/>
  <c r="AK2123" i="1"/>
  <c r="AB2123" i="1"/>
  <c r="AB2122" i="1"/>
  <c r="AB2121" i="1"/>
  <c r="AK2120" i="1"/>
  <c r="AB2120" i="1"/>
  <c r="AB2119" i="1"/>
  <c r="AB2118" i="1"/>
  <c r="AB2117" i="1"/>
  <c r="AB2116" i="1"/>
  <c r="AB2115" i="1"/>
  <c r="AK2114" i="1"/>
  <c r="AB2114" i="1"/>
  <c r="AK2113" i="1"/>
  <c r="AB2113" i="1"/>
  <c r="AK2112" i="1"/>
  <c r="AB2112" i="1"/>
  <c r="AK2111" i="1"/>
  <c r="AB2110" i="1"/>
  <c r="AK2109" i="1"/>
  <c r="AB2109" i="1"/>
  <c r="AB2106" i="1"/>
  <c r="AK2105" i="1"/>
  <c r="AB2105" i="1"/>
  <c r="AB2104" i="1"/>
  <c r="AB2103" i="1"/>
  <c r="AB2102" i="1"/>
  <c r="AB2101" i="1"/>
  <c r="AB2100" i="1"/>
  <c r="AB2099" i="1"/>
  <c r="AB2098" i="1"/>
  <c r="AB2097" i="1"/>
  <c r="AK2096" i="1"/>
  <c r="AB2096" i="1"/>
  <c r="AK2095" i="1"/>
  <c r="AB2095" i="1"/>
  <c r="AB2094" i="1"/>
  <c r="AB2093" i="1"/>
  <c r="AB2092" i="1"/>
  <c r="AB2091" i="1"/>
  <c r="AB2090" i="1"/>
  <c r="AB2089" i="1"/>
  <c r="AB2088" i="1"/>
  <c r="AB2087" i="1"/>
  <c r="AB2086" i="1"/>
  <c r="AB2085" i="1"/>
  <c r="AB2084" i="1"/>
  <c r="AK2083" i="1"/>
  <c r="AB2083" i="1"/>
  <c r="AB2082" i="1"/>
  <c r="AK2081" i="1"/>
  <c r="AB2081" i="1"/>
  <c r="AK2080" i="1"/>
  <c r="AB2080" i="1"/>
  <c r="AK2079" i="1"/>
  <c r="AB2079" i="1"/>
  <c r="AB2078" i="1"/>
  <c r="AK2077" i="1"/>
  <c r="AB2077" i="1"/>
  <c r="AK2076" i="1"/>
  <c r="AB2076" i="1"/>
  <c r="AK2075" i="1"/>
  <c r="AB2075" i="1"/>
  <c r="AK2074" i="1"/>
  <c r="AB2074" i="1"/>
  <c r="AK2073" i="1"/>
  <c r="AB2073" i="1"/>
  <c r="AK2072" i="1"/>
  <c r="AB2072" i="1"/>
  <c r="AK2071" i="1"/>
  <c r="AB2071" i="1"/>
  <c r="AB2070" i="1"/>
  <c r="AK2069" i="1"/>
  <c r="AB2069" i="1"/>
  <c r="AK2068" i="1"/>
  <c r="AB2068" i="1"/>
  <c r="AK2067" i="1"/>
  <c r="AB2067" i="1"/>
  <c r="AK2066" i="1"/>
  <c r="AB2066" i="1"/>
  <c r="AK2065" i="1"/>
  <c r="AB2065" i="1"/>
  <c r="AK2064" i="1"/>
  <c r="AB2064" i="1"/>
  <c r="AB2063" i="1"/>
  <c r="AK2062" i="1"/>
  <c r="AB2062" i="1"/>
  <c r="AB2061" i="1"/>
  <c r="AB2060" i="1"/>
  <c r="AB2059" i="1"/>
  <c r="AB2058" i="1"/>
  <c r="AB2057" i="1"/>
  <c r="AB2056" i="1"/>
  <c r="AB2055" i="1"/>
  <c r="AB2054" i="1"/>
  <c r="AB2053" i="1"/>
  <c r="AB2052" i="1"/>
  <c r="AB2051" i="1"/>
  <c r="AB2050" i="1"/>
  <c r="AB2049" i="1"/>
  <c r="AK2048" i="1"/>
  <c r="AB2048" i="1"/>
  <c r="AK2047" i="1"/>
  <c r="AB2047" i="1"/>
  <c r="AB2046" i="1"/>
  <c r="AK2045" i="1"/>
  <c r="AB2045" i="1"/>
  <c r="AB2044" i="1"/>
  <c r="AK2043" i="1"/>
  <c r="AK2042" i="1"/>
  <c r="AK2041" i="1"/>
  <c r="AK2040" i="1"/>
  <c r="AB2040" i="1"/>
  <c r="AK2039" i="1"/>
  <c r="AB2039" i="1"/>
  <c r="AK2038" i="1"/>
  <c r="AB2038" i="1"/>
  <c r="AK2037" i="1"/>
  <c r="AB2037" i="1"/>
  <c r="AK2036" i="1"/>
  <c r="AB2036" i="1"/>
  <c r="AK2035" i="1"/>
  <c r="AB2035" i="1"/>
  <c r="AK2034" i="1"/>
  <c r="AB2034" i="1"/>
  <c r="AB2033" i="1"/>
  <c r="AK2032" i="1"/>
  <c r="AB2032" i="1"/>
  <c r="AB2031" i="1"/>
  <c r="AK2030" i="1"/>
  <c r="AB2030" i="1"/>
  <c r="AK2029" i="1"/>
  <c r="AB2029" i="1"/>
  <c r="AK2028" i="1"/>
  <c r="AB2028" i="1"/>
  <c r="AK2027" i="1"/>
  <c r="AB2027" i="1"/>
  <c r="AK2026" i="1"/>
  <c r="AB2026" i="1"/>
  <c r="AK2025" i="1"/>
  <c r="AB2025" i="1"/>
  <c r="AB2024" i="1"/>
  <c r="AB2023" i="1"/>
  <c r="AB2022" i="1"/>
  <c r="AB2021" i="1"/>
  <c r="AB2020" i="1"/>
  <c r="AB2019" i="1"/>
  <c r="AB2018" i="1"/>
  <c r="AB2017" i="1"/>
  <c r="AB2016" i="1"/>
  <c r="AB2015" i="1"/>
  <c r="AB2014" i="1"/>
  <c r="AB2013" i="1"/>
  <c r="AB2012" i="1"/>
  <c r="AB2011" i="1"/>
  <c r="AB2010" i="1"/>
  <c r="AB2009" i="1"/>
  <c r="AB2008" i="1"/>
  <c r="AB2007" i="1"/>
  <c r="AB2006" i="1"/>
  <c r="AB2005" i="1"/>
  <c r="AB2004" i="1"/>
  <c r="AB2003" i="1"/>
  <c r="AK2002" i="1"/>
  <c r="AB2002" i="1"/>
  <c r="AB2001" i="1"/>
  <c r="AK2000" i="1"/>
  <c r="AB2000" i="1"/>
  <c r="AK1999" i="1"/>
  <c r="AB1999" i="1"/>
  <c r="AK1998" i="1"/>
  <c r="AB1998" i="1"/>
  <c r="AB1997" i="1"/>
  <c r="AK1996" i="1"/>
  <c r="AB1996" i="1"/>
  <c r="AK1995" i="1"/>
  <c r="AB1995" i="1"/>
  <c r="AB1994" i="1"/>
  <c r="AK1993" i="1"/>
  <c r="AB1993" i="1"/>
  <c r="AB1992" i="1"/>
  <c r="AB1991" i="1"/>
  <c r="AB1990" i="1"/>
  <c r="AB1989" i="1"/>
  <c r="AK1988" i="1"/>
  <c r="AB1988" i="1"/>
  <c r="AK1987" i="1"/>
  <c r="AB1987" i="1"/>
  <c r="AK1986" i="1"/>
  <c r="AB1986" i="1"/>
  <c r="AB1985" i="1"/>
  <c r="AK1984" i="1"/>
  <c r="AB1984" i="1"/>
  <c r="AB1983" i="1"/>
  <c r="AK1982" i="1"/>
  <c r="AB1982" i="1"/>
  <c r="AK1981" i="1"/>
  <c r="AB1981" i="1"/>
  <c r="AB1980" i="1"/>
  <c r="AB1979" i="1"/>
  <c r="AB1978" i="1"/>
  <c r="AB1977" i="1"/>
  <c r="AB1976" i="1"/>
  <c r="AB1975" i="1"/>
  <c r="AB1974" i="1"/>
  <c r="AB1973" i="1"/>
  <c r="AB1972" i="1"/>
  <c r="AB1971" i="1"/>
  <c r="AB1970" i="1"/>
  <c r="AB1969" i="1"/>
  <c r="AB1968" i="1"/>
  <c r="AK1967" i="1"/>
  <c r="AB1966" i="1"/>
  <c r="AK1965" i="1"/>
  <c r="AB1965" i="1"/>
  <c r="AK1964" i="1"/>
  <c r="AB1964" i="1"/>
  <c r="AB1963" i="1"/>
  <c r="AB1962" i="1"/>
  <c r="AB1961" i="1"/>
  <c r="AB1960" i="1"/>
  <c r="AB1959" i="1"/>
  <c r="AB1958" i="1"/>
  <c r="AB1957" i="1"/>
  <c r="AB1956" i="1"/>
  <c r="AK1955" i="1"/>
  <c r="AB1955" i="1"/>
  <c r="AK1954" i="1"/>
  <c r="AB1954" i="1"/>
  <c r="AB1953" i="1"/>
  <c r="AK1952" i="1"/>
  <c r="AB1952" i="1"/>
  <c r="AB1951" i="1"/>
  <c r="AB1950" i="1"/>
  <c r="AB1949" i="1"/>
  <c r="AB1948" i="1"/>
  <c r="AB1947" i="1"/>
  <c r="AB1946" i="1"/>
  <c r="AB1945" i="1"/>
  <c r="AK1944" i="1"/>
  <c r="AB1944" i="1"/>
  <c r="AK1943" i="1"/>
  <c r="AB1943" i="1"/>
  <c r="AB1942" i="1"/>
  <c r="AB1941" i="1"/>
  <c r="AB1940" i="1"/>
  <c r="AB1939" i="1"/>
  <c r="AB1938" i="1"/>
  <c r="AB1937" i="1"/>
  <c r="AB1936" i="1"/>
  <c r="AB1935" i="1"/>
  <c r="AB1934" i="1"/>
  <c r="AB1933" i="1"/>
  <c r="AB1932" i="1"/>
  <c r="AB1931" i="1"/>
  <c r="AK1930" i="1"/>
  <c r="AB1930" i="1"/>
  <c r="AK1929" i="1"/>
  <c r="AB1929" i="1"/>
  <c r="AK1928" i="1"/>
  <c r="AB1927" i="1"/>
  <c r="AB1926" i="1"/>
  <c r="AB1925" i="1"/>
  <c r="AB1924" i="1"/>
  <c r="AK1923" i="1"/>
  <c r="AB1923" i="1"/>
  <c r="AK1922" i="1"/>
  <c r="AB1922" i="1"/>
  <c r="AK1921" i="1"/>
  <c r="AB1921" i="1"/>
  <c r="AB1920" i="1"/>
  <c r="AB1919" i="1"/>
  <c r="AB1918" i="1"/>
  <c r="AB1917" i="1"/>
  <c r="AB1916" i="1"/>
  <c r="AB1915" i="1"/>
  <c r="AB1914" i="1"/>
  <c r="AB1913" i="1"/>
  <c r="AB1912" i="1"/>
  <c r="AB1911" i="1"/>
  <c r="AB1910" i="1"/>
  <c r="AK1909" i="1"/>
  <c r="AB1909" i="1"/>
  <c r="AB1908" i="1"/>
  <c r="AB1907" i="1"/>
  <c r="AK1906" i="1"/>
  <c r="AB1906" i="1"/>
  <c r="AK1905" i="1"/>
  <c r="AB1905" i="1"/>
  <c r="AK1904" i="1"/>
  <c r="AB1904" i="1"/>
  <c r="AB1903" i="1"/>
  <c r="AB1902" i="1"/>
  <c r="AB1901" i="1"/>
  <c r="AB1900" i="1"/>
  <c r="AB1899" i="1"/>
  <c r="AB1898" i="1"/>
  <c r="AK1897" i="1"/>
  <c r="AB1897" i="1"/>
  <c r="AB1896" i="1"/>
  <c r="AB1895" i="1"/>
  <c r="AK1894" i="1"/>
  <c r="AB1894" i="1"/>
  <c r="AK1893" i="1"/>
  <c r="AB1893" i="1"/>
  <c r="AK1892" i="1"/>
  <c r="AB1892" i="1"/>
  <c r="AB1891" i="1"/>
  <c r="AK1890" i="1"/>
  <c r="AB1890" i="1"/>
  <c r="AB1889" i="1"/>
  <c r="AB1888" i="1"/>
  <c r="AB1887" i="1"/>
  <c r="AB1886" i="1"/>
  <c r="AB1885" i="1"/>
  <c r="AB1884" i="1"/>
  <c r="AB1883" i="1"/>
  <c r="AB1882" i="1"/>
  <c r="AK1881" i="1"/>
  <c r="AB1881" i="1"/>
  <c r="AB1880" i="1"/>
  <c r="AB1879" i="1"/>
  <c r="AB1878" i="1"/>
  <c r="AB1877" i="1"/>
  <c r="AB1876" i="1"/>
  <c r="AK1875" i="1"/>
  <c r="AB1875" i="1"/>
  <c r="AB1874" i="1"/>
  <c r="AK1873" i="1"/>
  <c r="AB1873" i="1"/>
  <c r="AK1872" i="1"/>
  <c r="AB1872" i="1"/>
  <c r="AB1871" i="1"/>
  <c r="AB1870" i="1"/>
  <c r="AB1869" i="1"/>
  <c r="AB1868" i="1"/>
  <c r="AK1867" i="1"/>
  <c r="AB1867" i="1"/>
  <c r="AB1866" i="1"/>
  <c r="AB1865" i="1"/>
  <c r="AB1864" i="1"/>
  <c r="AB1863" i="1"/>
  <c r="AB1862" i="1"/>
  <c r="AK1860" i="1"/>
  <c r="AB1860" i="1"/>
  <c r="AK1859" i="1"/>
  <c r="AB1859" i="1"/>
  <c r="AB1858" i="1"/>
  <c r="AB1857" i="1"/>
  <c r="AB1856" i="1"/>
  <c r="AK1855" i="1"/>
  <c r="AB1855" i="1"/>
  <c r="AB1853" i="1"/>
  <c r="AB1852" i="1"/>
  <c r="AB1851" i="1"/>
  <c r="AB1850" i="1"/>
  <c r="AB1849" i="1"/>
  <c r="AK1848" i="1"/>
  <c r="AB1848" i="1"/>
  <c r="AB1847" i="1"/>
  <c r="AB1846" i="1"/>
  <c r="AB1845" i="1"/>
  <c r="AB1844" i="1"/>
  <c r="AK1842" i="1"/>
  <c r="AB1842" i="1"/>
  <c r="AK1841" i="1"/>
  <c r="AB1841" i="1"/>
  <c r="AK1840" i="1"/>
  <c r="AB1840" i="1"/>
  <c r="AK1839" i="1"/>
  <c r="AB1839" i="1"/>
  <c r="AB1838" i="1"/>
  <c r="AK1837" i="1"/>
  <c r="AB1837" i="1"/>
  <c r="AK1836" i="1"/>
  <c r="AB1836" i="1"/>
  <c r="AB1835" i="1"/>
  <c r="AK1834" i="1"/>
  <c r="AB1834" i="1"/>
  <c r="AK1833" i="1"/>
  <c r="AB1833" i="1"/>
  <c r="AB1832" i="1"/>
  <c r="AB1831" i="1"/>
  <c r="AB1830" i="1"/>
  <c r="AB1829" i="1"/>
  <c r="AB1828" i="1"/>
  <c r="AB1827" i="1"/>
  <c r="AB1826" i="1"/>
  <c r="AB1825" i="1"/>
  <c r="AB1824" i="1"/>
  <c r="AK1823" i="1"/>
  <c r="AB1823" i="1"/>
  <c r="AK1822" i="1"/>
  <c r="AB1822" i="1"/>
  <c r="AB1821" i="1"/>
  <c r="AK1820" i="1"/>
  <c r="AB1820" i="1"/>
  <c r="AB1819" i="1"/>
  <c r="AB1818" i="1"/>
  <c r="AB1817" i="1"/>
  <c r="AB1816" i="1"/>
  <c r="AB1815" i="1"/>
  <c r="AB1814" i="1"/>
  <c r="AB1812" i="1"/>
  <c r="AB1811" i="1"/>
  <c r="AK1810" i="1"/>
  <c r="AK1809" i="1"/>
  <c r="AB1769" i="1"/>
  <c r="AB1768" i="1"/>
  <c r="AB1767" i="1"/>
  <c r="AB1766" i="1"/>
  <c r="AB1765" i="1"/>
  <c r="AB1764" i="1"/>
  <c r="AB1763" i="1"/>
  <c r="AB1762" i="1"/>
  <c r="AB1761" i="1"/>
  <c r="AB1760" i="1"/>
  <c r="AB1759" i="1"/>
  <c r="AB1758" i="1"/>
  <c r="AB1757" i="1"/>
  <c r="AB1756" i="1"/>
  <c r="AB1755" i="1"/>
  <c r="AB1754" i="1"/>
  <c r="AB1753" i="1"/>
  <c r="AB1752" i="1"/>
  <c r="AB1751" i="1"/>
  <c r="AB1750" i="1"/>
  <c r="AB1749" i="1"/>
  <c r="AB1748" i="1"/>
  <c r="AB1747" i="1"/>
  <c r="AB1746" i="1"/>
  <c r="AB1745" i="1"/>
  <c r="AB1744" i="1"/>
  <c r="AB1743" i="1"/>
  <c r="AB1742" i="1"/>
  <c r="AB1741" i="1"/>
  <c r="AB1740" i="1"/>
  <c r="AB1739" i="1"/>
  <c r="AB1738" i="1"/>
  <c r="AB1737" i="1"/>
  <c r="AB1736" i="1"/>
  <c r="AB1735" i="1"/>
  <c r="AB1734" i="1"/>
  <c r="AK1733" i="1"/>
  <c r="AB1733" i="1"/>
  <c r="AK1732" i="1"/>
  <c r="AB1732" i="1"/>
  <c r="AB1731" i="1"/>
  <c r="AK1730" i="1"/>
  <c r="AB1730" i="1"/>
  <c r="AB1729" i="1"/>
  <c r="AK1728" i="1"/>
  <c r="AB1728" i="1"/>
  <c r="AK1727" i="1"/>
  <c r="AB1727" i="1"/>
  <c r="AK1726" i="1"/>
  <c r="AB1726" i="1"/>
  <c r="AK1725" i="1"/>
  <c r="AB1725" i="1"/>
  <c r="AB1724" i="1"/>
  <c r="AB1723" i="1"/>
  <c r="AK1722" i="1"/>
  <c r="AB1722" i="1"/>
  <c r="AB1721" i="1"/>
  <c r="AB1720" i="1"/>
  <c r="AB1719" i="1"/>
  <c r="AB1718" i="1"/>
  <c r="AB1717" i="1"/>
  <c r="AB1716" i="1"/>
  <c r="AB1715" i="1"/>
  <c r="AK1714" i="1"/>
  <c r="AB1714" i="1"/>
  <c r="AK1713" i="1"/>
  <c r="AB1713" i="1"/>
  <c r="AB1712" i="1"/>
  <c r="AB1711" i="1"/>
  <c r="AB1710" i="1"/>
  <c r="AB1709" i="1"/>
  <c r="AK1708" i="1"/>
  <c r="AB1708" i="1"/>
  <c r="AK1707" i="1"/>
  <c r="AB1707" i="1"/>
  <c r="AK1706" i="1"/>
  <c r="AB1706" i="1"/>
  <c r="AB1705" i="1"/>
  <c r="AB1704" i="1"/>
  <c r="AB1703" i="1"/>
  <c r="AB1702" i="1"/>
  <c r="AB1701" i="1"/>
  <c r="AB1700" i="1"/>
  <c r="AB1699" i="1"/>
  <c r="AB1698" i="1"/>
  <c r="AB1697" i="1"/>
  <c r="AB1696" i="1"/>
  <c r="AB1695" i="1"/>
  <c r="AK1694" i="1"/>
  <c r="AB1694" i="1"/>
  <c r="AK1693" i="1"/>
  <c r="AB1693" i="1"/>
  <c r="AB1692" i="1"/>
  <c r="AB1691" i="1"/>
  <c r="AB1690" i="1"/>
  <c r="AB1689" i="1"/>
  <c r="AB1688" i="1"/>
  <c r="AB1687" i="1"/>
  <c r="AB1686" i="1"/>
  <c r="AB1685" i="1"/>
  <c r="AB1684" i="1"/>
  <c r="AK1683" i="1"/>
  <c r="AB1683" i="1"/>
  <c r="AK1682" i="1"/>
  <c r="AB1682" i="1"/>
  <c r="AB1681" i="1"/>
  <c r="AK1680" i="1"/>
  <c r="AB1680" i="1"/>
  <c r="AK1679" i="1"/>
  <c r="AB1679" i="1"/>
  <c r="AK1678" i="1"/>
  <c r="AB1678" i="1"/>
  <c r="AB1677" i="1"/>
  <c r="AK1676" i="1"/>
  <c r="AB1676" i="1"/>
  <c r="AB1675" i="1"/>
  <c r="AK1674" i="1"/>
  <c r="AB1674" i="1"/>
  <c r="AK1673" i="1"/>
  <c r="AB1673" i="1"/>
  <c r="AK1672" i="1"/>
  <c r="AB1672" i="1"/>
  <c r="AB1671" i="1"/>
  <c r="AB1670" i="1"/>
  <c r="AB1669" i="1"/>
  <c r="AK1668" i="1"/>
  <c r="AB1668" i="1"/>
  <c r="AB1667" i="1"/>
  <c r="AB1666" i="1"/>
  <c r="AB1665" i="1"/>
  <c r="AB1664" i="1"/>
  <c r="AK1663" i="1"/>
  <c r="AB1663" i="1"/>
  <c r="AB1662" i="1"/>
  <c r="AK1661" i="1"/>
  <c r="AB1661" i="1"/>
  <c r="AK1660" i="1"/>
  <c r="AB1660" i="1"/>
  <c r="AK1659" i="1"/>
  <c r="AB1659" i="1"/>
  <c r="AK1658" i="1"/>
  <c r="AB1658" i="1"/>
  <c r="AK1657" i="1"/>
  <c r="AB1657" i="1"/>
  <c r="AB1656" i="1"/>
  <c r="AB1655" i="1"/>
  <c r="AB1654" i="1"/>
  <c r="AB1653" i="1"/>
  <c r="AB1652" i="1"/>
  <c r="AB1651" i="1"/>
  <c r="AB1650" i="1"/>
  <c r="AB1649" i="1"/>
  <c r="AB1648" i="1"/>
  <c r="AB1647" i="1"/>
  <c r="AB1646" i="1"/>
  <c r="AB1645" i="1"/>
  <c r="AB1644" i="1"/>
  <c r="AK1643" i="1"/>
  <c r="AB1643" i="1"/>
  <c r="AK1642" i="1"/>
  <c r="AB1642" i="1"/>
  <c r="AK1641" i="1"/>
  <c r="AB1641" i="1"/>
  <c r="AK1640" i="1"/>
  <c r="AB1640" i="1"/>
  <c r="AK1639" i="1"/>
  <c r="AB1639" i="1"/>
  <c r="AK1638" i="1"/>
  <c r="AB1638" i="1"/>
  <c r="AK1637" i="1"/>
  <c r="AB1637" i="1"/>
  <c r="AK1636" i="1"/>
  <c r="AB1636" i="1"/>
  <c r="AK1635" i="1"/>
  <c r="AB1635" i="1"/>
  <c r="AK1634" i="1"/>
  <c r="AB1634" i="1"/>
  <c r="AK1633" i="1"/>
  <c r="AB1633" i="1"/>
  <c r="AK1632" i="1"/>
  <c r="AB1632" i="1"/>
  <c r="AK1631" i="1"/>
  <c r="AB1631" i="1"/>
  <c r="AK1630" i="1"/>
  <c r="AB1630" i="1"/>
  <c r="AK1629" i="1"/>
  <c r="AB1629" i="1"/>
  <c r="AK1628" i="1"/>
  <c r="AB1628" i="1"/>
  <c r="AK1627" i="1"/>
  <c r="AK1626" i="1"/>
  <c r="AK1625" i="1"/>
  <c r="AK1624" i="1"/>
  <c r="AB1624" i="1"/>
  <c r="AK1623" i="1"/>
  <c r="AB1623" i="1"/>
  <c r="AK1622" i="1"/>
  <c r="AB1622" i="1"/>
  <c r="AK1621" i="1"/>
  <c r="AK1620" i="1"/>
  <c r="AB1620" i="1"/>
  <c r="AB1619" i="1"/>
  <c r="AB1618" i="1"/>
  <c r="AB1616" i="1"/>
  <c r="AB1615" i="1"/>
  <c r="AK1614" i="1"/>
  <c r="AB1614" i="1"/>
  <c r="AK1613" i="1"/>
  <c r="AB1613" i="1"/>
  <c r="AK1612" i="1"/>
  <c r="AB1612" i="1"/>
  <c r="AB1611" i="1"/>
  <c r="AB1610" i="1"/>
  <c r="AB1609" i="1"/>
  <c r="AB1607" i="1"/>
  <c r="AB1606" i="1"/>
  <c r="AB1605" i="1"/>
  <c r="AK1604" i="1"/>
  <c r="AB1604" i="1"/>
  <c r="AB1603" i="1"/>
  <c r="AB1602" i="1"/>
  <c r="AB1601" i="1"/>
  <c r="AB1600" i="1"/>
  <c r="AB1599" i="1"/>
  <c r="AB1598" i="1"/>
  <c r="AB1597" i="1"/>
  <c r="AK1596" i="1"/>
  <c r="AB1596" i="1"/>
  <c r="AK1595" i="1"/>
  <c r="AB1595" i="1"/>
  <c r="AB1594" i="1"/>
  <c r="AB1593" i="1"/>
  <c r="AB1592" i="1"/>
  <c r="AB1591" i="1"/>
  <c r="AB1590" i="1"/>
  <c r="AB1589" i="1"/>
  <c r="AK1588" i="1"/>
  <c r="AB1588" i="1"/>
  <c r="AK1587" i="1"/>
  <c r="AB1587" i="1"/>
  <c r="AK1586" i="1"/>
  <c r="AB1586" i="1"/>
  <c r="AB1585" i="1"/>
  <c r="AB1584" i="1"/>
  <c r="AB1583" i="1"/>
  <c r="AB1582" i="1"/>
  <c r="AB1581" i="1"/>
  <c r="AB1580" i="1"/>
  <c r="AB1579" i="1"/>
  <c r="AB1578" i="1"/>
  <c r="AB1577" i="1"/>
  <c r="AB1576" i="1"/>
  <c r="AB1575" i="1"/>
  <c r="AB1574" i="1"/>
  <c r="AB1573" i="1"/>
  <c r="AB1572" i="1"/>
  <c r="AB1571" i="1"/>
  <c r="AB1570" i="1"/>
  <c r="AB1569" i="1"/>
  <c r="AB1568" i="1"/>
  <c r="AB1567" i="1"/>
  <c r="AB1566" i="1"/>
  <c r="AK1565" i="1"/>
  <c r="AB1565" i="1"/>
  <c r="AK1564" i="1"/>
  <c r="AB1564" i="1"/>
  <c r="AB1563" i="1"/>
  <c r="AK1562" i="1"/>
  <c r="AB1562" i="1"/>
  <c r="AK1561" i="1"/>
  <c r="AB1561" i="1"/>
  <c r="AB1560" i="1"/>
  <c r="AB1559" i="1"/>
  <c r="AB1558" i="1"/>
  <c r="AB1557" i="1"/>
  <c r="AB1556" i="1"/>
  <c r="AB1555" i="1"/>
  <c r="AB1554" i="1"/>
  <c r="AB1553" i="1"/>
  <c r="AB1552" i="1"/>
  <c r="AB1551" i="1"/>
  <c r="AB1550" i="1"/>
  <c r="AK1549" i="1"/>
  <c r="AB1549" i="1"/>
  <c r="AK1548" i="1"/>
  <c r="AB1548" i="1"/>
  <c r="AB1547" i="1"/>
  <c r="AB1546" i="1"/>
  <c r="AB1545" i="1"/>
  <c r="AB1544" i="1"/>
  <c r="AB1543" i="1"/>
  <c r="AB1542" i="1"/>
  <c r="AB1541" i="1"/>
  <c r="AB1540" i="1"/>
  <c r="AB1539" i="1"/>
  <c r="AB1538" i="1"/>
  <c r="AB1537" i="1"/>
  <c r="AB1536" i="1"/>
  <c r="AB1535" i="1"/>
  <c r="AK1534" i="1"/>
  <c r="AB1534" i="1"/>
  <c r="AK1533" i="1"/>
  <c r="AB1533" i="1"/>
  <c r="AK1532" i="1"/>
  <c r="AB1532" i="1"/>
  <c r="AB1529" i="1"/>
  <c r="AB1528" i="1"/>
  <c r="AB1527" i="1"/>
  <c r="AB1526" i="1"/>
  <c r="AB1525" i="1"/>
  <c r="AB1524" i="1"/>
  <c r="AB1523" i="1"/>
  <c r="AB1522" i="1"/>
  <c r="AB1521" i="1"/>
  <c r="AB1520" i="1"/>
  <c r="AB1519" i="1"/>
  <c r="AB1518" i="1"/>
  <c r="AB1517" i="1"/>
  <c r="AB1516" i="1"/>
  <c r="AB1515" i="1"/>
  <c r="AB1514" i="1"/>
  <c r="AB1513" i="1"/>
  <c r="AB1512" i="1"/>
  <c r="AB1511" i="1"/>
  <c r="AB1510" i="1"/>
  <c r="AB1509" i="1"/>
  <c r="AB1508" i="1"/>
  <c r="AB1507" i="1"/>
  <c r="AB1506" i="1"/>
  <c r="AB1505" i="1"/>
  <c r="AB1504" i="1"/>
  <c r="AB1503" i="1"/>
  <c r="AB1502" i="1"/>
  <c r="AB1501" i="1"/>
  <c r="AB1500" i="1"/>
  <c r="AB1499" i="1"/>
  <c r="AB1498" i="1"/>
  <c r="AB1497" i="1"/>
  <c r="AB1496" i="1"/>
  <c r="AB1495" i="1"/>
  <c r="AB1494" i="1"/>
  <c r="AB1493" i="1"/>
  <c r="AB1492" i="1"/>
  <c r="AB1491" i="1"/>
  <c r="AB1490" i="1"/>
  <c r="AB1489" i="1"/>
  <c r="AB1488" i="1"/>
  <c r="AB1487" i="1"/>
  <c r="AB1486" i="1"/>
  <c r="AB1485" i="1"/>
  <c r="AB1484" i="1"/>
  <c r="AK1483" i="1"/>
  <c r="AB1481" i="1"/>
  <c r="AB1480" i="1"/>
  <c r="AB1479" i="1"/>
  <c r="AB1478" i="1"/>
  <c r="AB1477" i="1"/>
  <c r="AB1476" i="1"/>
  <c r="AB1475" i="1"/>
  <c r="AB1474" i="1"/>
  <c r="AB1473" i="1"/>
  <c r="AB1472" i="1"/>
  <c r="AB1471" i="1"/>
  <c r="AB1470" i="1"/>
  <c r="AB1469" i="1"/>
  <c r="AB1468" i="1"/>
  <c r="AB1467" i="1"/>
  <c r="AB1466" i="1"/>
  <c r="AB1465" i="1"/>
  <c r="AB1464" i="1"/>
  <c r="AB1463" i="1"/>
  <c r="AB1462" i="1"/>
  <c r="AB1461" i="1"/>
  <c r="AB1460" i="1"/>
  <c r="AB1459" i="1"/>
  <c r="AB1458" i="1"/>
  <c r="AB1457" i="1"/>
  <c r="AB1456" i="1"/>
  <c r="AB1455" i="1"/>
  <c r="AB1454" i="1"/>
  <c r="AB1453" i="1"/>
  <c r="AB1452" i="1"/>
  <c r="AB1451" i="1"/>
  <c r="AB1450" i="1"/>
  <c r="AB1449" i="1"/>
  <c r="AB1448" i="1"/>
  <c r="AB1447" i="1"/>
  <c r="AB1446" i="1"/>
  <c r="AB1445" i="1"/>
  <c r="AB1444" i="1"/>
  <c r="AB1443" i="1"/>
  <c r="AB1442" i="1"/>
  <c r="AB1441" i="1"/>
  <c r="AB1440" i="1"/>
  <c r="AB1439" i="1"/>
  <c r="AB1438" i="1"/>
  <c r="AB1437" i="1"/>
  <c r="AB1436" i="1"/>
  <c r="AB1435" i="1"/>
  <c r="AB1434" i="1"/>
  <c r="AB1433" i="1"/>
  <c r="AB1432" i="1"/>
  <c r="AB1431" i="1"/>
  <c r="AB1430" i="1"/>
  <c r="AB1429" i="1"/>
  <c r="AB1428" i="1"/>
  <c r="AB1427" i="1"/>
  <c r="AB1426" i="1"/>
  <c r="AB1425" i="1"/>
  <c r="AB1424" i="1"/>
  <c r="AK1423" i="1"/>
  <c r="AB1423" i="1"/>
  <c r="AK1422" i="1"/>
  <c r="AB1422" i="1"/>
  <c r="AB1421" i="1"/>
  <c r="AK1420" i="1"/>
  <c r="AB1420" i="1"/>
  <c r="AK1419" i="1"/>
  <c r="AB1419" i="1"/>
  <c r="AB1418" i="1"/>
  <c r="AB1417" i="1"/>
  <c r="AB1416" i="1"/>
  <c r="AB1415" i="1"/>
  <c r="AB1414" i="1"/>
  <c r="AK1413" i="1"/>
  <c r="AB1413" i="1"/>
  <c r="AB1412" i="1"/>
  <c r="AB1411" i="1"/>
  <c r="AB1410" i="1"/>
  <c r="AB1409" i="1"/>
  <c r="AB1408" i="1"/>
  <c r="AB1407" i="1"/>
  <c r="AB1406" i="1"/>
  <c r="AB1405" i="1"/>
  <c r="AB1404" i="1"/>
  <c r="AB1403" i="1"/>
  <c r="AB1402" i="1"/>
  <c r="AB1401" i="1"/>
  <c r="AK1400" i="1"/>
  <c r="AB1400" i="1"/>
  <c r="AB1399" i="1"/>
  <c r="AB1398" i="1"/>
  <c r="AK1397" i="1"/>
  <c r="AB1397" i="1"/>
  <c r="AB1395" i="1"/>
  <c r="AB1394" i="1"/>
  <c r="AB1393" i="1"/>
  <c r="AB1392" i="1"/>
  <c r="AB1391" i="1"/>
  <c r="AB1390" i="1"/>
  <c r="AB1388" i="1"/>
  <c r="AB1387" i="1"/>
  <c r="AB1386" i="1"/>
  <c r="AB1385" i="1"/>
  <c r="AB1384" i="1"/>
  <c r="AB1383" i="1"/>
  <c r="AB1382" i="1"/>
  <c r="AB1381" i="1"/>
  <c r="AB1378" i="1"/>
  <c r="AB1377" i="1"/>
  <c r="AB1376" i="1"/>
  <c r="AB1375" i="1"/>
  <c r="AB1374" i="1"/>
  <c r="AB1373" i="1"/>
  <c r="AB1372" i="1"/>
  <c r="AB1371" i="1"/>
  <c r="AB1370" i="1"/>
  <c r="AB1369" i="1"/>
  <c r="AB1368" i="1"/>
  <c r="AK1367" i="1"/>
  <c r="AB1367" i="1"/>
  <c r="AK1366" i="1"/>
  <c r="AB1366" i="1"/>
  <c r="AB1365" i="1"/>
  <c r="AK1364" i="1"/>
  <c r="AB1364" i="1"/>
  <c r="AK1363" i="1"/>
  <c r="AB1363" i="1"/>
  <c r="AK1362" i="1"/>
  <c r="AB1360" i="1"/>
  <c r="AB1359" i="1"/>
  <c r="AB1358" i="1"/>
  <c r="AB1357" i="1"/>
  <c r="AB1356" i="1"/>
  <c r="AB1355" i="1"/>
  <c r="AB1354" i="1"/>
  <c r="AB1353" i="1"/>
  <c r="AB1352" i="1"/>
  <c r="AB1351" i="1"/>
  <c r="AB1350" i="1"/>
  <c r="AB1349" i="1"/>
  <c r="AB1348" i="1"/>
  <c r="AB1347" i="1"/>
  <c r="AB1346" i="1"/>
  <c r="AB1345" i="1"/>
  <c r="AB1344" i="1"/>
  <c r="AB1342" i="1"/>
  <c r="AB1341" i="1"/>
  <c r="AB1340" i="1"/>
  <c r="AB1339" i="1"/>
  <c r="AB1338" i="1"/>
  <c r="AB1337" i="1"/>
  <c r="AB1336" i="1"/>
  <c r="AB1335" i="1"/>
  <c r="AB1332" i="1"/>
  <c r="AB1331" i="1"/>
  <c r="AB1330" i="1"/>
  <c r="AB1329" i="1"/>
  <c r="AB1328" i="1"/>
  <c r="AB1327" i="1"/>
  <c r="AB1326" i="1"/>
  <c r="AB1325" i="1"/>
  <c r="AK1324" i="1"/>
  <c r="AB1324" i="1"/>
  <c r="AB1323" i="1"/>
  <c r="AB1322" i="1"/>
  <c r="AB1321" i="1"/>
  <c r="AB1320" i="1"/>
  <c r="AB1319" i="1"/>
  <c r="AB1318" i="1"/>
  <c r="AB1317" i="1"/>
  <c r="AB1316" i="1"/>
  <c r="AB1315" i="1"/>
  <c r="AK1314" i="1"/>
  <c r="AB1314" i="1"/>
  <c r="AK1313" i="1"/>
  <c r="AB1313" i="1"/>
  <c r="AB1312" i="1"/>
  <c r="AB1311" i="1"/>
  <c r="AB1310" i="1"/>
  <c r="AB1309" i="1"/>
  <c r="AB1308" i="1"/>
  <c r="AB1307" i="1"/>
  <c r="AB1306" i="1"/>
  <c r="AK1305" i="1"/>
  <c r="AB1305" i="1"/>
  <c r="AK1304" i="1"/>
  <c r="AB1304" i="1"/>
  <c r="AB1303" i="1"/>
  <c r="AB1302" i="1"/>
  <c r="AB1301" i="1"/>
  <c r="AB1300" i="1"/>
  <c r="AB1299" i="1"/>
  <c r="AB1298" i="1"/>
  <c r="AB1297" i="1"/>
  <c r="AB1296" i="1"/>
  <c r="AB1295" i="1"/>
  <c r="AB1294" i="1"/>
  <c r="AB1293" i="1"/>
  <c r="AK1292" i="1"/>
  <c r="AB1292" i="1"/>
  <c r="AB1291" i="1"/>
  <c r="AB1290" i="1"/>
  <c r="AK1289" i="1"/>
  <c r="AB1289" i="1"/>
  <c r="AB1288" i="1"/>
  <c r="AB1287" i="1"/>
  <c r="AB1286" i="1"/>
  <c r="AB1285" i="1"/>
  <c r="AB1284" i="1"/>
  <c r="AB1283" i="1"/>
  <c r="AB1282" i="1"/>
  <c r="AB1281" i="1"/>
  <c r="AB1280" i="1"/>
  <c r="AB1279" i="1"/>
  <c r="AB1278" i="1"/>
  <c r="AB1277" i="1"/>
  <c r="AB1276" i="1"/>
  <c r="AB1275" i="1"/>
  <c r="AB1274" i="1"/>
  <c r="AB1272" i="1"/>
  <c r="AB1271" i="1"/>
  <c r="AB1270" i="1"/>
  <c r="AB1269" i="1"/>
  <c r="AB1268" i="1"/>
  <c r="AB1266" i="1"/>
  <c r="AB1265" i="1"/>
  <c r="AB1264" i="1"/>
  <c r="AB1263" i="1"/>
  <c r="AB1262" i="1"/>
  <c r="AK1261" i="1"/>
  <c r="AB1261" i="1"/>
  <c r="AB1260" i="1"/>
  <c r="AB1259" i="1"/>
  <c r="AB1258" i="1"/>
  <c r="AB1257" i="1"/>
  <c r="AB1256" i="1"/>
  <c r="AB1255" i="1"/>
  <c r="AK1254" i="1"/>
  <c r="AB1254" i="1"/>
  <c r="AB1253" i="1"/>
  <c r="AB1252" i="1"/>
  <c r="AK1251" i="1"/>
  <c r="AB1251" i="1"/>
  <c r="AK1250" i="1"/>
  <c r="AB1250" i="1"/>
  <c r="AB1249" i="1"/>
  <c r="AB1248" i="1"/>
  <c r="AB1247" i="1"/>
  <c r="AB1246" i="1"/>
  <c r="AK1245" i="1"/>
  <c r="AB1245" i="1"/>
  <c r="AK1244" i="1"/>
  <c r="AB1244" i="1"/>
  <c r="AK1243" i="1"/>
  <c r="AB1243" i="1"/>
  <c r="AB1242" i="1"/>
  <c r="AK1241" i="1"/>
  <c r="AB1241" i="1"/>
  <c r="AB1240" i="1"/>
  <c r="AB1239" i="1"/>
  <c r="AB1238" i="1"/>
  <c r="AB1237" i="1"/>
  <c r="AB1236" i="1"/>
  <c r="AK1235" i="1"/>
  <c r="AB1235" i="1"/>
  <c r="AK1234" i="1"/>
  <c r="AB1234" i="1"/>
  <c r="AB1233" i="1"/>
  <c r="AB1232" i="1"/>
  <c r="AB1231" i="1"/>
  <c r="AB1230" i="1"/>
  <c r="AB1229" i="1"/>
  <c r="AB1228" i="1"/>
  <c r="AB1227" i="1"/>
  <c r="AB1226" i="1"/>
  <c r="AK1225" i="1"/>
  <c r="AB1225" i="1"/>
  <c r="AK1224" i="1"/>
  <c r="AB1224" i="1"/>
  <c r="AB1223" i="1"/>
  <c r="AB1222" i="1"/>
  <c r="AK1221" i="1"/>
  <c r="AB1221" i="1"/>
  <c r="AK1220" i="1"/>
  <c r="AB1220" i="1"/>
  <c r="AB1219" i="1"/>
  <c r="AB1218" i="1"/>
  <c r="AB1217" i="1"/>
  <c r="AB1216" i="1"/>
  <c r="AK1215" i="1"/>
  <c r="AB1215" i="1"/>
  <c r="AB1214" i="1"/>
  <c r="AB1213" i="1"/>
  <c r="AB1212" i="1"/>
  <c r="AB1211" i="1"/>
  <c r="AB1210" i="1"/>
  <c r="AK1209" i="1"/>
  <c r="AB1209" i="1"/>
  <c r="AB1208" i="1"/>
  <c r="AK1207" i="1"/>
  <c r="AB1207" i="1"/>
  <c r="AK1206" i="1"/>
  <c r="AB1206" i="1"/>
  <c r="AK1205" i="1"/>
  <c r="AB1205" i="1"/>
  <c r="AB1203" i="1"/>
  <c r="AB1202" i="1"/>
  <c r="AB1201" i="1"/>
  <c r="AB1200" i="1"/>
  <c r="AB1199" i="1"/>
  <c r="AB1198" i="1"/>
  <c r="AB1197" i="1"/>
  <c r="AB1196" i="1"/>
  <c r="AB1195" i="1"/>
  <c r="AB1194" i="1"/>
  <c r="AB1193" i="1"/>
  <c r="AB1192" i="1"/>
  <c r="AB1191" i="1"/>
  <c r="AB1190" i="1"/>
  <c r="AB1189" i="1"/>
  <c r="AB1188" i="1"/>
  <c r="AB1187" i="1"/>
  <c r="AB1186" i="1"/>
  <c r="AB1185" i="1"/>
  <c r="AB1184" i="1"/>
  <c r="AB1183" i="1"/>
  <c r="AK1182" i="1"/>
  <c r="AB1182" i="1"/>
  <c r="AB1153" i="1"/>
  <c r="AB1152" i="1"/>
  <c r="AB1151" i="1"/>
  <c r="AB1150" i="1"/>
  <c r="AB1149" i="1"/>
  <c r="AB1148" i="1"/>
  <c r="AB1147" i="1"/>
  <c r="AB1146" i="1"/>
  <c r="AB1145" i="1"/>
  <c r="AK1144" i="1"/>
  <c r="AB1144" i="1"/>
  <c r="AK1143" i="1"/>
  <c r="AB1143" i="1"/>
  <c r="AB1142" i="1"/>
  <c r="AB1141" i="1"/>
  <c r="AB1140" i="1"/>
  <c r="AB1139" i="1"/>
  <c r="AB1138" i="1"/>
  <c r="AK1137" i="1"/>
  <c r="AB1137" i="1"/>
  <c r="AK1136" i="1"/>
  <c r="AB1136" i="1"/>
  <c r="AB1135" i="1"/>
  <c r="AK1134" i="1"/>
  <c r="AB1134" i="1"/>
  <c r="AK1133" i="1"/>
  <c r="AB1133" i="1"/>
  <c r="AB1132" i="1"/>
  <c r="AB1131" i="1"/>
  <c r="AB1130" i="1"/>
  <c r="AB1129" i="1"/>
  <c r="AB1128" i="1"/>
  <c r="AB1127" i="1"/>
  <c r="AB1126" i="1"/>
  <c r="AB1125" i="1"/>
  <c r="AB1124" i="1"/>
  <c r="AB1123" i="1"/>
  <c r="AB1122" i="1"/>
  <c r="AB1121" i="1"/>
  <c r="AB1120" i="1"/>
  <c r="AB1119" i="1"/>
  <c r="AB1118" i="1"/>
  <c r="AB1117" i="1"/>
  <c r="AK1116" i="1"/>
  <c r="AB1116" i="1"/>
  <c r="AK1115" i="1"/>
  <c r="AB1115" i="1"/>
  <c r="AB1112" i="1"/>
  <c r="AB1111" i="1"/>
  <c r="AB1110" i="1"/>
  <c r="AB1109" i="1"/>
  <c r="AB1108" i="1"/>
  <c r="AB1107" i="1"/>
  <c r="AB1106" i="1"/>
  <c r="AB1105" i="1"/>
  <c r="AB1104" i="1"/>
  <c r="AB1103" i="1"/>
  <c r="AB1102" i="1"/>
  <c r="AB1101" i="1"/>
  <c r="AB1100" i="1"/>
  <c r="AB1099" i="1"/>
  <c r="AB1098" i="1"/>
  <c r="AB1097" i="1"/>
  <c r="AB1096" i="1"/>
  <c r="AB1095" i="1"/>
  <c r="AB1094" i="1"/>
  <c r="AB1093" i="1"/>
  <c r="AB1092" i="1"/>
  <c r="AB1091" i="1"/>
  <c r="AB1090" i="1"/>
  <c r="AB1089" i="1"/>
  <c r="AB1088" i="1"/>
  <c r="AB1087" i="1"/>
  <c r="AB1086" i="1"/>
  <c r="AB1085" i="1"/>
  <c r="AB1084" i="1"/>
  <c r="AB1083" i="1"/>
  <c r="AB1082" i="1"/>
  <c r="AB1081" i="1"/>
  <c r="AB1080" i="1"/>
  <c r="AB1079" i="1"/>
  <c r="AB1078" i="1"/>
  <c r="AB1077" i="1"/>
  <c r="AB1076" i="1"/>
  <c r="AB1075" i="1"/>
  <c r="AB1074" i="1"/>
  <c r="AB1073" i="1"/>
  <c r="AB1072" i="1"/>
  <c r="AB1071" i="1"/>
  <c r="AB1070" i="1"/>
  <c r="AB1069" i="1"/>
  <c r="AB1068" i="1"/>
  <c r="AB1067" i="1"/>
  <c r="AB1066" i="1"/>
  <c r="AB1065" i="1"/>
  <c r="AB1064" i="1"/>
  <c r="AB1063" i="1"/>
  <c r="AB1062" i="1"/>
  <c r="AK1061" i="1"/>
  <c r="AB1061" i="1"/>
  <c r="AK1060" i="1"/>
  <c r="AB1060" i="1"/>
  <c r="AB1059" i="1"/>
  <c r="AB1058" i="1"/>
  <c r="AB1057" i="1"/>
  <c r="AB1056" i="1"/>
  <c r="AB1055" i="1"/>
  <c r="AB1054" i="1"/>
  <c r="AB1053" i="1"/>
  <c r="AB1052" i="1"/>
  <c r="AB1051" i="1"/>
  <c r="AB1050" i="1"/>
  <c r="AB1049" i="1"/>
  <c r="AB1048" i="1"/>
  <c r="AB1047" i="1"/>
  <c r="AB1046" i="1"/>
  <c r="AB1045" i="1"/>
  <c r="AB1044" i="1"/>
  <c r="AB1043" i="1"/>
  <c r="AB1042" i="1"/>
  <c r="AB1041" i="1"/>
  <c r="AB1039" i="1"/>
  <c r="AB1038" i="1"/>
  <c r="AB1037" i="1"/>
  <c r="AB1036" i="1"/>
  <c r="AB1035" i="1"/>
  <c r="AB1034" i="1"/>
  <c r="AB1033" i="1"/>
  <c r="AB1032" i="1"/>
  <c r="AB1031" i="1"/>
  <c r="AB1030" i="1"/>
  <c r="AB1029" i="1"/>
  <c r="AB1028" i="1"/>
  <c r="AB1027" i="1"/>
  <c r="AB1026" i="1"/>
  <c r="AB1025" i="1"/>
  <c r="AB1024" i="1"/>
  <c r="AB1023" i="1"/>
  <c r="AB1022" i="1"/>
  <c r="AB1021" i="1"/>
  <c r="AB1020" i="1"/>
  <c r="AB1019" i="1"/>
  <c r="AB1018" i="1"/>
  <c r="AB1017" i="1"/>
  <c r="AB1016" i="1"/>
  <c r="AB1015" i="1"/>
  <c r="AB1014" i="1"/>
  <c r="AB1013" i="1"/>
  <c r="AB1012" i="1"/>
  <c r="AB1011" i="1"/>
  <c r="AB1010" i="1"/>
  <c r="AB1009" i="1"/>
  <c r="AB1008" i="1"/>
  <c r="AB1007" i="1"/>
  <c r="AB1006" i="1"/>
  <c r="AB1005" i="1"/>
  <c r="AB1004" i="1"/>
  <c r="AB1003" i="1"/>
  <c r="AB1002" i="1"/>
  <c r="AB1001" i="1"/>
  <c r="AB1000" i="1"/>
  <c r="AB999" i="1"/>
  <c r="AB998" i="1"/>
  <c r="AB997" i="1"/>
  <c r="AB996" i="1"/>
  <c r="AB995" i="1"/>
  <c r="AB994" i="1"/>
  <c r="AB993" i="1"/>
  <c r="AB992" i="1"/>
  <c r="AB991" i="1"/>
  <c r="AK990" i="1"/>
  <c r="AB990" i="1"/>
  <c r="AB989" i="1"/>
  <c r="AB988" i="1"/>
  <c r="AB987" i="1"/>
  <c r="AB986" i="1"/>
  <c r="AB985" i="1"/>
  <c r="AB984" i="1"/>
  <c r="AB983" i="1"/>
  <c r="AB982" i="1"/>
  <c r="AB981" i="1"/>
  <c r="AB980" i="1"/>
  <c r="AB979" i="1"/>
  <c r="AB978" i="1"/>
  <c r="AB977" i="1"/>
  <c r="AB976" i="1"/>
  <c r="AK975" i="1"/>
  <c r="AB975" i="1"/>
  <c r="AK974" i="1"/>
  <c r="AB974" i="1"/>
  <c r="AK973" i="1"/>
  <c r="AB973" i="1"/>
  <c r="AK972" i="1"/>
  <c r="AB972" i="1"/>
  <c r="AK971" i="1"/>
  <c r="AB971" i="1"/>
  <c r="AK970" i="1"/>
  <c r="AB970" i="1"/>
  <c r="AK969" i="1"/>
  <c r="AB969" i="1"/>
  <c r="AK968" i="1"/>
  <c r="AB968" i="1"/>
  <c r="AK967" i="1"/>
  <c r="AB967" i="1"/>
  <c r="AK966" i="1"/>
  <c r="AB966" i="1"/>
  <c r="AB965" i="1"/>
  <c r="AB964" i="1"/>
  <c r="AB963" i="1"/>
  <c r="AK962" i="1"/>
  <c r="AB962" i="1"/>
  <c r="AK961" i="1"/>
  <c r="AB961" i="1"/>
  <c r="AB960" i="1"/>
  <c r="AK959" i="1"/>
  <c r="AB959" i="1"/>
  <c r="AK958" i="1"/>
  <c r="AB958" i="1"/>
  <c r="AB957" i="1"/>
  <c r="AK956" i="1"/>
  <c r="AB956" i="1"/>
  <c r="AK955" i="1"/>
  <c r="AB955" i="1"/>
  <c r="AK954" i="1"/>
  <c r="AB954" i="1"/>
  <c r="AK953" i="1"/>
  <c r="AB953" i="1"/>
  <c r="AK952" i="1"/>
  <c r="AB952" i="1"/>
  <c r="AK951" i="1"/>
  <c r="AB951" i="1"/>
  <c r="AB950" i="1"/>
  <c r="AK949" i="1"/>
  <c r="AB949" i="1"/>
  <c r="AK948" i="1"/>
  <c r="AB948" i="1"/>
  <c r="AB947" i="1"/>
  <c r="AK946" i="1"/>
  <c r="AB946" i="1"/>
  <c r="AK945" i="1"/>
  <c r="AB945" i="1"/>
  <c r="AK944" i="1"/>
  <c r="AB944" i="1"/>
  <c r="AK943" i="1"/>
  <c r="AB943" i="1"/>
  <c r="AK942" i="1"/>
  <c r="AB942" i="1"/>
  <c r="AK941" i="1"/>
  <c r="AB941" i="1"/>
  <c r="AK940" i="1"/>
  <c r="AK939" i="1"/>
  <c r="AB939" i="1"/>
  <c r="AK938" i="1"/>
  <c r="AB938" i="1"/>
  <c r="AK937" i="1"/>
  <c r="AB937" i="1"/>
  <c r="AK936" i="1"/>
  <c r="AB936" i="1"/>
  <c r="AK935" i="1"/>
  <c r="AB935" i="1"/>
  <c r="AB934" i="1"/>
  <c r="AB933" i="1"/>
  <c r="AK932" i="1"/>
  <c r="AB932" i="1"/>
  <c r="AK931" i="1"/>
  <c r="AB931" i="1"/>
  <c r="AK930" i="1"/>
  <c r="AB930" i="1"/>
  <c r="AK929" i="1"/>
  <c r="AB929" i="1"/>
  <c r="AK928" i="1"/>
  <c r="AB928" i="1"/>
  <c r="AK927" i="1"/>
  <c r="AB927" i="1"/>
  <c r="AB926" i="1"/>
  <c r="AK925" i="1"/>
  <c r="AB925" i="1"/>
  <c r="AK924" i="1"/>
  <c r="AB924" i="1"/>
  <c r="AB923" i="1"/>
  <c r="AK922" i="1"/>
  <c r="AK921" i="1"/>
  <c r="AK920" i="1"/>
  <c r="AK919" i="1"/>
  <c r="AB919" i="1"/>
  <c r="AK918" i="1"/>
  <c r="AB918" i="1"/>
  <c r="AK917" i="1"/>
  <c r="AB917" i="1"/>
  <c r="AB916" i="1"/>
  <c r="AB915" i="1"/>
  <c r="AB914" i="1"/>
  <c r="AB913" i="1"/>
  <c r="AB912" i="1"/>
  <c r="AB911" i="1"/>
  <c r="AB910" i="1"/>
  <c r="AK909" i="1"/>
  <c r="AB909" i="1"/>
  <c r="AK908" i="1"/>
  <c r="AB908" i="1"/>
  <c r="AK907" i="1"/>
  <c r="AB907" i="1"/>
  <c r="AK906" i="1"/>
  <c r="AB906" i="1"/>
  <c r="AB905" i="1"/>
  <c r="AB904" i="1"/>
  <c r="AB903" i="1"/>
  <c r="AB902" i="1"/>
  <c r="AB901" i="1"/>
  <c r="AB900" i="1"/>
  <c r="AB899" i="1"/>
  <c r="AB898" i="1"/>
  <c r="AB897" i="1"/>
  <c r="AB896" i="1"/>
  <c r="AB895" i="1"/>
  <c r="AB894" i="1"/>
  <c r="AB893" i="1"/>
  <c r="AB892" i="1"/>
  <c r="AB891" i="1"/>
  <c r="AB890" i="1"/>
  <c r="AB889" i="1"/>
  <c r="AB888" i="1"/>
  <c r="AB887" i="1"/>
  <c r="AB886" i="1"/>
  <c r="AB885" i="1"/>
  <c r="AB884" i="1"/>
  <c r="AB883" i="1"/>
  <c r="AK882" i="1"/>
  <c r="AB882" i="1"/>
  <c r="AK881" i="1"/>
  <c r="AB881" i="1"/>
  <c r="AB880" i="1"/>
  <c r="AK879" i="1"/>
  <c r="AB879" i="1"/>
  <c r="AB878" i="1"/>
  <c r="AB877" i="1"/>
  <c r="AB876" i="1"/>
  <c r="AB875" i="1"/>
  <c r="AB874" i="1"/>
  <c r="AB873" i="1"/>
  <c r="AB872" i="1"/>
  <c r="AB871" i="1"/>
  <c r="AK870" i="1"/>
  <c r="AB870" i="1"/>
  <c r="AK869" i="1"/>
  <c r="AB869" i="1"/>
  <c r="AB868" i="1"/>
  <c r="AK867" i="1"/>
  <c r="AB867" i="1"/>
  <c r="AB866" i="1"/>
  <c r="AB865" i="1"/>
  <c r="AB864" i="1"/>
  <c r="AB863" i="1"/>
  <c r="AB862" i="1"/>
  <c r="AB861" i="1"/>
  <c r="AB860" i="1"/>
  <c r="AB859" i="1"/>
  <c r="AB858" i="1"/>
  <c r="AB857" i="1"/>
  <c r="AB856" i="1"/>
  <c r="AB855" i="1"/>
  <c r="AB854" i="1"/>
  <c r="AB853" i="1"/>
  <c r="AB852" i="1"/>
  <c r="AB851" i="1"/>
  <c r="AB850" i="1"/>
  <c r="AB849" i="1"/>
  <c r="AK848" i="1"/>
  <c r="AB848" i="1"/>
  <c r="AK847" i="1"/>
  <c r="AB847" i="1"/>
  <c r="AB846" i="1"/>
  <c r="AK845" i="1"/>
  <c r="AB845" i="1"/>
  <c r="AB844" i="1"/>
  <c r="AB843" i="1"/>
  <c r="AB842" i="1"/>
  <c r="AB841" i="1"/>
  <c r="AB840" i="1"/>
  <c r="AB838" i="1"/>
  <c r="AB837" i="1"/>
  <c r="AB836" i="1"/>
  <c r="AB835" i="1"/>
  <c r="AB834" i="1"/>
  <c r="AB833" i="1"/>
  <c r="AB832" i="1"/>
  <c r="AB831" i="1"/>
  <c r="AB830" i="1"/>
  <c r="AB829" i="1"/>
  <c r="AB828" i="1"/>
  <c r="AB827" i="1"/>
  <c r="AB826" i="1"/>
  <c r="AB825" i="1"/>
  <c r="AB824" i="1"/>
  <c r="AB823" i="1"/>
  <c r="AB822" i="1"/>
  <c r="AB821" i="1"/>
  <c r="AB820" i="1"/>
  <c r="AB819" i="1"/>
  <c r="AB818" i="1"/>
  <c r="AB817" i="1"/>
  <c r="AB816" i="1"/>
  <c r="AB815" i="1"/>
  <c r="AB814" i="1"/>
  <c r="AB813" i="1"/>
  <c r="AB812" i="1"/>
  <c r="AB811" i="1"/>
  <c r="AB810" i="1"/>
  <c r="AB809" i="1"/>
  <c r="AB808" i="1"/>
  <c r="AB807" i="1"/>
  <c r="AK806" i="1"/>
  <c r="AB806" i="1"/>
  <c r="AK805" i="1"/>
  <c r="AB805" i="1"/>
  <c r="AK804" i="1"/>
  <c r="AB804" i="1"/>
  <c r="AK803" i="1"/>
  <c r="AB803" i="1"/>
  <c r="AB802" i="1"/>
  <c r="AB801" i="1"/>
  <c r="AB800" i="1"/>
  <c r="AB799" i="1"/>
  <c r="AB798" i="1"/>
  <c r="AB797" i="1"/>
  <c r="AB796" i="1"/>
  <c r="AB795" i="1"/>
  <c r="AB794" i="1"/>
  <c r="AB793" i="1"/>
  <c r="AB792" i="1"/>
  <c r="AB791" i="1"/>
  <c r="AB790" i="1"/>
  <c r="AB789" i="1"/>
  <c r="AB788" i="1"/>
  <c r="AB787" i="1"/>
  <c r="AB786" i="1"/>
  <c r="AB785" i="1"/>
  <c r="AB784" i="1"/>
  <c r="AK783" i="1"/>
  <c r="AB783" i="1"/>
  <c r="AK782" i="1"/>
  <c r="AB782" i="1"/>
  <c r="AK781" i="1"/>
  <c r="AB781" i="1"/>
  <c r="AK780" i="1"/>
  <c r="AB780" i="1"/>
  <c r="AK779" i="1"/>
  <c r="AB779" i="1"/>
  <c r="AK778" i="1"/>
  <c r="AB778" i="1"/>
  <c r="AK777" i="1"/>
  <c r="AB777" i="1"/>
  <c r="AK776" i="1"/>
  <c r="AB776" i="1"/>
  <c r="AB775" i="1"/>
  <c r="AB774" i="1"/>
  <c r="AB773" i="1"/>
  <c r="AB772" i="1"/>
  <c r="AB771" i="1"/>
  <c r="AB770" i="1"/>
  <c r="AK769" i="1"/>
  <c r="AB769" i="1"/>
  <c r="AB768" i="1"/>
  <c r="AB767" i="1"/>
  <c r="AK766" i="1"/>
  <c r="AB766" i="1"/>
  <c r="AK765" i="1"/>
  <c r="AB765" i="1"/>
  <c r="AB764" i="1"/>
  <c r="AB763" i="1"/>
  <c r="AK762" i="1"/>
  <c r="AB762" i="1"/>
  <c r="AB761" i="1"/>
  <c r="AB760" i="1"/>
  <c r="AB759" i="1"/>
  <c r="AB758" i="1"/>
  <c r="AB757" i="1"/>
  <c r="AB756" i="1"/>
  <c r="AB755" i="1"/>
  <c r="AB754" i="1"/>
  <c r="AK753" i="1"/>
  <c r="AB753" i="1"/>
  <c r="AB752" i="1"/>
  <c r="AB751" i="1"/>
  <c r="AB750" i="1"/>
  <c r="AB749" i="1"/>
  <c r="AB748" i="1"/>
  <c r="AB747" i="1"/>
  <c r="AB746" i="1"/>
  <c r="AB745" i="1"/>
  <c r="AB744" i="1"/>
  <c r="AB743" i="1"/>
  <c r="AB742" i="1"/>
  <c r="AB741" i="1"/>
  <c r="AB740" i="1"/>
  <c r="AK739" i="1"/>
  <c r="AB739" i="1"/>
  <c r="AK738" i="1"/>
  <c r="AB738" i="1"/>
  <c r="AK737" i="1"/>
  <c r="AB737" i="1"/>
  <c r="AK736" i="1"/>
  <c r="AB736" i="1"/>
  <c r="AB735" i="1"/>
  <c r="AB734" i="1"/>
  <c r="AB733" i="1"/>
  <c r="AK732" i="1"/>
  <c r="AB732" i="1"/>
  <c r="AB698" i="1"/>
  <c r="AK697" i="1"/>
  <c r="AB697" i="1"/>
  <c r="AK696" i="1"/>
  <c r="AB696" i="1"/>
  <c r="AK695" i="1"/>
  <c r="AB695" i="1"/>
  <c r="AK694" i="1"/>
  <c r="AB694" i="1"/>
  <c r="AB693" i="1"/>
  <c r="AB692" i="1"/>
  <c r="AB691" i="1"/>
  <c r="AB690" i="1"/>
  <c r="AB689" i="1"/>
  <c r="AB688" i="1"/>
  <c r="AB687" i="1"/>
  <c r="AB686" i="1"/>
  <c r="AB685" i="1"/>
  <c r="AB684" i="1"/>
  <c r="AB683" i="1"/>
  <c r="AK682" i="1"/>
  <c r="AB682" i="1"/>
  <c r="AB681" i="1"/>
  <c r="AK680" i="1"/>
  <c r="AB680" i="1"/>
  <c r="AB679" i="1"/>
  <c r="AK678" i="1"/>
  <c r="AB678" i="1"/>
  <c r="AB677" i="1"/>
  <c r="AB676" i="1"/>
  <c r="AB675" i="1"/>
  <c r="AB674" i="1"/>
  <c r="AB673" i="1"/>
  <c r="AB672" i="1"/>
  <c r="AB671" i="1"/>
  <c r="AB670" i="1"/>
  <c r="AB669" i="1"/>
  <c r="AB668" i="1"/>
  <c r="AB667" i="1"/>
  <c r="AB666" i="1"/>
  <c r="AK665" i="1"/>
  <c r="AB665" i="1"/>
  <c r="AK664" i="1"/>
  <c r="AB664" i="1"/>
  <c r="AK663" i="1"/>
  <c r="AB663" i="1"/>
  <c r="AB661" i="1"/>
  <c r="AB660" i="1"/>
  <c r="AB659" i="1"/>
  <c r="AB658" i="1"/>
  <c r="AB657" i="1"/>
  <c r="AB656" i="1"/>
  <c r="AB655" i="1"/>
  <c r="AB654" i="1"/>
  <c r="AK653" i="1"/>
  <c r="AB653" i="1"/>
  <c r="AK652" i="1"/>
  <c r="AB652" i="1"/>
  <c r="AB651" i="1"/>
  <c r="AK650" i="1"/>
  <c r="AB650" i="1"/>
  <c r="AB649" i="1"/>
  <c r="AB648" i="1"/>
  <c r="AB647" i="1"/>
  <c r="AB646" i="1"/>
  <c r="AB645" i="1"/>
  <c r="AK644" i="1"/>
  <c r="AB644" i="1"/>
  <c r="AK643" i="1"/>
  <c r="AB643" i="1"/>
  <c r="AK642" i="1"/>
  <c r="AB642" i="1"/>
  <c r="AB641" i="1"/>
  <c r="AK640" i="1"/>
  <c r="AB640" i="1"/>
  <c r="AB639" i="1"/>
  <c r="AB638" i="1"/>
  <c r="AK637" i="1"/>
  <c r="AB637" i="1"/>
  <c r="AK636" i="1"/>
  <c r="AB636" i="1"/>
  <c r="AK635" i="1"/>
  <c r="AB635" i="1"/>
  <c r="AK634" i="1"/>
  <c r="AB634" i="1"/>
  <c r="AK633" i="1"/>
  <c r="AB633" i="1"/>
  <c r="AB632" i="1"/>
  <c r="AB631" i="1"/>
  <c r="AB630" i="1"/>
  <c r="AK629" i="1"/>
  <c r="AB629" i="1"/>
  <c r="AB628" i="1"/>
  <c r="AB627" i="1"/>
  <c r="AB626" i="1"/>
  <c r="AB625" i="1"/>
  <c r="AB624" i="1"/>
  <c r="AB623" i="1"/>
  <c r="AB622" i="1"/>
  <c r="AB621" i="1"/>
  <c r="AB620" i="1"/>
  <c r="AB619" i="1"/>
  <c r="AB618" i="1"/>
  <c r="AB617" i="1"/>
  <c r="AB616" i="1"/>
  <c r="AB615" i="1"/>
  <c r="AB614" i="1"/>
  <c r="AB613" i="1"/>
  <c r="AB612" i="1"/>
  <c r="AB611" i="1"/>
  <c r="AK610" i="1"/>
  <c r="AB610" i="1"/>
  <c r="AK609" i="1"/>
  <c r="AB609" i="1"/>
  <c r="AK608" i="1"/>
  <c r="AB608" i="1"/>
  <c r="AK607" i="1"/>
  <c r="AB607" i="1"/>
  <c r="AB436" i="1"/>
  <c r="AB435" i="1"/>
  <c r="AB434" i="1"/>
  <c r="AB433" i="1"/>
  <c r="AB432" i="1"/>
  <c r="AB431" i="1"/>
  <c r="AB430" i="1"/>
  <c r="AB429" i="1"/>
  <c r="AK428" i="1"/>
  <c r="AB428" i="1"/>
  <c r="AK427" i="1"/>
  <c r="AB427" i="1"/>
  <c r="AB360" i="1"/>
  <c r="AB359" i="1"/>
  <c r="AB358" i="1"/>
  <c r="AB357" i="1"/>
  <c r="AK356" i="1"/>
  <c r="AB356" i="1"/>
  <c r="AB355" i="1"/>
  <c r="AB354" i="1"/>
  <c r="AK353" i="1"/>
  <c r="AB353" i="1"/>
  <c r="AB352" i="1"/>
  <c r="AK351" i="1"/>
  <c r="AB351" i="1"/>
  <c r="AK350" i="1"/>
  <c r="AB350" i="1"/>
  <c r="AK349" i="1"/>
  <c r="AB349" i="1"/>
  <c r="AK348" i="1"/>
  <c r="AB348" i="1"/>
  <c r="AB347" i="1"/>
  <c r="AB346" i="1"/>
  <c r="AB345" i="1"/>
  <c r="AB344" i="1"/>
  <c r="AB343" i="1"/>
  <c r="AB342" i="1"/>
  <c r="AB341" i="1"/>
  <c r="AB340" i="1"/>
  <c r="AB339" i="1"/>
  <c r="AB338" i="1"/>
  <c r="AB337" i="1"/>
  <c r="AB336" i="1"/>
  <c r="AB335" i="1"/>
  <c r="AB334" i="1"/>
  <c r="AB333" i="1"/>
  <c r="AB332" i="1"/>
  <c r="AB331" i="1"/>
  <c r="AB330" i="1"/>
  <c r="AB329" i="1"/>
  <c r="AB328" i="1"/>
  <c r="AB327" i="1"/>
  <c r="AB326" i="1"/>
  <c r="AB325" i="1"/>
  <c r="AB324" i="1"/>
  <c r="AB323" i="1"/>
  <c r="AB322" i="1"/>
  <c r="AB321" i="1"/>
  <c r="AB320" i="1"/>
  <c r="AB319" i="1"/>
  <c r="AB318" i="1"/>
  <c r="AB317" i="1"/>
  <c r="AB316" i="1"/>
  <c r="AB315" i="1"/>
  <c r="AB314" i="1"/>
  <c r="AB313" i="1"/>
  <c r="AB312" i="1"/>
  <c r="AK311" i="1"/>
  <c r="AB311" i="1"/>
  <c r="AB310" i="1"/>
  <c r="AK309" i="1"/>
  <c r="AB309" i="1"/>
  <c r="AB308" i="1"/>
  <c r="AK307" i="1"/>
  <c r="AB307" i="1"/>
  <c r="AK306" i="1"/>
  <c r="AB306" i="1"/>
  <c r="AK305" i="1"/>
  <c r="AB305" i="1"/>
  <c r="AK304" i="1"/>
  <c r="AB304" i="1"/>
  <c r="AE302" i="1"/>
  <c r="AB302" i="1"/>
  <c r="AB301" i="1"/>
  <c r="AB300" i="1"/>
  <c r="AB299" i="1"/>
  <c r="AB298" i="1"/>
  <c r="AB297" i="1"/>
  <c r="AB296" i="1"/>
  <c r="AB295" i="1"/>
  <c r="AB294" i="1"/>
  <c r="AK293" i="1"/>
  <c r="AB293" i="1"/>
  <c r="AB292" i="1"/>
  <c r="AB291" i="1"/>
  <c r="AB290" i="1"/>
  <c r="AB288" i="1"/>
  <c r="AB287" i="1"/>
  <c r="AB286" i="1"/>
  <c r="AB285" i="1"/>
  <c r="AB284" i="1"/>
  <c r="AB283" i="1"/>
  <c r="AB282" i="1"/>
  <c r="AB281" i="1"/>
  <c r="AB280" i="1"/>
  <c r="AB279" i="1"/>
  <c r="AB278" i="1"/>
  <c r="AB277" i="1"/>
  <c r="AB275" i="1"/>
  <c r="AB274" i="1"/>
  <c r="AB273" i="1"/>
  <c r="AB272" i="1"/>
  <c r="AB271" i="1"/>
  <c r="AB270" i="1"/>
  <c r="AB269" i="1"/>
  <c r="AB268" i="1"/>
  <c r="AB267" i="1"/>
  <c r="AB266" i="1"/>
  <c r="AB265" i="1"/>
  <c r="AK264" i="1"/>
  <c r="AB264" i="1"/>
  <c r="AK263" i="1"/>
  <c r="AB263" i="1"/>
  <c r="AK262" i="1"/>
  <c r="AB262" i="1"/>
  <c r="AK261" i="1"/>
  <c r="AB261" i="1"/>
  <c r="AB260" i="1"/>
  <c r="AK259" i="1"/>
  <c r="AB259" i="1"/>
  <c r="AK258" i="1"/>
  <c r="AB258" i="1"/>
  <c r="AB257" i="1"/>
  <c r="AK256" i="1"/>
  <c r="AB256" i="1"/>
  <c r="AK255" i="1"/>
  <c r="AB255" i="1"/>
  <c r="AK254" i="1"/>
  <c r="AB254" i="1"/>
  <c r="AK253" i="1"/>
  <c r="AB253" i="1"/>
  <c r="AK252" i="1"/>
  <c r="AB252" i="1"/>
  <c r="AB251" i="1"/>
  <c r="AB250" i="1"/>
  <c r="AB249" i="1"/>
  <c r="AB248" i="1"/>
  <c r="AB247" i="1"/>
  <c r="AB246" i="1"/>
  <c r="AB245" i="1"/>
  <c r="AB244" i="1"/>
  <c r="AB243" i="1"/>
  <c r="AB242" i="1"/>
  <c r="AB241" i="1"/>
  <c r="AB240" i="1"/>
  <c r="AB239" i="1"/>
  <c r="AB238" i="1"/>
  <c r="AB237" i="1"/>
  <c r="AB236" i="1"/>
  <c r="AB235" i="1"/>
  <c r="AB234" i="1"/>
  <c r="AB233" i="1"/>
  <c r="AB232" i="1"/>
  <c r="AB231" i="1"/>
  <c r="AB230" i="1"/>
  <c r="AB229" i="1"/>
  <c r="AK228" i="1"/>
  <c r="AB228" i="1"/>
  <c r="AK227" i="1"/>
  <c r="AB227" i="1"/>
  <c r="AK226" i="1"/>
  <c r="AB226" i="1"/>
  <c r="AB222" i="1"/>
  <c r="AB221" i="1"/>
  <c r="AB220" i="1"/>
  <c r="AK219" i="1"/>
  <c r="AB219" i="1"/>
  <c r="AB218" i="1"/>
  <c r="AB217" i="1"/>
  <c r="AB216" i="1"/>
  <c r="AB214" i="1"/>
  <c r="AB213" i="1"/>
  <c r="AB212" i="1"/>
  <c r="AB211" i="1"/>
  <c r="AB210" i="1"/>
  <c r="AK209" i="1"/>
  <c r="AB209" i="1"/>
  <c r="AK208" i="1"/>
  <c r="AB208" i="1"/>
  <c r="AK207" i="1"/>
  <c r="AB207" i="1"/>
  <c r="AK206" i="1"/>
  <c r="AB206" i="1"/>
  <c r="AK205" i="1"/>
  <c r="AB205" i="1"/>
  <c r="AK204" i="1"/>
  <c r="AB204" i="1"/>
  <c r="AB203" i="1"/>
  <c r="AB202" i="1"/>
  <c r="AB201" i="1"/>
  <c r="AB200" i="1"/>
  <c r="AB199" i="1"/>
  <c r="AB198" i="1"/>
  <c r="AB197" i="1"/>
  <c r="AB196" i="1"/>
  <c r="AB195" i="1"/>
  <c r="AK194" i="1"/>
  <c r="AB194" i="1"/>
  <c r="AK193" i="1"/>
  <c r="AB193" i="1"/>
  <c r="AB192" i="1"/>
  <c r="AK191" i="1"/>
  <c r="AB191" i="1"/>
  <c r="AK190" i="1"/>
  <c r="AB190" i="1"/>
  <c r="AK189" i="1"/>
  <c r="AB189" i="1"/>
  <c r="AB188" i="1"/>
  <c r="AK187" i="1"/>
  <c r="AB187" i="1"/>
  <c r="AB186" i="1"/>
  <c r="AB185" i="1"/>
  <c r="AB184" i="1"/>
  <c r="AB183" i="1"/>
  <c r="AB182" i="1"/>
  <c r="AK181" i="1"/>
  <c r="AB181" i="1"/>
  <c r="AB180" i="1"/>
  <c r="AB179" i="1"/>
  <c r="AB178" i="1"/>
  <c r="AB177" i="1"/>
  <c r="AB176" i="1"/>
  <c r="AK175" i="1"/>
  <c r="AB175" i="1"/>
  <c r="AB174" i="1"/>
  <c r="AB173" i="1"/>
  <c r="AB172" i="1"/>
  <c r="AB171" i="1"/>
  <c r="AB170" i="1"/>
  <c r="AB169" i="1"/>
  <c r="AB168" i="1"/>
  <c r="AB167" i="1"/>
  <c r="AK166" i="1"/>
  <c r="AB166" i="1"/>
  <c r="AB165" i="1"/>
  <c r="AB164" i="1"/>
  <c r="AB163" i="1"/>
  <c r="AK162" i="1"/>
  <c r="AB162" i="1"/>
  <c r="AK161" i="1"/>
  <c r="AB161" i="1"/>
  <c r="AB160" i="1"/>
  <c r="AB159" i="1"/>
  <c r="AB158" i="1"/>
  <c r="AB157" i="1"/>
  <c r="AB156" i="1"/>
  <c r="AB155" i="1"/>
  <c r="AB154" i="1"/>
  <c r="AB153" i="1"/>
  <c r="AB152" i="1"/>
  <c r="AB151" i="1"/>
  <c r="AK150" i="1"/>
  <c r="AB150" i="1"/>
  <c r="AK149" i="1"/>
  <c r="AB149" i="1"/>
  <c r="AK148" i="1"/>
  <c r="AB148" i="1"/>
  <c r="AB147" i="1"/>
  <c r="AB146" i="1"/>
  <c r="AB145" i="1"/>
  <c r="AB144" i="1"/>
  <c r="AB143" i="1"/>
  <c r="AK142" i="1"/>
  <c r="AB142" i="1"/>
  <c r="AK141" i="1"/>
  <c r="AB141" i="1"/>
  <c r="AB140" i="1"/>
  <c r="AK139" i="1"/>
  <c r="AB139" i="1"/>
  <c r="AB138" i="1"/>
  <c r="AB137" i="1"/>
  <c r="AB136" i="1"/>
  <c r="AB135" i="1"/>
  <c r="AB134" i="1"/>
  <c r="AB133" i="1"/>
  <c r="AB132" i="1"/>
  <c r="AB131" i="1"/>
  <c r="AB130" i="1"/>
  <c r="AB129" i="1"/>
  <c r="AB128" i="1"/>
  <c r="AB127" i="1"/>
  <c r="AB126" i="1"/>
  <c r="AB125" i="1"/>
  <c r="AB124" i="1"/>
  <c r="AB123" i="1"/>
  <c r="AB122" i="1"/>
  <c r="AB121" i="1"/>
  <c r="AB120" i="1"/>
  <c r="AB119" i="1"/>
  <c r="AB118" i="1"/>
  <c r="AB117" i="1"/>
  <c r="AB116" i="1"/>
  <c r="AB115" i="1"/>
  <c r="AK114" i="1"/>
  <c r="AB114" i="1"/>
  <c r="AK113" i="1"/>
  <c r="AB113" i="1"/>
  <c r="AB112" i="1"/>
  <c r="AK111" i="1"/>
  <c r="AB111" i="1"/>
  <c r="AK110" i="1"/>
  <c r="AB110" i="1"/>
  <c r="AB109" i="1"/>
  <c r="AB108" i="1"/>
  <c r="AK107" i="1"/>
  <c r="AB107" i="1"/>
  <c r="AB106" i="1"/>
  <c r="AB105" i="1"/>
  <c r="AK104" i="1"/>
  <c r="AB104" i="1"/>
  <c r="AB103" i="1"/>
  <c r="AK102" i="1"/>
  <c r="AB102" i="1"/>
  <c r="AK100" i="1"/>
  <c r="AK99" i="1"/>
  <c r="AB99" i="1"/>
  <c r="AB98" i="1"/>
  <c r="AK97" i="1"/>
  <c r="AB97" i="1"/>
  <c r="AB96" i="1"/>
  <c r="AB95" i="1"/>
  <c r="AB94" i="1"/>
  <c r="AB93" i="1"/>
  <c r="AB92" i="1"/>
  <c r="AB91" i="1"/>
  <c r="AB90" i="1"/>
  <c r="AB89" i="1"/>
  <c r="AB88" i="1"/>
  <c r="AB87" i="1"/>
  <c r="AB86" i="1"/>
  <c r="AK85" i="1"/>
  <c r="AB85" i="1"/>
  <c r="AB84" i="1"/>
  <c r="AB83" i="1"/>
  <c r="AB82" i="1"/>
  <c r="AB81" i="1"/>
  <c r="AB80" i="1"/>
  <c r="AB79" i="1"/>
  <c r="AB78" i="1"/>
  <c r="AB77" i="1"/>
  <c r="AB76" i="1"/>
  <c r="AB75" i="1"/>
  <c r="AB74" i="1"/>
  <c r="AB73" i="1"/>
  <c r="AB72" i="1"/>
  <c r="AB71" i="1"/>
  <c r="AB70" i="1"/>
  <c r="AB69" i="1"/>
  <c r="AK68" i="1"/>
  <c r="AB68" i="1"/>
  <c r="AK67" i="1"/>
  <c r="AB67" i="1"/>
  <c r="AK66" i="1"/>
  <c r="AB66" i="1"/>
  <c r="AK65" i="1"/>
  <c r="AB65" i="1"/>
  <c r="AK64" i="1"/>
  <c r="AB64" i="1"/>
  <c r="AB63" i="1"/>
  <c r="AB62" i="1"/>
  <c r="AB59" i="1"/>
  <c r="AB58" i="1"/>
  <c r="AB57" i="1"/>
  <c r="AK56" i="1"/>
  <c r="AB56" i="1"/>
  <c r="AK54" i="1"/>
  <c r="AK53" i="1"/>
  <c r="AK52" i="1"/>
  <c r="AB52" i="1"/>
  <c r="AB51" i="1"/>
  <c r="AB50" i="1"/>
  <c r="AB49" i="1"/>
  <c r="AB48" i="1"/>
  <c r="AB47" i="1"/>
  <c r="AB46" i="1"/>
  <c r="AB45" i="1"/>
  <c r="AB44" i="1"/>
  <c r="AB43" i="1"/>
  <c r="AB42" i="1"/>
  <c r="AB41" i="1"/>
  <c r="AB40" i="1"/>
  <c r="AB39" i="1"/>
  <c r="AB38" i="1"/>
  <c r="AB37" i="1"/>
  <c r="AB36" i="1"/>
  <c r="AB35" i="1"/>
  <c r="AB34" i="1"/>
  <c r="AK33" i="1"/>
  <c r="AB33" i="1"/>
  <c r="AK32" i="1"/>
  <c r="AB32" i="1"/>
  <c r="AK31" i="1"/>
  <c r="AB31" i="1"/>
  <c r="AK30" i="1"/>
  <c r="AB30" i="1"/>
  <c r="AK29" i="1"/>
  <c r="AB29" i="1"/>
  <c r="AK28" i="1"/>
  <c r="AB28" i="1"/>
  <c r="AK27" i="1"/>
  <c r="AB27" i="1"/>
  <c r="AK26" i="1"/>
  <c r="AB26" i="1"/>
  <c r="AK25" i="1"/>
  <c r="AB25" i="1"/>
  <c r="AK24" i="1"/>
  <c r="AB23" i="1"/>
  <c r="AK22" i="1"/>
  <c r="AB22" i="1"/>
  <c r="AB21" i="1"/>
  <c r="AB20" i="1"/>
  <c r="AK19" i="1"/>
  <c r="AB19" i="1"/>
  <c r="AB18" i="1"/>
  <c r="AK17" i="1"/>
  <c r="AB17" i="1"/>
  <c r="AK16" i="1"/>
  <c r="AK15" i="1"/>
  <c r="AB15" i="1"/>
  <c r="AK14" i="1"/>
  <c r="AB13" i="1"/>
  <c r="AK13" i="1"/>
  <c r="AK12" i="1"/>
  <c r="AB12" i="1"/>
  <c r="AB11" i="1"/>
  <c r="AB10" i="1"/>
  <c r="AB9" i="1"/>
  <c r="AB7" i="1"/>
  <c r="AB6" i="1"/>
  <c r="AB5" i="1"/>
  <c r="AB4" i="1"/>
  <c r="AK3" i="1"/>
  <c r="AB3" i="1"/>
  <c r="AK2" i="1"/>
  <c r="AB2" i="1"/>
  <c r="AK2170" i="1" l="1"/>
  <c r="AB2172" i="1"/>
</calcChain>
</file>

<file path=xl/sharedStrings.xml><?xml version="1.0" encoding="utf-8"?>
<sst xmlns="http://schemas.openxmlformats.org/spreadsheetml/2006/main" count="34856" uniqueCount="9551">
  <si>
    <t>Folio</t>
  </si>
  <si>
    <t>Client No</t>
  </si>
  <si>
    <t>Last</t>
  </si>
  <si>
    <t>First</t>
  </si>
  <si>
    <t>Desc1</t>
  </si>
  <si>
    <t>Desc2</t>
  </si>
  <si>
    <t>T/A Dates D</t>
  </si>
  <si>
    <t>Debit Activity</t>
  </si>
  <si>
    <t>Debits</t>
  </si>
  <si>
    <t>DbtPnns</t>
  </si>
  <si>
    <t>T/A Dates C</t>
  </si>
  <si>
    <t>Credit Activity</t>
  </si>
  <si>
    <t>Credits</t>
  </si>
  <si>
    <t>CdtPnns</t>
  </si>
  <si>
    <t>Martin</t>
  </si>
  <si>
    <t>Robert</t>
  </si>
  <si>
    <t>Capt</t>
  </si>
  <si>
    <t>married widow Jackson</t>
  </si>
  <si>
    <t>To 1½ bushs. of lime @ 1/6. Mending plastering 5/.</t>
  </si>
  <si>
    <t>0.7.3</t>
  </si>
  <si>
    <t>By cash 6/.</t>
  </si>
  <si>
    <t xml:space="preserve"> 0.6.0</t>
  </si>
  <si>
    <t>To White-washing A Room 7/6</t>
  </si>
  <si>
    <t>0.7.6</t>
  </si>
  <si>
    <t>By Robt Jackson's acct. (vs) Samuel Spurr Estate Discounted With Robt Martin in my Acct.</t>
  </si>
  <si>
    <t>3.3.0</t>
  </si>
  <si>
    <t>To 1 bushel of mortar @ 1/6. &amp; taking down a Grate 2/6</t>
  </si>
  <si>
    <t>0.4.0</t>
  </si>
  <si>
    <t>To plastering a fire place 3/9</t>
  </si>
  <si>
    <t>0.3.9</t>
  </si>
  <si>
    <t>To 2 bushs. of mortar 2/6 &amp; Repairg. plastering 3/. &amp; whitewashg } 4 Rooms, 2 passages @ 5/. &amp; 2 Cealings @ 2/6. &amp; 2 Closets &amp; 2 porches @ 1/6 }</t>
  </si>
  <si>
    <t>2.6.6</t>
  </si>
  <si>
    <t>To 6½ bushs. of lime at 1/. Hair 9d. &amp; 1 Days labour 2/6</t>
  </si>
  <si>
    <t>0.9.9</t>
  </si>
  <si>
    <t>NONE</t>
  </si>
  <si>
    <t>To plastering Porch &amp; mending Steps &amp; pinting shead 6/.</t>
  </si>
  <si>
    <t>[damaged]</t>
  </si>
  <si>
    <t>To 6 bushels of lime @ 1/. &amp; 200 Bricks @ 3/.</t>
  </si>
  <si>
    <t>0.12.0</t>
  </si>
  <si>
    <t>To repairing Well 4/6. &amp; labour 2/.</t>
  </si>
  <si>
    <t>0.6.6</t>
  </si>
  <si>
    <t>XXXX</t>
  </si>
  <si>
    <t>E. Excepted Pr. W. H. Exor</t>
  </si>
  <si>
    <t>1.14.3</t>
  </si>
  <si>
    <t>Blasengim</t>
  </si>
  <si>
    <t>John</t>
  </si>
  <si>
    <t>Mr</t>
  </si>
  <si>
    <t>To 80 hides @ 6/. Which was to be paid in 8 days</t>
  </si>
  <si>
    <t>24.0.0</t>
  </si>
  <si>
    <t>By 1 load ½ of Corn Shucks @ 20/</t>
  </si>
  <si>
    <t xml:space="preserve"> 1.10.0</t>
  </si>
  <si>
    <t>To 2 bushels of wheat 11/.</t>
  </si>
  <si>
    <t>By A Quarter of lamb 3/. &amp; Augt. 24 lb of Beef @ 4d.</t>
  </si>
  <si>
    <t>0.11.0</t>
  </si>
  <si>
    <t>By 2 Quarters of Mutton @ 3/9</t>
  </si>
  <si>
    <t>24.11.0</t>
  </si>
  <si>
    <t>By 6 hhds of Shells @ 1/3, (August 14th) by 17 hhds of Shells</t>
  </si>
  <si>
    <t>1.6.3</t>
  </si>
  <si>
    <t>By 3 bushs of Oysters this fall @ 1/3</t>
  </si>
  <si>
    <t>Roane</t>
  </si>
  <si>
    <t>tenant Natt Burwell</t>
  </si>
  <si>
    <t>To half a Barrel of Corn 7/6.</t>
  </si>
  <si>
    <t>By 8 hhds. of Shell @ 1/3.</t>
  </si>
  <si>
    <t xml:space="preserve"> 0.10.0</t>
  </si>
  <si>
    <t>To Cash 2/6.</t>
  </si>
  <si>
    <t>0.2.6</t>
  </si>
  <si>
    <t>Sheepherd</t>
  </si>
  <si>
    <t>To 4 bushs. of lime @1/6 hair 1/.</t>
  </si>
  <si>
    <t>0.7.0</t>
  </si>
  <si>
    <t>By 1000 bricks 22/6.</t>
  </si>
  <si>
    <t>To Mending plastering 12/</t>
  </si>
  <si>
    <t>To White washing 2 Rooms. &amp; A passage @ 7/6.</t>
  </si>
  <si>
    <t>1.2.6</t>
  </si>
  <si>
    <t>Hughes</t>
  </si>
  <si>
    <t>Daniel</t>
  </si>
  <si>
    <t>Oysterman</t>
  </si>
  <si>
    <t>To 2 bushels of corn @ 3/.</t>
  </si>
  <si>
    <t>0.6.0</t>
  </si>
  <si>
    <t>To 7 Hhds. of Shells at 1/3.</t>
  </si>
  <si>
    <t xml:space="preserve"> 0.8.9</t>
  </si>
  <si>
    <t>To Cash 2/9</t>
  </si>
  <si>
    <t>0.2.9</t>
  </si>
  <si>
    <t>Flowers</t>
  </si>
  <si>
    <t>Ben</t>
  </si>
  <si>
    <t>Mulatto on Creek</t>
  </si>
  <si>
    <t>To half A Barrel of Corn 7/6</t>
  </si>
  <si>
    <t>Briant</t>
  </si>
  <si>
    <t>Rachal</t>
  </si>
  <si>
    <t>Mrs</t>
  </si>
  <si>
    <t>To 2 bushs. of lime 3/. &amp; Repairing Chimney 7/6. &amp; labr. 3/.</t>
  </si>
  <si>
    <t>0.13.6</t>
  </si>
  <si>
    <t>By 6 Days work of your man pompey @ 2/6</t>
  </si>
  <si>
    <t xml:space="preserve"> 0.15.0</t>
  </si>
  <si>
    <t>To 10 Bushels of Wheat @ 6.</t>
  </si>
  <si>
    <t>3.0.0</t>
  </si>
  <si>
    <t>By 2½ do. of pompy, (21th) by 3 do. of do, @1/6.</t>
  </si>
  <si>
    <t>0.18.0</t>
  </si>
  <si>
    <t>(Carried to Folio 117)</t>
  </si>
  <si>
    <t>3.13.6</t>
  </si>
  <si>
    <t>By 3 loads of Dung 6/8. &amp; By Cash to Ballance 40/10</t>
  </si>
  <si>
    <t>2.7.6</t>
  </si>
  <si>
    <t>Harwood</t>
  </si>
  <si>
    <t>Edward</t>
  </si>
  <si>
    <t>Col.</t>
  </si>
  <si>
    <t>To 2 bottles of Madaera wine 12/.</t>
  </si>
  <si>
    <t>By Bacon 12/.</t>
  </si>
  <si>
    <t xml:space="preserve"> 0.12.0</t>
  </si>
  <si>
    <t>Continental Congress</t>
  </si>
  <si>
    <t>Barracks</t>
  </si>
  <si>
    <t>Col. Finnie</t>
  </si>
  <si>
    <t>To 28850 Bricks, lime, Layg. &amp;C @ 47/6. Mod for Underping.</t>
  </si>
  <si>
    <t>68.10.4½</t>
  </si>
  <si>
    <t>By A Horse £18.0.0</t>
  </si>
  <si>
    <t xml:space="preserve"> 18.0.0</t>
  </si>
  <si>
    <t>To 21550 D°. &amp;C. in Chimneys @ 47/6</t>
  </si>
  <si>
    <t>51.0.7½</t>
  </si>
  <si>
    <t>By Cash of Colo. Finnie in part pr. Account</t>
  </si>
  <si>
    <t>100.0.0</t>
  </si>
  <si>
    <t>To 5750 Do. &amp;C. for finishg. Chimney &amp; 4 harthes &amp; Trimers 47/6</t>
  </si>
  <si>
    <t>13.13.1½</t>
  </si>
  <si>
    <t>By A Mare bought of you</t>
  </si>
  <si>
    <t>45.0.0</t>
  </si>
  <si>
    <t>To takeing Down a Grate &amp; Altering Chimney for pubk. Store</t>
  </si>
  <si>
    <t>By Cash in full</t>
  </si>
  <si>
    <t>332.4.1½</t>
  </si>
  <si>
    <t>To Ditto Colo. Finnies 2/6</t>
  </si>
  <si>
    <t xml:space="preserve"> 495.4.1½</t>
  </si>
  <si>
    <t>To 2750 bricks @ 27/6. 48 bushels of lime @ 9d. &amp; 15 days labr. @ 2/.</t>
  </si>
  <si>
    <t>7.1.7½</t>
  </si>
  <si>
    <t>To building forge Chimney 30/. &amp; underpining Shop 15/. At J. Andersons by Order Colo. Finnie</t>
  </si>
  <si>
    <t>2.5.0</t>
  </si>
  <si>
    <t>To 4850 bricks for Chimney at new Barracks @ 47/6.</t>
  </si>
  <si>
    <t>11.10.4½</t>
  </si>
  <si>
    <t>To 8000 Do. @ Do. for Do. @ 47/6.</t>
  </si>
  <si>
    <t>18.18.0</t>
  </si>
  <si>
    <t>To 15250 Do. @ Do. &amp; mendg. plasterg. &amp; Whitewg. 4 Rooms at D. Baxters officers barracks 20/.</t>
  </si>
  <si>
    <t>37.14.4½</t>
  </si>
  <si>
    <t>To 32500 Do. @ Do.</t>
  </si>
  <si>
    <t>77.3.9</t>
  </si>
  <si>
    <t>To 9350 Do. @ Do. (Novemr. 15th) to 2000 do. @ do.</t>
  </si>
  <si>
    <t>27.1.10½</t>
  </si>
  <si>
    <t>To 2½ days Carting old bricks to New Barracks @ 10/. to buildg. Chimney to tent 32/6</t>
  </si>
  <si>
    <t>2.17.6</t>
  </si>
  <si>
    <t>To 30 bushels of lime @ 1/. &amp; 6 Days labour @ 2/6. &amp; 7 days work takeg down old Barrack Chimneys 2/6</t>
  </si>
  <si>
    <t>3.2.6</t>
  </si>
  <si>
    <t>To 37750 bricks @ 47/6.</t>
  </si>
  <si>
    <t>89.13.1½</t>
  </si>
  <si>
    <t>To 18000 bricks &amp;C. @ Do.</t>
  </si>
  <si>
    <t>41.18.6</t>
  </si>
  <si>
    <t>xxxx</t>
  </si>
  <si>
    <t>446.15.9</t>
  </si>
  <si>
    <t>To an Additional Allowance</t>
  </si>
  <si>
    <t>48.8.4½</t>
  </si>
  <si>
    <t>495.4.1½</t>
  </si>
  <si>
    <t>To Whitewashing a Room for Colo. Finnie</t>
  </si>
  <si>
    <t>Weithers</t>
  </si>
  <si>
    <t>Furgusson</t>
  </si>
  <si>
    <t>Messrs</t>
  </si>
  <si>
    <t>silversmiths</t>
  </si>
  <si>
    <t>To 4 bushs. of lime 4/. &amp; 80 bricks 3/.</t>
  </si>
  <si>
    <t>To building a forge 15/. &amp; 2 days laber 6/.</t>
  </si>
  <si>
    <t>1.1.0</t>
  </si>
  <si>
    <t>1.8.0</t>
  </si>
  <si>
    <t>Holt</t>
  </si>
  <si>
    <t>William</t>
  </si>
  <si>
    <t>mill at Powhatan</t>
  </si>
  <si>
    <t>To 120 tile @ 10/. pr. C</t>
  </si>
  <si>
    <t>0.10.0</t>
  </si>
  <si>
    <t>By Cash in part.</t>
  </si>
  <si>
    <t xml:space="preserve"> 13.0.0</t>
  </si>
  <si>
    <t>To 1000 bricks @ 27/6. &amp; 15 bus. of lime @ 9d. &amp; 2 days labr. 4/.</t>
  </si>
  <si>
    <t>By a Barrel of flower 41/10 &amp; Cash</t>
  </si>
  <si>
    <t>2.1.10</t>
  </si>
  <si>
    <t>To underpining ware house at landing 21/6. (for Tobacco)</t>
  </si>
  <si>
    <t>By 12 Broad hoes 25½ Dollars</t>
  </si>
  <si>
    <t>7.13.0</t>
  </si>
  <si>
    <t>Do. County</t>
  </si>
  <si>
    <t>To Cash  (&amp; Setled in Folio 50).</t>
  </si>
  <si>
    <t>To lime. &amp; bricks &amp; Repairing Chimney 4/6.</t>
  </si>
  <si>
    <t>0.4.6</t>
  </si>
  <si>
    <t>To Balance</t>
  </si>
  <si>
    <t xml:space="preserve"> 22.14.10</t>
  </si>
  <si>
    <t>To ½ bushel of lime 9d/ (Novr. 28th) to 4000 bricks @ 40/.</t>
  </si>
  <si>
    <t>8.0.9</t>
  </si>
  <si>
    <t>To build Chimney 19 days work @ 6/. (11) to lime &amp; Repairg Oven 6/.</t>
  </si>
  <si>
    <t>6.0.0</t>
  </si>
  <si>
    <t>18.4.3</t>
  </si>
  <si>
    <t>To 12 bus. lime 18/. to building Celler wall 24/. &amp; labr. 8/</t>
  </si>
  <si>
    <t>To 1 days Work building Chimney on board [illegible] 12/</t>
  </si>
  <si>
    <t>3.2.0</t>
  </si>
  <si>
    <t>21.6.3</t>
  </si>
  <si>
    <t>To Acct. Brought from (Folio 1)</t>
  </si>
  <si>
    <t>To 80 bricks 4/6 &amp; laying a Bake Oven Floor (yr Tenant)</t>
  </si>
  <si>
    <t>By Cr. to Amount from (Folio 1)</t>
  </si>
  <si>
    <t xml:space="preserve"> 22.12.10</t>
  </si>
  <si>
    <t>To ¾ Days work 3/. (by your Order)</t>
  </si>
  <si>
    <t>0.3.0</t>
  </si>
  <si>
    <t>By his Account Against Mr. James Honey.</t>
  </si>
  <si>
    <t>4.10.1</t>
  </si>
  <si>
    <t>To a bushel of Mortar 1/6</t>
  </si>
  <si>
    <t>0.1.6</t>
  </si>
  <si>
    <t>By His Acct. for Flower. &amp; hoes Not Setled to Amoat,</t>
  </si>
  <si>
    <t>4.8.4</t>
  </si>
  <si>
    <t>To 8 bushs. of Lime @ 1/6 (for French Tenant)</t>
  </si>
  <si>
    <t>By Cash to Ballance (this day)</t>
  </si>
  <si>
    <t>10.13.10½</t>
  </si>
  <si>
    <t>To 2 Days labour 6/. &amp; hair 9d.</t>
  </si>
  <si>
    <t>0.6.9</t>
  </si>
  <si>
    <t xml:space="preserve"> 42.5.1½</t>
  </si>
  <si>
    <t xml:space="preserve">To plastering Back Oven 5/. &amp; laying hearth &amp; mendg. back in the House 6/. </t>
  </si>
  <si>
    <t>To 170 bricks 7/. &amp; Repairing underpining to House 10/.</t>
  </si>
  <si>
    <t>0.17.0</t>
  </si>
  <si>
    <t>To 8 bushs. of lime 8/. &amp; 80 bricks 2/6 (for French Baker) (Next Court House)</t>
  </si>
  <si>
    <t>0.10.6</t>
  </si>
  <si>
    <t>To laying half the Oven harth 4/. &amp; 1 Do. Chimney 2/6.</t>
  </si>
  <si>
    <t>To plastering Oven 3/9 &amp; Repairing plastering in house 3/9.</t>
  </si>
  <si>
    <t>To 2 Days work @ 6/.</t>
  </si>
  <si>
    <t>To 8 bushs. of lime 8/. Repairing Plastering 10/. &amp; hair 7 1/2d</t>
  </si>
  <si>
    <t>0.18.7½</t>
  </si>
  <si>
    <t>To 2 days labr. @ 2/6, &amp; 1½ bushs. of Whitewash @ 2/.</t>
  </si>
  <si>
    <t>0.8.0</t>
  </si>
  <si>
    <t>To Whitewashing 5 Cealings @ 2/6, &amp; 6. do. @ 4/6, &amp; 2 passages @ 4/6</t>
  </si>
  <si>
    <t>2.8.6</t>
  </si>
  <si>
    <t>To 20 bushs. of lime @ 1/. &amp; 5 days labr. @ 1/6, &amp; hair 1/</t>
  </si>
  <si>
    <t>1.8.6</t>
  </si>
  <si>
    <t>To Rebuilding Oven &amp; Repairg. chimney 36/.</t>
  </si>
  <si>
    <t>1.16.0</t>
  </si>
  <si>
    <t>To 62 bushs. of lime @ 1/. &amp; 15 days labour 1/6</t>
  </si>
  <si>
    <t>4.4.6</t>
  </si>
  <si>
    <t>To diging foundation, &amp; Building Celler wall 72/</t>
  </si>
  <si>
    <t>3.12.0</t>
  </si>
  <si>
    <t>To Building Celler Steps 18/. &amp; Repairg. Kitchg. chimney. &amp; oven 5/.</t>
  </si>
  <si>
    <t>1.3.0</t>
  </si>
  <si>
    <t>To Repairing dary, Ash House. &amp; under pining to Smoke House 6/.</t>
  </si>
  <si>
    <t>(Carried to Folio 75)</t>
  </si>
  <si>
    <t>42.5.1½</t>
  </si>
  <si>
    <t>To 500 bricks 15/.</t>
  </si>
  <si>
    <t>0.15.0</t>
  </si>
  <si>
    <t>To 2 bushels of lime @ 1/.</t>
  </si>
  <si>
    <t>0.2.0</t>
  </si>
  <si>
    <t>To whitewashing 4 Rooms &amp; 2 passages @ 4/6</t>
  </si>
  <si>
    <t>1.7.0</t>
  </si>
  <si>
    <t>To 1 bushel of white-wash 2/. &amp; repairing plasterg. 2/6</t>
  </si>
  <si>
    <t>To 40 bushels of wheat @ 6/ (by your son Wm. Holt)</t>
  </si>
  <si>
    <t>12.0.0</t>
  </si>
  <si>
    <t>To 250 bricks 7/6 &amp; 5 bushels of lime 5/. &amp; 1½ days lar. 3/9</t>
  </si>
  <si>
    <t>0.16.3</t>
  </si>
  <si>
    <t>To laying Kitchen Harth 3/9 &amp; repairg. Back 5/.</t>
  </si>
  <si>
    <t>0.8.9</t>
  </si>
  <si>
    <t>To laying do. in parlour 2/6 &amp; repairg. plasterg. 2/.</t>
  </si>
  <si>
    <t>To 4 bushels of lime @ 1/. &amp; 100 Bricks 3/.</t>
  </si>
  <si>
    <t>To 1½ Days work of a man 10/.</t>
  </si>
  <si>
    <t>To 2 bushels of lime (by your Son's Note)</t>
  </si>
  <si>
    <t>d. off</t>
  </si>
  <si>
    <t>16.17.0</t>
  </si>
  <si>
    <t>Lamb</t>
  </si>
  <si>
    <t>To a Quarter of Veal 7/6. (&amp; June 10th) to 1 Do. 7/6</t>
  </si>
  <si>
    <t>By a Qr. of Veal 7/6.</t>
  </si>
  <si>
    <t xml:space="preserve"> 0.7.6</t>
  </si>
  <si>
    <t>To a Roasting pig @ 5/. (October) to 10 bushs. of Wheat @ 6/.</t>
  </si>
  <si>
    <t>3.5.0</t>
  </si>
  <si>
    <t>4.0.0</t>
  </si>
  <si>
    <t>By his Acct. &amp; Cash</t>
  </si>
  <si>
    <t>3.12.6</t>
  </si>
  <si>
    <t>To 1½ barrels of Corn (1780 June 5th. to 1½ bus. lime 1/3 }</t>
  </si>
  <si>
    <t xml:space="preserve"> 4.0.0</t>
  </si>
  <si>
    <t>To mending plastering 6/. &amp; Whitewashing 2 Rooms &amp; a passage @ 3/9 }</t>
  </si>
  <si>
    <t>To a quarter of veal 7/6 (June 10th) To a quarter of veal 7/6</t>
  </si>
  <si>
    <t>By a quarter of veal 7/6</t>
  </si>
  <si>
    <t>To a roasting pig 5/. (Octor.) To 10 bushels of Wheat @ 6/.</t>
  </si>
  <si>
    <r>
      <t xml:space="preserve">To 1½ barrel </t>
    </r>
    <r>
      <rPr>
        <strike/>
        <sz val="11"/>
        <color theme="1"/>
        <rFont val="Calibri"/>
        <family val="2"/>
        <scheme val="minor"/>
      </rPr>
      <t>of Corn</t>
    </r>
    <r>
      <rPr>
        <sz val="11"/>
        <color theme="1"/>
        <rFont val="Calibri"/>
        <family val="2"/>
        <scheme val="minor"/>
      </rPr>
      <t xml:space="preserve"> £31.10 @ 28 for one</t>
    </r>
  </si>
  <si>
    <t>1.12.6</t>
  </si>
  <si>
    <t>By Cash &amp; acct. £3.12.6</t>
  </si>
  <si>
    <t>To 1½ bush. lime 1/3 &amp; mendg. plasterg. 6/. &amp; whitewashg. 2 Rooms &amp; passage @ 3/9.</t>
  </si>
  <si>
    <r>
      <t>To 1½ bar. of Corn £31.10.0</t>
    </r>
    <r>
      <rPr>
        <strike/>
        <sz val="11"/>
        <color theme="1"/>
        <rFont val="Calibri"/>
        <family val="2"/>
        <scheme val="minor"/>
      </rPr>
      <t xml:space="preserve"> (April</t>
    </r>
  </si>
  <si>
    <t xml:space="preserve"> 31.10.0</t>
  </si>
  <si>
    <t>To 1½ bush. lime 1/3. mending plastering 6/. &amp; whitewashing 2 Rooms &amp; } passage @ 3/9 }</t>
  </si>
  <si>
    <t>(vid. fol. 1.)</t>
  </si>
  <si>
    <t xml:space="preserve"> 32.8.0</t>
  </si>
  <si>
    <t>Hunter</t>
  </si>
  <si>
    <t>Mr.</t>
  </si>
  <si>
    <t>To 500 bricks 13/9. 20 bushs. of lime. 15/. a Grate wt. 74½lb @ 7½d</t>
  </si>
  <si>
    <t xml:space="preserve"> 3.15.3¾</t>
  </si>
  <si>
    <t>By a large Copper Kettle for the factorey</t>
  </si>
  <si>
    <t xml:space="preserve"> 9.0.0</t>
  </si>
  <si>
    <t>To altering a Grate 6/3 by R:B: to laying a harth &amp; Seting up A Grate 10/.</t>
  </si>
  <si>
    <t>By Cash in part per Account</t>
  </si>
  <si>
    <t>41.2.6</t>
  </si>
  <si>
    <t>To layg. 2 harth 5/. &amp; fixing a Grate 7/6, 18 bushs. of lime @ 9d. &amp; 1½ do. hair 2/3.</t>
  </si>
  <si>
    <t>1.8.3</t>
  </si>
  <si>
    <t>To mendg. Larthing &amp; plastering 22/6. &amp; 5 days labour @ 2/.</t>
  </si>
  <si>
    <t>By Office Account 118/5 &amp; Cash £35.9</t>
  </si>
  <si>
    <t>41.7.5</t>
  </si>
  <si>
    <t>To Whitewashing Chamber &amp; parlour 7/6. &amp; 4 Other Rooms &amp; a passage @ 3/9</t>
  </si>
  <si>
    <t xml:space="preserve"> 91.9.11</t>
  </si>
  <si>
    <t>To Mendg. Oven &amp; Ash House 2/. to 200 larths. 2/. &amp; A bushel of hair 1/6</t>
  </si>
  <si>
    <t>0.5.6</t>
  </si>
  <si>
    <t>To Cash lent you at Majr. Hornesbys to pay for a bowl &amp; 2 Muggs 7/.</t>
  </si>
  <si>
    <t>To half a Dozen Walnut Chairs 90/. &amp; A Mohagoney tea table 30/0</t>
  </si>
  <si>
    <t>6.6.0</t>
  </si>
  <si>
    <t>To 8 days labour @ 2/. Cleeng. bricks. (8th) 15 days labour 30/. digg. Celler</t>
  </si>
  <si>
    <t>2.6.0</t>
  </si>
  <si>
    <t>To 22 do. labr. @ 2/. Cartg. 4 loads of Sand 8/. 140 buss. lime @ 9d</t>
  </si>
  <si>
    <t>7.17.0</t>
  </si>
  <si>
    <t>To 3750 bricks @ 27/6. (20th) to 4000 Do. @ 27/6. &amp; Cartg. 1 load of Sand 2/.</t>
  </si>
  <si>
    <t>10.13.1½</t>
  </si>
  <si>
    <t>To building Celler walls 100/. &amp; 9 days labour @ 2/. &amp; Carting a load Sand 2/.</t>
  </si>
  <si>
    <t>To 100 bushels of lime @ 9d. 10000 bricks @ 27/6; 21 days lar. @ 2/. &amp; 5 lods. Sands 2/.</t>
  </si>
  <si>
    <t>20.2.0</t>
  </si>
  <si>
    <t>To building kitching Chimney &amp; Oven 65/. &amp; build Do. to Dwelg. House 80/.</t>
  </si>
  <si>
    <t>7.5.0</t>
  </si>
  <si>
    <t>To 20 bushs. of lime 15/. 230 bricks @ 2/9. ½ bus. whitewh. 9d &amp; Setg. a Grate with Rubd. bricks 20/.</t>
  </si>
  <si>
    <t>2.2.3</t>
  </si>
  <si>
    <t>To turning 2 trimers &amp; laying 2 harth 10/. &amp; 1 Days labour 2/.</t>
  </si>
  <si>
    <t>To 1800 larths 22/6 to 2 bushels of hair 4/. &amp; 20 do. lime 15/. &amp; 1 load Sand 2/.</t>
  </si>
  <si>
    <t>2.3.6</t>
  </si>
  <si>
    <t>To Larthing &amp; plastering Chamber below 70 yds. @ 6d</t>
  </si>
  <si>
    <t>1.15.0</t>
  </si>
  <si>
    <t>To 80 bricks 2/6. ½ bushel Whitewashg. 9d. &amp; Setg. up Rubd. Grate 30/. &amp; 1 day labr. 2/.</t>
  </si>
  <si>
    <t>1.5.3</t>
  </si>
  <si>
    <t>To 1 bushel of Whitewash for Whitewashing 1/6.</t>
  </si>
  <si>
    <t>To 40 bushs. of lime 30/. 2 do. hair 4/. 9 Days labour @ 2/.</t>
  </si>
  <si>
    <t>2.12.0</t>
  </si>
  <si>
    <t>To 2000 larthes 25/. &amp; larthing &amp; plastering 101 yards @ 6d.</t>
  </si>
  <si>
    <t>3.15.6</t>
  </si>
  <si>
    <t>To 40 bushs. of lime 40/. 2 do. hair 4/. 2000 larthes 25/. &amp; 9 days lar. @ 2/6</t>
  </si>
  <si>
    <t>4.11.6</t>
  </si>
  <si>
    <t>To larthing &amp; plastering 101 yds. @ 6d</t>
  </si>
  <si>
    <t>2.18.6</t>
  </si>
  <si>
    <t>To 2 bushs. of lime 2/. &amp; altering a Grate 5/. &amp; labours work 1/6</t>
  </si>
  <si>
    <t>0.8.6</t>
  </si>
  <si>
    <t>To 2900 Nails @ 20/. pr. Mo. 700 larthes @ 2/. &amp; 28 bushels of lime @ 1/3</t>
  </si>
  <si>
    <t>5.7.0</t>
  </si>
  <si>
    <t>To 1 bushel of hair @ 2/6. 4 days labour @ 3/6.</t>
  </si>
  <si>
    <t>0.16.6</t>
  </si>
  <si>
    <t>To larthing &amp; plastering 60 yards @ 7½d</t>
  </si>
  <si>
    <t>1.17.6</t>
  </si>
  <si>
    <t>June 4th To a Qr. of Veal 22/6</t>
  </si>
  <si>
    <t>By Cash £15.0.0</t>
  </si>
  <si>
    <t xml:space="preserve"> 15.0.0</t>
  </si>
  <si>
    <t>To 7000 bricks, Lime &amp; Laying in Chimney at Quarter 100/. pr. Mo.</t>
  </si>
  <si>
    <t xml:space="preserve"> 35.0.0</t>
  </si>
  <si>
    <t>To 8½ days Cart hier Carting bricks &amp; lime out to your Quarter @ 40/.</t>
  </si>
  <si>
    <t>17.0.0</t>
  </si>
  <si>
    <t>76.15.0</t>
  </si>
  <si>
    <t>To 2½ bushels of Mortar 4/6 &amp; mending Plastering 5/. &amp; labr. 2/. &amp; Whitewashing House 3 Rooms &amp; 2 passages 37/6</t>
  </si>
  <si>
    <t>2.7.0</t>
  </si>
  <si>
    <t xml:space="preserve"> 91.15.0</t>
  </si>
  <si>
    <t>To 3 bushels of Wheat @ 8/.</t>
  </si>
  <si>
    <t>1.4.0</t>
  </si>
  <si>
    <t>To 4600 bricks, lime &amp; laying them in wall at the office @ 100/.</t>
  </si>
  <si>
    <t>23.0.0</t>
  </si>
  <si>
    <t>To a Quarter of Veal 20/. (Augt. 24th) to 2500 Well bricks @ 70/.</t>
  </si>
  <si>
    <t>9.15.0</t>
  </si>
  <si>
    <t>To 15 bushs. of lime @ 1/6. to bricking up top of well 18/. &amp; labr. 6/ £91/6/3?</t>
  </si>
  <si>
    <t>To 1 bushel of lime 6/. pr. your man (24th) to 500 bricks 100/. &amp; 6 bushs. of lime @ 6/.</t>
  </si>
  <si>
    <t>7.2.0</t>
  </si>
  <si>
    <t>By His Account £37.4.0</t>
  </si>
  <si>
    <t xml:space="preserve"> 37.4.0</t>
  </si>
  <si>
    <t>To underpining paleing 40/. &amp; 1 Days labour 18/.</t>
  </si>
  <si>
    <t>2.18.0</t>
  </si>
  <si>
    <t>By Cash to Ballance £160.7.0</t>
  </si>
  <si>
    <t>160.7.0</t>
  </si>
  <si>
    <t>To 2 bus. lime 12/. &amp; Reparring front Steps 30/. &amp; labours work 8/</t>
  </si>
  <si>
    <t xml:space="preserve"> 197.11.0</t>
  </si>
  <si>
    <t>To Sundary work Done to Amount of</t>
  </si>
  <si>
    <r>
      <t xml:space="preserve">January 30 To Ditch </t>
    </r>
    <r>
      <rPr>
        <strike/>
        <sz val="11"/>
        <color theme="1"/>
        <rFont val="Calibri"/>
        <family val="2"/>
        <scheme val="minor"/>
      </rPr>
      <t>[deleted]</t>
    </r>
    <r>
      <rPr>
        <sz val="11"/>
        <color theme="1"/>
        <rFont val="Calibri"/>
        <family val="2"/>
        <scheme val="minor"/>
      </rPr>
      <t>290 yards @ 4d.</t>
    </r>
  </si>
  <si>
    <t xml:space="preserve"> 4.16.8</t>
  </si>
  <si>
    <t>To a Quarter of Veal 5/.£13.10.0. (May 29th) to a Qr. Do. £12.0.0</t>
  </si>
  <si>
    <t>To Whitewashing a Room @ 3/9. A passage, &amp; 2 Clossets @ 3/9</t>
  </si>
  <si>
    <t>0.11.3</t>
  </si>
  <si>
    <t>To 8½ bushels of Wheat @ 6/3</t>
  </si>
  <si>
    <t>2.11.0</t>
  </si>
  <si>
    <t>To bricks &amp; Repairing Chimney for Mrs. Hunter 5/</t>
  </si>
  <si>
    <t>0.5.0</t>
  </si>
  <si>
    <t>To</t>
  </si>
  <si>
    <t xml:space="preserve"> 8.13.11</t>
  </si>
  <si>
    <t>Morton</t>
  </si>
  <si>
    <t>David</t>
  </si>
  <si>
    <t>Tailor</t>
  </si>
  <si>
    <t>To 1 bushel of Mortar 9d. Altering Grate. 2/. &amp; labours Work 6d</t>
  </si>
  <si>
    <t xml:space="preserve"> 0.3.3</t>
  </si>
  <si>
    <t>By Cash Received in full</t>
  </si>
  <si>
    <t xml:space="preserve"> 2.12.10½</t>
  </si>
  <si>
    <t>To Seting up a Grate 7/6. 150 bricks 4/1½. 3 bushs. of lime @ 9d</t>
  </si>
  <si>
    <t>0.13.10½</t>
  </si>
  <si>
    <t>To 1 days labour 2/. (March 26th) to 500 bricks 13/9. 8. bushs. of lime 6/.</t>
  </si>
  <si>
    <t>1.1.9</t>
  </si>
  <si>
    <t>To underping Dary 7/6, &amp; mending Steps 2/6. &amp; 2 days labour 4/.</t>
  </si>
  <si>
    <t>0.14.0</t>
  </si>
  <si>
    <t>To 3 bushels of lime @ 1/6.</t>
  </si>
  <si>
    <t xml:space="preserve"> 0.4.6</t>
  </si>
  <si>
    <t>By Your Account to this Day to A Mount of</t>
  </si>
  <si>
    <t xml:space="preserve"> 33.15.2½</t>
  </si>
  <si>
    <t>To repairing Plastering &amp; Turning Arch 9/.</t>
  </si>
  <si>
    <t>0.9.0</t>
  </si>
  <si>
    <t>To labours work 2/. &amp; hair 4d</t>
  </si>
  <si>
    <t>0.2.4</t>
  </si>
  <si>
    <t>To 50 bricks 2/9 &amp; mending Kitching back 5/. &amp; 1 days labour 4/.</t>
  </si>
  <si>
    <t>0.11.9</t>
  </si>
  <si>
    <t>To whitewashing 3 Rooms &amp; a passage @ 7/6</t>
  </si>
  <si>
    <t>1.10.0</t>
  </si>
  <si>
    <t>To 1840 bundles of Fodther @ 3/. pr. C</t>
  </si>
  <si>
    <t>2.15.3</t>
  </si>
  <si>
    <t>To Cash paid £12.0.0. 3 Barrells of Corn 45/. &amp; A Quarter of Veal 6/</t>
  </si>
  <si>
    <t>14.11.0</t>
  </si>
  <si>
    <t>To Cash To Ballance</t>
  </si>
  <si>
    <t>13.11.4½</t>
  </si>
  <si>
    <t>(Carried to Folio 4)</t>
  </si>
  <si>
    <t>To 13 bushs. of lime @ 1/.</t>
  </si>
  <si>
    <t xml:space="preserve"> 0.13.0</t>
  </si>
  <si>
    <t>By your Account to this Day to Amount of £3.14.10</t>
  </si>
  <si>
    <t xml:space="preserve"> 3.14.10</t>
  </si>
  <si>
    <t>To 300 bricks @ 3/. &amp; 4½ Days labour @ 3/.</t>
  </si>
  <si>
    <t>To Rebuilding Steps, &amp; Repairing Cellar Cap 22/6</t>
  </si>
  <si>
    <t>To 2 bushs. of mortar 2/. &amp; repairing plastering 2/6</t>
  </si>
  <si>
    <t>To Cash to Ball. (as per Acct. Setled)</t>
  </si>
  <si>
    <t>0.12.4</t>
  </si>
  <si>
    <t>By His Account to this day</t>
  </si>
  <si>
    <t xml:space="preserve"> 6.5.1½</t>
  </si>
  <si>
    <t>To whitewashing 2 Rooms 9/.</t>
  </si>
  <si>
    <t>To a fore Quarter of Veal 5/.</t>
  </si>
  <si>
    <t>To Sundarys from Day book to Amount of 34/</t>
  </si>
  <si>
    <t>1.14.0</t>
  </si>
  <si>
    <t>To Cash to Ball.</t>
  </si>
  <si>
    <t>3.7.1½</t>
  </si>
  <si>
    <t>Carried to folio (80)</t>
  </si>
  <si>
    <t>To 6 bushels of lime 6/. &amp; hair 1/.</t>
  </si>
  <si>
    <t xml:space="preserve"> 0.7.0</t>
  </si>
  <si>
    <t>By 150 Bricks left 1/6. Since he is made use of them</t>
  </si>
  <si>
    <t xml:space="preserve"> 0.1.6</t>
  </si>
  <si>
    <t>To labours work 2/. &amp; repairing larthing &amp; plastering to the dormant windows 10/. }</t>
  </si>
  <si>
    <t>To ¾ bushel of White-wash 1/6.</t>
  </si>
  <si>
    <t>By 25 bushels of lime @ 1/. taken away (Augt. 12th) by Cash 60/.</t>
  </si>
  <si>
    <t>4.5.0</t>
  </si>
  <si>
    <t>To whitewashing 3 Rooms &amp; a passage @ 4/6.</t>
  </si>
  <si>
    <t>By Cash 60/. (22nd) by 7 bushels of Mortar 7/. (Novr. 18th 82 lb. beef @ 3d</t>
  </si>
  <si>
    <t>4.7.6</t>
  </si>
  <si>
    <t>To 40 bushels of lime @ 1/. &amp; 6334 Bricks @ 30/. per [illegible]</t>
  </si>
  <si>
    <t>11.10.0</t>
  </si>
  <si>
    <t>By do. 60/.</t>
  </si>
  <si>
    <t>To 7 days labour @ 2/6</t>
  </si>
  <si>
    <t>0.17.6</t>
  </si>
  <si>
    <t>To 25 bushels of lime @ 1/. &amp; 334 bricks 10/.</t>
  </si>
  <si>
    <t>By Sundaryes to this Day to amount</t>
  </si>
  <si>
    <t>34.13.3</t>
  </si>
  <si>
    <t>To building Cellar Wall &amp; digging do 100/.</t>
  </si>
  <si>
    <t>5.0.0</t>
  </si>
  <si>
    <t xml:space="preserve"> 46.7.3</t>
  </si>
  <si>
    <t>To 26 bushels of lime @ 1/. &amp; 6½ days labr. @ 2/6</t>
  </si>
  <si>
    <t>2.12.3</t>
  </si>
  <si>
    <t>To 3264 bricks @ 30/. pr. Mo &amp; 60 bushls Lime @ 1. &amp; 4 days lar. 10/</t>
  </si>
  <si>
    <t>6.17.0</t>
  </si>
  <si>
    <t>To 866 Do. 26/. 60 bushls. lime 60/. &amp; 6 do. hair @ 2/.</t>
  </si>
  <si>
    <t>4.18.0</t>
  </si>
  <si>
    <t>To building Chimney 70/. turning trimmer &amp; laying harth 5/.</t>
  </si>
  <si>
    <t>3.15.0</t>
  </si>
  <si>
    <t>To 2100 larthes 31/6. Lathing &amp; plastering 137 yds. @ 6½d</t>
  </si>
  <si>
    <t>5.4.8</t>
  </si>
  <si>
    <t>To 8 bushels of lime 8/. &amp; 140 bricks 4/3</t>
  </si>
  <si>
    <t>0.12.3</t>
  </si>
  <si>
    <t>To laying hearth in House 8/6. to do. Kitchen. &amp; Back 6/</t>
  </si>
  <si>
    <t>To Cash to Ballance 45/8</t>
  </si>
  <si>
    <t>2.5.8</t>
  </si>
  <si>
    <t>(Carried to Folio 116)</t>
  </si>
  <si>
    <t>Lewis</t>
  </si>
  <si>
    <t>by Mrs Hallam</t>
  </si>
  <si>
    <t>To 250 bricks 6/10½. 6 bushels of lime 4/6, &amp; 1½ days labr. 3/.</t>
  </si>
  <si>
    <t>0.14.4½</t>
  </si>
  <si>
    <t>By Cash of Mr William Lewis in part pr. Account</t>
  </si>
  <si>
    <t xml:space="preserve"> 258.0.0</t>
  </si>
  <si>
    <t>To Contracting 2 Chimneys 6/. Mending Kitching Chimney 3/9</t>
  </si>
  <si>
    <t>By 535 larthes &amp; 3 Dozn. Pipes</t>
  </si>
  <si>
    <t>0.11.6</t>
  </si>
  <si>
    <t>To 125 tile 10/6; 100 bricks 3/. &amp; laying harth 2/6. &amp; Mendg. kitchg. floor 4/6</t>
  </si>
  <si>
    <t>1.0.6</t>
  </si>
  <si>
    <t>By an order on David Morton. for £1392.0.0 &amp; Recd. in part</t>
  </si>
  <si>
    <t>729.4.0</t>
  </si>
  <si>
    <t>To Mendg. well 2/9. &amp; labours work 2/6</t>
  </si>
  <si>
    <t>5.3.0</t>
  </si>
  <si>
    <t>By Ball of the Above Order</t>
  </si>
  <si>
    <t>662.16.0</t>
  </si>
  <si>
    <t>To 80 bushels of lime @ 9[illegible], &amp; 5 Days Cart Hier @ 12/6 Carting Bricks Lime &amp;c from Phillips</t>
  </si>
  <si>
    <t>6.2.6</t>
  </si>
  <si>
    <t>By 10 Gall. of Rum @ £35.0.0</t>
  </si>
  <si>
    <t>350.0.0</t>
  </si>
  <si>
    <t>To buiding A Chimney to Store 85/. &amp; 14 Days labr. @ 2/.</t>
  </si>
  <si>
    <t>4.13.0</t>
  </si>
  <si>
    <t>The Above Paid off at 50 prices for One</t>
  </si>
  <si>
    <t xml:space="preserve"> 2000.11.6</t>
  </si>
  <si>
    <t>To 7500 bricks @ 27/6. pr. Mo. 110 bushs. of lime @ 9d.</t>
  </si>
  <si>
    <t>14.8.9</t>
  </si>
  <si>
    <t>To Carting 3 loads of Sand @ 2/. &amp; 13 days labr. @ 2/.</t>
  </si>
  <si>
    <t>1.12.0</t>
  </si>
  <si>
    <t>To building Kitching Chimney 70/.</t>
  </si>
  <si>
    <t>3.10.0</t>
  </si>
  <si>
    <t>To 8 bushs. of lime @ 9d. 1¾ Days labr. @ 2/. Turng. 2 trimers &amp; layg. 2 harth 10/.</t>
  </si>
  <si>
    <t>0.19.6</t>
  </si>
  <si>
    <t>To 48 Do. lime @ 9d. 3 bushs. of hair @ 1/6 &amp; 7 days labr. @ 2/.</t>
  </si>
  <si>
    <t>2.14.6</t>
  </si>
  <si>
    <t>To larthing &amp; plastering 70 68 yards @ 5d pr. yd. up Stares to underping. trimr. &amp; layg. harth 6/3 &amp; 1 days labr. kitchg.</t>
  </si>
  <si>
    <t>To 400 bricks @ 2/9. &amp; 8 bushs. of lime 6/. &amp; buildg. a pr. Steps 12/6. &amp; 1 days labr. 2/.</t>
  </si>
  <si>
    <t>To Repairing larthing &amp; plastering in Store Room 12/6 £40.11.6½</t>
  </si>
  <si>
    <t>0.12.6</t>
  </si>
  <si>
    <t>The above Account at 50 for one</t>
  </si>
  <si>
    <t>Page</t>
  </si>
  <si>
    <t>Honorable</t>
  </si>
  <si>
    <t>Esquire</t>
  </si>
  <si>
    <t>To 40 bricks 1/3. 2 bushels of lime 1/6, &amp; fixing a Grate 7/6 &amp; labr. 2/</t>
  </si>
  <si>
    <t>By Cash in full 34/.</t>
  </si>
  <si>
    <t xml:space="preserve"> 1.14.0</t>
  </si>
  <si>
    <t>To 30 Do. 1/. 1 Do. lime 9d. Rubg. bricks &amp; layg. a harth 7/6. &amp; labr. 1/. &amp; Whitg. 1 Room 8/9</t>
  </si>
  <si>
    <t>To Whitewashing 2 Rooms @ 5/.</t>
  </si>
  <si>
    <t>Pasteur</t>
  </si>
  <si>
    <t>Doctor</t>
  </si>
  <si>
    <t>To 8 bushs. of lime @ 9d. pr. Oversear for Qr. up the Country &amp; lime 6/</t>
  </si>
  <si>
    <t>By His Account</t>
  </si>
  <si>
    <t xml:space="preserve"> 74.7.0</t>
  </si>
  <si>
    <t>To a Set of harrow horses 30/. (August 23rd) to 1½ days Carting @ 15/.</t>
  </si>
  <si>
    <t>2.12.6</t>
  </si>
  <si>
    <t xml:space="preserve">By An Order on Mr John Rowsay Accepted for </t>
  </si>
  <si>
    <t>18.1.0</t>
  </si>
  <si>
    <t>To 1 day Cart hier 15/.</t>
  </si>
  <si>
    <t xml:space="preserve"> 92.8.0</t>
  </si>
  <si>
    <t>To 1 days Cart hier 40/. (March 2nd) To 1 do. Carting plank to farm 40/.</t>
  </si>
  <si>
    <t>To 200 bricks 3/. 12 bushels of lime @ 1/6. (4th) To 500 Do. 25/. Carting them to Farm 40/</t>
  </si>
  <si>
    <t>To working in 2 door frames to kitchg. 12/. &amp; building up Old Oven 12/.</t>
  </si>
  <si>
    <t>To mendg. Kitching Chimney 6/. &amp; 2 days labour 6/.</t>
  </si>
  <si>
    <t>To Repairing well 10/. &amp; 12 days Work of Old George @ 2/6</t>
  </si>
  <si>
    <t>2.0.0</t>
  </si>
  <si>
    <t>To 500 bricks 27/6. &amp; Carting them to Farm; &amp; building Oven 24/.</t>
  </si>
  <si>
    <t>2.11.6</t>
  </si>
  <si>
    <t>To Repairing Chimney in Garrot 5/. &amp; Do. in landary 7/6. &amp; Workg. in Doore }</t>
  </si>
  <si>
    <t>Frames to landary, &amp; Repairing the wall 24/.}</t>
  </si>
  <si>
    <t>1.16.6</t>
  </si>
  <si>
    <t>To working in 6 Celler window frames @ 12/.</t>
  </si>
  <si>
    <t>To 400 bricks. @ 5/. (Augt. 27th) 300 bricks 15/[illegible]. 3 days work of H.W. 15/. &amp; 3 do. Jeary 12/</t>
  </si>
  <si>
    <t>5.10.0</t>
  </si>
  <si>
    <t>To 300 Do. 15/. 1 days work of H.W. 15/. (24th) to 2000 larthes @ 20/.</t>
  </si>
  <si>
    <t>4.10.0</t>
  </si>
  <si>
    <t>To 2500. 4d. Nails @ 36/. pr. Mo. 150. 20d do. 12/.</t>
  </si>
  <si>
    <t>5.2.0</t>
  </si>
  <si>
    <t>To 40 bushs. of lime @ 1/6. &amp; Carting it to farm 30/.</t>
  </si>
  <si>
    <t>To ¾ of a days Carting Cole. &amp; Sault from Mr Plumes.</t>
  </si>
  <si>
    <t>To 40 bushs. of lime 60/. &amp; Carting it to farm 30/.</t>
  </si>
  <si>
    <t>To 1200 bricks pr. Waggons. 60/.</t>
  </si>
  <si>
    <t>To 1000 larthes 30/. &amp; 15 days work of Jack @ 12/.; &amp; 15 do. of Moses @ 8/</t>
  </si>
  <si>
    <t>16.10.0</t>
  </si>
  <si>
    <t>To 1200 bricks @ 5/. &amp; 4 days of Hud. Watkins @ 15/. 2 do. of Self @ 15/.</t>
  </si>
  <si>
    <t>7.10.0</t>
  </si>
  <si>
    <t>To 4 Days work of Phill, &amp; 4 do. of Moses @ 8/.</t>
  </si>
  <si>
    <t>3.4.0</t>
  </si>
  <si>
    <t>To 6 Days Do. of Phill. &amp; 6 Do. of Moses @ 8/. (1200 Bricks)</t>
  </si>
  <si>
    <t>4.16.0</t>
  </si>
  <si>
    <t>To 2 Ditto. Self @ 15/. &amp; 2 do. of Moses 16/. 1 bushel of Whitewash 3/. &amp; 4 days of my horse plowing 24/.</t>
  </si>
  <si>
    <t>3.13.0</t>
  </si>
  <si>
    <t>To 6 Do. Jack @ 12/.; 6 Do. Moses @ 8/. &amp; 1 Do. pr. Self 15/</t>
  </si>
  <si>
    <t>6.15.0</t>
  </si>
  <si>
    <t>To 4 Do. of Jack @ 12/. (19th) to 400 larthes @ 3/6 £92.8.0</t>
  </si>
  <si>
    <t>To 3 days work of Jack Altering Chimney &amp; Repairg. A Chimy, at Glebe @ 90/</t>
  </si>
  <si>
    <t>13.10.0</t>
  </si>
  <si>
    <t>By 1 Bushell of Salt 24/.</t>
  </si>
  <si>
    <t xml:space="preserve"> 1.4.0</t>
  </si>
  <si>
    <t>To Repairing your Sault Workes 12/. 200 bricks 5/6</t>
  </si>
  <si>
    <t>1.6.0</t>
  </si>
  <si>
    <t>By Cash paid Mrs. Ellis for me 5/</t>
  </si>
  <si>
    <t>To 6 Days work of Jeary @ 10/.</t>
  </si>
  <si>
    <t>By A Quarter of Veal 5/.</t>
  </si>
  <si>
    <t>To seting up a Still 10/.</t>
  </si>
  <si>
    <t>By Cash To Ballance</t>
  </si>
  <si>
    <t>To 1 days work of Jeary @ 10/.</t>
  </si>
  <si>
    <t xml:space="preserve"> 5.6.0</t>
  </si>
  <si>
    <t>(carried to Folio 84)</t>
  </si>
  <si>
    <t>To an Order on Ben Waller Junr. Accepted for</t>
  </si>
  <si>
    <t>By 7 Bushels of mortar taken away</t>
  </si>
  <si>
    <t>To 3 days' work of Jerry repairing Oven @ 6/.</t>
  </si>
  <si>
    <t>By an Order from Wm. Harwood on me for Tate Harwood's Estate</t>
  </si>
  <si>
    <t>15.0.6</t>
  </si>
  <si>
    <t>To 58 bushels of lime @ 1/. &amp; carting 4 loads of Sand @ 1/6.</t>
  </si>
  <si>
    <t>To 3½ bushels of hair @ 2/.</t>
  </si>
  <si>
    <t>By a quarter of mutton</t>
  </si>
  <si>
    <t>0.3.6</t>
  </si>
  <si>
    <t>To 450 larthes @ 1/6</t>
  </si>
  <si>
    <t>By Cash received</t>
  </si>
  <si>
    <t xml:space="preserve"> 3.4.3</t>
  </si>
  <si>
    <t>To 30 bushels of lime@ 1/. &amp; carting 4 loads of sand @ 3/.</t>
  </si>
  <si>
    <t>By your Note of Hand for Ballance</t>
  </si>
  <si>
    <t>33.10.0</t>
  </si>
  <si>
    <t>To 1250 Larthes @ 1/6 &amp; 5 days labour @ 2/6.</t>
  </si>
  <si>
    <t>1.11.8</t>
  </si>
  <si>
    <t xml:space="preserve"> 52.5.3</t>
  </si>
  <si>
    <t>To building up Cellar steps 12/.</t>
  </si>
  <si>
    <t>To 6½ days work of Jerry &amp; 6½ of Nat. &amp; ¾ do. of H. Watkins @ 6/[illegible] Repairg Larthg. &amp; plastering</t>
  </si>
  <si>
    <t>4.4.0</t>
  </si>
  <si>
    <t>To 30 bushels of lime @ 1/. &amp; carting a load of sand 2/.</t>
  </si>
  <si>
    <t>To ¾ of days work of H. Watkins &amp; Isaac Repairg. plasterg.</t>
  </si>
  <si>
    <t>To 36 bushels of lime @ 1/. &amp; carting 2 loads of sand @ 2/.</t>
  </si>
  <si>
    <t>To 30 do of do @ 1/. &amp; do 1 do of do 2/.</t>
  </si>
  <si>
    <t>To Carting 2 loads of sand @ 2/ &amp; to 30 bushels of lime @ 1/.</t>
  </si>
  <si>
    <t>To 30 bushels of lime @ 1/. &amp; 1 load of sand 1/.</t>
  </si>
  <si>
    <t>To 2 bushels of Hair @ 2/.</t>
  </si>
  <si>
    <t>To 8 bushels of lime 8/. &amp; building Chimney £5.00.0</t>
  </si>
  <si>
    <t>5.8.0</t>
  </si>
  <si>
    <t>To 14 days labour @ 2/6. &amp; repairing underping. to House &amp; Kitchen 12/6</t>
  </si>
  <si>
    <t>To laying 3 Harths @ 3/6 &amp; 300 larthes @ 1/6</t>
  </si>
  <si>
    <t>0.[illegible].0</t>
  </si>
  <si>
    <t>[illegible]</t>
  </si>
  <si>
    <t>To setting up 2 Grates 15/. &amp; fixing a back in Chimney 2/6</t>
  </si>
  <si>
    <t>To 32 bushels of lime @ 1/. &amp; laying an Harth up Stairs 13/6</t>
  </si>
  <si>
    <t>1.15.6</t>
  </si>
  <si>
    <t>To larthing, Plastering, &amp;c., in parlour</t>
  </si>
  <si>
    <t>To White-washing 7 Rooms, 1 passage, &amp; 2 Clossets @ 4/6</t>
  </si>
  <si>
    <t>To 2½ bushels of white-wash @ 2/.</t>
  </si>
  <si>
    <t>To 10 bushels of lime @ 1/. &amp; underpining Stable 18/.</t>
  </si>
  <si>
    <t>To repairing do to Stove 2/. &amp; 3 days labour @ 2/6</t>
  </si>
  <si>
    <t>0.9.6</t>
  </si>
  <si>
    <t>To 18 bushels of lime @ 1/. &amp; hair 1/6 &amp; 450 larthes @ 1/6</t>
  </si>
  <si>
    <t>To Repairing Larthing, &amp; plastering in Landary. &amp; Kitching. 22/6</t>
  </si>
  <si>
    <t>To Repairing floor to Kitching 2/6 &amp; labours work 3 days @ 2/6</t>
  </si>
  <si>
    <t>To underpining a Dary &amp; putting in 2 Cellar window frames 10/.</t>
  </si>
  <si>
    <t>To repairing Landary Chimney 2/6 &amp; 2 days labr. @ 2/6</t>
  </si>
  <si>
    <t>(Carried to Folio 119)</t>
  </si>
  <si>
    <t>Randolph</t>
  </si>
  <si>
    <t>Edmund</t>
  </si>
  <si>
    <t>esquire</t>
  </si>
  <si>
    <t>for court house</t>
  </si>
  <si>
    <t>To 12 bushs. lime 9/. hair 9d Mendg. plastering 2/. &amp; labours work 2/6</t>
  </si>
  <si>
    <t xml:space="preserve"> 0.14.3</t>
  </si>
  <si>
    <t xml:space="preserve">By Cash Received of Colo. Wm Finnie by Order Of Colo. Mason </t>
  </si>
  <si>
    <t xml:space="preserve"> 10.15.7</t>
  </si>
  <si>
    <t>To Whitewashing Court Room 17/6 &amp; 2½ bushels of Whitewash 3/9.</t>
  </si>
  <si>
    <t>1.1.3</t>
  </si>
  <si>
    <t>To 12 Bushs. of lime 9/. 250 bricks 6/10½, 3 Days labour 6/.</t>
  </si>
  <si>
    <t>1.1.10½</t>
  </si>
  <si>
    <t>To Cuting away Chimney &amp; Working in 2 New Grates 17/6 &amp; plasterg. [illegible] 10/</t>
  </si>
  <si>
    <t>To 2 Iron Grates &amp; barrs wt. 137 lb. @ 9d, &amp; 3 days labour @ 2/.</t>
  </si>
  <si>
    <t>5.8.9</t>
  </si>
  <si>
    <t>To 250 larthes 2/6. 750 Nails 7/6 10.18.1½</t>
  </si>
  <si>
    <t>To Whitewashing 3 Jurey Rooms @ 8/</t>
  </si>
  <si>
    <t>(Carried to Folio 99 )</t>
  </si>
  <si>
    <t xml:space="preserve"> 11.17.7½</t>
  </si>
  <si>
    <t>To 250 Bricks @ 5/6. 6 Bushs. of lime 9/. &amp; 2 days labr. 12/</t>
  </si>
  <si>
    <t xml:space="preserve"> 1.14.9</t>
  </si>
  <si>
    <t>To Contracting A Chimney 25/. &amp; laying A harth 6/.</t>
  </si>
  <si>
    <t>1.11.0</t>
  </si>
  <si>
    <t>The Above paid by William Pitt</t>
  </si>
  <si>
    <t>To 44 bushels of lime @ 1/.</t>
  </si>
  <si>
    <t xml:space="preserve"> 2.4.0</t>
  </si>
  <si>
    <t>By 250 old Bricks from ye Palace</t>
  </si>
  <si>
    <t>To removing Stone floor &amp; Earth out of ye passage &amp; Room 35/.</t>
  </si>
  <si>
    <t>By 200 do</t>
  </si>
  <si>
    <t>To 7 days labour @ 2/6 &amp; carting 2 loads of sand 4/</t>
  </si>
  <si>
    <t>1.1.6</t>
  </si>
  <si>
    <t>By an Order Accepted To Messrs. Nicolson &amp; Co.</t>
  </si>
  <si>
    <t>11.15.10</t>
  </si>
  <si>
    <t>To 11 days repairing outside wall &amp; 21 bushels of lime @ 1/.</t>
  </si>
  <si>
    <t>By an omition in the Order of</t>
  </si>
  <si>
    <t>0.2.1</t>
  </si>
  <si>
    <t>To 6 do putting in windows 36/. &amp; 4 days labour @ 2/6</t>
  </si>
  <si>
    <t>To 20 bushels of lime @ 1/. &amp; 8 days labour @ 2/6</t>
  </si>
  <si>
    <t>By an Order on Mr. Charles Hunt for £70.10.0 Accepted this Day. &amp; A Receipt given in full for Same</t>
  </si>
  <si>
    <t>70.10.0</t>
  </si>
  <si>
    <t>To 6 bushels of lime 6/. &amp; 2½ days labour 6/3</t>
  </si>
  <si>
    <t xml:space="preserve"> 83.1.5</t>
  </si>
  <si>
    <t>To 157 Bushels of lime @ 1/. &amp; 10 Do. of hair @ 2/. &amp; 1600 larthes @ 1/6</t>
  </si>
  <si>
    <t>10.1.0</t>
  </si>
  <si>
    <t>To 23 days labour @ 2/6, &amp; Carting 8 loads of Sand @ 2/.</t>
  </si>
  <si>
    <t>To larthing &amp; plastering 196 yds @ 6d. pr. yd.</t>
  </si>
  <si>
    <t>To Plastering 226 do. @ 3½</t>
  </si>
  <si>
    <t>3.5.11</t>
  </si>
  <si>
    <t>To Contracting 2 Chimneys @ 10/. &amp; layg. 4 harths @ 3/.</t>
  </si>
  <si>
    <t>To 4 Day labr. @ 2/6.</t>
  </si>
  <si>
    <t>To Wht.wash &amp; Wht.washing 4 Rooms &amp; 2 passages @ 6/.</t>
  </si>
  <si>
    <t>To 10000 bricks Lime &amp; laying them @ 52/6.</t>
  </si>
  <si>
    <t>26.5.0</t>
  </si>
  <si>
    <t>To Rubing &amp; Seting 46 feet of Water Table @ 2/6. ditto 300 Returns @ 6/3</t>
  </si>
  <si>
    <t>6.13.9</t>
  </si>
  <si>
    <t>To Ditto 4 Arches at 10/. (for Necessary House in Garden at Palace)</t>
  </si>
  <si>
    <t>To 200 larthes @ 1/3. &amp; 590, 4d Nails @ 2/6. &amp; 1 bushel of hair 2/.</t>
  </si>
  <si>
    <t>To Larthing &amp; plastering 50 yds @ 6d. &amp; 18 bushels of lime @ 1/.</t>
  </si>
  <si>
    <t>2.3.0</t>
  </si>
  <si>
    <t>To 2 days labour @ 2/6</t>
  </si>
  <si>
    <t>To 5 bushels of Wheat @ 6/. (Delivered To Thos. Lawson for to sow)</t>
  </si>
  <si>
    <t>To 2 bushels of Oats @ 3/. (pr. Thomas Lawson)</t>
  </si>
  <si>
    <t>Carried to Folio 126 &amp; settled fully</t>
  </si>
  <si>
    <t>To 14760 bricks in the Building of the Dary. Lime &amp;c. @ 25/. pr. Mo.</t>
  </si>
  <si>
    <t>18.9.0</t>
  </si>
  <si>
    <t>To 21500 ditto in Building Smoke House &amp; lime &amp;c. by agreement @ 25/.</t>
  </si>
  <si>
    <t>26.17.6</t>
  </si>
  <si>
    <t>To 94 bushels of lime @ 1/. &amp; Carting 3 loads of Sand @ 2/. &amp; 7 days labour @ 2/6</t>
  </si>
  <si>
    <t>5.17.6</t>
  </si>
  <si>
    <t>To 12 days work @ 6/. pr. day Cuting out doors &amp; Workg. in frames, &amp;c.</t>
  </si>
  <si>
    <t>To 250 bricks for Rubed Work 7/6</t>
  </si>
  <si>
    <t>To 66 bushs. of lime @ 1/. &amp; Carting 3 loads of Sand @ 2/. &amp; 17 days labour @ 2/6</t>
  </si>
  <si>
    <t>5.14.6</t>
  </si>
  <si>
    <t>To 37 days work @ 6/. &amp; 13 days do. at 4/6. Repairing walls to Old Kitchen</t>
  </si>
  <si>
    <t>14.0.6</t>
  </si>
  <si>
    <t>To 250 bricks 7/6. 20 bus. lime @ 1/. &amp; 5 days labour @ 2/6</t>
  </si>
  <si>
    <t>2.0.6</t>
  </si>
  <si>
    <t>To Rubing &amp; Seting 1 Door Arch 12/6. &amp; Do. 3 Window Arches @ 10/.</t>
  </si>
  <si>
    <t>2.2.6</t>
  </si>
  <si>
    <t>To Taking Down Kitchen Chimney &amp; Cleaning the Bricks 36/</t>
  </si>
  <si>
    <t>To 80 bushels of lime &amp; Carting 4 loads of Sand @ 2/. &amp; 10 days labour @ 2/6</t>
  </si>
  <si>
    <t>5.13.0</t>
  </si>
  <si>
    <t>To Rebuilding Kitchen Chimney &amp; Repairing End Wall 60/</t>
  </si>
  <si>
    <t>To Repairing Pillars to back Gates. &amp; Cuting the Stone Caps &amp; puting on balls 20/.</t>
  </si>
  <si>
    <t>1.0.0</t>
  </si>
  <si>
    <t>To 2 days labour 5/. (August 14th) 16 bus. lime 16/. &amp; Repairg. 2 walls 24/.</t>
  </si>
  <si>
    <t>To 4 days labr. @ 2/6.</t>
  </si>
  <si>
    <t>To 10 bushels of lime 10/. &amp; bricking up the Spring 15/.</t>
  </si>
  <si>
    <t>1.5.0</t>
  </si>
  <si>
    <t>To 2 days labr. 5/.</t>
  </si>
  <si>
    <t>To 12 bushels of lime 12/.</t>
  </si>
  <si>
    <t>Carried to folo. 126</t>
  </si>
  <si>
    <t xml:space="preserve"> 99.13.0</t>
  </si>
  <si>
    <t>Brook</t>
  </si>
  <si>
    <t>York Co.</t>
  </si>
  <si>
    <t>To 6 days labr. @ 150/. pr. day (Cuting wood.)</t>
  </si>
  <si>
    <t xml:space="preserve"> 45.0.0</t>
  </si>
  <si>
    <t xml:space="preserve"> 120.0.0</t>
  </si>
  <si>
    <t>To 1 days Cart Hier Carting wood to burn lime @ £50.0.0</t>
  </si>
  <si>
    <t>50.0.0</t>
  </si>
  <si>
    <t>By Oysters</t>
  </si>
  <si>
    <t>28.2.0</t>
  </si>
  <si>
    <t>To 3 Do. Slacking lime. &amp; 3 Do. Seting Kilmn</t>
  </si>
  <si>
    <t>By Cash £76.6.3</t>
  </si>
  <si>
    <t>76.6.3</t>
  </si>
  <si>
    <t>To 550 bricks @ 202/6. pr. C &amp; buildg. Oven £28.2.6.</t>
  </si>
  <si>
    <t xml:space="preserve"> 84.8.9</t>
  </si>
  <si>
    <t xml:space="preserve"> 224.8.0</t>
  </si>
  <si>
    <t xml:space="preserve"> 224.8.9</t>
  </si>
  <si>
    <t>Young</t>
  </si>
  <si>
    <t>James</t>
  </si>
  <si>
    <t>To your specific Tax paid by me 2/6</t>
  </si>
  <si>
    <t xml:space="preserve"> 0.2.6</t>
  </si>
  <si>
    <t>????</t>
  </si>
  <si>
    <t>By Work done to Amount</t>
  </si>
  <si>
    <t xml:space="preserve"> 1.12.6</t>
  </si>
  <si>
    <t>To 2 barrels of Corn @ 15/.</t>
  </si>
  <si>
    <t>Dixon</t>
  </si>
  <si>
    <t>printer</t>
  </si>
  <si>
    <t>To ½ bushel of lime (August 26th) 4 bus. of lime @ 9 Dolr. hair 6 Dollr.</t>
  </si>
  <si>
    <t xml:space="preserve"> 13.19.0</t>
  </si>
  <si>
    <t>NOTHING</t>
  </si>
  <si>
    <t>To Mending plastering 20 dollars, &amp; labours work 15 do.</t>
  </si>
  <si>
    <t>10.10.0</t>
  </si>
  <si>
    <t>To Whitewashing 3 Rooms, &amp; 2 Passages @ 45 do.</t>
  </si>
  <si>
    <t>67.10.0</t>
  </si>
  <si>
    <t>91£ @ 70 for 1[illegible] is = to 26/£3 1/4</t>
  </si>
  <si>
    <t xml:space="preserve"> 91.19.0</t>
  </si>
  <si>
    <t xml:space="preserve"> 1.6.3 ¼</t>
  </si>
  <si>
    <t>Moody</t>
  </si>
  <si>
    <t>Phillip</t>
  </si>
  <si>
    <t>carpenter</t>
  </si>
  <si>
    <t>To 100 bushels of lime 75/. 6500 bricks. @ 27/6, &amp; 16 days labour @ 2/.</t>
  </si>
  <si>
    <t xml:space="preserve"> 14.5.9</t>
  </si>
  <si>
    <t>To building Chimney to your Shop 60/. &amp; 1000 bundles of fodther 50/.</t>
  </si>
  <si>
    <t>(insolvent)</t>
  </si>
  <si>
    <t>To Cash lent you to pay Frate for plank.</t>
  </si>
  <si>
    <t>To 15 bushels of lime @ 1/. 450 bricks @ 3/. &amp; mending Steps 12/6</t>
  </si>
  <si>
    <t>2.1.0</t>
  </si>
  <si>
    <t>To hair 1/. &amp; Mendg. Plastering 6/. Mending A back &amp; layg. 2 harthes @ 2/6</t>
  </si>
  <si>
    <t>0.14.6</t>
  </si>
  <si>
    <t>To Whitewashg. 3 Rooms @ 4/. &amp; 2 passages 11/. &amp; 3 days labour @ 2/6</t>
  </si>
  <si>
    <t>1.10.6</t>
  </si>
  <si>
    <t>To 12 bushs. of lime @ 54/. pr. bus. 50 bricks 15 do.</t>
  </si>
  <si>
    <t>36.18.0</t>
  </si>
  <si>
    <t>To Mending Back &amp; laying harth 50 dollars, &amp; hair 6 do.</t>
  </si>
  <si>
    <t>16.16.0</t>
  </si>
  <si>
    <t>To Ditto Plastering 60 Dollr &amp; laying Kitching Harth 25 do.</t>
  </si>
  <si>
    <t>25.10.0</t>
  </si>
  <si>
    <t>To White washing 4 Rooms &amp; a passage @ 45 dol.</t>
  </si>
  <si>
    <t>61.10.0</t>
  </si>
  <si>
    <t>To 25 lb. of Veal @ 4d.</t>
  </si>
  <si>
    <t>To 1 bushel of lime 1/6</t>
  </si>
  <si>
    <t>Purdie</t>
  </si>
  <si>
    <t>Alexander</t>
  </si>
  <si>
    <t>To takeing Down kitching Chimney &amp; Cleening Bricks 26/.</t>
  </si>
  <si>
    <t xml:space="preserve"> 1.6.0</t>
  </si>
  <si>
    <t>By 4 bushels of Mortar 3/.</t>
  </si>
  <si>
    <t xml:space="preserve"> 0.3.0</t>
  </si>
  <si>
    <t>To 80 bushels of lime @ 9d. 2000 bricks @ 27/6, &amp; Cartg. 6 Loads of Sand 12/.</t>
  </si>
  <si>
    <t>6.7.0</t>
  </si>
  <si>
    <t>By Sundaryes in office &amp; a years Gazette</t>
  </si>
  <si>
    <t>0.6.8</t>
  </si>
  <si>
    <t>To 1750 bricks @ 27/6. 20 bushs. of lime @ 9d. &amp; 13 days labr. @ 2/.</t>
  </si>
  <si>
    <t>4.9.1½</t>
  </si>
  <si>
    <t>By Cash in full. P Account</t>
  </si>
  <si>
    <t>39.5.4½</t>
  </si>
  <si>
    <t>To 1250 Do. @ 27/6. 20 Do. lime 15/. 13 days labour @ 2/. &amp; 2 loads Sand 4/.</t>
  </si>
  <si>
    <t>4.0.4½</t>
  </si>
  <si>
    <t xml:space="preserve"> 41.15.1/2</t>
  </si>
  <si>
    <t>To building Kitching Chimney 75/</t>
  </si>
  <si>
    <t>To 750 bricks 20/7½; 30 bushs. of lime 15/. 15 days lar. 30/. &amp; 2 loads Sand 4/.</t>
  </si>
  <si>
    <t>3.9. 7½</t>
  </si>
  <si>
    <t>To building Oven 15/. &amp; laying kitching floor 30/.</t>
  </si>
  <si>
    <t>2.15.0</t>
  </si>
  <si>
    <t>To 64 bushs. of lime @ 9d. 600 larths 7/6. 6 days labr. @ 2/. &amp; 2 do. Sand 4/.</t>
  </si>
  <si>
    <t>3.11.6</t>
  </si>
  <si>
    <t>To larthing &amp; plasterg. in kitching 40/. &amp; 2 bushels of hair 4/.</t>
  </si>
  <si>
    <t>2.4.0</t>
  </si>
  <si>
    <t>To 45 bricks 1/3. ½ bushel Whitewash 9d, &amp; Seting up office Grate 15/.</t>
  </si>
  <si>
    <t>To Mending plasterg. 3/9 &amp; Whitewashing 2 Rooms in office 8/.</t>
  </si>
  <si>
    <t>To 50 bushels of lime 37/6, 1200 larths 15/. &amp; mendg, larthg, &amp; plastg. in dary 7/6</t>
  </si>
  <si>
    <t>To larthing &amp; plastering up kitchg. Stares &amp; mendg. well 32/6</t>
  </si>
  <si>
    <t>To 8 days labour @ 2/.</t>
  </si>
  <si>
    <t>0.16.0</t>
  </si>
  <si>
    <t>To mortar &amp; Mending plastering 2/6, &amp; Whitewashg. 8 Rooms, 2 passages @ 5/.</t>
  </si>
  <si>
    <t>To Whitewashing kitching &amp; landary 10/. &amp; Do. Closset &amp; Nessary House 5/.</t>
  </si>
  <si>
    <t xml:space="preserve"> 41.15. 0½</t>
  </si>
  <si>
    <t>To Mending Office Steps. &amp; Chimney back 7/6. &amp; labrs. work 2/. (A. Purdie Continued)</t>
  </si>
  <si>
    <t>To Whitewashing a Room 15/. 4/6</t>
  </si>
  <si>
    <t>To 2 bushs. of lime 1/6 9/. &amp; Repairing Grate &amp;c 1/612/.</t>
  </si>
  <si>
    <t>To 50 Bricks 8/4.1/4 &amp; ½ A Days labour 1/.6/.</t>
  </si>
  <si>
    <t>0.14.4</t>
  </si>
  <si>
    <t xml:space="preserve"> 2.19.10</t>
  </si>
  <si>
    <t>Finnie</t>
  </si>
  <si>
    <t>To Mortar 12/. &amp; mending plastering, &amp; Do. poarch 30/.</t>
  </si>
  <si>
    <t xml:space="preserve"> 2.2.0</t>
  </si>
  <si>
    <t xml:space="preserve"> 16.10.10</t>
  </si>
  <si>
    <t>To ½ days attendants 6/. &amp; Whitewashing 6 Rooms, &amp; 2 passages @ 30/.</t>
  </si>
  <si>
    <t>12.6.0</t>
  </si>
  <si>
    <t>To Sundary work Done in (Novr. 19th. 1778) to amount</t>
  </si>
  <si>
    <t>2.2.10</t>
  </si>
  <si>
    <t>To 2 loads of wheat straw @ 21/6</t>
  </si>
  <si>
    <t xml:space="preserve"> 2.3.0</t>
  </si>
  <si>
    <t>By Cash in full.</t>
  </si>
  <si>
    <t>To 1 barrel of Corn Lent 15/. for Colo. Wm. Finnie</t>
  </si>
  <si>
    <t>By a Chance in Raffeling for your Horse 20/.</t>
  </si>
  <si>
    <t>To whitwashing a Room 6/. &amp; 1½ bushs. of Whitewash 1/.</t>
  </si>
  <si>
    <t>By 8 yds of Marsales Quilting @ 7/9. bout. at Sale</t>
  </si>
  <si>
    <t>To 3 bushs. lime 3/. to Repairing Steps &amp; plastering 7/6 &amp; labr. 2/6</t>
  </si>
  <si>
    <t>0.13.0</t>
  </si>
  <si>
    <t>By 10 lb of Currants @ 6d</t>
  </si>
  <si>
    <t>To 13 bushels of lime @ 1/. &amp; 200 Bricks @ 3/.</t>
  </si>
  <si>
    <t>0.19.0</t>
  </si>
  <si>
    <t>4.7.0</t>
  </si>
  <si>
    <t>To repairing Cellar Wall &amp; Steps 12/6</t>
  </si>
  <si>
    <t xml:space="preserve">To contracting Chimney 10/. &amp; setting up marble Chimney peice 12/. </t>
  </si>
  <si>
    <t>1.2.0</t>
  </si>
  <si>
    <t>Brought from Folio 8</t>
  </si>
  <si>
    <t xml:space="preserve"> 4.8.6</t>
  </si>
  <si>
    <t>Brought from Folio (8)</t>
  </si>
  <si>
    <t xml:space="preserve"> 4.7.0</t>
  </si>
  <si>
    <t xml:space="preserve">To 3½ days labour @ 2/6 &amp; repairing plastering in ye Dining Room 1/3 </t>
  </si>
  <si>
    <t>To 4 bushels of lime 4/. &amp; 220 bricks 7/.</t>
  </si>
  <si>
    <t>By a Chance in Rafling for a piece of Linnen</t>
  </si>
  <si>
    <t>To 2 days labour 5/. &amp; setting up a Grate with rubbed Bricks 24/.</t>
  </si>
  <si>
    <t>1.9.0</t>
  </si>
  <si>
    <t>2.18.3</t>
  </si>
  <si>
    <t>To White-wash ./9d</t>
  </si>
  <si>
    <t>0.0.9</t>
  </si>
  <si>
    <t xml:space="preserve"> 7.17.0</t>
  </si>
  <si>
    <t>To 6 bushels of lime 6/. &amp; 100 Bricks 3/.</t>
  </si>
  <si>
    <t>To 1 days labour 2/6 &amp; repairing Well 7/6.</t>
  </si>
  <si>
    <t xml:space="preserve">To a Certificate of impressed property Lent Colo. Finnie  in the Year 1787 (February 15th) for </t>
  </si>
  <si>
    <t xml:space="preserve"> 6.5.0</t>
  </si>
  <si>
    <t>This a/c disputed by Colo. Finnie rather he said bricks  wch. my Testator had from Diddup's old House was to be considered as a counterbalance on full discount. W. H.</t>
  </si>
  <si>
    <t>Vobe</t>
  </si>
  <si>
    <t>Jane</t>
  </si>
  <si>
    <t>To 300 bricks 9/. 10 bushels of lime 10/. &amp; Mending plastering 12/6</t>
  </si>
  <si>
    <t>1.11.6</t>
  </si>
  <si>
    <t>By 6 bushels of Mortar taken away 6/.</t>
  </si>
  <si>
    <t>To Whitewashing 14 Rooms, 4 Passages, Barr &amp; 2 poarches @ 5/.</t>
  </si>
  <si>
    <t>5.5.0</t>
  </si>
  <si>
    <r>
      <t>To 25 bushs. lime 25/. 350 larthes 4/4½. &amp; 3 days lar. 7/6 (</t>
    </r>
    <r>
      <rPr>
        <strike/>
        <sz val="11"/>
        <color theme="1"/>
        <rFont val="Calibri"/>
        <family val="2"/>
        <scheme val="minor"/>
      </rPr>
      <t>for Storehouse</t>
    </r>
    <r>
      <rPr>
        <sz val="11"/>
        <color theme="1"/>
        <rFont val="Calibri"/>
        <family val="2"/>
        <scheme val="minor"/>
      </rPr>
      <t xml:space="preserve">)for Store house </t>
    </r>
    <r>
      <rPr>
        <strike/>
        <sz val="11"/>
        <color theme="1"/>
        <rFont val="Calibri"/>
        <family val="2"/>
        <scheme val="minor"/>
      </rPr>
      <t>Shead)</t>
    </r>
  </si>
  <si>
    <t>1.16.10½</t>
  </si>
  <si>
    <t>By Cash in full pr. Acct.</t>
  </si>
  <si>
    <t>22.0.0</t>
  </si>
  <si>
    <t>To larthing &amp; plastering 15/. 40 bricks 1/3 &amp; layg. harth 3/6. &amp; Whitewg. 4 Rooms 20/.</t>
  </si>
  <si>
    <t>1.19.9</t>
  </si>
  <si>
    <t>22.6.0</t>
  </si>
  <si>
    <t>To 400 bricks (pr. your frank) 12/. (&amp; 19th) to a Side of Veal 20/.</t>
  </si>
  <si>
    <t>To 500 bricks 15/. 20 bushs. lime 20/. to [illegible] Store 12/6</t>
  </si>
  <si>
    <t>To mending kitching Chimney 3/9. &amp; 2 days labour 5/</t>
  </si>
  <si>
    <t>To 150 bricks 4/6. 4 bushels of lime 4/. &amp; fixing A Grate 10/. &amp; labour 2/6</t>
  </si>
  <si>
    <t>To 800 Do. @ 5/6, 10 bushels of Lime 15/. to pillering Seller 24/.</t>
  </si>
  <si>
    <t>4.3.0</t>
  </si>
  <si>
    <t>To 2 Days labour 12/. &amp; Mending well 6/</t>
  </si>
  <si>
    <t>To 2 Bushels of lime @ 1/6 Mending Kitching Back &amp; harth 8/6</t>
  </si>
  <si>
    <t>To labours work 3/. 22.0.0</t>
  </si>
  <si>
    <t>To 2 bushs. of lime 3/. &amp; mending Plastering 6/. &amp; labr 4/.</t>
  </si>
  <si>
    <t>Cr. By 13 loads of Dung @ 5/. old price &amp; that multiplyd. by 45 [illegible]</t>
  </si>
  <si>
    <t>146.5.0</t>
  </si>
  <si>
    <t>To Whitewashg. 12 Rooms, &amp; 3 passages @ 7/6. &amp; front porch 15/.</t>
  </si>
  <si>
    <t>6.7.6</t>
  </si>
  <si>
    <t>By Cash to Ballance</t>
  </si>
  <si>
    <t>835.0.0</t>
  </si>
  <si>
    <t>To 31 bushs. of lime @ 4/6 &amp; 1950 bricks @ 16/6, &amp; 7 Days labour @ 12/.</t>
  </si>
  <si>
    <t>19.16.9</t>
  </si>
  <si>
    <t>981.5.0</t>
  </si>
  <si>
    <t>To Building an Oven 150/. Repairg. Stove 12/. &amp; Do. to underping. Shop 6/.</t>
  </si>
  <si>
    <t>7.16.0</t>
  </si>
  <si>
    <t>To 200 bricks 40/. 8 bushs. of lime @ 6/. Mendg. kitchg. back 22/6</t>
  </si>
  <si>
    <t>5.10.6</t>
  </si>
  <si>
    <t>To White washing 13 Rooms. 4 passages, &amp; 2 Stare ways @ 30/.</t>
  </si>
  <si>
    <t>28.10.0</t>
  </si>
  <si>
    <t>To Mending plastering 15/. &amp; Repairing 4 fier places in House 40/.</t>
  </si>
  <si>
    <t>To 2 Days labour @ 15/. &amp; Whitewashing front poarch 60/.</t>
  </si>
  <si>
    <t>To 250 bricks @ 110/. &amp; 5 bushs. of lime @ 36/. &amp; 1 Days labour @ 80/.</t>
  </si>
  <si>
    <t>26.15.0</t>
  </si>
  <si>
    <t>To Seting up A Grate, &amp; Repairing a Stove £15.0.0</t>
  </si>
  <si>
    <t>15.0.0</t>
  </si>
  <si>
    <t>To 1950 bricks @ 110/. &amp; 32 bushels @ 36/. &amp; 4 Days labour @ 80/.</t>
  </si>
  <si>
    <t>180.17.0</t>
  </si>
  <si>
    <t>To building up Celler walls £50 £21.16.1½ old price</t>
  </si>
  <si>
    <t>348.10.9</t>
  </si>
  <si>
    <t>To An Allowance for the Depreciation of the money</t>
  </si>
  <si>
    <t>632.14.3</t>
  </si>
  <si>
    <t>To 500 bricks 13/9. &amp; 11 bushs. of lime @ 9d. &amp; hair 1/. &amp; 2 days lar. 4/.</t>
  </si>
  <si>
    <t>By 5 loads of Dung @ 5/. to be paid in work at Old Price</t>
  </si>
  <si>
    <t>To Whitewashing 14 Rooms, 4 Passages @ 3/9.</t>
  </si>
  <si>
    <t>3.7.6</t>
  </si>
  <si>
    <t>To mending Plastering 6/. To Mending Kitching back 3/9.</t>
  </si>
  <si>
    <t>By Cash to D. Miller in part 54/</t>
  </si>
  <si>
    <t>2.14.0</t>
  </si>
  <si>
    <t>To Contracting Landary Chimney 10/.</t>
  </si>
  <si>
    <t>To takeing Down Grate &amp; fixing Back 3/9. &amp; ½ days. lar. 1/3</t>
  </si>
  <si>
    <t>0.5.9</t>
  </si>
  <si>
    <t>3.19.0</t>
  </si>
  <si>
    <t>To 4 bushs. Lime 4/. &amp; 120 bricks 3/9</t>
  </si>
  <si>
    <t>0.7.9</t>
  </si>
  <si>
    <t>To repairing Well 7/6 &amp; labourers work 2/6</t>
  </si>
  <si>
    <t>To 12 bushs. of lime @ 1/. hair 6d. &amp; Repairing plastering 6/.</t>
  </si>
  <si>
    <t>0.18.6</t>
  </si>
  <si>
    <t>To Whitewashing 9 Rooms &amp; 2 passages @ 4/6</t>
  </si>
  <si>
    <t>2.9.6</t>
  </si>
  <si>
    <t>To do. 4 Rooms, &amp; 2 passages below @ 4/6 &amp; 2 days labr. @ 2/6</t>
  </si>
  <si>
    <t>To Repairing kitching Chimney 6/. &amp; do. Landary. &amp; harth 5/.</t>
  </si>
  <si>
    <t>To 260 bricks @ 3/ C 12.15.2</t>
  </si>
  <si>
    <t>0.7.8</t>
  </si>
  <si>
    <t>To 6 Bushs. of Lime at 1/. &amp; mending Plastering in House 3/.</t>
  </si>
  <si>
    <t>To mending Stove in kitchen 6/. &amp; 1 Days Labour (3/</t>
  </si>
  <si>
    <t>To 1 bushs. of lime (for Soap) by Laurence 1/3.</t>
  </si>
  <si>
    <t>0.1.3</t>
  </si>
  <si>
    <t>(carried folio 79)</t>
  </si>
  <si>
    <t>13.5.5</t>
  </si>
  <si>
    <t>Brought from Folio (11)</t>
  </si>
  <si>
    <t xml:space="preserve"> 13.5.5</t>
  </si>
  <si>
    <t>Cr. Brought from folio 11.</t>
  </si>
  <si>
    <t xml:space="preserve"> 3.19.0</t>
  </si>
  <si>
    <t>To 9 bushels of lime 9/. &amp; 350 bricks @ 3/.</t>
  </si>
  <si>
    <t>By 42 bricks taken away.</t>
  </si>
  <si>
    <t>To 2 days labr. 5/. &amp; building cellar Steps 10/.</t>
  </si>
  <si>
    <t>By a Virble Order from Richard Eggleston for</t>
  </si>
  <si>
    <t>To repairing the underpining to ye porch 2/6</t>
  </si>
  <si>
    <t>By an old Worthless ox Cart</t>
  </si>
  <si>
    <t>To the repairing the Wall &amp; Stove 3/9</t>
  </si>
  <si>
    <t>Johnson</t>
  </si>
  <si>
    <t>Rebecca</t>
  </si>
  <si>
    <t>To 3 yards of Oznabrigs @ 2/6 &amp; thread 6d</t>
  </si>
  <si>
    <t>By the hier of Phill for the present year Due the Jany. 1st 1784</t>
  </si>
  <si>
    <t xml:space="preserve"> 8.0.0</t>
  </si>
  <si>
    <t>To a pair of Shoes for your man Phill 10/.</t>
  </si>
  <si>
    <t>To Cash paid Geo: Reid Ball of Phills hier</t>
  </si>
  <si>
    <t>7.8.0</t>
  </si>
  <si>
    <t xml:space="preserve"> 8.6.0</t>
  </si>
  <si>
    <t>Carter</t>
  </si>
  <si>
    <t>Merchant</t>
  </si>
  <si>
    <t>To Mortar 1/. &amp; mending plastering Round Chimney 3/9</t>
  </si>
  <si>
    <t xml:space="preserve"> 0.4.9</t>
  </si>
  <si>
    <t>By 6 Bushels of Mortar taken away at Deferent times</t>
  </si>
  <si>
    <t>To 55 bushels of lime @ 1/6. 1750 bricks @ 5/6. &amp; 5 Days labour @ 4/.</t>
  </si>
  <si>
    <t>9.18.9</t>
  </si>
  <si>
    <t>By 4 Do.</t>
  </si>
  <si>
    <t>To Mending Kitching Chimney 12/. &amp; laying harth 5/. &amp; Cartg. A load of Sand 4/.</t>
  </si>
  <si>
    <t>40.13.4½</t>
  </si>
  <si>
    <t>To Brickin Spring 25/. (1[illegible]th) to 1025 bricks 56/4½. &amp; 17 bushs. lime @ 1/6</t>
  </si>
  <si>
    <t>5.6.10½</t>
  </si>
  <si>
    <t xml:space="preserve"> 41.8.4½</t>
  </si>
  <si>
    <t>To 6 Days labour @ 4/. 2 bushels of hair 5/. &amp; Carting A load of Sand 4/.</t>
  </si>
  <si>
    <t>1.13.0</t>
  </si>
  <si>
    <t>To Altering Spout to Spring 6/. &amp; laying Kitchg. floor 10/. &amp; Do. Oven harth 4/.</t>
  </si>
  <si>
    <t>To Mending larthing &amp; plasterin in kitchg. 15/. Do. Dary 20/. &amp; underpg. Nesasary 10/.</t>
  </si>
  <si>
    <t>To Rasein kitching Chimny. 25/. &amp; Alterg. Do. in dine in Room 15/</t>
  </si>
  <si>
    <t>To building A Step to Dary &amp; Nesasary 8/. &amp; 12 days labour @ 4/.</t>
  </si>
  <si>
    <t>2.16.0</t>
  </si>
  <si>
    <t>To fixing up Stove in parlow 15/. &amp; 2 days labour n 8/.</t>
  </si>
  <si>
    <t>To Plastering 71 yards @ 9d. layin Slab &amp; harth 7/6</t>
  </si>
  <si>
    <t>3.0.3</t>
  </si>
  <si>
    <t>To 11 Rooms. @ 7/6. including 4 Clossets</t>
  </si>
  <si>
    <t>4.2.6</t>
  </si>
  <si>
    <t>To Do. Kitching 10/. Day 7/6. Do. Nesasary 4/. Do. 2 passages 15/.</t>
  </si>
  <si>
    <t>To 35 bushs. of Mortar @ 1/6, To pinting Chimneys 6/.</t>
  </si>
  <si>
    <t>To Repairing plasterg. in Chamber, &amp; Do. Closset 15/.</t>
  </si>
  <si>
    <t>To 1 Days labour 6/.</t>
  </si>
  <si>
    <t>To White washing 2 Rooms @ 7/6 41.8.4½</t>
  </si>
  <si>
    <t>To 54 bricks 6/. &amp; 2 bushs. of lime 1[illegible]/. &amp; laying a harth 10/ &amp; labr. 3/.</t>
  </si>
  <si>
    <t>By Chas to Ballance £36.12.0</t>
  </si>
  <si>
    <t xml:space="preserve"> 36.12.0</t>
  </si>
  <si>
    <t>To 100 larthes 6/. 6 bus. lime 38/. &amp; hair 4/. &amp; 1 Days labour 12/</t>
  </si>
  <si>
    <t>To Repairing larthing &amp; plastering &amp; underping to Mr Webbs House 66/.</t>
  </si>
  <si>
    <t>3.6.0</t>
  </si>
  <si>
    <t>To Whitewashing 2 Rooms. &amp; 2 passages @ 30/.</t>
  </si>
  <si>
    <t>To 240 bricks @ 33/. pr. C. 8 bushs. of lime @ 10/. &amp; Seting up 2 Grates 150/.</t>
  </si>
  <si>
    <t>15.9.0</t>
  </si>
  <si>
    <t>To laying Kitching Harth 42/. to bricking up fier place in garrot 18/.</t>
  </si>
  <si>
    <t>To 1½ Days labour @ 24/. (October 13th) to mortar &amp; altering Grate 24/.</t>
  </si>
  <si>
    <t>To mortar &amp; mending Kitching [illegible]/</t>
  </si>
  <si>
    <t>To Mortar &amp; mending plastering 1/6</t>
  </si>
  <si>
    <t>By 2 Gall of Vinigar @ 3/</t>
  </si>
  <si>
    <t>To whitewashg. 1 Room 4/6</t>
  </si>
  <si>
    <t>[Carried to Folio 23]</t>
  </si>
  <si>
    <t>To 2 bushels of lime 2/. &amp; repairing plastering 3/. &amp; hair 3d</t>
  </si>
  <si>
    <t xml:space="preserve"> 0.5.3</t>
  </si>
  <si>
    <t>By Cash</t>
  </si>
  <si>
    <t>To 1 bushell of lime 1/. &amp; pinting porch &amp; do steps 2/6</t>
  </si>
  <si>
    <t xml:space="preserve"> 0.9.6</t>
  </si>
  <si>
    <t>To labourers work 9d.</t>
  </si>
  <si>
    <t>To 32 bushs. of lime @ 1/. &amp; 640 bricks @ 3/. &amp; 3 days lar. @ 12/6</t>
  </si>
  <si>
    <t xml:space="preserve"> 2.18.2</t>
  </si>
  <si>
    <t>By 45 bricks 1/5 setled</t>
  </si>
  <si>
    <t xml:space="preserve"> 0.1.5</t>
  </si>
  <si>
    <t>To building a pair of steps 42/. &amp; repairing 1 pair of do 2/.</t>
  </si>
  <si>
    <t>To repairing Kitching Chimney 4/6 &amp; whitewashing 2 Ceilings @ 3/.</t>
  </si>
  <si>
    <t>To repairing plastering 1/6</t>
  </si>
  <si>
    <t>Carried to folio 83</t>
  </si>
  <si>
    <t xml:space="preserve"> 5.14.0</t>
  </si>
  <si>
    <t>Brought from folio (23)</t>
  </si>
  <si>
    <t xml:space="preserve"> 5.14.8</t>
  </si>
  <si>
    <t>To Whitewash 1/. &amp; mortar &amp; repairing plasterg. 2/6</t>
  </si>
  <si>
    <t>To whitewashing 1 Room 4/</t>
  </si>
  <si>
    <t>By Mrs. Sarah Hallam order</t>
  </si>
  <si>
    <t>6.2.8</t>
  </si>
  <si>
    <t>By Cash to Ballance 16/ . &amp; his Acct.</t>
  </si>
  <si>
    <t>To ¾ of a Bushel of lime @ 1/. &amp; repairing plastering 2/.</t>
  </si>
  <si>
    <t>By 4 packs of Cards @ 1/3</t>
  </si>
  <si>
    <t xml:space="preserve"> 0.5.0</t>
  </si>
  <si>
    <t>To Mortar &amp; Repairing 2/9</t>
  </si>
  <si>
    <t>0.0.3</t>
  </si>
  <si>
    <t>0.5.3</t>
  </si>
  <si>
    <t>To ¾ of a bushel of lime 9d &amp; repairing Top to Mrs. Hallam's Chimney 3/6 &amp; labours work 1/.</t>
  </si>
  <si>
    <t>Bryan</t>
  </si>
  <si>
    <t>Morto</t>
  </si>
  <si>
    <t>To 40 bushs. of un Slacked lime @ 1/6. &amp; (Augt. 14) to 40 Do. @ 1/6</t>
  </si>
  <si>
    <t xml:space="preserve"> 6.0.0</t>
  </si>
  <si>
    <t>To 10 do. of do. @ 1/6, &amp; 20 do. @ 9d. Septr. To 12 do. @ 1/6</t>
  </si>
  <si>
    <t>2.8.0</t>
  </si>
  <si>
    <t>To 5 do. @ 9d. &amp; hair 6d. &amp; Mending plastering 6/. &amp; 1 days labr. 2/.</t>
  </si>
  <si>
    <t>To 32 do. of un Slacked lime @ 1/6. (20th) to 5½ do. @ 1/6</t>
  </si>
  <si>
    <t>2.16.3</t>
  </si>
  <si>
    <t>To 40 Do. of Do. @ 1/6 (11th) to 10 do. @ 9d. &amp; a Quarter of Veal 5/.</t>
  </si>
  <si>
    <t>To 34 do. of Do. @ 1/6. Novr. (2nd) to 20 Do. @ 1/6</t>
  </si>
  <si>
    <t>4.1.0</t>
  </si>
  <si>
    <t>To 16 do. @ 9d. &amp; hair 2/6. &amp; 3½ days labour @ 2/.</t>
  </si>
  <si>
    <t>To Repairing plastering in kitching &amp; Seting up a Kittle 24/</t>
  </si>
  <si>
    <t>To 40 bushs. of un Slacked Lime @ 1/6</t>
  </si>
  <si>
    <t>To Makeing 2 pair of Shoes for your Daughter 4/.</t>
  </si>
  <si>
    <t>To 22 Bushs. of lime @ 9d. &amp; 1400 bricks @ 27/6. &amp; 4 days labr. @ 2/.</t>
  </si>
  <si>
    <t>3.2.3</t>
  </si>
  <si>
    <t>To Seting up your Soap Biller 24/. &amp; Raseing Chimney 6/.</t>
  </si>
  <si>
    <t>To a Quarter of Veal 5/. (24th) to 14 bushs. of lime @ 9d</t>
  </si>
  <si>
    <t>0.15.6</t>
  </si>
  <si>
    <t>To a Quarter do. 5/. (May 7th) to a Quarter do. 5/.</t>
  </si>
  <si>
    <t>To 15 bushs. of lime @ 9d: (Augt. 2nd) to 12 do. @ 1/6</t>
  </si>
  <si>
    <t>1.9.3</t>
  </si>
  <si>
    <t>To 40 bushs. of Do. @ 1/6</t>
  </si>
  <si>
    <t>To 100 larths 2/. &amp; hair 1/3. &amp; Repairg. Plasterg. 3/. &amp; Whitewashg. 4 Rooms 15/.</t>
  </si>
  <si>
    <t>To 3 bushs. of lime @ 9d. (&amp; 4th) to a Quarter of lamb 3/.</t>
  </si>
  <si>
    <t>To 8 lb. of Veal @ 4d. (19th) to 21 lb of Veal @ 4d.</t>
  </si>
  <si>
    <t>0.9.8</t>
  </si>
  <si>
    <t>To a Sholder of Mutton 4/2. (Octobr. 16th) to A bushell of Wheat 6/.</t>
  </si>
  <si>
    <t>0.10.2</t>
  </si>
  <si>
    <t>To 4 Bushs. of lime @ 1/6.</t>
  </si>
  <si>
    <t>Anderson</t>
  </si>
  <si>
    <t>Capt.</t>
  </si>
  <si>
    <t>To Dr Brought from Ledger A, &amp; Folio (59)</t>
  </si>
  <si>
    <t xml:space="preserve"> 57.4.4½</t>
  </si>
  <si>
    <t>By Amt. of Credits brought forward £14.14.7½</t>
  </si>
  <si>
    <t xml:space="preserve"> 145.4.0</t>
  </si>
  <si>
    <t>To 64 Bricks 3/6. 1½ bushels of lime 2/3. &amp; 1 Days labour 4/</t>
  </si>
  <si>
    <t>By Cash Borowed to pay Matt Pearson for Land Boght.</t>
  </si>
  <si>
    <t>13.12.3½</t>
  </si>
  <si>
    <t>To Seting up A grate with Rubed Bricks 25/.</t>
  </si>
  <si>
    <t>By 100 larthes taken away</t>
  </si>
  <si>
    <t>0.1.0</t>
  </si>
  <si>
    <t>To 97 lb. of Beef at 1/3 pr. lb.</t>
  </si>
  <si>
    <t>6.1.3</t>
  </si>
  <si>
    <t>E. Excd.</t>
  </si>
  <si>
    <t xml:space="preserve"> 28.17. 8½</t>
  </si>
  <si>
    <t>To 2 bushs. lime 3/. Mending Plastering &amp; White washg. 5 Rooms &amp; 2 passages, out house @ 7/6</t>
  </si>
  <si>
    <t>2.15.6</t>
  </si>
  <si>
    <t>To White washing 6 Rooms up Stares @ 7/6 3/9 &amp; the passages 15/. 7.6</t>
  </si>
  <si>
    <t>To Mending plastering in Diferent Rooms 15/. 5/ &amp; White washg. Great Room 12/ 7/6</t>
  </si>
  <si>
    <t>To 7. bushs. of lime 10/6. Mendg. A Grate &amp; layg. A harth 7/6. &amp; mendg. Chimny. Mr. Andn. Room 2/6</t>
  </si>
  <si>
    <t>To Mendg. Larthing &amp; plasterg. in passage 12/. &amp; 50 bricks 2/9 for Chimneys</t>
  </si>
  <si>
    <t>0.14.9</t>
  </si>
  <si>
    <t>To Whitewashing 4 Rooms, &amp; 2 Passages below Stares, @ 7/6.</t>
  </si>
  <si>
    <t>To 6½ bushs. lime @ 1/6. hair 1/3. &amp; mendg. plasterg. [illegible] House 9/. &amp; labr. work 1/.</t>
  </si>
  <si>
    <t>To White washg. 14 Rooms, 5 passages, @ 7/6 3/9</t>
  </si>
  <si>
    <t>7.2.6</t>
  </si>
  <si>
    <t>To painting Chimneys 6/. &amp; labours work 3/.</t>
  </si>
  <si>
    <t>To Mortar &amp; mending plastering 10/. &amp; Whitewashing 4 Rooms @ 30/.</t>
  </si>
  <si>
    <t>6.10.0</t>
  </si>
  <si>
    <t>To 4 Days work takeing down plastering &amp; Grates &amp; takeing up Harthes @ 48/.</t>
  </si>
  <si>
    <t>9.12.0</t>
  </si>
  <si>
    <t>To 1600 bricks @ 27/6. pr. C. 65 Bushs. of lime @ 8/. &amp; 14 days labr. @ 20/. [illegible]Cleaning old brick 6 days)</t>
  </si>
  <si>
    <t>62.0.0</t>
  </si>
  <si>
    <t>To Repairing Kitching Chimney 180/. &amp; buildg. 2 pillers in Celler &amp; Repairg. Steps 80/.</t>
  </si>
  <si>
    <t>13.0.0</t>
  </si>
  <si>
    <t>To 40 bushs. of lime @ 8/. 2200 bricks @ 27/6. pr. C &amp; 4 Days labour @ 20/.</t>
  </si>
  <si>
    <t>50.5.0</t>
  </si>
  <si>
    <t>To underpining Back part of the House £24.0.0. &amp; Rubg. &amp; layg. 4 harthes @ 60/</t>
  </si>
  <si>
    <t>36.0.0</t>
  </si>
  <si>
    <t>To Repairing plastering £8.0.0 &amp; pinting Chimneys 48/</t>
  </si>
  <si>
    <t>10.8.0</t>
  </si>
  <si>
    <t>To laying Kitching harth &amp; floor 180/. 2000 bricks @ 27/6. 6 days labr. @ 20/.</t>
  </si>
  <si>
    <t>42.10.0</t>
  </si>
  <si>
    <t>To 20 bushs. of lime 8/. &amp; Carting 3 loads of Sand @ 20/.</t>
  </si>
  <si>
    <t>11.0.0</t>
  </si>
  <si>
    <t>To 20 bushs. of lime @ 8/. 700 bricks @ 27/6. &amp; 4 Days labr. 80/. &amp; Cartg. a load of Sand 20/.</t>
  </si>
  <si>
    <t>22.12.6</t>
  </si>
  <si>
    <t>To Repairing Dary floor &amp; plasterg. 20/. &amp; White washing Ditto 36/.</t>
  </si>
  <si>
    <t>To White-washing 7 Rooms. &amp; 3 passages @ 36/.</t>
  </si>
  <si>
    <t>18.0.0</t>
  </si>
  <si>
    <t>To building a pr. Steps to Street Door 180/. &amp; 2 days labr 40/.</t>
  </si>
  <si>
    <t>To pilering kitching Shead 24/. &amp; underpining front poarch 24/.</t>
  </si>
  <si>
    <t>To Whitewashing Kitching 90/. &amp; 4 bushs. of Whitewash @ 16/.</t>
  </si>
  <si>
    <t>7.14.0</t>
  </si>
  <si>
    <t>To 2 bushs. of lime 16/. 1 Days labr. 20/. &amp; bricking a hole in Smoake House [illegible] 28/.</t>
  </si>
  <si>
    <t>33.44.00</t>
  </si>
  <si>
    <t>To 8 bushs. of lime @ 8/. 40 bricks 12/. hair 12/. &amp; Repairg. plasterg. &amp; Grate 150/ &amp; 2 days labr. 40/. A Davenportes</t>
  </si>
  <si>
    <t>13.18.0</t>
  </si>
  <si>
    <t>To 2 bushs. of lime 16/. 70 Bricks 21/. layg. a harth 24/. &amp; mendg. Grate 12/.</t>
  </si>
  <si>
    <t>To Repairing plastering in Out House 18/. &amp; White-washg. 7 Rooms @ 36/</t>
  </si>
  <si>
    <t>To 6200 bricks @ 27/6. pr. C. 110 bushs. of lime @ 8/. &amp; 12 days lar. @ 20/.</t>
  </si>
  <si>
    <t>141.5.0</t>
  </si>
  <si>
    <t>To Carting 3 loads of Sand @ 20/. &amp; under-pining Spining House 200/.</t>
  </si>
  <si>
    <t>To building A Chimney to Spining House £35.0.0 65</t>
  </si>
  <si>
    <t>35.0.0</t>
  </si>
  <si>
    <t>To mortar 6/. &amp; takeing Down A grate &amp; Repairing Chimney 48/</t>
  </si>
  <si>
    <t>To A Quarter of beef wet. 80 lb. lent (&amp; to be Returned in like Quality)</t>
  </si>
  <si>
    <t>To 1 bushel of lime 1/6. &amp; mending plastering 2/6</t>
  </si>
  <si>
    <t>To White washing 2 Rooms &amp; A passage @ 5/.</t>
  </si>
  <si>
    <t>To Whitewashing 2 Rooms 9/. &amp; a passage 4/6 &amp; a Closset 1/6.</t>
  </si>
  <si>
    <t>To 333 lb of Oats in the Straw @ 6/. pr. C</t>
  </si>
  <si>
    <t>E. Excd. By W. H. Exor</t>
  </si>
  <si>
    <t xml:space="preserve"> 142.2.5½</t>
  </si>
  <si>
    <t>Nicolson</t>
  </si>
  <si>
    <t>To 25 lbs. of Beef @ 1/3.4d (April 25th) to A Quarter of Veal 28/5/.</t>
  </si>
  <si>
    <t xml:space="preserve"> 2.11.3</t>
  </si>
  <si>
    <t>By 2 bushels of lime taken away</t>
  </si>
  <si>
    <t>To Plastering 2 fier places &amp; Do. in the Rooms 6/6.3/.</t>
  </si>
  <si>
    <t>To Whitewashin 3 Rooms, 2 passages, &amp; Closset @ 7/6.3/9. &amp; 2 bushs. lime 3/.</t>
  </si>
  <si>
    <t>By His acct. Delivered in this Day &amp; Setled as Per Receipt to Amount of his acct. £35.15.6 but Ruced to</t>
  </si>
  <si>
    <t>29.6.2½</t>
  </si>
  <si>
    <t>To A Quarter of Veal 20/. Septr. 10th, to A bottle of Wine 24/.</t>
  </si>
  <si>
    <t xml:space="preserve"> 29.9.2½</t>
  </si>
  <si>
    <t>To a bushel of Wheat 9/. (26th)</t>
  </si>
  <si>
    <t>To Whitewashing 2 Rooms @ 30/. Augt. (16th) to lime for Soap 4/.</t>
  </si>
  <si>
    <t>To Moveing Corn House, &amp; 1 Day 5 of my Negroes &amp; Self</t>
  </si>
  <si>
    <t>9.0.0</t>
  </si>
  <si>
    <t>To 60 bushs. of lime 12/. &amp; 3900 bricks @ £16.10; &amp; 12 days labr. @ 24/.</t>
  </si>
  <si>
    <t>114.15.0</t>
  </si>
  <si>
    <t>To Carting 3 loads of Sand @ 20/. To pillering Shop £10.0.0</t>
  </si>
  <si>
    <t>To 2 bushs. of lim. 1/6. hair 1/. &amp; mendg. plastering 6/. &amp; labr. 2/.</t>
  </si>
  <si>
    <t>To Whitewashing 1 Room &amp; 2 passages @ 3/[illegible]</t>
  </si>
  <si>
    <t>To Do. 2 Papered Rooms @ 3/9. 1 do. 7/6. &amp; passage up Stears &amp; Down 15/.</t>
  </si>
  <si>
    <t>To Mortar &amp; mending plastering 3/.</t>
  </si>
  <si>
    <t>To Whitewashing 2 Rooms 15/. in Shop</t>
  </si>
  <si>
    <t>To 14 bushels of lime @ 1/6 &amp; 1000 bricks @ 5/6 pr. C</t>
  </si>
  <si>
    <t>3.16.0</t>
  </si>
  <si>
    <t>To building a pair of Steps 30/. &amp; labours work 7/6</t>
  </si>
  <si>
    <t>To 10½ Bushells of Wheat @ 6/ £27.3.7</t>
  </si>
  <si>
    <t>To 3½ flower Barrels of Corn Lent you &amp; Not Setled for</t>
  </si>
  <si>
    <t>To 1 load Wheat Straw 18/.</t>
  </si>
  <si>
    <t>To 2 bushs of Wheat @ 6/.</t>
  </si>
  <si>
    <t>To Cash 12/7½ &amp; a Load of Wheat straw 15/. £29.9.2½</t>
  </si>
  <si>
    <t>1.7.7½</t>
  </si>
  <si>
    <t>Reduced to Specie</t>
  </si>
  <si>
    <t>29.9.2½</t>
  </si>
  <si>
    <t>Deforist</t>
  </si>
  <si>
    <t>Cornelius</t>
  </si>
  <si>
    <t>To 4800 Bricks @ 27/6 &amp; 80 bushels of lime @ 9d</t>
  </si>
  <si>
    <t xml:space="preserve"> 9.12.0</t>
  </si>
  <si>
    <t>By Cash in part. 100/. Octobr. 25th, By Ditto 100/.</t>
  </si>
  <si>
    <t xml:space="preserve"> 10.0.0</t>
  </si>
  <si>
    <t>To Carting 2 loads of Sand 4/. &amp; 6½ Days labr. @ 2/</t>
  </si>
  <si>
    <t>To 400 bricks 11/. &amp; Building A Oven 35/.</t>
  </si>
  <si>
    <t>To 130 Do. 3/6; &amp; 2 bushs. of lime 2/. (pr. your Negro)</t>
  </si>
  <si>
    <t>By Ditto in part</t>
  </si>
  <si>
    <t>30.0.0</t>
  </si>
  <si>
    <t>To 12 bushs. of lime @ 1/6 &amp; hair 1/. &amp; labours work 6/.</t>
  </si>
  <si>
    <t>To Mending larthing &amp; plastering 25/. &amp; laying A harth 5/.</t>
  </si>
  <si>
    <t>To White washing A Room 7/6.</t>
  </si>
  <si>
    <t>To 22100 bricks @ 192/. pr. Me, &amp; 270 Bushs. of lime @ 5/9</t>
  </si>
  <si>
    <t>288.16.6</t>
  </si>
  <si>
    <t>To 36 Days labr. @ 15/. &amp; Carting 16 loads of Sand @ 16/.</t>
  </si>
  <si>
    <t>39.0.0</t>
  </si>
  <si>
    <t>To 7 Days work Rubing Bricks for Oven Hearths @ 42/. &amp; 1 bus. of hair 8/9</t>
  </si>
  <si>
    <t>15.2.9</t>
  </si>
  <si>
    <t>To Building A pair Of Ovens, &amp; Chimney £96.12</t>
  </si>
  <si>
    <t>96.12.0</t>
  </si>
  <si>
    <t>To 1700 bricks @ 27/6 pr. Mo. (Old price)</t>
  </si>
  <si>
    <t>2.6.9</t>
  </si>
  <si>
    <t>William &amp; Mary</t>
  </si>
  <si>
    <t>To Account Delivered in to Amount of</t>
  </si>
  <si>
    <t xml:space="preserve"> 40.5.5½</t>
  </si>
  <si>
    <t>By 107 Mo. 4d. Nails @ 16/4</t>
  </si>
  <si>
    <t xml:space="preserve"> 85.5.6</t>
  </si>
  <si>
    <t>To 60 bushels of lime @ 9d. &amp; 16 Do. of White wash @ 1/6</t>
  </si>
  <si>
    <t>3.9.0</t>
  </si>
  <si>
    <t>To 3 bushs. of hair @ 4/6. &amp; 5 Days labour @ 2/.</t>
  </si>
  <si>
    <t>37.6.2½</t>
  </si>
  <si>
    <t>To 21 days work @ 6/. &amp; 21 Do. @ 5/. &amp; 3 do. labr. @ 2/. mendg. plasterg. &amp; Whitewashg Colledge</t>
  </si>
  <si>
    <t>11.17.0</t>
  </si>
  <si>
    <t xml:space="preserve"> 122.11.8½</t>
  </si>
  <si>
    <t>To Whitewashing Mr. Diggs Room &amp; Nesasary House 7/6.</t>
  </si>
  <si>
    <t>To laying Oven harthes 15/. &amp; labours work 5/.</t>
  </si>
  <si>
    <t>To Mendin plasterin 2/6 &amp; Whitewashing 4 Rooms 20/.</t>
  </si>
  <si>
    <t>To Whitewashing 2 passages @ 7/6. (Mr Brackin's at Brafeton)</t>
  </si>
  <si>
    <t>To Mendin plasterin 10/. (Mr Comesaries)</t>
  </si>
  <si>
    <t>To Ditto at Colledge Kitching 5/. &amp; 3 days labour @ 2/6</t>
  </si>
  <si>
    <t>To takein Down a Grate for Mr Madison 5/.</t>
  </si>
  <si>
    <t>To Mending Oven &amp; Mr Madisons well 10/. &amp; labours work 4/</t>
  </si>
  <si>
    <t>To Whitewashin 5 Rooms, &amp; a Closset @ 7/6 for Mr Madison</t>
  </si>
  <si>
    <t>To Ditto 2 Passages 20/. 1 bushel of lime 1/6 &amp; mending plastering 5/.</t>
  </si>
  <si>
    <t>1.6.6</t>
  </si>
  <si>
    <t>To 15 bushels of lime @ 1/6. laying floor, &amp; buildg. pillers to Observitory 30/.</t>
  </si>
  <si>
    <t>To 4 Days labour @ 4/ for Mr Madison</t>
  </si>
  <si>
    <t>To 40 bushs. of lime @ 1/6. 3 do. of hair @ 3/9. &amp; Cartg. 3 loads of Sand @ 4/.</t>
  </si>
  <si>
    <t>4.3.3</t>
  </si>
  <si>
    <t>To 80 Do. @ 1/6; to 5 days work @ 12/. 6 Do. @ 8/. &amp; 6 Days labour @ 6/.</t>
  </si>
  <si>
    <t>13.14.0</t>
  </si>
  <si>
    <t>To 11 Days work @ 12/. to 11 Do. @ 8/. &amp; 11 Days labour @ 6/.</t>
  </si>
  <si>
    <t>14.6.0</t>
  </si>
  <si>
    <t>To 9 Do. of do. @ 12/. To 9 Do. @ 8/. &amp; 8 Do. labour @ 6/.</t>
  </si>
  <si>
    <t>11.8.0</t>
  </si>
  <si>
    <t>To 22 bushs. of White wash @ 3/. &amp; 2 days work @ 20/.</t>
  </si>
  <si>
    <t>4.6.0</t>
  </si>
  <si>
    <t>To 2½ days work 30/. Repairing Colledge, Landary, &amp; Kitching</t>
  </si>
  <si>
    <t>To Whitewashing 3 Rooms @ 7/6 &amp; 2 passages @ 10/. For Mr Bracking</t>
  </si>
  <si>
    <t>To Contracting a Chimney 20/. &amp; 1 Days labour 6/.</t>
  </si>
  <si>
    <t>To Whitewashing A Room for Mr Brackin 7/6.</t>
  </si>
  <si>
    <t>To Ditto Spots at Mr Madasions 6/ &amp; Sundaryes 20. £22.11.8½</t>
  </si>
  <si>
    <t>To 6 Bushels of lime @ 4/6. to 6 Days labour @ 12/.</t>
  </si>
  <si>
    <t xml:space="preserve"> 4.18.0</t>
  </si>
  <si>
    <t>By 10 Bushels of Mortar taken way @ 6/.</t>
  </si>
  <si>
    <t xml:space="preserve"> 3.0.0</t>
  </si>
  <si>
    <t>To Contracting Gramer School Chimney, &amp; layg. Harth 96/.</t>
  </si>
  <si>
    <t>By Cash to Ballance. of Mr John Carter Burser</t>
  </si>
  <si>
    <t>160.17.0</t>
  </si>
  <si>
    <t>To White-washing 9 Rooms &amp; 4 Passages, &amp; Do, Nesasary @ 30/</t>
  </si>
  <si>
    <t>21.0.0</t>
  </si>
  <si>
    <t>By A mistak in account Delivered in. not Charged</t>
  </si>
  <si>
    <t>To 3½ bushs. of Whitewash @ 12/. &amp; 1½ Do. lime 6/9. (Mr Presides House)</t>
  </si>
  <si>
    <t>2.8.9</t>
  </si>
  <si>
    <t xml:space="preserve"> 164.0.9</t>
  </si>
  <si>
    <t>To Mending Plastering 20/. &amp; 1 Days labour 12/.</t>
  </si>
  <si>
    <t>To 40 bushs. of lime @ 6/. 15 Do. Whitewh, @ 12/. &amp; 3½ do. of hair @ 12/.</t>
  </si>
  <si>
    <t>23.2.0</t>
  </si>
  <si>
    <t>To 8 days work @ 42/. 9 Do. @ 30/. &amp; 4 do. labr. @ 15/. &amp; Cartg. 2 loads Sand @ 12/.</t>
  </si>
  <si>
    <t>34.10.0</t>
  </si>
  <si>
    <t>To 40 bushs. of lime @ 6/. a load of Sand 12/. &amp; 9 Bushs. of whitewash @ 12/.</t>
  </si>
  <si>
    <t>To 10 Days work @ 42/. &amp; 15 Do. @ 30/. &amp; 6 Do. labour @ 15/.</t>
  </si>
  <si>
    <t>48.00.0</t>
  </si>
  <si>
    <t>To 2 Do. Repairing Steps @ 42/. &amp; 2 days labour @ 15/. £163.17.0</t>
  </si>
  <si>
    <t>5.14.0</t>
  </si>
  <si>
    <t xml:space="preserve"> 164.00.9</t>
  </si>
  <si>
    <t>To 2. bus. of lime 1/6. &amp; Repairing Well 5/. &amp; labours work 1/6</t>
  </si>
  <si>
    <t>By Cash Recd, of the Reverand Robt. Andrews in part</t>
  </si>
  <si>
    <t xml:space="preserve"> 30.0.0</t>
  </si>
  <si>
    <t>To Account Delivered in and Received, Ordered to be paid } To Amount of £95.15.9 }</t>
  </si>
  <si>
    <t>95.7.9</t>
  </si>
  <si>
    <t>By A hhd of Tobacco Weight 979 lb Neat @ 20/</t>
  </si>
  <si>
    <t xml:space="preserve"> 95.15.9</t>
  </si>
  <si>
    <t>By An Order On Matthew Anderson Accepted for.</t>
  </si>
  <si>
    <t>15.2.0</t>
  </si>
  <si>
    <t>By Cash of Mr. Robert Andrews</t>
  </si>
  <si>
    <t>20.198.9</t>
  </si>
  <si>
    <t>75.15.9</t>
  </si>
  <si>
    <t>By An Order Given Mr. John Bracken on you for £20.0.0 &amp; Accepted</t>
  </si>
  <si>
    <t>20.0.0</t>
  </si>
  <si>
    <t>To repairing Drane in Garden 10/. &amp; repairing underpining to } Lumber House 2/6 }</t>
  </si>
  <si>
    <t xml:space="preserve"> 12.6.0</t>
  </si>
  <si>
    <t xml:space="preserve">By an order Accepted by Samuel Beall for [illegible] from the Revernd. Mr. James Madison &amp; the Revd. Mr. Robert Andrews in part for the Rebuilding the Presidentes House Near the College (for which) When Completed I am to Receive Six Hundred &amp; Sixteen Pounds Twelve Shillings, Specie </t>
  </si>
  <si>
    <t>To 8 Bushels of Lime 8/. &amp; 2½ days labour 5/.</t>
  </si>
  <si>
    <r>
      <rPr>
        <strike/>
        <sz val="11"/>
        <color theme="1"/>
        <rFont val="Calibri"/>
        <family val="2"/>
        <scheme val="minor"/>
      </rPr>
      <t xml:space="preserve">Pr </t>
    </r>
    <r>
      <rPr>
        <sz val="11"/>
        <color theme="1"/>
        <rFont val="Calibri"/>
        <family val="2"/>
        <scheme val="minor"/>
      </rPr>
      <t>Cash of Mr Saml Beall</t>
    </r>
  </si>
  <si>
    <t>0.9.2</t>
  </si>
  <si>
    <t xml:space="preserve">By Cash Recd. of Mr. Samuel Beall in pat of Above Note £17.3.6 </t>
  </si>
  <si>
    <t>17.3.6</t>
  </si>
  <si>
    <t>Agreement as per Articles }</t>
  </si>
  <si>
    <t>616.10.0</t>
  </si>
  <si>
    <t>To 600 Bricks @ 3/. &amp; 18 bushels of lime @ 1/.</t>
  </si>
  <si>
    <t>By Cash of Mr. B, Holms on Mr. Saml. Beall</t>
  </si>
  <si>
    <t>70.0.0</t>
  </si>
  <si>
    <t>To Repairing Drane in Garden 18/. &amp; labours work 5/.</t>
  </si>
  <si>
    <t>By A Quarter Cask of wine £12.10.0</t>
  </si>
  <si>
    <t>12.10.0</t>
  </si>
  <si>
    <t>To 85 bushels of lime @ 1/. &amp; 1885 bricks @ 3/.</t>
  </si>
  <si>
    <t>4.1.7</t>
  </si>
  <si>
    <t>By Cash in part of do.</t>
  </si>
  <si>
    <t>To underping Kitchen 22/6. (for Mr. Madison)</t>
  </si>
  <si>
    <t xml:space="preserve">By ditto. paid Capn. Anthoney Singleton for Wm. Whitakers Part of a lot Adjoining mine On the N.W. Side </t>
  </si>
  <si>
    <t>To repairing Kitchen Chimney &amp; Oven 6/.</t>
  </si>
  <si>
    <t>By Cash to Ball. Mr. Samuel Beall's Note</t>
  </si>
  <si>
    <t>64.4.6</t>
  </si>
  <si>
    <t>To turning the Arch &amp; mending the Back of the Chimney to } Landary 12/ &amp; 4 days labour @ 2/6 }</t>
  </si>
  <si>
    <t>By ditto of Mr Beall</t>
  </si>
  <si>
    <t>To 8 bushels of lime @ 1/. &amp; 4 days labour @ 2/6</t>
  </si>
  <si>
    <t>To 6 days work repairing foundation Wall &amp; front Steps to College @ 6/.</t>
  </si>
  <si>
    <t>To 45 bushels of lime @ 1/. &amp; building up North Steps 28/ &amp; repairing } South do 7/6 }</t>
  </si>
  <si>
    <t>4.10.6</t>
  </si>
  <si>
    <t>By ditto of the Revd. Robert Andrews in part</t>
  </si>
  <si>
    <t>54.0.0</t>
  </si>
  <si>
    <t>To 6 days labour @ 2/6 &amp; Repairing well 12/6 &amp; repairing Hall Steps 3/9 &amp; 2 dys. labr 5/.</t>
  </si>
  <si>
    <t>1.16.3</t>
  </si>
  <si>
    <t>By Cash of Mr. Rot.Andrews in part pr. do</t>
  </si>
  <si>
    <t>47.19.8</t>
  </si>
  <si>
    <t>To repairing South Steps 18/. &amp; do well 6/. (for the president)</t>
  </si>
  <si>
    <t>By do for College account in full 84/6</t>
  </si>
  <si>
    <t>To 4 days labour @ 2/6 &amp; 10 bushels of lime 10/.</t>
  </si>
  <si>
    <t>By do. of the Revd. Mr. Robt. Andrews</t>
  </si>
  <si>
    <t>100.7.0</t>
  </si>
  <si>
    <t>(Carried to folio 96)</t>
  </si>
  <si>
    <t xml:space="preserve"> 638.1.4</t>
  </si>
  <si>
    <t>By cash received of Mr. Robert Andrews</t>
  </si>
  <si>
    <t>10.5.4</t>
  </si>
  <si>
    <t>By do. paid the Revd. Mr. James Madison my order for one year tuition of Wm. Harwood</t>
  </si>
  <si>
    <t>7.0.0</t>
  </si>
  <si>
    <t>Brought from folio (61.)</t>
  </si>
  <si>
    <t>By Credits from folio 61.</t>
  </si>
  <si>
    <t>483.16.6</t>
  </si>
  <si>
    <t>To 668 Bricks 20/. &amp; 6 days labour @ 2/6 (for President's) out Houses</t>
  </si>
  <si>
    <t>By 120 Bricks taken away</t>
  </si>
  <si>
    <t xml:space="preserve"> 0.3.8</t>
  </si>
  <si>
    <t>To laying Kitchen floor 15/. &amp; do landary 15/. &amp; a small Room 7/6</t>
  </si>
  <si>
    <t>By 6 buls. Mortar 6/.</t>
  </si>
  <si>
    <t>To 200 bricks (for College 6/. arch over hall door</t>
  </si>
  <si>
    <t>By 37 bushels of Mortar taken away 37/ &amp; 1 Do. hair 2/</t>
  </si>
  <si>
    <t>1.19.0</t>
  </si>
  <si>
    <t>To 6 bushels of lime @ 1/. hair 6d &amp; 2 1/2 days labr. @ 2/6</t>
  </si>
  <si>
    <t>0.12.9</t>
  </si>
  <si>
    <t>£486.5.2</t>
  </si>
  <si>
    <t>486.5.2</t>
  </si>
  <si>
    <t>To repairing plastering around the Chair boards &amp; Chimney }peices 15/6 (in the President's House) }</t>
  </si>
  <si>
    <t>By a Grate for Majr. Jas. Quarles wet. 56 lb. @ 8d &amp; freight 1/.</t>
  </si>
  <si>
    <t>1.18.4</t>
  </si>
  <si>
    <r>
      <t xml:space="preserve">To 1077 Larthes (for do) &amp; 5 days' </t>
    </r>
    <r>
      <rPr>
        <strike/>
        <sz val="11"/>
        <color theme="1"/>
        <rFont val="Calibri"/>
        <family val="2"/>
        <scheme val="minor"/>
      </rPr>
      <t>labour</t>
    </r>
    <r>
      <rPr>
        <sz val="11"/>
        <color theme="1"/>
        <rFont val="Calibri"/>
        <family val="2"/>
        <scheme val="minor"/>
      </rPr>
      <t xml:space="preserve"> work repairing Larthing 30/.</t>
    </r>
  </si>
  <si>
    <t>2.6.2</t>
  </si>
  <si>
    <t>To 88 bushels of lime @ 1/. &amp; 8 bushels of Hair @ 2/. &amp; 7 days labr. @ 2/6.</t>
  </si>
  <si>
    <t>6.1.6</t>
  </si>
  <si>
    <t>By Cash of Mr Robert Andrews</t>
  </si>
  <si>
    <t>15.19.4</t>
  </si>
  <si>
    <t>To 24 bushels of lime @ 1/. &amp; 1 bushel of Hair 2/.</t>
  </si>
  <si>
    <t>By do. of Mr. Robert Andrews in part</t>
  </si>
  <si>
    <t>21.9.1</t>
  </si>
  <si>
    <t>To 650 Bricks &amp; rebuilding North Steps 24/. (for president)</t>
  </si>
  <si>
    <t>To plastering 182 yds in Kitchen @ [illegible]d Landary &amp; Little Room @ 3d 4 days labr. 10/</t>
  </si>
  <si>
    <t>By 4 Pieces of Linnin of ditto.</t>
  </si>
  <si>
    <t>21.8.10 1/4</t>
  </si>
  <si>
    <t>To 5 days labour @ 2/6. &amp; whitewashing 3 Rooms in Kitchen @ 4/6 (President's)</t>
  </si>
  <si>
    <t>By Cash of Mr. Robert Andrews in part of Account</t>
  </si>
  <si>
    <t>10.12.10½</t>
  </si>
  <si>
    <t>To 200 Bricks @ 3/. to rub for the Hall door (in College)</t>
  </si>
  <si>
    <t>By Cash pd. Mr. Andrews for County Levy 6/.</t>
  </si>
  <si>
    <t>To rubing &amp; setting arch over the Great Door to the Hall 40/.</t>
  </si>
  <si>
    <t>By Cash pd. by Mr. Andrews to Revd. James Madison</t>
  </si>
  <si>
    <t>To 6 bushels of lime 6/. &amp; 1½ days labour 3/9.</t>
  </si>
  <si>
    <t>£ 79.3.1¾</t>
  </si>
  <si>
    <t>To 20 bushels of lime 1/. &amp; 450 larthes @ 1/6.</t>
  </si>
  <si>
    <t>1.6.9</t>
  </si>
  <si>
    <r>
      <t xml:space="preserve">By </t>
    </r>
    <r>
      <rPr>
        <strike/>
        <sz val="11"/>
        <color theme="1"/>
        <rFont val="Calibri"/>
        <family val="2"/>
        <scheme val="minor"/>
      </rPr>
      <t>Mr. Andrews</t>
    </r>
    <r>
      <rPr>
        <sz val="11"/>
        <color theme="1"/>
        <rFont val="Calibri"/>
        <family val="2"/>
        <scheme val="minor"/>
      </rPr>
      <t xml:space="preserve">' draught in favr of </t>
    </r>
    <r>
      <rPr>
        <strike/>
        <sz val="11"/>
        <color theme="1"/>
        <rFont val="Calibri"/>
        <family val="2"/>
        <scheme val="minor"/>
      </rPr>
      <t>settlement with</t>
    </r>
    <r>
      <rPr>
        <sz val="11"/>
        <color theme="1"/>
        <rFont val="Calibri"/>
        <family val="2"/>
        <scheme val="minor"/>
      </rPr>
      <t xml:space="preserve"> Mr. Matt. Anderson for negro clothing, &amp;c. </t>
    </r>
    <r>
      <rPr>
        <strike/>
        <sz val="11"/>
        <color theme="1"/>
        <rFont val="Calibri"/>
        <family val="2"/>
        <scheme val="minor"/>
      </rPr>
      <t>Yds. @ 2/6. &amp; [deleted]</t>
    </r>
  </si>
  <si>
    <t>18.7.3</t>
  </si>
  <si>
    <t>To 850 Bricks @ 3/. to underpining Smoke House 12/6</t>
  </si>
  <si>
    <t>1.167.6</t>
  </si>
  <si>
    <r>
      <rPr>
        <strike/>
        <sz val="11"/>
        <color theme="1"/>
        <rFont val="Calibri"/>
        <family val="2"/>
        <scheme val="minor"/>
      </rPr>
      <t>By a woman's hat for Betsy 24/</t>
    </r>
    <r>
      <rPr>
        <sz val="11"/>
        <color theme="1"/>
        <rFont val="Calibri"/>
        <family val="2"/>
        <scheme val="minor"/>
      </rPr>
      <t>. £581.6.10¾</t>
    </r>
  </si>
  <si>
    <t>To underpining Necessary 10/. &amp; repairg. plasterg. to do. 1/6.</t>
  </si>
  <si>
    <t>By Cash recd. of Mr. Robt. Andrews in pt. of above acct.</t>
  </si>
  <si>
    <t>2.16.10</t>
  </si>
  <si>
    <t>To white-washing Necessary 3/.</t>
  </si>
  <si>
    <t>By Cash pd. by do to Doctr. Mc.Clurg £1.2.6</t>
  </si>
  <si>
    <t>To repairing Larthing &amp; plastering up the Kitchen Stairs 36/.</t>
  </si>
  <si>
    <t>To 6 days labour @ 2/6 &amp; 2 bushels of Hair 4/ £36.9.3</t>
  </si>
  <si>
    <t>By 50 lb. 4d Nails of Mr. Beal @ 4/:</t>
  </si>
  <si>
    <t>10.0.0</t>
  </si>
  <si>
    <t>To 4500 bricks @ 30/ 174 bushels of lime @ ½ (for College)</t>
  </si>
  <si>
    <t>By 22 lb. do. @ 4/.</t>
  </si>
  <si>
    <t>4.19.0</t>
  </si>
  <si>
    <t>To 335 Larthes 4/10. &amp; 11 days labour @ 2/6.</t>
  </si>
  <si>
    <t>1.12.4</t>
  </si>
  <si>
    <t>By an order given Jno. Brian</t>
  </si>
  <si>
    <t>To 82 bushels of lime @ 1/. 334 bricks 10/. &amp; 6 bushs. of hair @ 2/.</t>
  </si>
  <si>
    <t>5.4.0</t>
  </si>
  <si>
    <t>By do given James Moir</t>
  </si>
  <si>
    <t>To taking down old oven &amp; Cleaning old bricks 10/.</t>
  </si>
  <si>
    <t>To building Oven 36/. &amp; Repairg. underping. to Kitching &amp; Do. Shead 10/.</t>
  </si>
  <si>
    <t>By Cash of ye. Purser £3.7.7</t>
  </si>
  <si>
    <t>3.7.7</t>
  </si>
  <si>
    <t>To Repairing Kitching Chimney 7/6. &amp; do. larthing. &amp; Plasterg. 36/.</t>
  </si>
  <si>
    <t>By Cash of do £2.8.6</t>
  </si>
  <si>
    <t>To 16 days labr. @ 2/6.</t>
  </si>
  <si>
    <t>By an order on ye. Purser in favour of Mr. S. Beall</t>
  </si>
  <si>
    <t>81.12.3</t>
  </si>
  <si>
    <t>To 28½ bushels of lime @ 1/. &amp; 12 do. White wash @ 2/.</t>
  </si>
  <si>
    <t>By do in favr. of Richd. Booker</t>
  </si>
  <si>
    <t>6.2.4½</t>
  </si>
  <si>
    <t>To Setting up 17 Grates @ 7/6. &amp; laying 2 Harths @ 2/6</t>
  </si>
  <si>
    <t>6.12.6</t>
  </si>
  <si>
    <t>By do in favr. of James Moir</t>
  </si>
  <si>
    <t>10.19.5</t>
  </si>
  <si>
    <t>To 17 days work Repairing plastering @ 6/. &amp; 20½ days labr. @ 2/6</t>
  </si>
  <si>
    <t>7.13.3</t>
  </si>
  <si>
    <t xml:space="preserve">By 2 Hhds of Tobacco £19.18.7 } £704.5.4 1/4 </t>
  </si>
  <si>
    <t>18.18.7</t>
  </si>
  <si>
    <t>To 5 bushels of Hair @ 2/.</t>
  </si>
  <si>
    <t>By cash £2.8.0 }</t>
  </si>
  <si>
    <t>To 10 days mendg. plastering @ 6/. &amp; 10 days Labr. @ 2/6.</t>
  </si>
  <si>
    <t>By an order in favr of J. Moir</t>
  </si>
  <si>
    <t>7.6.0</t>
  </si>
  <si>
    <t>To Whitewashing. 17 Rooms 4/6 &amp; 5 passages @ 5/6. &amp; do. 5 Clossets in Garret 12/6</t>
  </si>
  <si>
    <t>5.16.6</t>
  </si>
  <si>
    <t>By cash to Mr. Beall in 1785</t>
  </si>
  <si>
    <t>To ditto 7 Rooms @ 4/6. &amp; 3 Cealings @ 3/6 College 73.2.1:</t>
  </si>
  <si>
    <t>2.2.0</t>
  </si>
  <si>
    <t xml:space="preserve"> 783.17.17 1/2</t>
  </si>
  <si>
    <t>{To 6 bushels of lime @ 1/. &amp; 1½ days labr. @ 2/6.</t>
  </si>
  <si>
    <t>(See posted fol. 50. ledger C. fully settled)</t>
  </si>
  <si>
    <t>{To building 4 Steps 14/. (for the President's House)</t>
  </si>
  <si>
    <t>To 150 Bricks 4/6 &amp; 4 bushels of lime 4/.</t>
  </si>
  <si>
    <t>To repairing Kitchen Chimney 7/6. &amp; labours work 2/.</t>
  </si>
  <si>
    <t>To 40 bushels of lime @ 1/. &amp; 3 do. hair @ 2/. &amp; 8 days labour @ 2/6</t>
  </si>
  <si>
    <t>To 12 days work Repairing Plastering in Garrett @ 6/.</t>
  </si>
  <si>
    <t>To white-washing 12 Rooms. &amp; 4 Passages for do. @ 4/6.</t>
  </si>
  <si>
    <t>To do. 9 do. &amp; 4 Clossets @ 4/6 (Second Story)</t>
  </si>
  <si>
    <t>To do. Long Passage to (2nd) 30/. &amp; 7 bushls. of Wht.wash @ 2/.</t>
  </si>
  <si>
    <t>To 600 bricks @ 3/. &amp; 21 buls. of lime @ 1/. &amp; laying hall harth 5/.</t>
  </si>
  <si>
    <t>To Repairing Plastering &amp; larthing in Old Dormintory 12/. &amp; 3 days lar. 7/6</t>
  </si>
  <si>
    <t>To do. Mr. President's well 7/6</t>
  </si>
  <si>
    <t>To do. College well 15/. &amp; 250 bricks 7/6. &amp; 3 buls. lime 3/. &amp; 2 days labr. 5/.</t>
  </si>
  <si>
    <t>See folio 25, Ledger C</t>
  </si>
  <si>
    <t xml:space="preserve"> 748.17.7</t>
  </si>
  <si>
    <t>Southall</t>
  </si>
  <si>
    <t>To Dr. Brought from Ledger (A) &amp; Folio 151) to the Amt. of</t>
  </si>
  <si>
    <t xml:space="preserve"> 233.17.1½</t>
  </si>
  <si>
    <t>By Cash at the time of the Invation</t>
  </si>
  <si>
    <t>112.8.0</t>
  </si>
  <si>
    <t>To Whitewashin 3 Rooms 22/6.3/9 300 bricks 16/6 2/9 &amp; 4 bushs. lime 6/.9d pr. will</t>
  </si>
  <si>
    <t>To 1 bushel of lime (per Jubah) 1/6.</t>
  </si>
  <si>
    <t>By 2 hhds. Shells. (May 3rd) by 2 Do.</t>
  </si>
  <si>
    <t>To Repairg. underpining to Dary. 12/.6/0 &amp; 1 Days labour 6/.2/</t>
  </si>
  <si>
    <t>To 2 Bushels of Lime 3/1/6 for Soap</t>
  </si>
  <si>
    <t>To 1000 bricks 55/.27/6 21 bushs. of lime @ 1/6</t>
  </si>
  <si>
    <t>4.6.6</t>
  </si>
  <si>
    <t>To building Oven 30/.15/. &amp; 2½ days labr. @ 6/.2/.</t>
  </si>
  <si>
    <t>To Whitewashing 4 Rooms, 2 passages, &amp; Barr @ 7/63/9</t>
  </si>
  <si>
    <t>To 100 bricks 5/6.2/9 &amp; Seting up A Grate with Rubd. bricks 30/.15/. &amp; 1 days lar. 6/.2</t>
  </si>
  <si>
    <t>2.1.6</t>
  </si>
  <si>
    <t>To 300 Do. 16/6.8/3 6 bushs. of lime 9/.9 &amp; Repeairg. kitchg. &amp; landary Chny. &amp; laying harth 3/6 25/.</t>
  </si>
  <si>
    <t>2.10.6</t>
  </si>
  <si>
    <t>To Repairing 4 Grates. 3/.6/. &amp; 2 days Labour 4/12/.</t>
  </si>
  <si>
    <t>To 1 bushel of lime, 3/.9 (pr. Jubah)</t>
  </si>
  <si>
    <t>To 50 bricks 6/.1/5 2 bushels of lime 6/.1/6 &amp; Seting up A Grate 20/.5/. &amp; labr. 6/.2/</t>
  </si>
  <si>
    <t>1.18.0</t>
  </si>
  <si>
    <t>To 1 bushel of lime 3/.9 pr. (Juboy) (26th) to mortar &amp; mendg. oven 12/.3/</t>
  </si>
  <si>
    <t>To 1 Do. lime 4/6;9 (April 28th) to 6 bushs. of lime @ 6/.9 &amp; 250 bricks 50/@ 2/9</t>
  </si>
  <si>
    <t>To Repairing Kitching Chimney 36/.6/ &amp; 1 Days labour @ 15/2/</t>
  </si>
  <si>
    <t>To 2 bushs. of lime for Soap 12/.1/6 Ju(ly 9th) to A bushs. lime 6/.9 pr. (Kate)</t>
  </si>
  <si>
    <t>To 4 bushs. of lime @ 8/.8 &amp; 4 bushs. of Whitewash @ 16/1/6</t>
  </si>
  <si>
    <t>To mending plastering 42/.6/. &amp; Whitewashg. 16 Rooms up Stares @ 36/3/9</t>
  </si>
  <si>
    <t>30.18.0</t>
  </si>
  <si>
    <t>To Whitewashing the passages upstares £10/0.15/6 &amp; 3 do. below. &amp; barr @ 36/.3/9</t>
  </si>
  <si>
    <t>137.48.0</t>
  </si>
  <si>
    <t>To 1 bush. lime pr. Kate. 8/.9d (Septr. 1st) To 2 bushs. of lime @ 8/.1/6</t>
  </si>
  <si>
    <t>To 1600 bricks @ 27/62/9 pr. C &amp; 16 bushs. of lime @ 8/.9</t>
  </si>
  <si>
    <t>28.8.0</t>
  </si>
  <si>
    <t>To underpining Barn £12.0.0.25/. &amp; Repairg. Do. to Dary 40/.4/</t>
  </si>
  <si>
    <t>14.0.0</t>
  </si>
  <si>
    <t>To 2 Day Labour @ 20/2/.</t>
  </si>
  <si>
    <t>To 6 Bushs. of lime 48/.4/6 &amp; hair 4/.9d &amp; Mending plastering 60/6/</t>
  </si>
  <si>
    <t>5.12.0</t>
  </si>
  <si>
    <t xml:space="preserve">To Repairing underpining 12/.[illegible] 1/6 &amp; Whitewasg. 4 Rooms in Out House &amp; 1 in Nursery &amp; 1 Do. of the Kitching. 3 do. in House &amp; Nesacary 3/9 @ 36/2 </t>
  </si>
  <si>
    <t>18.12.0</t>
  </si>
  <si>
    <t>To 90 bricks 27/6.2/8½ &amp; 2 Bushs. of lime 16/.1/6 &amp; 2 days labour 40/4/</t>
  </si>
  <si>
    <t>4.3.6</t>
  </si>
  <si>
    <t>To Repairing Pillers to poarch 60/.16/½</t>
  </si>
  <si>
    <t>To 2½ bushs. of lime (for Soap) @ 12/</t>
  </si>
  <si>
    <t>To 4 Bushels of lime @ 30/./9 pr. your Warwick Cart</t>
  </si>
  <si>
    <t>To 4 Do. of Do. @ 36/.9 &amp; hair &amp; larthes [illegible] 24/ &amp; mending larthing, &amp; plastering 120/.3/</t>
  </si>
  <si>
    <t>14.8.0</t>
  </si>
  <si>
    <t>To labours work 40/4/ (&amp; 12th) to 50 bricks 110/.1/7 &amp; Repairg. Drane 90/3/6 &amp; labr. 40/.1/6</t>
  </si>
  <si>
    <t>To 7 bushs. of lime @ 48/.9 &amp; hair 40/.9d Repairing plastering (1 day work) 6/. 45 Dollars</t>
  </si>
  <si>
    <t>32.6.0</t>
  </si>
  <si>
    <t>To 1 Days labour 120/.2/. &amp; 1½ bushell of lime for Soap @ 48/.1/6 1/2 [illegible]</t>
  </si>
  <si>
    <t xml:space="preserve">To Whitewashing 17 Rooms @ 3/9 &amp; Long passage up Stares. (Divided in 3) 11/3 &amp; 3 do. below &amp; the Nesacary House @ 303/9 Dollars pr. Room </t>
  </si>
  <si>
    <t>216.0.0</t>
  </si>
  <si>
    <t>To Whitewashing New Room. &amp; Do. Kitchg. £18.0.07/6</t>
  </si>
  <si>
    <t>To Repairing Steps at Chamr. door. &amp; Do Corner of the Underpining 4/ 15 Dols.</t>
  </si>
  <si>
    <t>To 1 Bush. of lime for Soap 48/.9</t>
  </si>
  <si>
    <t>To 2 Do. of Do. [damaged] pr. Betty @ 54/.</t>
  </si>
  <si>
    <t>To 6 Do. of Do. @ 54/.9d (15th) to 1 bushel of lime 9d 54/. for Soap To 122 feet of plank for Still Tubb @ 8½</t>
  </si>
  <si>
    <t>6.14.0</t>
  </si>
  <si>
    <t>To Whitewashing 2 Rooms @ 453/9 dollars (Septr. 1st) to 1 bus. lime 64/.9d</t>
  </si>
  <si>
    <t>To 6 Bushs. of lime for (Warwick) @ 9d 64/.</t>
  </si>
  <si>
    <t>To 28 bushs. of lime @ 64/.9 &amp; 350 larthes @ 75/.1/. &amp; 10004d Nails 280/10/</t>
  </si>
  <si>
    <t>111.2.6</t>
  </si>
  <si>
    <t>To Hair 75/.1/3 &amp; Repairing larthing &amp; plastering in landary &amp; Kitchg. 85. £25/.</t>
  </si>
  <si>
    <t>88.15.0</t>
  </si>
  <si>
    <t>To labours work 3½ days. @ 150/. pr. day</t>
  </si>
  <si>
    <t>To 1 bush. lime 9d (13th) to 19 bushs. of lime @ 9d &amp; 610 bricks 23/. Specie</t>
  </si>
  <si>
    <t>To Repairing Celler wall &amp; Steps &amp; build pillers under ball Room 55/</t>
  </si>
  <si>
    <t>To 6 Days labour @ 2/.</t>
  </si>
  <si>
    <t>To 2 bushs. lime 1/6. Mending plastering &amp; put in Step to Door 3/6 To White washing apoleo 7/6</t>
  </si>
  <si>
    <t>To 1½ bushels of lime 1/4½ for Soap (March 13th. to 1 Do. 9d</t>
  </si>
  <si>
    <t>0.2.1½</t>
  </si>
  <si>
    <t>To ½ bushs. do. 6d (June 9th) to 1 bus. Do. 1/</t>
  </si>
  <si>
    <t>0.1.[illegible].</t>
  </si>
  <si>
    <t>To ½ do. of do. 6d, [Octobr. 30th] to lime &amp; mendg. plasterg 2/</t>
  </si>
  <si>
    <t>To White washing A Room 5/9</t>
  </si>
  <si>
    <t>To ½ bushel of lime 9d (for Soap)</t>
  </si>
  <si>
    <t>To 12 do. of do. @ 1/6 pr. bus. &amp; Hair 1/6</t>
  </si>
  <si>
    <t>To Repairing Plastering 36/.</t>
  </si>
  <si>
    <t>To White washing 2 Rooms @ 7/6</t>
  </si>
  <si>
    <t>To Repairing Stove in Kitching &amp; Steps to Chamr. door 3/9</t>
  </si>
  <si>
    <t>To ½ bushl. of lime by your Negro 9d</t>
  </si>
  <si>
    <t>To whitewashing a Room 7/6</t>
  </si>
  <si>
    <t>To 33 bushels of lime @ 1/.</t>
  </si>
  <si>
    <t>To Repairing Chimney 30/. &amp; building Oven 10/.</t>
  </si>
  <si>
    <t>2.00.0</t>
  </si>
  <si>
    <t>To underpining Kitchen 22/. &amp; 8 days labour @ 3/.</t>
  </si>
  <si>
    <t>To 1 bushl. of mortar 1/. &amp; Repairing Grate 1/6</t>
  </si>
  <si>
    <t>To whitewashing A Room 4/6.</t>
  </si>
  <si>
    <t>To 14 bushs. of Lime @ 1/. &amp; Repairg. Plastering 18/. &amp; 3 1/4 days labr. @ 3/.</t>
  </si>
  <si>
    <t>To whitewashing 3 Rooms (in out house) &amp; 1 do. in backof Kitchen4/6.</t>
  </si>
  <si>
    <t>To 1 bushel of whitewash 2/.</t>
  </si>
  <si>
    <t>Carried to folio 59</t>
  </si>
  <si>
    <t xml:space="preserve"> 272.15.4¾</t>
  </si>
  <si>
    <t>Maj</t>
  </si>
  <si>
    <t>To 22 bushels of Lime at 1/. &amp; 5 bushs. of whitwash at 2/.</t>
  </si>
  <si>
    <t>By Sundaryes Brought forward</t>
  </si>
  <si>
    <t xml:space="preserve">To Hair 2/3. To repairing larthing &amp; plastering in Raleigh &amp; do Back Room to Kitchen &amp; Necessary House 20/. </t>
  </si>
  <si>
    <t>1.2.3</t>
  </si>
  <si>
    <t>By Cash at york Town 6/.</t>
  </si>
  <si>
    <t>To whitwashing 13 Rooms up Stairs @ 4/6.</t>
  </si>
  <si>
    <t>By ditto 22/.</t>
  </si>
  <si>
    <t>To whitwashing the passages up Stairs 22/6.</t>
  </si>
  <si>
    <t>To do. 8 Rooms below (at 4/6. &amp; the passages 13/6.</t>
  </si>
  <si>
    <t>By [deleted] 20/.</t>
  </si>
  <si>
    <t>To do ye Room at the back of the Kitchen 4/6.</t>
  </si>
  <si>
    <t>To lime for Soap 7½d</t>
  </si>
  <si>
    <t>0.0.7½</t>
  </si>
  <si>
    <t>To 8 bushs. of lime @ 1/. &amp; 500 bricks @ 3/.</t>
  </si>
  <si>
    <t>To 2 days labr. @ 2/6 &amp; mendg. Kitchen backs &amp; Jambs 6/.</t>
  </si>
  <si>
    <t>To laying an harth 4/. &amp; repairing Stove 2/.</t>
  </si>
  <si>
    <t>To repairing Drane, &amp; do 3 Grates 5/.</t>
  </si>
  <si>
    <t>To 2 bushels of lime 2/. &amp; 200 bricks @ 3/.</t>
  </si>
  <si>
    <t>To setting up a grate 6/. &amp; repairing one 3/.</t>
  </si>
  <si>
    <t>To labours work 2/6.</t>
  </si>
  <si>
    <t>To ½ bushel of lime 7½d</t>
  </si>
  <si>
    <t>To 150 bricks @ 3/. &amp; 4 bushels of lime @ 1/.</t>
  </si>
  <si>
    <t>To building a pair of Steps to Mrs. Southall Room door 7/6.</t>
  </si>
  <si>
    <t>To labour 2/6.</t>
  </si>
  <si>
    <t>To 17 bushels of lime @ 1/. &amp; 1500 bricks @ 3/.</t>
  </si>
  <si>
    <t>To 13 bushels of lime @ 1/. &amp; buildg. 2 pair of Steps 20/.</t>
  </si>
  <si>
    <t>To setting up a Grate 5/. &amp; repairg. 1 do of do 2/6</t>
  </si>
  <si>
    <t>To repairing Well 6/. &amp; do plasterg., in House 7/6</t>
  </si>
  <si>
    <t>To repairg, Stove, sink, &amp; plasterg, in Kitchen 5/.</t>
  </si>
  <si>
    <t>To do. Kitchen floor 8/6, &amp; 5 days labour @ 2/6.</t>
  </si>
  <si>
    <t>To 1 Bushel of Hair 2/.</t>
  </si>
  <si>
    <t>To 10 bushels of lime @ 1/. 42 bricks 1/3, &amp; Repairing 2 Grates 3/9</t>
  </si>
  <si>
    <t>To Repairing Oven 2/6 &amp; ditto larthing &amp; plasterg. in Kitchg, &amp;C 7/6</t>
  </si>
  <si>
    <t>To larthes 9d. 50 Nails 4d. &amp; 2 days labour @ 2/6.</t>
  </si>
  <si>
    <t>0.6.1</t>
  </si>
  <si>
    <t>To 18 bushels of lime 18/. 1100 bricks 33/. &amp; 3 days labr. 7/6</t>
  </si>
  <si>
    <t>To bricking up well 15/ &amp; Repairing Kitching floor 3/9</t>
  </si>
  <si>
    <t>0.18.9</t>
  </si>
  <si>
    <t>To 14 bushels of lime @ 1/. &amp; 1 do of Hair 2/.</t>
  </si>
  <si>
    <t>To repairing plastering in 16 Rooms 20/. &amp; 5 bushells of whitewash @ 12/.</t>
  </si>
  <si>
    <t>To labourers work 7/6 &amp; white-washing 11 Rooms up Stairs @ 4/6</t>
  </si>
  <si>
    <t>2.17.0</t>
  </si>
  <si>
    <t>To white-washing ye passage up Stairs 22/6</t>
  </si>
  <si>
    <t>To do 4 Rooms ye Bar &amp; portch below at 4/6</t>
  </si>
  <si>
    <t>To do Back Room in ye Kitchen 4/6 &amp; ye Apollo 7/6</t>
  </si>
  <si>
    <t>To do ye Daphne &amp; New Room 6/.</t>
  </si>
  <si>
    <t>To do ye One &amp; ye Four 5/.</t>
  </si>
  <si>
    <t>To do passage Below 13/6.</t>
  </si>
  <si>
    <t>13.6.0</t>
  </si>
  <si>
    <t>To 270 bricks @ 3/. pr. C. 5 bus. of lime 5/. &amp; 1 1/4 days labr. 3/2</t>
  </si>
  <si>
    <t>0.16.1 1/4</t>
  </si>
  <si>
    <t>To Repairing Kitchen Chimney &amp; Stove 9/.</t>
  </si>
  <si>
    <t>To 2 bushels of Egg-shell Wheat @ 5/</t>
  </si>
  <si>
    <t>To ½ bushel of Mortar 6d &amp; mending plastering 1/6</t>
  </si>
  <si>
    <t xml:space="preserve"> 0.2.0</t>
  </si>
  <si>
    <t>To ¼ days work 9d</t>
  </si>
  <si>
    <t>To ½ bushel of lime Pr. Betty 6d.</t>
  </si>
  <si>
    <t>0.0.6</t>
  </si>
  <si>
    <t>To 4 bushs. of lime 4/. mendg. plasterg. &amp; 2 Grates 3/. &amp; labr. 2/.</t>
  </si>
  <si>
    <t>To 1 bushel of whitewash 2/. &amp; whitewashing 5 Rooms @ 4/6</t>
  </si>
  <si>
    <t>To whitewashing a passage down stairs 4/6</t>
  </si>
  <si>
    <t>To do. necessary 2/. &amp; do. ye. Bar 3/9</t>
  </si>
  <si>
    <t>To 2 bushels of lime 2/. 50 bricks 1/6</t>
  </si>
  <si>
    <t>To mending prison walls by your direction</t>
  </si>
  <si>
    <t>To whitewash 6d whitewashing a Room &amp; passage 6/9</t>
  </si>
  <si>
    <t>To 16 bushels of lime @ 9d. mending cellar cap &amp; bricking } up ye. well at ye. factory 8/. }</t>
  </si>
  <si>
    <t>To labr. 2/.</t>
  </si>
  <si>
    <t>£4.</t>
  </si>
  <si>
    <t xml:space="preserve">See this within ye. Crotchet charged in Ledg.C. fol. 8. </t>
  </si>
  <si>
    <t>Tazewell</t>
  </si>
  <si>
    <t>Esq</t>
  </si>
  <si>
    <t>To 30 bricks 1/. 2 bushels of lime 1/6. Seting up A Grate 5/. &amp; labrs. work 1/6</t>
  </si>
  <si>
    <t xml:space="preserve"> 0.9.0</t>
  </si>
  <si>
    <t>By Cash of Mr. Henery Tazewell in Specie</t>
  </si>
  <si>
    <t xml:space="preserve"> 15.17.6</t>
  </si>
  <si>
    <t>To 100 Tile 8/9. 2 bushs. of do. 2/0. To White-washing 3 Rooms. &amp; 2 passages at 5/.</t>
  </si>
  <si>
    <t>1.15.9</t>
  </si>
  <si>
    <t>xxxxx</t>
  </si>
  <si>
    <t xml:space="preserve">To laying a Shead floor 2/6. &amp; Whitewashing Ditto 2/6 </t>
  </si>
  <si>
    <t>To 200 bricks 11/.2/9 8 bushels of lime 12/. @9d Hair 1/3. 150 larthes 3/9</t>
  </si>
  <si>
    <t>To 500 Nails 15/. Mending larthing &amp; plastering in Closset 12/6. &amp; Do. Kitching Back 5/.</t>
  </si>
  <si>
    <t>To 3 days labour @ 4/. (May 6th) To white-washing 1 Room &amp; Closset 12/ at Mrs. Burwells</t>
  </si>
  <si>
    <t>To 2 bushels of lime 3/. &amp; Mendg. Plastering 6/. &amp; underpining paleg. 3/.</t>
  </si>
  <si>
    <t>To Whitewashing 4 Rooms &amp; 3 Passages @ 7/6. pr. Room</t>
  </si>
  <si>
    <t>To 20 bushs. of lime 30/. 200 larthe 6/. 450 Nails @ 4/.</t>
  </si>
  <si>
    <t>To White-washing 6 Rooms. 3 passages. &amp; 5 Clossets @ 7/6</t>
  </si>
  <si>
    <t>4.6.3</t>
  </si>
  <si>
    <t>To 600 bricks @ 5/6. 20 bushs. of lime 30/. 1 Ditto hair 3/9</t>
  </si>
  <si>
    <t>3.6.9</t>
  </si>
  <si>
    <t>To 200 Nails 8/. Mending larthing &amp; plastering 30/.</t>
  </si>
  <si>
    <t>To Whitewashing 4 Rooms. 3 passages, &amp; 4 Clossets @ 7/6</t>
  </si>
  <si>
    <t>To mending Oven. &amp; Kitching backs 15/. Do. well 12/.</t>
  </si>
  <si>
    <t>To Repairing Steps 15/. Layg. harth &amp; mendg. arch 6/. landary</t>
  </si>
  <si>
    <t>To Whitewashing Sheloon 20/.</t>
  </si>
  <si>
    <t>To 2 bushs. of Mortar 12/. &amp; Repairing Spring 15/.</t>
  </si>
  <si>
    <t>Reduced to the Old price in Specie</t>
  </si>
  <si>
    <t>Waters</t>
  </si>
  <si>
    <t>Sarah</t>
  </si>
  <si>
    <t>To 4 bushels of lime 4/. &amp; setting up a Grate 7/6 &amp; 1½ days lab. 3/9</t>
  </si>
  <si>
    <t xml:space="preserve"> 0.15.3</t>
  </si>
  <si>
    <t>By Cash of Mr. Joseph Prentis</t>
  </si>
  <si>
    <t xml:space="preserve"> 1.2.3</t>
  </si>
  <si>
    <t>To 2 bushels of lime at 1/. &amp; repairing Well 3/9 &amp; labrs. work 1/3</t>
  </si>
  <si>
    <t>Hay</t>
  </si>
  <si>
    <t>Elizabeth</t>
  </si>
  <si>
    <t>To Whitewashing a Room 3/9</t>
  </si>
  <si>
    <t>By an order on Mattw. Pearson</t>
  </si>
  <si>
    <t xml:space="preserve"> 0.18.0</t>
  </si>
  <si>
    <t>To 4 bushels of lime 3/. &amp; bricks 1/3. &amp; Repairing a Great 3/9 &amp; plastering 1/3</t>
  </si>
  <si>
    <t>0.9.3</t>
  </si>
  <si>
    <t>By cash by my sister Betsey in Richmond of C.H.</t>
  </si>
  <si>
    <t>To Seting up a Grate 12/. &amp; 1 days labr. 4/</t>
  </si>
  <si>
    <t>To 10 bushels of lime 10/. &amp; Labourers work 3/9</t>
  </si>
  <si>
    <t>0.13.9</t>
  </si>
  <si>
    <t>To Repairing well. &amp; underpining to House &amp; plasterg.</t>
  </si>
  <si>
    <t>To 5 bushels of lime 5/. &amp; 120 bricks 3/7 &amp; 1 days labor 2/6</t>
  </si>
  <si>
    <t>0.11.1</t>
  </si>
  <si>
    <t>To Seting up a Grate 7/6 £3.11.4</t>
  </si>
  <si>
    <t>Bettey</t>
  </si>
  <si>
    <t>To mortar &amp; pinting Shead 3/.</t>
  </si>
  <si>
    <t>By Cash in full from Benn. Harison Esqr.  through the Hands of Mr. Thomas Dawson</t>
  </si>
  <si>
    <t xml:space="preserve"> 3.10.6</t>
  </si>
  <si>
    <t>To 125 Bricks 7/.3/6 5 bushs. of lime 7/6.@ 9 500 Nails 15/.8/2 100 larthes 2/6</t>
  </si>
  <si>
    <t>To Mending larthing &amp; plasterg. in Kitching &amp; Covered way 15/.8/9 &amp; hair 9d</t>
  </si>
  <si>
    <t>To Building Steeps to back door 6/.3/. &amp; 2 days labr. 8/.4/</t>
  </si>
  <si>
    <t>To White-washing Kitching, Closset, &amp; Covered way 24/.10/.</t>
  </si>
  <si>
    <t>To 73 brick 4/6.2/3 2 bushs. of Mortar 3/.1/6 Rubg. &amp; laying A harth 10/.6/</t>
  </si>
  <si>
    <t>To Mending Celler wall 2/6. &amp; 1 Days labour 6/.2/.</t>
  </si>
  <si>
    <t>To Repairing marble Chimney Piece 12/.3/. &amp; plaster of Parris 3/.1/.</t>
  </si>
  <si>
    <t>To Mortar 1/.6d &amp; ½ days labour 4/1/</t>
  </si>
  <si>
    <t>To lime 9d. &amp; Working in A Celler Door frame 3/</t>
  </si>
  <si>
    <t>Specie</t>
  </si>
  <si>
    <t>Prentis</t>
  </si>
  <si>
    <t>To Mending Arch over back door 6/. &amp; 1 bus. Mortar 1/6. &amp; labr 2/</t>
  </si>
  <si>
    <t>To 6 bushs. lime 6/ @ 1/6. Hair 1. 1/6 Repairg. larthg. &amp; plasterg. in Store Pinting Wall 22/.</t>
  </si>
  <si>
    <t>To 300. 4d. Nails 11/3 &amp; 2 days labour @ 2/6 6/.</t>
  </si>
  <si>
    <t>1.3.3</t>
  </si>
  <si>
    <t>To Whitewashing the 2 back Rooms &amp; Stare way 12/</t>
  </si>
  <si>
    <t>To 2000 bricks at 55/.,30/ to 3 bushs. of mortar 3/. 4/6 Laying A harth 3/. 5/.</t>
  </si>
  <si>
    <t>5.19.6</t>
  </si>
  <si>
    <t>To Altering Chimney 5/.10/. &amp; 1 Days labour 2/6 6/.</t>
  </si>
  <si>
    <t>To 20 bushs. lime 20/. 30/. &amp; Carting A load of Sand 2/.4/</t>
  </si>
  <si>
    <t>To 12 do. 18/.12/. 400 bricks 18/. 22/. &amp; Carting A load of Sand 2/. 4/.</t>
  </si>
  <si>
    <t>To building A Chimney 40/.60/. &amp; 4½ days labour @ 6/.@ 2/6</t>
  </si>
  <si>
    <t>To 20 bushs. of lime 20/. @ 4/6, &amp; underpining Stable 80/.20/. &amp; 3 days labour @ @ 2/6 12/.</t>
  </si>
  <si>
    <t>10.6.0</t>
  </si>
  <si>
    <t>To 5 bushs. of lime 5/. @ 4/6. hair [illegible] 3/. &amp; 80 larthes 10d 4/. &amp; puting up Step to Store 6/.1/6</t>
  </si>
  <si>
    <t>To larthing &amp; plastering Nesasary House 6/ 24/. &amp; 1 Days labour 2/612/.</t>
  </si>
  <si>
    <t>To 4 bushs. of lime 6/.24/. &amp; Underpining Paleing 10/.60/. &amp; 1 1/4 Days labr. @ 2/6 @ 15/.</t>
  </si>
  <si>
    <t>5.2.9</t>
  </si>
  <si>
    <t>To 80 bricks 2/624/. 2 bushs. of lime 2/.30/</t>
  </si>
  <si>
    <t>To pillering Poarch 6/. 60/. &amp; labours work 2/115/.</t>
  </si>
  <si>
    <t>To A load of Oat Straw. 30/ £14.3.6</t>
  </si>
  <si>
    <t>To 2 Sills. 21 feet long 7 Ins. by 5 Ins. &amp; plate 40 feet long 7½ by 5.83 feet. 8 Ins. @ 3d</t>
  </si>
  <si>
    <t>1.0.11</t>
  </si>
  <si>
    <t>To 15 Rafters 16 do. long 3½ by 2½ } 120 feet @ 2d ½</t>
  </si>
  <si>
    <t>To 25 Studes 7½ Do. long 3 by 2 } 80 Do. @ 2d½</t>
  </si>
  <si>
    <t>To 4 Posts 7½ Do. long 6 by 4 } 25 Do. @ 3d</t>
  </si>
  <si>
    <t>0.6.3</t>
  </si>
  <si>
    <t>To 4 Braces 6 Do. 6 by 4 } 13 do. @ 3d</t>
  </si>
  <si>
    <t>0.3.3</t>
  </si>
  <si>
    <t>£19.4.1</t>
  </si>
  <si>
    <t xml:space="preserve"> 19.4.1</t>
  </si>
  <si>
    <t>(payment refund by Jo. Prentis)</t>
  </si>
  <si>
    <t>Elms</t>
  </si>
  <si>
    <t>Stephen</t>
  </si>
  <si>
    <t>schoolmaster</t>
  </si>
  <si>
    <t>To Cash paid you for Schooling before you [illegible] Do.</t>
  </si>
  <si>
    <t xml:space="preserve"> 1.15.6</t>
  </si>
  <si>
    <t>By Entrence money. A load of Wood. &amp; A Qr. Schooling</t>
  </si>
  <si>
    <t xml:space="preserve"> 8.17.0</t>
  </si>
  <si>
    <t>To Cash as pr. Receipt 117/6</t>
  </si>
  <si>
    <t>??????</t>
  </si>
  <si>
    <t>By Running Away</t>
  </si>
  <si>
    <t>To Cash to purchase wood 26/6</t>
  </si>
  <si>
    <t xml:space="preserve"> 8.19.6</t>
  </si>
  <si>
    <t>Poquoson</t>
  </si>
  <si>
    <t>Reverend</t>
  </si>
  <si>
    <t>To 8 Days work of My Man Jeary Repairing your house @ 30/.</t>
  </si>
  <si>
    <t xml:space="preserve"> 12.0.0</t>
  </si>
  <si>
    <t>By a years Hier of your Negro Man Paul @</t>
  </si>
  <si>
    <t xml:space="preserve"> 50.0.0</t>
  </si>
  <si>
    <t>To Cas paid you for the Ball. of Pauls Hier</t>
  </si>
  <si>
    <t>38.0.0</t>
  </si>
  <si>
    <t>Thornton</t>
  </si>
  <si>
    <t>______</t>
  </si>
  <si>
    <t>University</t>
  </si>
  <si>
    <t>To 2 bushels of lime 2/.</t>
  </si>
  <si>
    <t>To Repairing Chimney &amp; plastering 3/.</t>
  </si>
  <si>
    <t>To 40 bricks 1/3</t>
  </si>
  <si>
    <t>Gilbert</t>
  </si>
  <si>
    <t>To 8 bushs. of lime 12/. 350 bricks @ 5/6. 150 Nails 6/. 80 larthes 2/6</t>
  </si>
  <si>
    <t>1.18.9</t>
  </si>
  <si>
    <t xml:space="preserve"> 7.10.6</t>
  </si>
  <si>
    <t>To underpining Shop 20/. Mendg. larthing &amp; plasterg. 10/. hair 1/. &amp; 1½ day lar. 9/.</t>
  </si>
  <si>
    <t>To 650 bricks @ 5/6. 6 Bushs. of lime @ 1/6.</t>
  </si>
  <si>
    <t>2.4.9</t>
  </si>
  <si>
    <t>To Building up Celler wall 20/. &amp; 1 1/4 days labour @ 6/.</t>
  </si>
  <si>
    <t>Byrd</t>
  </si>
  <si>
    <t>Esqr</t>
  </si>
  <si>
    <t>Charles City Co</t>
  </si>
  <si>
    <t>To 1 bushel of Wheat 6/. by McShavery</t>
  </si>
  <si>
    <t>By Cash Recd. of Mary Robards in part of her Rent 60/.</t>
  </si>
  <si>
    <t>To 2 bushels of wheat @ 6/.</t>
  </si>
  <si>
    <t>To Credit in Colo. Henry Martin's acct. with J. Southall</t>
  </si>
  <si>
    <t>To 230 bricks 19/4. &amp; 4 bushs. of lime @ 2/3</t>
  </si>
  <si>
    <t xml:space="preserve"> 1.8.4</t>
  </si>
  <si>
    <t>By Cash to Ballance at the Depreciation</t>
  </si>
  <si>
    <t xml:space="preserve"> 41.1.4</t>
  </si>
  <si>
    <t>To Seting up A Grate 22/6. &amp; laying a harth 7/6</t>
  </si>
  <si>
    <t>To 1 ¼ days labour @ 8/.</t>
  </si>
  <si>
    <t>To 15 bushs. of lime @ 5/. 600 bricks @ 16/. &amp; 6 days labour @ 12/</t>
  </si>
  <si>
    <t>12.13.0</t>
  </si>
  <si>
    <t>To underpining Smoak House 40/. &amp; laying the floor 40/.</t>
  </si>
  <si>
    <t>To puting in Celler window frames 48/. &amp; Stoping pudlock Holes 40/.</t>
  </si>
  <si>
    <t>4.8.0</t>
  </si>
  <si>
    <t>To Mending plastering in Dary 10/</t>
  </si>
  <si>
    <t>To 80 bricks 50/. 4 bushs. of lime 60/. &amp; 1 1/4 Days labour @ 40/.</t>
  </si>
  <si>
    <t>8.0.0</t>
  </si>
  <si>
    <t>To Staing up a barth Stove 150/. &amp; mending plastering 12/.</t>
  </si>
  <si>
    <t>8.2.0</t>
  </si>
  <si>
    <t>£9.4.2</t>
  </si>
  <si>
    <t>Russell</t>
  </si>
  <si>
    <t>To 50 larthes 1/6, 100 Nails 4/. &amp; 4 bushs. of lime 6/.</t>
  </si>
  <si>
    <t xml:space="preserve"> 0.11.6</t>
  </si>
  <si>
    <t>By his Account for 3 Galls. of Rum 36/.</t>
  </si>
  <si>
    <t xml:space="preserve"> 1.16.0</t>
  </si>
  <si>
    <t>To Mending Larthing &amp; plastering 6/. &amp; labour 3/</t>
  </si>
  <si>
    <t>By Shells from his House 13/3</t>
  </si>
  <si>
    <t>0.13.3</t>
  </si>
  <si>
    <t>To 2 bushs. of lime 1/6. Repairing plastering &amp; Ditto Grate 3/9</t>
  </si>
  <si>
    <t>To ½ days labour 1/. (Augt. 12th) to white washing A room 3/9</t>
  </si>
  <si>
    <t>0.4.9</t>
  </si>
  <si>
    <t>To 1 bushel of lime 1/6, to Seting up A Grate 7/6 &amp; repairing plasterg. 1/3</t>
  </si>
  <si>
    <t>0.10.3</t>
  </si>
  <si>
    <t>To White washing a Room 7/6 40/.</t>
  </si>
  <si>
    <t xml:space="preserve"> 2.9.3</t>
  </si>
  <si>
    <t>To 4 barrels of Corn @ 15/. (&amp; April 5th) by 1 barl. do. for Seed 22/6</t>
  </si>
  <si>
    <t xml:space="preserve"> 4.2.6</t>
  </si>
  <si>
    <t>By A Quarter of Beef wt. 135 lb. @ 4d</t>
  </si>
  <si>
    <t xml:space="preserve"> 2.5.0</t>
  </si>
  <si>
    <t>To ½ bushel of Mortar 7½d &amp; Repairg. Back &amp; plastering 2/6</t>
  </si>
  <si>
    <t>0.3.1½</t>
  </si>
  <si>
    <t>To 1½ bushs. Lime 1/6 &amp; 98 bricks 2/6</t>
  </si>
  <si>
    <t>By the Hier of Rosemary. Belongg. to Your Brother T. Russell 10 Monthes, &amp; 24 days @ 40/. pr. Month</t>
  </si>
  <si>
    <t>21.1.6</t>
  </si>
  <si>
    <t>To Setting up a Grate 5/. &amp; labourers work 1/6</t>
  </si>
  <si>
    <t>By Change of Mr. Wm. Russell</t>
  </si>
  <si>
    <t>To Cash paid you by Samuel Major for your Brother Thos. Russells Estate in part of Rosmaryes hier £10</t>
  </si>
  <si>
    <t xml:space="preserve"> 24.0.0</t>
  </si>
  <si>
    <t>To 6 bushs. of wheat @ 6/. for Henry Graves.</t>
  </si>
  <si>
    <t>To whitwashing 1 Room 4/6</t>
  </si>
  <si>
    <t>To Cash paid you £7.4.0</t>
  </si>
  <si>
    <t>7.4.0</t>
  </si>
  <si>
    <t xml:space="preserve"> 24.0.[damaged]</t>
  </si>
  <si>
    <t>To 8 bushels of lime 8/. to underpining Dary &amp; layg. floor 12/</t>
  </si>
  <si>
    <t xml:space="preserve"> 1.0.0</t>
  </si>
  <si>
    <t>By settlement with Jno. Brian [illegible] for your Ticket</t>
  </si>
  <si>
    <t xml:space="preserve"> 1.4.6</t>
  </si>
  <si>
    <t>To Labours Work 3/9</t>
  </si>
  <si>
    <t>To Cash to bal. £1.3.9</t>
  </si>
  <si>
    <t>esqr</t>
  </si>
  <si>
    <t>To whitewashing 1 Room @ 3/9 &amp; 2 Passages @ 1/6</t>
  </si>
  <si>
    <t>To 1 Bushl. &amp; Peck Whitewash @ 2/.</t>
  </si>
  <si>
    <t>To 3 Busls. Lime &amp; Plas-tering</t>
  </si>
  <si>
    <t>To whitewashing 1 Room 3/9</t>
  </si>
  <si>
    <t>To 2 do. of do</t>
  </si>
  <si>
    <t>Repairing Well 2 &amp; 3 Buls. Lime</t>
  </si>
  <si>
    <t>0.4.3</t>
  </si>
  <si>
    <t xml:space="preserve"> 1.8.9</t>
  </si>
  <si>
    <t>Lafong</t>
  </si>
  <si>
    <t>George</t>
  </si>
  <si>
    <t>Monsieur</t>
  </si>
  <si>
    <t>barber</t>
  </si>
  <si>
    <t>To 5 Bushs. of Lime @ 1/. &amp; hair 6d &amp; Repairg. plasterg. 5/.</t>
  </si>
  <si>
    <t xml:space="preserve"> 0.10.6</t>
  </si>
  <si>
    <t>By a bushel of lime taken away</t>
  </si>
  <si>
    <t>To 1 Days labour 3/</t>
  </si>
  <si>
    <t>To 26 bushels of lime @ 1/. &amp; hair 2/</t>
  </si>
  <si>
    <t>To repairing plastering 30/. &amp; 2½ days labour @ 2/6</t>
  </si>
  <si>
    <t>To 10 bushels of lime @ 1/. hair 1/. &amp; Repairing plastering 6/.</t>
  </si>
  <si>
    <t>To 1½ days labour 3/9. &amp; Whitewashing A Room 4/6</t>
  </si>
  <si>
    <t>0.8.3</t>
  </si>
  <si>
    <t>To White washing a Room 5/.</t>
  </si>
  <si>
    <t>blacksmith</t>
  </si>
  <si>
    <t>To 80 bricks 6/8. 3 bushs. of lime @ 2/3</t>
  </si>
  <si>
    <t xml:space="preserve"> 0.13.5</t>
  </si>
  <si>
    <t>Carried to folio 115</t>
  </si>
  <si>
    <t>To Seting up A Grate 22/6. &amp; laying A harth 6/.</t>
  </si>
  <si>
    <t>To 1 Days labour 8/.</t>
  </si>
  <si>
    <t>To 250 bricks 50/. 8 bushs. of lime @ 6/. &amp; building up Steps 120/ to front Door</t>
  </si>
  <si>
    <t>10.18.0</t>
  </si>
  <si>
    <t>To 2 Days labour @ 18/.</t>
  </si>
  <si>
    <t>To 1200 Bundels of fodther for Which I am to Receive 4 Hoes for weeding of Corn</t>
  </si>
  <si>
    <t>To 1 bushel of Lime 1/6</t>
  </si>
  <si>
    <t>To Repairing Chimney &amp; altering the Arch &amp; plasterg. 7/6</t>
  </si>
  <si>
    <t>To Bricking up Your Well 12/. &amp; 2 Days labour @ 3/.</t>
  </si>
  <si>
    <t>To 18 bushs. of Lime @ 1/.</t>
  </si>
  <si>
    <t>To 200 bricks 6/ &amp; 5 bushels of lime 5/.</t>
  </si>
  <si>
    <t>To laying an Harth 3/9 &amp; setting up a Grate 7/6</t>
  </si>
  <si>
    <t>To labourers work 2/6</t>
  </si>
  <si>
    <t>To Mortar 2/. Repairing plastering 2/6 Whe.washing 2 Rooms 9/</t>
  </si>
  <si>
    <t>Whe. washg. 3 Cealings @ 3/. Do. 2 passages 9/. &amp; 6 Clossets @ 2/.</t>
  </si>
  <si>
    <t>To 1½ bushel of White wash 3/.</t>
  </si>
  <si>
    <t>To 16 bushels of lime @ 1/. &amp; 325 bricks @ 3/. &amp; 3 days labr. @ 2/6</t>
  </si>
  <si>
    <t>To building 2 forges 18/.</t>
  </si>
  <si>
    <t>To 250 Lathes @ 1/6 &amp; lathing &amp; plasterg. Room to Shop 6/.</t>
  </si>
  <si>
    <t>To 6 bushls. of lime 6/. &amp; Hair 9d. &amp; labrs. work 2/6</t>
  </si>
  <si>
    <t>(Carried to Folio 115</t>
  </si>
  <si>
    <t xml:space="preserve"> 13.15.3</t>
  </si>
  <si>
    <t>Matthew</t>
  </si>
  <si>
    <t>To 135 bricks @ 15/. &amp; 3 bushs. lime 24/. Repairg lodge well. 30/. &amp; labours work 15/.</t>
  </si>
  <si>
    <t>By his acct. for work &amp;c Setled this Day</t>
  </si>
  <si>
    <t xml:space="preserve"> 4.13.9</t>
  </si>
  <si>
    <t>To 1 bushel of lime 9d. &amp; Repairing plastering 3/9. &amp; labours work 1/3 (old price)</t>
  </si>
  <si>
    <t>To A load of Wood 12/. (14) to Carting Fodther 9/. (17th) Cart-Hier 12/.</t>
  </si>
  <si>
    <t>By his account &amp;c.</t>
  </si>
  <si>
    <t xml:space="preserve"> 2.14.0</t>
  </si>
  <si>
    <t>To Cuting A funell to Shop Chimney 3/.</t>
  </si>
  <si>
    <t>To 3 bushels of Wheat @ 6/.</t>
  </si>
  <si>
    <t>To 4 Bushels of Lime @ 1/. &amp; hair 4d. }</t>
  </si>
  <si>
    <t>0.4.4</t>
  </si>
  <si>
    <t>To repairing plastering 6/. &amp; labour 1/6 } This Account to be</t>
  </si>
  <si>
    <t>?????</t>
  </si>
  <si>
    <t>To 1 bushel of whitwash 2/. } Charged to James Anderson</t>
  </si>
  <si>
    <t>To whitwashing 2 Rooms &amp; 2 passages at 4/6 } as the work was done</t>
  </si>
  <si>
    <t>To do 2 Clossetts at 2/6 &amp; 1 Cealing to a Room 2/6 } at his House</t>
  </si>
  <si>
    <t>To 7 bushels of lime 7/. &amp; 800 bricks @ 3/. }</t>
  </si>
  <si>
    <t>To 3 days labr. @ 2/6 &amp; underpining Smoke House 15/. }</t>
  </si>
  <si>
    <t>To repairing Jambs to Cellar Steps 3/6 J. Ands. }</t>
  </si>
  <si>
    <t>To 16 bushels of lime 16/. &amp; 100 bricks 3/.</t>
  </si>
  <si>
    <t xml:space="preserve"> 4.4.3</t>
  </si>
  <si>
    <t>To 1 bushel of hair 2/. &amp; 2½ days labour @ 2/6</t>
  </si>
  <si>
    <t>To repairing plastering 9/. &amp; setting up a Grate 7/6.</t>
  </si>
  <si>
    <t>To working up Forge 2/6</t>
  </si>
  <si>
    <t>To 8 bushels of lime 8/. &amp; building Wall to Cellar Cap &amp;c 12/.</t>
  </si>
  <si>
    <t>To labours work 3/.</t>
  </si>
  <si>
    <t>To ¾ of a bushel of Whitewash 1/6</t>
  </si>
  <si>
    <t xml:space="preserve">To Whitewashing 2 Rooms to Store &amp; } one do. for Mrs. Craig by your direction @ 4/6 </t>
  </si>
  <si>
    <t>(Carried to Folio 105)</t>
  </si>
  <si>
    <t>Beall</t>
  </si>
  <si>
    <t>Samuel</t>
  </si>
  <si>
    <t>To 3 bushs of lime @ 3/. &amp; 108 bricks 8/. &amp; 1 Days labour 6/.</t>
  </si>
  <si>
    <t xml:space="preserve"> 1.3.0</t>
  </si>
  <si>
    <t>By his Account to Amount of</t>
  </si>
  <si>
    <t xml:space="preserve"> 243.15.0</t>
  </si>
  <si>
    <t>To Repairing Chimney &amp; laying a harth 20/.</t>
  </si>
  <si>
    <t>To 2 bushs. of lime 12/. &amp; hair 1/. &amp; mending of plastering 6/</t>
  </si>
  <si>
    <t>To Whitewashing A Room 30/</t>
  </si>
  <si>
    <t>To 40 bricks 15/. 2 bushs. of lime @ 15/. &amp; Seting up A Grate 150/.</t>
  </si>
  <si>
    <t xml:space="preserve">To 1 Days labour 40/. (29th) to 150 bricks 41/3. 7 bushs of lime @ 15/. &amp; 1 Days lar. 40/.  to Seting up A Grate &amp; plasterg oven £8.0.0 </t>
  </si>
  <si>
    <t>19.6.3</t>
  </si>
  <si>
    <t>To 1750 Bricks @ 69/ pr. C &amp; 26 Bushs. of lime @ 15/.</t>
  </si>
  <si>
    <t>67.12.0</t>
  </si>
  <si>
    <t>To Building Ash House £20. &amp; 3 Days labour @ 40/ (£131.17.4)</t>
  </si>
  <si>
    <t>26.0.0</t>
  </si>
  <si>
    <t>To Sundary Work Done at the Store to Amount</t>
  </si>
  <si>
    <t>26.11.9</t>
  </si>
  <si>
    <t>To Cash to Ballance.</t>
  </si>
  <si>
    <t>89.18.0</t>
  </si>
  <si>
    <t>To 10200 bricks @ 27/6, &amp; 200 bushs. of lime @ 9d &amp; 29 days lar. @ 2/.</t>
  </si>
  <si>
    <t xml:space="preserve"> 24.8.6</t>
  </si>
  <si>
    <t>By Cash of Mr Alexr. [illegible] Roberts 550 Dollars = £2.4.7</t>
  </si>
  <si>
    <t xml:space="preserve"> 2.4.7</t>
  </si>
  <si>
    <t>To Carting 5 loads of Sand @ 2/. (for the Dary at Spring). 2/.</t>
  </si>
  <si>
    <t>To 2 bus. lime 1/6 &amp; Repairing Store Steps 6/. &amp; labours work 2/.</t>
  </si>
  <si>
    <t>To 600 bricks @ 27/6. &amp; 17 bushs. of lime @ 9d</t>
  </si>
  <si>
    <t>To 825 Do. @ 27/6. 6 bushs. of lime @ 9d, &amp; 400 Tile @ 5/. pr. C.</t>
  </si>
  <si>
    <t>2.7.3</t>
  </si>
  <si>
    <t>To building Dary at Spring. £8.0.0 &amp; 6 Days labr. @ 2/.</t>
  </si>
  <si>
    <t>8.12.0</t>
  </si>
  <si>
    <t>To 4 bushs. of lime 6/. hair 1/. &amp; labr. 3/. &amp; Repairg. plasterg. 9/. [illegible] [illegible] March 10th }</t>
  </si>
  <si>
    <t>To 5 barrels of Corn by Crittington (1783) Feby. 22nd/. to 2 barrels do, (30th) to 2 do, @ 15/. }</t>
  </si>
  <si>
    <t>To 2 barels Do. @ 15/.</t>
  </si>
  <si>
    <t xml:space="preserve"> Carried to Follio 40</t>
  </si>
  <si>
    <t>Brought from folio 22</t>
  </si>
  <si>
    <t>To 24 bushs. of wheat @ 6/.</t>
  </si>
  <si>
    <t xml:space="preserve"> 7.4.0</t>
  </si>
  <si>
    <t>By 8½ barrels of Corn Delivered Mr. Geo. Reid on My Account and also Setled our Corn &amp; Oats Acct. and there is A ballance of  Corn Due Mr. Beall of Thirteen Barrels &amp; Four bushs. Which he is to Receive Two Dollars pr. Barrell</t>
  </si>
  <si>
    <t>To 4 bushs. of lime @ 1/. &amp; hair 4d. &amp; Repairg Plastering 3/9</t>
  </si>
  <si>
    <t>0.8.1</t>
  </si>
  <si>
    <t>To laboures work 1/6 &amp; ½ busshell of whitwash 1/.</t>
  </si>
  <si>
    <t>[empty]</t>
  </si>
  <si>
    <t>To whitwashing 2 Rooms @ 4/6 &amp; 2 Clossets 4/6</t>
  </si>
  <si>
    <t>To 40 bushs. of lime @ 1/. &amp; 2 do. of hair @ 2/. &amp; 80 bricks 2/6</t>
  </si>
  <si>
    <t>To underpining Smoak house 12/. &amp; 2 days labour 5/.</t>
  </si>
  <si>
    <t>To repairing larthing &amp; plasterg. in Kitchen &amp; up Stares to do. 30/.</t>
  </si>
  <si>
    <t>To repairing Stove &amp; Oven 5/. &amp; 7 days labour @ 2/6</t>
  </si>
  <si>
    <t>To 1½ Bushels of Corn Lent</t>
  </si>
  <si>
    <t>To 8 bushels of lime 8/. &amp; 3 bushs. of whitwash @ 2/. &amp; 400 bricks 12/.</t>
  </si>
  <si>
    <t>To repairing larthing &amp; plastering 6/. &amp; hair 6d.</t>
  </si>
  <si>
    <t>To do Chimney &amp; plastering Do. 5/. &amp; 25 larths 6d</t>
  </si>
  <si>
    <t>To whitwashing 3 Rooms &amp; 3 passages at 4/6</t>
  </si>
  <si>
    <t>To do. 1 Room 4/6 &amp; laying Dary floor &amp; @ 24/.</t>
  </si>
  <si>
    <t>To 6 Days work about ye Dary @ 5/. &amp; 4 days labour at 2/6</t>
  </si>
  <si>
    <t>To 10 bushs of lime 10/. &amp; plastering Chimney 2/6.</t>
  </si>
  <si>
    <t>To whitwashing 1 Room 6/. &amp; pinting 3 Chimnies 6/.</t>
  </si>
  <si>
    <t>To labours work 2/6. &amp; larthing &amp; plasterg. 2 porchs 12/.</t>
  </si>
  <si>
    <t>To 40 bushs. of lime @ 1/.</t>
  </si>
  <si>
    <t>To 1200 bricks @ 30/. Pr. M. &amp; 1 load of sand 2/6</t>
  </si>
  <si>
    <t>2.00.6</t>
  </si>
  <si>
    <t>To 2000 do. @ 30/. &amp; 2 days labr. 5/.</t>
  </si>
  <si>
    <t>To 40 bushs of lime @ 1/.</t>
  </si>
  <si>
    <t>To 3000 Bricks @ 30/. &amp; 7 days labour @ 2/6</t>
  </si>
  <si>
    <t>5.7.6</t>
  </si>
  <si>
    <t>To 1 days work. pinting underping. to House</t>
  </si>
  <si>
    <t>To 40 Bushs. of lime @ 1/ &amp; 1500 bricks @ 30/. pr. M.</t>
  </si>
  <si>
    <t>To 3 Days labour @ 2/6 &amp; carting 2 Loads of sand @ 2/.</t>
  </si>
  <si>
    <t>(Carried to Folio 71)</t>
  </si>
  <si>
    <t>Dr. Brought from folio 40</t>
  </si>
  <si>
    <t>By Credit from Folio 22</t>
  </si>
  <si>
    <t>To 2500 Bricks @ 30/ &amp; 3 days labr. @ 2/6</t>
  </si>
  <si>
    <t>By 6 Bushs. lime take from Store 6/.</t>
  </si>
  <si>
    <t>To 1500 do @ 30/ &amp; 20 bushs. of lime @ 1/.</t>
  </si>
  <si>
    <t>By 235 bricks from Store 6/.</t>
  </si>
  <si>
    <t>To 4 days labr. @ 2/6</t>
  </si>
  <si>
    <t>To 5 days labr. @ 2/6</t>
  </si>
  <si>
    <t>By a Hhds of Rum, 123½ Gallons &amp; do, 108 Gallons</t>
  </si>
  <si>
    <t>To underpining Quartar 42/. &amp; buildg. Chimney 100/.</t>
  </si>
  <si>
    <t>By 1 Barrel of Sugar gross 296lb [deleted]</t>
  </si>
  <si>
    <t>To 22 bushs. of lime 22/.</t>
  </si>
  <si>
    <t>This account finally settled June 9th, 89 on Folio 122 by W. H., Exor</t>
  </si>
  <si>
    <t>To rubing &amp; laying 2 harths 12/. &amp; mendg, 2 backs 5/.</t>
  </si>
  <si>
    <t>To plastering 2 fire places 3/. &amp; hair 4d.</t>
  </si>
  <si>
    <t>0.3.4</t>
  </si>
  <si>
    <t>(June 20th [1785] Recd. 2 hhds Rum Contain 227 Galls. and 1 Barrel of Shugar)</t>
  </si>
  <si>
    <t>To whitwashing 1 Room &amp; small passage 7/6</t>
  </si>
  <si>
    <t>To repairing plastering in Chamber &amp; up stairs 2/6</t>
  </si>
  <si>
    <t>To laying porch floor &amp; mending Cellar wall 6/.</t>
  </si>
  <si>
    <t>To 310 bricks 9/4 &amp; 4 days labour @ 2/6</t>
  </si>
  <si>
    <t>0.19.4</t>
  </si>
  <si>
    <t>To whitwashg. 1 Room 4/6. &amp; ½ bushs. of Wt. Wash 1/.</t>
  </si>
  <si>
    <t>To 4 bushs. of lime @ 1</t>
  </si>
  <si>
    <t>To 150 bricks 4/6 &amp; setting up a this Grate 7/6 } this settled</t>
  </si>
  <si>
    <t>To 1 days labour 2/6 }</t>
  </si>
  <si>
    <t>To 10 barrels of Corn }</t>
  </si>
  <si>
    <t>To 34 barrels of Corn, delivered at the House: for which of those 10 barrels before delivered, he promises to ship the same Quantity to the West Indies, &amp; to let me have, in return, Rum &amp; Sugar, on my paying him the freight &amp;c. (June 20th Recd. 2 hhds Rum Contain 227 Galls. and 1 Barrel of Shugar)</t>
  </si>
  <si>
    <t>To 1236 Bricks @ 3/. 44 bushels of lime @ 1/. &amp; hair 2/.</t>
  </si>
  <si>
    <t>To Building 2 pr. Steps to D: House 20/. &amp; 1 do. to Necessary 6/</t>
  </si>
  <si>
    <t>To underpining Nesasary 10/. &amp; Larthing. &amp; plastering do. 12/</t>
  </si>
  <si>
    <t>To Repairing Kitching Chimney &amp; Door 7/6. &amp; 500 Larthes @ 1/6.</t>
  </si>
  <si>
    <t>To 4 days labour @ 2/6</t>
  </si>
  <si>
    <t>To 10 bushs. lime 10/. 334 bricks @ 3/. &amp; Buildg. pr. Steps to Store 15/.</t>
  </si>
  <si>
    <t>To Altering the Spring 6/. Repairing Celler Steps &amp; Wall 7/6.</t>
  </si>
  <si>
    <t>To Repairing back in Dineing Room 2/6, &amp; 3 days labr. @ 2/6</t>
  </si>
  <si>
    <r>
      <t xml:space="preserve">To 40 Barrels of Corn delivered you wch. was to be shipped to the West Indies in the </t>
    </r>
    <r>
      <rPr>
        <i/>
        <sz val="11"/>
        <color theme="1"/>
        <rFont val="Calibri"/>
        <family val="2"/>
        <scheme val="minor"/>
      </rPr>
      <t>Mentor</t>
    </r>
  </si>
  <si>
    <t>To 5 bushels of lime 5/. 100 Bricks 3/. &amp; Labours work 3/6</t>
  </si>
  <si>
    <t>To Repairing Nursery. &amp; Cambers &amp; Dineing Room backs 7/6</t>
  </si>
  <si>
    <t>To ditto plastering 2/. &amp; hair 5 £112.13.7</t>
  </si>
  <si>
    <t>0.2.3</t>
  </si>
  <si>
    <t>To 6 bushels of lime 6/. &amp; repairing plastering 3/.</t>
  </si>
  <si>
    <t>To repairing 2 Backs @ 2/6 &amp; 1 1/4 days labr. @ 2/6 &amp; hair 4d.</t>
  </si>
  <si>
    <t>0.8.5½</t>
  </si>
  <si>
    <t>To white wash 1/. &amp; white washing 1 Room 4/6</t>
  </si>
  <si>
    <t>Carried to Folio 122</t>
  </si>
  <si>
    <t>Estave</t>
  </si>
  <si>
    <t>Andrew</t>
  </si>
  <si>
    <t>To Carting Nine Barrels of Flower, to Hampton by Agret.</t>
  </si>
  <si>
    <t xml:space="preserve"> 7.10.0</t>
  </si>
  <si>
    <t xml:space="preserve">By 6½ bushels of Sault by Agreement </t>
  </si>
  <si>
    <t xml:space="preserve"> 22.10.0</t>
  </si>
  <si>
    <t>To takeing Care of Your Horse &amp; feedg. him 35 Days @ 6/.</t>
  </si>
  <si>
    <t>10.16.0</t>
  </si>
  <si>
    <t xml:space="preserve">To Cash paid a [damaged] Man for Caring 21 barrels of flower To Hampton for you £15.0.0 </t>
  </si>
  <si>
    <t>Norton</t>
  </si>
  <si>
    <t>To 4 bushs. of lime 24/. 30 bricks 6/. &amp; laying A harth 20/.</t>
  </si>
  <si>
    <t xml:space="preserve"> 2.10.0</t>
  </si>
  <si>
    <t xml:space="preserve">By Cash in full per Account </t>
  </si>
  <si>
    <t xml:space="preserve"> 365.15.6</t>
  </si>
  <si>
    <t>To Repairing plastering in House, &amp; Nesacary 20/.</t>
  </si>
  <si>
    <t>To Whitewashing 5 Rooms. 2 passages., &amp; poarch. &amp; Nesacary @ 30/.</t>
  </si>
  <si>
    <t>To 2 bushs. of lime 16/. hair 2/. Mending plastering 24/. &amp; Whitewg. 5 Rooms @ 36/.</t>
  </si>
  <si>
    <t>11.2.0</t>
  </si>
  <si>
    <t>To 7100 Bricks @ £13.15.0. 160 bushs. of lime @ 8/.</t>
  </si>
  <si>
    <t>161.12.6</t>
  </si>
  <si>
    <t>To 10 Days work takeing Down Kitching Chimney @ 24/</t>
  </si>
  <si>
    <t>Carting 6 loads of Sand @ 20/. &amp; 16 Days labour @ 20/.</t>
  </si>
  <si>
    <t>To building A Stack of Chimneys, &amp; Oven £55.0.0</t>
  </si>
  <si>
    <t xml:space="preserve"> 505.0.</t>
  </si>
  <si>
    <t>To Barr of Iron for Kitching Chimney Weighed 73lb. @ 18/. pr. lb.</t>
  </si>
  <si>
    <t>65.14.0</t>
  </si>
  <si>
    <t>To 9 bushs. of lime @ 12/. To Repairing larthing &amp; plastering in Kitchg.180/.</t>
  </si>
  <si>
    <t>To Repairing Plastering in office 40/. &amp; 3½ Days labour @ 24/.</t>
  </si>
  <si>
    <t>6.4.0</t>
  </si>
  <si>
    <t>To Seting up A Grate 100/. &amp; 40 bricks 15/. 365.15.6</t>
  </si>
  <si>
    <t>5.15.0</t>
  </si>
  <si>
    <t>To Cash paid. for half a drum fish for You 25 dollars or 2/6</t>
  </si>
  <si>
    <t>By Cash to Ballance of Mr James Clay £1.18.</t>
  </si>
  <si>
    <t xml:space="preserve"> 1.18.9</t>
  </si>
  <si>
    <t>To 5 bushs. of lime @ 9d &amp; mending plastering 6/6. &amp; hair 1/6d</t>
  </si>
  <si>
    <t>To Mending 2 Harthes 2/6. &amp; labours work 2/6</t>
  </si>
  <si>
    <t>To White-washing 3 Rooms @ 5/90</t>
  </si>
  <si>
    <t>Galt</t>
  </si>
  <si>
    <t>Dr. Brought from Ledger A &amp; Folio (82)</t>
  </si>
  <si>
    <t xml:space="preserve"> 75.14.11½</t>
  </si>
  <si>
    <t>To Whitewashing 2 Rooms @ @ 3/915/.</t>
  </si>
  <si>
    <t>To Amount of Credits brought from Ledger A. Folio 82</t>
  </si>
  <si>
    <t>£9.1.7</t>
  </si>
  <si>
    <t>To Ditto 1 Room, &amp; A Passage @ 3/922/6.</t>
  </si>
  <si>
    <t>By 7 Gallons of French Brandy @ 4/2.</t>
  </si>
  <si>
    <t>1.9.2</t>
  </si>
  <si>
    <t>To 10 Days work a weeding your Corn @ 2/5/.</t>
  </si>
  <si>
    <t>To 14½ lb of Veal 5/. @ 5/.</t>
  </si>
  <si>
    <t>By an order from Wm Harwood Execur. of Thoms. Harwood</t>
  </si>
  <si>
    <t>To 22 Bushs. of lime @ 9d @ 8/. &amp; 1 bushel of hair 1/65/. 100 larthes 1/610/.</t>
  </si>
  <si>
    <t>Carried of Folio 93</t>
  </si>
  <si>
    <t xml:space="preserve"> 20.10.9</t>
  </si>
  <si>
    <t>To larthing &amp; plastering a partition &amp; Closset 140/ 12/6</t>
  </si>
  <si>
    <t>To Seting up A grate 7/670/. 170 bricks [damaged]51/. &amp; 5 Days labr. @ @ 2/.20/.</t>
  </si>
  <si>
    <t>11.1.0</t>
  </si>
  <si>
    <t>To Whitewashing A Room 3/936/. Octor (3rd.) to Mendg. plasterg. 2/.12/.</t>
  </si>
  <si>
    <t>To Mortar And Mending plastering 2/615/.</t>
  </si>
  <si>
    <t>To 2 bushs. of lime @ 9d1/6. &amp; 16 bricks 3d1/. Celler door wall 5/. &amp; labr. [illegible] at Mr. Rot. Nicholsons Store</t>
  </si>
  <si>
    <t>To A Quarter of Veal 20 lb. @ 6/824/. or 4d pr. lb</t>
  </si>
  <si>
    <t>To 10 bushs. of lime @ 9d @ 54/. or 8 &amp; 800 bricks @ @ 2/6 200/.</t>
  </si>
  <si>
    <t>1.9.6</t>
  </si>
  <si>
    <t>To building An Oven £37.12/6 &amp; 2 days labr. @ 120/. (old price) 2/ Do.</t>
  </si>
  <si>
    <t>To 5 bushs. of Wheat @ 100 dollars @ 5/ or 6/.</t>
  </si>
  <si>
    <t>To 2 bushs. of Barley @ £20.0.0 @ 4/. or 4/.</t>
  </si>
  <si>
    <t>To 10 bus. of lime @ 9d. &amp; 250 bricks @ 2/9</t>
  </si>
  <si>
    <t>To Seting up a Grate 7/6 &amp; Do. Sand heat 7/6 &amp; 2 days labr. 4/.</t>
  </si>
  <si>
    <t>To White washing 3 Rooms, &amp; a Passage @ 3/9.</t>
  </si>
  <si>
    <t>To 21 lb. of Veal @ 4d. (Novr. 18th) To Carting A load of Coal 10/.</t>
  </si>
  <si>
    <t>To 300 bricks 8/. &amp; 2 bushs. of lime 3/.</t>
  </si>
  <si>
    <t>To Repairing Oven 6/. Do. kitching Chimney 5/.</t>
  </si>
  <si>
    <t>To Bricks 1/9. &amp; lime 1/. &amp; laying Harth 3/9</t>
  </si>
  <si>
    <t>To Mortar 1/. &amp; Repairing Plastering 2/6.</t>
  </si>
  <si>
    <t>To Whitewashing 2 Rooms, &amp; A passage @ 7/6</t>
  </si>
  <si>
    <t>1.7.6</t>
  </si>
  <si>
    <t xml:space="preserve">To mortar 4/. &amp; repairing Plastering Round the door &amp; plastering up one 10/. </t>
  </si>
  <si>
    <t>To one days labour 4/.</t>
  </si>
  <si>
    <t>To 5 bushels wheat @ 6/.</t>
  </si>
  <si>
    <t>To Mortar &amp; repairing plastering 4/.</t>
  </si>
  <si>
    <t>To whitewashing 4 Rooms, 2 Closets &amp; 2 passages @ 7/6</t>
  </si>
  <si>
    <t>To whiteing Dary 7/6.</t>
  </si>
  <si>
    <t>To 3 bushels of lime @ 1/3 &amp; hair 9d (for Mr. Chartons House</t>
  </si>
  <si>
    <t>To Repairing Plastering 6/. &amp; 1 Days labour 3/.</t>
  </si>
  <si>
    <t>To mortar 7½d &amp; Repairing plastering 1/.</t>
  </si>
  <si>
    <t>0.1.1½</t>
  </si>
  <si>
    <t>To Half A barrel of Corn Lint Mrs. Galt When yours ware at philedelphia 12/.</t>
  </si>
  <si>
    <t>To whitewashing 3 Rooms &amp; a Passage @ 5/.</t>
  </si>
  <si>
    <t>To 5 bushels. of Lime @ 1/. &amp; 1 Days labour 3/.</t>
  </si>
  <si>
    <t>To seting up a Still &amp; Repairg. another 5/.</t>
  </si>
  <si>
    <t>To Repairing Oven &amp; plastering Do. 2/6</t>
  </si>
  <si>
    <t>To 6 bushs. of lime @ 1/. &amp; Repairg. plasterg. in Shop 8</t>
  </si>
  <si>
    <t>To 1 ¼ Days work @ 3/.</t>
  </si>
  <si>
    <t>To hair 1/. &amp; Whitewashg. 2 Rooms @ 4/6.</t>
  </si>
  <si>
    <t>To 6 Bushs. of lime @ 1/. &amp; buildg, a pair of Steps 10/.</t>
  </si>
  <si>
    <t>To 1 Days labour 3/.</t>
  </si>
  <si>
    <t>To 3 Bushs. of wheat @ 6/.</t>
  </si>
  <si>
    <t xml:space="preserve">To an Order accepted on Mrs. Ann Craig. for the ballance of my Account £7.19.6. On account of Doctr, Barraud </t>
  </si>
  <si>
    <t>7.19.6</t>
  </si>
  <si>
    <t>To 1 barrel of Corn 15/.</t>
  </si>
  <si>
    <t>To 2 Gallons of Brandy 10/.</t>
  </si>
  <si>
    <t>To 3 Bushs. of Lime 3/ &amp; hair 4d</t>
  </si>
  <si>
    <t>To Repairing Plastering 2/. &amp; 1 Whitewash 2/.</t>
  </si>
  <si>
    <t>To Whitewashing 4 Rooms &amp; 2 Passages 4/6</t>
  </si>
  <si>
    <t>To 6 bushels of lime @ 1/. &amp; 70 bricks 2/3</t>
  </si>
  <si>
    <t>To 2 bushels of Whitwash @ 2/.</t>
  </si>
  <si>
    <t>To Whitwashing 5 Rooms, 2 passages &amp; Dary @ 4/6.</t>
  </si>
  <si>
    <t>To repairing Grate &amp; laying an harth 5/.</t>
  </si>
  <si>
    <t>To repairing plastering 2/6.</t>
  </si>
  <si>
    <t>To 300 bundles of Fodther 7/. (June 25th) to Cash 120/. T. Harwood order</t>
  </si>
  <si>
    <t>To 4 bushs. of lime 4/. hair 6d Repairg. plasterg 2/6 (for Mrs. Craig)</t>
  </si>
  <si>
    <t>To White washing 4 Rooms &amp; a passage @ 4/6</t>
  </si>
  <si>
    <t>To 6 Bushels of lime @ 1/. hair 9d &amp; labourers work 3/.</t>
  </si>
  <si>
    <t>To Repairing plastering 7/6.</t>
  </si>
  <si>
    <t>To Whitewashing 2 Rooms 9/. &amp; ½ bus. do. 1/.</t>
  </si>
  <si>
    <t>To 3 bushels of lime 3/. &amp; 65 bricks 2/. &amp; Seting up A Grate 7/6. &amp; labr. 2/.</t>
  </si>
  <si>
    <t>(Carried to folio 93)</t>
  </si>
  <si>
    <t>(Brought from folio 24)</t>
  </si>
  <si>
    <t xml:space="preserve"> </t>
  </si>
  <si>
    <t>By amount of Credits from folio 24</t>
  </si>
  <si>
    <t>To ¾ of a Bushel of White-wash 1/6.</t>
  </si>
  <si>
    <t>To white-washing 2 Rooms &amp; a passage @ 4/6</t>
  </si>
  <si>
    <t>To Wht.washing 2 do. and 1 do. @ 4/6</t>
  </si>
  <si>
    <t>To half a Barrel of Corn 12/6</t>
  </si>
  <si>
    <t>To 4 bushels of lime 4/. &amp; 1½ days labour 3/9</t>
  </si>
  <si>
    <t>To pointing ye Shop Chimney &amp; House &amp; repairg. plastering 8/6</t>
  </si>
  <si>
    <t>To 22 larthes 4d, &amp; 2 bushels of lime 2/. &amp; labours work 1/6</t>
  </si>
  <si>
    <t>0.3.10</t>
  </si>
  <si>
    <t>To Repairing Larthing &amp; plastering in passage 4/6</t>
  </si>
  <si>
    <t>To White washing a Room 4/6</t>
  </si>
  <si>
    <t>To 400 Bundles of fodther @ 2/6</t>
  </si>
  <si>
    <t>To 5 bushels of lime 5/. &amp; 100 Bricks 3/.</t>
  </si>
  <si>
    <t>To 1¼ days labour @ 2/6 &amp; setting up a Grate 7/6</t>
  </si>
  <si>
    <t>To Whitewashing 1 Room &amp; 2 passages @ 4/6</t>
  </si>
  <si>
    <t>To 5 bushels of Wheat @ 6/.</t>
  </si>
  <si>
    <t>To 2½ do of do @ 6/.</t>
  </si>
  <si>
    <t>To 5 do of do @ 6/. (10th) to 1 do. of do. @ 6/.</t>
  </si>
  <si>
    <t>To ½ bushel of White-wash 1/.</t>
  </si>
  <si>
    <t>To White-washing 2 Rooms &amp; passage @ 4/6</t>
  </si>
  <si>
    <t>To 150 bricks 4/6 &amp; 5 bushels of lime 5/.</t>
  </si>
  <si>
    <t>To repairing front Door Steps 2/6</t>
  </si>
  <si>
    <t>To do. Well 3/6 &amp; labours Work 2/.</t>
  </si>
  <si>
    <t>To 6 bushels of lime 6/. &amp; 45 Bricks 13/6.</t>
  </si>
  <si>
    <t xml:space="preserve">To 2 days labour 5/. &amp; repairing Kitchen Chimney &amp; laying an Hearth 12/6. </t>
  </si>
  <si>
    <t>To 300 bricks @ 3/ &amp; 8 bushels of lime @ 1/. (for Richard Charlton's Estate)</t>
  </si>
  <si>
    <t>To Repairing Chimney 10/ &amp; Grate 2/. (I. Smith) &amp; 2 days labr. @ 2/6</t>
  </si>
  <si>
    <t>To 3 bushels of oats @ 2/6</t>
  </si>
  <si>
    <t>To 8 Do. of do. @ 2/6, (March 18th) to 156 lbs. of Oats @ 6/ pr. C</t>
  </si>
  <si>
    <t>1.9.4</t>
  </si>
  <si>
    <t>To 8 do. of Lime 8/. hair 1/. &amp; labours work 3/6. and Repairing plastering 12/6</t>
  </si>
  <si>
    <t>To Wht.washing 2 Rooms. 1 passage, porch &amp; Stareway @ 4/6 &amp; labrs. work 1/6</t>
  </si>
  <si>
    <t>To 28 bushels of lime 28/. 650 bricks @ 3/. &amp; Repairing well 6/.</t>
  </si>
  <si>
    <t>2.13.6</t>
  </si>
  <si>
    <t>To Rebuilding Oven 7/6. &amp; 2½ days labour @ 2/6</t>
  </si>
  <si>
    <t>To 250 bricks 7/6. to Seting up Still 7/6. &amp; 2 days labr. 5/. &amp; Repairing Cellar Steps &amp; do. doors 7/6</t>
  </si>
  <si>
    <t>To 10 bushels of Wheat @ 5/.</t>
  </si>
  <si>
    <t>2.10.0</t>
  </si>
  <si>
    <t>To 3 bushels of lime 3/. &amp; 60 bricks 1/8</t>
  </si>
  <si>
    <t>0.4.8</t>
  </si>
  <si>
    <t>To labourers Work 1/6 &amp; setting up a Grate 7/6</t>
  </si>
  <si>
    <t>To 5 bushels of Wheat @ 5/.</t>
  </si>
  <si>
    <t>To 2 bushels of lime 2/. &amp; mending plastering 3/. &amp; Hair 4d for Mrs. Craig's</t>
  </si>
  <si>
    <t>0.5.4</t>
  </si>
  <si>
    <t>£135.0</t>
  </si>
  <si>
    <t xml:space="preserve"> 135.0.0</t>
  </si>
  <si>
    <t>To Amount brought from Debit side</t>
  </si>
  <si>
    <t>To a quarter of Beef wt. 55½ lb. @ 2½d</t>
  </si>
  <si>
    <t>0.14.7</t>
  </si>
  <si>
    <t>To 3 pecks of Whitewash 1/6</t>
  </si>
  <si>
    <t>To whitewashg. 2 Rooms &amp; a passage @ 4/6</t>
  </si>
  <si>
    <t>To 200 Bricks 6/. &amp; 6 bushels of lime 6/</t>
  </si>
  <si>
    <t>To turning ye. Oven Crown 3/4 &amp; mendg. lathg. &amp; plasterg. 1/6</t>
  </si>
  <si>
    <t>0.4.10</t>
  </si>
  <si>
    <t>To labour 2/6</t>
  </si>
  <si>
    <t>To 5 bushs. of oats @ 1/6</t>
  </si>
  <si>
    <t>To 134 lb. of oats @ 4/. pr. C.</t>
  </si>
  <si>
    <t>See Folio: 3. Ledg. C.</t>
  </si>
  <si>
    <t>McClurg</t>
  </si>
  <si>
    <t>To 650 Bricks @ 12/. &amp; 23 bushels of lime @ 3/.</t>
  </si>
  <si>
    <t xml:space="preserve"> 7.7.0</t>
  </si>
  <si>
    <t>By 250 bricks. 55/ taken Away</t>
  </si>
  <si>
    <t xml:space="preserve"> 2.15.0</t>
  </si>
  <si>
    <t>To Bricking up Celler Door. &amp; Rubing Weater Table</t>
  </si>
  <si>
    <t>By Cash in full. on a Setlement</t>
  </si>
  <si>
    <t>133.7.6</t>
  </si>
  <si>
    <t>To 3 Days labours work @ 10/.</t>
  </si>
  <si>
    <t xml:space="preserve"> 136.2.6</t>
  </si>
  <si>
    <t>To 250 bricks 27/6, &amp; 23 bushels of lime @ 3/. &amp; 1 bushel of hair 5/.</t>
  </si>
  <si>
    <t>5.1.6</t>
  </si>
  <si>
    <t>To 7 Days labour @ 12/. &amp; Seting up A grate 30/.</t>
  </si>
  <si>
    <t>To working in Celler window frames 50/.</t>
  </si>
  <si>
    <t>To Repairing plastering, &amp; pinting Chimneys 85/.</t>
  </si>
  <si>
    <t>To White washing 4 Rooms, &amp; 2 Passages 24/.</t>
  </si>
  <si>
    <t>To 2400 bricks A £[illegible], &amp; 28 bushs. of lime 8/. 41.8.0</t>
  </si>
  <si>
    <t>41.8.0</t>
  </si>
  <si>
    <t>To underpining Stable £10.0.0 &amp; 4 Days labr. @ 18/.</t>
  </si>
  <si>
    <t>13.12.0</t>
  </si>
  <si>
    <t>To 300 bricks @ 27/6 pr. C. 4 bushs. of lime @ 8/.</t>
  </si>
  <si>
    <t>To Repairing well 72/. &amp; 1 Days labour 20/</t>
  </si>
  <si>
    <t>4.12.0</t>
  </si>
  <si>
    <t>To 500 bricks @ 27/6. 11 bushs. of lime @ 8/.</t>
  </si>
  <si>
    <t>11.15.6</t>
  </si>
  <si>
    <t>To underpining Dary &amp; laying floor 233/ (133.10.6)</t>
  </si>
  <si>
    <t>To Seting up a Grate 75/. &amp; 3 Days labour @ 20/.</t>
  </si>
  <si>
    <t>4.15.0</t>
  </si>
  <si>
    <t>To work to Amount of</t>
  </si>
  <si>
    <t xml:space="preserve"> 132.11.6</t>
  </si>
  <si>
    <t>To 2 bushs. of Lime @ 1/.</t>
  </si>
  <si>
    <t xml:space="preserve"> 0.1.0</t>
  </si>
  <si>
    <t>By Cash Recd, in full</t>
  </si>
  <si>
    <t xml:space="preserve"> 4.10.3</t>
  </si>
  <si>
    <t>To Repairing Plastering 3/. &amp; hair 4d &amp; ½ Days labr. 1/6</t>
  </si>
  <si>
    <t>0.14.10</t>
  </si>
  <si>
    <t>To whitewashing 2 Rooms &amp; a passage @ 5/.</t>
  </si>
  <si>
    <t>To 1½ bushel of Whitewash 3/.</t>
  </si>
  <si>
    <t>To mending plastering up Stairs 1/6</t>
  </si>
  <si>
    <t>To Whitewashing 2 Rooms &amp; a passage @ 5/.</t>
  </si>
  <si>
    <t>To ½ bushel of Whitewash 1/.</t>
  </si>
  <si>
    <t>To 4 bushs. lime 4/. &amp; laying a harth 2/6</t>
  </si>
  <si>
    <t>To turning Arch &amp; takg. down back 3/.</t>
  </si>
  <si>
    <t>To repairing Cellar wall 3/6 &amp; layg. Kitchen harth &amp; back 3/9</t>
  </si>
  <si>
    <t>0.7.5</t>
  </si>
  <si>
    <t>To 488 Bricks 5/. &amp; 2 Days labour @ 3/.</t>
  </si>
  <si>
    <t xml:space="preserve">To 8 bushs. of lime @ 1/. &amp; building up the brest of Chimney 10/  and 2 days labour 6/. </t>
  </si>
  <si>
    <t>Hornsby</t>
  </si>
  <si>
    <t>To mortar 7/. &amp; Mending Plastering 18/.</t>
  </si>
  <si>
    <t xml:space="preserve"> 1.5.0</t>
  </si>
  <si>
    <t>By 3 Bushels of lime taken Away @ 4/6</t>
  </si>
  <si>
    <t>To 800 bricks @ 15/. pr. C. 15 bushs. of lime @ 4/6. &amp; 2 days labour @ 12/.</t>
  </si>
  <si>
    <t>10.11.6</t>
  </si>
  <si>
    <t>By Cash in part pr. Account</t>
  </si>
  <si>
    <t>90.0.0</t>
  </si>
  <si>
    <t>To Building a fier place to the forge Chimney at D. Rosses 80/.</t>
  </si>
  <si>
    <t>To 600 Bricks @ 15/. 35 bushels of lime @ 3/6, &amp; 300 Larthes 18/. (Hubards House)</t>
  </si>
  <si>
    <t>13.5.6</t>
  </si>
  <si>
    <t>By 10 Galls. of Rum, @ £36.0.0 pr. Gall.</t>
  </si>
  <si>
    <t>360.0.0</t>
  </si>
  <si>
    <t>To Carting A load of Sand 12/. &amp; Repairing plasterg. in Great Room Whitewashing Do. 60/.</t>
  </si>
  <si>
    <t xml:space="preserve"> 450.13.6</t>
  </si>
  <si>
    <t>To laying Kitching Harth 22/6. &amp; Repairg. Larthing &amp; plasterg. 36/. Do. &amp; Whitewhg. Do. 30/.</t>
  </si>
  <si>
    <t>4.8.6</t>
  </si>
  <si>
    <t>To pillering Poarch 22/6. &amp; larthing &amp; plastering Do, 40/.</t>
  </si>
  <si>
    <t>To Altering fier place in Chamber 48/. &amp; Repairing Celler wall [illegible]</t>
  </si>
  <si>
    <t>To Whitewashing Landary 30/. &amp; 8 Days labour @ 12/. &amp; 1 bush. of hair12/.</t>
  </si>
  <si>
    <t>6.18.0</t>
  </si>
  <si>
    <t>To 200 Bricks @ 16/6 &amp; 35 Bushels of lime @ 4/6, &amp; 1000 larthes 60/.</t>
  </si>
  <si>
    <t>12.10.6</t>
  </si>
  <si>
    <t>To Repairing Celler Steps 22/6. lb 1 bushel of hair 12/. &amp; 3 days labr. at 2/.</t>
  </si>
  <si>
    <t>3.10.6</t>
  </si>
  <si>
    <t>To larthing &amp; plastering 180/. Kitching (at Rosses) to 2 Shads 12/</t>
  </si>
  <si>
    <t>To 400 bricks @ 80/. &amp; 9 bushs. of lime @ 6/. Contractg, Chimney &amp; layg. harth 48/.</t>
  </si>
  <si>
    <t>8.19.0</t>
  </si>
  <si>
    <t>To 2 days labour @ 15/. to working up wall in Celler 36/.</t>
  </si>
  <si>
    <t>To putting up Crane in Kitching Chimney 24/.</t>
  </si>
  <si>
    <t>To Whitewashing Kitching &amp; A Room Adjoining @ 30/.</t>
  </si>
  <si>
    <t>To 18 Bushs. of lime @ 6/. &amp; ½ do. of hair 6/. &amp; 1½ days labour @ 15/.</t>
  </si>
  <si>
    <t>6.16.6</t>
  </si>
  <si>
    <t>To Repairing larthing &amp; Plastering in the Room below at Rosses 60/</t>
  </si>
  <si>
    <t>To 4 bushels of lime @ 6/. To puting in 3 window frames In Celler wall 40/</t>
  </si>
  <si>
    <t>To 1 Days labour 15/. to Hair &amp; mending Plasterg. up Stares 18/.</t>
  </si>
  <si>
    <t>To White-washing 2 Rooms &amp; 2 passages @ 30/. 115.10.6</t>
  </si>
  <si>
    <t>To 2000 Bricks £55.0.0, &amp; 28 bushels of lime @ 15/.</t>
  </si>
  <si>
    <t>77.0.0</t>
  </si>
  <si>
    <t>To Building A Chimney to a Shead. £25.0.0. &amp; 7 Days labr. @ 40/.</t>
  </si>
  <si>
    <t>To Cash to Ballance</t>
  </si>
  <si>
    <t>217.7.0</t>
  </si>
  <si>
    <t>To 8 bushs. of lime @ 9d. 110 bricks @ 2/9 pr. C hair 4d</t>
  </si>
  <si>
    <t>To mending Plastering 10/. &amp; Repairing Chimney 8/. &amp; layg. harth 2/6</t>
  </si>
  <si>
    <t>8.17.0</t>
  </si>
  <si>
    <t>To Whitewashing 2 Rooms 3/9.</t>
  </si>
  <si>
    <t xml:space="preserve"> 9.15.0</t>
  </si>
  <si>
    <t>To 4 Barrels of Corn Lent (but not paid) &amp; in 84 Charged @ 22/6</t>
  </si>
  <si>
    <t>To 1 bushel of Mortar 1/6. &amp; mending plastering 3/</t>
  </si>
  <si>
    <t>To Whitewashing 2 Rooms &amp; a passage 22/6 £4.1.3 March 18th 4 barrel of corn lent</t>
  </si>
  <si>
    <t>To 300 old Clab board @ 3/.</t>
  </si>
  <si>
    <t>To 1 bushel of whitwash 2/. &amp; whitwashing 2 Rooms. &amp; 2 } Passages @ 4/6. }</t>
  </si>
  <si>
    <t xml:space="preserve"> 9.15.6</t>
  </si>
  <si>
    <t>Inness</t>
  </si>
  <si>
    <t>Col</t>
  </si>
  <si>
    <t>To 110 bricks 12/. : 4 bushs. of lime 12/. &amp; 1 Days labour 12/.</t>
  </si>
  <si>
    <t xml:space="preserve"> 113.0.0.</t>
  </si>
  <si>
    <t>To Repairing Celler Steps. &amp; Do. to underpining of the Smoake House 30/.</t>
  </si>
  <si>
    <t>sum</t>
  </si>
  <si>
    <t xml:space="preserve"> 113.0.0</t>
  </si>
  <si>
    <t>To 500 bricks 110/. 28 bushs. of lime @ 6/. &amp; haire 15/. &amp; 5 Days labr. @ 18/.</t>
  </si>
  <si>
    <t>19.3.0</t>
  </si>
  <si>
    <t>To mending plastering 60/. &amp; Repairing Kitching Chimney 42/</t>
  </si>
  <si>
    <t>To laying 3 Harthes @ 20/. &amp; White washing 5 Rooms &amp; 2 passages @ 36/.</t>
  </si>
  <si>
    <t>15.12.0</t>
  </si>
  <si>
    <t>To 1036 Bricks £18.12.22 bushs. of lime @ 12/. &amp; 4½ Days labr. @ 24/.</t>
  </si>
  <si>
    <t>38.14.0</t>
  </si>
  <si>
    <t>To Seting up a Grate 90/. &amp; Repairing 2 Pair of Steps &amp; Do. Celler £12.</t>
  </si>
  <si>
    <t>To A load of Oat Straw £15.0.0</t>
  </si>
  <si>
    <t xml:space="preserve"> 113.7.0</t>
  </si>
  <si>
    <t>To Lime &amp; hair 2/. &amp; Mending Plastering 3/</t>
  </si>
  <si>
    <t>By Cash to Ballance.</t>
  </si>
  <si>
    <t>To 6 Bushels of lime 6/. &amp; repairing well 7/6. &amp; 1 Days labour 2/6</t>
  </si>
  <si>
    <t>To 1 Bushel of Mortar 1/6. &amp; laying a Harth. &amp; mending Jambs 3/6</t>
  </si>
  <si>
    <t>(settlement refund)</t>
  </si>
  <si>
    <t>To plastering a Chimney &amp; whitwashing a Room 6/.</t>
  </si>
  <si>
    <t>To 18 bushels of lime @ 1/. &amp; 350 Bricks @ 3/ &amp; 3 days labr. @ 2/6</t>
  </si>
  <si>
    <t>To setting up 4 Grates @ 7/6 &amp; repairing plastering 3/9</t>
  </si>
  <si>
    <t>1.13.9</t>
  </si>
  <si>
    <t>£4/16.9</t>
  </si>
  <si>
    <t>4.16.9</t>
  </si>
  <si>
    <t>Lister</t>
  </si>
  <si>
    <t>Mrs.</t>
  </si>
  <si>
    <t>To Alteration of Wm. Hornesbys lots to 5/. my fee As Commissioner</t>
  </si>
  <si>
    <t>By the Hire of Negro woman Morning for this year @</t>
  </si>
  <si>
    <t>Blair</t>
  </si>
  <si>
    <t>Anne</t>
  </si>
  <si>
    <t>Mrs Jas. Blair</t>
  </si>
  <si>
    <t>To Whitewashing 2 Rooms @ 3/9</t>
  </si>
  <si>
    <t>Chaplin</t>
  </si>
  <si>
    <t xml:space="preserve">George </t>
  </si>
  <si>
    <t>To 200 bushs. of lime @ 9d 60/. 70 larthes 9d 5/. &amp; ½ a bushs. of hair 9d 3/.</t>
  </si>
  <si>
    <t xml:space="preserve"> 3.8.0</t>
  </si>
  <si>
    <t>By 14½lb of Beef 72/.</t>
  </si>
  <si>
    <t>To Repairing Larthing &amp; plastering 72/. 10d &amp; labours 18/</t>
  </si>
  <si>
    <r>
      <t>By a Cow Calf Which I discounted 1½  barrels of Corn for which was Part</t>
    </r>
    <r>
      <rPr>
        <strike/>
        <sz val="11"/>
        <color theme="1"/>
        <rFont val="Calibri"/>
        <family val="2"/>
        <scheme val="minor"/>
      </rPr>
      <t xml:space="preserve">s </t>
    </r>
    <r>
      <rPr>
        <sz val="11"/>
        <color theme="1"/>
        <rFont val="Calibri"/>
        <family val="2"/>
        <scheme val="minor"/>
      </rPr>
      <t xml:space="preserve">of the Corn he was Owing me. </t>
    </r>
  </si>
  <si>
    <t>To Whitewashing 2 Rooms, &amp; 2 Passages @ 24/.</t>
  </si>
  <si>
    <t>To 22 bushs. of lime @ 6/. &amp; 1100 bricks 20/. 30/ Per M &amp; Altering kitchg Chem. 7/630/.</t>
  </si>
  <si>
    <t>19.[illegible].0</t>
  </si>
  <si>
    <t>By 1 barrel &amp; 3 bushels at Sundary times</t>
  </si>
  <si>
    <t>To underpining Smoak House [illegible] &amp; Ditto Stable 80/15/.</t>
  </si>
  <si>
    <t>To Laying A harth 15/.2/6 &amp; 3 days labour @ 2/. 15/.</t>
  </si>
  <si>
    <t>By a Veals head &amp; pluck 2/. (20th) by a Qr. 6/. &amp; by 5 loads of Dung in my Little Cart</t>
  </si>
  <si>
    <t>To A Quarter of Veal 72/, 6/. &amp; August (12th). To A Qr. Do. 72/.6/.</t>
  </si>
  <si>
    <t>By a hind Qr. Veal 6/. (23rd) by Boneter 2/6. (25th) by a Sholder of Veal 2/.</t>
  </si>
  <si>
    <t>To 35 lbs. of Cotton in the Seed @ 9d.</t>
  </si>
  <si>
    <t>By a Rack. &amp; breast 3/. (June 51st) by a leg of Veal 2/6. (8th) by a line do. 3/.</t>
  </si>
  <si>
    <t>To 115 Bricks 31/.3/. &amp; 3 bushs. of lime @ 15/.@ 9d &amp; labours work 36/2/.</t>
  </si>
  <si>
    <t>By a Rack of do. 1/6. (18th) by a leg of Veal 2/6 (20th) by a breast 1/6 (22nd) by a Rack 2/3</t>
  </si>
  <si>
    <t>To Repairing Steps. laying A harth &amp; mending a back 100.8/.</t>
  </si>
  <si>
    <t>By a leg 2/6 (29th) by a line 3/. (July 1st) by a head &amp; pluck 2/. (3rd) a Rack 2/. (&amp; 6) a breast 1/6</t>
  </si>
  <si>
    <t>To 1 load of Wood 50 Dollars, (21st) to 1 Load Ditto 50 Dollars</t>
  </si>
  <si>
    <t>By a Rack of Veal 2/. (20th) By a hid Qr. Shoat 2/6 (23rd) by a leg of Veal 2/6.</t>
  </si>
  <si>
    <t>To 65 ld of Cotton in the Seed. @ 9d to Carting a load of Clover from Colo. Braxtons Qur to town 4/.</t>
  </si>
  <si>
    <t>By a line 3/6 (29th ) by 10 lb of beef @ 3/. (August 2nd) by 10 lb. Do. @ 3½d</t>
  </si>
  <si>
    <t>To 5 barrels. 3½ bushels of Corn lent you (28th) October 1779</t>
  </si>
  <si>
    <t>By 6 lbs. Beef @ 3½. (14th) By a leg of Veal 2/6</t>
  </si>
  <si>
    <t>By a Quarter of Shoat 2/6 (24th) By Quartr of Shoat 2/6. (both hind Quarters)</t>
  </si>
  <si>
    <t>To 5 bushels of lime 5/. &amp; repairing Chimney &amp; Hearth 2/6.</t>
  </si>
  <si>
    <t>By Quarter of lamb 3/.</t>
  </si>
  <si>
    <t>To repairing plastering 7/6.</t>
  </si>
  <si>
    <t>By a leg of Mutton (Septr. 3rd) By 8 lb of Beef @ 3d (9th) By 5 lb. do. @ 3d</t>
  </si>
  <si>
    <t>To labours Work 2/6 &amp; whitewashing 2 Rooms 9/.</t>
  </si>
  <si>
    <t>By 10½lb. of Beef @ 3d (17th) By 9 lb. of Beef @ 3d</t>
  </si>
  <si>
    <t>To 400 lbs. of Oats in Straw @ 6/. pr. C. (13th) to 44. lb. Beef @ 4½d</t>
  </si>
  <si>
    <t>(By 15 lb. of Beef pd. for (belonging to Lively) (9th Octor.) By 9 lb. of Beef @ 3d</t>
  </si>
  <si>
    <t>To 137 lbs. do. 8/. (19th) To 100 lbs. of Oats 6/. (June 3rd) To 3½ bus. of Oats @ 3/.</t>
  </si>
  <si>
    <t>1.4.6</t>
  </si>
  <si>
    <t>By 2 Fried Briskets &amp; a Tongue</t>
  </si>
  <si>
    <t>To half a Barrell of Corn 7/6 (August 2nd) to a barrel of Corn 15/. &amp; Sow Pigg 4/6</t>
  </si>
  <si>
    <t>By Cash 20/. in part of money received for Beef killed &amp; sold by him</t>
  </si>
  <si>
    <t>To 1 do. of do. 15/.</t>
  </si>
  <si>
    <t>By 6/.</t>
  </si>
  <si>
    <t>To 2½ bushels of wheat @ 5/.</t>
  </si>
  <si>
    <t>By Quarter of mutton 3/. (21st) By 14 lb. of Beef @ 3d</t>
  </si>
  <si>
    <t>To money received for Beef (17th.) To 1 barrel of Corn 15/.</t>
  </si>
  <si>
    <t>By hind Quarter of do. 3/.</t>
  </si>
  <si>
    <t>Dr</t>
  </si>
  <si>
    <t>To 1 bushel of lime pr. Note 8/. (Septr. 11th) to 4 bushs. of lime pr. Tom</t>
  </si>
  <si>
    <t xml:space="preserve"> 2.0.0</t>
  </si>
  <si>
    <t>By Oyster Shells</t>
  </si>
  <si>
    <t>To Sundary Work Done to Amount of</t>
  </si>
  <si>
    <t>120.0.0</t>
  </si>
  <si>
    <t xml:space="preserve"> 122.0.0</t>
  </si>
  <si>
    <t>By an Order on Hubard Watkins for 6/8</t>
  </si>
  <si>
    <t>To cutting a window &amp; putting in door frame 15/.</t>
  </si>
  <si>
    <t>By Cash 56/. by Jallap 6/8, &amp; Ipecacuana 5/0</t>
  </si>
  <si>
    <t>3.7.8</t>
  </si>
  <si>
    <t>To 1 days Labour 2/6</t>
  </si>
  <si>
    <t>By ditto 48/. in part</t>
  </si>
  <si>
    <t>To 4 bushels of lime 4/. &amp; 1 days labr. 2/6.</t>
  </si>
  <si>
    <t>6.2.4</t>
  </si>
  <si>
    <t>To cuting out door through the wall. &amp; working in Door frame 15/. (for Low's Store)</t>
  </si>
  <si>
    <t>To 128 bricks 3/9 &amp; cuting window Jambs in shop &amp; plastering at 12/6 }</t>
  </si>
  <si>
    <t>To cuting a floor &amp; working in Frame &amp; working up old } door &amp; plastering them 15/6. &amp; 3 days. labr. @ 2/. }</t>
  </si>
  <si>
    <t>To 36 bushels of lime at 1/. &amp; 340 bricks @ 3/. &amp; 7 days lar. @ 2/6</t>
  </si>
  <si>
    <t>3.3.9</t>
  </si>
  <si>
    <t>To cuting out 2 doors, &amp; working them up, &amp; stoping up 1 door, &amp; } Repairing plastering 28/. }</t>
  </si>
  <si>
    <t>(Carried to Credit side.) ( Folio70)</t>
  </si>
  <si>
    <t xml:space="preserve"> 9.10.6</t>
  </si>
  <si>
    <t>To cuting out Window, &amp; working in frame 7/6</t>
  </si>
  <si>
    <t>9.10.6</t>
  </si>
  <si>
    <t>To rubing 56 Returns, &amp; do. arch, &amp; seting them 13/6.</t>
  </si>
  <si>
    <t>To working up a Jamb, &amp; cuting an hole in partition 4/6.</t>
  </si>
  <si>
    <t>To setting up a Grate 6/. &amp; to 2 bushels of lime 2/. &amp; plasterg, windows 3/6</t>
  </si>
  <si>
    <t>(Carried to Folio 70)</t>
  </si>
  <si>
    <t xml:space="preserve"> 11.6.6</t>
  </si>
  <si>
    <t>Dr. Brought from Folio 30)</t>
  </si>
  <si>
    <t>11.6.6</t>
  </si>
  <si>
    <t>To 12 bushels of lime 12/. &amp; 668 bricks @ 3/.</t>
  </si>
  <si>
    <t xml:space="preserve"> 1.12.0</t>
  </si>
  <si>
    <t>By Cr. Brought from Folo. (30)</t>
  </si>
  <si>
    <t xml:space="preserve"> 6.2.4</t>
  </si>
  <si>
    <t>To 3 days labour @ 2/6</t>
  </si>
  <si>
    <t>By your Account to this day.</t>
  </si>
  <si>
    <t>1.11.2</t>
  </si>
  <si>
    <t>To building a sand &amp; heat, &amp; Still &amp; turning 2 arches 18/</t>
  </si>
  <si>
    <t>By An order on Mr David Low Accepted for</t>
  </si>
  <si>
    <t>6.10.6</t>
  </si>
  <si>
    <t xml:space="preserve"> 14.4.0</t>
  </si>
  <si>
    <t>To 6 Bushels of lime 6/</t>
  </si>
  <si>
    <t>By 1 lb of Salt Petre 2/6</t>
  </si>
  <si>
    <t>To setting up a Grate 7/6 &amp; laying an Harth 2/6</t>
  </si>
  <si>
    <t>To mending plastering &amp; do 2 Grates 3/6.</t>
  </si>
  <si>
    <t xml:space="preserve">By ½ lb of do. 1/3 </t>
  </si>
  <si>
    <t xml:space="preserve"> 0.3.9</t>
  </si>
  <si>
    <t>To Bricks &amp; lime 2/3 &amp; setting up a Grate for Mrs. Hallam 5/.</t>
  </si>
  <si>
    <t>To Mortar &amp; puting in Cellar window frame 3/</t>
  </si>
  <si>
    <t>To whitewashing the sides of the Great Room 4/6.</t>
  </si>
  <si>
    <t>E. E. by  W. H. Exor.</t>
  </si>
  <si>
    <t xml:space="preserve"> 1.14.3</t>
  </si>
  <si>
    <t>Geddy</t>
  </si>
  <si>
    <t>To 10 bushels of lime @ 1/. &amp; hair 9d &amp; repairg, Plasterg, 12/.</t>
  </si>
  <si>
    <t xml:space="preserve"> 1.2.9</t>
  </si>
  <si>
    <t>To 1½ days labr. 4/6.</t>
  </si>
  <si>
    <t>To whitwashing a Room &amp; Closset 6/. &amp; ½ bushs. Whitwash 1/.</t>
  </si>
  <si>
    <t>Davis</t>
  </si>
  <si>
    <t>Augustine</t>
  </si>
  <si>
    <t>To 4 bushels of lime @ 1/1 &amp; hair 6d</t>
  </si>
  <si>
    <t>credits</t>
  </si>
  <si>
    <t>To repairing plastering 6/. &amp; labours work 2/6.</t>
  </si>
  <si>
    <t>By Cash due on settlement 36/.</t>
  </si>
  <si>
    <t>To Whitewashing 4 Rooms &amp; a passage @ 7/6.</t>
  </si>
  <si>
    <t xml:space="preserve"> 2.10.6</t>
  </si>
  <si>
    <t>Deavanport</t>
  </si>
  <si>
    <t>Frances</t>
  </si>
  <si>
    <t>To 100 bricks 30/.3/. 3 bushs. of lime 24/.@ 1/6 &amp; Seting up A grate 75/.7/6</t>
  </si>
  <si>
    <t xml:space="preserve"> 6.9.0</t>
  </si>
  <si>
    <t>By 1 Years Schooling to this day</t>
  </si>
  <si>
    <t>To labours work 20/.2/6 (17th) to lime 16/.2/9 &amp; mendg. plasterg. in out house 40/.5/ &amp; labr. [illegible]</t>
  </si>
  <si>
    <t>To 250 bricks @ 30/.3/ 27 bushs. of lime @ 8/.1/6 &amp; 100 larthes 10/.1/3</t>
  </si>
  <si>
    <t>15.1.0</t>
  </si>
  <si>
    <t>By Cash 84/.</t>
  </si>
  <si>
    <t>To Repairing Larthing, &amp; plastering 240/24/ &amp; 4 Days labr. @ 20/.3/6</t>
  </si>
  <si>
    <t>16.0.0</t>
  </si>
  <si>
    <t>By 1 years Schooling</t>
  </si>
  <si>
    <t>To 7 bushs. of lime @ 1/6 hair 1/6 &amp; mendg. Plastering. 9/.</t>
  </si>
  <si>
    <t>By Making a pair of Boots</t>
  </si>
  <si>
    <t>To White washing 1 Room 5/6 (Drawn out &amp; Given [illegible] £6.9.6)</t>
  </si>
  <si>
    <t>To 3 bushs. Lime 3/. &amp; ½ Do. whitewash 1/.</t>
  </si>
  <si>
    <t>To Repairing Plastering &amp; do Grate 6/. &amp; labrs Work 2/6</t>
  </si>
  <si>
    <t xml:space="preserve"> 13.7.0</t>
  </si>
  <si>
    <t>To whitewashg. 1 Room &amp; a Ceiling 7/.</t>
  </si>
  <si>
    <t>To 12 Bushs. of Lime &amp; ½ do of Hair 1/.</t>
  </si>
  <si>
    <t>To 200 larthes at 1/3 &amp; repairing larthing &amp; Plastering 18/.</t>
  </si>
  <si>
    <t>To 2½ Days labour at 2/6.</t>
  </si>
  <si>
    <t>To 18 bushels of lime @ 1/. &amp; do. Hair 1/6, &amp; 1½ do. Wht. wash 3/.</t>
  </si>
  <si>
    <t>To Repairing Plastering 16/, &amp; 2½ days labr @ 2/6</t>
  </si>
  <si>
    <t>To White washing 3 Rooms @ 4/6</t>
  </si>
  <si>
    <t>To Ditto 3 Rooms. &amp; passage @ 4/6. &amp; 1 bushel of Wht.wash 2/.</t>
  </si>
  <si>
    <t>(Carried to folio 118)</t>
  </si>
  <si>
    <t>Diddup</t>
  </si>
  <si>
    <t>Archibald</t>
  </si>
  <si>
    <t>To 8 bushs. lime @ 12/. 385 bricks @ 30/. &amp; 2 days labour @ 20/.</t>
  </si>
  <si>
    <t xml:space="preserve"> 12.10.0</t>
  </si>
  <si>
    <t>To Repairing Celler Steps 120/.</t>
  </si>
  <si>
    <t>To 7 bushs. of lime @ 9d. 50 bricks 1/5 &amp; 2 days labour 4/.</t>
  </si>
  <si>
    <t>To building a wall in Celler to Support trimer &amp; harth 7/6</t>
  </si>
  <si>
    <t>To laying a harth. &amp; Repairing Chimney 6/</t>
  </si>
  <si>
    <t>To A load of wood £15.0.0.</t>
  </si>
  <si>
    <t>To 3 bushs. of lime @ 54/. &amp; hair 30/. &amp; mendg. plasterg. 180/</t>
  </si>
  <si>
    <t>Marr</t>
  </si>
  <si>
    <t>To 6 bushels of lime 6/. 220 bricks @ 3/.</t>
  </si>
  <si>
    <t xml:space="preserve"> 0.12.6</t>
  </si>
  <si>
    <t>By an order received from the plank</t>
  </si>
  <si>
    <t xml:space="preserve"> 2.[illegible].9</t>
  </si>
  <si>
    <t>To building up Trimer &amp; laying a harth 7/6</t>
  </si>
  <si>
    <t>To 508 feet of plank @ 10/. Pr. C.</t>
  </si>
  <si>
    <t>2.10.9</t>
  </si>
  <si>
    <t xml:space="preserve">To 59 bushs. of lime @ 5/. &amp; 3600 Bricks @ 3/. pr. C. &amp; 7 days labour @ 2/6 </t>
  </si>
  <si>
    <t>9.4.6</t>
  </si>
  <si>
    <t>To underpining Kitchen 8/. &amp; laying Hearth 2/6</t>
  </si>
  <si>
    <t>Carried to Folio 124</t>
  </si>
  <si>
    <t xml:space="preserve"> 13.5.9</t>
  </si>
  <si>
    <t>Rose, Wm</t>
  </si>
  <si>
    <t>Slate, Jas.</t>
  </si>
  <si>
    <t>To 3900 bricks @ 55/ C. &amp; 67 Bushels of lime @ 15/.</t>
  </si>
  <si>
    <t xml:space="preserve"> 157.10.0</t>
  </si>
  <si>
    <t>By His Account of Sundryes to Amount</t>
  </si>
  <si>
    <t xml:space="preserve"> 252.4.0</t>
  </si>
  <si>
    <t>To 7 Days labr. @ 40/. &amp; Building A Kitching Chimney &amp; layg. a harth £55.</t>
  </si>
  <si>
    <t>69.0.0</t>
  </si>
  <si>
    <t>By Cash Recd. of Mr. Samuel Major in full</t>
  </si>
  <si>
    <t>25.0.0</t>
  </si>
  <si>
    <t>To Seting up A Grate &amp; laying A harth 100/. (the Grate to Jas. Slate)</t>
  </si>
  <si>
    <t xml:space="preserve"> 277.4.0</t>
  </si>
  <si>
    <t>To 10 bushs. of lime @ 15/. &amp; ½ hair 10/. &amp; 4 Days labr. @ 40/.</t>
  </si>
  <si>
    <t>To Repairing Plastering £16.0.0. &amp; laying A harth 24/.</t>
  </si>
  <si>
    <t>17.4.0</t>
  </si>
  <si>
    <t>To 200 Bricks 110/ To laying Shead floors &amp; labours work 140/.</t>
  </si>
  <si>
    <t>Bingley</t>
  </si>
  <si>
    <t>Nathaniel</t>
  </si>
  <si>
    <t>To 1 bushel of Corn 4/6.</t>
  </si>
  <si>
    <t>By 3 days work of your man @ 1/6</t>
  </si>
  <si>
    <t>Goodson</t>
  </si>
  <si>
    <t>To 6 Bushels of Potatoes @ 50/.</t>
  </si>
  <si>
    <t>By His Account for Sudaryes to Amount of</t>
  </si>
  <si>
    <t>To 1, load of Wood @ £15. (11th) to 1 Do. of wood £15.0.0.</t>
  </si>
  <si>
    <t>To 2, ditto of Do. @ £15. (20) to 1, Do. of Do. @ Do.</t>
  </si>
  <si>
    <t>To 1. Do. of Do. @ Do. (28) to 1, Do. of Do. @ Do</t>
  </si>
  <si>
    <t>To 1 Do. of Do. @ Do</t>
  </si>
  <si>
    <t>To making 15 Shurts @ 10/</t>
  </si>
  <si>
    <t>109.14.0</t>
  </si>
  <si>
    <t>To a Quarter of Veal £12.0.0., (Septr. 1st) to a line of Veal 11 lb. @ 24/.</t>
  </si>
  <si>
    <t xml:space="preserve"> 25.4.0</t>
  </si>
  <si>
    <t>By Acct. To Ball.</t>
  </si>
  <si>
    <t xml:space="preserve"> 145.0.0</t>
  </si>
  <si>
    <t>To 4 barrels of Corn @ £30.0.0 To 6 Bus. of potatoes @ £12. &amp; ½ lb. beef @</t>
  </si>
  <si>
    <t>Mary</t>
  </si>
  <si>
    <t>estate</t>
  </si>
  <si>
    <t>To 3 bushs. of Corn 7/6. &amp; a Qut. of Rum 3/. for apprasmt.</t>
  </si>
  <si>
    <t>By Cash for 2 piggs 12/.</t>
  </si>
  <si>
    <t>To Cash to buy Bread 6/. &amp; meat for the famerly for 3 days 7/6</t>
  </si>
  <si>
    <t>By Ditto for 3 moths. Rent of Old Shop @ 25/. pr. mo. F. Cartisan</t>
  </si>
  <si>
    <t>To Cash paid for 3 pr. of Shoes for Children 21/.</t>
  </si>
  <si>
    <t>By 14 Days work of James @ 2/6.</t>
  </si>
  <si>
    <t>To Do. to Mr. Rowsey for mending A buckle for Nancy 3/4.</t>
  </si>
  <si>
    <t>By old Stable £5.0.0</t>
  </si>
  <si>
    <t>To Do. paid Robt. Nicolson for Advertiseg. Sale of Houses &amp; Negroes</t>
  </si>
  <si>
    <t>To Do. paid at york for the Witnesses &amp; Mr. Reid &amp; my Self } For the probate of Mr. &amp; Mrs. Goodson's Will, }</t>
  </si>
  <si>
    <t>2.5.4</t>
  </si>
  <si>
    <t>By Cash Receivd. of Doctr. John deSequeyrae for House Rent Due the first Day of this Month (May )</t>
  </si>
  <si>
    <t>To Cash paid James Taylor for 2 pr. Shoes (for Nancy. &amp; Billey) 16/8</t>
  </si>
  <si>
    <t>0.16.8</t>
  </si>
  <si>
    <t>To a pair of Shoes for James 10/.</t>
  </si>
  <si>
    <t>By 12 days work of James @ 2/. July &amp; Recd. for hiering him Self 60/</t>
  </si>
  <si>
    <t>To mortar &amp; repairing Plastering for Doctr, DeSequare</t>
  </si>
  <si>
    <t xml:space="preserve">By 51 Days of Caeser @ 2/. &amp; James till Novemr. 20th, &amp; [illegible] month } By 62 days @ 2/. </t>
  </si>
  <si>
    <t>11.6.0</t>
  </si>
  <si>
    <t>To 3 bushs, of lime 4/6. &amp; Repairing Celler Steps. 6/. for do. &amp; labr. 2/.</t>
  </si>
  <si>
    <t>To Cash paid to Mr. Wm. Russell &amp;c (for Robt. Presson) for Sals Hier</t>
  </si>
  <si>
    <t>To a piece of Linnin 25 yds. @ 3/3. &amp; 2 hatts for the boys @ 6/.</t>
  </si>
  <si>
    <t>4.13.3</t>
  </si>
  <si>
    <t>To Cash pd. D. Morton for 8 yds Strid. holland @ 1/3.</t>
  </si>
  <si>
    <t>To 6 yds Ozemb. @ 1/3. for Negro Sall.</t>
  </si>
  <si>
    <t>To Cash paid George Reid for the Estate</t>
  </si>
  <si>
    <t>To 3 bushs. of lime @ 1/.</t>
  </si>
  <si>
    <t>To Repairing Chimney &amp; laying a harth 5/. &amp; labors. work 2/6.</t>
  </si>
  <si>
    <t>To 2 bushs. of lime @ 1/. &amp; Repairg, plasterg, 5/.</t>
  </si>
  <si>
    <t>To hair 9d &amp; 1 Days labour 3/.</t>
  </si>
  <si>
    <t>To Whitewashg, 4 Rooms, 2 Clossets &amp; 2 passages @ 4/6.</t>
  </si>
  <si>
    <t>To 1½ bushels of whitewash @ 2/. (for the House Down Town)</t>
  </si>
  <si>
    <t>To 6 bushels of lime 6/. &amp; Repairg, Well 7/6 (Doctr, deSequar's)</t>
  </si>
  <si>
    <t>To 1 Days labour 3/. (Docr. DeSequare)</t>
  </si>
  <si>
    <t>To whitewashg, 2 Rooms &amp; front &amp; back passage @ 1/6 (for Docr } DeSequare) }</t>
  </si>
  <si>
    <t>To a Comb 1/6 (for Nancy)</t>
  </si>
  <si>
    <t>To 150, 10d Nails 2/. &amp; 580 do do @ 1/.</t>
  </si>
  <si>
    <t>0.7.10</t>
  </si>
  <si>
    <t>To 20. 20d do. @ 1/3 &amp; a pair of cross garnet hinges 3/6.</t>
  </si>
  <si>
    <t>0.3.11</t>
  </si>
  <si>
    <t>To 213. 10d do. @ 1/. pr. C</t>
  </si>
  <si>
    <t>To 2 bushs. of lime 2/. &amp; Repairg. back room 2/6 &amp; lar. 9d (for Red house)</t>
  </si>
  <si>
    <t>To 5 yards of planes @ 2/9.</t>
  </si>
  <si>
    <t>To Thread for to mend Children's Clothes 1/3</t>
  </si>
  <si>
    <t>To Robt. Jacksons Acct. (vs Mr. Spurrs Estate, pd. Rot. Martin</t>
  </si>
  <si>
    <t>To 4 Bushs. of lime 4/. &amp; underpining Smoke House 7/6</t>
  </si>
  <si>
    <t>To labours work 2/. (22nd) To Cash paid Wm. Rowsay for taxes in } 1782, &amp; a Fee Jno. May as Pr. Receipt }</t>
  </si>
  <si>
    <t>1.5.8</t>
  </si>
  <si>
    <t>To 150 larthes 2/ &amp; 10 bushs. of Lime at 1/.</t>
  </si>
  <si>
    <t>To Repairing Kitchen Back &amp; harth 3/.</t>
  </si>
  <si>
    <t>To Repairing Larthing &amp; plastering 10/ &amp; 1½ Days labr. at 2/6</t>
  </si>
  <si>
    <t>To 1 bushel of lime 1/. &amp; 40 bricks 1/3.</t>
  </si>
  <si>
    <t xml:space="preserve"> 0.2.3</t>
  </si>
  <si>
    <t>To repairing Chimney (for Graham) 2/6 &amp; labours work 9d</t>
  </si>
  <si>
    <t>To 5 bushels of lime 5/. &amp; repairing Cellar Steps, &amp; do wall 4/6.</t>
  </si>
  <si>
    <t>To labours Work 1/6. (februay 18th 1785) to 1 Yd. of linnen for Billy 2/.</t>
  </si>
  <si>
    <t>To Cash paid Mr Robt. Waller fee for Apprasemt. W. [illegible].</t>
  </si>
  <si>
    <t>To do. pd Margaret Orton for making 3 Vests &amp; 3 prs. briches for Children</t>
  </si>
  <si>
    <t>To a Hat for Sam. Goodson. (Decemr. 27) To a Hatt for Billy 2/6</t>
  </si>
  <si>
    <t xml:space="preserve"> 40.17.10½</t>
  </si>
  <si>
    <t xml:space="preserve"> bn</t>
  </si>
  <si>
    <t>To ½ bushs. of Wheat 3/.</t>
  </si>
  <si>
    <t>By 17 Days work of 38/</t>
  </si>
  <si>
    <t xml:space="preserve"> 1.18.0</t>
  </si>
  <si>
    <t>To 25 lb. Veal @ 4d. August 14th) to 17 lb of Do. @ 4d,</t>
  </si>
  <si>
    <t>By A a mistake in my Setling with him without my Acct.</t>
  </si>
  <si>
    <t>To Mortar &amp; mending plastering 3/9 &amp; White washg. A Room 3/9</t>
  </si>
  <si>
    <t>To A Waggon load of Wood 12/.</t>
  </si>
  <si>
    <t>To ½ bushel of Mortar 6d. &amp; Repairg, Plasterg, 1/3</t>
  </si>
  <si>
    <t>0.1.9</t>
  </si>
  <si>
    <t>To Whitewashing 2 passages &amp; a Closset @ 3/9.</t>
  </si>
  <si>
    <t>To an hind Quarter of Veil 6/.</t>
  </si>
  <si>
    <t>To a fore Quarter of Veil 5/.</t>
  </si>
  <si>
    <t>To 2½ bushs. of wheat @ 6/.</t>
  </si>
  <si>
    <t>By Cash 28/.</t>
  </si>
  <si>
    <t>To a hind Quarter of Veal 6/.</t>
  </si>
  <si>
    <t>To lime 1/. &amp; repairing plastering 1/6.</t>
  </si>
  <si>
    <t>By Cash at Market 6/.</t>
  </si>
  <si>
    <t>To whitewashing 2 Rooms &amp; a passage @ 4/6</t>
  </si>
  <si>
    <t>By ditto Recd. of Mr Manson at york Court 45/.</t>
  </si>
  <si>
    <t>To 9 bushels of lime 9/. &amp; hair 7½d, &amp; 1 bushs. of Wte.Wash 2/.</t>
  </si>
  <si>
    <t>0.11.7½</t>
  </si>
  <si>
    <t>To white-washing 3 Rooms, 1 passage, &amp; 2 Clossets @ 4/6.</t>
  </si>
  <si>
    <t>To 3 bushels of lime 3/. &amp; 164 Bricks 5/.</t>
  </si>
  <si>
    <t>To labrs. work 2/. &amp; setting up a grate 7/6</t>
  </si>
  <si>
    <t>To a Quarter of Veil 6/8 (April 17th) to Qr. lamb Doctr. Carter 4/.</t>
  </si>
  <si>
    <t>0.10.8</t>
  </si>
  <si>
    <t>To 1 hind Quarter of do. 6/8</t>
  </si>
  <si>
    <t>(Carried to. Folio 91)</t>
  </si>
  <si>
    <t>5.3.11½</t>
  </si>
  <si>
    <t>Brought from Folio 34)</t>
  </si>
  <si>
    <t xml:space="preserve"> 5.3.11½</t>
  </si>
  <si>
    <t>To 1 bushel of Mortar 1/. &amp; white-wash 1/6</t>
  </si>
  <si>
    <t>By amount of Credits brought forward</t>
  </si>
  <si>
    <t>To white-washing 2 Rooms &amp; 2 passages &amp; mending plastering 15/</t>
  </si>
  <si>
    <t>By 4 days work of Jacob @ 2/.</t>
  </si>
  <si>
    <t>To do 1 Room 4/6</t>
  </si>
  <si>
    <t>To a Qr. of Veal 6/6</t>
  </si>
  <si>
    <t>By cash 12/.</t>
  </si>
  <si>
    <t>To Cash lent £2.17.1½ (Decemr. 5) To Cash 28/.</t>
  </si>
  <si>
    <t>4.5.1½</t>
  </si>
  <si>
    <t>By cash. 18/.</t>
  </si>
  <si>
    <t>To 3000 bricks @ 30/. Pr. M &amp; 48 bushels of lime @ 1/.</t>
  </si>
  <si>
    <t>To 5 days labour @ 2/6 &amp; bricking Cellar Wall &amp; mendg. Steps</t>
  </si>
  <si>
    <t>By Cash 9/6</t>
  </si>
  <si>
    <t>To 7 bushels of lime 7/. &amp; 500 bricks @ 3/. pr. C.</t>
  </si>
  <si>
    <t>By Hire of Dublin</t>
  </si>
  <si>
    <t>To underpining smoke House 10/. &amp; 3 days' labr. @ 2/6</t>
  </si>
  <si>
    <t>By Cash borrowed 30/.</t>
  </si>
  <si>
    <t xml:space="preserve"> 22.9.6</t>
  </si>
  <si>
    <t>Carried to Folio 1st 1793.</t>
  </si>
  <si>
    <t>9.6.6</t>
  </si>
  <si>
    <t>To ½ barrel of Corn by Jacob 5/. }</t>
  </si>
  <si>
    <r>
      <t xml:space="preserve">To ½ do of do </t>
    </r>
    <r>
      <rPr>
        <strike/>
        <sz val="11"/>
        <color theme="1"/>
        <rFont val="Calibri"/>
        <family val="2"/>
        <scheme val="minor"/>
      </rPr>
      <t>by</t>
    </r>
    <r>
      <rPr>
        <sz val="11"/>
        <color theme="1"/>
        <rFont val="Calibri"/>
        <family val="2"/>
        <scheme val="minor"/>
      </rPr>
      <t xml:space="preserve"> 5/. }</t>
    </r>
  </si>
  <si>
    <t>To 100 lb. of Fodder 4/.</t>
  </si>
  <si>
    <t>To a load of wheat straw 10/</t>
  </si>
  <si>
    <t>To 1½ bush. oats 3/4½.</t>
  </si>
  <si>
    <t xml:space="preserve"> 23.13.6</t>
  </si>
  <si>
    <t>Ward</t>
  </si>
  <si>
    <t>hatter</t>
  </si>
  <si>
    <t>To 1 Years Rent of Thos. Ortons House @ £12.0.0 pr Year</t>
  </si>
  <si>
    <t>By Cash 64/.</t>
  </si>
  <si>
    <t>To 1 years Rent of Ditto @ £12</t>
  </si>
  <si>
    <t>To 1 Do. of Do. @ £24</t>
  </si>
  <si>
    <t>1/1/8x</t>
  </si>
  <si>
    <t>To 2 loads of Wood @ £15.0.0 (8th) to 1 Do. £15.0.0</t>
  </si>
  <si>
    <t>1/11/8x</t>
  </si>
  <si>
    <t>To 1 Do. of Do. £15.0.0, (17th) to 1 Do. £15.0.0</t>
  </si>
  <si>
    <t>4/8/8x</t>
  </si>
  <si>
    <t>To 1 Do. of Do. for Jas. Fitzjarold</t>
  </si>
  <si>
    <t>(not to be found)</t>
  </si>
  <si>
    <t xml:space="preserve">Orton </t>
  </si>
  <si>
    <t>Thomas</t>
  </si>
  <si>
    <t>cabinet maker</t>
  </si>
  <si>
    <t>To Cash paid you 20/. (Septr. 5th) to Ditto 9/.</t>
  </si>
  <si>
    <t xml:space="preserve"> 1.9.0</t>
  </si>
  <si>
    <t>By A years Rent of your House</t>
  </si>
  <si>
    <t>To Do. 60/. Decr. (26th) to 30/. (1778. April 16th) to do. 72/. [illegible] Dcr</t>
  </si>
  <si>
    <t>8.8.0</t>
  </si>
  <si>
    <t>To Do. 42/. pr. your Note Augt. (5th) to Do. 12/3.</t>
  </si>
  <si>
    <t>2.14.3</t>
  </si>
  <si>
    <t>To a Coffin for the Above Thos. Orton. &amp; Cash to Burrey him £6.0.0</t>
  </si>
  <si>
    <t>Crawley</t>
  </si>
  <si>
    <t>To 2 bushs. of lime @ 54/. to Mendg. plastering 90/.</t>
  </si>
  <si>
    <t xml:space="preserve"> 9.18.0</t>
  </si>
  <si>
    <t>By Hier of Phill for the last year</t>
  </si>
  <si>
    <t xml:space="preserve"> 400.0.0</t>
  </si>
  <si>
    <t>To Whitewashing 3 Rooms &amp; a passage @ 45 dollars,</t>
  </si>
  <si>
    <t>To plank to make Billy A Coffin forty feet @ 18/.</t>
  </si>
  <si>
    <t>[illegible].0.0</t>
  </si>
  <si>
    <t>To 2 bushs. of lime 18 dollars &amp; Repairing Steps 60 do.</t>
  </si>
  <si>
    <t>23.8.0</t>
  </si>
  <si>
    <t>To ¾ Days labour 15 dollrs.</t>
  </si>
  <si>
    <t>123.16.0</t>
  </si>
  <si>
    <t>To Cash to Ball. paid to Richd. pr. your order</t>
  </si>
  <si>
    <t xml:space="preserve"> 276.4.0</t>
  </si>
  <si>
    <t>400.0.0</t>
  </si>
  <si>
    <t>To 5 Bushs. of wheat @ 6/. pr. an Order Given Colo. Degges &amp; 2 do.</t>
  </si>
  <si>
    <t xml:space="preserve">By my Note to James Jorden, on Acct. of John Conrad for and Assigned to Mr. Saml. Crawley </t>
  </si>
  <si>
    <t>To 2½ Bushs. Wheat @ 6/. (by Penuel Penny)</t>
  </si>
  <si>
    <t>To 8 bushs. of wheat @ 6/. (by Ambrose Jackson as pr. Note)</t>
  </si>
  <si>
    <t>To 2½ bushs. of wheat @ 6/. (as pr. Note)</t>
  </si>
  <si>
    <t>(Carried to Folio (39)</t>
  </si>
  <si>
    <t>To 3½ bushs. of lime @ 1/. &amp; repairing plastering 2/6</t>
  </si>
  <si>
    <t>By an Order on James Honey &amp; Cash Recd. 15/.</t>
  </si>
  <si>
    <t>To whitwashing 2 Rooms @ 4/6.</t>
  </si>
  <si>
    <t>To 4 bushels of 4/. &amp; hair 6d.</t>
  </si>
  <si>
    <t>By Shells as pr. his acct. to bal. the acct.</t>
  </si>
  <si>
    <t>To repairing plastering 6/. &amp; labour 2/.</t>
  </si>
  <si>
    <t>To White-washing 2 Rooms &amp; a passage @ 4/6</t>
  </si>
  <si>
    <t>To 1½ bushel of lime 1/6 &amp; repairing plastering 1/6</t>
  </si>
  <si>
    <t>To White-washing 2 Rooms @ 4/6</t>
  </si>
  <si>
    <t>Farqueharson</t>
  </si>
  <si>
    <t>To Cash paid to purchase Beefs £163.10.0 (on partnership Acct.)</t>
  </si>
  <si>
    <t xml:space="preserve"> 163.10.0</t>
  </si>
  <si>
    <t>By Cash 60/. in part of Chair Wheels, &amp; do. 28/. part of White-washg</t>
  </si>
  <si>
    <t xml:space="preserve"> 4.8.0</t>
  </si>
  <si>
    <t>To Ditto of Colo. Nathaniel Burwell pr Order</t>
  </si>
  <si>
    <t>630.15.0</t>
  </si>
  <si>
    <t>To do.</t>
  </si>
  <si>
    <t>21.18.0</t>
  </si>
  <si>
    <t>To Do. Paid the Widdow Robinson for 2 beefs</t>
  </si>
  <si>
    <t>To A pair of Chair Wheels 80/.</t>
  </si>
  <si>
    <t>To Mortar. Larthes. &amp; Mending plastering 5/. Specie</t>
  </si>
  <si>
    <t>To 2 Bushs. of lime 3/. &amp; Repairing Plastering 3/6.</t>
  </si>
  <si>
    <t>To Whitewashing 3 Rooms, &amp; 2 Passages @ 5/.</t>
  </si>
  <si>
    <t>To 3 pecks of Whitewash 3/.</t>
  </si>
  <si>
    <t>Margaret</t>
  </si>
  <si>
    <t>To 3 bushs. of lime 3/. &amp; 130 bricks 3/9. &amp; laying harth 2/6</t>
  </si>
  <si>
    <t>To Seting up a Grate 7/6, &amp; labours work 2/6.</t>
  </si>
  <si>
    <t>Slate</t>
  </si>
  <si>
    <t>To Takeing Down A Grate 2/6 To Seting up a Grate &amp; Materials 13/6</t>
  </si>
  <si>
    <t>To A Quarter of Veal £24.0.0 [deleted]</t>
  </si>
  <si>
    <t>Charleton</t>
  </si>
  <si>
    <t>To 1 bushel of lime 9d: &amp; takeing in Back of Chimy. 3/6. &amp; lar. 1/.</t>
  </si>
  <si>
    <t>To 8 Do. 6/. &amp; 200 bricks 5/6. 2 days lar. 4/. &amp; Repairg. 2 pr. Steps 12/6</t>
  </si>
  <si>
    <t>Singleton</t>
  </si>
  <si>
    <t>Anthony</t>
  </si>
  <si>
    <t>To 1000 weight of oats &amp; Straw @ 6/. Per Centum</t>
  </si>
  <si>
    <t>The charges on the other Side to be made agst. Goodson's Est. by consent. --WH</t>
  </si>
  <si>
    <t>To 500 lb. of Oats</t>
  </si>
  <si>
    <t>To 2½ bushels of Corn 10/.</t>
  </si>
  <si>
    <t>To ½ barrel of Corn 10/. (26th) to ½ barrel of Corn 10/.</t>
  </si>
  <si>
    <t>To ½ do. of Corn 10/.</t>
  </si>
  <si>
    <t>0.25.6</t>
  </si>
  <si>
    <t xml:space="preserve"> 7.11.6</t>
  </si>
  <si>
    <t>Waller</t>
  </si>
  <si>
    <t>To 84 lb. of Oats in the Straw @ 6/.</t>
  </si>
  <si>
    <t>By your fee for Aprasement of Mr Goodsons Estate</t>
  </si>
  <si>
    <t>To 60 bricks 1/10¾, &amp; 2 bushels of lime 2/.</t>
  </si>
  <si>
    <t>0.3.10¾</t>
  </si>
  <si>
    <t>By cash received 7/7¾</t>
  </si>
  <si>
    <t>0.7.7¾</t>
  </si>
  <si>
    <t>To laying an Harth 3/. &amp; labours work 9d</t>
  </si>
  <si>
    <t xml:space="preserve"> 0.13.7¾</t>
  </si>
  <si>
    <t>(Carried to Folio 102)</t>
  </si>
  <si>
    <t xml:space="preserve"> 13.7¾</t>
  </si>
  <si>
    <t>To 44 bushels of lime @ 1/. &amp; underpining portch.porch 6/.</t>
  </si>
  <si>
    <t>To building pair of Steps 10/.</t>
  </si>
  <si>
    <t xml:space="preserve">By Cash in full </t>
  </si>
  <si>
    <t xml:space="preserve"> 10.8.6</t>
  </si>
  <si>
    <t>To repairing underpining to Cellar-cap 3/.</t>
  </si>
  <si>
    <t>To 1100 Larthes @ 1/6 &amp; 1 bushel of Hair 2/.</t>
  </si>
  <si>
    <t>To repairing Larthing &amp; plastering up Stairs } &amp; do plastering below 45/. }</t>
  </si>
  <si>
    <t>To white-washing 3 Rooms &amp; a passage up Stairs @ 4/6</t>
  </si>
  <si>
    <t>To do 1 Room &amp; passage below @ 4/6</t>
  </si>
  <si>
    <t>To 6 bushels of lime 6/.</t>
  </si>
  <si>
    <t>To white-washing 3 Rooms 2 passages 2 Clossets, &amp; a porch @ 4/6</t>
  </si>
  <si>
    <t>To laying an Harth 2/6 &amp; repairing plastering 2/6</t>
  </si>
  <si>
    <t>To working in Window Frames; pointing front under-} pining &amp; repairing the same 14/. }</t>
  </si>
  <si>
    <t>To 2 days labour @ 2/6.</t>
  </si>
  <si>
    <t>Carried to Folio 125</t>
  </si>
  <si>
    <t>Rowsy</t>
  </si>
  <si>
    <t>To 3 bushs. of lime 2/3 hair 6d &amp; larthing &amp; plastering up a door 6/. &amp; labours work 2/6. }</t>
  </si>
  <si>
    <t>0.10.9</t>
  </si>
  <si>
    <t xml:space="preserve"> 2.14.3</t>
  </si>
  <si>
    <t>To 3 bushs. of lime 2/3 &amp; 40 bricks 1/3 &amp; 1 Days labour 2/.</t>
  </si>
  <si>
    <t>To Repairing A pair of Steps 6/. &amp; Do. plasterg. 2/.</t>
  </si>
  <si>
    <t xml:space="preserve"> 4.14.3</t>
  </si>
  <si>
    <t>To 10 bushs. of lime @ 1/6. &amp; Repairg. Well 24/. &amp; 2 days labour 8/</t>
  </si>
  <si>
    <t>2.07.0</t>
  </si>
  <si>
    <t>To 4 Do. of do. 6/. &amp; hair 9d. &amp; 1 Days labour @ 4/</t>
  </si>
  <si>
    <t>To Repairing Plastering in Dary 12/ 4.12.6</t>
  </si>
  <si>
    <t>Carried to folio 50)</t>
  </si>
  <si>
    <t>To Half A Barrel of Corn Lent. Decemr. 18th. 1782.</t>
  </si>
  <si>
    <t xml:space="preserve">By Maj Taxes on publick Acct. &amp; the County Leavy and parish do. &amp; Mrs. Goodson's Estate  also John Brown Clark of General Court Tickit for fees. Harwood vs Lord Dunmore In Chansery 15/. </t>
  </si>
  <si>
    <t>9.11.6</t>
  </si>
  <si>
    <t>To 1 bushs. of Lime 1/6 (at the Shop)</t>
  </si>
  <si>
    <t>By Cash to Balance</t>
  </si>
  <si>
    <t>1.7.9</t>
  </si>
  <si>
    <t>To Repairing Chimney 5/.</t>
  </si>
  <si>
    <t xml:space="preserve"> 10.19.3</t>
  </si>
  <si>
    <t>To 12 bushels of lime @ 1/6 &amp; 1 Days labour 3/6</t>
  </si>
  <si>
    <t>To 18 bushels of Lime @ 1/6</t>
  </si>
  <si>
    <t>To 760 Bricks @ 4/3. &amp; 5½ Days labour @ 3/.</t>
  </si>
  <si>
    <t>To building forge Chimney &amp; layg. harth 40/.</t>
  </si>
  <si>
    <t>To 12 bushs. of Lime @ 1/3</t>
  </si>
  <si>
    <t>To Repairing, Larthing &amp; plastering in Shop 20/.</t>
  </si>
  <si>
    <t>To laying a Harth in Shop 3/. &amp; 3 days labour @ 3/.</t>
  </si>
  <si>
    <t>To Repairing Plastering in Mrs Houstons House 3/.</t>
  </si>
  <si>
    <t>To laying a Harth 4/6 &amp; mending Chimy. Back 2/6</t>
  </si>
  <si>
    <t>To Hair 1/6</t>
  </si>
  <si>
    <t>To ¾ bushl. of Lime @ 2/. &amp; whitewashg. 2 Rooms @ 4/6 &amp; } an Entery &amp; Closset @ 2/6 &amp; 1 Room (in Shop) 4/6. }</t>
  </si>
  <si>
    <t>(carried to folio 58.) 10.19.3</t>
  </si>
  <si>
    <t>To 2½ Bushels of Lime @ 1/. &amp; repairing Larthing, &amp; Plastering 3/6</t>
  </si>
  <si>
    <t xml:space="preserve"> 22.10.11 ¼</t>
  </si>
  <si>
    <t>To 1 Bushell of lime 1/. &amp; repairing plastering in Closset 2/.</t>
  </si>
  <si>
    <t>To whitwashing A Room 4/6</t>
  </si>
  <si>
    <t>To 4 bushs. of lime (Pr. Caesar)</t>
  </si>
  <si>
    <t>To 2 do. 2/.</t>
  </si>
  <si>
    <t>To an Order from James Hughs Accepted for</t>
  </si>
  <si>
    <t>To A virble Order on you fromm Henry Nicholson for Accepted</t>
  </si>
  <si>
    <t>To My Note for Ballance 31/5 ¼ &amp; pd. Augut 20th. to G. Maupin</t>
  </si>
  <si>
    <t>1.11.5 ¼</t>
  </si>
  <si>
    <t>Estate</t>
  </si>
  <si>
    <t>Powell, Ben</t>
  </si>
  <si>
    <t>To 17 bushels of lime @ 1/. &amp; 1½ do. hair @ 2/. &amp; 2½ days labr @ 2/6</t>
  </si>
  <si>
    <t>By An Order accepted on Starkey Robinson junr. for an Acct. of Wm. Rowsays Estate</t>
  </si>
  <si>
    <t>To Repairing plastering. &amp; chimney 15/.</t>
  </si>
  <si>
    <t>To White washing 2 Rooms @ 4/6. &amp; wash 1/3 for Musvers Hallam Tenement for Mrs Rowsay</t>
  </si>
  <si>
    <t>By cash Settled in Benj. Powell's acct.</t>
  </si>
  <si>
    <t>8.10.5</t>
  </si>
  <si>
    <t>To 9 Bushels of lime @ 1/. &amp; 1[illegible] do. hair 1/ &amp; layg. dary floor &amp; plasterg. 10/.</t>
  </si>
  <si>
    <t>xxx</t>
  </si>
  <si>
    <t xml:space="preserve"> 11.4.5</t>
  </si>
  <si>
    <t>To Seting up a Grate 3/9. &amp; 2½ days labour @ 2/6</t>
  </si>
  <si>
    <t>To takeing Down a Grate &amp; Seting it up again 5/. &amp; 4 bus. lime 4/.</t>
  </si>
  <si>
    <t>To 257 Bricks @ 3/. &amp; layg. Smoak House floor. &amp; plastering do. 10/.</t>
  </si>
  <si>
    <t>vid. 127 further Charges</t>
  </si>
  <si>
    <t xml:space="preserve"> 9.0.6</t>
  </si>
  <si>
    <t>To cash overpd. for goods at ye. sale</t>
  </si>
  <si>
    <t>2.3.11</t>
  </si>
  <si>
    <t>To Cash Lent you pr. your letter. 95 Dollars</t>
  </si>
  <si>
    <t xml:space="preserve"> 28.10.0</t>
  </si>
  <si>
    <t>Haye</t>
  </si>
  <si>
    <t>To A years Rent @ £6.0.0</t>
  </si>
  <si>
    <t>By Cash 200 Dollars paper @ 12/.</t>
  </si>
  <si>
    <t>To A Quarter of Veal £12.0.0 (&amp; 13th) Cash lent 60 dollars</t>
  </si>
  <si>
    <t>To half A Quar. Veal 33 dollars (29th) To 2 bushs. of Wheat @ 100 dollars</t>
  </si>
  <si>
    <t>By Ducks</t>
  </si>
  <si>
    <t>To 8 lbs. of Beef @ 22/. pr. lb. (Septr. 19th) to half a day of my, Ox. Cart. 6/3</t>
  </si>
  <si>
    <t>To 1 years Rent @ £6.0.0 (18th) to 1 Days work of my Cart 12/6.</t>
  </si>
  <si>
    <t>To 1 load of Wood 6/. (August 31st) to 6 lb of Veal @ 4d.</t>
  </si>
  <si>
    <t>To 14½ lb. of Beef @ 4d,</t>
  </si>
  <si>
    <t>To A years Rent, @ £6.0.0</t>
  </si>
  <si>
    <t>To 2½ Bushs. of Wheat @ 6/. Octobr. 30th) to 2 bushs. of Wheat @ 6/.</t>
  </si>
  <si>
    <t>To 1 do. of Do. 6/, Novemr. 21st) to ½ do. 3/.</t>
  </si>
  <si>
    <t>To Cash lent your Wife 6/8</t>
  </si>
  <si>
    <t>To 2½ Bushs. of Wheat @ 6/.</t>
  </si>
  <si>
    <t>To 3 bushs. of Wheat @ 6/.</t>
  </si>
  <si>
    <t>To Cash lent you 6/. &amp; do. paid Mrs. Haye 6/.</t>
  </si>
  <si>
    <t>To 1 Bushel of Corn 7/8</t>
  </si>
  <si>
    <t>To 1½ do. of Corn &amp; 1 do for Ducks</t>
  </si>
  <si>
    <t>Barbary</t>
  </si>
  <si>
    <t>To Cash lent to bury your husband 28/.</t>
  </si>
  <si>
    <t xml:space="preserve"> 1.8.0</t>
  </si>
  <si>
    <t>Brackin</t>
  </si>
  <si>
    <t>To 3 bushels of Wheat at 6/0 (&amp; 19th) to 3 ditto</t>
  </si>
  <si>
    <t>By A Years Schooling. @ hhd Tobacco. or £10.0.0</t>
  </si>
  <si>
    <t>To 3 Do. of Do. @ 6/.</t>
  </si>
  <si>
    <t>By A peart of A years Schooling Occationed  by the Invation</t>
  </si>
  <si>
    <t>7.11.5½</t>
  </si>
  <si>
    <t>By A years Schooling at A hhd of Tobacco</t>
  </si>
  <si>
    <t>By half a years Schooling of My Sons Wm. &amp; Humy</t>
  </si>
  <si>
    <t>To a Hogshead of Tobacos Weight Neat 979 lb @ 20/.</t>
  </si>
  <si>
    <t xml:space="preserve"> 37.11. 5½</t>
  </si>
  <si>
    <t>To 6 Bushels of Wheat @ 6/</t>
  </si>
  <si>
    <t>To 13 1/4lb of sole Leather @ 11½d</t>
  </si>
  <si>
    <t>0.12.5½</t>
  </si>
  <si>
    <t>To an Order Given you on the Revd. Mr. James Madison President of Wm &amp; Mary College, the Above order Accepted</t>
  </si>
  <si>
    <t xml:space="preserve"> 37.11.5½</t>
  </si>
  <si>
    <t>To 620 lb of Oats @ 6/. Pr. C</t>
  </si>
  <si>
    <t xml:space="preserve"> 1.17.0</t>
  </si>
  <si>
    <t>By 43 lb. 5 oz of loaf Sugar @ 1/3, &amp; 2 lb of Hyson Tea @ 16/.</t>
  </si>
  <si>
    <t>4.6.1½</t>
  </si>
  <si>
    <t>To 1525 do of Oats @ 6/. Pr. C</t>
  </si>
  <si>
    <t>To 320 lb of Oats @ 6/.</t>
  </si>
  <si>
    <t>0.19.2</t>
  </si>
  <si>
    <t>By 33½ lb. of ditto @ 1/3. &amp; 1 lb. Hyson Tea 16/.</t>
  </si>
  <si>
    <t>2.17.10½</t>
  </si>
  <si>
    <t>To 330 lb of Oats @ 6/. Pr. C</t>
  </si>
  <si>
    <t>0.19.8</t>
  </si>
  <si>
    <t>To [illegible] lb of oats in the Straw @ 6/.</t>
  </si>
  <si>
    <t>Dr. Brought from Folio (38).</t>
  </si>
  <si>
    <t xml:space="preserve"> 9.18.4</t>
  </si>
  <si>
    <t>Cr. Brought forward</t>
  </si>
  <si>
    <t>To 4 bushels of Oats @ 2/6</t>
  </si>
  <si>
    <t>By 19½ hhds Shells from Glebe @ 1/3</t>
  </si>
  <si>
    <t>1.4.[illegible]</t>
  </si>
  <si>
    <t>To 3 bushels of do. @ 2/6</t>
  </si>
  <si>
    <t>By Two Mares put to your Horse @ 60/ Each</t>
  </si>
  <si>
    <t>To 300 bundles of Fodther @ 3/6.</t>
  </si>
  <si>
    <t>To 12 bushels of wheat @ 6/.</t>
  </si>
  <si>
    <t>By one Ditto put to your Do. 60/</t>
  </si>
  <si>
    <t>To 2 bushels of mortar 2/. &amp; repairing plastering 2/6</t>
  </si>
  <si>
    <t>Carried to Folio 121</t>
  </si>
  <si>
    <t>To 3 bushs. of Mortar 3/. 40 larthes 7½d &amp; 150 Nails 9d.</t>
  </si>
  <si>
    <t>0.4.4½</t>
  </si>
  <si>
    <t>To Repairing Larthing &amp; Plastering 3/9</t>
  </si>
  <si>
    <t>To 6 bushels of Oats @ 2/6</t>
  </si>
  <si>
    <t>To 83 lb. of Fodther @ 6/ Pr. C.</t>
  </si>
  <si>
    <t>To Repairing plastering in 2 Rooms &amp; passages &amp; do. a Cealing</t>
  </si>
  <si>
    <t>To 6 Days labr. @ 2/6</t>
  </si>
  <si>
    <t>To 8 bushels of lime 8/. &amp; 895 Bricks @ 3/. pr C.</t>
  </si>
  <si>
    <t>To larthing &amp; plastering 96 yds @ 6d. in Kitchen</t>
  </si>
  <si>
    <t>To Repairing do. upstares 15/. &amp; 8 days labr. @ 2/6</t>
  </si>
  <si>
    <t>To Ditto Kitchen Chimney &amp; Oven 24/. &amp; laying harth 3/9.</t>
  </si>
  <si>
    <t>To White-washing 8 Rooms &amp; 2 passages @ 4/6</t>
  </si>
  <si>
    <t>To do 4 Rooms [illegible] Kitchen £4/.</t>
  </si>
  <si>
    <t>To 5½ bushels of White-wash @ 2/.</t>
  </si>
  <si>
    <t>To 2400 Bricks @ 30/. &amp; 14 days labour @ 2/6</t>
  </si>
  <si>
    <t>To building a Chimney to Landary 50/.</t>
  </si>
  <si>
    <t>To underpining do. &amp; Smoke House 30/.</t>
  </si>
  <si>
    <t>To laying 4 Hearths @ 2/6. &amp; repairing 2 do. 2/6</t>
  </si>
  <si>
    <t>To do do. to Landary 3/6 &amp; floor 12/6</t>
  </si>
  <si>
    <t>To plastering 2 Chimnies 5/. &amp; to 4 days labr. 10/</t>
  </si>
  <si>
    <t xml:space="preserve"> 41.18.5½</t>
  </si>
  <si>
    <t>9.18.4</t>
  </si>
  <si>
    <t>Peyton</t>
  </si>
  <si>
    <t>Henrico Co</t>
  </si>
  <si>
    <t>To Cash paid Anthoney Mayson in part pr. Ordr.</t>
  </si>
  <si>
    <t>By a Sow Sold Dudley Diggs Esqr. 30/.</t>
  </si>
  <si>
    <t>To Cash paid Mr. Price your Over Sier £43.14.0</t>
  </si>
  <si>
    <t>43;14.0</t>
  </si>
  <si>
    <t>By 2 Shoats &amp; 3 piggs to my Self @ 6/</t>
  </si>
  <si>
    <t>To Mr Samuel Beal's Receipt for 12575. lb. Weight of Barley. In the Straw. the said Receipt Delivered to Mr. Price</t>
  </si>
  <si>
    <t>56.11.9</t>
  </si>
  <si>
    <t>By 2 Do. &amp; 2 do. to Anthoney Mayson @ 6/.</t>
  </si>
  <si>
    <t xml:space="preserve">To 6 days work Thrashing barley &amp;commat; 2/. &amp; 5 days treading with two of my Horses. &amp; 2 Negro men. &amp; A boy Each Day @ 15/. </t>
  </si>
  <si>
    <t>By Cash Recd. from Mayson for barley taken by the French</t>
  </si>
  <si>
    <t>To 3 Days of My Self. &amp; 2 Negro men Each Day Weighing the Barley &amp; Delivering it the Waggones @ 7/.</t>
  </si>
  <si>
    <t>By 46 Bushs. of Barley Sold Col. Taliaferro @ 4/. Thrashed &amp; Cleaned by Mr Taliaferro</t>
  </si>
  <si>
    <t>9.4.0</t>
  </si>
  <si>
    <t>To Cash Recd. of Wadsworth, &amp; Carter, for Pasturage</t>
  </si>
  <si>
    <t>By 115 bushs. of Barley Sold Patrick McShavery @ 6/</t>
  </si>
  <si>
    <t>To Do. Ball. for Horses of 976 weeks at 6d P Week</t>
  </si>
  <si>
    <t>6.8.0</t>
  </si>
  <si>
    <t>By A load of Hay to Colo. Dudley Diggs</t>
  </si>
  <si>
    <t>To Do. Which they Allowed for the Beefs</t>
  </si>
  <si>
    <t>By A load of Do. to Self 1260 lb. Weight @ 9/.</t>
  </si>
  <si>
    <t>5.13.3</t>
  </si>
  <si>
    <t>To Do. Paid Wm. Rowsay Sheriff of york County for Tax on 480 Acres of land in Said County. Receipt</t>
  </si>
  <si>
    <t>By 4 loads of Barley Straw from Kings Mill By 1 Do. of Do. Whites: (Self)</t>
  </si>
  <si>
    <t xml:space="preserve">To Do. paid Leonard Henley Collector for inlisting  A man (As per Receipt.) </t>
  </si>
  <si>
    <t>2.17.6¾</t>
  </si>
  <si>
    <t xml:space="preserve">By 12575 lbs. Barley &amp; Straw @ 9/. pr. C. To Mr. Samuel Beall </t>
  </si>
  <si>
    <t>To Cash paid Power Ball. of land Tax. in J. C. County</t>
  </si>
  <si>
    <t>7.10.5</t>
  </si>
  <si>
    <r>
      <t xml:space="preserve">To Cash </t>
    </r>
    <r>
      <rPr>
        <strike/>
        <sz val="11"/>
        <color theme="1"/>
        <rFont val="Calibri"/>
        <family val="2"/>
        <scheme val="minor"/>
      </rPr>
      <t>sent you by</t>
    </r>
    <r>
      <rPr>
        <sz val="11"/>
        <color theme="1"/>
        <rFont val="Calibri"/>
        <family val="2"/>
        <scheme val="minor"/>
      </rPr>
      <t xml:space="preserve"> Colo Richard Mead.</t>
    </r>
  </si>
  <si>
    <t>To Do. pd. William Moody Collectr. for a Soldier</t>
  </si>
  <si>
    <t>To Do. paid Ball of Mr Mason's Note Accepted by you</t>
  </si>
  <si>
    <t>5.12.6</t>
  </si>
  <si>
    <t>To do. pd. Thomas Gale. by your Order</t>
  </si>
  <si>
    <t>To Do. Sent you by Harrison Randolph</t>
  </si>
  <si>
    <t>6.15.6</t>
  </si>
  <si>
    <t>To do. paid Thomas Gale by the Hands of Sally</t>
  </si>
  <si>
    <t>By Cash Recd. of Mary Roberts in part of Rent</t>
  </si>
  <si>
    <t>To do. pd. Thos. Gale 86/8.</t>
  </si>
  <si>
    <t>4.6.8</t>
  </si>
  <si>
    <t>By Do. of John Brown in part of his Rent</t>
  </si>
  <si>
    <t>To do. pd. Thos. Gale Red. from Colo. Dudley Digges</t>
  </si>
  <si>
    <t>7.7.6</t>
  </si>
  <si>
    <t>By do. of John Brown Ballance of his Rent</t>
  </si>
  <si>
    <t>By do, of George Booth for His Rent</t>
  </si>
  <si>
    <t>By do. of Boze Booth in part of His Rent</t>
  </si>
  <si>
    <t>By do. of Boze Booth 40/. &amp; by Do. Matt. Wade 46/8</t>
  </si>
  <si>
    <t>Honey</t>
  </si>
  <si>
    <t>Cabinet maker</t>
  </si>
  <si>
    <t>To 5 bushels of lime @ 1/. to Working up 2 Windowes 6/.</t>
  </si>
  <si>
    <t xml:space="preserve"> 0.11.0</t>
  </si>
  <si>
    <t>By 283 feet of Plank. &amp; 14 Slabbs. of my Timber &amp; Sawed by Him</t>
  </si>
  <si>
    <t>To Working in A Windowe frame 3/. &amp; 500 bricks 27/6</t>
  </si>
  <si>
    <t>By Quarter of Veal 6/</t>
  </si>
  <si>
    <t>To Mending A back &amp; laying A harth 6/. &amp; 2 days labr. 6/.</t>
  </si>
  <si>
    <t>To A Quarter of Veal 25 lbs. @ 4d.</t>
  </si>
  <si>
    <t>By: Cash for Corn &amp; James Hier.</t>
  </si>
  <si>
    <t>To 6 bushs. of lime 9/. &amp; repairg. plastering 12/. for Lewis Burwell's house.</t>
  </si>
  <si>
    <t>Carried to Folio 94 &amp; there Settled</t>
  </si>
  <si>
    <t xml:space="preserve"> 6.6.0</t>
  </si>
  <si>
    <t>To hair 1/. &amp; whitewashing 2 Rooms, 2 Closets &amp; a passage @ 7/6.</t>
  </si>
  <si>
    <t>To half Quarter of Veal 2/6</t>
  </si>
  <si>
    <t>To 2 barrels of Corn (Lent) May 20th this day agreed to allow me 25/. pr. Barrel in T. Jarvises Estate</t>
  </si>
  <si>
    <t>To a Quarter of veal 5/.</t>
  </si>
  <si>
    <t>To 2 barrels of Corn @ 25/. &amp; (June 27th) to a Quarter veal 5/.</t>
  </si>
  <si>
    <t>To 8½ bushs of Lime at 1/. &amp; 1 bushel of whitwash 2/.</t>
  </si>
  <si>
    <t>To repairing steps, &amp; plastering 7/6</t>
  </si>
  <si>
    <t>To laying a Harth 2/6. &amp; 180 Bricks 5/3. &amp; labours work 3/6</t>
  </si>
  <si>
    <t>0.11.[illegible]</t>
  </si>
  <si>
    <t>To whitwashing 4 Rooms &amp; 2 passages at 4/6</t>
  </si>
  <si>
    <t>To 2 Barrels of Corn at 25/.</t>
  </si>
  <si>
    <t>To 10 barrels of Corn @ 12/:</t>
  </si>
  <si>
    <t>Carried to folio 94)</t>
  </si>
  <si>
    <t xml:space="preserve"> 26.10.0</t>
  </si>
  <si>
    <t>Brought from Folio 40)</t>
  </si>
  <si>
    <t xml:space="preserve"> 26.10.11</t>
  </si>
  <si>
    <t>By Sundaryes Brought from (Folio 40)</t>
  </si>
  <si>
    <t>To 1 Quarter of Veal 6/.</t>
  </si>
  <si>
    <t>To a Barrel of Corn 18/</t>
  </si>
  <si>
    <t>By a Discount in Thomas Jarvis's Estate</t>
  </si>
  <si>
    <t>6.5.2</t>
  </si>
  <si>
    <t>To 425 lb. of Oats in Straw @ 5/. pr. C by David Morton</t>
  </si>
  <si>
    <t>1.11.3</t>
  </si>
  <si>
    <t>19.11.2</t>
  </si>
  <si>
    <t>To an Order from Saml. Crawley on you Accepted for</t>
  </si>
  <si>
    <t>By an Order Accepted by David Morton. which he is Chargd. the Estate of James Honey. (&amp; is to Give my Account Credit) for Balle.</t>
  </si>
  <si>
    <t>4.12.10</t>
  </si>
  <si>
    <t xml:space="preserve"> 36.15.3</t>
  </si>
  <si>
    <t>36.15.2</t>
  </si>
  <si>
    <t>Henry</t>
  </si>
  <si>
    <t>senior estate</t>
  </si>
  <si>
    <t>To 8 bushs. of lime @ [illegible]; &amp; ½ do. hair [illegible]d &amp; 1 days labr. 2/6</t>
  </si>
  <si>
    <t>By this Account Carried to Mr. Henry Nicolson's Account (Folio 41)</t>
  </si>
  <si>
    <t xml:space="preserve"> 2.16.6</t>
  </si>
  <si>
    <t>To 2 days work Mending plastering 12/.</t>
  </si>
  <si>
    <t>To Whitewashing 2 Rooms, &amp; a Closset @ 3/9</t>
  </si>
  <si>
    <t>To 100 bricks 2/9. Mending Kitching Chimney 3/9. &amp; labr. 7/6</t>
  </si>
  <si>
    <t>To 2 bushs. of lime 1/6. hair 6d. &amp; mendg. plastering 2/6 &amp; ½ day labr. 1/.</t>
  </si>
  <si>
    <t>To Whitewashing 3 Rooms, &amp; A passage @ 3/9.</t>
  </si>
  <si>
    <t>junior</t>
  </si>
  <si>
    <t>To 1 bushel of lime 1/3 &amp; mendg. Chimy turning Arch 3/6</t>
  </si>
  <si>
    <t>By Cash to Ball.</t>
  </si>
  <si>
    <t xml:space="preserve"> 1.4.1</t>
  </si>
  <si>
    <t>To Cash lent you 13/4. (Decemr. 5th) to Mortar &amp; plasterg. 6/.</t>
  </si>
  <si>
    <t>By 5 Gallons of Apple Brandy @ 5/.</t>
  </si>
  <si>
    <t>no such acct.</t>
  </si>
  <si>
    <t>To Work done to Amount to 56/6 Charged to Mr Ben Weldon as Gardien for the Above Mr Henry Nicolson</t>
  </si>
  <si>
    <t>1.4.1</t>
  </si>
  <si>
    <t>By 45 lb of Brown Shugar @ 7 1/2d</t>
  </si>
  <si>
    <t>2.13.1½</t>
  </si>
  <si>
    <t>To 5 Bushs. of Wheat @ 6/.</t>
  </si>
  <si>
    <t>To Sundaryes Brought Down</t>
  </si>
  <si>
    <t>5.10.7</t>
  </si>
  <si>
    <t>Cr. by Sundryes as Above Brought down</t>
  </si>
  <si>
    <t>5.2.2½</t>
  </si>
  <si>
    <t>To 32 bushels of lime @ 1/. &amp; 668 bricks @ 3/. Pr. C</t>
  </si>
  <si>
    <t>By Cash of Mr Benjamin Waller Junr. pd. W. Pasteur</t>
  </si>
  <si>
    <t>To taking down Chimney 25/.</t>
  </si>
  <si>
    <t>By an Order on Wm Rowsay Accepted</t>
  </si>
  <si>
    <t>To 18 bushels of lime 18/. &amp; 4 days labr. @ 2/6</t>
  </si>
  <si>
    <t>To 15 do. of do. 15/. &amp; 2000 bricks @ 3/.</t>
  </si>
  <si>
    <t>Ballance due H. Harwood this day</t>
  </si>
  <si>
    <t>5.18.9½</t>
  </si>
  <si>
    <t>To 7 days lar, @ 2/6 &amp; pa rebuilding Chimney 70/.</t>
  </si>
  <si>
    <t>To 3 days lar. @ 2/6</t>
  </si>
  <si>
    <t>To 56 bushels of lime @ 1/. &amp; 4 bushels of hair @ 2/.</t>
  </si>
  <si>
    <t>To 28 bushs, of do @ 1/. &amp; plastering 1 Room (85 yd) @ 3½d</t>
  </si>
  <si>
    <t>2.13.8</t>
  </si>
  <si>
    <t>To repairg, larthing &amp; plastering in the other Rooms 38/.</t>
  </si>
  <si>
    <t>To laying an Harth up Stairs 2/6, &amp; buildg. pair of Steps 7/6.</t>
  </si>
  <si>
    <t>To 7½ days lar. @ 2/6 &amp; 100 larthes 1/6</t>
  </si>
  <si>
    <t>1.0.3</t>
  </si>
  <si>
    <t>To repairing underpining 2/. &amp; 4 loads of sand carted @ 1/6.</t>
  </si>
  <si>
    <t xml:space="preserve">To 1½ bushels of Whitewash @ 2/. &amp; whitewashg. 3 Rooms &amp; 1 Passage &amp; Closset @ 2/6 </t>
  </si>
  <si>
    <t>To 1 bushl. lime 1/. &amp; mendg. plasterg. &amp; labr. 1/.</t>
  </si>
  <si>
    <t>Nicholson, Henry</t>
  </si>
  <si>
    <t>Craig, Ann</t>
  </si>
  <si>
    <t>To 18 bushels of lime @ 1/. &amp; hair 1/6 &amp; 5 days labour @ 3/.</t>
  </si>
  <si>
    <t xml:space="preserve"> 1.14.6</t>
  </si>
  <si>
    <t>By Cash of Mr. Bazel Holmes. for Mrs. Craig</t>
  </si>
  <si>
    <t xml:space="preserve"> 8.1.1½</t>
  </si>
  <si>
    <t>To repairing larthing &amp; plastering 30/. &amp; to 40 larthes 7d</t>
  </si>
  <si>
    <t>1.10.7½</t>
  </si>
  <si>
    <t>To 4 bushels of whitwash @ 2/. &amp; whitg. 1 passage 4/6 &amp; 2 entries 4/6</t>
  </si>
  <si>
    <t>To whitwashing 3 Rooms @ 4/6. &amp; large Room 10/.</t>
  </si>
  <si>
    <t>1.3.6</t>
  </si>
  <si>
    <t>To 4 bushs. of lime @ 1/. &amp; Repairing plastering in back room 2/6</t>
  </si>
  <si>
    <t>To laying a harth. 2/6 &amp; mending a Chimney 2/6 (do)</t>
  </si>
  <si>
    <t>To laying a harth in Bull head 2/6 &amp; takg. down Grate up Staires &amp; Plasg. Chimy. 2/6</t>
  </si>
  <si>
    <t>To whitwashing back Room &amp; Closset 7/6</t>
  </si>
  <si>
    <t>To whitwashing 5 Rooms &amp; 2 passages up Staires @ 4/6</t>
  </si>
  <si>
    <t>Nicholas</t>
  </si>
  <si>
    <t>Ann</t>
  </si>
  <si>
    <t>To 2 bushels of lime 2/. &amp; mending 2 Chimnies 3/6</t>
  </si>
  <si>
    <t xml:space="preserve"> 0.5.6</t>
  </si>
  <si>
    <t>To 50 Bricks 1/6 &amp; repairing plastering 1/.</t>
  </si>
  <si>
    <t>£0.8.0</t>
  </si>
  <si>
    <t>drawnoff .</t>
  </si>
  <si>
    <t>Jarvis</t>
  </si>
  <si>
    <t>To your Specific Tax paid by me for 5 tithes 12/6</t>
  </si>
  <si>
    <t>By 3 Veals @ 20/</t>
  </si>
  <si>
    <t>To Cash paid Mr. Matt Gibbs Executor of Jones Irwin</t>
  </si>
  <si>
    <t>4.12.4</t>
  </si>
  <si>
    <t>x/x/1782</t>
  </si>
  <si>
    <t>By 3 Shoates 65/. &amp; fodther 50/.</t>
  </si>
  <si>
    <t>To an Allowance made David Morton in Setling James Honey's Account (Executor of T. Jarvis) }</t>
  </si>
  <si>
    <t>By Sundaryes Bought at Sale (estate sale?)</t>
  </si>
  <si>
    <t xml:space="preserve"> 11.10.0</t>
  </si>
  <si>
    <t>To 2 bushs. of lime 1/6. &amp; Repairing underping. to Smoak House 4/</t>
  </si>
  <si>
    <t>To Mortar &amp; mending Chimney 3/. &amp; labours Work 1/6</t>
  </si>
  <si>
    <t>To Do. mending Plasterg. 2/6 &amp; White washing a Room &amp; Passage 7/6.</t>
  </si>
  <si>
    <t>To A Roasting Pigg 2/6</t>
  </si>
  <si>
    <t>To White washing 2 Rooms 8/. &amp; takeing Down a Grate 2/.</t>
  </si>
  <si>
    <t>Barham</t>
  </si>
  <si>
    <t>To 1 bushel of Corn 3/.</t>
  </si>
  <si>
    <t>To a line of Veal w[illegible] 12lb. @ 4d. (in July. 1781)</t>
  </si>
  <si>
    <t>Travis</t>
  </si>
  <si>
    <t>To Repairing larthing, &amp; Plastering in, D House 60/</t>
  </si>
  <si>
    <t>By 15 Barrels of Corn @ 10/.</t>
  </si>
  <si>
    <t>To Do. larthing &amp; plastering in Kiching 30/.</t>
  </si>
  <si>
    <t>To 1 bushel of Hair 2/6 Repairing Nursery Chimney 2/6</t>
  </si>
  <si>
    <t>By Cash 20/.</t>
  </si>
  <si>
    <t>1.0.0.</t>
  </si>
  <si>
    <t>To White washing 4 Rooms. &amp; 2 passages @ 3/9</t>
  </si>
  <si>
    <t>To Do. of Do. Nursery 2 Rooms @ 3/9 &amp; other house 10/.</t>
  </si>
  <si>
    <t xml:space="preserve"> 8.12.0</t>
  </si>
  <si>
    <t>To Cash paid for Your Specific Tax on 15 tithes @ 2/6</t>
  </si>
  <si>
    <t>Draper</t>
  </si>
  <si>
    <t>To Amt. Crt. from folio 111. Ledgr. A</t>
  </si>
  <si>
    <t xml:space="preserve"> 17.9.7½</t>
  </si>
  <si>
    <t>Cr. Brt. Over from folio 111 Ledger A</t>
  </si>
  <si>
    <t>To 1 bushel of Corn 5/.</t>
  </si>
  <si>
    <t>To 2 bushels of lime 2/. &amp; 100 bricks 3/.</t>
  </si>
  <si>
    <t>To laying an harth &amp; mending chimney 5/.</t>
  </si>
  <si>
    <t>To labours work 2/.</t>
  </si>
  <si>
    <t>To 2 bushels of lime 2/. &amp; 130 bricks 4/. &amp; 2 days lar. @ 2/6.</t>
  </si>
  <si>
    <t>To repairing 2 Chimneys &amp; laying 2 harths 10/.</t>
  </si>
  <si>
    <t>To 40 bricks 1/3 Lime 1/3 for Mrs, Draper &amp; Repairg. underping, to Shop 3/, &amp; labr. 1/3</t>
  </si>
  <si>
    <t>To 1 bushel of Oats 2/6. July 8th. 10 bushs. lime 10/. &amp; 350 bricks 10/6</t>
  </si>
  <si>
    <t>To Underpining Stable 15/. &amp; 2 days labr. @ 2/6</t>
  </si>
  <si>
    <t>Carried to Folio 95</t>
  </si>
  <si>
    <t>To Amt. Brought from Folio 42</t>
  </si>
  <si>
    <t xml:space="preserve"> 21.16.1½</t>
  </si>
  <si>
    <t>To 28 bushels of lime @ 1/. &amp; 1034 Bricks @ 3/. &amp; 4½ days lar. @ 2/6</t>
  </si>
  <si>
    <t>3.10.3</t>
  </si>
  <si>
    <t>Cr. Brought from folio 42</t>
  </si>
  <si>
    <t>To building a pair of front Steps 15/. &amp; laying a floor 6/.</t>
  </si>
  <si>
    <t>To mending Cellar Wall &amp; pillars to portch &amp; plasterg. 6/.</t>
  </si>
  <si>
    <t>To 21½ bushels of lime @ 1/. &amp; underpining necessary 5/.</t>
  </si>
  <si>
    <t>To repairing plastering 15/.</t>
  </si>
  <si>
    <t>To do Back &amp; underpining to House 4/6</t>
  </si>
  <si>
    <t>To labours Work 5/.</t>
  </si>
  <si>
    <t xml:space="preserve"> 29.4.4½</t>
  </si>
  <si>
    <t>DeSeqeary</t>
  </si>
  <si>
    <t>To Mortar &amp; Mending Plastering 2/.</t>
  </si>
  <si>
    <t>By His Account to this Day</t>
  </si>
  <si>
    <t>To takeing Down Grate, &amp; Working up Jambs to Chimy. 5/</t>
  </si>
  <si>
    <t>To Cuting &amp; Carting 2 loads of wood 21/.</t>
  </si>
  <si>
    <t xml:space="preserve"> 11.12.0</t>
  </si>
  <si>
    <t>To A load of Wood 12/. (Novr. 29th) to A load of Wood 12/.</t>
  </si>
  <si>
    <t>To 8½ Bushels of Wheat @ 6/.</t>
  </si>
  <si>
    <t>To 1 bushel of lime 1/. &amp; setting up a Grate 3/. &amp; labours work 1/.</t>
  </si>
  <si>
    <t>To 30 bricks 1/. &amp; 1½ bushs. of mortar 1/6 &amp; laying an harth 2/6, &amp; repairing plastering</t>
  </si>
  <si>
    <t>To 10 barrels of Corn @ 12/.</t>
  </si>
  <si>
    <t>Junior</t>
  </si>
  <si>
    <t>To 22 bushs. of lime @ 1/6. &amp; 1 bushel of Hair 3/</t>
  </si>
  <si>
    <t>By Cash Discounted With Mr. Davd. Morton for lodge Rent</t>
  </si>
  <si>
    <t>To Repairing Plastering &amp; Chimneys 50/.</t>
  </si>
  <si>
    <t>By do. paid an Acct. of Peyton Randolph, for Soldier's Tax</t>
  </si>
  <si>
    <t>To 1 bushell of White wash 3/.</t>
  </si>
  <si>
    <t>By 10 bushs. of Oates 42/. &amp; 2 Bushs. of Potatoes 11/.</t>
  </si>
  <si>
    <t>2.13.0</t>
  </si>
  <si>
    <t>To White washing 5 Rooms. &amp; a passage &amp; Closset @ 7/6.</t>
  </si>
  <si>
    <t>By ½ do. of peas 3/. &amp; 8 bushs. of Corn @ 13/4</t>
  </si>
  <si>
    <t>1.4.4</t>
  </si>
  <si>
    <t>To 5½ Bushells of Wheat @ 6/.</t>
  </si>
  <si>
    <t>By 2 Qrs. of Veal 24/.</t>
  </si>
  <si>
    <t xml:space="preserve"> 8.7.0</t>
  </si>
  <si>
    <t>By A Discount in the Setlemt. of Colo. N. Burwells Acct.</t>
  </si>
  <si>
    <t>To 2 barrels of Corn (Lent)</t>
  </si>
  <si>
    <t>By 2 Barrls of Corn paid to Mr. John Bassrear</t>
  </si>
  <si>
    <t>To a Cross-cut Saw 30/. by Jno. Wade</t>
  </si>
  <si>
    <t>By Cash overpaid in my acct. 53/4 agst. Fred. Brian's Est.</t>
  </si>
  <si>
    <t>2.13.4</t>
  </si>
  <si>
    <t>To Cash pd. your Brother Phill 28/6</t>
  </si>
  <si>
    <t>By 40 Cedar posts @ 2/</t>
  </si>
  <si>
    <t>To 2 Sythe stones 2/.</t>
  </si>
  <si>
    <t>By Tob: pd. for Levies 152 lb.</t>
  </si>
  <si>
    <t>1.5.4</t>
  </si>
  <si>
    <t xml:space="preserve"> 5.10.6</t>
  </si>
  <si>
    <t xml:space="preserve"> 5.3.4</t>
  </si>
  <si>
    <t>To an order in favr. of Mr. H. Harwood junr. for tuition of yr. Son pd.</t>
  </si>
  <si>
    <t>To 2 days work of old Jerry @ 2/9.</t>
  </si>
  <si>
    <t>(see posted 52 fol: ledg. C.)</t>
  </si>
  <si>
    <t>at factory</t>
  </si>
  <si>
    <t>To a Share &amp; a half in the Factory @ £17.10.0. pr Shear</t>
  </si>
  <si>
    <t xml:space="preserve"> 26.5.0</t>
  </si>
  <si>
    <t>By 20 lb of Coffee @ 1/6 &amp; [illegible] 3 1/4 yards of Cloth @ 5/.</t>
  </si>
  <si>
    <t xml:space="preserve"> 2.6.3</t>
  </si>
  <si>
    <t>To 10 Bushels of Wheat @ 6/.</t>
  </si>
  <si>
    <t>By 25 yds of [damaged] Tickon @ 7/6</t>
  </si>
  <si>
    <t>9.7.6</t>
  </si>
  <si>
    <t>To 12½ Bushs. of Wheat @ 6/.</t>
  </si>
  <si>
    <t>By cash in part pr. Acct. £5.10.0</t>
  </si>
  <si>
    <t>To 15½ Bushels of Oats @ 2/6</t>
  </si>
  <si>
    <t>By 10 1/4 yds. of negro Cloth. @ 3/6</t>
  </si>
  <si>
    <t>see folio 27. ledger C</t>
  </si>
  <si>
    <t xml:space="preserve"> 34.18.9</t>
  </si>
  <si>
    <t>By Cash Recd. by the Hands of John Blades. your Apprentis</t>
  </si>
  <si>
    <t>2.146.0</t>
  </si>
  <si>
    <t>By 7 Bushs. of Oysters at Diferent Times @ 1/3</t>
  </si>
  <si>
    <t>By 17½ 1d of beef @ 4d</t>
  </si>
  <si>
    <t>0.5.10</t>
  </si>
  <si>
    <t>By An Order on Mr. Wm. Rowsay Accepted for</t>
  </si>
  <si>
    <t>By 1 bushel of Oysters 1/6</t>
  </si>
  <si>
    <t>33.10.10</t>
  </si>
  <si>
    <t>carried to Folio 27. ledger. C.</t>
  </si>
  <si>
    <t>Dreuitz</t>
  </si>
  <si>
    <t>merchant</t>
  </si>
  <si>
    <t>To 2 barrels of lime 18/. &amp; whitewashg. a Room 7/6 (29th) to do. / do. 12/.</t>
  </si>
  <si>
    <t>By 400 bricks taken away @ 4/3</t>
  </si>
  <si>
    <t xml:space="preserve"> 0.17.0</t>
  </si>
  <si>
    <t>To 2 bushels. of lime @ 1/6. &amp; repairing Plastering 6/.</t>
  </si>
  <si>
    <t>This Account Setled on Folio. (47)</t>
  </si>
  <si>
    <t>To whitewashing 2 Clossets @ 7/6. Do. passage 10/.</t>
  </si>
  <si>
    <t>To Do. 3 Rooms, &amp; a passage @ 7/6 &amp; laying a harth 5/.</t>
  </si>
  <si>
    <t>1.19.6</t>
  </si>
  <si>
    <t>To 30 bricks 2/. &amp; 2 bushels of Whitewash 6/. &amp; Mortar &amp; repairg. wall 9/.</t>
  </si>
  <si>
    <t>To 3 bushels of lime @ 1/6 &amp; 45 bricks @</t>
  </si>
  <si>
    <t>To 1 Day's labour @ 4/. &amp; repairing Wall &amp; Ditto Steps 6/.</t>
  </si>
  <si>
    <t>To laying harth 5/. &amp; repairing Chimney 2/6</t>
  </si>
  <si>
    <t>To 8 bushs. of lime @1/6 &amp; working in window frames 12/.</t>
  </si>
  <si>
    <t>To repairing plastering 20/. &amp; repairing Celler wall &amp; steps 14/.</t>
  </si>
  <si>
    <t>To 4½ Days labour @ 4/. &amp; 200 bricks @ 5/6</t>
  </si>
  <si>
    <t xml:space="preserve">To 1 1/4 bushel Whitewash @ 3/9 &amp; whitewashing Room 2 Clossets &amp; Stare way @ 7/6 </t>
  </si>
  <si>
    <t>2.1.3</t>
  </si>
  <si>
    <t>By A Mistake in my Son's Posteing.</t>
  </si>
  <si>
    <t>To 10 barrels of Corn @ 15/.</t>
  </si>
  <si>
    <t>To 60 feet of Large Timber 7 Inchs. by 5 Ins. @ 4d</t>
  </si>
  <si>
    <t>To 4 large Chesnut Posts @ 2/6.</t>
  </si>
  <si>
    <t>To 20 feet Scantling @ 5d.</t>
  </si>
  <si>
    <t>To 600 bricks @ 4/3. &amp; 10 Bushs. of Lime @ 1/6.</t>
  </si>
  <si>
    <t>To Cutting away Cellar Wall &amp; Build pr. Cellar Steps 25/.</t>
  </si>
  <si>
    <t>To 3 Days labour @ 3/. 25.10.9</t>
  </si>
  <si>
    <t>Dr. Brought Over</t>
  </si>
  <si>
    <t>25.10.9</t>
  </si>
  <si>
    <t>To 1 bushel of lime 2/. &amp; ½ do. of do. 1/6 &amp; mending Plasterg. 2/.</t>
  </si>
  <si>
    <t>To Sundary work to Amount of</t>
  </si>
  <si>
    <t>Carried to Folio (47)</t>
  </si>
  <si>
    <t xml:space="preserve"> 26.19.9</t>
  </si>
  <si>
    <t>To 300 bundles of fother @ 4/.</t>
  </si>
  <si>
    <t>By Your Store Account</t>
  </si>
  <si>
    <t xml:space="preserve"> 34.14.9</t>
  </si>
  <si>
    <t>To whitewashing the passage &amp; Spots up Stairs 6/. &amp; Whitwash 1/.</t>
  </si>
  <si>
    <t>To mortar 1/. &amp; Mending larthing &amp; Plastering 3/6</t>
  </si>
  <si>
    <t>To 1 bushell of Corn 3/.</t>
  </si>
  <si>
    <t>6.8.6</t>
  </si>
  <si>
    <t>To 8 bushs. of lime @ 1/.</t>
  </si>
  <si>
    <t xml:space="preserve"> 0.8.0</t>
  </si>
  <si>
    <t>By 28 Yards of Oznabrigs @ 1/1 Pr. Yard</t>
  </si>
  <si>
    <t xml:space="preserve"> 1.10.4</t>
  </si>
  <si>
    <t>To 200 bricks @ 3/. &amp; 1½ days labour @ 2/6.</t>
  </si>
  <si>
    <t>By a Side of upper Leather 9/. &amp; a hide of Sole do. @ 18/.</t>
  </si>
  <si>
    <t>To repairing the Well 7/6; &amp; drane to do. 1/6</t>
  </si>
  <si>
    <t>To repairing sink in Kitchen 2/6</t>
  </si>
  <si>
    <t>By His Store Account to this day</t>
  </si>
  <si>
    <t>80.7.10</t>
  </si>
  <si>
    <t>To whitewashing a Room 4/6.</t>
  </si>
  <si>
    <t>To 25 Bricks ./9d. mortar ./9d &amp; working up window seats. 1/6</t>
  </si>
  <si>
    <t>To 385 lb. of Oats @ 6/.</t>
  </si>
  <si>
    <t>To white wash 1/. &amp; whitwashing a Room 4/6</t>
  </si>
  <si>
    <t>To 1 bushel of lime 1/. &amp; repairing plastering 2/.</t>
  </si>
  <si>
    <t>To whitwashing 2 Rooms &amp; a passage 13/6.</t>
  </si>
  <si>
    <t>To ¾ bushel of Whitwash 1/6.</t>
  </si>
  <si>
    <t>To 2334 bricks @ 30/.</t>
  </si>
  <si>
    <t>To 36 bushels of lime 36/. &amp; carting 3 loads of sand @ 2/6.</t>
  </si>
  <si>
    <t>To 1320 bricks @ 3/. &amp; 20 bushels of lime @ 1/.</t>
  </si>
  <si>
    <t>2.19.0</t>
  </si>
  <si>
    <t>To underpining store 60/. &amp; building Steps to outhouse 17/6.</t>
  </si>
  <si>
    <t>3.17.6</t>
  </si>
  <si>
    <t>To repairing underpining to outhouse 7/6.</t>
  </si>
  <si>
    <t>To repairing front steps 12/. &amp; building pillar to porch 1/6.</t>
  </si>
  <si>
    <t>To 8 days labour @ 2/6.</t>
  </si>
  <si>
    <t>To 4 bushs. of lime 4/. &amp; hair 6d, &amp; mendg. plastering in passage 3/.</t>
  </si>
  <si>
    <t>To Whitewashing passage 6/., 90 Larths 1/4 &amp; labours work 1/3.</t>
  </si>
  <si>
    <t>0.8.7</t>
  </si>
  <si>
    <t>To larthing &amp; plastering poarch 3/6, &amp; ½ bus. Whe.wash 1/.</t>
  </si>
  <si>
    <t>To 4 bushels of lime 4/, hair 6d, Repairg. plasterg. in Store Room 10/</t>
  </si>
  <si>
    <t>To takeing down a Grate &amp; laying harth 5/. Labours work 2/6</t>
  </si>
  <si>
    <t>To 50 bricks 1/6. (August 30th) 20 bushs. lime @ 1/. &amp; 3½ days lar. @ 2/6</t>
  </si>
  <si>
    <t>To 1668 Bricks, @ 3/. &amp; under pining Stoor Shead 36/.</t>
  </si>
  <si>
    <t>To 8 bushels of lime 8/. &amp; larthing &amp; Plasterg. back Room } to Store 6/. &amp; 2 days labr. 5/. &amp; hair 7½d &amp; Seting up a Stove &amp;c 16/11 }</t>
  </si>
  <si>
    <t>1.16.6½</t>
  </si>
  <si>
    <t>28.10.7½</t>
  </si>
  <si>
    <t>To the factory Acct. (in folio 81) Charged Hunt, &amp; Dreuidz</t>
  </si>
  <si>
    <t>33.17.3</t>
  </si>
  <si>
    <t xml:space="preserve"> 62.7.10½</t>
  </si>
  <si>
    <t>To your Order for Mrs. Goodson's Estate to Mr Reid Acceptd.</t>
  </si>
  <si>
    <t>14.4.0</t>
  </si>
  <si>
    <t>To Cash to Ball this day as pr. Receipt.</t>
  </si>
  <si>
    <t>14.11.11¾</t>
  </si>
  <si>
    <t>(Carried to folio 84)</t>
  </si>
  <si>
    <t xml:space="preserve"> 91.3.10 1/4</t>
  </si>
  <si>
    <t>To 2½ bushels of do. paid in Corn To D Low</t>
  </si>
  <si>
    <t>To 1 bushel of Corn 4/.</t>
  </si>
  <si>
    <t>Hunt, Mr</t>
  </si>
  <si>
    <t>To 4100 Bricks @ 30/. 65 Bushels of lime @ 1/.</t>
  </si>
  <si>
    <t xml:space="preserve"> 9.8.0</t>
  </si>
  <si>
    <t xml:space="preserve">By a Discount in Mr. John Dreuidz's Store Account </t>
  </si>
  <si>
    <t xml:space="preserve"> 33.17.3</t>
  </si>
  <si>
    <t>To 10 Days labr. @ 2/6. &amp; Building Chimney (to out House 80/.)</t>
  </si>
  <si>
    <t>To underpining Addition 7/6: to ditto: &amp; buildg. 2 pillars in Cellar 5/. lime 1/6, &amp; labr. 1/6</t>
  </si>
  <si>
    <t>To taking down Old Chimney &amp; Cleaning Bricks 18/.</t>
  </si>
  <si>
    <t>To 1000 bricks 30/. 10 bushs. lime @ 1/. &amp; 2½ days labr. @ 2/6.</t>
  </si>
  <si>
    <t>2.6.3</t>
  </si>
  <si>
    <t>To underpining addition to Snuff Ml House 18/.</t>
  </si>
  <si>
    <t>To Building a wall under Shaft 5/.</t>
  </si>
  <si>
    <t>To 974 larthes @ 1/6 pr. C; &amp; 32 Bushels of lime @ 1/.</t>
  </si>
  <si>
    <t>To 1 bushel of hair 2. To larthing, &amp; plastering 54 yds. @d.</t>
  </si>
  <si>
    <t>To laying a harth 5/. &amp; working up a Wall on Each side Chimy. 7/6</t>
  </si>
  <si>
    <t>To 560 bricks @ 3/. &amp; 6 days labour @ 2/6</t>
  </si>
  <si>
    <t>1.11.9</t>
  </si>
  <si>
    <t>To Repairing Larthing &amp; plastering in Mr. Brown's Rooms 3/9</t>
  </si>
  <si>
    <t>To 1800 Bricks @ 3/. &amp; 20 bushels of lime @ 1/. &amp; 4 days labr. @ 2/6</t>
  </si>
  <si>
    <t>To Building a Foundation for Cuting Machine 15/.</t>
  </si>
  <si>
    <t>To Building a pillar to Support the Girder (in Mill Room) 6/.</t>
  </si>
  <si>
    <t>To White washing 2 Rooms &amp; a passage (Mr. Brown) @ 4/6</t>
  </si>
  <si>
    <t>To Digging &amp; Bricking a well in Cellar 12/. &amp; 10½ bushs. lime @ 1/.</t>
  </si>
  <si>
    <t>To Repairing Larthing, &amp; plastering (in Mill House) 10/.</t>
  </si>
  <si>
    <t>To 2½ days labour @ 2/6, &amp; hair 9d.</t>
  </si>
  <si>
    <t>To 1110 lb of Oats @ 7/6 pr. C for Factory</t>
  </si>
  <si>
    <t xml:space="preserve"> 4.3.5</t>
  </si>
  <si>
    <t>By a Discount in my Account in Store</t>
  </si>
  <si>
    <t xml:space="preserve"> 10.3.2</t>
  </si>
  <si>
    <t>To 1065 lb of do @ 7/6 pr. do for do</t>
  </si>
  <si>
    <t>3.19.9</t>
  </si>
  <si>
    <t>To 20 bushels of lime 20/. labourers work 5/. &amp; Building a furnace 15/</t>
  </si>
  <si>
    <t>This Account to Be paid by Mr. Chasl. Hunt alone</t>
  </si>
  <si>
    <t>Moir</t>
  </si>
  <si>
    <t>To 10 Bushs. of lime @ 1/6. &amp; hair 1/6. &amp; 20 larths 9d.</t>
  </si>
  <si>
    <t xml:space="preserve"> 0.17.3</t>
  </si>
  <si>
    <t>By Cash for Veal 8/6</t>
  </si>
  <si>
    <t xml:space="preserve"> 0.8.6</t>
  </si>
  <si>
    <t>To 60 Nails. 2/6 &amp; Repairing larthing &amp; plastering 20/.</t>
  </si>
  <si>
    <t>Caried to Folio (88)</t>
  </si>
  <si>
    <t>To labours Work 6/. (for up Stares)</t>
  </si>
  <si>
    <t>To 14 bushels of Lime @ 1/6.</t>
  </si>
  <si>
    <t>To 1 bushel of Whitewash 3/. &amp; 70 Bricks @ 5/.</t>
  </si>
  <si>
    <t>To building up the Brest of Chimney 15/.</t>
  </si>
  <si>
    <t>To Whitewashing 2 Rooms, 1 passage &amp; 2 Closets @ 5/6</t>
  </si>
  <si>
    <t>To 1½ Days Labour @ 3/. &amp; hair 1/. &amp; mending plasterg. 5/.</t>
  </si>
  <si>
    <t>To mending underpining to Smoke House 2/6</t>
  </si>
  <si>
    <t>To 2 bushs. of Lime 3/. &amp; ½ Day labour 1/6</t>
  </si>
  <si>
    <t>To Building well Hole in Smoke House 3/. &amp; Repairg. Well 1/6</t>
  </si>
  <si>
    <t>To a Quarter of Veal 6/.</t>
  </si>
  <si>
    <t>To half Quarter of Veal 2/6. (30th) To A hind Qr. Veal 6/.</t>
  </si>
  <si>
    <t>To 15 bushels of lime @ 1/6</t>
  </si>
  <si>
    <t>To Repairing Larthing &amp; Plastering Down Stairs and } Larthing &amp; plastering 2 Closets &amp; 8 Days labour 65/. }</t>
  </si>
  <si>
    <t>To ½ bushl. of hair 1/3 &amp; 3 Days labour @ 4/.</t>
  </si>
  <si>
    <t>To 6 bushs. of Lime 6/. &amp; Repairing plastering 5/. &amp; 1½ days labr at 2/6</t>
  </si>
  <si>
    <t>To setting up a Grate (7/6) &amp; whitewashing 1 Room &amp; a passage at 4/6</t>
  </si>
  <si>
    <t>To ½ Bushell Whitewash 1/. (</t>
  </si>
  <si>
    <t>(Carried to Folio 64.)</t>
  </si>
  <si>
    <t>14.5.3</t>
  </si>
  <si>
    <t>Dr. Brought from Foleo (46)</t>
  </si>
  <si>
    <t xml:space="preserve"> 14.5.3</t>
  </si>
  <si>
    <t>Settled posted.</t>
  </si>
  <si>
    <t>To 1½ bushs. of Lime 1/6. &amp; repairing [illegible] 2/6.</t>
  </si>
  <si>
    <t>To 2½ bushs. of Corn 10/.</t>
  </si>
  <si>
    <t>To 40 bricks 1/4 &amp; 1 bushl. of lime 1/.</t>
  </si>
  <si>
    <t>To bricking up under the Stove 2/6</t>
  </si>
  <si>
    <t xml:space="preserve">To 3 bushels of lime @ 1/. &amp; repairing plastering &amp; working up Jambs to Chimney 3/. </t>
  </si>
  <si>
    <t>To whitwashing 4 Rooms &amp; a passage @ 4/6.</t>
  </si>
  <si>
    <t>To 1½ bushel of whitewash @ 2/ &amp; 30 bricks 1/.</t>
  </si>
  <si>
    <t>To 6 bushels of lime 6/. &amp; 200 bricks 6/.</t>
  </si>
  <si>
    <t>To 1½ days labr. @ 2/6, &amp; contracting Chimney 7/6.</t>
  </si>
  <si>
    <t>To laying an Harth 3/. &amp; repairing Kitchen Wall 3/.</t>
  </si>
  <si>
    <t>To 300 lb of oats @ 7/6</t>
  </si>
  <si>
    <t>To 80 bushels of lime @ 1/. &amp; 1200 bricks @ 3/.</t>
  </si>
  <si>
    <t>To 9 days labour @ 2/6</t>
  </si>
  <si>
    <t>To pulling down Chimney &amp; cleaning Bricks 22/6.</t>
  </si>
  <si>
    <t>To carting 6 loads of sand &amp; @ 2/6</t>
  </si>
  <si>
    <t>To 1400 Bricks @ 3/. &amp; 5 days labour @ 2/6</t>
  </si>
  <si>
    <t>To 550 do @ 3/. &amp; 4 days labour @ 2/6</t>
  </si>
  <si>
    <t>To building chimney £5.0.0, &amp; layg, 2 Harths &amp; trimmer 9/.</t>
  </si>
  <si>
    <t>To 6 bushels of lime 6/. &amp; hair 9d &amp; 75 larthes 1/.</t>
  </si>
  <si>
    <t>To 70 bricks 2/. &amp; repairg, larthg &amp; plasterg 12/. &amp; lars. work 4/.</t>
  </si>
  <si>
    <t>39.1.1</t>
  </si>
  <si>
    <t>Dr. Brought from Folo. 64)</t>
  </si>
  <si>
    <t xml:space="preserve"> 39.1.1</t>
  </si>
  <si>
    <t>To 12 bushels of lime Repairing Kitching wall. &amp; Oven 28/</t>
  </si>
  <si>
    <t>By Cash received 28/</t>
  </si>
  <si>
    <t>By Do. for Veal 8/6.</t>
  </si>
  <si>
    <t>To 4 bushels of lime 4/. 100 bricks 3/ &amp; Seting up A Grate 7/6</t>
  </si>
  <si>
    <t>By Old Bricks in the Play House</t>
  </si>
  <si>
    <t>To 1 Days labour 2/6; (16th) to 20 bushels of Oats @ 2/6</t>
  </si>
  <si>
    <t>To 4½ bushels of lime @ 1/. &amp; hair 6d</t>
  </si>
  <si>
    <t>By His account to this Day</t>
  </si>
  <si>
    <t>44.10.5</t>
  </si>
  <si>
    <t>To repairing Lathing &amp; plastering 10/.</t>
  </si>
  <si>
    <t>To ¾ of a Bushel of lime White-wash 1/6</t>
  </si>
  <si>
    <t>By his acct. exclusive of the above Credit</t>
  </si>
  <si>
    <t xml:space="preserve"> 20.11.5</t>
  </si>
  <si>
    <t>To white-washing 4 Rooms &amp; a passage @ 4/6</t>
  </si>
  <si>
    <t xml:space="preserve"> 72.18.4</t>
  </si>
  <si>
    <t>To Cash lent 41/4</t>
  </si>
  <si>
    <t>2.1.4</t>
  </si>
  <si>
    <t>To 13/3. Not Charged in Ledger in Decr. 82</t>
  </si>
  <si>
    <t xml:space="preserve"> 49.3.5</t>
  </si>
  <si>
    <t xml:space="preserve"> 49.16.8</t>
  </si>
  <si>
    <t>To 3½ bushels of lime 3/6 &amp; 100 Laths 1/3</t>
  </si>
  <si>
    <t>To ½ day's labour 1/3 &amp; lathing &amp; plastering a Dormant } Window 4/6. &amp; Hair 3d. }</t>
  </si>
  <si>
    <t>To 2½ bushels of lime 2/6 &amp; 166 Bricks 4/10.</t>
  </si>
  <si>
    <t>0.7.4</t>
  </si>
  <si>
    <t>To labours Work 1/6 &amp; building pair of Steps 5/.</t>
  </si>
  <si>
    <t>To 2½ bushels of Wheat @ 6/.</t>
  </si>
  <si>
    <t>To 3 barrels of Corn @ 15/.</t>
  </si>
  <si>
    <t>To 2½ bus. of lime 2/6 hair 4d. &amp; Repairing plastering 2/6</t>
  </si>
  <si>
    <t>To 2 bushels of Oats 6/.</t>
  </si>
  <si>
    <t>To 1½ do. lime 1/6. hair 4d. &amp; Repairing plastering 2/6. &amp; Wht.washg. 1 Room &amp; passage &amp; Wht.wash</t>
  </si>
  <si>
    <t>To 1 bushel of Wheat 5/.</t>
  </si>
  <si>
    <t>To 8 bushels of lime 8/. &amp; 500 bricks 15/.</t>
  </si>
  <si>
    <t>1.[illegible].0</t>
  </si>
  <si>
    <t>To 2 days labour @ 2/6 &amp; building up Jambs to Chimney &amp; repairing } the breast of do. 10/.</t>
  </si>
  <si>
    <t>To laying an Hearth 3/. &amp; pointing up Stairs 2/.</t>
  </si>
  <si>
    <t>To 2½ bushels of Wheat @ 5/.</t>
  </si>
  <si>
    <t>To 2½ do of Corn 7/6</t>
  </si>
  <si>
    <t>To 12 bricks 3 &amp; ½ bushel of mortar 6d.</t>
  </si>
  <si>
    <t>To mending Back 1/. &amp; whitewashing Ceiling 2/6</t>
  </si>
  <si>
    <t>To 8 lb. of Beef @ 2½d £</t>
  </si>
  <si>
    <t>0.1.8</t>
  </si>
  <si>
    <t>To 4 bottles of Claret @ 2/6 pr. Bottle</t>
  </si>
  <si>
    <t>To 4 barrels of Corn @ 10/. £58.19.11</t>
  </si>
  <si>
    <t>To 2 bushels of lime 2/. &amp; 106 Bricks 2/. &amp; setting up a Grate 5/.</t>
  </si>
  <si>
    <t>61.19.11</t>
  </si>
  <si>
    <t>To an order accepted on ye. College</t>
  </si>
  <si>
    <t>10.18.5</t>
  </si>
  <si>
    <t>Digges</t>
  </si>
  <si>
    <t>Dudley</t>
  </si>
  <si>
    <t>To 1 bushel of Lime 1/. Mending a back 2/6. &amp; labrs. work 9d</t>
  </si>
  <si>
    <t xml:space="preserve"> 0.4.3</t>
  </si>
  <si>
    <t>By One Years hier of Davey £12.0.0</t>
  </si>
  <si>
    <t>To white washing poarch &amp; passage 7/6</t>
  </si>
  <si>
    <t>To Mending kitching floor, &amp; Do. wall 5/.</t>
  </si>
  <si>
    <t>By One year of ditto £10.0.0</t>
  </si>
  <si>
    <t>To 2 Grates &amp; barrs Weight 55 lb at 1/3, &amp; 10 bushels of Lime @ 1/6.</t>
  </si>
  <si>
    <t>4.3.9</t>
  </si>
  <si>
    <t xml:space="preserve"> 22.0.0</t>
  </si>
  <si>
    <t>To 3 Days labour @ 4/. &amp; seting up 3 Grates @ 11/3</t>
  </si>
  <si>
    <t>2.5.9</t>
  </si>
  <si>
    <t>To mending plastering 3/9 &amp; 40 bricks @ 2/.</t>
  </si>
  <si>
    <t>To Whitewashing 1 Room &amp; the Passage up &amp; down Stares 5/.</t>
  </si>
  <si>
    <t>To whitewashing 2 Ceilings 6/.</t>
  </si>
  <si>
    <t>To Do. 1 Room 5/. &amp; a Closset 2/6 &amp; 40 larthes 9d</t>
  </si>
  <si>
    <t>To 6 bushs. of Lime @ 1/. &amp; mending plasterg. in wash } House 12/6. &amp; hair 9d }</t>
  </si>
  <si>
    <t>0.19.3</t>
  </si>
  <si>
    <t>To whitewashing 2 Porches 2/6 &amp; 3 Days labour @ 3/.</t>
  </si>
  <si>
    <t>To 1 Bushel of Whitewash 2/.</t>
  </si>
  <si>
    <t>To Repairing Steps &amp; Mortar 1/6.</t>
  </si>
  <si>
    <t>To a pair of Shoes (for Davey) 6/.</t>
  </si>
  <si>
    <t>To 1 barrel of Corn 25/.</t>
  </si>
  <si>
    <t>To 1 barrel of Corn 22/6. (April 7th) to 1 Barrel do. @ 22/6</t>
  </si>
  <si>
    <t>To half a barrel of Corn 7/6</t>
  </si>
  <si>
    <t>To Cash paid Thomas Gale on your Order</t>
  </si>
  <si>
    <t>To 2 bushels of 2/. &amp; repairing plastering 4/6 &amp; hair /6d</t>
  </si>
  <si>
    <t>To whitewashing 2 Rooms &amp; 2 passages @ 4/6</t>
  </si>
  <si>
    <t>To ½ bushel of whitewash 1/.</t>
  </si>
  <si>
    <t>Carried to folio 86)</t>
  </si>
  <si>
    <t>26.4.6</t>
  </si>
  <si>
    <t>col</t>
  </si>
  <si>
    <t>To 7 Bushels of Corn @ 3/</t>
  </si>
  <si>
    <t>Amt. of Credits Brought forward</t>
  </si>
  <si>
    <t>To 1 Barrel of do. 15/</t>
  </si>
  <si>
    <t>To ½ Barrel of Corn [illegible]/6, (Febr:y 11th) To 1 Barrel of do. 15/</t>
  </si>
  <si>
    <t>By 1 Years Hire of Davy £10.</t>
  </si>
  <si>
    <t>To 2 bushels of Corn [illegible] @ 5/, (September 1st) To 2 bus. of do. 10/.</t>
  </si>
  <si>
    <t>32.0.0</t>
  </si>
  <si>
    <t>To 2 do. 10/. (16th) To [illegible] 10/. (26th) to 2 do. 10/.</t>
  </si>
  <si>
    <t>By balance due H. H.'s Estate</t>
  </si>
  <si>
    <t xml:space="preserve"> 2.0.6</t>
  </si>
  <si>
    <t>To 2 do of do 10/.</t>
  </si>
  <si>
    <t xml:space="preserve"> 34.0.6</t>
  </si>
  <si>
    <t>To 2 Barrels of C[illegible] 30/.</t>
  </si>
  <si>
    <t>Cambell</t>
  </si>
  <si>
    <t>Christiany</t>
  </si>
  <si>
    <t>To 9 bushels of lime @ 1/6 &amp; repairing plasterg, 24/.</t>
  </si>
  <si>
    <t xml:space="preserve"> 1.17.6</t>
  </si>
  <si>
    <t>By loads of manure</t>
  </si>
  <si>
    <t>To 3 Days labour @ 4/. &amp; hair 2/.</t>
  </si>
  <si>
    <t>N.B. Mrs. Campbell disputed this acct. say g. she had by consent of my Testr. discharged it by a quantity of manure.</t>
  </si>
  <si>
    <t>To 2½ bushs. of whitewash @ 3/.</t>
  </si>
  <si>
    <t>To whitewashing 8 Rooms &amp; 3 passages @ 7/6</t>
  </si>
  <si>
    <t>To 2 bushs. of lime @ 1/.</t>
  </si>
  <si>
    <t>To Repairing plastering &amp; a grate 3/. &amp; 1 bushl. Whitewash 2/.</t>
  </si>
  <si>
    <t>To whitewashg. 4 Rooms, the Barr &amp; 2 porches @ 4/6</t>
  </si>
  <si>
    <t>Cowles</t>
  </si>
  <si>
    <t>To 12 bushs. of Lime @ 1/6.</t>
  </si>
  <si>
    <t>By Cash Received in part. (by your man Abraham)</t>
  </si>
  <si>
    <t xml:space="preserve"> 2.19.9</t>
  </si>
  <si>
    <t>To 6 Days labour Repairing Plastering &amp; } laying a harth &amp; mending Chimney &amp; Cellar wall } @ 10/. }</t>
  </si>
  <si>
    <t xml:space="preserve"> 3.18.0</t>
  </si>
  <si>
    <t>0.18.3</t>
  </si>
  <si>
    <t xml:space="preserve">Mary </t>
  </si>
  <si>
    <t>*To whitwashing 3 Rooms @ 4/6. &amp; whitwash 1/.</t>
  </si>
  <si>
    <t xml:space="preserve"> 0.14.6</t>
  </si>
  <si>
    <t>By cash of Mrs Whitaker</t>
  </si>
  <si>
    <t>*To a fore Quarter of Veal 5/.</t>
  </si>
  <si>
    <t>To ½ Barrel of Corn (lent).</t>
  </si>
  <si>
    <t>By Corn returned 4 bushels</t>
  </si>
  <si>
    <t xml:space="preserve"> 4.16.0</t>
  </si>
  <si>
    <t>To Cash lent you to pay for Pork</t>
  </si>
  <si>
    <t>^N.B. *The first charge of brick work is to be charged to Mrs. Goodson's Estate as done to her Tent.</t>
  </si>
  <si>
    <t>To 2½ bushels of Corn 7/6</t>
  </si>
  <si>
    <t>To half a Barrel of do. 7/6 (29th) half barrel do. 7/6</t>
  </si>
  <si>
    <t>To ½ barrel of Corn 7/6 (25th) to ½ do of do 7/6</t>
  </si>
  <si>
    <t>To 4½ bushels of Corn @ 5/. (from Majr. Quarles)</t>
  </si>
  <si>
    <t>To Cash Lent you 28/5½ [deleted]</t>
  </si>
  <si>
    <t>1.8.5½</t>
  </si>
  <si>
    <t>To 1½ bushel of Corn lent}</t>
  </si>
  <si>
    <t>To 2½ do. of do. lent } pd £11.12.6</t>
  </si>
  <si>
    <t>Hallam</t>
  </si>
  <si>
    <t>dancing mistress</t>
  </si>
  <si>
    <t>To 2 Bushs. of lime 3/. &amp; 30 bricks 1/3. &amp; laying Harth 5/.</t>
  </si>
  <si>
    <t xml:space="preserve"> 0.9.3</t>
  </si>
  <si>
    <t>By 6 Months dancing of Billy, &amp; 6 do. of Humprey at 100/. pr. Year Entrance for A year 40/.</t>
  </si>
  <si>
    <t xml:space="preserve"> 7.0.0</t>
  </si>
  <si>
    <t>To Repairing well hole in Smoke House 2/. &amp; labr. 3/.</t>
  </si>
  <si>
    <t>By your account to this day</t>
  </si>
  <si>
    <t>7.0.9</t>
  </si>
  <si>
    <t>To ½ bushel of whitewash 1/. &amp; whitwashing 2 rooms &amp; } a passage @ 4/6. }</t>
  </si>
  <si>
    <t xml:space="preserve"> 14.0.9</t>
  </si>
  <si>
    <t>To Cash 48/. (26th Novemr.) &amp; Cash 30/.</t>
  </si>
  <si>
    <t>To your order to Mr. John Carter on me for £4.7.0.</t>
  </si>
  <si>
    <t>To 200 lb. of oats @ 7/6</t>
  </si>
  <si>
    <t>To 218 lb. of Oats @ 7/6</t>
  </si>
  <si>
    <t>To ¾ of a Bushel of White-wash 1/6</t>
  </si>
  <si>
    <t>To white-washing 2 Rooms, a passage &amp; Closset @ 4/6</t>
  </si>
  <si>
    <t>To 1 Barrel of Corn 18/.</t>
  </si>
  <si>
    <t>To Cash to Ballance 4/.</t>
  </si>
  <si>
    <t>Handsford</t>
  </si>
  <si>
    <t>To 17½ lb. of Sole Leather @ 114d</t>
  </si>
  <si>
    <t>To a Certificate paid for taxes</t>
  </si>
  <si>
    <t>9.4.10½</t>
  </si>
  <si>
    <t xml:space="preserve"> 9.4.10½</t>
  </si>
  <si>
    <t>Watkins</t>
  </si>
  <si>
    <t>Hubard</t>
  </si>
  <si>
    <t>To Cash paid you 18/. &amp; 1 bushel of Corn 4/6</t>
  </si>
  <si>
    <t xml:space="preserve"> 1.2.6</t>
  </si>
  <si>
    <t>To 1 bushel of Corn 4/6 &amp; 1 do of Meal 4/6.</t>
  </si>
  <si>
    <t>To 24 lb of Bacon at 9d.</t>
  </si>
  <si>
    <t>To 1 Bushell of Corn 4/6 (22nd) to Cash paid you 28/.</t>
  </si>
  <si>
    <t>To 1 Bushell of Corn 4/6 (17th) 1 bushel of Meal 4/6.</t>
  </si>
  <si>
    <t>To Cash 40/. (Octor. 2nd) to 1 bushl. of meal 4/6.</t>
  </si>
  <si>
    <t>2.4.6</t>
  </si>
  <si>
    <t>To 10 lb. of beef @ 4d. (19th) to 1 bushl. of Corn 4/6 &amp; Cash 12/6</t>
  </si>
  <si>
    <t>1.0.4</t>
  </si>
  <si>
    <t>To 1 bushel of Corn 4/. (25th) to Cash paid by Billy 30/.</t>
  </si>
  <si>
    <t>To 1 Bushl. of Meal 4/.</t>
  </si>
  <si>
    <t>To 1 Pair of Blankets 20/.</t>
  </si>
  <si>
    <t>To Sundaries bought at Mr. J. Hornsby's Store} for Coat &amp; Breaches £2.0.3. &amp; Buttons from } Mr. Sa: Bealls £ }</t>
  </si>
  <si>
    <t>2.0.3</t>
  </si>
  <si>
    <r>
      <t xml:space="preserve">To Cash 48/. (Decemr. 6th) to 3½ bushs. of </t>
    </r>
    <r>
      <rPr>
        <strike/>
        <sz val="11"/>
        <color theme="1"/>
        <rFont val="Calibri"/>
        <family val="2"/>
        <scheme val="minor"/>
      </rPr>
      <t>wheat</t>
    </r>
    <r>
      <rPr>
        <sz val="11"/>
        <color theme="1"/>
        <rFont val="Calibri"/>
        <family val="2"/>
        <scheme val="minor"/>
      </rPr>
      <t xml:space="preserve"> @ 6/. Corn @ 2/6</t>
    </r>
  </si>
  <si>
    <t>To Cash 42/.</t>
  </si>
  <si>
    <t>(carried to folio 72)</t>
  </si>
  <si>
    <t xml:space="preserve"> 17.11.9</t>
  </si>
  <si>
    <t>Brought from (Folio) 48)</t>
  </si>
  <si>
    <t>By 123 days work @ 3/6</t>
  </si>
  <si>
    <t xml:space="preserve"> 21.14.6</t>
  </si>
  <si>
    <t>To Cash 36/.</t>
  </si>
  <si>
    <t>By 6 ditto @ 3/6</t>
  </si>
  <si>
    <t>To cash 64/3 to Ball.</t>
  </si>
  <si>
    <t>3. 4.3</t>
  </si>
  <si>
    <t xml:space="preserve"> 22.12.6</t>
  </si>
  <si>
    <t>To debit brt. from folio 48</t>
  </si>
  <si>
    <t>To Cash lent to pay for pork 48/.</t>
  </si>
  <si>
    <t xml:space="preserve"> 2.8.0</t>
  </si>
  <si>
    <t>By 58 days work @ 3/6</t>
  </si>
  <si>
    <t xml:space="preserve"> 10.3.0</t>
  </si>
  <si>
    <t>To cash lent 18/.</t>
  </si>
  <si>
    <t>By 98½ ditto @ 4/</t>
  </si>
  <si>
    <t>19.14.0</t>
  </si>
  <si>
    <t>To Cash 18/. (29th) to 2/. for a Drum fish</t>
  </si>
  <si>
    <t xml:space="preserve"> 29.17.0</t>
  </si>
  <si>
    <t>To Cash 48/. (19th) to Cash paid your Son 12/8</t>
  </si>
  <si>
    <t>3.0.8</t>
  </si>
  <si>
    <t>To cash 31/9.</t>
  </si>
  <si>
    <t>To 17 yds. brown linnes @ 1/3. &amp; 12 lbs. of bacon @ 9d</t>
  </si>
  <si>
    <t>1.10.3</t>
  </si>
  <si>
    <t>To Doctr. Wm. Carter's order 6/8</t>
  </si>
  <si>
    <t>To Sundaryes Bought at Mr.John Dreuidz 47/1½</t>
  </si>
  <si>
    <t>2.7.1½</t>
  </si>
  <si>
    <t>To Cash 28/. &amp; 1 gall. Rum 5/.</t>
  </si>
  <si>
    <t>To ditto 5/., (16th) to 1 Gall. Rum 5/. (20th) to Cash 28/. (31st) 1 Gall. Rum 5/.</t>
  </si>
  <si>
    <t>To 1 Gall. Rum 5/, (12th) to Cash 28/, (20th) to Cash 56/</t>
  </si>
  <si>
    <t>4.9.0</t>
  </si>
  <si>
    <t>To Cash 28/. (17th) To Cash 13/4. &amp; 1 Gall. Rum 5/. (20th) to Cash 4/.</t>
  </si>
  <si>
    <t>2.10.4</t>
  </si>
  <si>
    <t>To 1 Gall. Rum 5/. (29th) to Cash Mrs. Singleton 12/. (Octor 1st) to 1½ Gall. Rum 7/6</t>
  </si>
  <si>
    <t>To 14½ lb Beef @ 3d, (14) to Cash 7/3. &amp; 1 gallon of Rum 5/</t>
  </si>
  <si>
    <t>To a pair of shoes 7/6</t>
  </si>
  <si>
    <t>To Cash 18/. (28th) to 5 days work old Jerry @ 4/.</t>
  </si>
  <si>
    <t>(Carried to Folio 85) £45.15.6½</t>
  </si>
  <si>
    <t xml:space="preserve"> 45.15.6½</t>
  </si>
  <si>
    <t>To Cash 28/. (23rd) to 1 Gallon of Rum 5/.</t>
  </si>
  <si>
    <t xml:space="preserve"> 1.13.0</t>
  </si>
  <si>
    <t>By 58 days work @ 3/6. (brought from folio 72)</t>
  </si>
  <si>
    <t>To 1 Gallon of Rum 5/. (12th) to Cash 12/.</t>
  </si>
  <si>
    <t>By 98½ do @ 4/ do.</t>
  </si>
  <si>
    <t>To 2½ do of do @ 5/. &amp; Cash 28/.</t>
  </si>
  <si>
    <t>By 51½ do. @ 4/</t>
  </si>
  <si>
    <t>To 18/. cash paid Mrs. Singleton ballance per order</t>
  </si>
  <si>
    <t>To 12 lb of sugar @ 7½d &amp; a pair of Stockings 4/6.</t>
  </si>
  <si>
    <t>By 12 days do, @ 3/6</t>
  </si>
  <si>
    <t xml:space="preserve"> 34.4.3½</t>
  </si>
  <si>
    <t xml:space="preserve"> 42.5.0</t>
  </si>
  <si>
    <t>To Cash 6/. &amp; 1 Gall. Rum 5/. }</t>
  </si>
  <si>
    <t>To cash 18/. (February 20th.) To 1 Gallon of Rum 5 }</t>
  </si>
  <si>
    <t>To a Gall. Rum 6/. To Sundarye Mr. Low's Store 28/3</t>
  </si>
  <si>
    <t>To an Order on John Crump 44/</t>
  </si>
  <si>
    <t>To Cash 6/.</t>
  </si>
  <si>
    <t>To Cash to Balle.</t>
  </si>
  <si>
    <t>2.2.5½</t>
  </si>
  <si>
    <t>(Carried to folio 92)</t>
  </si>
  <si>
    <t>To ½ Gallon of Rum 3/.</t>
  </si>
  <si>
    <t>By 87 days work @ 4/</t>
  </si>
  <si>
    <t xml:space="preserve"> 17.8.0</t>
  </si>
  <si>
    <t>To 9 lb of Bacon @ 7½d &amp; ½ Gallon of Rum 3/.</t>
  </si>
  <si>
    <t>0.8.7½</t>
  </si>
  <si>
    <t>By 22 do. of Ditto @ 4/.</t>
  </si>
  <si>
    <t>To Cash 6/. (30th) to Cash 12/. &amp; 1 bushel of Corn 4/.</t>
  </si>
  <si>
    <t>To 2 bushels of Meal 8/. &amp; Cash paid you 25/. 4½</t>
  </si>
  <si>
    <t>1.13.4½</t>
  </si>
  <si>
    <t>By 2 days work at Colo. Finnie's</t>
  </si>
  <si>
    <t>To 1 bushel of Meal 4/. (27th) To 1 Quarter of Veal 6/. &amp; ½ Gall: of Rum 3/</t>
  </si>
  <si>
    <t>The Ballance of this Account to be paid (To John Lamb)</t>
  </si>
  <si>
    <t xml:space="preserve"> 22.4.0</t>
  </si>
  <si>
    <t>To 1 do of do 4/. &amp; Cash 9/.</t>
  </si>
  <si>
    <t>To 3 pints of Rum 2/3 (24th) To ½ bushel of Meal 2/.</t>
  </si>
  <si>
    <t>To 1 bushel of Meal 4/. &amp; Cash 27/5½</t>
  </si>
  <si>
    <t>1.11.5½</t>
  </si>
  <si>
    <t>To 1 do; 4/. (29th) to 1 do. 4/ (August 5th) to ½ do. 2/</t>
  </si>
  <si>
    <t>To 1 do. 4/ (21) to ½ do. 2/. &amp; Cash 12/</t>
  </si>
  <si>
    <t>To 1 do. 4/ (9) to 1 do. 4/ (16th) to 1 do. 4/.</t>
  </si>
  <si>
    <t>To 1 do. 4/ &amp; Cash 7/6 (Octor. 3rd) to do. 4/.</t>
  </si>
  <si>
    <t>To Cash pd. Sherif Town Tax 2/6: &amp; do. pr. Note 14/.</t>
  </si>
  <si>
    <t>To 1 bul. Meal 4/. &amp; Cash 28/6 (&amp; 15th) to 1 busl. Meal 4/.</t>
  </si>
  <si>
    <t>To Cash 29/6, (&amp; 10th) to ditto 10/6</t>
  </si>
  <si>
    <t>To ditto 18/</t>
  </si>
  <si>
    <t>To 4¾ days work of Jeary. &amp; 2¾ days do. of Edmd. Harwood</t>
  </si>
  <si>
    <t>To 8 bushels of lime 8/.</t>
  </si>
  <si>
    <t>To 6 do of do 6/. &amp; ditto of White-wash 2/</t>
  </si>
  <si>
    <t xml:space="preserve"> 15.11.2½</t>
  </si>
  <si>
    <t>To 2 bushels of lime lent you 2/. &amp; 1 bushel of whitewash 2/.</t>
  </si>
  <si>
    <t>To 2 planks = 29 feet for a coffin for your daughter</t>
  </si>
  <si>
    <t>To 2 bushels of lime 2/. &amp; 1 bushl. of whitewash 2/.</t>
  </si>
  <si>
    <t>To 2½ days work of Jerry &amp; Nat @ 4/. to finish M. Anderson's House</t>
  </si>
  <si>
    <t xml:space="preserve"> 16.9.2½</t>
  </si>
  <si>
    <t>To Cash paid Miles Cary admor of John Lamb, Hubard  Watkins' order; being more than a balance of his a/c.</t>
  </si>
  <si>
    <t>5.14.9½</t>
  </si>
  <si>
    <t>Riddell</t>
  </si>
  <si>
    <t>Susanna</t>
  </si>
  <si>
    <t>To 1250. bricks @ 4/. &amp; laying Pathes to kitching &amp; Garden &amp; yard } Gates [illegible] &amp; laying Drane 45/. }</t>
  </si>
  <si>
    <t xml:space="preserve"> 4.15.0</t>
  </si>
  <si>
    <t>By Cash. Six Gunies @ 28/.</t>
  </si>
  <si>
    <t xml:space="preserve"> 8.8.0</t>
  </si>
  <si>
    <t>To building Well hole in Smoke House 5/.</t>
  </si>
  <si>
    <t>To 600 Bricks @ 3/. &amp; 8 Bushels of lime @ 1/.</t>
  </si>
  <si>
    <t>12.0.3</t>
  </si>
  <si>
    <t>To underpining Stable 17/6, &amp; Laying Kitching harth 3/9</t>
  </si>
  <si>
    <t>1.8.7</t>
  </si>
  <si>
    <t>To Repairing Celler wall, &amp; Steps 7/6, &amp; 3 days labour @ 3/.</t>
  </si>
  <si>
    <t>To 1 bushel of mortar 1/3 &amp; Repairing Plastering up Stares 3/.</t>
  </si>
  <si>
    <t>4.3.8</t>
  </si>
  <si>
    <t>To whitewashing 2 Rooms, &amp; a passage @ 5/6.</t>
  </si>
  <si>
    <t xml:space="preserve"> 4.3.8</t>
  </si>
  <si>
    <t>To 20 bushels of lime @ 1/. &amp; 120 bricks 3/6.</t>
  </si>
  <si>
    <t>To 3½ bushels of whitewash @ 2/. &amp; 6 Days labr. @ 3/.</t>
  </si>
  <si>
    <t>To whitewashing 4 Rooms, &amp; a Passage @ 5/6.</t>
  </si>
  <si>
    <t>To Do. 2 Rooms Papered on the Sides @ 2/6.</t>
  </si>
  <si>
    <t>To contracting Chimney &amp; laying the harth 12/.</t>
  </si>
  <si>
    <t>To Repairing Plastering in Kitching &amp; Landery 12/.</t>
  </si>
  <si>
    <t>To 2 Days labour @ 3/., &amp; hair 2/.</t>
  </si>
  <si>
    <t>To lathing &amp; plastering in Closet 5/. &amp; labours work 1/6. &amp; 230 larths</t>
  </si>
  <si>
    <t>To ½ Bushel of whitewash 1/. (pr. Cromwell)</t>
  </si>
  <si>
    <t>To Cash pd. Capt. Davis for Frate. &amp; Dutyes on Goods</t>
  </si>
  <si>
    <t>To 22 bushels of lime @ 1/. &amp; 300 larthes @ 1/6 &amp; hair 9d. £18.18.3</t>
  </si>
  <si>
    <t>1.7.3</t>
  </si>
  <si>
    <t>To 108 bricks ¾. layg. a harth 2/6 &amp; turning Arch &amp; Repairg. Chimney 3/6.</t>
  </si>
  <si>
    <t>0.9.4</t>
  </si>
  <si>
    <t>To repairing larthing &amp; plasterg. (in Shop) &amp; do. in Cellar 18/.</t>
  </si>
  <si>
    <t>To 4 Days labour @ 3/.</t>
  </si>
  <si>
    <t>To 3 bushs. of lime 3/. &amp; Repairing Steps 3/9</t>
  </si>
  <si>
    <t>april 24th A ballance Due this Day of 38/7</t>
  </si>
  <si>
    <t>21.16.10</t>
  </si>
  <si>
    <t>To 2 bushs. of whitwash 4/. &amp; 2½ bushs. of lime 2/6.</t>
  </si>
  <si>
    <t>To hair 6d. to plastering fire place, &amp; do in House, Landary, &amp; } Kitchen 6/. }</t>
  </si>
  <si>
    <t>To Whitwashing 6 Rooms @ 4/6, &amp; 2 passages @ 5/6</t>
  </si>
  <si>
    <t>To do. [illegible] Landary 4/6. &amp; labours work 3/.</t>
  </si>
  <si>
    <t>To 420 lb of Oats in Straw @ 6/. pr. C</t>
  </si>
  <si>
    <t>1.5.2</t>
  </si>
  <si>
    <t>To 1½ bushels of lime 1/6 &amp; pointing 2 Chimnies 5/.</t>
  </si>
  <si>
    <t xml:space="preserve"> 0.6.6</t>
  </si>
  <si>
    <t>By Cash of Robt. Andrews @ 6/.</t>
  </si>
  <si>
    <t>Nelson</t>
  </si>
  <si>
    <t>General</t>
  </si>
  <si>
    <t>To 1 Days work of my Waggon 18/</t>
  </si>
  <si>
    <t>By Cash Over paid in Old Acct. 2/2</t>
  </si>
  <si>
    <t xml:space="preserve"> 0.2.2</t>
  </si>
  <si>
    <t>To 200 bundles of Fodder @ 3/.</t>
  </si>
  <si>
    <t>By Cash 60/. May 20th By 250 lathes @ 1/6</t>
  </si>
  <si>
    <t>To 1 Days work of my Waggon Carting Stocks (&amp; fire wood) 18/.</t>
  </si>
  <si>
    <t xml:space="preserve">By 3 days work of Billy. 5 of Casper, &amp; 1½ do.of Jack A mowing my Wheat </t>
  </si>
  <si>
    <t>1.15.7½</t>
  </si>
  <si>
    <t>To 1 bushel of whitewash 3/.</t>
  </si>
  <si>
    <t>By 6 Bushels of mortar Removed 6/.</t>
  </si>
  <si>
    <t>To 4 bushs. of Lime @ 1/3 (for John Dixon's House)</t>
  </si>
  <si>
    <t>To 2 Do. Whitewash @ 2/6</t>
  </si>
  <si>
    <t>By An Order on Mr. George Reid for £20.0.0</t>
  </si>
  <si>
    <t>To Repairing plastering 7/6 &amp; 1 Days work 3/.</t>
  </si>
  <si>
    <t>By Cash Recd. of Mr. John Drewidz as per Order £47.2.8½ the full Ballance</t>
  </si>
  <si>
    <t>47.2.8½</t>
  </si>
  <si>
    <t>To whitewashg. 3 Rooms &amp; a passage, (sides papered) 2/6</t>
  </si>
  <si>
    <t xml:space="preserve"> 72.10.3</t>
  </si>
  <si>
    <t>To whitewashg. 4 Rooms &amp; 3 Clossets @ 4/6.</t>
  </si>
  <si>
    <t>To 150 bundles of Fother &amp; a waggon Body full of Tops</t>
  </si>
  <si>
    <t>To 16 bushels of Lime @ 1/.</t>
  </si>
  <si>
    <t>To Rebuilding Oven 10/. &amp; workg. in Cellar window Frames 1/6.</t>
  </si>
  <si>
    <t>To 2 Days labour @ 3/.</t>
  </si>
  <si>
    <t>To 30 Bushs. of lime @ 1/. &amp; 2 bushs. of hair 3/.</t>
  </si>
  <si>
    <t>To larthing &amp; plastering 80 Yds. @ 6d &amp; underping. Smoke House 20/</t>
  </si>
  <si>
    <t>To 5 days labour @ 3/. &amp; laying a Harth 5/.</t>
  </si>
  <si>
    <t>To underpining Dary 12/6</t>
  </si>
  <si>
    <t>To 21 bushs. of lime @ 1/. &amp; 4 Days labour @ 3/.</t>
  </si>
  <si>
    <t>To 18 bushs. of Lime @ 1/. &amp; larthing &amp; plasterg. Dary 15/.</t>
  </si>
  <si>
    <t>To 2½ Days labour @ 3/. &amp; laying Dary Floor 12/6</t>
  </si>
  <si>
    <t>To 1 bushel of Hair 1/6</t>
  </si>
  <si>
    <t>To 37 bushs. of Lime @ 1/. &amp; 8 days labour @ 3/.</t>
  </si>
  <si>
    <t>3.01.0</t>
  </si>
  <si>
    <t>To repairing Celler Wall &amp; Rebuild. Do. in north End } &amp; Underpining particion wall 36/. &amp; buildg. Celler Steps @ 7/6}</t>
  </si>
  <si>
    <t>To Repairing Steps to Door 7/6</t>
  </si>
  <si>
    <t>To 32 bushs. of lime @ 1/. &amp; 5 Days labour @ 3/.</t>
  </si>
  <si>
    <t>To mending plastering plastering (for Old Lady) 2/6.</t>
  </si>
  <si>
    <t>To 3 Days labour @ 3/. &amp; 80 bushs. of lime @ 1/.</t>
  </si>
  <si>
    <t>To building a Chimney to Nurcery 70/.</t>
  </si>
  <si>
    <t>To turning two trimers &amp; laying 2 harths @ 2/6</t>
  </si>
  <si>
    <t>To underpining Nurcery &amp; pillering Sleipers 30/.</t>
  </si>
  <si>
    <t>To 8 Days labour @ 3/. &amp; 3½ bushs. of hair @ 2/.</t>
  </si>
  <si>
    <t>To 600 larthes @ 1/6 &amp; 1 bushell of hair @ 2/.</t>
  </si>
  <si>
    <t>To 31 bushs. of lime @ 1/.</t>
  </si>
  <si>
    <t>To (Repairg. larthing) &amp; Plasterg. 210 Yds @ 4½d</t>
  </si>
  <si>
    <t>3.18.9</t>
  </si>
  <si>
    <t>To 8 Days work @ 3/.</t>
  </si>
  <si>
    <t>To 3 bushs of Wheat @ 6/. (29th) to White washing 1 Room. &amp; Closset 5/3</t>
  </si>
  <si>
    <t>(Carried Over) on Dr. Side</t>
  </si>
  <si>
    <t xml:space="preserve"> 4.6.2</t>
  </si>
  <si>
    <t>Brought forward Dr.</t>
  </si>
  <si>
    <t xml:space="preserve"> 46.2.0</t>
  </si>
  <si>
    <t>To 3 bushs Wheat @ 6/.</t>
  </si>
  <si>
    <t>To 25 do do @ 6/.</t>
  </si>
  <si>
    <t>To 40 Bushs. Lime @ 1/. &amp; ½ Days work 1/6.</t>
  </si>
  <si>
    <t>To 5 Days labour @ 3/.</t>
  </si>
  <si>
    <t>To 20 bushs. of Lime @ 1/. &amp; 3 Days labour @ 3/.</t>
  </si>
  <si>
    <t>To taking down Grate &amp; Plastering fire Place (for the } Old Lady) 2/6 }</t>
  </si>
  <si>
    <t>To 20 bushs. of Lime @ 1/. &amp; 3 days labour @ 3/.</t>
  </si>
  <si>
    <r>
      <rPr>
        <strike/>
        <sz val="11"/>
        <color theme="1"/>
        <rFont val="Calibri"/>
        <family val="2"/>
        <scheme val="minor"/>
      </rPr>
      <t>To 10 Barrels of Corn (lent)</t>
    </r>
    <r>
      <rPr>
        <sz val="11"/>
        <color theme="1"/>
        <rFont val="Calibri"/>
        <family val="2"/>
        <scheme val="minor"/>
      </rPr>
      <t xml:space="preserve"> &amp; 3 bushs. of wheat @ 6/.</t>
    </r>
  </si>
  <si>
    <t>To 20 Bushs. of lime @ 1/. &amp; 3 days labour @ 3/.</t>
  </si>
  <si>
    <t>To building Landary Chimney 70/. &amp; 2 days labour 6/.</t>
  </si>
  <si>
    <r>
      <t xml:space="preserve">To 3 bushs. of wheat @ 6/. (Novemr. 3d) </t>
    </r>
    <r>
      <rPr>
        <strike/>
        <sz val="11"/>
        <color theme="1"/>
        <rFont val="Calibri"/>
        <family val="2"/>
        <scheme val="minor"/>
      </rPr>
      <t>to 4 barrels &amp; 3 bushs. Corn</t>
    </r>
  </si>
  <si>
    <t>To repairing Oven 2/6 &amp; 2 bushels of lime 2/.</t>
  </si>
  <si>
    <t>To 3 bushs. of wheat @ 6/.</t>
  </si>
  <si>
    <t>To 5 bushs. of lime at 1/. &amp; 3 days labour at 3/0 (for your mother)</t>
  </si>
  <si>
    <t>To Contracting two Chimneys @ 7/6, &amp; 3 bushs. of wheat for } (old Lady) @ 6/. }</t>
  </si>
  <si>
    <t>To whitwashing 1 Room &amp; 2 passages @ 4/6</t>
  </si>
  <si>
    <t>To a load of wheat Straw 20/.</t>
  </si>
  <si>
    <t>(Carried to Folio 65)</t>
  </si>
  <si>
    <t>To 14 barrels of 3 bushs. of Corn Lent (Corn paid)</t>
  </si>
  <si>
    <t>To a Load of wheat straw 15/. by your waggon</t>
  </si>
  <si>
    <t>By 9½ Barrels of Corn paid in part for corn that was borrowed</t>
  </si>
  <si>
    <t>To ½ Barrel of Corn Lent pd.</t>
  </si>
  <si>
    <t>By 5 do. &amp; 3 bushl. Balls. of Corn lent</t>
  </si>
  <si>
    <t>To ½ bushel of Lime 6/. (May 3d) To whitwashing a Room 4/6</t>
  </si>
  <si>
    <t>To whitwashing a Room &amp; passage 9/.</t>
  </si>
  <si>
    <t>By 1 pc Irish Linen 25 yds. @ 4/9 &amp; 1 pc do. 25 yds @ ¾</t>
  </si>
  <si>
    <t xml:space="preserve"> 10.2.1</t>
  </si>
  <si>
    <t>To 10 bushs. of lime at 1/. &amp; underpining end of Nurcery 5/.</t>
  </si>
  <si>
    <t>By 1 pc. ditto 26 yds @ 3/. &amp; 4 yds Cambrick @ 12/.</t>
  </si>
  <si>
    <t>To whitwashing 1 Room &amp; passage to do 9/.</t>
  </si>
  <si>
    <t>6 White wash Brushes @ 1/8. &amp; 2 Ozs thread 3/3</t>
  </si>
  <si>
    <t>To repairing Steps 3/9. &amp; 1 Days labour 2/6</t>
  </si>
  <si>
    <t>2 yds Allamode @ 10/. &amp; 4 yds Satten @ 15/.</t>
  </si>
  <si>
    <t>To 18 bushs. of lime at 1/. &amp; underpining Landary 15/.</t>
  </si>
  <si>
    <t>7 yds. Black lace @ 3/6</t>
  </si>
  <si>
    <t>To underpining Stable 35/. &amp; repairing Kitchen Chimney &amp; Oven 6/.</t>
  </si>
  <si>
    <t>By a Violin Bought by Wm. Basserear 42/</t>
  </si>
  <si>
    <t>To whitwashing Dineing room &amp; Passage 9/. &amp; Closset 1/6.</t>
  </si>
  <si>
    <t>By 2 loads of Dung @ 4/.</t>
  </si>
  <si>
    <t>To 3 Days labour @ 2/6, &amp; 1528 lb. of Oats in Straw at 6/. Pr. C.</t>
  </si>
  <si>
    <t>To 1 bushl. of lime 1/. &amp; 1½ do. of whitewash 3/.</t>
  </si>
  <si>
    <t>By Sundaryes not Credited</t>
  </si>
  <si>
    <t>To whitewashing 2 Rooms, &amp; a passage @ 4/6</t>
  </si>
  <si>
    <t xml:space="preserve"> 28.14.10</t>
  </si>
  <si>
    <t>To repairing Plastering 1/3</t>
  </si>
  <si>
    <t>To lime &amp; bricks 1/3, &amp; repairing Chimney 2/.</t>
  </si>
  <si>
    <t>To 4 bushels of lime 4/. &amp; 300 bricks 9/.</t>
  </si>
  <si>
    <t>To repairing Kitchen Chimney 6/. &amp; labrs. work 1/6.</t>
  </si>
  <si>
    <t>To 500 bricks 15/: 7 bushs, of lime 7/. &amp; 2 days labr. 5/.</t>
  </si>
  <si>
    <t>To Repairing Kitching &amp; landary Chimneys &amp; Oven 12/ Old lady</t>
  </si>
  <si>
    <t>To A load of Wheat Straw 21/6</t>
  </si>
  <si>
    <t>To 8 bushels of lime @ 1/. &amp; repairing plastering 4/6</t>
  </si>
  <si>
    <t>To whitwashing 5 rooms &amp; 3 passages @ 4/6.</t>
  </si>
  <si>
    <t>To Repairing Oven 5/. &amp; labours work 2/. &amp; 1½ busl. Whitwash @ 2/.</t>
  </si>
  <si>
    <t>To 150 bricks 4/6 &amp; 4 bushels of lime 4/.</t>
  </si>
  <si>
    <t xml:space="preserve">To labours work 2/. &amp; repairing Doctr. Sequary's Well (by your order) 7/6 </t>
  </si>
  <si>
    <t>To white washing 1 Room, a passage &amp; stairway</t>
  </si>
  <si>
    <t>To 1/3 bushel of whitewash 1/.</t>
  </si>
  <si>
    <t>To 1½ bushel of lime @ 1/. &amp; repairing Steps 2/6.</t>
  </si>
  <si>
    <t>To Cash to Ballance (paid Augustine More)</t>
  </si>
  <si>
    <t>5.14.1</t>
  </si>
  <si>
    <t>To white-washing 3 Rooms &amp; 3 passages @ 4/6</t>
  </si>
  <si>
    <t>None</t>
  </si>
  <si>
    <t>To do. 4 Clossets @ 1/6 &amp; white-wash 3/9.</t>
  </si>
  <si>
    <t>To repairing plastering &amp; to Lime 2/6.</t>
  </si>
  <si>
    <t>To 420 bricks 12/7. &amp; 16 bus. lime 16/. &amp; laying 3 harths @ 3/. &amp; Repairg. Plasterg. 3/6</t>
  </si>
  <si>
    <t>2.1.1</t>
  </si>
  <si>
    <t>To Repairing Back Steps 12/6. &amp; 3 days labour @ 2/6 &amp; 1 bus. Wht. wash 3/.</t>
  </si>
  <si>
    <t>To whitewashing 2 Rooms. &amp; passages @ 4/6 &amp; 4 Clossets @ 2/6</t>
  </si>
  <si>
    <t xml:space="preserve"> 6.1.4</t>
  </si>
  <si>
    <t>Hugh</t>
  </si>
  <si>
    <t>To 2½ bushs. of Whitewash @ 2/6</t>
  </si>
  <si>
    <t xml:space="preserve"> 0.6.3</t>
  </si>
  <si>
    <t>By His account Delivered in this Day</t>
  </si>
  <si>
    <t xml:space="preserve"> 3.15.7¾</t>
  </si>
  <si>
    <t>To whitewashg. 3 Rooms paper'd @ 3/6.</t>
  </si>
  <si>
    <t>To whitewashg. 5 Rooms. &amp; 2 passages &amp; 3 Clossets @ 4/6</t>
  </si>
  <si>
    <t>To 2 bushs. of mortar, 2/. &amp; Repairing Steps 2/6</t>
  </si>
  <si>
    <t>To labourers work 1/.</t>
  </si>
  <si>
    <t>To 4 bushs. lime. @ 1/.</t>
  </si>
  <si>
    <t>To 80 bricks at 3/. Pr. C. &amp; Repairing Steps 6/. &amp; labr. 2/6.</t>
  </si>
  <si>
    <t>To 10 bushels of lime @ 1/. &amp; building Blacksmith's forge 18/.</t>
  </si>
  <si>
    <t>To 3 Days labour @ 3/.</t>
  </si>
  <si>
    <t xml:space="preserve"> 5.10.3</t>
  </si>
  <si>
    <t>Taylor</t>
  </si>
  <si>
    <t>shoe maker</t>
  </si>
  <si>
    <t>To 3 bushs. of lime @ 1/3 &amp; mending Kitchg. Chimney &amp; } laying Harth 5/. &amp; laying forepart to harth in House }</t>
  </si>
  <si>
    <t xml:space="preserve"> 0.8.3</t>
  </si>
  <si>
    <t>To 4 Bushs. of lime @ 1/.</t>
  </si>
  <si>
    <t>To 3 Bushs. of Wheat @ 6/.</t>
  </si>
  <si>
    <t xml:space="preserve"> 1.10.9</t>
  </si>
  <si>
    <t>Pope</t>
  </si>
  <si>
    <t>To 2 bushels of lime 2/. &amp; hair 4d.</t>
  </si>
  <si>
    <t xml:space="preserve"> 0.2.4</t>
  </si>
  <si>
    <t>1.5.7</t>
  </si>
  <si>
    <t xml:space="preserve">To mending plastering 3/. &amp; whitewashing 2  Rooms &amp; a passage @ 4/6 </t>
  </si>
  <si>
    <t xml:space="preserve"> 1.5.7</t>
  </si>
  <si>
    <t>To whitewashing 1 Rooms &amp; stairway 5/. &amp; whitewash 9d.</t>
  </si>
  <si>
    <t>To Cash paid you for Milly</t>
  </si>
  <si>
    <t xml:space="preserve"> 42.0.0</t>
  </si>
  <si>
    <t>Whitaker</t>
  </si>
  <si>
    <t>Rachel</t>
  </si>
  <si>
    <t>To 1 barrel of Corn 24/. (August 14th) to 2½ bushs. of wheat @ 6/.</t>
  </si>
  <si>
    <t xml:space="preserve"> 1.19.0</t>
  </si>
  <si>
    <t>By 16½ Days Work of Roger (@ 2/6</t>
  </si>
  <si>
    <t xml:space="preserve"> 2.1.3</t>
  </si>
  <si>
    <t>To 2½ bushels of wheat @ 6/.</t>
  </si>
  <si>
    <t>N.B. The wheat on ye debit side is by consent charged to Mrs. Goodson's Estate</t>
  </si>
  <si>
    <r>
      <t xml:space="preserve">To 2½ do. of do. @ 6/. &amp; </t>
    </r>
    <r>
      <rPr>
        <strike/>
        <sz val="11"/>
        <color theme="1"/>
        <rFont val="Calibri"/>
        <family val="2"/>
        <scheme val="minor"/>
      </rPr>
      <t>2 1/2 Octor.</t>
    </r>
    <r>
      <rPr>
        <sz val="11"/>
        <color theme="1"/>
        <rFont val="Calibri"/>
        <family val="2"/>
        <scheme val="minor"/>
      </rPr>
      <t xml:space="preserve"> (13th) 2½ do. of do. @ 6/.</t>
    </r>
  </si>
  <si>
    <t>To 2½ do. of do. @ 6/. (Octor. 30th) to 2½ do. of do. @ 6/.</t>
  </si>
  <si>
    <t>To 2½ do. @ 6/. (14th) to 1 bushel of Potatoes 2/6</t>
  </si>
  <si>
    <t>To 1 bushel of Potatoes 2/6. (16) To 4 Bushs. Potatoes @ 2/6</t>
  </si>
  <si>
    <t>To half Barrel of Corn (lent)</t>
  </si>
  <si>
    <t>To 2½ bushl. of wheat 15/.</t>
  </si>
  <si>
    <t>To 2½ do. of do. @ 6/.</t>
  </si>
  <si>
    <t>(Carried to folio 73)</t>
  </si>
  <si>
    <t xml:space="preserve"> 10.1.6</t>
  </si>
  <si>
    <t>Brought from folio 53</t>
  </si>
  <si>
    <t>Cr. brought over</t>
  </si>
  <si>
    <t>By 5 days of Roger @ 2/6</t>
  </si>
  <si>
    <t>To 2½ bushels of do. (lent) 7/6</t>
  </si>
  <si>
    <t>By 5 do. burning Bricks @ 2/6</t>
  </si>
  <si>
    <t>£10.16.6</t>
  </si>
  <si>
    <t>10.16.6</t>
  </si>
  <si>
    <t>Whorton</t>
  </si>
  <si>
    <t xml:space="preserve">By one Calf skin grain &amp; 1 wax do. </t>
  </si>
  <si>
    <t>To 3 Bushels of Lime @ 1/.</t>
  </si>
  <si>
    <t>To a Veils Skin 3/9</t>
  </si>
  <si>
    <t>To a Veals Skin 4/.</t>
  </si>
  <si>
    <t>To 1 bushl. of Lime (pr. your Son)</t>
  </si>
  <si>
    <t>To 3 bushs. of Lime @ 1/. (pr. your Son)</t>
  </si>
  <si>
    <t>To 4 bushs. of Lime @ 1/.</t>
  </si>
  <si>
    <t>To 1½ bushs. of lime 1/6 (Novemr. 11th) to 4 bushs. of lime 4/. (per Mr. Costy</t>
  </si>
  <si>
    <t>To 3 Calf skins at 2/. &amp; 1 Hifer Skin 4/6.</t>
  </si>
  <si>
    <t>To 3 Bushs. of Lime 3/.</t>
  </si>
  <si>
    <t>0.3.0.</t>
  </si>
  <si>
    <t>To a Veal Skin 3/9, (19th) To 5 Bushs. of Lime 5/.</t>
  </si>
  <si>
    <t>To 5 Bushs. of Lime at 1/.</t>
  </si>
  <si>
    <t>To 10 bushs. of lime at 1/.</t>
  </si>
  <si>
    <t>To a veal skin 3/9 (June 14th) to a Veal skin 3/9.</t>
  </si>
  <si>
    <t>To 9 Bushels of lime at 1/.</t>
  </si>
  <si>
    <t>6/27/874</t>
  </si>
  <si>
    <t>To a Veal skin 3/9 (July 4th) To 1 Veal skin 3/9.</t>
  </si>
  <si>
    <t>To 10 bushs. of lime at 1/. (25th) To a veals Skin 4/.</t>
  </si>
  <si>
    <t>To 6 bushs. of lime 6/.</t>
  </si>
  <si>
    <r>
      <t xml:space="preserve">To </t>
    </r>
    <r>
      <rPr>
        <strike/>
        <sz val="11"/>
        <color theme="1"/>
        <rFont val="Calibri"/>
        <family val="2"/>
        <scheme val="minor"/>
      </rPr>
      <t>6 do. of do</t>
    </r>
    <r>
      <rPr>
        <sz val="11"/>
        <color theme="1"/>
        <rFont val="Calibri"/>
        <family val="2"/>
        <scheme val="minor"/>
      </rPr>
      <t xml:space="preserve"> 6/.</t>
    </r>
  </si>
  <si>
    <t>(Carried to folio 79)</t>
  </si>
  <si>
    <t xml:space="preserve"> 5.17.6</t>
  </si>
  <si>
    <t>By 1 hide of sole leather 20/. &amp; 2 sides 18/.</t>
  </si>
  <si>
    <t>To 4 do of do 4/.</t>
  </si>
  <si>
    <t xml:space="preserve">By Mr. Whorton's Account to this Day in Cludingthe above Article, and some Errors Corrected. </t>
  </si>
  <si>
    <t>10.7.7</t>
  </si>
  <si>
    <t>To 1 Bushel of White-wash (per Will) 2/.</t>
  </si>
  <si>
    <t>By 7¾lb. of Sole Leather @ 1/6 &amp; 9½lb. of do</t>
  </si>
  <si>
    <t>To 1 bushel of do 2/</t>
  </si>
  <si>
    <t>By a Calf Skin 3½d</t>
  </si>
  <si>
    <t>To a Calf Skin 3/9 (8th) to 2 bushels of lime 2/.</t>
  </si>
  <si>
    <t>By his Account this day delivered in &amp; settled</t>
  </si>
  <si>
    <t>4.14.6</t>
  </si>
  <si>
    <t>To 6 bushs: of lime @ 1/</t>
  </si>
  <si>
    <t xml:space="preserve"> 17.0.1</t>
  </si>
  <si>
    <t>To the Difference of the Calf Skins</t>
  </si>
  <si>
    <t>To 1 bushel of lime 1/.</t>
  </si>
  <si>
    <t>To 1 Veal Skin 4/. &amp; 1 Steer Hide &amp; 2 Cow's hides @ 10/.</t>
  </si>
  <si>
    <t>To 3 bushels of lime 3/. &amp; Veal Skin 4/6</t>
  </si>
  <si>
    <t>To 3 do of do 3/.(24.) To a Veal Skin 4/6</t>
  </si>
  <si>
    <t>To 1 do of White-wash 2/.</t>
  </si>
  <si>
    <t>To an Ox Hide 12/6 &amp; 3 bushels of lime 3/.</t>
  </si>
  <si>
    <t>To 3 bushels of lime 3/. (October 11th) to 3½ bushs of lime</t>
  </si>
  <si>
    <t>To Cash overpaid 2/10 (at wch. time was paid you £4.7.4)</t>
  </si>
  <si>
    <t>To Cash £5.1.3</t>
  </si>
  <si>
    <t>5.1.3</t>
  </si>
  <si>
    <t xml:space="preserve">To 2/. in Ballance of all accts. &amp; particularly of a note of Hand given him &amp; not returned as pr. Rect. Book </t>
  </si>
  <si>
    <t>To 14 bushs. of Lime @ 1/.</t>
  </si>
  <si>
    <t xml:space="preserve"> 0.14.0</t>
  </si>
  <si>
    <t>By Cash in full £6.4.10</t>
  </si>
  <si>
    <t>6.4.10</t>
  </si>
  <si>
    <t>To 300 Bricks. @ 3/. &amp; hair 1/3 &amp; 3 days labour @ 3/.</t>
  </si>
  <si>
    <t xml:space="preserve"> 6.4.10</t>
  </si>
  <si>
    <t>To Repairing plastering in House &amp; plastering Porch @ 3/.</t>
  </si>
  <si>
    <t>To laying 2 harths 5/. &amp; Do. porch Floor 5/. &amp; Steps 2/6</t>
  </si>
  <si>
    <t>To whitewashing 4 Rooms &amp; 2 passages @ 4/.</t>
  </si>
  <si>
    <t>To Do. 4 Clossets @ 1/6 &amp; 1 Bushel of Whitewash 2/.</t>
  </si>
  <si>
    <t>To 6 bushs. of lime @ 1/. &amp; hair 6d</t>
  </si>
  <si>
    <t>To repairg. Larthing &amp; plastering in Dary &amp; underpining 6/.</t>
  </si>
  <si>
    <t>To repairing plastering in Back Room to Kitchg. 5/. &amp; } whitewashing it &amp; Dary 5/. &amp; 1 Days labour @ 3/. }</t>
  </si>
  <si>
    <t>0.13.4</t>
  </si>
  <si>
    <t>To 20 larthes.</t>
  </si>
  <si>
    <t>To 80 Bricks 2/3, 3 bushs. of lime 3/. &amp; Seting up a Grate 7/6. &amp; 1 days labr. 2/6</t>
  </si>
  <si>
    <t>0.15.3</t>
  </si>
  <si>
    <t>(Carried to folio 74)</t>
  </si>
  <si>
    <t>To 4 bushs. of lime 4/. &amp; 150 bricks 4/6</t>
  </si>
  <si>
    <t>By Cash:</t>
  </si>
  <si>
    <t xml:space="preserve"> 0.19.0</t>
  </si>
  <si>
    <t>To 1 Days labr. 2/6. &amp; setting up a Grate 7/6</t>
  </si>
  <si>
    <t>To 1 Bushel of lime 1/. pr. your Man</t>
  </si>
  <si>
    <t>(Carried to Folio 97)</t>
  </si>
  <si>
    <t>To White-wash 1/6 &amp; white-washing 1 Room &amp; a passage &amp; } Ceiling 13/6 }</t>
  </si>
  <si>
    <t>By 120 Bricks 3/7 &amp; 5 bushels of lime 5/. for Mrs. Hay</t>
  </si>
  <si>
    <t xml:space="preserve"> 0.8.7</t>
  </si>
  <si>
    <t>To 30 bushels of lime @ 1/. &amp; taking down Steps &amp; cleaning Bricks 10/</t>
  </si>
  <si>
    <t>To 664 Bricks 20/. &amp; underpining portch 24/.</t>
  </si>
  <si>
    <t>By 15 bushels of Wheat</t>
  </si>
  <si>
    <t>This a/c intended to be counterbalanced by the board of W. H. with H. Tazewell Esqr. During greater part of ye. year 1788.</t>
  </si>
  <si>
    <t>To 4 bushels of lime @ 1/. &amp; 104 rubbed Bricks 3/.</t>
  </si>
  <si>
    <t>To ½ bushel of White-wash 1/. &amp; setting up a Grate with rubbed Bricks 20/ }</t>
  </si>
  <si>
    <t>To work done by agreement at Capahosick</t>
  </si>
  <si>
    <r>
      <t xml:space="preserve">To </t>
    </r>
    <r>
      <rPr>
        <strike/>
        <sz val="11"/>
        <color theme="1"/>
        <rFont val="Calibri"/>
        <family val="2"/>
        <scheme val="minor"/>
      </rPr>
      <t>under</t>
    </r>
    <r>
      <rPr>
        <sz val="11"/>
        <color theme="1"/>
        <rFont val="Calibri"/>
        <family val="2"/>
        <scheme val="minor"/>
      </rPr>
      <t xml:space="preserve"> mending Underpining 6/.</t>
    </r>
  </si>
  <si>
    <t>To 3 bushels of Wheat 18/.</t>
  </si>
  <si>
    <t>{To 8 bushels of lime @ 9d. &amp; underpining smoke House 7/6</t>
  </si>
  <si>
    <t xml:space="preserve"> 15.6.0</t>
  </si>
  <si>
    <t>{To 210 lb. of Tobacco delivered C. Graves &amp; 15 lb. to Lewis at White's field } for which I am to be paid at ye. same rate at wch. you are to be paid } on ye. sale of yours }</t>
  </si>
  <si>
    <t>The charge of these articles done in 1789 see carried to Ledger C. folo. 18</t>
  </si>
  <si>
    <t>Madison</t>
  </si>
  <si>
    <t>To 40 bushs. of lime @ 1/. &amp; 2½ bushs. of Hair @ 2/.</t>
  </si>
  <si>
    <t>By Cash of Mr Samuel Beall as pr. Order</t>
  </si>
  <si>
    <t xml:space="preserve"> 16.13.6</t>
  </si>
  <si>
    <t>To 4 Day's labour @ 3/: &amp; Carting 2 loads of Sand 3/.</t>
  </si>
  <si>
    <t>To Repairing plastering 36/. in the Dwelg. Houses</t>
  </si>
  <si>
    <t>To 16 Bushs. of lime @ 1/. &amp; 8 days labour @ 3/.</t>
  </si>
  <si>
    <t>To 340 Larths @ 1/3 &amp; 6 Days labr. @ 3/.</t>
  </si>
  <si>
    <t>To 12 bushs. of lime @ 1/. &amp; 7 days labr. @ 3/.</t>
  </si>
  <si>
    <t>To laying Kitchg. harth 3/9. &amp; layg. Kitching floor 8/9</t>
  </si>
  <si>
    <t>To repairing larthing &amp; plastering in Do. &amp; 3 other Rooms 40/.</t>
  </si>
  <si>
    <t>To Repairing Kitchg. Chimney &amp; takeing down Stove &amp; Oven 15/.</t>
  </si>
  <si>
    <t>To laying Harth &amp; Repairing Chimney in back Room to kitchg.</t>
  </si>
  <si>
    <t>To 3 bushs. of Whitwash @ 2/. &amp; whitewashg. 4 Rooms @ 4/6</t>
  </si>
  <si>
    <t>To White-washg. 5 Ceilings @ 2/3. 2 passages @ 4/6, &amp; 2 Do. @ 2/6.</t>
  </si>
  <si>
    <t>To setting up a Grate 7/6 &amp; laying a marble slab 2/.</t>
  </si>
  <si>
    <t>To Repairing Chimney in parlour 1/6.</t>
  </si>
  <si>
    <t>To 1½ Days labr. @ 3/. &amp; 4 bushs. of lime @ 1/.</t>
  </si>
  <si>
    <t>Dickerson</t>
  </si>
  <si>
    <t xml:space="preserve">To Building Chimney &amp; turning 2 Trimers &amp; layg. 2  harths. </t>
  </si>
  <si>
    <t xml:space="preserve"> 3.15.0</t>
  </si>
  <si>
    <t>By his acct. wch. amts. to</t>
  </si>
  <si>
    <t xml:space="preserve"> 9.17.0</t>
  </si>
  <si>
    <t>To laying a harth in Chamber 2/6.</t>
  </si>
  <si>
    <t>By ballance remitted</t>
  </si>
  <si>
    <t>To Repairing Plasterg. in dwelling house 17/6</t>
  </si>
  <si>
    <t xml:space="preserve"> 10.9.3</t>
  </si>
  <si>
    <t>To do. larthing &amp; Plastering in Spinning house 12/.</t>
  </si>
  <si>
    <t>To whitwashing Chamber. &amp; Passage 9/.</t>
  </si>
  <si>
    <t>To 300 bricks @ 2/9</t>
  </si>
  <si>
    <t>To 1 days work of Jerry @ 5/.</t>
  </si>
  <si>
    <t>To 7 days do. of do. @ 5/.</t>
  </si>
  <si>
    <t>To 3 days do. of do. @ 5/.</t>
  </si>
  <si>
    <t>To 6 days do. of do. @ 5/</t>
  </si>
  <si>
    <t>£10.9.3</t>
  </si>
  <si>
    <t>10.9.3</t>
  </si>
  <si>
    <t>Jackson</t>
  </si>
  <si>
    <t>To 4 bushs. of Lime 4/. &amp; hair 4d</t>
  </si>
  <si>
    <t xml:space="preserve"> 0.4.4</t>
  </si>
  <si>
    <t>By 322 lb of Bacon @ 7½d pr. lb</t>
  </si>
  <si>
    <t xml:space="preserve"> 10.1.5</t>
  </si>
  <si>
    <t>To Repairing Plastering 3/6 &amp; labour 1/6</t>
  </si>
  <si>
    <t>To Whitewashing 4 Rooms &amp; a Closset @ 4/.</t>
  </si>
  <si>
    <t>By his Account to this Day.</t>
  </si>
  <si>
    <t>2.18.9½</t>
  </si>
  <si>
    <t>To ½ bushl. of whitewash @ 2/.</t>
  </si>
  <si>
    <t xml:space="preserve"> 13.0.2½</t>
  </si>
  <si>
    <t>To 2 Bushs. Lime 2/. &amp; 120 bricks 3/9 &amp; labours work 2/6</t>
  </si>
  <si>
    <t>To Repairing Back to Chimney &amp; harth 5/.</t>
  </si>
  <si>
    <t>To half Bushel of Corn, (&amp; April 29th. To Cash paid you 142/.</t>
  </si>
  <si>
    <t>To 6 bushs. of lime 6/. &amp; 140 bricks 4/6</t>
  </si>
  <si>
    <t>To repairing plastering &amp; do steps &amp; grate 12/.</t>
  </si>
  <si>
    <t>To labourers work 3/9:</t>
  </si>
  <si>
    <t>2.10.2½</t>
  </si>
  <si>
    <t>(Carried to the bottom of the page)</t>
  </si>
  <si>
    <t>To 1 bushel of Whitewash @ 2/.</t>
  </si>
  <si>
    <t>By Cash £12.0.0 &amp; by Capt. Arther Sinclair's Order 80/</t>
  </si>
  <si>
    <t xml:space="preserve"> 16.0.0</t>
  </si>
  <si>
    <t>To whitwashing 3 Rooms &amp; 2 passages @ 4/6.</t>
  </si>
  <si>
    <t>By Sundaryes out of Store to Amount of</t>
  </si>
  <si>
    <t>To lime, &amp; to repairing plastering 1/.</t>
  </si>
  <si>
    <t>To 119 bushels of lime @ 1/. &amp; 7400 bricks @ 30/. pr. Me</t>
  </si>
  <si>
    <t>17.1.0</t>
  </si>
  <si>
    <t>To Seting up a Grate 5/, &amp; underpining Kitching 7/6.</t>
  </si>
  <si>
    <t>To building Celler wall £6.0.0 &amp; 15 Days labourers work @ 2/6</t>
  </si>
  <si>
    <t>7.17.6</t>
  </si>
  <si>
    <t>Carried to Folio (112)</t>
  </si>
  <si>
    <t xml:space="preserve"> 26.16.6</t>
  </si>
  <si>
    <t>Gale</t>
  </si>
  <si>
    <t>To 2 bushs. of Corn 6/. (Februy. 12th.) to ½ bushl. of Corn 1/6.</t>
  </si>
  <si>
    <t xml:space="preserve"> 2.13.0</t>
  </si>
  <si>
    <t>To ½ barrel of Corn 7/6</t>
  </si>
  <si>
    <t>To 2½ bushs. of wheat @ 6/. per Sally</t>
  </si>
  <si>
    <t>To 1 bushel of corn 5/.</t>
  </si>
  <si>
    <t>To 1 do. of wheat 6/. &amp; 2 bushels of do. @ 6/.</t>
  </si>
  <si>
    <t>Reid</t>
  </si>
  <si>
    <t>To Cash paid you in part per Account</t>
  </si>
  <si>
    <t>By Cash 28/. (June 16th) By Cash 24/.</t>
  </si>
  <si>
    <t xml:space="preserve"> 2.12.0</t>
  </si>
  <si>
    <t>To 10 bushels of wheat @ 6/.</t>
  </si>
  <si>
    <t>By Do. 48/. by His account Not Delivered in</t>
  </si>
  <si>
    <t>To ½ barrel of corn on Majr. Nelsons Account 12/.</t>
  </si>
  <si>
    <t>By 2 yds. of edging 5/.</t>
  </si>
  <si>
    <t>To ½ barrel of corn 12/.</t>
  </si>
  <si>
    <t>By 22½ lb, of loaf Sugar @ 1/1. &amp; 1 bushel of mortar 1/.</t>
  </si>
  <si>
    <t>1.2.6½</t>
  </si>
  <si>
    <t>To 11 bushs. of lime @ 1/. &amp; Rebuilding Store Steps 15/.</t>
  </si>
  <si>
    <t>By 69 lb Beef @ 3d. (W Lightfoot Sandy Point)</t>
  </si>
  <si>
    <t>0.17.3</t>
  </si>
  <si>
    <t>To 2 days labour @ 3/. (July 8th) to 435lb. of Oats in the Straw @ 6/.</t>
  </si>
  <si>
    <t>To 2½ bushels of wheat @ 6/. (Sepr. lst To 2½ do. of do. @ 6/.</t>
  </si>
  <si>
    <t>To 2½ bushs. of do. @ 6/. (Sepr. 17th.) to 2½ do. of do. @ 6/.</t>
  </si>
  <si>
    <t xml:space="preserve">A Note was this day sent to Mr. Reid for 2 Gallons of French-brandy &amp; one gallon alone was sent </t>
  </si>
  <si>
    <t>To ½ bushl of do. 3/.</t>
  </si>
  <si>
    <t xml:space="preserve"> 8.12.9½</t>
  </si>
  <si>
    <t>To 1½ Barrel of Corn By Agreement @ 15/ for the hire of Mr. B. Johnson's Phyll</t>
  </si>
  <si>
    <t>To An Order on General Thomas Nelson Accepted for</t>
  </si>
  <si>
    <t>To 6½ Barrels of Corn @ 15/.</t>
  </si>
  <si>
    <t>4.17.6</t>
  </si>
  <si>
    <t>To 17 lb. of Beef @ /5d.</t>
  </si>
  <si>
    <t>0.7.1</t>
  </si>
  <si>
    <t>To 18 bushels of lime 18/. &amp; building 2 pair of steps } &amp; cuting stone &amp; repairing underpining. 22/6. }</t>
  </si>
  <si>
    <t>To building up cellar door &amp; cutting out another &amp; } working in Frame 20/. }</t>
  </si>
  <si>
    <t>To 5 days labour @ 2/6.</t>
  </si>
  <si>
    <r>
      <t xml:space="preserve">To 10 bushels of lime @ 1/. &amp; building 2 pair of steps, &amp;  repairing </t>
    </r>
    <r>
      <rPr>
        <strike/>
        <sz val="11"/>
        <color theme="1"/>
        <rFont val="Calibri"/>
        <family val="2"/>
        <scheme val="minor"/>
      </rPr>
      <t>plasterin</t>
    </r>
    <r>
      <rPr>
        <sz val="11"/>
        <color theme="1"/>
        <rFont val="Calibri"/>
        <family val="2"/>
        <scheme val="minor"/>
      </rPr>
      <t xml:space="preserve"> underpining 15/. </t>
    </r>
  </si>
  <si>
    <t>To labours work 5/.</t>
  </si>
  <si>
    <t>To 1 bushel of lime 1/. &amp; repairing Steps at Store door 3/.</t>
  </si>
  <si>
    <t>To ½ bushel of wheat 3/.</t>
  </si>
  <si>
    <t>To 2 bushels of lime 2/. &amp; contracting Chimney 3/9</t>
  </si>
  <si>
    <t>To white-washing a room 4/6</t>
  </si>
  <si>
    <t>To 2 bushels of lime 2/. &amp; working up 2 Cellar windows 5/.</t>
  </si>
  <si>
    <t>To 15 bushels of lime 15/. &amp; rebuilding front door Steps 16/.</t>
  </si>
  <si>
    <t>To 125 Bricks 3/9 &amp; labourers work 2/6</t>
  </si>
  <si>
    <t>To 30 bushels of lime 30/. &amp; 1 do. of hair 2/, &amp; 8 days labr. @ 2/6</t>
  </si>
  <si>
    <t>To Repairing Larthing &amp; plastering for Wm. Carter your Tenant 15/.</t>
  </si>
  <si>
    <t>To Laying a harth 2/6. &amp; Seting up A grate 7/6 (for Ditto)</t>
  </si>
  <si>
    <t>To Fixing in a Stove, &amp; working up the Chimney 15/. (M. Pearson</t>
  </si>
  <si>
    <t>To Repairing Larthing, &amp; plastering 12/6 (for Ditto)</t>
  </si>
  <si>
    <t>To 18 bushels of lime for. (Store at M.P.)</t>
  </si>
  <si>
    <t>To 2 bushels of Egg-shell Wheat 10/.</t>
  </si>
  <si>
    <t>E. Excepted pr. W. Harwood Exor</t>
  </si>
  <si>
    <t>See posted 34 fol. Led. C.</t>
  </si>
  <si>
    <t>Barraud</t>
  </si>
  <si>
    <t>Philip</t>
  </si>
  <si>
    <t>To 2½ bussels of lime @ 1/: &amp; 36 bricks 1/3 &amp; 1 days labour 3/.</t>
  </si>
  <si>
    <t>vid: Folio 126</t>
  </si>
  <si>
    <t>To seting up a Grate 7/6.</t>
  </si>
  <si>
    <t>To whitwashg. a Room &amp; Spots about the House 5/.</t>
  </si>
  <si>
    <t>To whitwashing a Passage 3/.</t>
  </si>
  <si>
    <t>To 8 bushs. of lime @ 1/. &amp; 273 bricks @ 3/. &amp; 2 days lar. @ 2/6.</t>
  </si>
  <si>
    <t>1.1.2</t>
  </si>
  <si>
    <t>To laying 3 harths @ 2/6 &amp; setting up a Grate 7/6</t>
  </si>
  <si>
    <t>To 2 bushels of lime 2/. hair 6d, &amp; Mendg. plastering 2/6</t>
  </si>
  <si>
    <t>To Whitewashing 2 Rooms 6/. &amp; passage 4/6, &amp; do. 4 Clossets @ 2/3</t>
  </si>
  <si>
    <t>To Whitewash /8d &amp; white-washing 1 Room 4/6</t>
  </si>
  <si>
    <t>0.5.2</t>
  </si>
  <si>
    <t>To 5 bushels of lime 5/. &amp; repairing plastering ./9d</t>
  </si>
  <si>
    <t>To White-washing 4 Rooms &amp; 2 passages @ 4/6</t>
  </si>
  <si>
    <t>To do porch &amp; Closset 3/. &amp; 1 1/4 bushel of White-wash 2/6</t>
  </si>
  <si>
    <t>To building pair of Steps &amp; do. to Front 7/6.</t>
  </si>
  <si>
    <t>To 1½ days labour 3/9 &amp; 40 Bricks 1/3</t>
  </si>
  <si>
    <t>To 2½ bushels of lime 2/6 &amp; 115 Bricks 3/6 &amp; 1½ days. labr. 3/9</t>
  </si>
  <si>
    <t>To setting up a Grate with rub'd Bricks 20/.</t>
  </si>
  <si>
    <t>To Whitewashing 2 Rooms &amp; 2 passages @ 4/6. &amp; ¾ bushl. whe.wash 1/6</t>
  </si>
  <si>
    <t>Carried to folio 128</t>
  </si>
  <si>
    <t xml:space="preserve"> 13.19.4</t>
  </si>
  <si>
    <t>Hansford</t>
  </si>
  <si>
    <t>Richard</t>
  </si>
  <si>
    <t>To 400 bricks 12/.</t>
  </si>
  <si>
    <t>By Cash of his Brother Benjn.</t>
  </si>
  <si>
    <t>Dawson</t>
  </si>
  <si>
    <t>To 200 lb. of Oats &amp; straw 12/.</t>
  </si>
  <si>
    <t>By Cash of Mr Robt. Nicholson</t>
  </si>
  <si>
    <t>Bland</t>
  </si>
  <si>
    <t>To 355 bricks @ 3/.</t>
  </si>
  <si>
    <t>By a Quarter of Beef weight 70 lb @ 4d</t>
  </si>
  <si>
    <t xml:space="preserve"> 1.2.4</t>
  </si>
  <si>
    <t>To 31 busl. of lime @ 1. &amp; hair 1/6d</t>
  </si>
  <si>
    <t>By Cash to Ballance £3.18 &amp; 10 due</t>
  </si>
  <si>
    <t>3.18.10</t>
  </si>
  <si>
    <t>To repairing plastering 20/. &amp; laying 2 harths 5/.</t>
  </si>
  <si>
    <t>By a mistake in Drawing of the acct. to amot. 12/.</t>
  </si>
  <si>
    <t>0.12.1</t>
  </si>
  <si>
    <t>To repairing kitchen Chimney 4/6. &amp; layg an harth 3/9</t>
  </si>
  <si>
    <t xml:space="preserve"> 5.13.3</t>
  </si>
  <si>
    <t>To whitewashing 1 Room 6/. &amp; a passage 4/6</t>
  </si>
  <si>
    <t>To do. 2 Rooms @ 4/6</t>
  </si>
  <si>
    <t>To 1 bushs, of whitwash 2/.</t>
  </si>
  <si>
    <t>To 11 bushels of lime 11/. &amp; 480 bricks @ 3/.</t>
  </si>
  <si>
    <t xml:space="preserve"> 4.10.6</t>
  </si>
  <si>
    <t xml:space="preserve">To 4 days labr. @ 2/. &amp; underpining smoke houses &amp; Dary 20/. </t>
  </si>
  <si>
    <t>To repairing cellar steps &amp; underpining 12/.</t>
  </si>
  <si>
    <t xml:space="preserve">To 1½ bushels of whitwash @ 2/. &amp; whitewashing 4 Rooms &amp; a passage @ 4/6 </t>
  </si>
  <si>
    <t>1.5.6</t>
  </si>
  <si>
    <t>Carried to folio 85</t>
  </si>
  <si>
    <t>To 11 bushels of lime 11/. &amp; 235 bricks 7/.</t>
  </si>
  <si>
    <t>By 42 bricks ¼</t>
  </si>
  <si>
    <t xml:space="preserve"> 0.1.4</t>
  </si>
  <si>
    <t>To labours work 3/. &amp; repairing Well 10/.</t>
  </si>
  <si>
    <t>By Cash Received over in Old Account</t>
  </si>
  <si>
    <t>To 14 bushels of lime @ 1/. &amp; ¾ of bushel of Hair 1/6</t>
  </si>
  <si>
    <t>To 380 larthes @ 1/6, &amp; 1½ days labour @ 2/6</t>
  </si>
  <si>
    <t>5.10.11</t>
  </si>
  <si>
    <t>To larthing &amp; plastering 2 Clossets &amp; repairg the Larthing &amp; plastering in a room 18.</t>
  </si>
  <si>
    <t xml:space="preserve"> 5.17.9</t>
  </si>
  <si>
    <t>To 8 bushels of lime @ 1/. &amp; 550 bricks @ 3/. &amp; labrs. work 5/</t>
  </si>
  <si>
    <t>To underpining 2 Clossets 12. &amp; pointing Chimnies 2/.</t>
  </si>
  <si>
    <t>Maury</t>
  </si>
  <si>
    <t>Walker</t>
  </si>
  <si>
    <t>Master of grammar school at capitol</t>
  </si>
  <si>
    <t xml:space="preserve">To your Order Given to Colo. Nathl. Burwell On me paid, the Said Burwell the Same day As Will appair by the Order &amp; Receipt Anexed </t>
  </si>
  <si>
    <t>14.18.3½</t>
  </si>
  <si>
    <t>By Cash 100/.</t>
  </si>
  <si>
    <t xml:space="preserve"> 5.0.0</t>
  </si>
  <si>
    <t>To one &amp; half barrel of Corn @ 22/6 (July 20th) to 320 lb. of Oats in ye Straw at 6/.</t>
  </si>
  <si>
    <t>2.12.11¼</t>
  </si>
  <si>
    <t>By 34 feet of Stone for ye Drane @ 1/.</t>
  </si>
  <si>
    <t>To 100 lb. of Oats 6/.</t>
  </si>
  <si>
    <t>By 5 Bushels of mortar 5/. By 26 bushs. lime 26/. By 3 Tickets @ 4 &amp; 1 do. 6</t>
  </si>
  <si>
    <t>2.9.0</t>
  </si>
  <si>
    <t>To 335 lb. of Oats 20/.</t>
  </si>
  <si>
    <t>By 1 Year, &amp; 9 Monthes of Tuition of My Son William Latin, &amp; Greek at £9 per Annum, &amp; French, to 18th of October, &amp; [illegible] Last</t>
  </si>
  <si>
    <t>To 312 lb. of Oats 18/. (12th) to 339 lb. of Oats 20/.</t>
  </si>
  <si>
    <t>To 600 bricks @ 3/. &amp; 14 bushells of lime @ 1/.</t>
  </si>
  <si>
    <t>By 2 years Tuition of my son Humphrey Latin @£9</t>
  </si>
  <si>
    <t>To 5 days labour @ 2/6 &amp; setting up 3 Grates @ 7/6.</t>
  </si>
  <si>
    <t>By Tuition of ditto French</t>
  </si>
  <si>
    <t>To repairing plastering 3/9.</t>
  </si>
  <si>
    <t>By 10 Months Tuition of Humphrey</t>
  </si>
  <si>
    <t>To 1200 bricks 36/. &amp; 14 bushels of lime @ 1/.</t>
  </si>
  <si>
    <t>To 900 bricks 27/. &amp; 14 bushels of lime @ 1/. &amp; 5 days labr. @ 2/6</t>
  </si>
  <si>
    <t>To 14 bushs. of lime @ 1/. &amp; building chimney in the } Capitol 30/. &amp; 6 days labr. @ 2/6 }</t>
  </si>
  <si>
    <t>To 60 bricks 2/. &amp; laying an harth to Chimney in Capitol 3/.</t>
  </si>
  <si>
    <t>To ½ days labour 1/3</t>
  </si>
  <si>
    <t>To 4 bushels of lime @ 4/. &amp; 154 bricks 4/6.</t>
  </si>
  <si>
    <t>To setting up two Grates 10/. &amp; labours work 2/6</t>
  </si>
  <si>
    <t>To 36 feet of Plank at 1½d</t>
  </si>
  <si>
    <t>To 2 bushels of lime 2/0, &amp; repairing plastering 2/6.</t>
  </si>
  <si>
    <t>To whitwhashing 3 Rooms @ 4/6 &amp; do. passage 6/.</t>
  </si>
  <si>
    <t>To bushel of whitewash 2/.</t>
  </si>
  <si>
    <t>To 2100 larthes @ 1/6</t>
  </si>
  <si>
    <t>To 2200 larthes @ 1/6.</t>
  </si>
  <si>
    <t>To 22 bushels of lime @ 1/. &amp; cuting out Wall &amp; working 8 window frames 96/.</t>
  </si>
  <si>
    <t>5.18.0</t>
  </si>
  <si>
    <t>To 7 days labour @ 2/6.</t>
  </si>
  <si>
    <t>To 16 bushels of lime @ 1/. &amp; hair 1/6</t>
  </si>
  <si>
    <t>To larthing &amp; plastering 29 yds @ 6½d Closset P. [illegible]</t>
  </si>
  <si>
    <t>0.15.10</t>
  </si>
  <si>
    <t>To 1 days labour 2/6.</t>
  </si>
  <si>
    <t>To taking out door Frame, &amp; working in one 12/. office.</t>
  </si>
  <si>
    <t>To 1½ days labour @ 2/6.</t>
  </si>
  <si>
    <t>To 160 bricks @ 3/. &amp; setting up a grate 7/6</t>
  </si>
  <si>
    <t>To labours work 2/. [illegible]</t>
  </si>
  <si>
    <t>To 75 bushels of lime @ 1/. &amp; carting 5 loads of sand @ 2/.  &amp; 5 bushels hair @ 2/.</t>
  </si>
  <si>
    <t>4.[illegible].0</t>
  </si>
  <si>
    <t>To 37 bushels of lime @ 1/. &amp; 8 days labr. @ 2/6</t>
  </si>
  <si>
    <t>To larthing &amp; plasterg 471 yds @ 6½d</t>
  </si>
  <si>
    <t>12.14.9½</t>
  </si>
  <si>
    <t>To setting up a Grate 7/6. &amp; 2 bushs of lime 2/. &amp; lar. 2/6</t>
  </si>
  <si>
    <t>To Altering 2 Doors 10/. &amp; labours work 3/</t>
  </si>
  <si>
    <t>To 1050 larthes@ 1/6, &amp; 3 bus. of hair @ 2/. &amp; 5 days labr. @ 2/6</t>
  </si>
  <si>
    <t>To Repairing plastering on brick woork 18/</t>
  </si>
  <si>
    <t>Dr. Brought over</t>
  </si>
  <si>
    <t xml:space="preserve"> 72.15.11</t>
  </si>
  <si>
    <t>To Vaulting 3 Chimneys &amp; Laying 3 harthes &amp; 10 days labr. @ 2/6.</t>
  </si>
  <si>
    <t>3.1.0</t>
  </si>
  <si>
    <t>To Cuting out Chimneys &amp; Seting up 2 Grates @ 9/</t>
  </si>
  <si>
    <t>To larthing &amp; plastering 82 yds. @ 6½d particions, &amp; Clossets</t>
  </si>
  <si>
    <t>2.4.5</t>
  </si>
  <si>
    <t>To do. in General Court Office. &amp; Repairing Chimney 10/.</t>
  </si>
  <si>
    <t>To Making a fier place in Celler of Secretaryes Office 7/6</t>
  </si>
  <si>
    <t>To 1550 bricks @ 3/.</t>
  </si>
  <si>
    <t>To 1 days labour 2/6 &amp; cutting out Cellar door &amp; workg } in Frame 12/. }</t>
  </si>
  <si>
    <t>To 300 Bricks 9/. &amp; setting up a Grate at Genl. Nelson's 7/6</t>
  </si>
  <si>
    <t>To ½ Barrel of corn 10/.</t>
  </si>
  <si>
    <t>To 1 days labour 2/6 &amp; setting up a Grate in Capitol 8/9</t>
  </si>
  <si>
    <t>To contracting Chimney in the Secretary's Office 10/.</t>
  </si>
  <si>
    <t>To white-washing 3 Rooms &amp; a passage in Secretary's Office @ 4/6</t>
  </si>
  <si>
    <t>To do. the Dining Room in ye Capitol 6/. £87.5.9</t>
  </si>
  <si>
    <t>Griffin</t>
  </si>
  <si>
    <t>To 15 bushs. of lime at 1/. &amp; repairing Plastering in Nurcery 7/6</t>
  </si>
  <si>
    <t>By 1 Barrel of Flower 40/.</t>
  </si>
  <si>
    <t>To repairing larthing &amp; Plastering &amp; do. in Kitchen 12/.</t>
  </si>
  <si>
    <t>By 8 Gallons of rum at 4/6.</t>
  </si>
  <si>
    <t>To mending Stove 2/6. &amp; 200 larthes 2/6. &amp; 2½ days labr. at 2/6.</t>
  </si>
  <si>
    <t>To 2 Bushels of Hair at 1/6. (30th) To 20 Bushs. of Lime at 1/.</t>
  </si>
  <si>
    <t>By 30 Gallons of rum @ 4/6</t>
  </si>
  <si>
    <t>To mending Kitchen Chimney &amp; Oven 5/.</t>
  </si>
  <si>
    <t>By 30 Gallons of Lisbon wine</t>
  </si>
  <si>
    <t>To Repairing front Steps 8/. &amp; back do. &amp; 2 Days labour 7/6</t>
  </si>
  <si>
    <t>To larthing &amp; Plastering Necessary 16/.</t>
  </si>
  <si>
    <t>By 4 bushels of mortar taken away 4/.</t>
  </si>
  <si>
    <t>To 3 Days labour at 2/6. &amp; 14 bushs. of lime at 1/.</t>
  </si>
  <si>
    <t>By 3 Gallons of wine @ 12/. Pr. Gallon</t>
  </si>
  <si>
    <t>To repairing Plastering &amp; Chimney in the House 2/6</t>
  </si>
  <si>
    <t>To Whitewashing Nurcery 4/6, Kitchen &amp; Room to do. &amp; Shed 12/.</t>
  </si>
  <si>
    <t>By 2 Bottles of wine 6/.</t>
  </si>
  <si>
    <t>To 1 bushl. of whitwash 2/. &amp; 400 bricks at 3/.</t>
  </si>
  <si>
    <t>By Cash in part £l12.0.0</t>
  </si>
  <si>
    <t>To 220 bricks 7/6 &amp; 5 bushs. of lime 5/.</t>
  </si>
  <si>
    <t>By 5 Gallons of French Brandy @ 4/6.</t>
  </si>
  <si>
    <t>To seting up 2 Grates 15/. &amp; 2 days labour 5/.</t>
  </si>
  <si>
    <t>To a Load of wheat straw 21/6</t>
  </si>
  <si>
    <t>By a Qr. of Mutton. 3/.</t>
  </si>
  <si>
    <t>To 100 lb. of Oats 7/. &amp; 172 lb of fodther @ 6/.</t>
  </si>
  <si>
    <t>0.17.4</t>
  </si>
  <si>
    <t>By sundry Credits 38/6</t>
  </si>
  <si>
    <t>1.18.6</t>
  </si>
  <si>
    <t>To 400 lb. of fodther @ 6/. (Pr. Centum)</t>
  </si>
  <si>
    <t>By his Note on settlement of Accounts</t>
  </si>
  <si>
    <t>14.2.6¼</t>
  </si>
  <si>
    <t>To 209 lb of do @ 6/.</t>
  </si>
  <si>
    <t xml:space="preserve"> 54.3.6¼</t>
  </si>
  <si>
    <t>To 55 bushels of lime @ 1/. &amp; 3600 Bricks @ 30/. (Pr. M)</t>
  </si>
  <si>
    <t>0.8.5</t>
  </si>
  <si>
    <t>To 5 days labour @ 2/6:, &amp; underpining Grainery 18/.</t>
  </si>
  <si>
    <t>To underpining Porch 22/6.</t>
  </si>
  <si>
    <t>To taking out Window frames &amp; puting them in 12/.</t>
  </si>
  <si>
    <t>To repairing underpining to Smoke House &amp; others 7/6</t>
  </si>
  <si>
    <t>To 25 bushels of lime @ 1/. &amp; labourers work 2/6</t>
  </si>
  <si>
    <t>To white-washing a passage 6/.</t>
  </si>
  <si>
    <t>To 11 buss. lime 10/. &amp; ½ do. hair 1/. &amp; 500 larthes 7/6. &amp; 1½ days lar. 3/9</t>
  </si>
  <si>
    <t>To larthing &amp; plastering poarch 12/6</t>
  </si>
  <si>
    <t>To Mortar, &amp; puting in four window frames 9/.</t>
  </si>
  <si>
    <t>To 30 bushels of lime @ 1/. 90 larthes 1/3, &amp; 2 days labour 5/.</t>
  </si>
  <si>
    <t>To building Celler Cap 12/. &amp; Wht. washg. 3 Rooms &amp; passage 18/.</t>
  </si>
  <si>
    <t>To Wht.washing kitchen. &amp; back Room 7/6 &amp; Repair. [illegible] Larth. Do &amp; plasterg. up [illegible]</t>
  </si>
  <si>
    <t>To Seting up a Grate 5/ &amp; 1½ bus. Wht. wash 3/. &amp; 2 days labr. 5/.</t>
  </si>
  <si>
    <t>To 15 days work underpining your Barn. at Quarter</t>
  </si>
  <si>
    <t>To 10 bushels of lime 10/. &amp; 383 bricks @ 3/.</t>
  </si>
  <si>
    <t>To laying an Harth in Parlour 15/: &amp; setting up a Grate 24/.</t>
  </si>
  <si>
    <t>To laying do. in Study 9/. &amp; 2½ days labr. @ 2/6</t>
  </si>
  <si>
    <t>To 3000 bricks @ 30/. &amp; 40 bushels of lime @ 1/</t>
  </si>
  <si>
    <t>To underpining Stable 40/. &amp; 5 days labr. @ 2/6</t>
  </si>
  <si>
    <t>To 200 lbs. of Oats in Straw @ 6/. /18/ &amp; 296 lbs of do. @ 6/.</t>
  </si>
  <si>
    <t>1.10.11</t>
  </si>
  <si>
    <t>To white-washing Kitchen 5/. &amp; ye. End Room 4/6.</t>
  </si>
  <si>
    <t>To ½ bushel of White-wash 1/. &amp; 1 bushel of lime 1/.</t>
  </si>
  <si>
    <t>To repairing plastering 1/3.</t>
  </si>
  <si>
    <t>0.1.[illegible]</t>
  </si>
  <si>
    <t>To 1 bushel of lime 1/</t>
  </si>
  <si>
    <t>To 8 bushs. of do. 8/. layg. 3 Hearths in House 7/6 &amp; Kitchen 6/.</t>
  </si>
  <si>
    <t>To laying Kitchen floor 18/. 3 days labr. 7/6 &amp; Hair 6d.</t>
  </si>
  <si>
    <t>To mending plastering in House &amp; Landary 1/6.</t>
  </si>
  <si>
    <t>E. Exed. pr. W.H. Exor.</t>
  </si>
  <si>
    <t xml:space="preserve"> 54.3.6½</t>
  </si>
  <si>
    <t>Massenburg</t>
  </si>
  <si>
    <t>Alecander</t>
  </si>
  <si>
    <t>To 26 bushs. of lime @ 1/. &amp; 1 bushl. of Hair 1/6:</t>
  </si>
  <si>
    <t xml:space="preserve"> 1.7.6</t>
  </si>
  <si>
    <t>By 6 Whitwash brushes 12/.</t>
  </si>
  <si>
    <t>To Repairing plastering 20/. &amp; labours work 10/.</t>
  </si>
  <si>
    <t>By 6 Gallons of Rum @ 4/6 &amp; 26 lb of Coffea @ 1/3.</t>
  </si>
  <si>
    <t>2.19.6</t>
  </si>
  <si>
    <t>To Whitewashing 4 Rooms &amp; 2 passages at 4/6.</t>
  </si>
  <si>
    <t>To 1 bushl. of Whitewash 2/. &amp; 50 larths 7½d</t>
  </si>
  <si>
    <t>0.2.7½</t>
  </si>
  <si>
    <t>By 2 Sacks of Salt @ 9/3</t>
  </si>
  <si>
    <t>To 100 Bricks 3/, &amp; laying 2 Harths &amp; mending Chimney 6/.</t>
  </si>
  <si>
    <t>To whitewashing 2 Clossets 2/6</t>
  </si>
  <si>
    <t xml:space="preserve"> 2.17.4½</t>
  </si>
  <si>
    <t>To 440 Bricks at 3/. &amp; 10 bushs. of lime at 1/.</t>
  </si>
  <si>
    <t>1.13.3</t>
  </si>
  <si>
    <t>To 3 days labour @ 2/6. &amp; repairing Kichen Chimney 18/.</t>
  </si>
  <si>
    <t xml:space="preserve"> 7.7.4½</t>
  </si>
  <si>
    <t>Wythe</t>
  </si>
  <si>
    <t>To 4½ bushels of lime at 1/. &amp; repairing underpining } to stable, &amp; do. steps 6/. &amp; labour 1/3 }</t>
  </si>
  <si>
    <t xml:space="preserve"> 0.11.9</t>
  </si>
  <si>
    <t>1.18.4½</t>
  </si>
  <si>
    <t>To 6 bushels of lime @ 1/. &amp; 270 bricks @ 3/, Pr. Cent.</t>
  </si>
  <si>
    <t xml:space="preserve"> 1.18.4½</t>
  </si>
  <si>
    <t>To 1½ days labour @ 2/6 &amp; setting up a Grate 7/6</t>
  </si>
  <si>
    <t>To repairing a Grate &amp; Well 2/6</t>
  </si>
  <si>
    <t>To 15 bushels of lime 15/. &amp; repairing Well 12/6.</t>
  </si>
  <si>
    <t>To 2 days labour 5/.</t>
  </si>
  <si>
    <t>By Cash in full £1.14.6</t>
  </si>
  <si>
    <t>To Cash Lent. 2/.</t>
  </si>
  <si>
    <t>To 12 bushels of lime 1/6. &amp; Building up a Cabbose on board your Vessell 4/6</t>
  </si>
  <si>
    <t>(See posted 57 fol: Led. C.)</t>
  </si>
  <si>
    <t>King's Mill</t>
  </si>
  <si>
    <t>To 12 bushels of Lime (as Pr. Note) 12/.</t>
  </si>
  <si>
    <t>By Cash of Mary Robards, in part of Rent</t>
  </si>
  <si>
    <t>To working in 4 Cellar windows &amp; three doors 18/.</t>
  </si>
  <si>
    <t>By a punchon of Cyder</t>
  </si>
  <si>
    <t>To 25 bushs, of lime @ 1/.</t>
  </si>
  <si>
    <t>By 5 Waggons of Old wood Cut &amp; Carted by my Cart @ 3/4</t>
  </si>
  <si>
    <t>To taking out &amp; puting in 3 Door frames to Dweling House &amp; 1 do. to Dary &amp; 6 windows to do. 48/ }</t>
  </si>
  <si>
    <t>By 1 Cart Load 2 Horses 3/4</t>
  </si>
  <si>
    <t>To 7 bushells of hair @ 1/6</t>
  </si>
  <si>
    <t>By 3 waggon Loads of wood. @ 3/4 &amp; a pr. Cart Shafts</t>
  </si>
  <si>
    <t>To 12 days work of 2 men @ 6/. &amp; 2 do of 2 lads @ 2/6</t>
  </si>
  <si>
    <t>5.0.2</t>
  </si>
  <si>
    <t>To plastering 3 Rooms in House &amp; Office &amp; repairing } Wall to 5 doors &amp; 3 windows &amp; contracting office chimney }</t>
  </si>
  <si>
    <t>By Cash of Mr John Southall in part £14.16.0</t>
  </si>
  <si>
    <t>14.16.0</t>
  </si>
  <si>
    <t>To 2 days work of Hubard Watkins @ 6/.</t>
  </si>
  <si>
    <t>By ditto of John Southall in part</t>
  </si>
  <si>
    <t>To 11 do of Jeary &amp; Nat @ 6/. &amp; 5 do my self</t>
  </si>
  <si>
    <t>By ditto of Ditto</t>
  </si>
  <si>
    <t>15.11.0</t>
  </si>
  <si>
    <t>To 10 do of Edmund Harwood &amp; Isaak @ 2/6.</t>
  </si>
  <si>
    <t xml:space="preserve"> 62.3.0</t>
  </si>
  <si>
    <t>To ½ bushel of Cows hair 9d. &amp; 3 do of hogs @ 1/3</t>
  </si>
  <si>
    <t>To 6 days work of H: Watkins &amp; 6 do of Jerry &amp; 6 do. Nat @ 6/.</t>
  </si>
  <si>
    <t>To 6 do. of E. Harwood &amp; 2 do of Isaac @ 2/6.</t>
  </si>
  <si>
    <t>To 5 do of H: Watkins 6 do. of Jerry &amp; 6 do. of Nat @ 6/.</t>
  </si>
  <si>
    <t>To 6 do of E. Harwood &amp; 2 do. of Isaac @ 2/6</t>
  </si>
  <si>
    <t>To 3 bushels of Hair @ 1/3</t>
  </si>
  <si>
    <t>To 6 days of H. W. 6 do of Jerry &amp; 6 do. of Nat @ 6/.</t>
  </si>
  <si>
    <t>To 6 do of E. Harwood &amp; 6 do of Isaac @ 2/6</t>
  </si>
  <si>
    <t>To 3½ bushels of Hair @ 1/3</t>
  </si>
  <si>
    <t>To 5 days work of H. W. &amp; 6 do. of Jerry &amp; 6 do. Nat @ 6/.</t>
  </si>
  <si>
    <t>To 6 do of E. H: &amp; 6 do. of Isaac @ 2/6</t>
  </si>
  <si>
    <t>To 4 do. of Jerry &amp; 4 do. of Nat @ 6/. &amp; 2 bushs. of Hair 2/6</t>
  </si>
  <si>
    <t>To 4 do. of E. H. &amp; 4 do. Isaac @ 2/6 (4th) 2 bushs. of Hair 2/6</t>
  </si>
  <si>
    <t>To 5 do. of H. W. 6 do. Jerry &amp; 6 do. of Nat @ 6/.</t>
  </si>
  <si>
    <t>To 6 do. of E. H. &amp; 6 do. Isaac @ 2/6</t>
  </si>
  <si>
    <t>To 20 bushels of lime @ 1/. &amp; hair 7½</t>
  </si>
  <si>
    <t>1.0.7½</t>
  </si>
  <si>
    <t>To 6 days work H: Watkins 6 do. Jerry &amp; 6 do. Nat @ 6/.</t>
  </si>
  <si>
    <t>To 6 do. of E. H: &amp; do of Isaac @ 2/6</t>
  </si>
  <si>
    <t>To 52 days attendance of my self @ 6/.</t>
  </si>
  <si>
    <t>To 3 do. H: W. &amp; 3 do. Jerry &amp; 2 do. Nat @ 6/.</t>
  </si>
  <si>
    <t>To do. E. H: @ 2/6</t>
  </si>
  <si>
    <t xml:space="preserve"> 78.6.9</t>
  </si>
  <si>
    <t>Dickson</t>
  </si>
  <si>
    <t>Beverly</t>
  </si>
  <si>
    <t>To 8 bushels of lime @ 1/. &amp; repairing plastering 6/.</t>
  </si>
  <si>
    <t>7.4.2½</t>
  </si>
  <si>
    <t>To Hair 7½d &amp; whitwashing 4 Rooms, 2 passages &amp; 1 Closset @ 4/6.</t>
  </si>
  <si>
    <t xml:space="preserve"> 7.4.2½</t>
  </si>
  <si>
    <t>To 1 1/4 Bushl. of Whitwash 2/6 &amp; 110 bricks 3/4</t>
  </si>
  <si>
    <t>To seting up a Grate 7/6 &amp; turning 3 Arches 4/6</t>
  </si>
  <si>
    <t>To 1½ days labour 3/9 &amp; laying a Harth 2/6.</t>
  </si>
  <si>
    <t>To 8 bushs. of lime 8/. &amp; 106 bricks @ 2/9. &amp; 2½ days labour @ 2/6</t>
  </si>
  <si>
    <t>0.17.9</t>
  </si>
  <si>
    <t>To hair 1/. &amp; repairing Larthing &amp; Plastering 10/.</t>
  </si>
  <si>
    <t>To laying a Harth 2/6. &amp; contracting Chimney 3/6</t>
  </si>
  <si>
    <t>To 125 Larths 2/.</t>
  </si>
  <si>
    <t>To 4 bushells of lime @ 1/. &amp; 25 larths @ 1/9 Pr. C.&amp; hair 6d.</t>
  </si>
  <si>
    <t>To larthing &amp; plastering Closset 5/. &amp; labourers work 2/.</t>
  </si>
  <si>
    <t>To whitwashing Office 4/6</t>
  </si>
  <si>
    <t>To 5 bushs. of lime 5/. &amp; repairing underpining &amp; do. Steps 9/.</t>
  </si>
  <si>
    <t>To 1½ days labour @ 2/6 &amp; 250 bricks @ 3/.</t>
  </si>
  <si>
    <t>0.14.3</t>
  </si>
  <si>
    <t>To 26 bushels of lime @ 1/. &amp; 220 larthes @ 1/6</t>
  </si>
  <si>
    <t xml:space="preserve"> 1.9.3½</t>
  </si>
  <si>
    <t>To hair 1/9, &amp; 45 bricks @ 3/. Pr. Cent.</t>
  </si>
  <si>
    <t>0.3.2½</t>
  </si>
  <si>
    <t>To repairing plastering 24/. &amp; labours work 7/6</t>
  </si>
  <si>
    <t>To repairing Steps 2/6</t>
  </si>
  <si>
    <t>To repairing plastering in the Carpenter's</t>
  </si>
  <si>
    <t>To whitewashing 1 Room &amp; 2 passages @ 4/6</t>
  </si>
  <si>
    <t>To ½ bushel whitewash 1/ &amp; labours work 2/</t>
  </si>
  <si>
    <t>To Repairing plastering &amp;c. £5.2.3½</t>
  </si>
  <si>
    <t>To 9 bushels of lime 9/ &amp; repairing plastering in Store &amp; House 7/6</t>
  </si>
  <si>
    <t>To mending a Grate 2/6 &amp; labour's work 3/</t>
  </si>
  <si>
    <t>To 4 bushels of lime 4/ &amp; 150 bricks 4/6</t>
  </si>
  <si>
    <t>To repairing Kitchen Chimney 12/.</t>
  </si>
  <si>
    <t>To 5 bushels of lime 5/. 150 Bricks 4/6 &amp; 250 larthes @ 1/3</t>
  </si>
  <si>
    <t>0.12.7½</t>
  </si>
  <si>
    <t>To larthing &amp; plastering porch 5/</t>
  </si>
  <si>
    <t>To underpining do. 5/. &amp; 1½ days labr 3/9</t>
  </si>
  <si>
    <t>E. Excepted by  W. H. Exor</t>
  </si>
  <si>
    <t xml:space="preserve"> 3.8.10½</t>
  </si>
  <si>
    <t>To 1 bushel of lime 1/ &amp; repairing Steps 3/ &amp; labrs. work 6d</t>
  </si>
  <si>
    <t>Robinson</t>
  </si>
  <si>
    <t>Starkey</t>
  </si>
  <si>
    <t>Mr Jr</t>
  </si>
  <si>
    <t>(Poquoson)</t>
  </si>
  <si>
    <t>To an Order on you Accepted from Rowsay's executor</t>
  </si>
  <si>
    <t>By the hire of your man Billy last year for</t>
  </si>
  <si>
    <t>To amt of good bht of Geo. Jackson on my acct.</t>
  </si>
  <si>
    <t>3.19.1</t>
  </si>
  <si>
    <t>By ye. Hire of yr. same fellow Billy</t>
  </si>
  <si>
    <t>To fee's cash to discharge ye prison fees on acct. of  ye. brother's Negro Nell at yr. request</t>
  </si>
  <si>
    <t>To fees agst. Nicolson</t>
  </si>
  <si>
    <t>To writ taxes agin two Suits</t>
  </si>
  <si>
    <t>To Doctr Galt's acct for attending Billy</t>
  </si>
  <si>
    <t>Peirce</t>
  </si>
  <si>
    <t>To 9 Bushl. of lime 9/. &amp; repairg. plasterg. 7/6</t>
  </si>
  <si>
    <t xml:space="preserve"> 0.16.6</t>
  </si>
  <si>
    <t xml:space="preserve"> 1.13.4½</t>
  </si>
  <si>
    <t>To 40 bricks ¼ &amp; hair 7½d &amp; laying a Harth 2/6.</t>
  </si>
  <si>
    <t>0.4.5½</t>
  </si>
  <si>
    <t>To whitewashing 2 Rooms @ 4/6, &amp; ½ bushel White wash 1/ &amp; 1 days labour 2/6</t>
  </si>
  <si>
    <t xml:space="preserve"> 1.13.5½</t>
  </si>
  <si>
    <t>Wilson</t>
  </si>
  <si>
    <t>To 21 bushl. of lime @ 1/. &amp; hair 1/6.</t>
  </si>
  <si>
    <t xml:space="preserve"> 6.8.0</t>
  </si>
  <si>
    <t>To repairing chimney 5/.</t>
  </si>
  <si>
    <t>To do. Steps 2/6 &amp; do plastering 15/.</t>
  </si>
  <si>
    <t>To 3 days labour @ 2/6 &amp; 3 bushs. of whitwash 6/.</t>
  </si>
  <si>
    <t>To whitewashg. 7 Rooms &amp; 2 passages @ 4/6</t>
  </si>
  <si>
    <t>To 6 bushs. of lime @ 1/. &amp; 200 bricks @ 3/</t>
  </si>
  <si>
    <t xml:space="preserve">To 1 days labour 2/6, &amp; underping. necessary House &amp; Step: 6/ </t>
  </si>
  <si>
    <t>To repairing Kitchen Chimney &amp; layg, harth 4/6</t>
  </si>
  <si>
    <t xml:space="preserve"> 6.8.2</t>
  </si>
  <si>
    <t>To 20 bushels of lime 20/. &amp; Hair 2/. &amp; 100 Larthes @ 1/6 pr. C</t>
  </si>
  <si>
    <t xml:space="preserve"> 1.3.6</t>
  </si>
  <si>
    <t>By 2 pair of Calimanco Shoes @ 8/</t>
  </si>
  <si>
    <t xml:space="preserve"> 0.16.0</t>
  </si>
  <si>
    <t>To building a pair of steps 7/6 &amp; 2 days labour @ 2/6</t>
  </si>
  <si>
    <t>To repairing Larthing &amp; plastering in one Room &amp; 2 Clossets 12/</t>
  </si>
  <si>
    <t>To laying an Hearth 2/6</t>
  </si>
  <si>
    <t>By garden seed 6/3</t>
  </si>
  <si>
    <t>To whitewashing a Room 4/6 &amp; 2 Clossets 3/</t>
  </si>
  <si>
    <t>By Cash 12/3</t>
  </si>
  <si>
    <t>To overcharge in acct. by mistake</t>
  </si>
  <si>
    <t xml:space="preserve"> 3.2.6</t>
  </si>
  <si>
    <t>Lee</t>
  </si>
  <si>
    <t>To 20 bushs. of lime @ 1/</t>
  </si>
  <si>
    <t>Crump</t>
  </si>
  <si>
    <t>To 10 bushels of lime @ 1/. &amp; hair 9d.</t>
  </si>
  <si>
    <t xml:space="preserve"> 0.10.9</t>
  </si>
  <si>
    <t>By an order given in 1785 in favr of Hubard Watkins</t>
  </si>
  <si>
    <t>To repairing plastering 12/. &amp; labours work 5/.</t>
  </si>
  <si>
    <t>(who is listed next in the folio 72, but brought up to folio 48)</t>
  </si>
  <si>
    <t>To taking in back 2/6</t>
  </si>
  <si>
    <t>To ½ bushel whitwash 1/. &amp; whitwashing 4 Rooms @ 4/6</t>
  </si>
  <si>
    <t>E. E. by W. H. Exor</t>
  </si>
  <si>
    <t xml:space="preserve">See farther acct  --- ledger C: folo 15. </t>
  </si>
  <si>
    <t>Joseph</t>
  </si>
  <si>
    <t>To Cash (from Ledger A, Folio 141)</t>
  </si>
  <si>
    <t xml:space="preserve"> 16.17.6</t>
  </si>
  <si>
    <t>By 80 Bricks</t>
  </si>
  <si>
    <t>To 18 Bushs. of lime @ 1/.</t>
  </si>
  <si>
    <t>To cuting out &amp; putg, in 5 window frames @ 3/.</t>
  </si>
  <si>
    <t>By His Account to This day</t>
  </si>
  <si>
    <t>28.3.10¾</t>
  </si>
  <si>
    <t>To 4 bushs. of lime 4/. &amp; hair 1/. &amp; 8 days labr. of boys @ 1/3.</t>
  </si>
  <si>
    <t>2.12. 1/4</t>
  </si>
  <si>
    <t>To repairing larthing &amp; plastering to Dary 15/.</t>
  </si>
  <si>
    <t xml:space="preserve"> 30.17.11</t>
  </si>
  <si>
    <t>To 22½ bushs. of lime @ 1/. &amp; 100 bricks 3/.</t>
  </si>
  <si>
    <t>1.5.5</t>
  </si>
  <si>
    <t>To 1 bushell of hair 2/. &amp; laying an harth 1/6.</t>
  </si>
  <si>
    <t>To setting up a Grate 7/6.</t>
  </si>
  <si>
    <t>To larthing &amp; plastering 41 yds. @ 6d</t>
  </si>
  <si>
    <t>To 3 days labr. @ 2/6. &amp; working cellar door 3/.</t>
  </si>
  <si>
    <t>To 19 bushels of lime 19/. &amp; 1334 bricks @ 3/ pr. Centum</t>
  </si>
  <si>
    <t>To 2 Days labour 5/. &amp; underpining Granary 24/.</t>
  </si>
  <si>
    <t>To 22 bushels of lime @ 1/.</t>
  </si>
  <si>
    <t>To 668 bricks @ 3/. &amp; 2 days labr. @ 2/6 &amp; repairg. Well 15/.</t>
  </si>
  <si>
    <t>Bellini</t>
  </si>
  <si>
    <t>Charles</t>
  </si>
  <si>
    <t>x/x/87</t>
  </si>
  <si>
    <t>By sundries as pr. order</t>
  </si>
  <si>
    <t>To 50 bricks 1/6 &amp; contracting chimney 3/</t>
  </si>
  <si>
    <t>By Cash received of Mr. Benj: Waller as per Order</t>
  </si>
  <si>
    <t>To 2 bushels of lime 2/. &amp; 50 bricks 1/.</t>
  </si>
  <si>
    <t>By bal: due on his order £</t>
  </si>
  <si>
    <t>1.0.9</t>
  </si>
  <si>
    <t>To Contracting a Chimney 3/.</t>
  </si>
  <si>
    <r>
      <t>See</t>
    </r>
    <r>
      <rPr>
        <strike/>
        <sz val="11"/>
        <color theme="1"/>
        <rFont val="Calibri"/>
        <family val="2"/>
        <scheme val="minor"/>
      </rPr>
      <t xml:space="preserve"> note</t>
    </r>
    <r>
      <rPr>
        <sz val="11"/>
        <color theme="1"/>
        <rFont val="Calibri"/>
        <family val="2"/>
        <scheme val="minor"/>
      </rPr>
      <t xml:space="preserve"> posted 46: Ledger C</t>
    </r>
  </si>
  <si>
    <t>To 500 Bricks 15/. &amp; 8 bushels of lime @ 1/.</t>
  </si>
  <si>
    <t xml:space="preserve"> 6.4.3</t>
  </si>
  <si>
    <t>To underpining 2 sheads to Smoke House 10/. &amp; labrs. work 3/9.</t>
  </si>
  <si>
    <t>To 27 bushels of lime @ 1/. &amp; 1½ do of Hair 3/.</t>
  </si>
  <si>
    <t>To 1100 Larthes @ 1/6 To larthing &amp; plastering 43 yards in the } sheads @ 6½d }</t>
  </si>
  <si>
    <t>To mending plastering in the necessary House 7/6</t>
  </si>
  <si>
    <t>To do underpining 3/9: &amp; labr.</t>
  </si>
  <si>
    <t xml:space="preserve"> 5.14.3</t>
  </si>
  <si>
    <t>E. Exd. By W. H. Exor. (See posted 46.) ledg: C</t>
  </si>
  <si>
    <t>Bassett</t>
  </si>
  <si>
    <t>College</t>
  </si>
  <si>
    <t>To mortar 1/. Repairing chimney &amp; 25 bricks 2/6</t>
  </si>
  <si>
    <t xml:space="preserve"> 0.3.6</t>
  </si>
  <si>
    <t>To 30 bricks @ 3/. per Centum &amp; 2 bushels of lime 2/.</t>
  </si>
  <si>
    <t xml:space="preserve">To turning Trimmer &amp; laying Harth &amp; mending plastering 5/. &amp; labrs. work 2/. </t>
  </si>
  <si>
    <t>Sr</t>
  </si>
  <si>
    <t>To 10 bushels of lime 10/. &amp; 60 bricks 2/. &amp; hair. 1/</t>
  </si>
  <si>
    <t>Cr. Carried to folio 101 &amp; there settled</t>
  </si>
  <si>
    <t xml:space="preserve"> 1.8.6</t>
  </si>
  <si>
    <t>To repairing back &amp; harth to chimney 2/6</t>
  </si>
  <si>
    <t>To 30 larthes 6d &amp; 1 day's labour 2/6</t>
  </si>
  <si>
    <t>To Repairing Larthing &amp; plastering 10/.</t>
  </si>
  <si>
    <t>To 30 Bushels of Oats @ 2/6 pr. bushel</t>
  </si>
  <si>
    <t>By 92 lbs. of wall @ 9d. pr. lb.</t>
  </si>
  <si>
    <t xml:space="preserve"> 3.9.0</t>
  </si>
  <si>
    <t>Benjamin</t>
  </si>
  <si>
    <t>Jr</t>
  </si>
  <si>
    <t>To 12 bushels of Oats @ 2/6</t>
  </si>
  <si>
    <r>
      <t xml:space="preserve">By 81 lb of </t>
    </r>
    <r>
      <rPr>
        <strike/>
        <sz val="11"/>
        <color theme="1"/>
        <rFont val="Calibri"/>
        <family val="2"/>
        <scheme val="minor"/>
      </rPr>
      <t>Beef</t>
    </r>
    <r>
      <rPr>
        <sz val="11"/>
        <color theme="1"/>
        <rFont val="Calibri"/>
        <family val="2"/>
        <scheme val="minor"/>
      </rPr>
      <t xml:space="preserve"> @ 4d @ Mr. Foxes</t>
    </r>
  </si>
  <si>
    <t xml:space="preserve"> 1.7.0</t>
  </si>
  <si>
    <t>To ½ bushel of lime 7½d (pr. your man)</t>
  </si>
  <si>
    <t>(Carried to Folio 101 Setled)</t>
  </si>
  <si>
    <t xml:space="preserve"> 1.10.7½</t>
  </si>
  <si>
    <t>To Cuting away back to Chimney</t>
  </si>
  <si>
    <t>By Cash overpaid in Mr. C. Bellini's Order</t>
  </si>
  <si>
    <t xml:space="preserve"> 0.1.8</t>
  </si>
  <si>
    <t>To 6 bushels of lime 6/. &amp; underpining Smoke House</t>
  </si>
  <si>
    <t>To 1 Days labr. 2/6</t>
  </si>
  <si>
    <r>
      <t>By 81 lb.of Beef @ 4d of Mr. Foxe's. (</t>
    </r>
    <r>
      <rPr>
        <sz val="11"/>
        <color rgb="FFFF0000"/>
        <rFont val="Calibri"/>
        <family val="2"/>
        <scheme val="minor"/>
      </rPr>
      <t>brought from 78)</t>
    </r>
  </si>
  <si>
    <t>To 13 bushels of Lime @ 1/.</t>
  </si>
  <si>
    <t>By fees Against William Goodsons Estate As per his Receipt</t>
  </si>
  <si>
    <t>To repairing the Kitchen &amp; Landary Chimney &amp; Oven 7/6.</t>
  </si>
  <si>
    <t>By Drawing a Deed &amp; Recording Pearson to } Harwood }</t>
  </si>
  <si>
    <t>0.17.1</t>
  </si>
  <si>
    <t>To 4 days labour @ 2/6.</t>
  </si>
  <si>
    <t>By Cash to Ballance to this day</t>
  </si>
  <si>
    <t>1.19.10½</t>
  </si>
  <si>
    <t>To 1½ bushels of White-wash 2/ &amp; whitewashg. 6 Rooms &amp; passage @ 4/6</t>
  </si>
  <si>
    <t>1.14.6</t>
  </si>
  <si>
    <t xml:space="preserve"> 6.15.7½</t>
  </si>
  <si>
    <t>To 4 bushels of lime 4/. &amp; Hair ./6d.</t>
  </si>
  <si>
    <t>To repairing plastering in Office 7/6 &amp; labours Work 2/.</t>
  </si>
  <si>
    <t>To white-washing Office &amp; White-wash 5/6.</t>
  </si>
  <si>
    <t>To 300 bricks @ 3/. pr. C, 5 Bushels of lime @ 1/</t>
  </si>
  <si>
    <t>By 6 lb. of Snuff</t>
  </si>
  <si>
    <t>To Building a Stove 5/. &amp; labours work 2/6</t>
  </si>
  <si>
    <t>By 8 pr. Brown thread Stockings @ 6/. &amp; 2 pr. Calimanco Shoes @ 6/</t>
  </si>
  <si>
    <t>To ½ bushel of Mortar 6d &amp; Repairing plastering 1/6</t>
  </si>
  <si>
    <t>By 8 yds printed Linnen @ 2/6 &amp; Sundaryes by Betsy</t>
  </si>
  <si>
    <t>To 9 do. lime @ 1/. 220 bricks 6/7 &amp; Repairing plastering in House 18/</t>
  </si>
  <si>
    <t>1.13.7½</t>
  </si>
  <si>
    <t>By Cash £10.0.0</t>
  </si>
  <si>
    <t>To plastering Oven 1/6, Laying Kitching Harth, &amp; part of floor 5/</t>
  </si>
  <si>
    <t>This Account Settled on folio (114)</t>
  </si>
  <si>
    <t>To Repairing underpining to Kitching &amp; poarch 5/. &amp; 4 days labr. work 4/6</t>
  </si>
  <si>
    <t>To hair 1/. (14th) 4 bushls. lime 4/. Labr. 2/6, &amp; hair 6d.</t>
  </si>
  <si>
    <t>To Repairing plastering Kitching 5/.</t>
  </si>
  <si>
    <t>To 10 bushels of lime @ 1/ &amp; setting up 2 Grates 10/.</t>
  </si>
  <si>
    <t>To repairing plastering 3/. &amp; 2 days labour @ 2/6 &amp; hair 7½d</t>
  </si>
  <si>
    <t>To 1037 lb of Oats in the Straw @ 7/6 pr. C</t>
  </si>
  <si>
    <t>To 4 bushels of lime @ 4/. hair 5d, &amp; larthing &amp; plasterg. } up a Door &amp; repairing do. to a Door 9/ }</t>
  </si>
  <si>
    <t>To 110 lb. of fodther 6/ (by Mr. Brown)</t>
  </si>
  <si>
    <t>To 6 bushels of lime 6/. &amp; 2½ days work building drane 15/.</t>
  </si>
  <si>
    <t>To 2½ days labour @ 2/6</t>
  </si>
  <si>
    <t>To 1 bushel of Mortar 1/. &amp; pointing Addition to factory 2/6.</t>
  </si>
  <si>
    <t>To 8 bushels of lime 8/. to laying a harth 2/6 &amp; seting up a Stove 7/6</t>
  </si>
  <si>
    <t>To pinting poarch 1/3 &amp; labours 2/6</t>
  </si>
  <si>
    <t xml:space="preserve"> 13.9.9½</t>
  </si>
  <si>
    <t>To 2 bushels of lime 2/. &amp; Hair 4d</t>
  </si>
  <si>
    <t>To repairing plastering at Factory 2/6</t>
  </si>
  <si>
    <t xml:space="preserve">Carried to folio 114 </t>
  </si>
  <si>
    <t>12.11.1</t>
  </si>
  <si>
    <t xml:space="preserve"> 13.14.7½</t>
  </si>
  <si>
    <t>Deormois</t>
  </si>
  <si>
    <t>To 21 bushels of lime @ 1/. &amp; hair 1/.</t>
  </si>
  <si>
    <t xml:space="preserve"> 1.2.0</t>
  </si>
  <si>
    <t>By a White Hat 15/. &amp; Dressing one 4/</t>
  </si>
  <si>
    <t>To setting up Copper &amp; repairing Larthing &amp; plastering } &amp; ditto Steps at Store door 42/. }</t>
  </si>
  <si>
    <t>By 2 Hats for the boyes @ 28/.</t>
  </si>
  <si>
    <t>To labours work 7/6.</t>
  </si>
  <si>
    <t>By 39 lb of Beef @ 4d.</t>
  </si>
  <si>
    <t>To whitewashing 1 room &amp; a passage 5/.</t>
  </si>
  <si>
    <t>To 15 bushels of lime @ 1/. &amp; hair 1/.</t>
  </si>
  <si>
    <t xml:space="preserve"> 7.14.0</t>
  </si>
  <si>
    <t>To repairing plastering 7/6, &amp; repairing Kitchen Chimney 5/.</t>
  </si>
  <si>
    <t>To laying an harth to do. 2/6. &amp; 2 do. in house 6/.</t>
  </si>
  <si>
    <t>To white-washing 3 Rooms &amp; a passage up stairs @ 4/6</t>
  </si>
  <si>
    <t>To do 2 passages down stairs &amp; 1 Room @ 4/6</t>
  </si>
  <si>
    <t>To 1½ bushels of white-wash 3/. &amp; 3 days labour 6/.</t>
  </si>
  <si>
    <t>Stith</t>
  </si>
  <si>
    <t>Miss</t>
  </si>
  <si>
    <t>To 16 bushels of lime @ 1/.</t>
  </si>
  <si>
    <t>By 4 bushels of lime @ 1/. (taken away)</t>
  </si>
  <si>
    <t xml:space="preserve"> 0.4.0</t>
  </si>
  <si>
    <t>To building a pair Steps 15/. &amp; labours work 2/6.</t>
  </si>
  <si>
    <t>To a Grate &amp; bars 27¾lb @ 9d. (this was not posted for want of Mr. Nelson's accounts)</t>
  </si>
  <si>
    <t>1.9.9¾</t>
  </si>
  <si>
    <t>3.2.3¾</t>
  </si>
  <si>
    <t>To 2 Bushels of lime 2/. &amp; Seting up A Grate (in out House.) 7/6</t>
  </si>
  <si>
    <t xml:space="preserve"> 3.6.3¾</t>
  </si>
  <si>
    <t>To 1 Days labour 2/6</t>
  </si>
  <si>
    <t>To 1 bushel of White-wash 1/.</t>
  </si>
  <si>
    <t>By cash to ballance</t>
  </si>
  <si>
    <t xml:space="preserve"> 1.11.3</t>
  </si>
  <si>
    <t>To White-washing 1 Room, a passage, a porch &amp; Closset @ 4/6.</t>
  </si>
  <si>
    <t>To 6 bushels of lime 6/. &amp; setting up 2 Grates 8/9.</t>
  </si>
  <si>
    <t>To labour 2/.</t>
  </si>
  <si>
    <t>£1.11.3</t>
  </si>
  <si>
    <t>Ambler</t>
  </si>
  <si>
    <t>Jamestown</t>
  </si>
  <si>
    <t>To 6 baskets of lime 6/. &amp; 3 days work of Nat @ 6/.</t>
  </si>
  <si>
    <t>By Cash of your Over 'Seer</t>
  </si>
  <si>
    <t>Piggot</t>
  </si>
  <si>
    <t>To 6 bushels of lime 6/. &amp; mendg. plastering &amp; Chimney 6/.</t>
  </si>
  <si>
    <t>By His Account Rendered</t>
  </si>
  <si>
    <t>To labour 2/6. To an Alteration of your House in Tax from [illegible] 5/</t>
  </si>
  <si>
    <t>To ½ bushel of white-wash 1/.</t>
  </si>
  <si>
    <t>To white-washing 1 Room &amp; passage @ 4/6.</t>
  </si>
  <si>
    <t>To Cash To Ballance 8/6.</t>
  </si>
  <si>
    <t>Braxton</t>
  </si>
  <si>
    <t>To 29 bushels of lime @ 1/.</t>
  </si>
  <si>
    <t>By 115 lbs. of Bacon of Colo. Saml, Griffin on your Acct. @ 7½d</t>
  </si>
  <si>
    <t xml:space="preserve"> 3.11.10½</t>
  </si>
  <si>
    <t>To repairing plastering 45/. &amp; Hair 2/.</t>
  </si>
  <si>
    <t>By 8. Setige @25 &amp; 2 do. Elbow 32/6, mehogany by an bought them of Colo. Sam. Griffin at the Above price, but  he says it was a mistake. G. Braxton may have them if he'll pay me the money.</t>
  </si>
  <si>
    <t>13.5.0</t>
  </si>
  <si>
    <t>To 104 bricks 3/. &amp; laying 3 Harths 8/6.</t>
  </si>
  <si>
    <t>To working Jambs to Chimney &amp; back 5/.</t>
  </si>
  <si>
    <t>By an Old Waggon, &amp;c.</t>
  </si>
  <si>
    <t xml:space="preserve"> 24.16.10½</t>
  </si>
  <si>
    <t>To 4 bushels of white-wash @ 2/. &amp; whitewashing 5 Rooms &amp; 2 passages @ 4/6. the Rooms Whe.washed over ten times }</t>
  </si>
  <si>
    <t>To 60 bushels of lime @ 1/. &amp; 4 days labour @ 2/6. (Making Mortar)</t>
  </si>
  <si>
    <t>To 8134 Bricks @ 30/. pr. Me &amp; 60 bushels of lime @ 1/. &amp; 17 days labr. @ 2/6</t>
  </si>
  <si>
    <t>17.6.6</t>
  </si>
  <si>
    <t>To 100 lb. Oats in Straw 7/6 (pr. Tom)</t>
  </si>
  <si>
    <t>To underpining Kitching 40/. to Iron barrs for Oven Mouth 7/6</t>
  </si>
  <si>
    <t>To 3250 bricks @ 30/. &amp; 38 bushels of lime @ 1/. &amp; 9 days labr. @ 2/6</t>
  </si>
  <si>
    <t>7.18.0</t>
  </si>
  <si>
    <t>To building a Stack of Chimneys &amp; Oven</t>
  </si>
  <si>
    <t>To 1100 bricks 33/, 20 bushs of lime 20/. 5 days labour @ 2/6</t>
  </si>
  <si>
    <t>3.5.6</t>
  </si>
  <si>
    <t>To underpining Smoke House &amp; Sheads 27/6</t>
  </si>
  <si>
    <t>To underpining Dary 15/ &amp; 1½ bus. Whe.wash 3/, &amp; white-washg. 1 Room 4/6 &amp; spots over House 3/ }</t>
  </si>
  <si>
    <t>To 15 bushels of lime @ 1/. &amp; building front Steps 12/.</t>
  </si>
  <si>
    <t>To 1¾ day's labour @ 2/6 £53.18.10½</t>
  </si>
  <si>
    <t>E. Exd. W. H. Exor.</t>
  </si>
  <si>
    <t xml:space="preserve"> 53.18.14½</t>
  </si>
  <si>
    <t>To 3 bushels of lime 3/. Repairing 2 Chimneys 7/6</t>
  </si>
  <si>
    <t>By 1 bus. mortar 1/.</t>
  </si>
  <si>
    <t>To Labours work 2/6.</t>
  </si>
  <si>
    <t>By two first Charges in deb: side. paid</t>
  </si>
  <si>
    <t>To 8 bushels of lime @ 1/. &amp; 100 bricks 3/. &amp; laying a harth 2/6</t>
  </si>
  <si>
    <t>To Contracting a Chimney 5/. &amp; Repairing plastering 3/6.</t>
  </si>
  <si>
    <t>By his acct. agst. H. H.'s Estate £7.15.5</t>
  </si>
  <si>
    <t xml:space="preserve"> 7.15.5</t>
  </si>
  <si>
    <t>To pinting Chimneys &amp; Clossets 2/6, &amp; labrs. work 3/9</t>
  </si>
  <si>
    <t>By Cash to balance</t>
  </si>
  <si>
    <t>1.6.10½</t>
  </si>
  <si>
    <t>To Wht. Washing 1 Room &amp; 2 passages @ 4/6. &amp; wht.wash 1/6</t>
  </si>
  <si>
    <t>See Ledger C. folio 22</t>
  </si>
  <si>
    <t>To 7 bushels of lime 7/.</t>
  </si>
  <si>
    <t xml:space="preserve"> 9.16.3½</t>
  </si>
  <si>
    <t>To repairing larthing &amp; plastering to Door &amp; Chimney } &amp; Dairy 10/. hair 1/. &amp; labourers work 3/6 }</t>
  </si>
  <si>
    <t>To whitewashing a Room 5/.</t>
  </si>
  <si>
    <t>To 10 bushels of Mortar @ 1/. &amp; 220 larthes @ 1/6 pr. C.</t>
  </si>
  <si>
    <t>0.13.3½</t>
  </si>
  <si>
    <t>To Larthing &amp; plastering in Shop 12/6</t>
  </si>
  <si>
    <t>To labourers work 3/9</t>
  </si>
  <si>
    <t>To 300 larthes @ 1/6 &amp; 12 bushels of lime 12/.</t>
  </si>
  <si>
    <t>To hair 2/. &amp; larthing &amp; plastering lodging Room 18/.</t>
  </si>
  <si>
    <t>To 1½ days labour @ 2/6</t>
  </si>
  <si>
    <t>To Whit-washing Shop 4/6</t>
  </si>
  <si>
    <t>To white-washing 2 Rooms @ 4/6</t>
  </si>
  <si>
    <t>To 6 bushels of lime 6/. 200 bricks 6/. &amp; Repairg. Cellar Steps 7/6</t>
  </si>
  <si>
    <t>To Repairg. plastering 2/. &amp; labours work 2/6</t>
  </si>
  <si>
    <t>To 1½ bushels of lime @ 1/. &amp; repairing plastering &amp; } Grate 3/. &amp; labours work 9d</t>
  </si>
  <si>
    <t>E. Excepted by ½ (See Ledger C. fol. 22 W. H., Exor.</t>
  </si>
  <si>
    <t>Booker</t>
  </si>
  <si>
    <t>To 125 Lathes 1/6 &amp; 9 bushels of lime 9/.</t>
  </si>
  <si>
    <t>By 52¾ lb. of a Bacon @ 9d</t>
  </si>
  <si>
    <t xml:space="preserve"> 2.0.5</t>
  </si>
  <si>
    <t>To 1 days labour 2/6 &amp; lathing &amp; plastering }</t>
  </si>
  <si>
    <t>at Mrs. Brian's &amp; mending do 10/. }</t>
  </si>
  <si>
    <t>By his acct.</t>
  </si>
  <si>
    <t>10.7.6</t>
  </si>
  <si>
    <t>To 1 barrel of Corn 20/.</t>
  </si>
  <si>
    <t>6.8.1½</t>
  </si>
  <si>
    <t>To 22 bushels of lime @ 1/. &amp; 796 bricks @ 30/. pr. M</t>
  </si>
  <si>
    <t>2.5.10½</t>
  </si>
  <si>
    <t>2.0.5</t>
  </si>
  <si>
    <t>To 3½ days labr. @ 2/6</t>
  </si>
  <si>
    <t>4.7.6½</t>
  </si>
  <si>
    <t>To layg. an Hearth &amp; do Oven &amp; buildg. a Crown to ye. same 18/.</t>
  </si>
  <si>
    <t xml:space="preserve"> see the Reason of the differences between this  settlement &amp; that on A's acct noted on the acct itself</t>
  </si>
  <si>
    <t>To building a Fire place to bake-House 12/. &amp; to Hair 6d</t>
  </si>
  <si>
    <t>By a mistake in settlement</t>
  </si>
  <si>
    <t xml:space="preserve"> 12.7.11</t>
  </si>
  <si>
    <t>E. Excepted by £6.8.1½ W. H., Exor.</t>
  </si>
  <si>
    <t xml:space="preserve"> 6.8.1½</t>
  </si>
  <si>
    <t>Empty</t>
  </si>
  <si>
    <t>0.2.6½</t>
  </si>
  <si>
    <t>To an order on ye. College</t>
  </si>
  <si>
    <t xml:space="preserve"> 12.10.5½</t>
  </si>
  <si>
    <t xml:space="preserve"> 12.10.5</t>
  </si>
  <si>
    <t>Low, David</t>
  </si>
  <si>
    <t>To Cash paid in part of your account</t>
  </si>
  <si>
    <t>By His account Delivered in</t>
  </si>
  <si>
    <t xml:space="preserve"> 71.4.6½</t>
  </si>
  <si>
    <t>To do do</t>
  </si>
  <si>
    <t>By Cash borrowed 90/9</t>
  </si>
  <si>
    <t>4.15.9</t>
  </si>
  <si>
    <t>To cutting down the Jambs of the Chimney &amp; plasterg.</t>
  </si>
  <si>
    <t>To 1012 lb. of oats in Straw @ 7/6 pr. Cent:</t>
  </si>
  <si>
    <t>By balance remainder of his acct. to this day</t>
  </si>
  <si>
    <t>27.8.10</t>
  </si>
  <si>
    <t>To an Order on you from Doctr. Wm.Carter Accepted for</t>
  </si>
  <si>
    <t>By Anderson's private acct.</t>
  </si>
  <si>
    <t>27.2.3</t>
  </si>
  <si>
    <t>To Cash pd. M. A.</t>
  </si>
  <si>
    <t>(See accts. themselves)</t>
  </si>
  <si>
    <t xml:space="preserve"> 130.11.4½</t>
  </si>
  <si>
    <t>4½</t>
  </si>
  <si>
    <t>To Cash paid to Matthew Anderson</t>
  </si>
  <si>
    <t>To ditto pd. David Low. &amp; Anderson</t>
  </si>
  <si>
    <t>19.5.4</t>
  </si>
  <si>
    <t>To 1½ Barrel of Corn @ 18/.</t>
  </si>
  <si>
    <t>To Cash £7.0..0</t>
  </si>
  <si>
    <t xml:space="preserve">To an Order on Charles Hunt. accepted as per Receipt for £22.12.10½ </t>
  </si>
  <si>
    <t>22.12.10½</t>
  </si>
  <si>
    <t>To an Order on Doctr. Wm. Pasteur accepted</t>
  </si>
  <si>
    <t>?? 1789</t>
  </si>
  <si>
    <t>To account of sundries</t>
  </si>
  <si>
    <t>8.5.3</t>
  </si>
  <si>
    <t>To Cash to balance in full to this day as per acct.</t>
  </si>
  <si>
    <t>Hall</t>
  </si>
  <si>
    <t>Horatio</t>
  </si>
  <si>
    <t>Hatter</t>
  </si>
  <si>
    <t>To 10 bushels of lime @ 1/. &amp; 250 Bricks @ 3/. &amp; 1½ days' labr. @ 2/6</t>
  </si>
  <si>
    <t xml:space="preserve"> 1.0.9</t>
  </si>
  <si>
    <t>To setting up a Hatter's furnace 15/.</t>
  </si>
  <si>
    <t>To repairing plastering 5/.; &amp; hair 6d.</t>
  </si>
  <si>
    <t>To 8 bushels of lime 8/. &amp; 120 Bricks 3/9</t>
  </si>
  <si>
    <t>To 1½ days labour 3/9 &amp; white-washing 2 Rooms 9/.</t>
  </si>
  <si>
    <t>To ¾ of a bushel of White-wash 1/6 &amp; setting up a Kettle</t>
  </si>
  <si>
    <t>Petersburg</t>
  </si>
  <si>
    <t>To taking down 2 Marble Chimney peices 7/6.</t>
  </si>
  <si>
    <t>By cash in full by Mr. John Carter (Skiper)</t>
  </si>
  <si>
    <t>To 134 bricks 4/. &amp; 4 bushels of lime 4/.</t>
  </si>
  <si>
    <t>To laying 2 Hearths 6/. &amp; plastering Chimney 5/.</t>
  </si>
  <si>
    <t>To Hair 6d &amp; labourers Work 3/.</t>
  </si>
  <si>
    <t>Quarles</t>
  </si>
  <si>
    <t>Major</t>
  </si>
  <si>
    <t>To 110 lb of Fodther 6/.</t>
  </si>
  <si>
    <t>By Cash 28/., the Day of the Barbucue</t>
  </si>
  <si>
    <t>To 75 lb. of Fodther @ 6/.</t>
  </si>
  <si>
    <t>By 2 Days of Sam. &amp; Tom. @ 2/. &amp; 2 Do. of Tom Cleang. well</t>
  </si>
  <si>
    <t>To 7 bushels of Corn lent.</t>
  </si>
  <si>
    <t>To 14 bushels of lime @ 1/. &amp; repairing Steps &amp; plastering 12/.</t>
  </si>
  <si>
    <t>By cash 35/6. (When the Indentr Returned)</t>
  </si>
  <si>
    <t>To labourer's work 3/. &amp; 400 Bricks @ 3/. &amp; repairing Well 6/.</t>
  </si>
  <si>
    <t>By 9 Dollars of indentr. @ 6/. in the pound</t>
  </si>
  <si>
    <t>0.16.2</t>
  </si>
  <si>
    <t>By 1 Day of Mical 3/9</t>
  </si>
  <si>
    <t>To Cash lent @ Qr.</t>
  </si>
  <si>
    <t xml:space="preserve"> 4.11.3</t>
  </si>
  <si>
    <t>To 6 bushels of lime 6/. &amp; 250 bricks 7/6 &amp; 1 days lar. @ 2/6</t>
  </si>
  <si>
    <t>To laying a harth 2/6. &amp; Seting up A Grate 7/6</t>
  </si>
  <si>
    <t>To a Grate &amp; Barr wt. 56 lb. @ 3d &amp; frate 1/</t>
  </si>
  <si>
    <t>To 2½ bushels of lime 2/6. hair 4d. &amp; Repairing plastering 2/6</t>
  </si>
  <si>
    <t>To Whitewashing a Room. &amp; Wht.wash 5/. (&amp; 28th) to 150 bundles of fodther 7/6</t>
  </si>
  <si>
    <t>To a Sythe Brought for Mical (from Capt. Brights) 6/</t>
  </si>
  <si>
    <t xml:space="preserve"> 8.12.2</t>
  </si>
  <si>
    <t>Cocke</t>
  </si>
  <si>
    <t>To 5 bushels of lime 5/.</t>
  </si>
  <si>
    <t>To mending Kitchen Chimney &amp; laying Hearth 7/6</t>
  </si>
  <si>
    <t>To ¼ Days labour 3/.</t>
  </si>
  <si>
    <t>To ½ bushel of lime 6d. &amp; Repairing in Store 1/6</t>
  </si>
  <si>
    <t>£0.17/6</t>
  </si>
  <si>
    <t>Charltom</t>
  </si>
  <si>
    <t>To 1 bushel of lime 1/. &amp; 20 bricks 7/½d</t>
  </si>
  <si>
    <t xml:space="preserve"> 0.1.7½</t>
  </si>
  <si>
    <t>To mending a Grate 2/6</t>
  </si>
  <si>
    <t xml:space="preserve"> 0.4.1½</t>
  </si>
  <si>
    <t>To 4 bushels of lime 4/.</t>
  </si>
  <si>
    <t>fully settled see posted Ledger C fol. 14</t>
  </si>
  <si>
    <t>To cutting out 2 Window Frames &amp; working them in 15/.</t>
  </si>
  <si>
    <t>To 50 Bricks 1/6. &amp; 2 days labour 5/.</t>
  </si>
  <si>
    <t>To 8 bushels of lime @ 1/. &amp; 2 days labour @ 2/6</t>
  </si>
  <si>
    <t>To working in 2 Cellar window frames 3/6 &amp; Repairg. plasterg. 3/9</t>
  </si>
  <si>
    <t>To Contracting Kitchin Chimney 10/. &amp; labouers work 2/6</t>
  </si>
  <si>
    <t>To 2½ bushels of lime 2/6 &amp; labours work 1/6</t>
  </si>
  <si>
    <t>To Repairing Steps &amp; Cellar Cap 3/9</t>
  </si>
  <si>
    <t>To 600 larthes @ 1/3 pr. C &amp; 20 bus. lime @ 1/, &amp; ½ do. hair 3/., &amp; 1½ days lar. 3/9</t>
  </si>
  <si>
    <t>To 17 bus. lime @ 1/. 435 larthes @ 1/3. &amp; ½ bul. hair 1/.</t>
  </si>
  <si>
    <t>1.3.5</t>
  </si>
  <si>
    <t>To larthing &amp; plastering 77 yds. @ 6d pr. yard.</t>
  </si>
  <si>
    <t>To Repairing Step to Kitchen, door, &amp; Cellar 2/6. &amp; 2 days labr. 5/</t>
  </si>
  <si>
    <t>To White-washing 1 Room &amp; passage @ 4/6</t>
  </si>
  <si>
    <t>To 7 bushels of lime 7/. &amp; lathg. &amp; plasterg. door &amp; mendg. plasterg. in passage 5/.</t>
  </si>
  <si>
    <t>To 3 pecks of Hair 1/6 &amp; layg. front steps 5/.</t>
  </si>
  <si>
    <t>Carried to E. Exed. pr. Ledg. C, folio 14 W. H. Exor.</t>
  </si>
  <si>
    <t xml:space="preserve"> 9.17.2</t>
  </si>
  <si>
    <t>To 30 bushels of lime @ 1/. &amp; 764 Bricks @ 3/. Pr. C &amp; 4 days' labr. @ 2/6</t>
  </si>
  <si>
    <t>By 10 bushels of lime taken away 10/.</t>
  </si>
  <si>
    <t>To building a pair of Steps &amp; repairing 1 do 27/6 &amp; Cash to Ball. 69/4½</t>
  </si>
  <si>
    <t>4.16.10½</t>
  </si>
  <si>
    <t>7.9.10½</t>
  </si>
  <si>
    <t xml:space="preserve"> 7.19.10½</t>
  </si>
  <si>
    <t>To ½ bushel of mortar /6d &amp; Bricks ./6d</t>
  </si>
  <si>
    <t>Settled</t>
  </si>
  <si>
    <t>To repairing Mr. Clark's Chimney 1/3</t>
  </si>
  <si>
    <t>To 10 bushels of lime 10/. &amp; 300 Bricks @ 3/.</t>
  </si>
  <si>
    <t>To 1¾ days labour 4/. &amp; mending Wall 7/6 &amp; do. drain 5/.</t>
  </si>
  <si>
    <t>To 2 bushels of Oats @ 2/9.</t>
  </si>
  <si>
    <t>To Cash £5.10.8</t>
  </si>
  <si>
    <t>5.10.8</t>
  </si>
  <si>
    <t>To 4 bushels of lime 4/. &amp; repairing Store steps 10/.</t>
  </si>
  <si>
    <t>To labours work 3/9</t>
  </si>
  <si>
    <t>To 16 bushels of lime 16/. &amp; hair 1/6</t>
  </si>
  <si>
    <t>To 1½ days labour 3/9 &amp; repairing plastering in Kitchen 18/.</t>
  </si>
  <si>
    <t>To 35 bricks for store 1/.</t>
  </si>
  <si>
    <t>To Cash pd. by Wm. Brown 11/2</t>
  </si>
  <si>
    <t>0.11.2</t>
  </si>
  <si>
    <r>
      <t xml:space="preserve">To </t>
    </r>
    <r>
      <rPr>
        <strike/>
        <sz val="11"/>
        <color theme="1"/>
        <rFont val="Calibri"/>
        <family val="2"/>
        <scheme val="minor"/>
      </rPr>
      <t>[illegible]</t>
    </r>
    <r>
      <rPr>
        <sz val="11"/>
        <color theme="1"/>
        <rFont val="Calibri"/>
        <family val="2"/>
        <scheme val="minor"/>
      </rPr>
      <t xml:space="preserve"> bushels of Wheat </t>
    </r>
    <r>
      <rPr>
        <strike/>
        <sz val="11"/>
        <color theme="1"/>
        <rFont val="Calibri"/>
        <family val="2"/>
        <scheme val="minor"/>
      </rPr>
      <t>@</t>
    </r>
    <r>
      <rPr>
        <sz val="11"/>
        <color theme="1"/>
        <rFont val="Calibri"/>
        <family val="2"/>
        <scheme val="minor"/>
      </rPr>
      <t xml:space="preserve"> 15/. @ 5/</t>
    </r>
  </si>
  <si>
    <t>Carried to Folio 127</t>
  </si>
  <si>
    <t xml:space="preserve"> 12.16.[illegible]</t>
  </si>
  <si>
    <t>Lenox</t>
  </si>
  <si>
    <t>To mortar 1/3. &amp; Repairing Plastering 1/6.</t>
  </si>
  <si>
    <t xml:space="preserve"> 0.2.9</t>
  </si>
  <si>
    <t xml:space="preserve"> 6.2.0½</t>
  </si>
  <si>
    <t>To Whitewashing 2 Rooms @ 4/6</t>
  </si>
  <si>
    <t xml:space="preserve">Curle </t>
  </si>
  <si>
    <t>_____</t>
  </si>
  <si>
    <t>To 6 bushels of lime 6/. &amp; setting up a Grate 7/6</t>
  </si>
  <si>
    <t xml:space="preserve"> 0.13.6</t>
  </si>
  <si>
    <t>To labours work 2/6 &amp; 100 Bricks @ 3/.</t>
  </si>
  <si>
    <t xml:space="preserve"> 1.0.6</t>
  </si>
  <si>
    <t>To 1 bushel of lime 1/. &amp; 25 Bricks 9d</t>
  </si>
  <si>
    <t xml:space="preserve"> 0.1.9</t>
  </si>
  <si>
    <t>By his a/c. allowed &amp; settled by Humphrey</t>
  </si>
  <si>
    <t xml:space="preserve"> 1.4.4½</t>
  </si>
  <si>
    <t>To laying a Hearth &amp; mending Grate 3/.</t>
  </si>
  <si>
    <t>To labours work 7½d.</t>
  </si>
  <si>
    <t xml:space="preserve"> 2.2.4½</t>
  </si>
  <si>
    <t>To 8 bushels of lime 8/. &amp; 55 bricks 1/6.</t>
  </si>
  <si>
    <t>To repairing Top to Chimney 15/. &amp; setting up a Grate 7/6.</t>
  </si>
  <si>
    <t>Bright</t>
  </si>
  <si>
    <t>Francis</t>
  </si>
  <si>
    <t>To 4 bushels of lime @ 1/. &amp; 120 Bricks 3/6 for the Store</t>
  </si>
  <si>
    <t xml:space="preserve">By an Order given to Mr. Richd. Eggleston on you which was accepted £6 </t>
  </si>
  <si>
    <t>To labours work 2/. &amp; setting up a Grate 7/6</t>
  </si>
  <si>
    <t>To 12 bushels of lime 12/. &amp; 1 do. of Hair 2/. (for Timson's Est:)</t>
  </si>
  <si>
    <t>To 200 Laths 2/6 &amp; labours work 5/.</t>
  </si>
  <si>
    <t>To repairing Lathing &amp; plastering 15/.</t>
  </si>
  <si>
    <t>To 20 bushels of lime @ 1/. &amp; 1 do Hair 2/. for Mrs. Hay's House</t>
  </si>
  <si>
    <t>To 250 bricks @ 3/. &amp; 4 days labour @ 2/6</t>
  </si>
  <si>
    <t>To repairing Lathing &amp; plastering 18/.</t>
  </si>
  <si>
    <t>To taking down a Grate laying an Hearth &amp; do. a Back 6/.</t>
  </si>
  <si>
    <t>To repairing Kitchen Chimney &amp; Wall 6/. &amp; 100 lathes 1/3</t>
  </si>
  <si>
    <t>To white-washing 4 Rooms &amp; passage @ 4/6</t>
  </si>
  <si>
    <t>To do. Closset &amp; stair way in Cellar 2/6</t>
  </si>
  <si>
    <t>To 1½ bushels of Whitewash @ 2/.</t>
  </si>
  <si>
    <t>To 19½ days work of Edmund Harwood Jerry &amp; Nat @ 5/</t>
  </si>
  <si>
    <t>To 100 Bricks @ 3/. &amp; layg. 2 Hearths @ 2/6</t>
  </si>
  <si>
    <t>Perry</t>
  </si>
  <si>
    <t>Hartwell</t>
  </si>
  <si>
    <t>To 4 bushels of lime 4/. &amp; mending plastering 4/.</t>
  </si>
  <si>
    <t>By cutting a bolt</t>
  </si>
  <si>
    <t xml:space="preserve"> 0.8.4</t>
  </si>
  <si>
    <t>To Hair ./4d.</t>
  </si>
  <si>
    <t>0.0.4</t>
  </si>
  <si>
    <t>To Cash paid Doctr. John M. Galt by my Brothers Virble Order at york last Munday</t>
  </si>
  <si>
    <t xml:space="preserve"> 70.10.0</t>
  </si>
  <si>
    <t>To ditto Paid Doctr. William Pasteur as per Order</t>
  </si>
  <si>
    <t>To ditto paid to the Estate of John Farqaharson</t>
  </si>
  <si>
    <t>By Interest</t>
  </si>
  <si>
    <t>4.3.7¾</t>
  </si>
  <si>
    <t>To ditto paid Wm.Harwood in part of My Bond</t>
  </si>
  <si>
    <t>31.4.0</t>
  </si>
  <si>
    <t xml:space="preserve"> 74.13.7¾</t>
  </si>
  <si>
    <t>To do. pd. Wm. Harwood for himself 24/</t>
  </si>
  <si>
    <t>16.4.1¾</t>
  </si>
  <si>
    <t>Wilkerson</t>
  </si>
  <si>
    <t>Cary</t>
  </si>
  <si>
    <t>To 10 bushels of lime 15/.10/ &amp; ½ do. of hair 2/.1/3 for W Lenox</t>
  </si>
  <si>
    <t>To Mending Plastering &amp; pinting the Chimneys 30/.22/6</t>
  </si>
  <si>
    <t>To 2 days labour @ 6/5/</t>
  </si>
  <si>
    <t xml:space="preserve"> 1..18..6</t>
  </si>
  <si>
    <t>Williamsburg</t>
  </si>
  <si>
    <t>To bricks, Mortar &amp; Repair Pump wall 6/.</t>
  </si>
  <si>
    <t xml:space="preserve">By Cash of Mr. John Carter. Chamberlane for the Corporation &amp; by Order of the Comon Hall </t>
  </si>
  <si>
    <t xml:space="preserve"> 40.13.0</t>
  </si>
  <si>
    <t>To takeing up The Grate from Office Drane 10/.</t>
  </si>
  <si>
    <t>To takeing up the Grate at Majr. Hornsbys Door &amp; Repairg. them all 12/</t>
  </si>
  <si>
    <t>To 4 bushels of Mortar 6/. &amp; labours work 3/.</t>
  </si>
  <si>
    <t>To 5400 bricks, Lime &amp; laying them in the wall at printing office @ 100/.</t>
  </si>
  <si>
    <t>27.00.0</t>
  </si>
  <si>
    <t>To 50 bushels of Lime @ 1/6. &amp; working up Old bricks 60/. &amp; 6 Days labour @ 4/.</t>
  </si>
  <si>
    <t>7.19.0</t>
  </si>
  <si>
    <t>To 12 Days labour filing up the Street @ 4/.</t>
  </si>
  <si>
    <t>To Repairing the Lower end of the Dranes 20/. &amp; 2 days labour @ 4/.</t>
  </si>
  <si>
    <t>To 14 bushs. of lime @ 2/6, &amp; hair 2/6, &amp; 50 larthes 1/.</t>
  </si>
  <si>
    <t>By Cash Receiv'd of Mr. John Carter. Cambirln.</t>
  </si>
  <si>
    <t>To 100 Nails 2/6, &amp; 2½ days labour @ 4/.</t>
  </si>
  <si>
    <t>To Repairing larthing &amp; plastering 2 Room 36/. at Prison</t>
  </si>
  <si>
    <t>To laying harth 5/.</t>
  </si>
  <si>
    <t>0.0.5</t>
  </si>
  <si>
    <t>To 7 bushels of lime 7/. &amp; 250 bricks 7/6</t>
  </si>
  <si>
    <t>To 1 days labr. 2/6, &amp; repairing Drane 10/.</t>
  </si>
  <si>
    <t>To 2 bushs. lime 2/. &amp; Repairing Drean 3/</t>
  </si>
  <si>
    <t>To 4 bushl. lime 4/. Repairing windows to Jail 5/. &amp; labr. 2/.</t>
  </si>
  <si>
    <t>By discount of 12/9 Ball for not Sending on High ways.</t>
  </si>
  <si>
    <t xml:space="preserve"> 0.12.9</t>
  </si>
  <si>
    <t>To 22 Bushs. of Lime at 1/. &amp; to 6 Days labour at 2/6</t>
  </si>
  <si>
    <t>By Bricks Taken from prison. 650 Bricks</t>
  </si>
  <si>
    <t>To repairing Prisson wall, Vault. &amp;C. 48/.</t>
  </si>
  <si>
    <t>By Cash to Ballance of Mr. John Carter (Chambn.)</t>
  </si>
  <si>
    <t>4.0.9</t>
  </si>
  <si>
    <t>5.1.0</t>
  </si>
  <si>
    <t xml:space="preserve"> 5.1.0</t>
  </si>
  <si>
    <t>To 8 bushs. of Lime at 1/. &amp; repairing well 7/6</t>
  </si>
  <si>
    <t>By 850 Bricks Taken from prison @ 1/3 Mr. Maurey Cr.</t>
  </si>
  <si>
    <t>0.10.7½</t>
  </si>
  <si>
    <t>To 1 Days labour 2/. (at the Capitol) Mr. Walker Maurey to pay this</t>
  </si>
  <si>
    <t>By 355 bricks &amp; 3 bushs. of lime</t>
  </si>
  <si>
    <t>To 1200 bricks @ 3/. &amp; 18 bushs. of lime @ 1/.</t>
  </si>
  <si>
    <t>By Cash of Mr. John Carter in full</t>
  </si>
  <si>
    <t>3.14.0</t>
  </si>
  <si>
    <t>To repairing Drane 24/. &amp; 4 Days lar. @ 2/6</t>
  </si>
  <si>
    <t>To 425 bricks @ 3/. &amp; 11 bushels of Lime @ 1/ (for Mr Marr's School)</t>
  </si>
  <si>
    <t xml:space="preserve"> 1.3.9</t>
  </si>
  <si>
    <t>To working 2 doorframes 5/. &amp; Repairing Chimney 12/6</t>
  </si>
  <si>
    <t>To laying harth in School 3/. &amp; 2 days labours work @ 2/6</t>
  </si>
  <si>
    <t>To 27 feet of plank for John Midleton for Repairs @ 1d</t>
  </si>
  <si>
    <t>To lime 4/. Hair 6d. &amp; repairing plastering 2/6</t>
  </si>
  <si>
    <t xml:space="preserve"> 2.18.6</t>
  </si>
  <si>
    <t>To 1 Cart load of Wood. April (2nd) to 2 loads of Do</t>
  </si>
  <si>
    <t>x/x/81</t>
  </si>
  <si>
    <t>By a loaf of Lump Shugar 40 lb</t>
  </si>
  <si>
    <t>To 1 Waggon load of Wood. (Decr. 18) to 2 Waggon loads Do.</t>
  </si>
  <si>
    <t>To 1 Waggon load of Do.</t>
  </si>
  <si>
    <t>Bassarier</t>
  </si>
  <si>
    <t>music master</t>
  </si>
  <si>
    <t>To 520 lb of Oats at 6/.</t>
  </si>
  <si>
    <t>Humphey Entered this day to Lern the Violin</t>
  </si>
  <si>
    <t>To 2 barrels of Corn 24/.</t>
  </si>
  <si>
    <t>By 12 Lessons (or it may be sayed half ones)</t>
  </si>
  <si>
    <t>To 150 bundles of Fodther 5/6. (19th) to 250 do. @ 3/6</t>
  </si>
  <si>
    <t>By a Negro, boy, hired for £3.0.0 per year, But taken away by Execution &amp; Sold To (Joseph Hornsby Esqr.)</t>
  </si>
  <si>
    <t>To cash lent 13/4. (3d) &amp; 250 bundles of Fodther @ 3/6</t>
  </si>
  <si>
    <t>1.0.10</t>
  </si>
  <si>
    <t>To 200 bundles of Fodther 7/. &amp; 2 barrels of Corn lent @ 15/</t>
  </si>
  <si>
    <t>1.17.0</t>
  </si>
  <si>
    <t>To 100 bundles of Fodther 3/6.</t>
  </si>
  <si>
    <t>To 200 bundes of do. 7/. (April 21st) to 200 bundles of fother</t>
  </si>
  <si>
    <t>To 10 bushels of lime 10/. hair 9d. &amp; Repairing Plastering in back House 7/6&amp; 1½ days labr. 3/9</t>
  </si>
  <si>
    <t>To White washg. 2 Rooms to do. &amp; do. 2 Rooms. &amp; 2 passages to house @ 4/6 &amp; do. 2/.</t>
  </si>
  <si>
    <t>To ½ barrel of Corn 7/6, &amp; l bushel of Wheat 6/. (19th) to 2 barrels of Corn @ 15/.</t>
  </si>
  <si>
    <t>Carried to Folio [illegible]</t>
  </si>
  <si>
    <t xml:space="preserve"> 11.12.1</t>
  </si>
  <si>
    <t>Brought forward from Folio 19.</t>
  </si>
  <si>
    <t>To 2 pair of Shoes @ 4/.</t>
  </si>
  <si>
    <t>By 7 Lessons Given Betsey on Spinnet from</t>
  </si>
  <si>
    <t>To 44 bushels of lime @ 1/. &amp; 9 days labour @ 2/6</t>
  </si>
  <si>
    <t>3.6.6</t>
  </si>
  <si>
    <t>To Building Cellar wall to your House 90/.</t>
  </si>
  <si>
    <t>To 4 bushels of Wheat @ 6/.</t>
  </si>
  <si>
    <t>From the Time above mentioned to this day 8 Lessons</t>
  </si>
  <si>
    <t>To 1 Barrel of Corn 15/. Decr. 3rd to ½ bushel 1/6</t>
  </si>
  <si>
    <t xml:space="preserve">This Day Jamey (a boy) hired for the year for 60/ &amp; taken &amp; Sold by Execution To Satisfy a Debt of Wm Hornsby </t>
  </si>
  <si>
    <t>To 234 lb of Oats @ 7/6 pr. C. (Februy. 14th) To 326 lb. do. @ 7/6.</t>
  </si>
  <si>
    <t>2.1.16</t>
  </si>
  <si>
    <t>To Colo. Nathaniel Burwell's Order 38/6</t>
  </si>
  <si>
    <t>To 2 bushels of corn @ 5/.</t>
  </si>
  <si>
    <t>To a Qr.of Veal 5/6</t>
  </si>
  <si>
    <t>To 1 barrel of Corn 18/.</t>
  </si>
  <si>
    <t>To 2 Barrels of Corn @ 18/. &amp; 250 bundles of fodther @ 3/</t>
  </si>
  <si>
    <t>To 12 bushels of lime 12/. &amp; repairing plastering 12/.</t>
  </si>
  <si>
    <t>To contracting Chimney &amp; laying an Harth 10/.</t>
  </si>
  <si>
    <t>To 3 days labour @ 2/6 &amp; ¾ of a bushel of Hair 1/6</t>
  </si>
  <si>
    <t xml:space="preserve">To ½ bushl. of White-wash 1/. &amp; white washing a Room &amp; passage @ 4/6. </t>
  </si>
  <si>
    <t>(Carried to folio (106)</t>
  </si>
  <si>
    <t xml:space="preserve"> 32.7.5</t>
  </si>
  <si>
    <t>Burwell</t>
  </si>
  <si>
    <t>To Cash lent you £20.0.0 by a Draught on Capt. Rot. Anderson When going to Winchester to be Anoculated for the Small Pox as will appear by your Note</t>
  </si>
  <si>
    <t xml:space="preserve"> 20.0.0</t>
  </si>
  <si>
    <t>By Cash in full by Mr. Stephen Mitchel of york Town</t>
  </si>
  <si>
    <t xml:space="preserve"> 20.1[damaged]</t>
  </si>
  <si>
    <t>To 2500 Bricks @ 27/6. 32 bushs. of lime @ 9d. &amp; 6½ days lar. @ 2/.</t>
  </si>
  <si>
    <t xml:space="preserve"> 5.5.9</t>
  </si>
  <si>
    <t>By 600 bricks taken away @ 2/9</t>
  </si>
  <si>
    <t>To Building Celler walls. 36/. (for E. Orton) Old price</t>
  </si>
  <si>
    <t>To 48/. lent you to go to Richmond</t>
  </si>
  <si>
    <t>By Cash 48/. (July 15. By 56/. Of Samuel Crawley for House Rent J. Honey</t>
  </si>
  <si>
    <t>To Cash paid for a Book for T. Or—n 1/3 &amp; Entred to School to Mr Ransdeal</t>
  </si>
  <si>
    <t>By Cash for whitewashing house for Crawley 15/.</t>
  </si>
  <si>
    <t>To Cash pd. 5 yds. [illegible] @ 2/6. &amp; 5 yds linen @ 2/6. &amp; Thread 1/3</t>
  </si>
  <si>
    <t>By 26/. pd. by Jas. Honey to Mrs. Ramsdale</t>
  </si>
  <si>
    <t>To 10/. paid Mrs. Ramsdel for Qur. Schooling. T. Orton. To do. 26/. by J.H.</t>
  </si>
  <si>
    <t>To 10/. pd. Do. for do, Decr. (20). pd. John Gray for T. Orton Schoolg. 20/.</t>
  </si>
  <si>
    <t>By cash in full £8.1.6</t>
  </si>
  <si>
    <t>9.1.9</t>
  </si>
  <si>
    <t>To Cash pd. Andrew Marr for 1 year Schooling for Do. 40/</t>
  </si>
  <si>
    <t xml:space="preserve"> 17.13.3</t>
  </si>
  <si>
    <t>To Interest 20/. £17.3.3</t>
  </si>
  <si>
    <t xml:space="preserve"> 17.3.3</t>
  </si>
  <si>
    <t>To 10 bushels of Oaths @ 3/. (May 3rd) to 5 buss. lime pr. boy 3/9</t>
  </si>
  <si>
    <t xml:space="preserve"> 1.13.9</t>
  </si>
  <si>
    <t>By Veals @ 30/.</t>
  </si>
  <si>
    <t xml:space="preserve"> 3.0.[damaged]</t>
  </si>
  <si>
    <t>To underpining Over Sears house 17/6 &amp; buildg. 2 Chimys. 80/. Trimg. &amp; harth 10/.</t>
  </si>
  <si>
    <t>By 57 barrels &amp; 1 bushell of Corn @ 17/6 pr. Barrl.</t>
  </si>
  <si>
    <t>To 250 bricks 6/3. &amp; pillering Granery 22/6</t>
  </si>
  <si>
    <t>To 300 tile @ 8/9. To underping. Dary &amp; laying floor 16/.</t>
  </si>
  <si>
    <t>To plastering Mr Burtt's House 42/.</t>
  </si>
  <si>
    <t>To 6 bushs. of Mortar 6/. &amp; mendg. plasterg. 5/. hair 6d. &amp; labours work 1/6 Mr Wallers</t>
  </si>
  <si>
    <t>To plastering (Blasengims house) 165 yds. @ 3½d &amp; 5½ Days labr. @ 2/6</t>
  </si>
  <si>
    <t>To mendg. brick work over kitchg. Doors 5/. (&amp; 27th) to 25 bushs. lime 25/ pr. Greem</t>
  </si>
  <si>
    <t>1.10.9</t>
  </si>
  <si>
    <t>To 3000 bricks @ 35/. &amp; Seting up a Salt pan &amp; 2 potts 60/</t>
  </si>
  <si>
    <t>8.5.0</t>
  </si>
  <si>
    <t>To Fixing A Copper beside the Salt pan 20/</t>
  </si>
  <si>
    <t>To Cash paid Mr Robert Nicolson by your Desier</t>
  </si>
  <si>
    <t>25.15.3</t>
  </si>
  <si>
    <t xml:space="preserve"> 53.1.0</t>
  </si>
  <si>
    <t>To 6 bushs. of lime @ 3/. pr. Joe (20th) To 2 days work of Jack @ 30/. at the Grove</t>
  </si>
  <si>
    <t>By 20 bushels of Wheat @ £8.0.0</t>
  </si>
  <si>
    <t xml:space="preserve"> 160.0.0</t>
  </si>
  <si>
    <t>To 3 days work of Jeary plastering A Room in Celler @ 60/</t>
  </si>
  <si>
    <t xml:space="preserve"> 147.[damaged]</t>
  </si>
  <si>
    <t>To 7 bushs. of lime @ 1/6, 150 bricks @ 5/6 building back &amp; mendg. plasterg 12/.</t>
  </si>
  <si>
    <t>By all the the Trees that are Down in &amp; About the  Whitemarsh Corn feild. Also them Where Ross Claired Below John Taylor, &amp; in them woods.</t>
  </si>
  <si>
    <t>27.7.9</t>
  </si>
  <si>
    <t>To 1 days labour 4/. at Forcyes Quarter</t>
  </si>
  <si>
    <t xml:space="preserve"> 27.7.9</t>
  </si>
  <si>
    <t>To 3800 bricks @ 55/. &amp; 80 bushs. of lime @ 1/6. (for Joe Bartlet)</t>
  </si>
  <si>
    <t>16.9.0</t>
  </si>
  <si>
    <t>To pillering House 24/. &amp; building a Chimney 90/</t>
  </si>
  <si>
    <t>To 10 Days labour @ 6/ &amp; laying 2 harthes @ 10/.</t>
  </si>
  <si>
    <t>To plastering 135 yds. @ 3d. (at David Brooks) &amp; 9 Days labr. @ 2/.</t>
  </si>
  <si>
    <t>By 10 loads of old wood @ 2/6 With an Ox Cart</t>
  </si>
  <si>
    <t>To plastering 192 yds @ 3d at John Gillits &amp; 11 Do. of Do.</t>
  </si>
  <si>
    <t>By 24 do. @ 2/6 (Febry. 28th) By 11 do. @ 2/6</t>
  </si>
  <si>
    <t>To 5 bushs. of lime @ 1/6. To Repairing 4 backs @ 3/.</t>
  </si>
  <si>
    <t>By 5 do. @ 2/6. (April 15th) by 9 do. @ 2/6</t>
  </si>
  <si>
    <t>To laying 2 Harthes 6/. &amp; Repairing 2 Others 3/.</t>
  </si>
  <si>
    <t>By 1 do. @ 2/6, &amp; By A load of your waggon 12/</t>
  </si>
  <si>
    <t>To 70 bushs. of Lime @ 9d</t>
  </si>
  <si>
    <t>By 4 Barrels of Corn of Daniel Hughs @ 12/.</t>
  </si>
  <si>
    <t>To 600 Bricks @ 2/9</t>
  </si>
  <si>
    <t>By 50 Bushells of lime from Forcies @ 9d</t>
  </si>
  <si>
    <t xml:space="preserve">To 9 Days work of Jeary (at the Groves) Repairg. Store's House, Kitchen &amp; Building Steps to the Door of the Store do &amp; Kitchen &amp; Plastering a Room in Cellar @ 5/. pr Day </t>
  </si>
  <si>
    <t>By 3 Waggon Loads of Wood @ 12/.</t>
  </si>
  <si>
    <t>To 600 Bricks @ 2/9 (Per Joe) for the Chimney at Forcies  Quarter}</t>
  </si>
  <si>
    <t>By 2 Barrels of Cyder @ ___.</t>
  </si>
  <si>
    <t>To 400 Bricks @ 2/9 &amp; building a Chimney 60/.</t>
  </si>
  <si>
    <t>3.11.0</t>
  </si>
  <si>
    <t>By 1 Waggon Load of Wood @ 12/.</t>
  </si>
  <si>
    <t>To underpining Trimmer &amp; Laying a harth 5/. &amp; underping. } End Sills 3/6 }</t>
  </si>
  <si>
    <t>By 8 do. wood @ 12/. &amp; A Cord of do. by my waggon 10/.</t>
  </si>
  <si>
    <t>5.6.0</t>
  </si>
  <si>
    <t>To plasterg. 2 Rooms at forcies 36/. &amp; 1 do. at new Quarter 12/.</t>
  </si>
  <si>
    <t>By A mistake in My Acct. Rendered But Finily Setled</t>
  </si>
  <si>
    <t>To 1 bush Whitewash 2/. &amp; Whitewashing 2 Rooms at forecies. &amp; 3 do. New Quarter</t>
  </si>
  <si>
    <t xml:space="preserve"> 22.4.3</t>
  </si>
  <si>
    <t xml:space="preserve">To setting up Copper, Repairg; Oven Kitchg. Chimney &amp; laying Kitchen Harth &amp; layg. 2 harthes in House &amp; Repairing 2 Chimneys &amp; Do. Steps &amp; Porch Wall 42/. </t>
  </si>
  <si>
    <t>By 2 bushels of oyster (of Billy) 2/6.</t>
  </si>
  <si>
    <t>To 11 days work @ 6/.</t>
  </si>
  <si>
    <t>By 1 Ditto 1/3 (of Billy)</t>
  </si>
  <si>
    <t>To 10 days work of Jeary &amp; Nat at plastering Suky's House  &amp; repairing do in dwelling House @ 6/.</t>
  </si>
  <si>
    <t>To 8 days work of my men repairing plasterg. &amp;c &amp;c @ 5/.</t>
  </si>
  <si>
    <t>To cash pd. Midwife for laying Betty 12/.</t>
  </si>
  <si>
    <t>By Anthoney Robards's Order Accepted</t>
  </si>
  <si>
    <t>To 2500 bricks @ 2/6 pr. C &amp; 28 bushs. of lime @ 1/.</t>
  </si>
  <si>
    <t>By 25 Hhds of Shells from Anthoney Robards @ 1/3</t>
  </si>
  <si>
    <t>To 6 days work at the Mill.</t>
  </si>
  <si>
    <t>By 25 hhds of do. of Israel Olvis</t>
  </si>
  <si>
    <t xml:space="preserve">To 28 bushels of lime @ 1/. &amp; 6 days work building up the Wall at the Mill @ 6/. </t>
  </si>
  <si>
    <t>By 208 lb of Beef @ 5d</t>
  </si>
  <si>
    <t xml:space="preserve"> 11.18.6</t>
  </si>
  <si>
    <t>By your Order on John Basareur Accepted</t>
  </si>
  <si>
    <t>To 10 bushels of Oats @ 2/6</t>
  </si>
  <si>
    <t xml:space="preserve"> 1.[illegible].0</t>
  </si>
  <si>
    <t>11</t>
  </si>
  <si>
    <t>By 15½ hhds Shells of Anthony Robards @ 1/3</t>
  </si>
  <si>
    <t xml:space="preserve"> 0.19.4½</t>
  </si>
  <si>
    <t>To 15 do. of do @ 2/6 (per P. Burt)</t>
  </si>
  <si>
    <t>1.[illegible].6</t>
  </si>
  <si>
    <t>By Shells of Bob Willian for 6/. to be paid to Colo. Burwell</t>
  </si>
  <si>
    <t>To 10 do. of do @ 2/6 by Thomas Birt.</t>
  </si>
  <si>
    <t>By 8 hhds James Robards @ 1/3</t>
  </si>
  <si>
    <t>To 50 bushels of lime @ 1/.</t>
  </si>
  <si>
    <t>By 22 hhds. Shells from Mr. Burells &amp; wood for do.</t>
  </si>
  <si>
    <t>To 4 bushels of whitewash @ 2/. &amp; 6 bushels of lime @ 1/. (pr. Joe)</t>
  </si>
  <si>
    <t>By a Barrel of Flower from Mr. Dunborton 38/.</t>
  </si>
  <si>
    <t>To 8 days work of Nat &amp; Jeary @ 5/. &amp; 4 do. of Edm. Harwood @ 3/9</t>
  </si>
  <si>
    <t>By 95 lb. of Beef at 5</t>
  </si>
  <si>
    <t>1.19.7</t>
  </si>
  <si>
    <t>By a barrel of Flower 38/.</t>
  </si>
  <si>
    <r>
      <t xml:space="preserve">To 2 days </t>
    </r>
    <r>
      <rPr>
        <strike/>
        <sz val="11"/>
        <color theme="1"/>
        <rFont val="Calibri"/>
        <family val="2"/>
        <scheme val="minor"/>
      </rPr>
      <t>labour</t>
    </r>
    <r>
      <rPr>
        <sz val="11"/>
        <color theme="1"/>
        <rFont val="Calibri"/>
        <family val="2"/>
        <scheme val="minor"/>
      </rPr>
      <t xml:space="preserve"> of Nat repairing the well &amp; Kitchen Chimney 10/.</t>
    </r>
  </si>
  <si>
    <t>(see posted folo. pr.104)</t>
  </si>
  <si>
    <t xml:space="preserve"> 7.10.11½</t>
  </si>
  <si>
    <t>(Carried to Folio 104)</t>
  </si>
  <si>
    <t xml:space="preserve"> 11.4.6</t>
  </si>
  <si>
    <t>Virginia</t>
  </si>
  <si>
    <t>To 4 bushels of mortar 3/. Mendg. plastering 5/. &amp; 1 Days labour 2/.</t>
  </si>
  <si>
    <t>By Cash of Mr Treasurer pr. Order of Council In part of the New Hospital Account</t>
  </si>
  <si>
    <t xml:space="preserve"> 200.0.0</t>
  </si>
  <si>
    <t>To Whitewashing 2 passages &amp; 4 Rooms @ 5/. (Colo. A. Cockes house)</t>
  </si>
  <si>
    <t>By Cash by Order of the Auditers on the Treasurer For Repairs to Sundary Houses [illegible] Hospitals</t>
  </si>
  <si>
    <t xml:space="preserve"> 72.10.6</t>
  </si>
  <si>
    <t>To 12250 bricks @ 27/6 160 bushs. of lime @ 9d. 23 days labr. @ 2/.&amp; Carg. 9 loads of Sand @ 2/.</t>
  </si>
  <si>
    <t>26.1.4½</t>
  </si>
  <si>
    <t>By 32 bushs. of Mortar taken Away from Barracks</t>
  </si>
  <si>
    <t>To Pillering Barn at Vineyard 20/. &amp; buildg. Chimney their too 100/. &amp; Underping. trims. &amp; layg. 2 harths 10/.</t>
  </si>
  <si>
    <t>By Cash Received of the Treasurer By Order of the } Audetors for publick Work at Vineyard; Barracks &amp; the Blacksmithes for Publick Use</t>
  </si>
  <si>
    <t>567.0.8</t>
  </si>
  <si>
    <t>To 4 bushs. of lime 4/. Hair 6d, mending plastering 5/. Hospital A. Cock</t>
  </si>
  <si>
    <t xml:space="preserve">By Part of the Acct. Below for Other buildg. </t>
  </si>
  <si>
    <t>769.8.8</t>
  </si>
  <si>
    <t>To Whitewashing 4 Rooms &amp; 2 passages @ 5/. &amp; labours work 2/6</t>
  </si>
  <si>
    <t>To the Amount of Not paid</t>
  </si>
  <si>
    <t>41.1.0</t>
  </si>
  <si>
    <t>To 2 bushs. of lime 2/. &amp; Mendg. underping. to forrage house 5/. &amp; labr. 2/ by Wm Rose</t>
  </si>
  <si>
    <t xml:space="preserve"> 810.9.8</t>
  </si>
  <si>
    <t>To 32 Do. lime @ 1/. &amp; hair 1/. 60 larthes 1/0. 100 bricks 2/9. 200 Nails @ 3/. for smallpox House 8d by Doctr. Galt</t>
  </si>
  <si>
    <t>4.18.9</t>
  </si>
  <si>
    <t>To Cleaning the Statue 12/6</t>
  </si>
  <si>
    <t>To 3 days work Cleang. old bricks @ 6/. &amp; 3 days labr. @ 2/6</t>
  </si>
  <si>
    <t>To 1 days Cart hier to Carry bricks to Colledge Camp 15/. &amp; 25 bus lime 25/.</t>
  </si>
  <si>
    <t>To building Chimney to a tent at Colledge Camp 30/. &amp; 5 Days labr. 12/6</t>
  </si>
  <si>
    <t>To 15 bushs. of lime 15/. Cartg. bricks 10/. &amp; 2 day lar. 5/.</t>
  </si>
  <si>
    <t>To building a Chimney to Sutlers tent 20/.</t>
  </si>
  <si>
    <t>To 93000. Bricks, lime &amp; laying them @ 50/. pr. Mo. layg. in Vineyard hospital</t>
  </si>
  <si>
    <t>232.10.0</t>
  </si>
  <si>
    <t>To Larthing &amp; plastering Cealing of Hospital by Agreement @ 1/6. pr. yd.</t>
  </si>
  <si>
    <t>21.4.6</t>
  </si>
  <si>
    <t>To larthes, lime &amp;C; plastering the particions @ 2/. Which was not to be done by former agreement } A 178 yards @ 2/. pr. yard (33600. 4d Nails Lent the Country) }</t>
  </si>
  <si>
    <t>17.16.0</t>
  </si>
  <si>
    <t>271.10.6</t>
  </si>
  <si>
    <t>To 2 lime 3/. hair 1/. Mindg, Plastering 6/. &amp; 2 bushels of Whitewash 6</t>
  </si>
  <si>
    <t>To Whitewashing 4 Rooms &amp; 2 passages @ 7/6. a Vineyard</t>
  </si>
  <si>
    <t>To 53 bushels lime @ 1/6. 1250 bricks @ 5/6, &amp; 150 larthes 3/9. 1½ bus. hair 4/6</t>
  </si>
  <si>
    <t>8.6.6</t>
  </si>
  <si>
    <t>To 500 Nails 17/6. 11 Days labours work @ 4/. for brick Barracks</t>
  </si>
  <si>
    <t>3.1.6</t>
  </si>
  <si>
    <t>To Mending larthing &amp; plastering in brick Barracks 36/. &amp; Do, Steps 18/.</t>
  </si>
  <si>
    <t>To building a forge in kitching 18/. &amp; White washing 8 rooms &amp; 2 passages @ 7/6</t>
  </si>
  <si>
    <t>To Ditto whitewashing kitchg. &amp; back Rooms 18/</t>
  </si>
  <si>
    <t>To Ditto in Old Hospital under the Oak trees. 4 Rooms &amp; 2 passages 45/.</t>
  </si>
  <si>
    <t>To Mending plastering 7/6</t>
  </si>
  <si>
    <t>To 3 days work @ 6/. &amp; 4 Days labour takeing down barrack Chimy. @ 6</t>
  </si>
  <si>
    <t>To 8 bushs. of lime 12/. Repairing back Steps. to (B Barracks) 3/</t>
  </si>
  <si>
    <t>To underpining Nesasary house 12/. &amp; Do. Gard house 12/</t>
  </si>
  <si>
    <t>To mending underpining to kitching 3/. &amp; Chimney. 4/.</t>
  </si>
  <si>
    <t>To 2 days labour @ 4/. 72.16.1½</t>
  </si>
  <si>
    <t>To Cleaning the Statue 20/. Commonwealthes Acct. Continued</t>
  </si>
  <si>
    <t>To 175 bricks 9/.7½. 4 bushs. of lime 6/. &amp; Altering Chimy. 10/.</t>
  </si>
  <si>
    <t>1.5.7½</t>
  </si>
  <si>
    <t>To Whitewashing 3 Rooms @ 7/6. &amp; Do. 2 passages @ 12/. Mad House</t>
  </si>
  <si>
    <t>To 17350 Bricks, Lime, &amp;C for buildg. batheing House &amp; Spring @ 100/.</t>
  </si>
  <si>
    <t>86.15.0</t>
  </si>
  <si>
    <t>To 3900 Do. for building Oven. at Vineyard Hospital @ 100/.</t>
  </si>
  <si>
    <t>19.10.0</t>
  </si>
  <si>
    <t>To 6 Days Labour Diging the place for the barth @ 6</t>
  </si>
  <si>
    <t>To 750 bricks @ 5/6. 12 bushs. of lime 18/. for barracks</t>
  </si>
  <si>
    <t>2.19.3</t>
  </si>
  <si>
    <t>To turng. 4 trimers &amp; laying 4 Harthes @ 5/. &amp; 2 days labr. 12/</t>
  </si>
  <si>
    <t>To 6950 bricks @ 55/. &amp; 85 bushs. of lime @ 1/6.</t>
  </si>
  <si>
    <t>21.4.9</t>
  </si>
  <si>
    <t>To Carting 4 loads of Sand at 4/. 19 Days labour @ 6/.</t>
  </si>
  <si>
    <t>To underpining the Armours Shop. 1[illegible]6/.</t>
  </si>
  <si>
    <t>Dr. Brought up</t>
  </si>
  <si>
    <t xml:space="preserve"> 153.9.[illegible]</t>
  </si>
  <si>
    <t>To 10200 Bricks. @ 55/. 116 bushs. of lime @ 1/6</t>
  </si>
  <si>
    <t>367.4.0</t>
  </si>
  <si>
    <t>To 22 days labour @ 6/. for buildg. Oven &amp; Chimney at [illegible]</t>
  </si>
  <si>
    <t>6.12.0</t>
  </si>
  <si>
    <t>To building Oven &amp; Chimney At the Barracks. 204/</t>
  </si>
  <si>
    <t>10.4.0</t>
  </si>
  <si>
    <t>To 16000 Larthes @ 15/ (58000 4d Nails Lent the Country,)</t>
  </si>
  <si>
    <t>12.4.6</t>
  </si>
  <si>
    <t>To 360 bushs. of lime @ 1/6. 16 bushs. of hair @ 3/6</t>
  </si>
  <si>
    <t>29.16.0</t>
  </si>
  <si>
    <t>To Carting 13 loads of Sand @ 4/. &amp; 30 days labour @ 6/.</t>
  </si>
  <si>
    <t>11.12.0</t>
  </si>
  <si>
    <t>To larthing &amp; plastering 887 yds @ 1/. (In New barracks)</t>
  </si>
  <si>
    <t>44.7.0</t>
  </si>
  <si>
    <t>To 500 bricks 27/6. 20 bushs. lime 30/. (for Capt. Wright Wascoat) Galley</t>
  </si>
  <si>
    <t>To building A Cubboos on board the Above Galley 30/</t>
  </si>
  <si>
    <t>To Cleaning Statue 20/ to Mortar And Mendg. Plasterg. in Council office 6/.</t>
  </si>
  <si>
    <t>1.[damaged]</t>
  </si>
  <si>
    <t>To 7700 bricks @ 55/. &amp; 110 bushs. of lime @ 1/6.</t>
  </si>
  <si>
    <t>To 17 Days labour @ 6/. &amp; 4 loads of Sand @ 4/.</t>
  </si>
  <si>
    <t>6.2.0</t>
  </si>
  <si>
    <t>To underpining Kitching (at Vineyard Hospital) 40/</t>
  </si>
  <si>
    <t>To Building Kitching Chimney to Do. 140/</t>
  </si>
  <si>
    <t>7.00.0</t>
  </si>
  <si>
    <t>To takeing Down Grate &amp; Alterg. Chimney 12/. (at the Palace)</t>
  </si>
  <si>
    <t>To 2 bushs. of lime 3/. &amp; labours work 4/</t>
  </si>
  <si>
    <t>To 3600 bricks @ 8/4. 60 bushs. of lime @ 2/3. &amp; 11 Days labr. @ 8/ - J. Andn.</t>
  </si>
  <si>
    <t>26.3.0</t>
  </si>
  <si>
    <t>To Carting 2 loads of Sand @ 4/. &amp; buildg. A Chimney to Smhs. Shop 120/.</t>
  </si>
  <si>
    <t>To 200 bricks 16/8. 6 bushs. lime 13/6. (for the Palace)</t>
  </si>
  <si>
    <t>1.10.2</t>
  </si>
  <si>
    <t>To Repairg. Landary Chimney. &amp; Copper 24/. &amp; 1 Days labr. 8/</t>
  </si>
  <si>
    <t>To 1500 bricks @ 8/4. &amp; laying Kitching floor 60/ (At Vind. Kitchg.)</t>
  </si>
  <si>
    <t>9.5.0</t>
  </si>
  <si>
    <t>To turning trimer &amp; laying 15/. &amp; 4 Days labour @ 8/ £[illegible]41.2.2</t>
  </si>
  <si>
    <t>To Account brought from the Midle of Dr. Side</t>
  </si>
  <si>
    <t>271.10.8</t>
  </si>
  <si>
    <t>To A further Allowance</t>
  </si>
  <si>
    <t>138.10.10½</t>
  </si>
  <si>
    <t>To Cleaning Statue 20/. Octobr. 10th To Ditto 20/. for Capitol</t>
  </si>
  <si>
    <t>By 6 bushels of lime taken away @ 4/.</t>
  </si>
  <si>
    <t>To 170 bricks 9/6. &amp; 4 Bushs. of lime 6/.</t>
  </si>
  <si>
    <t>By Cash from Mr. Trasurer</t>
  </si>
  <si>
    <t>427.5.9</t>
  </si>
  <si>
    <t>To Altering A Chimney 12/. &amp; 1 Days labour 6/</t>
  </si>
  <si>
    <t xml:space="preserve"> 428.9.9</t>
  </si>
  <si>
    <t>To Whitewashing 3 Rooms &amp; 2 Passages @ 9/. (for Mad House)</t>
  </si>
  <si>
    <t>To 2 Bushs. of lime 4/6. &amp; 1 Days labour 6/. &amp; Alterg. Chimney 12/</t>
  </si>
  <si>
    <t>To 200 Bricks 16/8. 6 Bushs. Of lime 13/6. (for the Palace)</t>
  </si>
  <si>
    <t>To repairing Landary Chimney &amp; Copper 24/. &amp; 1 days labr. 8/.</t>
  </si>
  <si>
    <t>To 150 bricks 12/6. 5 Bushels of lime @ 2/3.</t>
  </si>
  <si>
    <t>1.3.9</t>
  </si>
  <si>
    <t>To Seting up A Grate 22/6. &amp; 1 days labour 8/. (for David Jemeson)</t>
  </si>
  <si>
    <t>To takeing Down a Grate &amp; plastering Chimney 10/. &amp; labr. 4/ for Palace</t>
  </si>
  <si>
    <t>To takeing up pavement. &amp; laying it Again 20/. in Covered way &amp; 1 days lar. 10/</t>
  </si>
  <si>
    <t>To 150 bricks 16/6. &amp; 3 bushs, of lime 9/. &amp; 1 Days labour 12/.</t>
  </si>
  <si>
    <t>To building A Chimney on Boad of the May Flower 42/.</t>
  </si>
  <si>
    <t>To 100 bricks 11/. &amp; 4 Bushs. of lime @ 3/. &amp; 1 Days labour 12/.</t>
  </si>
  <si>
    <t>To takeing Down A grate &amp; Stoping up 2 fier places at Brick Barracks at Lightfoots</t>
  </si>
  <si>
    <t>To 6600 Bricks @ 110/. &amp; 80 bushels of lime @ 4/. &amp; 16 days labr. @ 12/.</t>
  </si>
  <si>
    <t>61.18.0</t>
  </si>
  <si>
    <t>To Carting 4 loads of Sand @ 10/. for Mr Jas. Anderson Shop Chimneys</t>
  </si>
  <si>
    <t>To Building 3 forge Chimneys, @ 160/. &amp; underpining Shop 160/.</t>
  </si>
  <si>
    <t>To 4100 bricks. @ 110/. &amp; 66 Bushels of lime @ 4/6 &amp; 9½ days labr. @ 12/.</t>
  </si>
  <si>
    <t>41.9.0</t>
  </si>
  <si>
    <t>To Building A Chimney to Bank at Whites fild for Small pox people } By Order of His Excelenecy Partrick Henry Governor £14.0.0}</t>
  </si>
  <si>
    <t>To 2 Bushels of lime 9/. &amp; mendg. Chimney 18/. &amp; labr. work 8/. Brick barrks.</t>
  </si>
  <si>
    <t>To 400 bricks @ 16/6. 6 Bushs. of lime @ 4/6 &amp; mendg. Kitchg. Chimy. 30/ &amp; 1 dy. lar. 12/ Mad House vineyard</t>
  </si>
  <si>
    <t>To 2 bushs, of lime 9/. &amp; bricks 10/. &amp; Repairing Barth &amp; Spring 20/. &amp; labr. 10/.</t>
  </si>
  <si>
    <t>To 500 bricks @ 16/6. &amp; 6 Bushs. of lime @ 5/. to workg. up Celler door 36/. &amp; 1 days lar. 15/. Brick Celler by order Capt. Archer</t>
  </si>
  <si>
    <t>8.3.6</t>
  </si>
  <si>
    <t>To Cleaning Statue 60/.</t>
  </si>
  <si>
    <t>To 12 bushs. of lime @ 6/. To Bricking in A spring at Knew barracks 126/.</t>
  </si>
  <si>
    <t>9.18.0</t>
  </si>
  <si>
    <t>To 4 Days labour @ 15/. &amp; Carting Old bricks to the Spring 40/</t>
  </si>
  <si>
    <t>To 4 Do. Cleaning the Above bricks at Capitol. @ 15/.</t>
  </si>
  <si>
    <t>To 17 bushs. of lime @ 6/. 650 Bricks @ 22/. &amp; ½ Bushels of hair 6/. Vine yard.</t>
  </si>
  <si>
    <t>12.11.0</t>
  </si>
  <si>
    <t>To Repairing barth &amp; fixing Spouts, &amp; Do. Spring 120/. &amp; Coating Oven 24/. 4 days lar. 12/.</t>
  </si>
  <si>
    <t>To 3775 Bricks @ £11.0.0 &amp; 44 bushels of lime @ 6/. &amp; 8 days labour @ 18/.</t>
  </si>
  <si>
    <t>61.18.6</t>
  </si>
  <si>
    <t>To Building a Drane to Barthing House 9 Days work @ 42/.</t>
  </si>
  <si>
    <t>To Whitewashing 6 Rooms. &amp; 21 Pasage in Hospital at Vine yard @ 48/.</t>
  </si>
  <si>
    <t>To 8 Bushs. of lime @ 6/. &amp; mending Plastering in Old House @ 30/. &amp; 1½ day lar. 27/.</t>
  </si>
  <si>
    <t>5.05.0</t>
  </si>
  <si>
    <t>To Whitewashing 4 Rooms &amp; 2 Passages to Do. @ 36/. John Furgueherson</t>
  </si>
  <si>
    <t>To 1950 bricks @ £11.0.0 &amp; 33 bushs. of lime @ 6/. &amp; 4 Days labour @ 18/.</t>
  </si>
  <si>
    <t>34.19.0</t>
  </si>
  <si>
    <t>To Building an Oven £9.0.0 at the Madd House</t>
  </si>
  <si>
    <t>To 10 bushs. of lime @ 8/. hair 6/. &amp; ¾ of a Days labour 15/.</t>
  </si>
  <si>
    <t>To mending Plastering in the Palace 36/.</t>
  </si>
  <si>
    <t>To 10 bushels of lime @ 8/. &amp; 200 Bricks 55/0 &amp; 150 larthes 9/.</t>
  </si>
  <si>
    <t>To Putting Glass Bottle on Garden wall 60/. &amp; Repairing, larthg, &amp; plasterg. in 2 Rooms 72/.</t>
  </si>
  <si>
    <t>To 2½ Days labour @ 20/. (By order of the Governor)</t>
  </si>
  <si>
    <t>To Mortar And Mending Plastering 12/. &amp; Whitewashing Council Office 30/.</t>
  </si>
  <si>
    <t>To Whitewashing 2 Rooms at the Palace @ 36/.</t>
  </si>
  <si>
    <t>3.4.5</t>
  </si>
  <si>
    <t>428.9.5</t>
  </si>
  <si>
    <t xml:space="preserve">To 33600. Nails Lent the Country for Larthing Vineyard Hospital </t>
  </si>
  <si>
    <t>By Certificates Received from Richmond  to the full Amount of Allowed by  york County Court</t>
  </si>
  <si>
    <t xml:space="preserve"> 40.1.10</t>
  </si>
  <si>
    <t xml:space="preserve">To 58000 Nails Lent the Country to larth the Officers Barracks </t>
  </si>
  <si>
    <t>9.16.00</t>
  </si>
  <si>
    <t>The Above Nails the Honble, David Jameson Agreed to pay for</t>
  </si>
  <si>
    <t>To 250 bricks 68/9. 7 Bushels of lime @ 8/. (for Barracks)</t>
  </si>
  <si>
    <t xml:space="preserve"> 6.4.9</t>
  </si>
  <si>
    <t xml:space="preserve">By Cash of MrTreasurer on the Audeters Warrant in full </t>
  </si>
  <si>
    <t xml:space="preserve"> 511.10.0</t>
  </si>
  <si>
    <t>To plastering Oven 30/. &amp; 2 Days labour @ 20/</t>
  </si>
  <si>
    <t>To Repairing 10 Trimers. &amp; hearthes 54/.</t>
  </si>
  <si>
    <t>To 32 bushs. of lime @ 8/. 600 bricks 180/. &amp; ½ bushel of hair 8/.</t>
  </si>
  <si>
    <t>22.4.0</t>
  </si>
  <si>
    <t>To mending Plastering 120/. &amp; 3 Days labour @ 20/.</t>
  </si>
  <si>
    <t>To White washing 3 Rooms &amp; A passage @ 36/</t>
  </si>
  <si>
    <t>To 750 bricks @ 27/6. &amp; 26 bushels of lime @ 8/. &amp; 6 days labour @ 20/.</t>
  </si>
  <si>
    <t>26.14.3</t>
  </si>
  <si>
    <t>To Seting up 2 Grates @ 75/. &amp; laying 3 Harthes @ 22/6</t>
  </si>
  <si>
    <t>10.17.6</t>
  </si>
  <si>
    <t>To Repairing 2 Pair of Steps (for Board of War) 90/</t>
  </si>
  <si>
    <t>To 2 Bushels of lime 16/. &amp; ½ a days labour 10/. &amp; Repg. Oven 30/. for palace</t>
  </si>
  <si>
    <t>To 500 bricks @ 27/6. 43 bushs. of lime @ 8/. &amp; hair 12/. (for Capitol)</t>
  </si>
  <si>
    <t>24.13.6</t>
  </si>
  <si>
    <t>To Repairing Chimneys, &amp; plastering £25.0.0. &amp; 6 Days labr. @ 20/.</t>
  </si>
  <si>
    <t>31.0.0</t>
  </si>
  <si>
    <t>To 35 Days work Whitewashing Capitol @ 48/. (&amp; 14 bus. Whitewash)</t>
  </si>
  <si>
    <t>84.0.0</t>
  </si>
  <si>
    <t>To Repairing Marvil Chimney Piece in Council Chamber 90/.</t>
  </si>
  <si>
    <t>To 2400 bricks @ 27/6 pr C. 84 bushs. of lime @ 8/. &amp; Cartg. 2 loads of Sand</t>
  </si>
  <si>
    <t>68.12.0</t>
  </si>
  <si>
    <t>To 9 Days work Repairing wall @ 60/. &amp; 7 Days laber. @ 20/.</t>
  </si>
  <si>
    <t>34.0.0</t>
  </si>
  <si>
    <t>To 4 Days work @ 60/. Do. wall, &amp; 4 Days labour @ 20/.</t>
  </si>
  <si>
    <r>
      <t xml:space="preserve">To Cleaning Statue 100/. </t>
    </r>
    <r>
      <rPr>
        <strike/>
        <sz val="11"/>
        <rFont val="Calibri"/>
        <family val="2"/>
        <scheme val="minor"/>
      </rPr>
      <t>To 14 bushels of Whitewash @ 16/.</t>
    </r>
  </si>
  <si>
    <t>16.4.0</t>
  </si>
  <si>
    <t>To 6 bushs. of lime @ 8/. &amp; 150 bricks 41/3, &amp; 1½ days labr. @ 20/.</t>
  </si>
  <si>
    <t>5.19.3</t>
  </si>
  <si>
    <t>To Seting up A Grate 75/. to hair 6/. &amp; Mending plasterg, 48/.</t>
  </si>
  <si>
    <t>6.9.0</t>
  </si>
  <si>
    <t>To White washing 4 Rooms &amp; a passage up Stares (For B. Warr) @ 40/.</t>
  </si>
  <si>
    <t>To 450 bricks @ 27/6. 16 bushs. of lime @ 8/. &amp; 3 Days labour @ 20/</t>
  </si>
  <si>
    <t>15.11.9</t>
  </si>
  <si>
    <t>To Building Oven &amp; Repairing Kitching Chimney £12.0.0</t>
  </si>
  <si>
    <t>To Seting up A Grate 75/. &amp; labours work 20/. (D. Jamison)</t>
  </si>
  <si>
    <t>To 27 bricks 12/. &amp; 2 bushs. of lime 30/. &amp; ¾ Days labour 30/.</t>
  </si>
  <si>
    <t>To turning A Trimer &amp; laying A harth 60/. for the Honble D. Jeameson</t>
  </si>
  <si>
    <t>To Whitewashing 2 Rooms in Mad House @ 120/. 443.1.0</t>
  </si>
  <si>
    <t xml:space="preserve">To Sundary work Done on Board the Diligince &amp;c Accomack Galleys to Amount of </t>
  </si>
  <si>
    <t>69.9.0</t>
  </si>
  <si>
    <t>lunatic hospital</t>
  </si>
  <si>
    <r>
      <t xml:space="preserve">To 2100 Larthes @ 1/6 pr. </t>
    </r>
    <r>
      <rPr>
        <strike/>
        <sz val="11"/>
        <rFont val="Calibri"/>
        <family val="2"/>
        <scheme val="minor"/>
      </rPr>
      <t>C</t>
    </r>
    <r>
      <rPr>
        <sz val="11"/>
        <rFont val="Calibri"/>
        <family val="2"/>
        <scheme val="minor"/>
      </rPr>
      <t xml:space="preserve"> &amp; 4250 4d nails @ 4/</t>
    </r>
  </si>
  <si>
    <t xml:space="preserve"> 2.8.6</t>
  </si>
  <si>
    <t>By Cash in full of Joseph Hornsby Esqr.</t>
  </si>
  <si>
    <t>56.17.0</t>
  </si>
  <si>
    <t>To 152 bushels of lime @ 1/. &amp; 6 bushels of Hair @ 2/.</t>
  </si>
  <si>
    <t>8.4.0</t>
  </si>
  <si>
    <t xml:space="preserve"> 56.17.0</t>
  </si>
  <si>
    <t>To carting 5 loads of sand @ 2/. &amp; 17 days' labour @ 2/6</t>
  </si>
  <si>
    <t>12.8.0</t>
  </si>
  <si>
    <r>
      <t xml:space="preserve">To 2334 Bricks @ 3/. per </t>
    </r>
    <r>
      <rPr>
        <strike/>
        <sz val="11"/>
        <rFont val="Calibri"/>
        <family val="2"/>
        <scheme val="minor"/>
      </rPr>
      <t>C</t>
    </r>
    <r>
      <rPr>
        <sz val="11"/>
        <rFont val="Calibri"/>
        <family val="2"/>
        <scheme val="minor"/>
      </rPr>
      <t xml:space="preserve"> &amp; 14 bushels of White-wash @ 2/.</t>
    </r>
  </si>
  <si>
    <t>To White-washing 27 Rooms @ 5/6</t>
  </si>
  <si>
    <t>7.8.6</t>
  </si>
  <si>
    <t>To do passages 60/.</t>
  </si>
  <si>
    <t>To cuting through. Wall &amp; working in Door frame</t>
  </si>
  <si>
    <t>To 2 days labour @ 2/6. &amp; 30 bushels of lime</t>
  </si>
  <si>
    <t>To 2800 Bricks 60/. &amp; 8 bushels of lime 8/.</t>
  </si>
  <si>
    <t>To cuting out Cellar door frame &amp; working in one 5/.</t>
  </si>
  <si>
    <t>To do three window frames @ 2/6</t>
  </si>
  <si>
    <t>To Repairing Well 15/. &amp; rebuilding Oven 22/6</t>
  </si>
  <si>
    <t>To do underpining to Smoke-House &amp; Stable 5/. &amp; 22 bus. lime @ 1/</t>
  </si>
  <si>
    <t>To laying Kitchen floor &amp; Hearth 30/. &amp; repairing passage 3/.</t>
  </si>
  <si>
    <t>To larthing &amp; plastering. 25 Yards in Dairy &amp; passage @ 6½d</t>
  </si>
  <si>
    <t>To White-washing Kitchen, Dairy &amp; passage 20/.</t>
  </si>
  <si>
    <t>To 10 Days labour @ 2/6. £56.17.0</t>
  </si>
  <si>
    <t>Andrews</t>
  </si>
  <si>
    <t>To 12 days work of my People Moveing House @ 2/. Old price</t>
  </si>
  <si>
    <t>By Cash in part per Account Reduced to Specie</t>
  </si>
  <si>
    <t xml:space="preserve"> 340.10.0</t>
  </si>
  <si>
    <t>To 6200 bricks @ 27/6. Me, : 100 bushs. of lime @ 9d. &amp; 11 days labour @ 2/.</t>
  </si>
  <si>
    <t>13.7.6</t>
  </si>
  <si>
    <t xml:space="preserve">By Cash in part pr Do. </t>
  </si>
  <si>
    <t xml:space="preserve"> 1[illegible].12.1[illegible]</t>
  </si>
  <si>
    <t xml:space="preserve"> 1[illegible]</t>
  </si>
  <si>
    <t>1[illegible]</t>
  </si>
  <si>
    <t>To Building Chimney 60/. &amp; underpining House 20/.</t>
  </si>
  <si>
    <t>1020.0.0</t>
  </si>
  <si>
    <t>To 2 bushs. of lime 1/6. &amp; A bushel of Hair 1/6. &amp; 2 days labour @ 2/.</t>
  </si>
  <si>
    <t>By Cash 6/8. Novr. (4th) By Do. 8/1. (&amp; 11th) By 3/</t>
  </si>
  <si>
    <t>To Repairing Larthing &amp; plastering 15/.</t>
  </si>
  <si>
    <t>By Cash 48/.</t>
  </si>
  <si>
    <t>To Whitewashing 2 Rooms @ 3/9. &amp; do. 2 Clossets. in D. House 3/9£19.0.9</t>
  </si>
  <si>
    <t>0.9.1</t>
  </si>
  <si>
    <t>20.4.9</t>
  </si>
  <si>
    <t xml:space="preserve"> 22.7.8</t>
  </si>
  <si>
    <t>...---The Above Account is to be paid @ [illegible] for one The present Depreciation £2000</t>
  </si>
  <si>
    <t xml:space="preserve"> 1214.5.0</t>
  </si>
  <si>
    <t>To 5 bushs. of Lime @ 1/.</t>
  </si>
  <si>
    <t>To Repairing Plastering 5/. &amp; 1. Days labour 3/. &amp; hair 6d.</t>
  </si>
  <si>
    <t>To whitewashing 21 Rooms &amp; 2 passages @ 5/.</t>
  </si>
  <si>
    <t>To Do. 3 Rooms @ 3/. &amp; 4 Clossets @ 1/6</t>
  </si>
  <si>
    <t>22.7.8</t>
  </si>
  <si>
    <t>To 220 bricks 6/. &amp; 4 bushels of lime @ 1/. &amp; labrs. work 3/.</t>
  </si>
  <si>
    <t>1786 &amp; 1787</t>
  </si>
  <si>
    <t>By two years' attendance of William on lectures in Mathematics</t>
  </si>
  <si>
    <t xml:space="preserve"> 14.0.0</t>
  </si>
  <si>
    <t>To laying an Harth 2/6 &amp; setting up a Grate 7/6</t>
  </si>
  <si>
    <t>To setting up a Grate (up stairs) 3/6.</t>
  </si>
  <si>
    <t>To 2 bushels of Mortar 2/. &amp; pinting Chimney 3/.</t>
  </si>
  <si>
    <t>To 5 bushels of lime 5/. &amp; 350 Bricks @ 3/. &amp; 1 days lar. 2/6</t>
  </si>
  <si>
    <t xml:space="preserve">To underpining 2 sides to Smokehouse, building Well hole, &amp; working over plates 10/. </t>
  </si>
  <si>
    <t>To 750 Bricks @ 3/. Pr. C &amp; 16 bushels of lime @ 1/.</t>
  </si>
  <si>
    <t>To underpining Smoke-house 12/.</t>
  </si>
  <si>
    <t>To repairing plastering in House 5/ &amp; hair 9d</t>
  </si>
  <si>
    <t>To 2 days of labourers work 5/.</t>
  </si>
  <si>
    <t>To white-washing 2 passages 9/. &amp; do. Ceiling &amp; Closset 4/6.</t>
  </si>
  <si>
    <t>To 24 bushels of lime @ 1/. &amp; 664 bricks 20/.</t>
  </si>
  <si>
    <t>To 3½ days labour @ 2/6 &amp; hair 1/.</t>
  </si>
  <si>
    <t>To underpining porch 10/.</t>
  </si>
  <si>
    <t>To lathing &amp; plastering 80 yds. in Shead @ 6d.</t>
  </si>
  <si>
    <t>To rebuilding steps to Cellar 12/.</t>
  </si>
  <si>
    <t>To do Jambs of Chimney 2/6.</t>
  </si>
  <si>
    <t>To 6 bushels of lime 6/. &amp; 150 Bricks 4/6</t>
  </si>
  <si>
    <t>To setting up a Grate 7/6 &amp; repairing Cellar Wall 2/6</t>
  </si>
  <si>
    <t>To labours work 3/6.</t>
  </si>
  <si>
    <t>To lime &amp; Repairing plastering 2/.¾ bushl. whe. wash 1/6</t>
  </si>
  <si>
    <t>To whe washing 3 Ceilings @ 2/6, 1 Room &amp; 2 passages @ 4/6</t>
  </si>
  <si>
    <t xml:space="preserve"> 13.12.0</t>
  </si>
  <si>
    <t>To lime 1/6 60 bricks 2/. mendg. ye back &amp; layg. an Hearth 3/.</t>
  </si>
  <si>
    <t>To cash to ball.</t>
  </si>
  <si>
    <t>VA house of delegates from 1788-1790</t>
  </si>
  <si>
    <t>VA house of delegates from 1788-1791</t>
  </si>
  <si>
    <t>harnessmaker</t>
  </si>
  <si>
    <t>died 1787</t>
  </si>
  <si>
    <t>died 1788</t>
  </si>
  <si>
    <t>died 1789</t>
  </si>
  <si>
    <t>Was foreman for William Parks, founder of earliest newspaper in VA &amp; took over at Parks' death</t>
  </si>
  <si>
    <t>He &amp; Franklin appointed Deputy Postmasters in 1753 by British govt</t>
  </si>
  <si>
    <t>This is likely William Hunt Jr as father died in 1766</t>
  </si>
  <si>
    <t>Hunter Jr was proprietor of Virginia Gazette &amp; loyalist</t>
  </si>
  <si>
    <t>This is likely William Hunt Jr as father died in 1767</t>
  </si>
  <si>
    <t>This is likely William Hunt Jr as father died in 1768</t>
  </si>
  <si>
    <t>This is likely William Hunt Jr as father died in 1769</t>
  </si>
  <si>
    <t>This is likely William Hunt Jr as father died in 1770</t>
  </si>
  <si>
    <t>This is likely William Hunt Jr as father died in 1771</t>
  </si>
  <si>
    <t>This is likely William Hunt Jr as father died in 1772</t>
  </si>
  <si>
    <t>This is likely William Hunt Jr as father died in 1773</t>
  </si>
  <si>
    <t>This is likely William Hunt Jr as father died in 1775</t>
  </si>
  <si>
    <t>This is likely William Hunt Jr as father died in 1776</t>
  </si>
  <si>
    <t>This is likely William Hunt Jr as father died in 1777</t>
  </si>
  <si>
    <t>This is likely William Hunt Jr as father died in 1778</t>
  </si>
  <si>
    <t>This is likely William Hunt Jr as father died in 1779</t>
  </si>
  <si>
    <t>This is likely William Hunt Jr as father died in 1780</t>
  </si>
  <si>
    <t>This is likely William Hunt Jr as father died in 1781</t>
  </si>
  <si>
    <t>This is likely William Hunt Jr as father died in 1782</t>
  </si>
  <si>
    <t>This is likely William Hunt Jr as father died in 1783</t>
  </si>
  <si>
    <t>This is likely William Hunt Jr as father died in 1784</t>
  </si>
  <si>
    <t>This is likely William Hunt Jr as father died in 1785</t>
  </si>
  <si>
    <t>This is likely William Hunt Jr as father died in 1786</t>
  </si>
  <si>
    <t>This is likely William Hunt Jr as father died in 1787</t>
  </si>
  <si>
    <t>This is likely William Hunt Jr as father died in 1788</t>
  </si>
  <si>
    <t>This is likely William Hunt Jr as father died in 1789</t>
  </si>
  <si>
    <t>This is likely William Hunt Jr as father died in 1790</t>
  </si>
  <si>
    <t>This is likely William Hunt Jr as father died in 1791</t>
  </si>
  <si>
    <t>This is likely William Hunt Jr as father died in 1792</t>
  </si>
  <si>
    <t>This is likely William Hunt Jr as father died in 1793</t>
  </si>
  <si>
    <t>This is likely William Hunt Jr as father died in 1794</t>
  </si>
  <si>
    <t>This is likely William Hunt Jr as father died in 1795</t>
  </si>
  <si>
    <t>This is likely William Hunt Jr as father died in 1796</t>
  </si>
  <si>
    <t>This is likely William Hunt Jr as father died in 1797</t>
  </si>
  <si>
    <t>This is likely William Hunt Jr as father died in 1798</t>
  </si>
  <si>
    <t>This is likely William Hunt Jr as father died in 1799</t>
  </si>
  <si>
    <t>This is likely William Hunt Jr as father died in 1800</t>
  </si>
  <si>
    <t>This is likely William Hunt Jr as father died in 1801</t>
  </si>
  <si>
    <t>This is likely William Hunt Jr as father died in 1802</t>
  </si>
  <si>
    <t>This is likely William Hunt Jr as father died in 1803</t>
  </si>
  <si>
    <t>This is likely William Hunt Jr as father died in 1804</t>
  </si>
  <si>
    <t>This is likely William Hunt Jr as father died in 1805</t>
  </si>
  <si>
    <t>This is likely William Hunt Jr as father died in 1806</t>
  </si>
  <si>
    <t>This is likely William Hunt Jr as father died in 1807</t>
  </si>
  <si>
    <t>This is likely William Hunt Jr as father died in 1808</t>
  </si>
  <si>
    <t>This is likely William Hunt Jr as father died in 1809</t>
  </si>
  <si>
    <t>This is likely William Hunt Jr as father died in 1810</t>
  </si>
  <si>
    <t>This is likely William Hunt Jr as father died in 1811</t>
  </si>
  <si>
    <t>This is likely William Hunt Jr as father died in 1812</t>
  </si>
  <si>
    <t>This is likely William Hunt Jr as father died in 1813</t>
  </si>
  <si>
    <t>This is likely William Hunt Jr as father died in 1814</t>
  </si>
  <si>
    <t>This is likely William Hunt Jr as father died in 1815</t>
  </si>
  <si>
    <t>This is likely William Hunt Jr as father died in 1816</t>
  </si>
  <si>
    <t>This is likely William Hunt Jr as father died in 1817</t>
  </si>
  <si>
    <t>1744-1808</t>
  </si>
  <si>
    <t>Gov of VA in 1802</t>
  </si>
  <si>
    <t>One of the first reps of VA under the Consitution</t>
  </si>
  <si>
    <t>1744-1809</t>
  </si>
  <si>
    <t>Gov of VA in 1803</t>
  </si>
  <si>
    <t>1744-1810</t>
  </si>
  <si>
    <t>Gov of VA in 1804</t>
  </si>
  <si>
    <t>1744-1811</t>
  </si>
  <si>
    <t>Gov of VA in 1805</t>
  </si>
  <si>
    <t>Desc3</t>
  </si>
  <si>
    <t>Desc4</t>
  </si>
  <si>
    <t>Desc5</t>
  </si>
  <si>
    <t>Desc6</t>
  </si>
  <si>
    <t>first apothocary shop in 1759</t>
  </si>
  <si>
    <t>1737-1791</t>
  </si>
  <si>
    <t>brother of Ann Craig</t>
  </si>
  <si>
    <t>first apothocary shop in 1760</t>
  </si>
  <si>
    <t>1737-1792</t>
  </si>
  <si>
    <t>first apothocary shop in 1761</t>
  </si>
  <si>
    <t>1737-1793</t>
  </si>
  <si>
    <t>first apothocary shop in 1762</t>
  </si>
  <si>
    <t>1737-1794</t>
  </si>
  <si>
    <t>first apothocary shop in 1763</t>
  </si>
  <si>
    <t>1737-1795</t>
  </si>
  <si>
    <t>first apothocary shop in 1764</t>
  </si>
  <si>
    <t>1737-1796</t>
  </si>
  <si>
    <t>first apothocary shop in 1765</t>
  </si>
  <si>
    <t>1737-1797</t>
  </si>
  <si>
    <t>first apothocary shop in 1766</t>
  </si>
  <si>
    <t>1737-1798</t>
  </si>
  <si>
    <t>first apothocary shop in 1767</t>
  </si>
  <si>
    <t>1737-1799</t>
  </si>
  <si>
    <t>first apothocary shop in 1768</t>
  </si>
  <si>
    <t>1737-1800</t>
  </si>
  <si>
    <t>first apothocary shop in 1769</t>
  </si>
  <si>
    <t>1737-1801</t>
  </si>
  <si>
    <t>first apothocary shop in 1770</t>
  </si>
  <si>
    <t>1737-1802</t>
  </si>
  <si>
    <t>first apothocary shop in 1771</t>
  </si>
  <si>
    <t>1737-1803</t>
  </si>
  <si>
    <t>first apothocary shop in 1772</t>
  </si>
  <si>
    <t>1737-1804</t>
  </si>
  <si>
    <t>first apothocary shop in 1773</t>
  </si>
  <si>
    <t>1737-1805</t>
  </si>
  <si>
    <t>first apothocary shop in 1774</t>
  </si>
  <si>
    <t>1737-1806</t>
  </si>
  <si>
    <t>first apothocary shop in 1775</t>
  </si>
  <si>
    <t>1737-1807</t>
  </si>
  <si>
    <t>first apothocary shop in 1776</t>
  </si>
  <si>
    <t>1737-1808</t>
  </si>
  <si>
    <t>first apothocary shop in 1777</t>
  </si>
  <si>
    <t>1737-1809</t>
  </si>
  <si>
    <t>first apothocary shop in 1778</t>
  </si>
  <si>
    <t>1737-1810</t>
  </si>
  <si>
    <t>first apothocary shop in 1779</t>
  </si>
  <si>
    <t>1737-1811</t>
  </si>
  <si>
    <t>first apothocary shop in 1780</t>
  </si>
  <si>
    <t>1737-1812</t>
  </si>
  <si>
    <t>first apothocary shop in 1781</t>
  </si>
  <si>
    <t>1737-1813</t>
  </si>
  <si>
    <t>first apothocary shop in 1782</t>
  </si>
  <si>
    <t>1737-1814</t>
  </si>
  <si>
    <t>first apothocary shop in 1783</t>
  </si>
  <si>
    <t>1737-1815</t>
  </si>
  <si>
    <t>first apothocary shop in 1784</t>
  </si>
  <si>
    <t>1737-1816</t>
  </si>
  <si>
    <t>first apothocary shop in 1785</t>
  </si>
  <si>
    <t>1737-1817</t>
  </si>
  <si>
    <t>first apothocary shop in 1786</t>
  </si>
  <si>
    <t>1737-1818</t>
  </si>
  <si>
    <t>first apothocary shop in 1787</t>
  </si>
  <si>
    <t>1737-1819</t>
  </si>
  <si>
    <t>first apothocary shop in 1788</t>
  </si>
  <si>
    <t>1737-1820</t>
  </si>
  <si>
    <t>first apothocary shop in 1789</t>
  </si>
  <si>
    <t>1737-1821</t>
  </si>
  <si>
    <t>first apothocary shop in 1790</t>
  </si>
  <si>
    <t>1737-1822</t>
  </si>
  <si>
    <t>first apothocary shop in 1791</t>
  </si>
  <si>
    <t>1737-1823</t>
  </si>
  <si>
    <t>first apothocary shop in 1792</t>
  </si>
  <si>
    <t>1737-1824</t>
  </si>
  <si>
    <t>first apothocary shop in 1793</t>
  </si>
  <si>
    <t>1737-1825</t>
  </si>
  <si>
    <t>first apothocary shop in 1794</t>
  </si>
  <si>
    <t>1737-1826</t>
  </si>
  <si>
    <t>first apothocary shop in 1795</t>
  </si>
  <si>
    <t>1737-1827</t>
  </si>
  <si>
    <t>first apothocary shop in 1796</t>
  </si>
  <si>
    <t>1737-1828</t>
  </si>
  <si>
    <t>first apothocary shop in 1797</t>
  </si>
  <si>
    <t>1737-1829</t>
  </si>
  <si>
    <t>first apothocary shop in 1798</t>
  </si>
  <si>
    <t>1737-1830</t>
  </si>
  <si>
    <t>first apothocary shop in 1799</t>
  </si>
  <si>
    <t>1737-1831</t>
  </si>
  <si>
    <t>first apothocary shop in 1800</t>
  </si>
  <si>
    <t>1737-1832</t>
  </si>
  <si>
    <t>first apothocary shop in 1801</t>
  </si>
  <si>
    <t>1737-1833</t>
  </si>
  <si>
    <t>first apothocary shop in 1802</t>
  </si>
  <si>
    <t>1737-1834</t>
  </si>
  <si>
    <t>first apothocary shop in 1803</t>
  </si>
  <si>
    <t>1737-1835</t>
  </si>
  <si>
    <t>first apothocary shop in 1804</t>
  </si>
  <si>
    <t>1737-1836</t>
  </si>
  <si>
    <t>first apothocary shop in 1805</t>
  </si>
  <si>
    <t>1737-1837</t>
  </si>
  <si>
    <t>first apothocary shop in 1806</t>
  </si>
  <si>
    <t>1737-1838</t>
  </si>
  <si>
    <t>first apothocary shop in 1807</t>
  </si>
  <si>
    <t>1737-1839</t>
  </si>
  <si>
    <t>first apothocary shop in 1808</t>
  </si>
  <si>
    <t>1737-1840</t>
  </si>
  <si>
    <t>first apothocary shop in 1809</t>
  </si>
  <si>
    <t>1737-1841</t>
  </si>
  <si>
    <t>first apothocary shop in 1810</t>
  </si>
  <si>
    <t>1737-1842</t>
  </si>
  <si>
    <t>first apothocary shop in 1811</t>
  </si>
  <si>
    <t>1737-1843</t>
  </si>
  <si>
    <t>first apothocary shop in 1812</t>
  </si>
  <si>
    <t>1737-1844</t>
  </si>
  <si>
    <t>first apothocary shop in 1813</t>
  </si>
  <si>
    <t>1737-1845</t>
  </si>
  <si>
    <t>first apothocary shop in 1814</t>
  </si>
  <si>
    <t>1737-1846</t>
  </si>
  <si>
    <t>first apothocary shop in 1815</t>
  </si>
  <si>
    <t>1737-1847</t>
  </si>
  <si>
    <t>first apothocary shop in 1816</t>
  </si>
  <si>
    <t>1737-1848</t>
  </si>
  <si>
    <t>first apothocary shop in 1817</t>
  </si>
  <si>
    <t>1737-1849</t>
  </si>
  <si>
    <t>first apothocary shop in 1818</t>
  </si>
  <si>
    <t>1737-1850</t>
  </si>
  <si>
    <t>first apothocary shop in 1819</t>
  </si>
  <si>
    <t>1737-1851</t>
  </si>
  <si>
    <t>first apothocary shop in 1820</t>
  </si>
  <si>
    <t>1737-1852</t>
  </si>
  <si>
    <t>first apothocary shop in 1821</t>
  </si>
  <si>
    <t>1737-1853</t>
  </si>
  <si>
    <t>first apothocary shop in 1822</t>
  </si>
  <si>
    <t>1737-1854</t>
  </si>
  <si>
    <t>first apothocary shop in 1823</t>
  </si>
  <si>
    <t>1737-1855</t>
  </si>
  <si>
    <t>first apothocary shop in 1824</t>
  </si>
  <si>
    <t>1737-1856</t>
  </si>
  <si>
    <t>first apothocary shop in 1825</t>
  </si>
  <si>
    <t>1737-1857</t>
  </si>
  <si>
    <t>Gov of VA 1786-1788</t>
  </si>
  <si>
    <t>Sec of State 1794-1795</t>
  </si>
  <si>
    <t>Washington's AG 1789-1794</t>
  </si>
  <si>
    <t>Executor of uncle's estate (Peyton widow Betty)</t>
  </si>
  <si>
    <t>Gov of VA 1786-1789</t>
  </si>
  <si>
    <t>Sec of State 1794-1796</t>
  </si>
  <si>
    <t>Washington's AG 1789-1795</t>
  </si>
  <si>
    <t>Gov of VA 1786-1790</t>
  </si>
  <si>
    <t>Sec of State 1794-1797</t>
  </si>
  <si>
    <t>Washington's AG 1789-1796</t>
  </si>
  <si>
    <t>Gov of VA 1786-1791</t>
  </si>
  <si>
    <t>Sec of State 1794-1798</t>
  </si>
  <si>
    <t>Washington's AG 1789-1797</t>
  </si>
  <si>
    <t>Gov of VA 1786-1792</t>
  </si>
  <si>
    <t>Sec of State 1794-1799</t>
  </si>
  <si>
    <t>Washington's AG 1789-1798</t>
  </si>
  <si>
    <t>Gov of VA 1786-1793</t>
  </si>
  <si>
    <t>Sec of State 1794-1800</t>
  </si>
  <si>
    <t>Washington's AG 1789-1799</t>
  </si>
  <si>
    <t>Gov of VA 1786-1794</t>
  </si>
  <si>
    <t>Sec of State 1794-1801</t>
  </si>
  <si>
    <t>Washington's AG 1789-1800</t>
  </si>
  <si>
    <t>Gov of VA 1786-1795</t>
  </si>
  <si>
    <t>Sec of State 1794-1802</t>
  </si>
  <si>
    <t>Washington's AG 1789-1801</t>
  </si>
  <si>
    <t>Gov of VA 1786-1796</t>
  </si>
  <si>
    <t>Sec of State 1794-1803</t>
  </si>
  <si>
    <t>Washington's AG 1789-1802</t>
  </si>
  <si>
    <t>Gov of VA 1786-1797</t>
  </si>
  <si>
    <t>Sec of State 1794-1804</t>
  </si>
  <si>
    <t>Washington's AG 1789-1803</t>
  </si>
  <si>
    <t>Gov of VA 1786-1798</t>
  </si>
  <si>
    <t>Sec of State 1794-1805</t>
  </si>
  <si>
    <t>Washington's AG 1789-1804</t>
  </si>
  <si>
    <t>Gov of VA 1786-1799</t>
  </si>
  <si>
    <t>Sec of State 1794-1806</t>
  </si>
  <si>
    <t>Washington's AG 1789-1805</t>
  </si>
  <si>
    <t>Gov of VA 1786-1800</t>
  </si>
  <si>
    <t>Sec of State 1794-1807</t>
  </si>
  <si>
    <t>Washington's AG 1789-1806</t>
  </si>
  <si>
    <t>Gov of VA 1786-1801</t>
  </si>
  <si>
    <t>Sec of State 1794-1808</t>
  </si>
  <si>
    <t>Washington's AG 1789-1807</t>
  </si>
  <si>
    <t>Gov of VA 1786-1802</t>
  </si>
  <si>
    <t>Sec of State 1794-1809</t>
  </si>
  <si>
    <t>Washington's AG 1789-1808</t>
  </si>
  <si>
    <t>Gov of VA 1786-1803</t>
  </si>
  <si>
    <t>Sec of State 1794-1810</t>
  </si>
  <si>
    <t>Washington's AG 1789-1809</t>
  </si>
  <si>
    <t>Gov of VA 1786-1804</t>
  </si>
  <si>
    <t>Sec of State 1794-1811</t>
  </si>
  <si>
    <t>Washington's AG 1789-1810</t>
  </si>
  <si>
    <t>Gov of VA 1786-1805</t>
  </si>
  <si>
    <t>Sec of State 1794-1812</t>
  </si>
  <si>
    <t>Washington's AG 1789-1811</t>
  </si>
  <si>
    <t>Gov of VA 1786-1806</t>
  </si>
  <si>
    <t>Sec of State 1794-1813</t>
  </si>
  <si>
    <t>Washington's AG 1789-1812</t>
  </si>
  <si>
    <t>Gov of VA 1786-1807</t>
  </si>
  <si>
    <t>Sec of State 1794-1814</t>
  </si>
  <si>
    <t>Washington's AG 1789-1813</t>
  </si>
  <si>
    <t>Gov of VA 1786-1808</t>
  </si>
  <si>
    <t>Sec of State 1794-1815</t>
  </si>
  <si>
    <t>Washington's AG 1789-1814</t>
  </si>
  <si>
    <t>Gov of VA 1786-1809</t>
  </si>
  <si>
    <t>Sec of State 1794-1816</t>
  </si>
  <si>
    <t>Washington's AG 1789-1815</t>
  </si>
  <si>
    <t>Gov of VA 1786-1810</t>
  </si>
  <si>
    <t>Sec of State 1794-1817</t>
  </si>
  <si>
    <t>Washington's AG 1789-1816</t>
  </si>
  <si>
    <t>Gov of VA 1786-1811</t>
  </si>
  <si>
    <t>Sec of State 1794-1818</t>
  </si>
  <si>
    <t>Washington's AG 1789-1817</t>
  </si>
  <si>
    <t>Gov of VA 1786-1812</t>
  </si>
  <si>
    <t>Sec of State 1794-1819</t>
  </si>
  <si>
    <t>Washington's AG 1789-1818</t>
  </si>
  <si>
    <t>Gov of VA 1786-1813</t>
  </si>
  <si>
    <t>Sec of State 1794-1820</t>
  </si>
  <si>
    <t>Washington's AG 1789-1819</t>
  </si>
  <si>
    <t>Gov of VA 1786-1814</t>
  </si>
  <si>
    <t>Sec of State 1794-1821</t>
  </si>
  <si>
    <t>Washington's AG 1789-1820</t>
  </si>
  <si>
    <t>Gov of VA 1786-1815</t>
  </si>
  <si>
    <t>Sec of State 1794-1822</t>
  </si>
  <si>
    <t>Washington's AG 1789-1821</t>
  </si>
  <si>
    <t>Gov of VA 1786-1816</t>
  </si>
  <si>
    <t>Sec of State 1794-1823</t>
  </si>
  <si>
    <t>Washington's AG 1789-1822</t>
  </si>
  <si>
    <t>Gov of VA 1786-1817</t>
  </si>
  <si>
    <t>Sec of State 1794-1824</t>
  </si>
  <si>
    <t>Washington's AG 1789-1823</t>
  </si>
  <si>
    <t>Gov of VA 1786-1818</t>
  </si>
  <si>
    <t>Sec of State 1794-1825</t>
  </si>
  <si>
    <t>Washington's AG 1789-1824</t>
  </si>
  <si>
    <t>Gov of VA 1786-1819</t>
  </si>
  <si>
    <t>Sec of State 1794-1826</t>
  </si>
  <si>
    <t>Washington's AG 1789-1825</t>
  </si>
  <si>
    <t>Gov of VA 1786-1820</t>
  </si>
  <si>
    <t>Sec of State 1794-1827</t>
  </si>
  <si>
    <t>Washington's AG 1789-1826</t>
  </si>
  <si>
    <t>Gov of VA 1786-1821</t>
  </si>
  <si>
    <t>Sec of State 1794-1828</t>
  </si>
  <si>
    <t>Washington's AG 1789-1827</t>
  </si>
  <si>
    <t>Gov of VA 1786-1822</t>
  </si>
  <si>
    <t>Sec of State 1794-1829</t>
  </si>
  <si>
    <t>Washington's AG 1789-1828</t>
  </si>
  <si>
    <t>Gov of VA 1786-1823</t>
  </si>
  <si>
    <t>Sec of State 1794-1830</t>
  </si>
  <si>
    <t>Washington's AG 1789-1829</t>
  </si>
  <si>
    <t>Gov of VA 1786-1824</t>
  </si>
  <si>
    <t>Sec of State 1794-1831</t>
  </si>
  <si>
    <t>Washington's AG 1789-1830</t>
  </si>
  <si>
    <t>Gov of VA 1786-1825</t>
  </si>
  <si>
    <t>Sec of State 1794-1832</t>
  </si>
  <si>
    <t>Washington's AG 1789-1831</t>
  </si>
  <si>
    <t>Gov of VA 1786-1826</t>
  </si>
  <si>
    <t>Sec of State 1794-1833</t>
  </si>
  <si>
    <t>Washington's AG 1789-1832</t>
  </si>
  <si>
    <t>Gov of VA 1786-1827</t>
  </si>
  <si>
    <t>Sec of State 1794-1834</t>
  </si>
  <si>
    <t>Washington's AG 1789-1833</t>
  </si>
  <si>
    <t>Gov of VA 1786-1828</t>
  </si>
  <si>
    <t>Sec of State 1794-1835</t>
  </si>
  <si>
    <t>Washington's AG 1789-1834</t>
  </si>
  <si>
    <t>Gov of VA 1786-1829</t>
  </si>
  <si>
    <t>Sec of State 1794-1836</t>
  </si>
  <si>
    <t>Washington's AG 1789-1835</t>
  </si>
  <si>
    <t>Gov of VA 1786-1830</t>
  </si>
  <si>
    <t>Sec of State 1794-1837</t>
  </si>
  <si>
    <t>Washington's AG 1789-1836</t>
  </si>
  <si>
    <t>Gov of VA 1786-1831</t>
  </si>
  <si>
    <t>Sec of State 1794-1838</t>
  </si>
  <si>
    <t>Washington's AG 1789-1837</t>
  </si>
  <si>
    <t>Gov of VA 1786-1832</t>
  </si>
  <si>
    <t>Sec of State 1794-1839</t>
  </si>
  <si>
    <t>Washington's AG 1789-1838</t>
  </si>
  <si>
    <t>Gov of VA 1786-1833</t>
  </si>
  <si>
    <t>Sec of State 1794-1840</t>
  </si>
  <si>
    <t>Washington's AG 1789-1839</t>
  </si>
  <si>
    <t>Gov of VA 1786-1834</t>
  </si>
  <si>
    <t>Sec of State 1794-1841</t>
  </si>
  <si>
    <t>Washington's AG 1789-1840</t>
  </si>
  <si>
    <t>Gov of VA 1786-1835</t>
  </si>
  <si>
    <t>Sec of State 1794-1842</t>
  </si>
  <si>
    <t>Washington's AG 1789-1841</t>
  </si>
  <si>
    <t>Gov of VA 1786-1836</t>
  </si>
  <si>
    <t>Sec of State 1794-1843</t>
  </si>
  <si>
    <t>Washington's AG 1789-1842</t>
  </si>
  <si>
    <t>Gov of VA 1786-1837</t>
  </si>
  <si>
    <t>Sec of State 1794-1844</t>
  </si>
  <si>
    <t>Washington's AG 1789-1843</t>
  </si>
  <si>
    <t>Gov of VA 1786-1838</t>
  </si>
  <si>
    <t>Sec of State 1794-1845</t>
  </si>
  <si>
    <t>Washington's AG 1789-1844</t>
  </si>
  <si>
    <t>Gov of VA 1786-1839</t>
  </si>
  <si>
    <t>Sec of State 1794-1846</t>
  </si>
  <si>
    <t>Washington's AG 1789-1845</t>
  </si>
  <si>
    <t>Gov of VA 1786-1840</t>
  </si>
  <si>
    <t>Sec of State 1794-1847</t>
  </si>
  <si>
    <t>Washington's AG 1789-1846</t>
  </si>
  <si>
    <t>Gov of VA 1786-1841</t>
  </si>
  <si>
    <t>Sec of State 1794-1848</t>
  </si>
  <si>
    <t>Washington's AG 1789-1847</t>
  </si>
  <si>
    <t>Gov of VA 1786-1842</t>
  </si>
  <si>
    <t>Sec of State 1794-1849</t>
  </si>
  <si>
    <t>Washington's AG 1789-1848</t>
  </si>
  <si>
    <t>Lt Col in VA militia</t>
  </si>
  <si>
    <t>1750-1814</t>
  </si>
  <si>
    <t>1750-1815</t>
  </si>
  <si>
    <t>1750-1816</t>
  </si>
  <si>
    <t>1750-1817</t>
  </si>
  <si>
    <t>1750-1818</t>
  </si>
  <si>
    <t>1750-1819</t>
  </si>
  <si>
    <t>1750-1820</t>
  </si>
  <si>
    <t>1750-1821</t>
  </si>
  <si>
    <t>1750-1822</t>
  </si>
  <si>
    <t>1750-1823</t>
  </si>
  <si>
    <t>1750-1824</t>
  </si>
  <si>
    <t>1750-1825</t>
  </si>
  <si>
    <t>1750-1826</t>
  </si>
  <si>
    <t>1750-1827</t>
  </si>
  <si>
    <t>1750-1828</t>
  </si>
  <si>
    <t>1750-1829</t>
  </si>
  <si>
    <t>1750-1830</t>
  </si>
  <si>
    <t>1750-1831</t>
  </si>
  <si>
    <t>1750-1832</t>
  </si>
  <si>
    <t>1750-1833</t>
  </si>
  <si>
    <t>1750-1834</t>
  </si>
  <si>
    <t>1750-1835</t>
  </si>
  <si>
    <t>1750-1836</t>
  </si>
  <si>
    <t>1750-1837</t>
  </si>
  <si>
    <t>1750-1838</t>
  </si>
  <si>
    <t>1750-1839</t>
  </si>
  <si>
    <t>1750-1840</t>
  </si>
  <si>
    <t>1750-1841</t>
  </si>
  <si>
    <t>1750-1842</t>
  </si>
  <si>
    <t>1750-1843</t>
  </si>
  <si>
    <t>1750-1844</t>
  </si>
  <si>
    <t>1750-1845</t>
  </si>
  <si>
    <t>1750-1846</t>
  </si>
  <si>
    <t>1750-1847</t>
  </si>
  <si>
    <t>1750-1848</t>
  </si>
  <si>
    <t>1750-1849</t>
  </si>
  <si>
    <t>1750-1850</t>
  </si>
  <si>
    <t>1750-1851</t>
  </si>
  <si>
    <t>1750-1852</t>
  </si>
  <si>
    <t>1750-1853</t>
  </si>
  <si>
    <t>1750-1854</t>
  </si>
  <si>
    <t>1750-1855</t>
  </si>
  <si>
    <t>1750-1856</t>
  </si>
  <si>
    <t>1750-1857</t>
  </si>
  <si>
    <t>1750-1858</t>
  </si>
  <si>
    <t>1750-1859</t>
  </si>
  <si>
    <t>1750-1860</t>
  </si>
  <si>
    <t>1750-1861</t>
  </si>
  <si>
    <t>1750-1862</t>
  </si>
  <si>
    <t>1750-1863</t>
  </si>
  <si>
    <t>1750-1864</t>
  </si>
  <si>
    <t>1750-1865</t>
  </si>
  <si>
    <t>1750-1866</t>
  </si>
  <si>
    <t>1750-1867</t>
  </si>
  <si>
    <t>1750-1868</t>
  </si>
  <si>
    <t>1750-1869</t>
  </si>
  <si>
    <t>1750-1870</t>
  </si>
  <si>
    <t>1750-1871</t>
  </si>
  <si>
    <t>1750-1872</t>
  </si>
  <si>
    <t>1750-1873</t>
  </si>
  <si>
    <t>1750-1874</t>
  </si>
  <si>
    <t>1750-1875</t>
  </si>
  <si>
    <t>1750-1876</t>
  </si>
  <si>
    <t>1750-1877</t>
  </si>
  <si>
    <t>1750-1878</t>
  </si>
  <si>
    <t>1750-1879</t>
  </si>
  <si>
    <t>superintendent of the public carpenter's shop</t>
  </si>
  <si>
    <t>helped build public armory</t>
  </si>
  <si>
    <t>died 1779</t>
  </si>
  <si>
    <t>appointed postmaster 1775</t>
  </si>
  <si>
    <t>died 1780</t>
  </si>
  <si>
    <t>died 1781</t>
  </si>
  <si>
    <t>died 1782</t>
  </si>
  <si>
    <t>died 1783</t>
  </si>
  <si>
    <t>died 1784</t>
  </si>
  <si>
    <t>died 1785</t>
  </si>
  <si>
    <t>died 1786</t>
  </si>
  <si>
    <t>died 1790</t>
  </si>
  <si>
    <t>died 1791</t>
  </si>
  <si>
    <t>died 1792</t>
  </si>
  <si>
    <t>died 1793</t>
  </si>
  <si>
    <t>died 1794</t>
  </si>
  <si>
    <t>died 1795</t>
  </si>
  <si>
    <t>died 1796</t>
  </si>
  <si>
    <t>died 1797</t>
  </si>
  <si>
    <t>died 1798</t>
  </si>
  <si>
    <t>died 1799</t>
  </si>
  <si>
    <t>died 1800</t>
  </si>
  <si>
    <t>Deputy Quartermaster General</t>
  </si>
  <si>
    <t>tavernkeeper (1751-1785)</t>
  </si>
  <si>
    <t>she may be the widow of Thomas Vobe, who kept a tavern in Williamsburg between March 1745 and late 1750 or early 1751</t>
  </si>
  <si>
    <t>July 1771—perhaps motivated by increased political tension between Virginia and the Crown—Vobe announced that she would sell her household and kitchen furniture as well as an enslaved woman. </t>
  </si>
  <si>
    <t>Early in February 1772, Vobe informed colonists that she had opened a tavern "at the Sign of The King's Arms" and began to look for a cook for "hire or purchase."</t>
  </si>
  <si>
    <t>In November 1785, Vobe announced her intention to move to Manchester in Chesterfield County. David Miller, who assisted in the daily operation of the tavern and was the son of Vobe and Robert Miller, treasurer of the College of William and Mary, relocated with her. </t>
  </si>
  <si>
    <t>she may be the widow of Thomas Vobe, who kept a tavern in Williamsburg between March 1745 and late 1750 or early 1752</t>
  </si>
  <si>
    <t>she may be the widow of Thomas Vobe, who kept a tavern in Williamsburg between March 1745 and late 1750 or early 1753</t>
  </si>
  <si>
    <t>she may be the widow of Thomas Vobe, who kept a tavern in Williamsburg between March 1745 and late 1750 or early 1754</t>
  </si>
  <si>
    <t>she may be the widow of Thomas Vobe, who kept a tavern in Williamsburg between March 1745 and late 1750 or early 1755</t>
  </si>
  <si>
    <t>she may be the widow of Thomas Vobe, who kept a tavern in Williamsburg between March 1745 and late 1750 or early 1756</t>
  </si>
  <si>
    <t>she may be the widow of Thomas Vobe, who kept a tavern in Williamsburg between March 1745 and late 1750 or early 1757</t>
  </si>
  <si>
    <t>she may be the widow of Thomas Vobe, who kept a tavern in Williamsburg between March 1745 and late 1750 or early 1758</t>
  </si>
  <si>
    <t>she may be the widow of Thomas Vobe, who kept a tavern in Williamsburg between March 1745 and late 1750 or early 1759</t>
  </si>
  <si>
    <t>she may be the widow of Thomas Vobe, who kept a tavern in Williamsburg between March 1745 and late 1750 or early 1760</t>
  </si>
  <si>
    <t>she may be the widow of Thomas Vobe, who kept a tavern in Williamsburg between March 1745 and late 1750 or early 1761</t>
  </si>
  <si>
    <t>she may be the widow of Thomas Vobe, who kept a tavern in Williamsburg between March 1745 and late 1750 or early 1762</t>
  </si>
  <si>
    <t>she may be the widow of Thomas Vobe, who kept a tavern in Williamsburg between March 1745 and late 1750 or early 1764</t>
  </si>
  <si>
    <t>she may be the widow of Thomas Vobe, who kept a tavern in Williamsburg between March 1745 and late 1750 or early 1765</t>
  </si>
  <si>
    <t>she may be the widow of Thomas Vobe, who kept a tavern in Williamsburg between March 1745 and late 1750 or early 1766</t>
  </si>
  <si>
    <t>she may be the widow of Thomas Vobe, who kept a tavern in Williamsburg between March 1745 and late 1750 or early 1767</t>
  </si>
  <si>
    <t>she may be the widow of Thomas Vobe, who kept a tavern in Williamsburg between March 1745 and late 1750 or early 1768</t>
  </si>
  <si>
    <t>she may be the widow of Thomas Vobe, who kept a tavern in Williamsburg between March 1745 and late 1750 or early 1769</t>
  </si>
  <si>
    <t>she may be the widow of Thomas Vobe, who kept a tavern in Williamsburg between March 1745 and late 1750 or early 1770</t>
  </si>
  <si>
    <t>she may be the widow of Thomas Vobe, who kept a tavern in Williamsburg between March 1745 and late 1750 or early 1771</t>
  </si>
  <si>
    <t>she may be the widow of Thomas Vobe, who kept a tavern in Williamsburg between March 1745 and late 1750 or early 1772</t>
  </si>
  <si>
    <t>she may be the widow of Thomas Vobe, who kept a tavern in Williamsburg between March 1745 and late 1750 or early 1773</t>
  </si>
  <si>
    <t>she may be the widow of Thomas Vobe, who kept a tavern in Williamsburg between March 1745 and late 1750 or early 1774</t>
  </si>
  <si>
    <t>she may be the widow of Thomas Vobe, who kept a tavern in Williamsburg between March 1745 and late 1750 or early 1775</t>
  </si>
  <si>
    <t>she may be the widow of Thomas Vobe, who kept a tavern in Williamsburg between March 1745 and late 1750 or early 1776</t>
  </si>
  <si>
    <t>she may be the widow of Thomas Vobe, who kept a tavern in Williamsburg between March 1745 and late 1750 or early 1777</t>
  </si>
  <si>
    <t>she may be the widow of Thomas Vobe, who kept a tavern in Williamsburg between March 1745 and late 1750 or early 1778</t>
  </si>
  <si>
    <t>she may be the widow of Thomas Vobe, who kept a tavern in Williamsburg between March 1745 and late 1750 or early 1779</t>
  </si>
  <si>
    <t>she may be the widow of Thomas Vobe, who kept a tavern in Williamsburg between March 1745 and late 1750 or early 1780</t>
  </si>
  <si>
    <t>she may be the widow of Thomas Vobe, who kept a tavern in Williamsburg between March 1745 and late 1750 or early 1781</t>
  </si>
  <si>
    <t>she may be the widow of Thomas Vobe, who kept a tavern in Williamsburg between March 1745 and late 1750 or early 1782</t>
  </si>
  <si>
    <t>she may be the widow of Thomas Vobe, who kept a tavern in Williamsburg between March 1745 and late 1750 or early 1783</t>
  </si>
  <si>
    <t>she may be the widow of Thomas Vobe, who kept a tavern in Williamsburg between March 1745 and late 1750 or early 1784</t>
  </si>
  <si>
    <t>she may be the widow of Thomas Vobe, who kept a tavern in Williamsburg between March 1745 and late 1750 or early 1785</t>
  </si>
  <si>
    <t>she may be the widow of Thomas Vobe, who kept a tavern in Williamsburg between March 1745 and late 1750 or early 1786</t>
  </si>
  <si>
    <t>she may be the widow of Thomas Vobe, who kept a tavern in Williamsburg between March 1745 and late 1750 or early 1787</t>
  </si>
  <si>
    <t>she may be the widow of Thomas Vobe, who kept a tavern in Williamsburg between March 1745 and late 1750 or early 1788</t>
  </si>
  <si>
    <t>she may be the widow of Thomas Vobe, who kept a tavern in Williamsburg between March 1745 and late 1750 or early 1789</t>
  </si>
  <si>
    <t>she may be the widow of Thomas Vobe, who kept a tavern in Williamsburg between March 1745 and late 1750 or early 1790</t>
  </si>
  <si>
    <t>she may be the widow of Thomas Vobe, who kept a tavern in Williamsburg between March 1745 and late 1750 or early 1791</t>
  </si>
  <si>
    <t>she may be the widow of Thomas Vobe, who kept a tavern in Williamsburg between March 1745 and late 1750 or early 1792</t>
  </si>
  <si>
    <t>she may be the widow of Thomas Vobe, who kept a tavern in Williamsburg between March 1745 and late 1750 or early 1793</t>
  </si>
  <si>
    <t>she may be the widow of Thomas Vobe, who kept a tavern in Williamsburg between March 1745 and late 1750 or early 1794</t>
  </si>
  <si>
    <t>she may be the widow of Thomas Vobe, who kept a tavern in Williamsburg between March 1745 and late 1750 or early 1795</t>
  </si>
  <si>
    <t>she may be the widow of Thomas Vobe, who kept a tavern in Williamsburg between March 1745 and late 1750 or early 1796</t>
  </si>
  <si>
    <t>she may be the widow of Thomas Vobe, who kept a tavern in Williamsburg between March 1745 and late 1750 or early 1797</t>
  </si>
  <si>
    <t>she may be the widow of Thomas Vobe, who kept a tavern in Williamsburg between March 1745 and late 1750 or early 1798</t>
  </si>
  <si>
    <t>she may be the widow of Thomas Vobe, who kept a tavern in Williamsburg between March 1745 and late 1750 or early 1799</t>
  </si>
  <si>
    <t>Partnership with Roger Pearse tallowchandler and soapboiler</t>
  </si>
  <si>
    <t>1773 notice in paper that partner gone debts fall to him</t>
  </si>
  <si>
    <t>1774 notice in paper that partner gone debts fall to him</t>
  </si>
  <si>
    <t>1775 notice in paper that partner gone debts fall to him</t>
  </si>
  <si>
    <t>1776 notice in paper that partner gone debts fall to him</t>
  </si>
  <si>
    <t>1777 notice in paper that partner gone debts fall to him</t>
  </si>
  <si>
    <t>1778 notice in paper that partner gone debts fall to him</t>
  </si>
  <si>
    <t>1779 notice in paper that partner gone debts fall to him</t>
  </si>
  <si>
    <t>1780 notice in paper that partner gone debts fall to him</t>
  </si>
  <si>
    <t>1781 notice in paper that partner gone debts fall to him</t>
  </si>
  <si>
    <t>1782 notice in paper that partner gone debts fall to him</t>
  </si>
  <si>
    <t>1783 notice in paper that partner gone debts fall to him</t>
  </si>
  <si>
    <t>1784 notice in paper that partner gone debts fall to him</t>
  </si>
  <si>
    <t>1785 notice in paper that partner gone debts fall to him</t>
  </si>
  <si>
    <t>1786 notice in paper that partner gone debts fall to him</t>
  </si>
  <si>
    <t>1787 notice in paper that partner gone debts fall to him</t>
  </si>
  <si>
    <t>1788 notice in paper that partner gone debts fall to him</t>
  </si>
  <si>
    <t>1789 notice in paper that partner gone debts fall to him</t>
  </si>
  <si>
    <t>1790 notice in paper that partner gone debts fall to him</t>
  </si>
  <si>
    <t>1791 notice in paper that partner gone debts fall to him</t>
  </si>
  <si>
    <t>1792 notice in paper that partner gone debts fall to him</t>
  </si>
  <si>
    <t>1793 notice in paper that partner gone debts fall to him</t>
  </si>
  <si>
    <t>Ran Wetherburn's Tavern from 1772/3 to 1779</t>
  </si>
  <si>
    <t>b. 1743</t>
  </si>
  <si>
    <t>Captain in VA forces</t>
  </si>
  <si>
    <t>Ran Wetherburn's Tavern from 1772/3 to 1780</t>
  </si>
  <si>
    <t>b. 1744</t>
  </si>
  <si>
    <t>Ran Wetherburn's Tavern from 1772/3 to 1781</t>
  </si>
  <si>
    <t>b. 1745</t>
  </si>
  <si>
    <t>Ran Wetherburn's Tavern from 1772/3 to 1782</t>
  </si>
  <si>
    <t>b. 1746</t>
  </si>
  <si>
    <t>Ran Wetherburn's Tavern from 1772/3 to 1783</t>
  </si>
  <si>
    <t>b. 1747</t>
  </si>
  <si>
    <t>Ran Wetherburn's Tavern from 1772/3 to 1784</t>
  </si>
  <si>
    <t>b. 1748</t>
  </si>
  <si>
    <t>Ran Wetherburn's Tavern from 1772/3 to 1785</t>
  </si>
  <si>
    <t>b. 1749</t>
  </si>
  <si>
    <t>Ran Wetherburn's Tavern from 1772/3 to 1786</t>
  </si>
  <si>
    <t>b. 1750</t>
  </si>
  <si>
    <t>Ran Wetherburn's Tavern from 1772/3 to 1787</t>
  </si>
  <si>
    <t>b. 1751</t>
  </si>
  <si>
    <t>Ran Wetherburn's Tavern from 1772/3 to 1788</t>
  </si>
  <si>
    <t>b. 1752</t>
  </si>
  <si>
    <t>Ran Wetherburn's Tavern from 1772/3 to 1789</t>
  </si>
  <si>
    <t>b. 1753</t>
  </si>
  <si>
    <t>Ran Wetherburn's Tavern from 1772/3 to 1790</t>
  </si>
  <si>
    <t>b. 1754</t>
  </si>
  <si>
    <t>Ran Wetherburn's Tavern from 1772/3 to 1791</t>
  </si>
  <si>
    <t>b. 1755</t>
  </si>
  <si>
    <t>Ran Wetherburn's Tavern from 1772/3 to 1792</t>
  </si>
  <si>
    <t>b. 1756</t>
  </si>
  <si>
    <t>Ran Wetherburn's Tavern from 1772/3 to 1793</t>
  </si>
  <si>
    <t>b. 1757</t>
  </si>
  <si>
    <t>Ran Wetherburn's Tavern from 1772/3 to 1794</t>
  </si>
  <si>
    <t>b. 1758</t>
  </si>
  <si>
    <t>Ran Wetherburn's Tavern from 1772/3 to 1795</t>
  </si>
  <si>
    <t>b. 1759</t>
  </si>
  <si>
    <t>Ran Wetherburn's Tavern from 1772/3 to 1796</t>
  </si>
  <si>
    <t>b. 1760</t>
  </si>
  <si>
    <t>Ran Wetherburn's Tavern from 1772/3 to 1797</t>
  </si>
  <si>
    <t>b. 1761</t>
  </si>
  <si>
    <t>Ran Wetherburn's Tavern from 1772/3 to 1798</t>
  </si>
  <si>
    <t>b. 1762</t>
  </si>
  <si>
    <t>Ran Wetherburn's Tavern from 1772/3 to 1799</t>
  </si>
  <si>
    <t>b. 1763</t>
  </si>
  <si>
    <t>Ran Wetherburn's Tavern from 1772/3 to 1800</t>
  </si>
  <si>
    <t>b. 1764</t>
  </si>
  <si>
    <t>Ran Wetherburn's Tavern from 1772/3 to 1801</t>
  </si>
  <si>
    <t>b. 1765</t>
  </si>
  <si>
    <t>Ran Wetherburn's Tavern from 1772/3 to 1802</t>
  </si>
  <si>
    <t>b. 1766</t>
  </si>
  <si>
    <t>Ran Wetherburn's Tavern from 1772/3 to 1803</t>
  </si>
  <si>
    <t>b. 1767</t>
  </si>
  <si>
    <t>Ran Wetherburn's Tavern from 1772/3 to 1804</t>
  </si>
  <si>
    <t>b. 1768</t>
  </si>
  <si>
    <t>Ran Wetherburn's Tavern from 1772/3 to 1805</t>
  </si>
  <si>
    <t>b. 1769</t>
  </si>
  <si>
    <t>Ran Wetherburn's Tavern from 1772/3 to 1806</t>
  </si>
  <si>
    <t>b. 1770</t>
  </si>
  <si>
    <t>Ran Wetherburn's Tavern from 1772/3 to 1807</t>
  </si>
  <si>
    <t>b. 1771</t>
  </si>
  <si>
    <t>Ran Wetherburn's Tavern from 1772/3 to 1808</t>
  </si>
  <si>
    <t>b. 1772</t>
  </si>
  <si>
    <t>Ran Wetherburn's Tavern from 1772/3 to 1809</t>
  </si>
  <si>
    <t>b. 1773</t>
  </si>
  <si>
    <t>Ran Wetherburn's Tavern from 1772/3 to 1810</t>
  </si>
  <si>
    <t>b. 1774</t>
  </si>
  <si>
    <t>Ran Wetherburn's Tavern from 1772/3 to 1811</t>
  </si>
  <si>
    <t>b. 1775</t>
  </si>
  <si>
    <t>Ran Wetherburn's Tavern from 1772/3 to 1812</t>
  </si>
  <si>
    <t>b. 1776</t>
  </si>
  <si>
    <t>Ran Wetherburn's Tavern from 1772/3 to 1813</t>
  </si>
  <si>
    <t>b. 1777</t>
  </si>
  <si>
    <t>Ran Wetherburn's Tavern from 1772/3 to 1814</t>
  </si>
  <si>
    <t>b. 1778</t>
  </si>
  <si>
    <t>Ran Wetherburn's Tavern from 1772/3 to 1815</t>
  </si>
  <si>
    <t>b. 1779</t>
  </si>
  <si>
    <t>Ran Wetherburn's Tavern from 1772/3 to 1816</t>
  </si>
  <si>
    <t>b. 1780</t>
  </si>
  <si>
    <t>Ran Wetherburn's Tavern from 1772/3 to 1817</t>
  </si>
  <si>
    <t>b. 1781</t>
  </si>
  <si>
    <t>Ran Wetherburn's Tavern from 1772/3 to 1818</t>
  </si>
  <si>
    <t>b. 1782</t>
  </si>
  <si>
    <t>Ran Wetherburn's Tavern from 1772/3 to 1819</t>
  </si>
  <si>
    <t>b. 1783</t>
  </si>
  <si>
    <t>Ran Wetherburn's Tavern from 1772/3 to 1820</t>
  </si>
  <si>
    <t>b. 1784</t>
  </si>
  <si>
    <t>tailor</t>
  </si>
  <si>
    <t>son of Robert Nicolson</t>
  </si>
  <si>
    <t>tavernkeeper</t>
  </si>
  <si>
    <r>
      <t>1726–</t>
    </r>
    <r>
      <rPr>
        <i/>
        <sz val="11"/>
        <rFont val="Calibri"/>
        <family val="2"/>
        <scheme val="minor"/>
      </rPr>
      <t>ca</t>
    </r>
    <r>
      <rPr>
        <sz val="11"/>
        <rFont val="Calibri"/>
        <family val="2"/>
        <scheme val="minor"/>
      </rPr>
      <t>. 1801</t>
    </r>
  </si>
  <si>
    <t>listed as farm manager for Henry Martin in 1785</t>
  </si>
  <si>
    <t>major of militia, was superintendent of flag-of-truce ships on the James River and custodian of public property in and near Williamsburg</t>
  </si>
  <si>
    <r>
      <t>1726–</t>
    </r>
    <r>
      <rPr>
        <i/>
        <sz val="11"/>
        <rFont val="Calibri"/>
        <family val="2"/>
        <scheme val="minor"/>
      </rPr>
      <t>ca</t>
    </r>
    <r>
      <rPr>
        <sz val="11"/>
        <rFont val="Calibri"/>
        <family val="2"/>
        <scheme val="minor"/>
      </rPr>
      <t>. 1802</t>
    </r>
    <r>
      <rPr>
        <sz val="11"/>
        <color theme="1"/>
        <rFont val="Calibri"/>
        <family val="2"/>
        <scheme val="minor"/>
      </rPr>
      <t/>
    </r>
  </si>
  <si>
    <t>listed as farm manager for Henry Martin in 1786</t>
  </si>
  <si>
    <r>
      <t>1726–</t>
    </r>
    <r>
      <rPr>
        <i/>
        <sz val="11"/>
        <rFont val="Calibri"/>
        <family val="2"/>
        <scheme val="minor"/>
      </rPr>
      <t>ca</t>
    </r>
    <r>
      <rPr>
        <sz val="11"/>
        <rFont val="Calibri"/>
        <family val="2"/>
        <scheme val="minor"/>
      </rPr>
      <t>. 1803</t>
    </r>
    <r>
      <rPr>
        <sz val="11"/>
        <color theme="1"/>
        <rFont val="Calibri"/>
        <family val="2"/>
        <scheme val="minor"/>
      </rPr>
      <t/>
    </r>
  </si>
  <si>
    <t>listed as farm manager for Henry Martin in 1787</t>
  </si>
  <si>
    <r>
      <t>1726–</t>
    </r>
    <r>
      <rPr>
        <i/>
        <sz val="11"/>
        <rFont val="Calibri"/>
        <family val="2"/>
        <scheme val="minor"/>
      </rPr>
      <t>ca</t>
    </r>
    <r>
      <rPr>
        <sz val="11"/>
        <rFont val="Calibri"/>
        <family val="2"/>
        <scheme val="minor"/>
      </rPr>
      <t>. 1804</t>
    </r>
    <r>
      <rPr>
        <sz val="11"/>
        <color theme="1"/>
        <rFont val="Calibri"/>
        <family val="2"/>
        <scheme val="minor"/>
      </rPr>
      <t/>
    </r>
  </si>
  <si>
    <t>listed as farm manager for Henry Martin in 1788</t>
  </si>
  <si>
    <r>
      <t>1726–</t>
    </r>
    <r>
      <rPr>
        <i/>
        <sz val="11"/>
        <rFont val="Calibri"/>
        <family val="2"/>
        <scheme val="minor"/>
      </rPr>
      <t>ca</t>
    </r>
    <r>
      <rPr>
        <sz val="11"/>
        <rFont val="Calibri"/>
        <family val="2"/>
        <scheme val="minor"/>
      </rPr>
      <t>. 1805</t>
    </r>
    <r>
      <rPr>
        <sz val="11"/>
        <color theme="1"/>
        <rFont val="Calibri"/>
        <family val="2"/>
        <scheme val="minor"/>
      </rPr>
      <t/>
    </r>
  </si>
  <si>
    <t>listed as farm manager for Henry Martin in 1789</t>
  </si>
  <si>
    <r>
      <t>1726–</t>
    </r>
    <r>
      <rPr>
        <i/>
        <sz val="11"/>
        <rFont val="Calibri"/>
        <family val="2"/>
        <scheme val="minor"/>
      </rPr>
      <t>ca</t>
    </r>
    <r>
      <rPr>
        <sz val="11"/>
        <rFont val="Calibri"/>
        <family val="2"/>
        <scheme val="minor"/>
      </rPr>
      <t>. 1806</t>
    </r>
    <r>
      <rPr>
        <sz val="11"/>
        <color theme="1"/>
        <rFont val="Calibri"/>
        <family val="2"/>
        <scheme val="minor"/>
      </rPr>
      <t/>
    </r>
  </si>
  <si>
    <t>listed as farm manager for Henry Martin in 1790</t>
  </si>
  <si>
    <r>
      <t>1726–</t>
    </r>
    <r>
      <rPr>
        <i/>
        <sz val="11"/>
        <rFont val="Calibri"/>
        <family val="2"/>
        <scheme val="minor"/>
      </rPr>
      <t>ca</t>
    </r>
    <r>
      <rPr>
        <sz val="11"/>
        <rFont val="Calibri"/>
        <family val="2"/>
        <scheme val="minor"/>
      </rPr>
      <t>. 1807</t>
    </r>
    <r>
      <rPr>
        <sz val="11"/>
        <color theme="1"/>
        <rFont val="Calibri"/>
        <family val="2"/>
        <scheme val="minor"/>
      </rPr>
      <t/>
    </r>
  </si>
  <si>
    <t>listed as farm manager for Henry Martin in 1791</t>
  </si>
  <si>
    <r>
      <t>1726–</t>
    </r>
    <r>
      <rPr>
        <i/>
        <sz val="11"/>
        <rFont val="Calibri"/>
        <family val="2"/>
        <scheme val="minor"/>
      </rPr>
      <t>ca</t>
    </r>
    <r>
      <rPr>
        <sz val="11"/>
        <rFont val="Calibri"/>
        <family val="2"/>
        <scheme val="minor"/>
      </rPr>
      <t>. 1808</t>
    </r>
    <r>
      <rPr>
        <sz val="11"/>
        <color theme="1"/>
        <rFont val="Calibri"/>
        <family val="2"/>
        <scheme val="minor"/>
      </rPr>
      <t/>
    </r>
  </si>
  <si>
    <t>listed as farm manager for Henry Martin in 1792</t>
  </si>
  <si>
    <r>
      <t>1726–</t>
    </r>
    <r>
      <rPr>
        <i/>
        <sz val="11"/>
        <rFont val="Calibri"/>
        <family val="2"/>
        <scheme val="minor"/>
      </rPr>
      <t>ca</t>
    </r>
    <r>
      <rPr>
        <sz val="11"/>
        <rFont val="Calibri"/>
        <family val="2"/>
        <scheme val="minor"/>
      </rPr>
      <t>. 1809</t>
    </r>
    <r>
      <rPr>
        <sz val="11"/>
        <color theme="1"/>
        <rFont val="Calibri"/>
        <family val="2"/>
        <scheme val="minor"/>
      </rPr>
      <t/>
    </r>
  </si>
  <si>
    <t>listed as farm manager for Henry Martin in 1793</t>
  </si>
  <si>
    <r>
      <t>1726–</t>
    </r>
    <r>
      <rPr>
        <i/>
        <sz val="11"/>
        <rFont val="Calibri"/>
        <family val="2"/>
        <scheme val="minor"/>
      </rPr>
      <t>ca</t>
    </r>
    <r>
      <rPr>
        <sz val="11"/>
        <rFont val="Calibri"/>
        <family val="2"/>
        <scheme val="minor"/>
      </rPr>
      <t>. 1810</t>
    </r>
    <r>
      <rPr>
        <sz val="11"/>
        <color theme="1"/>
        <rFont val="Calibri"/>
        <family val="2"/>
        <scheme val="minor"/>
      </rPr>
      <t/>
    </r>
  </si>
  <si>
    <t>listed as farm manager for Henry Martin in 1794</t>
  </si>
  <si>
    <r>
      <t>1726–</t>
    </r>
    <r>
      <rPr>
        <i/>
        <sz val="11"/>
        <rFont val="Calibri"/>
        <family val="2"/>
        <scheme val="minor"/>
      </rPr>
      <t>ca</t>
    </r>
    <r>
      <rPr>
        <sz val="11"/>
        <rFont val="Calibri"/>
        <family val="2"/>
        <scheme val="minor"/>
      </rPr>
      <t>. 1811</t>
    </r>
    <r>
      <rPr>
        <sz val="11"/>
        <color theme="1"/>
        <rFont val="Calibri"/>
        <family val="2"/>
        <scheme val="minor"/>
      </rPr>
      <t/>
    </r>
  </si>
  <si>
    <t>listed as farm manager for Henry Martin in 1795</t>
  </si>
  <si>
    <r>
      <t>1726–</t>
    </r>
    <r>
      <rPr>
        <i/>
        <sz val="11"/>
        <rFont val="Calibri"/>
        <family val="2"/>
        <scheme val="minor"/>
      </rPr>
      <t>ca</t>
    </r>
    <r>
      <rPr>
        <sz val="11"/>
        <rFont val="Calibri"/>
        <family val="2"/>
        <scheme val="minor"/>
      </rPr>
      <t>. 1812</t>
    </r>
    <r>
      <rPr>
        <sz val="11"/>
        <color theme="1"/>
        <rFont val="Calibri"/>
        <family val="2"/>
        <scheme val="minor"/>
      </rPr>
      <t/>
    </r>
  </si>
  <si>
    <t>listed as farm manager for Henry Martin in 1796</t>
  </si>
  <si>
    <r>
      <t>1726–</t>
    </r>
    <r>
      <rPr>
        <i/>
        <sz val="11"/>
        <rFont val="Calibri"/>
        <family val="2"/>
        <scheme val="minor"/>
      </rPr>
      <t>ca</t>
    </r>
    <r>
      <rPr>
        <sz val="11"/>
        <rFont val="Calibri"/>
        <family val="2"/>
        <scheme val="minor"/>
      </rPr>
      <t>. 1813</t>
    </r>
    <r>
      <rPr>
        <sz val="11"/>
        <color theme="1"/>
        <rFont val="Calibri"/>
        <family val="2"/>
        <scheme val="minor"/>
      </rPr>
      <t/>
    </r>
  </si>
  <si>
    <t>listed as farm manager for Henry Martin in 1797</t>
  </si>
  <si>
    <r>
      <t>1726–</t>
    </r>
    <r>
      <rPr>
        <i/>
        <sz val="11"/>
        <rFont val="Calibri"/>
        <family val="2"/>
        <scheme val="minor"/>
      </rPr>
      <t>ca</t>
    </r>
    <r>
      <rPr>
        <sz val="11"/>
        <rFont val="Calibri"/>
        <family val="2"/>
        <scheme val="minor"/>
      </rPr>
      <t>. 1814</t>
    </r>
    <r>
      <rPr>
        <sz val="11"/>
        <color theme="1"/>
        <rFont val="Calibri"/>
        <family val="2"/>
        <scheme val="minor"/>
      </rPr>
      <t/>
    </r>
  </si>
  <si>
    <t>listed as farm manager for Henry Martin in 1798</t>
  </si>
  <si>
    <r>
      <t>1726–</t>
    </r>
    <r>
      <rPr>
        <i/>
        <sz val="11"/>
        <rFont val="Calibri"/>
        <family val="2"/>
        <scheme val="minor"/>
      </rPr>
      <t>ca</t>
    </r>
    <r>
      <rPr>
        <sz val="11"/>
        <rFont val="Calibri"/>
        <family val="2"/>
        <scheme val="minor"/>
      </rPr>
      <t>. 1815</t>
    </r>
    <r>
      <rPr>
        <sz val="11"/>
        <color theme="1"/>
        <rFont val="Calibri"/>
        <family val="2"/>
        <scheme val="minor"/>
      </rPr>
      <t/>
    </r>
  </si>
  <si>
    <t>listed as farm manager for Henry Martin in 1799</t>
  </si>
  <si>
    <r>
      <t>1726–</t>
    </r>
    <r>
      <rPr>
        <i/>
        <sz val="11"/>
        <rFont val="Calibri"/>
        <family val="2"/>
        <scheme val="minor"/>
      </rPr>
      <t>ca</t>
    </r>
    <r>
      <rPr>
        <sz val="11"/>
        <rFont val="Calibri"/>
        <family val="2"/>
        <scheme val="minor"/>
      </rPr>
      <t>. 1816</t>
    </r>
    <r>
      <rPr>
        <sz val="11"/>
        <color theme="1"/>
        <rFont val="Calibri"/>
        <family val="2"/>
        <scheme val="minor"/>
      </rPr>
      <t/>
    </r>
  </si>
  <si>
    <t>listed as farm manager for Henry Martin in 1800</t>
  </si>
  <si>
    <r>
      <t>1726–</t>
    </r>
    <r>
      <rPr>
        <i/>
        <sz val="11"/>
        <rFont val="Calibri"/>
        <family val="2"/>
        <scheme val="minor"/>
      </rPr>
      <t>ca</t>
    </r>
    <r>
      <rPr>
        <sz val="11"/>
        <rFont val="Calibri"/>
        <family val="2"/>
        <scheme val="minor"/>
      </rPr>
      <t>. 1817</t>
    </r>
    <r>
      <rPr>
        <sz val="11"/>
        <color theme="1"/>
        <rFont val="Calibri"/>
        <family val="2"/>
        <scheme val="minor"/>
      </rPr>
      <t/>
    </r>
  </si>
  <si>
    <t>listed as farm manager for Henry Martin in 1801</t>
  </si>
  <si>
    <r>
      <t>1726–</t>
    </r>
    <r>
      <rPr>
        <i/>
        <sz val="11"/>
        <rFont val="Calibri"/>
        <family val="2"/>
        <scheme val="minor"/>
      </rPr>
      <t>ca</t>
    </r>
    <r>
      <rPr>
        <sz val="11"/>
        <rFont val="Calibri"/>
        <family val="2"/>
        <scheme val="minor"/>
      </rPr>
      <t>. 1818</t>
    </r>
    <r>
      <rPr>
        <sz val="11"/>
        <color theme="1"/>
        <rFont val="Calibri"/>
        <family val="2"/>
        <scheme val="minor"/>
      </rPr>
      <t/>
    </r>
  </si>
  <si>
    <t>listed as farm manager for Henry Martin in 1802</t>
  </si>
  <si>
    <r>
      <t>1726–</t>
    </r>
    <r>
      <rPr>
        <i/>
        <sz val="11"/>
        <rFont val="Calibri"/>
        <family val="2"/>
        <scheme val="minor"/>
      </rPr>
      <t>ca</t>
    </r>
    <r>
      <rPr>
        <sz val="11"/>
        <rFont val="Calibri"/>
        <family val="2"/>
        <scheme val="minor"/>
      </rPr>
      <t>. 1819</t>
    </r>
    <r>
      <rPr>
        <sz val="11"/>
        <color theme="1"/>
        <rFont val="Calibri"/>
        <family val="2"/>
        <scheme val="minor"/>
      </rPr>
      <t/>
    </r>
  </si>
  <si>
    <t>listed as farm manager for Henry Martin in 1803</t>
  </si>
  <si>
    <r>
      <t>1726–</t>
    </r>
    <r>
      <rPr>
        <i/>
        <sz val="11"/>
        <rFont val="Calibri"/>
        <family val="2"/>
        <scheme val="minor"/>
      </rPr>
      <t>ca</t>
    </r>
    <r>
      <rPr>
        <sz val="11"/>
        <rFont val="Calibri"/>
        <family val="2"/>
        <scheme val="minor"/>
      </rPr>
      <t>. 1820</t>
    </r>
    <r>
      <rPr>
        <sz val="11"/>
        <color theme="1"/>
        <rFont val="Calibri"/>
        <family val="2"/>
        <scheme val="minor"/>
      </rPr>
      <t/>
    </r>
  </si>
  <si>
    <t>listed as farm manager for Henry Martin in 1804</t>
  </si>
  <si>
    <r>
      <t>1726–</t>
    </r>
    <r>
      <rPr>
        <i/>
        <sz val="11"/>
        <rFont val="Calibri"/>
        <family val="2"/>
        <scheme val="minor"/>
      </rPr>
      <t>ca</t>
    </r>
    <r>
      <rPr>
        <sz val="11"/>
        <rFont val="Calibri"/>
        <family val="2"/>
        <scheme val="minor"/>
      </rPr>
      <t>. 1821</t>
    </r>
    <r>
      <rPr>
        <sz val="11"/>
        <color theme="1"/>
        <rFont val="Calibri"/>
        <family val="2"/>
        <scheme val="minor"/>
      </rPr>
      <t/>
    </r>
  </si>
  <si>
    <t>listed as farm manager for Henry Martin in 1805</t>
  </si>
  <si>
    <r>
      <t>1726–</t>
    </r>
    <r>
      <rPr>
        <i/>
        <sz val="11"/>
        <rFont val="Calibri"/>
        <family val="2"/>
        <scheme val="minor"/>
      </rPr>
      <t>ca</t>
    </r>
    <r>
      <rPr>
        <sz val="11"/>
        <rFont val="Calibri"/>
        <family val="2"/>
        <scheme val="minor"/>
      </rPr>
      <t>. 1822</t>
    </r>
    <r>
      <rPr>
        <sz val="11"/>
        <color theme="1"/>
        <rFont val="Calibri"/>
        <family val="2"/>
        <scheme val="minor"/>
      </rPr>
      <t/>
    </r>
  </si>
  <si>
    <t>listed as farm manager for Henry Martin in 1806</t>
  </si>
  <si>
    <r>
      <t>1726–</t>
    </r>
    <r>
      <rPr>
        <i/>
        <sz val="11"/>
        <rFont val="Calibri"/>
        <family val="2"/>
        <scheme val="minor"/>
      </rPr>
      <t>ca</t>
    </r>
    <r>
      <rPr>
        <sz val="11"/>
        <rFont val="Calibri"/>
        <family val="2"/>
        <scheme val="minor"/>
      </rPr>
      <t>. 1823</t>
    </r>
    <r>
      <rPr>
        <sz val="11"/>
        <color theme="1"/>
        <rFont val="Calibri"/>
        <family val="2"/>
        <scheme val="minor"/>
      </rPr>
      <t/>
    </r>
  </si>
  <si>
    <t>listed as farm manager for Henry Martin in 1807</t>
  </si>
  <si>
    <r>
      <t>1726–</t>
    </r>
    <r>
      <rPr>
        <i/>
        <sz val="11"/>
        <rFont val="Calibri"/>
        <family val="2"/>
        <scheme val="minor"/>
      </rPr>
      <t>ca</t>
    </r>
    <r>
      <rPr>
        <sz val="11"/>
        <rFont val="Calibri"/>
        <family val="2"/>
        <scheme val="minor"/>
      </rPr>
      <t>. 1824</t>
    </r>
    <r>
      <rPr>
        <sz val="11"/>
        <color theme="1"/>
        <rFont val="Calibri"/>
        <family val="2"/>
        <scheme val="minor"/>
      </rPr>
      <t/>
    </r>
  </si>
  <si>
    <t>listed as farm manager for Henry Martin in 1808</t>
  </si>
  <si>
    <r>
      <t>1726–</t>
    </r>
    <r>
      <rPr>
        <i/>
        <sz val="11"/>
        <rFont val="Calibri"/>
        <family val="2"/>
        <scheme val="minor"/>
      </rPr>
      <t>ca</t>
    </r>
    <r>
      <rPr>
        <sz val="11"/>
        <rFont val="Calibri"/>
        <family val="2"/>
        <scheme val="minor"/>
      </rPr>
      <t>. 1825</t>
    </r>
    <r>
      <rPr>
        <sz val="11"/>
        <color theme="1"/>
        <rFont val="Calibri"/>
        <family val="2"/>
        <scheme val="minor"/>
      </rPr>
      <t/>
    </r>
  </si>
  <si>
    <t>listed as farm manager for Henry Martin in 1809</t>
  </si>
  <si>
    <r>
      <t>1726–</t>
    </r>
    <r>
      <rPr>
        <i/>
        <sz val="11"/>
        <rFont val="Calibri"/>
        <family val="2"/>
        <scheme val="minor"/>
      </rPr>
      <t>ca</t>
    </r>
    <r>
      <rPr>
        <sz val="11"/>
        <rFont val="Calibri"/>
        <family val="2"/>
        <scheme val="minor"/>
      </rPr>
      <t>. 1826</t>
    </r>
    <r>
      <rPr>
        <sz val="11"/>
        <color theme="1"/>
        <rFont val="Calibri"/>
        <family val="2"/>
        <scheme val="minor"/>
      </rPr>
      <t/>
    </r>
  </si>
  <si>
    <t>listed as farm manager for Henry Martin in 1810</t>
  </si>
  <si>
    <r>
      <t>1726–</t>
    </r>
    <r>
      <rPr>
        <i/>
        <sz val="11"/>
        <rFont val="Calibri"/>
        <family val="2"/>
        <scheme val="minor"/>
      </rPr>
      <t>ca</t>
    </r>
    <r>
      <rPr>
        <sz val="11"/>
        <rFont val="Calibri"/>
        <family val="2"/>
        <scheme val="minor"/>
      </rPr>
      <t>. 1827</t>
    </r>
    <r>
      <rPr>
        <sz val="11"/>
        <color theme="1"/>
        <rFont val="Calibri"/>
        <family val="2"/>
        <scheme val="minor"/>
      </rPr>
      <t/>
    </r>
  </si>
  <si>
    <t>listed as farm manager for Henry Martin in 1811</t>
  </si>
  <si>
    <r>
      <t>1726–</t>
    </r>
    <r>
      <rPr>
        <i/>
        <sz val="11"/>
        <rFont val="Calibri"/>
        <family val="2"/>
        <scheme val="minor"/>
      </rPr>
      <t>ca</t>
    </r>
    <r>
      <rPr>
        <sz val="11"/>
        <rFont val="Calibri"/>
        <family val="2"/>
        <scheme val="minor"/>
      </rPr>
      <t>. 1828</t>
    </r>
    <r>
      <rPr>
        <sz val="11"/>
        <color theme="1"/>
        <rFont val="Calibri"/>
        <family val="2"/>
        <scheme val="minor"/>
      </rPr>
      <t/>
    </r>
  </si>
  <si>
    <t>listed as farm manager for Henry Martin in 1812</t>
  </si>
  <si>
    <r>
      <t>1726–</t>
    </r>
    <r>
      <rPr>
        <i/>
        <sz val="11"/>
        <rFont val="Calibri"/>
        <family val="2"/>
        <scheme val="minor"/>
      </rPr>
      <t>ca</t>
    </r>
    <r>
      <rPr>
        <sz val="11"/>
        <rFont val="Calibri"/>
        <family val="2"/>
        <scheme val="minor"/>
      </rPr>
      <t>. 1829</t>
    </r>
    <r>
      <rPr>
        <sz val="11"/>
        <color theme="1"/>
        <rFont val="Calibri"/>
        <family val="2"/>
        <scheme val="minor"/>
      </rPr>
      <t/>
    </r>
  </si>
  <si>
    <t>listed as farm manager for Henry Martin in 1813</t>
  </si>
  <si>
    <r>
      <t>1726–</t>
    </r>
    <r>
      <rPr>
        <i/>
        <sz val="11"/>
        <rFont val="Calibri"/>
        <family val="2"/>
        <scheme val="minor"/>
      </rPr>
      <t>ca</t>
    </r>
    <r>
      <rPr>
        <sz val="11"/>
        <rFont val="Calibri"/>
        <family val="2"/>
        <scheme val="minor"/>
      </rPr>
      <t>. 1830</t>
    </r>
    <r>
      <rPr>
        <sz val="11"/>
        <color theme="1"/>
        <rFont val="Calibri"/>
        <family val="2"/>
        <scheme val="minor"/>
      </rPr>
      <t/>
    </r>
  </si>
  <si>
    <t>listed as farm manager for Henry Martin in 1814</t>
  </si>
  <si>
    <r>
      <t>1726–</t>
    </r>
    <r>
      <rPr>
        <i/>
        <sz val="11"/>
        <rFont val="Calibri"/>
        <family val="2"/>
        <scheme val="minor"/>
      </rPr>
      <t>ca</t>
    </r>
    <r>
      <rPr>
        <sz val="11"/>
        <rFont val="Calibri"/>
        <family val="2"/>
        <scheme val="minor"/>
      </rPr>
      <t>. 1831</t>
    </r>
    <r>
      <rPr>
        <sz val="11"/>
        <color theme="1"/>
        <rFont val="Calibri"/>
        <family val="2"/>
        <scheme val="minor"/>
      </rPr>
      <t/>
    </r>
  </si>
  <si>
    <t>listed as farm manager for Henry Martin in 1815</t>
  </si>
  <si>
    <r>
      <t>1726–</t>
    </r>
    <r>
      <rPr>
        <i/>
        <sz val="11"/>
        <rFont val="Calibri"/>
        <family val="2"/>
        <scheme val="minor"/>
      </rPr>
      <t>ca</t>
    </r>
    <r>
      <rPr>
        <sz val="11"/>
        <rFont val="Calibri"/>
        <family val="2"/>
        <scheme val="minor"/>
      </rPr>
      <t>. 1832</t>
    </r>
    <r>
      <rPr>
        <sz val="11"/>
        <color theme="1"/>
        <rFont val="Calibri"/>
        <family val="2"/>
        <scheme val="minor"/>
      </rPr>
      <t/>
    </r>
  </si>
  <si>
    <t>listed as farm manager for Henry Martin in 1816</t>
  </si>
  <si>
    <r>
      <t>1726–</t>
    </r>
    <r>
      <rPr>
        <i/>
        <sz val="11"/>
        <rFont val="Calibri"/>
        <family val="2"/>
        <scheme val="minor"/>
      </rPr>
      <t>ca</t>
    </r>
    <r>
      <rPr>
        <sz val="11"/>
        <rFont val="Calibri"/>
        <family val="2"/>
        <scheme val="minor"/>
      </rPr>
      <t>. 1833</t>
    </r>
    <r>
      <rPr>
        <sz val="11"/>
        <color theme="1"/>
        <rFont val="Calibri"/>
        <family val="2"/>
        <scheme val="minor"/>
      </rPr>
      <t/>
    </r>
  </si>
  <si>
    <t>listed as farm manager for Henry Martin in 1817</t>
  </si>
  <si>
    <r>
      <t>1726–</t>
    </r>
    <r>
      <rPr>
        <i/>
        <sz val="11"/>
        <rFont val="Calibri"/>
        <family val="2"/>
        <scheme val="minor"/>
      </rPr>
      <t>ca</t>
    </r>
    <r>
      <rPr>
        <sz val="11"/>
        <rFont val="Calibri"/>
        <family val="2"/>
        <scheme val="minor"/>
      </rPr>
      <t>. 1834</t>
    </r>
    <r>
      <rPr>
        <sz val="11"/>
        <color theme="1"/>
        <rFont val="Calibri"/>
        <family val="2"/>
        <scheme val="minor"/>
      </rPr>
      <t/>
    </r>
  </si>
  <si>
    <t>listed as farm manager for Henry Martin in 1818</t>
  </si>
  <si>
    <r>
      <t>1726–</t>
    </r>
    <r>
      <rPr>
        <i/>
        <sz val="11"/>
        <rFont val="Calibri"/>
        <family val="2"/>
        <scheme val="minor"/>
      </rPr>
      <t>ca</t>
    </r>
    <r>
      <rPr>
        <sz val="11"/>
        <rFont val="Calibri"/>
        <family val="2"/>
        <scheme val="minor"/>
      </rPr>
      <t>. 1835</t>
    </r>
    <r>
      <rPr>
        <sz val="11"/>
        <color theme="1"/>
        <rFont val="Calibri"/>
        <family val="2"/>
        <scheme val="minor"/>
      </rPr>
      <t/>
    </r>
  </si>
  <si>
    <t>listed as farm manager for Henry Martin in 1819</t>
  </si>
  <si>
    <r>
      <t>1726–</t>
    </r>
    <r>
      <rPr>
        <i/>
        <sz val="11"/>
        <rFont val="Calibri"/>
        <family val="2"/>
        <scheme val="minor"/>
      </rPr>
      <t>ca</t>
    </r>
    <r>
      <rPr>
        <sz val="11"/>
        <rFont val="Calibri"/>
        <family val="2"/>
        <scheme val="minor"/>
      </rPr>
      <t>. 1836</t>
    </r>
    <r>
      <rPr>
        <sz val="11"/>
        <color theme="1"/>
        <rFont val="Calibri"/>
        <family val="2"/>
        <scheme val="minor"/>
      </rPr>
      <t/>
    </r>
  </si>
  <si>
    <t>listed as farm manager for Henry Martin in 1820</t>
  </si>
  <si>
    <r>
      <t>1726–</t>
    </r>
    <r>
      <rPr>
        <i/>
        <sz val="11"/>
        <rFont val="Calibri"/>
        <family val="2"/>
        <scheme val="minor"/>
      </rPr>
      <t>ca</t>
    </r>
    <r>
      <rPr>
        <sz val="11"/>
        <rFont val="Calibri"/>
        <family val="2"/>
        <scheme val="minor"/>
      </rPr>
      <t>. 1837</t>
    </r>
    <r>
      <rPr>
        <sz val="11"/>
        <color theme="1"/>
        <rFont val="Calibri"/>
        <family val="2"/>
        <scheme val="minor"/>
      </rPr>
      <t/>
    </r>
  </si>
  <si>
    <t>listed as farm manager for Henry Martin in 1821</t>
  </si>
  <si>
    <r>
      <t>1726–</t>
    </r>
    <r>
      <rPr>
        <i/>
        <sz val="11"/>
        <rFont val="Calibri"/>
        <family val="2"/>
        <scheme val="minor"/>
      </rPr>
      <t>ca</t>
    </r>
    <r>
      <rPr>
        <sz val="11"/>
        <rFont val="Calibri"/>
        <family val="2"/>
        <scheme val="minor"/>
      </rPr>
      <t>. 1838</t>
    </r>
    <r>
      <rPr>
        <sz val="11"/>
        <color theme="1"/>
        <rFont val="Calibri"/>
        <family val="2"/>
        <scheme val="minor"/>
      </rPr>
      <t/>
    </r>
  </si>
  <si>
    <t>listed as farm manager for Henry Martin in 1822</t>
  </si>
  <si>
    <r>
      <t>1726–</t>
    </r>
    <r>
      <rPr>
        <i/>
        <sz val="11"/>
        <rFont val="Calibri"/>
        <family val="2"/>
        <scheme val="minor"/>
      </rPr>
      <t>ca</t>
    </r>
    <r>
      <rPr>
        <sz val="11"/>
        <rFont val="Calibri"/>
        <family val="2"/>
        <scheme val="minor"/>
      </rPr>
      <t>. 1839</t>
    </r>
    <r>
      <rPr>
        <sz val="11"/>
        <color theme="1"/>
        <rFont val="Calibri"/>
        <family val="2"/>
        <scheme val="minor"/>
      </rPr>
      <t/>
    </r>
  </si>
  <si>
    <t>listed as farm manager for Henry Martin in 1823</t>
  </si>
  <si>
    <r>
      <t>1726–</t>
    </r>
    <r>
      <rPr>
        <i/>
        <sz val="11"/>
        <rFont val="Calibri"/>
        <family val="2"/>
        <scheme val="minor"/>
      </rPr>
      <t>ca</t>
    </r>
    <r>
      <rPr>
        <sz val="11"/>
        <rFont val="Calibri"/>
        <family val="2"/>
        <scheme val="minor"/>
      </rPr>
      <t>. 1840</t>
    </r>
    <r>
      <rPr>
        <sz val="11"/>
        <color theme="1"/>
        <rFont val="Calibri"/>
        <family val="2"/>
        <scheme val="minor"/>
      </rPr>
      <t/>
    </r>
  </si>
  <si>
    <t>listed as farm manager for Henry Martin in 1824</t>
  </si>
  <si>
    <r>
      <t>1726–</t>
    </r>
    <r>
      <rPr>
        <i/>
        <sz val="11"/>
        <rFont val="Calibri"/>
        <family val="2"/>
        <scheme val="minor"/>
      </rPr>
      <t>ca</t>
    </r>
    <r>
      <rPr>
        <sz val="11"/>
        <rFont val="Calibri"/>
        <family val="2"/>
        <scheme val="minor"/>
      </rPr>
      <t>. 1841</t>
    </r>
    <r>
      <rPr>
        <sz val="11"/>
        <color theme="1"/>
        <rFont val="Calibri"/>
        <family val="2"/>
        <scheme val="minor"/>
      </rPr>
      <t/>
    </r>
  </si>
  <si>
    <t>listed as farm manager for Henry Martin in 1825</t>
  </si>
  <si>
    <r>
      <t>1726–</t>
    </r>
    <r>
      <rPr>
        <i/>
        <sz val="11"/>
        <rFont val="Calibri"/>
        <family val="2"/>
        <scheme val="minor"/>
      </rPr>
      <t>ca</t>
    </r>
    <r>
      <rPr>
        <sz val="11"/>
        <rFont val="Calibri"/>
        <family val="2"/>
        <scheme val="minor"/>
      </rPr>
      <t>. 1842</t>
    </r>
    <r>
      <rPr>
        <sz val="11"/>
        <color theme="1"/>
        <rFont val="Calibri"/>
        <family val="2"/>
        <scheme val="minor"/>
      </rPr>
      <t/>
    </r>
  </si>
  <si>
    <t>listed as farm manager for Henry Martin in 1826</t>
  </si>
  <si>
    <r>
      <t>1726–</t>
    </r>
    <r>
      <rPr>
        <i/>
        <sz val="11"/>
        <rFont val="Calibri"/>
        <family val="2"/>
        <scheme val="minor"/>
      </rPr>
      <t>ca</t>
    </r>
    <r>
      <rPr>
        <sz val="11"/>
        <rFont val="Calibri"/>
        <family val="2"/>
        <scheme val="minor"/>
      </rPr>
      <t>. 1843</t>
    </r>
    <r>
      <rPr>
        <sz val="11"/>
        <color theme="1"/>
        <rFont val="Calibri"/>
        <family val="2"/>
        <scheme val="minor"/>
      </rPr>
      <t/>
    </r>
  </si>
  <si>
    <t>listed as farm manager for Henry Martin in 1827</t>
  </si>
  <si>
    <r>
      <t>1726–</t>
    </r>
    <r>
      <rPr>
        <i/>
        <sz val="11"/>
        <rFont val="Calibri"/>
        <family val="2"/>
        <scheme val="minor"/>
      </rPr>
      <t>ca</t>
    </r>
    <r>
      <rPr>
        <sz val="11"/>
        <rFont val="Calibri"/>
        <family val="2"/>
        <scheme val="minor"/>
      </rPr>
      <t>. 1844</t>
    </r>
    <r>
      <rPr>
        <sz val="11"/>
        <color theme="1"/>
        <rFont val="Calibri"/>
        <family val="2"/>
        <scheme val="minor"/>
      </rPr>
      <t/>
    </r>
  </si>
  <si>
    <t>listed as farm manager for Henry Martin in 1828</t>
  </si>
  <si>
    <r>
      <t>1726–</t>
    </r>
    <r>
      <rPr>
        <i/>
        <sz val="11"/>
        <rFont val="Calibri"/>
        <family val="2"/>
        <scheme val="minor"/>
      </rPr>
      <t>ca</t>
    </r>
    <r>
      <rPr>
        <sz val="11"/>
        <rFont val="Calibri"/>
        <family val="2"/>
        <scheme val="minor"/>
      </rPr>
      <t>. 1845</t>
    </r>
    <r>
      <rPr>
        <sz val="11"/>
        <color theme="1"/>
        <rFont val="Calibri"/>
        <family val="2"/>
        <scheme val="minor"/>
      </rPr>
      <t/>
    </r>
  </si>
  <si>
    <t>listed as farm manager for Henry Martin in 1829</t>
  </si>
  <si>
    <r>
      <t>1726–</t>
    </r>
    <r>
      <rPr>
        <i/>
        <sz val="11"/>
        <rFont val="Calibri"/>
        <family val="2"/>
        <scheme val="minor"/>
      </rPr>
      <t>ca</t>
    </r>
    <r>
      <rPr>
        <sz val="11"/>
        <rFont val="Calibri"/>
        <family val="2"/>
        <scheme val="minor"/>
      </rPr>
      <t>. 1846</t>
    </r>
    <r>
      <rPr>
        <sz val="11"/>
        <color theme="1"/>
        <rFont val="Calibri"/>
        <family val="2"/>
        <scheme val="minor"/>
      </rPr>
      <t/>
    </r>
  </si>
  <si>
    <t>listed as farm manager for Henry Martin in 1830</t>
  </si>
  <si>
    <r>
      <t>1726–</t>
    </r>
    <r>
      <rPr>
        <i/>
        <sz val="11"/>
        <rFont val="Calibri"/>
        <family val="2"/>
        <scheme val="minor"/>
      </rPr>
      <t>ca</t>
    </r>
    <r>
      <rPr>
        <sz val="11"/>
        <rFont val="Calibri"/>
        <family val="2"/>
        <scheme val="minor"/>
      </rPr>
      <t>. 1847</t>
    </r>
    <r>
      <rPr>
        <sz val="11"/>
        <color theme="1"/>
        <rFont val="Calibri"/>
        <family val="2"/>
        <scheme val="minor"/>
      </rPr>
      <t/>
    </r>
  </si>
  <si>
    <t>listed as farm manager for Henry Martin in 1831</t>
  </si>
  <si>
    <r>
      <t>1726–</t>
    </r>
    <r>
      <rPr>
        <i/>
        <sz val="11"/>
        <rFont val="Calibri"/>
        <family val="2"/>
        <scheme val="minor"/>
      </rPr>
      <t>ca</t>
    </r>
    <r>
      <rPr>
        <sz val="11"/>
        <rFont val="Calibri"/>
        <family val="2"/>
        <scheme val="minor"/>
      </rPr>
      <t>. 1848</t>
    </r>
    <r>
      <rPr>
        <sz val="11"/>
        <color theme="1"/>
        <rFont val="Calibri"/>
        <family val="2"/>
        <scheme val="minor"/>
      </rPr>
      <t/>
    </r>
  </si>
  <si>
    <t>listed as farm manager for Henry Martin in 1832</t>
  </si>
  <si>
    <r>
      <t>1726–</t>
    </r>
    <r>
      <rPr>
        <i/>
        <sz val="11"/>
        <rFont val="Calibri"/>
        <family val="2"/>
        <scheme val="minor"/>
      </rPr>
      <t>ca</t>
    </r>
    <r>
      <rPr>
        <sz val="11"/>
        <rFont val="Calibri"/>
        <family val="2"/>
        <scheme val="minor"/>
      </rPr>
      <t>. 1849</t>
    </r>
    <r>
      <rPr>
        <sz val="11"/>
        <color theme="1"/>
        <rFont val="Calibri"/>
        <family val="2"/>
        <scheme val="minor"/>
      </rPr>
      <t/>
    </r>
  </si>
  <si>
    <t>listed as farm manager for Henry Martin in 1833</t>
  </si>
  <si>
    <r>
      <t>1726–</t>
    </r>
    <r>
      <rPr>
        <i/>
        <sz val="11"/>
        <rFont val="Calibri"/>
        <family val="2"/>
        <scheme val="minor"/>
      </rPr>
      <t>ca</t>
    </r>
    <r>
      <rPr>
        <sz val="11"/>
        <rFont val="Calibri"/>
        <family val="2"/>
        <scheme val="minor"/>
      </rPr>
      <t>. 1850</t>
    </r>
    <r>
      <rPr>
        <sz val="11"/>
        <color theme="1"/>
        <rFont val="Calibri"/>
        <family val="2"/>
        <scheme val="minor"/>
      </rPr>
      <t/>
    </r>
  </si>
  <si>
    <t>listed as farm manager for Henry Martin in 1834</t>
  </si>
  <si>
    <r>
      <t>1726–</t>
    </r>
    <r>
      <rPr>
        <i/>
        <sz val="11"/>
        <rFont val="Calibri"/>
        <family val="2"/>
        <scheme val="minor"/>
      </rPr>
      <t>ca</t>
    </r>
    <r>
      <rPr>
        <sz val="11"/>
        <rFont val="Calibri"/>
        <family val="2"/>
        <scheme val="minor"/>
      </rPr>
      <t>. 1851</t>
    </r>
    <r>
      <rPr>
        <sz val="11"/>
        <color theme="1"/>
        <rFont val="Calibri"/>
        <family val="2"/>
        <scheme val="minor"/>
      </rPr>
      <t/>
    </r>
  </si>
  <si>
    <t>listed as farm manager for Henry Martin in 1835</t>
  </si>
  <si>
    <r>
      <t>1726–</t>
    </r>
    <r>
      <rPr>
        <i/>
        <sz val="11"/>
        <rFont val="Calibri"/>
        <family val="2"/>
        <scheme val="minor"/>
      </rPr>
      <t>ca</t>
    </r>
    <r>
      <rPr>
        <sz val="11"/>
        <rFont val="Calibri"/>
        <family val="2"/>
        <scheme val="minor"/>
      </rPr>
      <t>. 1852</t>
    </r>
    <r>
      <rPr>
        <sz val="11"/>
        <color theme="1"/>
        <rFont val="Calibri"/>
        <family val="2"/>
        <scheme val="minor"/>
      </rPr>
      <t/>
    </r>
  </si>
  <si>
    <t>listed as farm manager for Henry Martin in 1836</t>
  </si>
  <si>
    <r>
      <t>1726–</t>
    </r>
    <r>
      <rPr>
        <i/>
        <sz val="11"/>
        <rFont val="Calibri"/>
        <family val="2"/>
        <scheme val="minor"/>
      </rPr>
      <t>ca</t>
    </r>
    <r>
      <rPr>
        <sz val="11"/>
        <rFont val="Calibri"/>
        <family val="2"/>
        <scheme val="minor"/>
      </rPr>
      <t>. 1853</t>
    </r>
    <r>
      <rPr>
        <sz val="11"/>
        <color theme="1"/>
        <rFont val="Calibri"/>
        <family val="2"/>
        <scheme val="minor"/>
      </rPr>
      <t/>
    </r>
  </si>
  <si>
    <t>listed as farm manager for Henry Martin in 1837</t>
  </si>
  <si>
    <r>
      <t>1726–</t>
    </r>
    <r>
      <rPr>
        <i/>
        <sz val="11"/>
        <rFont val="Calibri"/>
        <family val="2"/>
        <scheme val="minor"/>
      </rPr>
      <t>ca</t>
    </r>
    <r>
      <rPr>
        <sz val="11"/>
        <rFont val="Calibri"/>
        <family val="2"/>
        <scheme val="minor"/>
      </rPr>
      <t>. 1854</t>
    </r>
    <r>
      <rPr>
        <sz val="11"/>
        <color theme="1"/>
        <rFont val="Calibri"/>
        <family val="2"/>
        <scheme val="minor"/>
      </rPr>
      <t/>
    </r>
  </si>
  <si>
    <t>listed as farm manager for Henry Martin in 1838</t>
  </si>
  <si>
    <r>
      <t>1726–</t>
    </r>
    <r>
      <rPr>
        <i/>
        <sz val="11"/>
        <rFont val="Calibri"/>
        <family val="2"/>
        <scheme val="minor"/>
      </rPr>
      <t>ca</t>
    </r>
    <r>
      <rPr>
        <sz val="11"/>
        <rFont val="Calibri"/>
        <family val="2"/>
        <scheme val="minor"/>
      </rPr>
      <t>. 1855</t>
    </r>
    <r>
      <rPr>
        <sz val="11"/>
        <color theme="1"/>
        <rFont val="Calibri"/>
        <family val="2"/>
        <scheme val="minor"/>
      </rPr>
      <t/>
    </r>
  </si>
  <si>
    <t>listed as farm manager for Henry Martin in 1839</t>
  </si>
  <si>
    <r>
      <t>1726–</t>
    </r>
    <r>
      <rPr>
        <i/>
        <sz val="11"/>
        <rFont val="Calibri"/>
        <family val="2"/>
        <scheme val="minor"/>
      </rPr>
      <t>ca</t>
    </r>
    <r>
      <rPr>
        <sz val="11"/>
        <rFont val="Calibri"/>
        <family val="2"/>
        <scheme val="minor"/>
      </rPr>
      <t>. 1856</t>
    </r>
    <r>
      <rPr>
        <sz val="11"/>
        <color theme="1"/>
        <rFont val="Calibri"/>
        <family val="2"/>
        <scheme val="minor"/>
      </rPr>
      <t/>
    </r>
  </si>
  <si>
    <t>listed as farm manager for Henry Martin in 1840</t>
  </si>
  <si>
    <r>
      <t>1726–</t>
    </r>
    <r>
      <rPr>
        <i/>
        <sz val="11"/>
        <rFont val="Calibri"/>
        <family val="2"/>
        <scheme val="minor"/>
      </rPr>
      <t>ca</t>
    </r>
    <r>
      <rPr>
        <sz val="11"/>
        <rFont val="Calibri"/>
        <family val="2"/>
        <scheme val="minor"/>
      </rPr>
      <t>. 1857</t>
    </r>
    <r>
      <rPr>
        <sz val="11"/>
        <color theme="1"/>
        <rFont val="Calibri"/>
        <family val="2"/>
        <scheme val="minor"/>
      </rPr>
      <t/>
    </r>
  </si>
  <si>
    <t>listed as farm manager for Henry Martin in 1841</t>
  </si>
  <si>
    <r>
      <t>1726–</t>
    </r>
    <r>
      <rPr>
        <i/>
        <sz val="11"/>
        <rFont val="Calibri"/>
        <family val="2"/>
        <scheme val="minor"/>
      </rPr>
      <t>ca</t>
    </r>
    <r>
      <rPr>
        <sz val="11"/>
        <rFont val="Calibri"/>
        <family val="2"/>
        <scheme val="minor"/>
      </rPr>
      <t>. 1858</t>
    </r>
    <r>
      <rPr>
        <sz val="11"/>
        <color theme="1"/>
        <rFont val="Calibri"/>
        <family val="2"/>
        <scheme val="minor"/>
      </rPr>
      <t/>
    </r>
  </si>
  <si>
    <t>listed as farm manager for Henry Martin in 1842</t>
  </si>
  <si>
    <r>
      <t>1726–</t>
    </r>
    <r>
      <rPr>
        <i/>
        <sz val="11"/>
        <rFont val="Calibri"/>
        <family val="2"/>
        <scheme val="minor"/>
      </rPr>
      <t>ca</t>
    </r>
    <r>
      <rPr>
        <sz val="11"/>
        <rFont val="Calibri"/>
        <family val="2"/>
        <scheme val="minor"/>
      </rPr>
      <t>. 1859</t>
    </r>
    <r>
      <rPr>
        <sz val="11"/>
        <color theme="1"/>
        <rFont val="Calibri"/>
        <family val="2"/>
        <scheme val="minor"/>
      </rPr>
      <t/>
    </r>
  </si>
  <si>
    <t>listed as farm manager for Henry Martin in 1843</t>
  </si>
  <si>
    <r>
      <t>1726–</t>
    </r>
    <r>
      <rPr>
        <i/>
        <sz val="11"/>
        <rFont val="Calibri"/>
        <family val="2"/>
        <scheme val="minor"/>
      </rPr>
      <t>ca</t>
    </r>
    <r>
      <rPr>
        <sz val="11"/>
        <rFont val="Calibri"/>
        <family val="2"/>
        <scheme val="minor"/>
      </rPr>
      <t>. 1860</t>
    </r>
    <r>
      <rPr>
        <sz val="11"/>
        <color theme="1"/>
        <rFont val="Calibri"/>
        <family val="2"/>
        <scheme val="minor"/>
      </rPr>
      <t/>
    </r>
  </si>
  <si>
    <t>listed as farm manager for Henry Martin in 1844</t>
  </si>
  <si>
    <r>
      <t>1726–</t>
    </r>
    <r>
      <rPr>
        <i/>
        <sz val="11"/>
        <rFont val="Calibri"/>
        <family val="2"/>
        <scheme val="minor"/>
      </rPr>
      <t>ca</t>
    </r>
    <r>
      <rPr>
        <sz val="11"/>
        <rFont val="Calibri"/>
        <family val="2"/>
        <scheme val="minor"/>
      </rPr>
      <t>. 1861</t>
    </r>
    <r>
      <rPr>
        <sz val="11"/>
        <color theme="1"/>
        <rFont val="Calibri"/>
        <family val="2"/>
        <scheme val="minor"/>
      </rPr>
      <t/>
    </r>
  </si>
  <si>
    <t>listed as farm manager for Henry Martin in 1845</t>
  </si>
  <si>
    <r>
      <t>1726–</t>
    </r>
    <r>
      <rPr>
        <i/>
        <sz val="11"/>
        <rFont val="Calibri"/>
        <family val="2"/>
        <scheme val="minor"/>
      </rPr>
      <t>ca</t>
    </r>
    <r>
      <rPr>
        <sz val="11"/>
        <rFont val="Calibri"/>
        <family val="2"/>
        <scheme val="minor"/>
      </rPr>
      <t>. 1862</t>
    </r>
    <r>
      <rPr>
        <sz val="11"/>
        <color theme="1"/>
        <rFont val="Calibri"/>
        <family val="2"/>
        <scheme val="minor"/>
      </rPr>
      <t/>
    </r>
  </si>
  <si>
    <t>listed as farm manager for Henry Martin in 1846</t>
  </si>
  <si>
    <r>
      <t>1726–</t>
    </r>
    <r>
      <rPr>
        <i/>
        <sz val="11"/>
        <rFont val="Calibri"/>
        <family val="2"/>
        <scheme val="minor"/>
      </rPr>
      <t>ca</t>
    </r>
    <r>
      <rPr>
        <sz val="11"/>
        <rFont val="Calibri"/>
        <family val="2"/>
        <scheme val="minor"/>
      </rPr>
      <t>. 1863</t>
    </r>
    <r>
      <rPr>
        <sz val="11"/>
        <color theme="1"/>
        <rFont val="Calibri"/>
        <family val="2"/>
        <scheme val="minor"/>
      </rPr>
      <t/>
    </r>
  </si>
  <si>
    <t>listed as farm manager for Henry Martin in 1847</t>
  </si>
  <si>
    <r>
      <t>1726–</t>
    </r>
    <r>
      <rPr>
        <i/>
        <sz val="11"/>
        <rFont val="Calibri"/>
        <family val="2"/>
        <scheme val="minor"/>
      </rPr>
      <t>ca</t>
    </r>
    <r>
      <rPr>
        <sz val="11"/>
        <rFont val="Calibri"/>
        <family val="2"/>
        <scheme val="minor"/>
      </rPr>
      <t>. 1864</t>
    </r>
    <r>
      <rPr>
        <sz val="11"/>
        <color theme="1"/>
        <rFont val="Calibri"/>
        <family val="2"/>
        <scheme val="minor"/>
      </rPr>
      <t/>
    </r>
  </si>
  <si>
    <t>listed as farm manager for Henry Martin in 1848</t>
  </si>
  <si>
    <r>
      <t>1726–</t>
    </r>
    <r>
      <rPr>
        <i/>
        <sz val="11"/>
        <rFont val="Calibri"/>
        <family val="2"/>
        <scheme val="minor"/>
      </rPr>
      <t>ca</t>
    </r>
    <r>
      <rPr>
        <sz val="11"/>
        <rFont val="Calibri"/>
        <family val="2"/>
        <scheme val="minor"/>
      </rPr>
      <t>. 1865</t>
    </r>
    <r>
      <rPr>
        <sz val="11"/>
        <color theme="1"/>
        <rFont val="Calibri"/>
        <family val="2"/>
        <scheme val="minor"/>
      </rPr>
      <t/>
    </r>
  </si>
  <si>
    <t>listed as farm manager for Henry Martin in 1849</t>
  </si>
  <si>
    <r>
      <t>1726–</t>
    </r>
    <r>
      <rPr>
        <i/>
        <sz val="11"/>
        <rFont val="Calibri"/>
        <family val="2"/>
        <scheme val="minor"/>
      </rPr>
      <t>ca</t>
    </r>
    <r>
      <rPr>
        <sz val="11"/>
        <rFont val="Calibri"/>
        <family val="2"/>
        <scheme val="minor"/>
      </rPr>
      <t>. 1866</t>
    </r>
    <r>
      <rPr>
        <sz val="11"/>
        <color theme="1"/>
        <rFont val="Calibri"/>
        <family val="2"/>
        <scheme val="minor"/>
      </rPr>
      <t/>
    </r>
  </si>
  <si>
    <t>listed as farm manager for Henry Martin in 1850</t>
  </si>
  <si>
    <r>
      <t>1726–</t>
    </r>
    <r>
      <rPr>
        <i/>
        <sz val="11"/>
        <rFont val="Calibri"/>
        <family val="2"/>
        <scheme val="minor"/>
      </rPr>
      <t>ca</t>
    </r>
    <r>
      <rPr>
        <sz val="11"/>
        <rFont val="Calibri"/>
        <family val="2"/>
        <scheme val="minor"/>
      </rPr>
      <t>. 1867</t>
    </r>
    <r>
      <rPr>
        <sz val="11"/>
        <color theme="1"/>
        <rFont val="Calibri"/>
        <family val="2"/>
        <scheme val="minor"/>
      </rPr>
      <t/>
    </r>
  </si>
  <si>
    <t>listed as farm manager for Henry Martin in 1851</t>
  </si>
  <si>
    <r>
      <t>1726–</t>
    </r>
    <r>
      <rPr>
        <i/>
        <sz val="11"/>
        <rFont val="Calibri"/>
        <family val="2"/>
        <scheme val="minor"/>
      </rPr>
      <t>ca</t>
    </r>
    <r>
      <rPr>
        <sz val="11"/>
        <rFont val="Calibri"/>
        <family val="2"/>
        <scheme val="minor"/>
      </rPr>
      <t>. 1868</t>
    </r>
    <r>
      <rPr>
        <sz val="11"/>
        <color theme="1"/>
        <rFont val="Calibri"/>
        <family val="2"/>
        <scheme val="minor"/>
      </rPr>
      <t/>
    </r>
  </si>
  <si>
    <t>listed as farm manager for Henry Martin in 1852</t>
  </si>
  <si>
    <r>
      <t>1726–</t>
    </r>
    <r>
      <rPr>
        <i/>
        <sz val="11"/>
        <rFont val="Calibri"/>
        <family val="2"/>
        <scheme val="minor"/>
      </rPr>
      <t>ca</t>
    </r>
    <r>
      <rPr>
        <sz val="11"/>
        <rFont val="Calibri"/>
        <family val="2"/>
        <scheme val="minor"/>
      </rPr>
      <t>. 1869</t>
    </r>
    <r>
      <rPr>
        <sz val="11"/>
        <color theme="1"/>
        <rFont val="Calibri"/>
        <family val="2"/>
        <scheme val="minor"/>
      </rPr>
      <t/>
    </r>
  </si>
  <si>
    <t>listed as farm manager for Henry Martin in 1853</t>
  </si>
  <si>
    <r>
      <t>1726–</t>
    </r>
    <r>
      <rPr>
        <i/>
        <sz val="11"/>
        <rFont val="Calibri"/>
        <family val="2"/>
        <scheme val="minor"/>
      </rPr>
      <t>ca</t>
    </r>
    <r>
      <rPr>
        <sz val="11"/>
        <rFont val="Calibri"/>
        <family val="2"/>
        <scheme val="minor"/>
      </rPr>
      <t>. 1870</t>
    </r>
    <r>
      <rPr>
        <sz val="11"/>
        <color theme="1"/>
        <rFont val="Calibri"/>
        <family val="2"/>
        <scheme val="minor"/>
      </rPr>
      <t/>
    </r>
  </si>
  <si>
    <t>listed as farm manager for Henry Martin in 1854</t>
  </si>
  <si>
    <r>
      <t>1726–</t>
    </r>
    <r>
      <rPr>
        <i/>
        <sz val="11"/>
        <rFont val="Calibri"/>
        <family val="2"/>
        <scheme val="minor"/>
      </rPr>
      <t>ca</t>
    </r>
    <r>
      <rPr>
        <sz val="11"/>
        <rFont val="Calibri"/>
        <family val="2"/>
        <scheme val="minor"/>
      </rPr>
      <t>. 1871</t>
    </r>
    <r>
      <rPr>
        <sz val="11"/>
        <color theme="1"/>
        <rFont val="Calibri"/>
        <family val="2"/>
        <scheme val="minor"/>
      </rPr>
      <t/>
    </r>
  </si>
  <si>
    <t>listed as farm manager for Henry Martin in 1855</t>
  </si>
  <si>
    <r>
      <t>1726–</t>
    </r>
    <r>
      <rPr>
        <i/>
        <sz val="11"/>
        <rFont val="Calibri"/>
        <family val="2"/>
        <scheme val="minor"/>
      </rPr>
      <t>ca</t>
    </r>
    <r>
      <rPr>
        <sz val="11"/>
        <rFont val="Calibri"/>
        <family val="2"/>
        <scheme val="minor"/>
      </rPr>
      <t>. 1872</t>
    </r>
    <r>
      <rPr>
        <sz val="11"/>
        <color theme="1"/>
        <rFont val="Calibri"/>
        <family val="2"/>
        <scheme val="minor"/>
      </rPr>
      <t/>
    </r>
  </si>
  <si>
    <t>listed as farm manager for Henry Martin in 1856</t>
  </si>
  <si>
    <r>
      <t>1726–</t>
    </r>
    <r>
      <rPr>
        <i/>
        <sz val="11"/>
        <rFont val="Calibri"/>
        <family val="2"/>
        <scheme val="minor"/>
      </rPr>
      <t>ca</t>
    </r>
    <r>
      <rPr>
        <sz val="11"/>
        <rFont val="Calibri"/>
        <family val="2"/>
        <scheme val="minor"/>
      </rPr>
      <t>. 1873</t>
    </r>
    <r>
      <rPr>
        <sz val="11"/>
        <color theme="1"/>
        <rFont val="Calibri"/>
        <family val="2"/>
        <scheme val="minor"/>
      </rPr>
      <t/>
    </r>
  </si>
  <si>
    <t>listed as farm manager for Henry Martin in 1857</t>
  </si>
  <si>
    <r>
      <t>1726–</t>
    </r>
    <r>
      <rPr>
        <i/>
        <sz val="11"/>
        <rFont val="Calibri"/>
        <family val="2"/>
        <scheme val="minor"/>
      </rPr>
      <t>ca</t>
    </r>
    <r>
      <rPr>
        <sz val="11"/>
        <rFont val="Calibri"/>
        <family val="2"/>
        <scheme val="minor"/>
      </rPr>
      <t>. 1874</t>
    </r>
    <r>
      <rPr>
        <sz val="11"/>
        <color theme="1"/>
        <rFont val="Calibri"/>
        <family val="2"/>
        <scheme val="minor"/>
      </rPr>
      <t/>
    </r>
  </si>
  <si>
    <t>listed as farm manager for Henry Martin in 1858</t>
  </si>
  <si>
    <r>
      <t>1726–</t>
    </r>
    <r>
      <rPr>
        <i/>
        <sz val="11"/>
        <rFont val="Calibri"/>
        <family val="2"/>
        <scheme val="minor"/>
      </rPr>
      <t>ca</t>
    </r>
    <r>
      <rPr>
        <sz val="11"/>
        <rFont val="Calibri"/>
        <family val="2"/>
        <scheme val="minor"/>
      </rPr>
      <t>. 1875</t>
    </r>
    <r>
      <rPr>
        <sz val="11"/>
        <color theme="1"/>
        <rFont val="Calibri"/>
        <family val="2"/>
        <scheme val="minor"/>
      </rPr>
      <t/>
    </r>
  </si>
  <si>
    <t>listed as farm manager for Henry Martin in 1859</t>
  </si>
  <si>
    <r>
      <t>1726–</t>
    </r>
    <r>
      <rPr>
        <i/>
        <sz val="11"/>
        <rFont val="Calibri"/>
        <family val="2"/>
        <scheme val="minor"/>
      </rPr>
      <t>ca</t>
    </r>
    <r>
      <rPr>
        <sz val="11"/>
        <rFont val="Calibri"/>
        <family val="2"/>
        <scheme val="minor"/>
      </rPr>
      <t>. 1876</t>
    </r>
    <r>
      <rPr>
        <sz val="11"/>
        <color theme="1"/>
        <rFont val="Calibri"/>
        <family val="2"/>
        <scheme val="minor"/>
      </rPr>
      <t/>
    </r>
  </si>
  <si>
    <t>listed as farm manager for Henry Martin in 1860</t>
  </si>
  <si>
    <r>
      <t>1726–</t>
    </r>
    <r>
      <rPr>
        <i/>
        <sz val="11"/>
        <rFont val="Calibri"/>
        <family val="2"/>
        <scheme val="minor"/>
      </rPr>
      <t>ca</t>
    </r>
    <r>
      <rPr>
        <sz val="11"/>
        <rFont val="Calibri"/>
        <family val="2"/>
        <scheme val="minor"/>
      </rPr>
      <t>. 1877</t>
    </r>
    <r>
      <rPr>
        <sz val="11"/>
        <color theme="1"/>
        <rFont val="Calibri"/>
        <family val="2"/>
        <scheme val="minor"/>
      </rPr>
      <t/>
    </r>
  </si>
  <si>
    <t>listed as farm manager for Henry Martin in 1861</t>
  </si>
  <si>
    <r>
      <t>1726–</t>
    </r>
    <r>
      <rPr>
        <i/>
        <sz val="11"/>
        <rFont val="Calibri"/>
        <family val="2"/>
        <scheme val="minor"/>
      </rPr>
      <t>ca</t>
    </r>
    <r>
      <rPr>
        <sz val="11"/>
        <rFont val="Calibri"/>
        <family val="2"/>
        <scheme val="minor"/>
      </rPr>
      <t>. 1878</t>
    </r>
    <r>
      <rPr>
        <sz val="11"/>
        <color theme="1"/>
        <rFont val="Calibri"/>
        <family val="2"/>
        <scheme val="minor"/>
      </rPr>
      <t/>
    </r>
  </si>
  <si>
    <t>listed as farm manager for Henry Martin in 1862</t>
  </si>
  <si>
    <r>
      <t>1726–</t>
    </r>
    <r>
      <rPr>
        <i/>
        <sz val="11"/>
        <rFont val="Calibri"/>
        <family val="2"/>
        <scheme val="minor"/>
      </rPr>
      <t>ca</t>
    </r>
    <r>
      <rPr>
        <sz val="11"/>
        <rFont val="Calibri"/>
        <family val="2"/>
        <scheme val="minor"/>
      </rPr>
      <t>. 1879</t>
    </r>
    <r>
      <rPr>
        <sz val="11"/>
        <color theme="1"/>
        <rFont val="Calibri"/>
        <family val="2"/>
        <scheme val="minor"/>
      </rPr>
      <t/>
    </r>
  </si>
  <si>
    <t>listed as farm manager for Henry Martin in 1863</t>
  </si>
  <si>
    <r>
      <t>1726–</t>
    </r>
    <r>
      <rPr>
        <i/>
        <sz val="11"/>
        <rFont val="Calibri"/>
        <family val="2"/>
        <scheme val="minor"/>
      </rPr>
      <t>ca</t>
    </r>
    <r>
      <rPr>
        <sz val="11"/>
        <rFont val="Calibri"/>
        <family val="2"/>
        <scheme val="minor"/>
      </rPr>
      <t>. 1880</t>
    </r>
    <r>
      <rPr>
        <sz val="11"/>
        <color theme="1"/>
        <rFont val="Calibri"/>
        <family val="2"/>
        <scheme val="minor"/>
      </rPr>
      <t/>
    </r>
  </si>
  <si>
    <t>listed as farm manager for Henry Martin in 1864</t>
  </si>
  <si>
    <r>
      <t>1726–</t>
    </r>
    <r>
      <rPr>
        <i/>
        <sz val="11"/>
        <rFont val="Calibri"/>
        <family val="2"/>
        <scheme val="minor"/>
      </rPr>
      <t>ca</t>
    </r>
    <r>
      <rPr>
        <sz val="11"/>
        <rFont val="Calibri"/>
        <family val="2"/>
        <scheme val="minor"/>
      </rPr>
      <t>. 1881</t>
    </r>
    <r>
      <rPr>
        <sz val="11"/>
        <color theme="1"/>
        <rFont val="Calibri"/>
        <family val="2"/>
        <scheme val="minor"/>
      </rPr>
      <t/>
    </r>
  </si>
  <si>
    <t>listed as farm manager for Henry Martin in 1865</t>
  </si>
  <si>
    <r>
      <t>1726–</t>
    </r>
    <r>
      <rPr>
        <i/>
        <sz val="11"/>
        <rFont val="Calibri"/>
        <family val="2"/>
        <scheme val="minor"/>
      </rPr>
      <t>ca</t>
    </r>
    <r>
      <rPr>
        <sz val="11"/>
        <rFont val="Calibri"/>
        <family val="2"/>
        <scheme val="minor"/>
      </rPr>
      <t>. 1882</t>
    </r>
    <r>
      <rPr>
        <sz val="11"/>
        <color theme="1"/>
        <rFont val="Calibri"/>
        <family val="2"/>
        <scheme val="minor"/>
      </rPr>
      <t/>
    </r>
  </si>
  <si>
    <t>listed as farm manager for Henry Martin in 1866</t>
  </si>
  <si>
    <r>
      <t>1726–</t>
    </r>
    <r>
      <rPr>
        <i/>
        <sz val="11"/>
        <rFont val="Calibri"/>
        <family val="2"/>
        <scheme val="minor"/>
      </rPr>
      <t>ca</t>
    </r>
    <r>
      <rPr>
        <sz val="11"/>
        <rFont val="Calibri"/>
        <family val="2"/>
        <scheme val="minor"/>
      </rPr>
      <t>. 1883</t>
    </r>
    <r>
      <rPr>
        <sz val="11"/>
        <color theme="1"/>
        <rFont val="Calibri"/>
        <family val="2"/>
        <scheme val="minor"/>
      </rPr>
      <t/>
    </r>
  </si>
  <si>
    <t>listed as farm manager for Henry Martin in 1867</t>
  </si>
  <si>
    <r>
      <t>1726–</t>
    </r>
    <r>
      <rPr>
        <i/>
        <sz val="11"/>
        <rFont val="Calibri"/>
        <family val="2"/>
        <scheme val="minor"/>
      </rPr>
      <t>ca</t>
    </r>
    <r>
      <rPr>
        <sz val="11"/>
        <rFont val="Calibri"/>
        <family val="2"/>
        <scheme val="minor"/>
      </rPr>
      <t>. 1884</t>
    </r>
    <r>
      <rPr>
        <sz val="11"/>
        <color theme="1"/>
        <rFont val="Calibri"/>
        <family val="2"/>
        <scheme val="minor"/>
      </rPr>
      <t/>
    </r>
  </si>
  <si>
    <t>listed as farm manager for Henry Martin in 1868</t>
  </si>
  <si>
    <r>
      <t>1726–</t>
    </r>
    <r>
      <rPr>
        <i/>
        <sz val="11"/>
        <rFont val="Calibri"/>
        <family val="2"/>
        <scheme val="minor"/>
      </rPr>
      <t>ca</t>
    </r>
    <r>
      <rPr>
        <sz val="11"/>
        <rFont val="Calibri"/>
        <family val="2"/>
        <scheme val="minor"/>
      </rPr>
      <t>. 1885</t>
    </r>
    <r>
      <rPr>
        <sz val="11"/>
        <color theme="1"/>
        <rFont val="Calibri"/>
        <family val="2"/>
        <scheme val="minor"/>
      </rPr>
      <t/>
    </r>
  </si>
  <si>
    <t>listed as farm manager for Henry Martin in 1869</t>
  </si>
  <si>
    <r>
      <t>1726–</t>
    </r>
    <r>
      <rPr>
        <i/>
        <sz val="11"/>
        <rFont val="Calibri"/>
        <family val="2"/>
        <scheme val="minor"/>
      </rPr>
      <t>ca</t>
    </r>
    <r>
      <rPr>
        <sz val="11"/>
        <rFont val="Calibri"/>
        <family val="2"/>
        <scheme val="minor"/>
      </rPr>
      <t>. 1886</t>
    </r>
    <r>
      <rPr>
        <sz val="11"/>
        <color theme="1"/>
        <rFont val="Calibri"/>
        <family val="2"/>
        <scheme val="minor"/>
      </rPr>
      <t/>
    </r>
  </si>
  <si>
    <t>listed as farm manager for Henry Martin in 1870</t>
  </si>
  <si>
    <r>
      <t>1726–</t>
    </r>
    <r>
      <rPr>
        <i/>
        <sz val="11"/>
        <rFont val="Calibri"/>
        <family val="2"/>
        <scheme val="minor"/>
      </rPr>
      <t>ca</t>
    </r>
    <r>
      <rPr>
        <sz val="11"/>
        <rFont val="Calibri"/>
        <family val="2"/>
        <scheme val="minor"/>
      </rPr>
      <t>. 1887</t>
    </r>
    <r>
      <rPr>
        <sz val="11"/>
        <color theme="1"/>
        <rFont val="Calibri"/>
        <family val="2"/>
        <scheme val="minor"/>
      </rPr>
      <t/>
    </r>
  </si>
  <si>
    <t>listed as farm manager for Henry Martin in 1871</t>
  </si>
  <si>
    <r>
      <t>1726–</t>
    </r>
    <r>
      <rPr>
        <i/>
        <sz val="11"/>
        <rFont val="Calibri"/>
        <family val="2"/>
        <scheme val="minor"/>
      </rPr>
      <t>ca</t>
    </r>
    <r>
      <rPr>
        <sz val="11"/>
        <rFont val="Calibri"/>
        <family val="2"/>
        <scheme val="minor"/>
      </rPr>
      <t>. 1888</t>
    </r>
    <r>
      <rPr>
        <sz val="11"/>
        <color theme="1"/>
        <rFont val="Calibri"/>
        <family val="2"/>
        <scheme val="minor"/>
      </rPr>
      <t/>
    </r>
  </si>
  <si>
    <t>listed as farm manager for Henry Martin in 1872</t>
  </si>
  <si>
    <r>
      <t>1726–</t>
    </r>
    <r>
      <rPr>
        <i/>
        <sz val="11"/>
        <rFont val="Calibri"/>
        <family val="2"/>
        <scheme val="minor"/>
      </rPr>
      <t>ca</t>
    </r>
    <r>
      <rPr>
        <sz val="11"/>
        <rFont val="Calibri"/>
        <family val="2"/>
        <scheme val="minor"/>
      </rPr>
      <t>. 1889</t>
    </r>
    <r>
      <rPr>
        <sz val="11"/>
        <color theme="1"/>
        <rFont val="Calibri"/>
        <family val="2"/>
        <scheme val="minor"/>
      </rPr>
      <t/>
    </r>
  </si>
  <si>
    <t>listed as farm manager for Henry Martin in 1873</t>
  </si>
  <si>
    <r>
      <t>1726–</t>
    </r>
    <r>
      <rPr>
        <i/>
        <sz val="11"/>
        <rFont val="Calibri"/>
        <family val="2"/>
        <scheme val="minor"/>
      </rPr>
      <t>ca</t>
    </r>
    <r>
      <rPr>
        <sz val="11"/>
        <rFont val="Calibri"/>
        <family val="2"/>
        <scheme val="minor"/>
      </rPr>
      <t>. 1890</t>
    </r>
    <r>
      <rPr>
        <sz val="11"/>
        <color theme="1"/>
        <rFont val="Calibri"/>
        <family val="2"/>
        <scheme val="minor"/>
      </rPr>
      <t/>
    </r>
  </si>
  <si>
    <t>listed as farm manager for Henry Martin in 1874</t>
  </si>
  <si>
    <r>
      <t>1726–</t>
    </r>
    <r>
      <rPr>
        <i/>
        <sz val="11"/>
        <rFont val="Calibri"/>
        <family val="2"/>
        <scheme val="minor"/>
      </rPr>
      <t>ca</t>
    </r>
    <r>
      <rPr>
        <sz val="11"/>
        <rFont val="Calibri"/>
        <family val="2"/>
        <scheme val="minor"/>
      </rPr>
      <t>. 1891</t>
    </r>
    <r>
      <rPr>
        <sz val="11"/>
        <color theme="1"/>
        <rFont val="Calibri"/>
        <family val="2"/>
        <scheme val="minor"/>
      </rPr>
      <t/>
    </r>
  </si>
  <si>
    <t>listed as farm manager for Henry Martin in 1875</t>
  </si>
  <si>
    <r>
      <t>1726–</t>
    </r>
    <r>
      <rPr>
        <i/>
        <sz val="11"/>
        <rFont val="Calibri"/>
        <family val="2"/>
        <scheme val="minor"/>
      </rPr>
      <t>ca</t>
    </r>
    <r>
      <rPr>
        <sz val="11"/>
        <rFont val="Calibri"/>
        <family val="2"/>
        <scheme val="minor"/>
      </rPr>
      <t>. 1892</t>
    </r>
    <r>
      <rPr>
        <sz val="11"/>
        <color theme="1"/>
        <rFont val="Calibri"/>
        <family val="2"/>
        <scheme val="minor"/>
      </rPr>
      <t/>
    </r>
  </si>
  <si>
    <t>listed as farm manager for Henry Martin in 1876</t>
  </si>
  <si>
    <r>
      <t>1726–</t>
    </r>
    <r>
      <rPr>
        <i/>
        <sz val="11"/>
        <rFont val="Calibri"/>
        <family val="2"/>
        <scheme val="minor"/>
      </rPr>
      <t>ca</t>
    </r>
    <r>
      <rPr>
        <sz val="11"/>
        <rFont val="Calibri"/>
        <family val="2"/>
        <scheme val="minor"/>
      </rPr>
      <t>. 1893</t>
    </r>
    <r>
      <rPr>
        <sz val="11"/>
        <color theme="1"/>
        <rFont val="Calibri"/>
        <family val="2"/>
        <scheme val="minor"/>
      </rPr>
      <t/>
    </r>
  </si>
  <si>
    <t>listed as farm manager for Henry Martin in 1877</t>
  </si>
  <si>
    <r>
      <t>1726–</t>
    </r>
    <r>
      <rPr>
        <i/>
        <sz val="11"/>
        <rFont val="Calibri"/>
        <family val="2"/>
        <scheme val="minor"/>
      </rPr>
      <t>ca</t>
    </r>
    <r>
      <rPr>
        <sz val="11"/>
        <rFont val="Calibri"/>
        <family val="2"/>
        <scheme val="minor"/>
      </rPr>
      <t>. 1894</t>
    </r>
    <r>
      <rPr>
        <sz val="11"/>
        <color theme="1"/>
        <rFont val="Calibri"/>
        <family val="2"/>
        <scheme val="minor"/>
      </rPr>
      <t/>
    </r>
  </si>
  <si>
    <t>listed as farm manager for Henry Martin in 1878</t>
  </si>
  <si>
    <r>
      <t>1726–</t>
    </r>
    <r>
      <rPr>
        <i/>
        <sz val="11"/>
        <rFont val="Calibri"/>
        <family val="2"/>
        <scheme val="minor"/>
      </rPr>
      <t>ca</t>
    </r>
    <r>
      <rPr>
        <sz val="11"/>
        <rFont val="Calibri"/>
        <family val="2"/>
        <scheme val="minor"/>
      </rPr>
      <t>. 1895</t>
    </r>
    <r>
      <rPr>
        <sz val="11"/>
        <color theme="1"/>
        <rFont val="Calibri"/>
        <family val="2"/>
        <scheme val="minor"/>
      </rPr>
      <t/>
    </r>
  </si>
  <si>
    <t>listed as farm manager for Henry Martin in 1879</t>
  </si>
  <si>
    <r>
      <t>1726–</t>
    </r>
    <r>
      <rPr>
        <i/>
        <sz val="11"/>
        <rFont val="Calibri"/>
        <family val="2"/>
        <scheme val="minor"/>
      </rPr>
      <t>ca</t>
    </r>
    <r>
      <rPr>
        <sz val="11"/>
        <rFont val="Calibri"/>
        <family val="2"/>
        <scheme val="minor"/>
      </rPr>
      <t>. 1896</t>
    </r>
    <r>
      <rPr>
        <sz val="11"/>
        <color theme="1"/>
        <rFont val="Calibri"/>
        <family val="2"/>
        <scheme val="minor"/>
      </rPr>
      <t/>
    </r>
  </si>
  <si>
    <t>listed as farm manager for Henry Martin in 1880</t>
  </si>
  <si>
    <r>
      <t>1726–</t>
    </r>
    <r>
      <rPr>
        <i/>
        <sz val="11"/>
        <rFont val="Calibri"/>
        <family val="2"/>
        <scheme val="minor"/>
      </rPr>
      <t>ca</t>
    </r>
    <r>
      <rPr>
        <sz val="11"/>
        <rFont val="Calibri"/>
        <family val="2"/>
        <scheme val="minor"/>
      </rPr>
      <t>. 1897</t>
    </r>
    <r>
      <rPr>
        <sz val="11"/>
        <color theme="1"/>
        <rFont val="Calibri"/>
        <family val="2"/>
        <scheme val="minor"/>
      </rPr>
      <t/>
    </r>
  </si>
  <si>
    <t>listed as farm manager for Henry Martin in 1881</t>
  </si>
  <si>
    <r>
      <t>1726–</t>
    </r>
    <r>
      <rPr>
        <i/>
        <sz val="11"/>
        <rFont val="Calibri"/>
        <family val="2"/>
        <scheme val="minor"/>
      </rPr>
      <t>ca</t>
    </r>
    <r>
      <rPr>
        <sz val="11"/>
        <rFont val="Calibri"/>
        <family val="2"/>
        <scheme val="minor"/>
      </rPr>
      <t>. 1898</t>
    </r>
    <r>
      <rPr>
        <sz val="11"/>
        <color theme="1"/>
        <rFont val="Calibri"/>
        <family val="2"/>
        <scheme val="minor"/>
      </rPr>
      <t/>
    </r>
  </si>
  <si>
    <t>listed as farm manager for Henry Martin in 1882</t>
  </si>
  <si>
    <r>
      <t>1726–</t>
    </r>
    <r>
      <rPr>
        <i/>
        <sz val="11"/>
        <rFont val="Calibri"/>
        <family val="2"/>
        <scheme val="minor"/>
      </rPr>
      <t>ca</t>
    </r>
    <r>
      <rPr>
        <sz val="11"/>
        <rFont val="Calibri"/>
        <family val="2"/>
        <scheme val="minor"/>
      </rPr>
      <t>. 1899</t>
    </r>
    <r>
      <rPr>
        <sz val="11"/>
        <color theme="1"/>
        <rFont val="Calibri"/>
        <family val="2"/>
        <scheme val="minor"/>
      </rPr>
      <t/>
    </r>
  </si>
  <si>
    <t>listed as farm manager for Henry Martin in 1883</t>
  </si>
  <si>
    <r>
      <t>1726–</t>
    </r>
    <r>
      <rPr>
        <i/>
        <sz val="11"/>
        <rFont val="Calibri"/>
        <family val="2"/>
        <scheme val="minor"/>
      </rPr>
      <t>ca</t>
    </r>
    <r>
      <rPr>
        <sz val="11"/>
        <rFont val="Calibri"/>
        <family val="2"/>
        <scheme val="minor"/>
      </rPr>
      <t>. 1900</t>
    </r>
    <r>
      <rPr>
        <sz val="11"/>
        <color theme="1"/>
        <rFont val="Calibri"/>
        <family val="2"/>
        <scheme val="minor"/>
      </rPr>
      <t/>
    </r>
  </si>
  <si>
    <t>listed as farm manager for Henry Martin in 1884</t>
  </si>
  <si>
    <r>
      <t>1726–</t>
    </r>
    <r>
      <rPr>
        <i/>
        <sz val="11"/>
        <rFont val="Calibri"/>
        <family val="2"/>
        <scheme val="minor"/>
      </rPr>
      <t>ca</t>
    </r>
    <r>
      <rPr>
        <sz val="11"/>
        <rFont val="Calibri"/>
        <family val="2"/>
        <scheme val="minor"/>
      </rPr>
      <t>. 1901</t>
    </r>
    <r>
      <rPr>
        <sz val="11"/>
        <color theme="1"/>
        <rFont val="Calibri"/>
        <family val="2"/>
        <scheme val="minor"/>
      </rPr>
      <t/>
    </r>
  </si>
  <si>
    <t>listed as farm manager for Henry Martin in 1885</t>
  </si>
  <si>
    <r>
      <t>1726–</t>
    </r>
    <r>
      <rPr>
        <i/>
        <sz val="11"/>
        <rFont val="Calibri"/>
        <family val="2"/>
        <scheme val="minor"/>
      </rPr>
      <t>ca</t>
    </r>
    <r>
      <rPr>
        <sz val="11"/>
        <rFont val="Calibri"/>
        <family val="2"/>
        <scheme val="minor"/>
      </rPr>
      <t>. 1902</t>
    </r>
    <r>
      <rPr>
        <sz val="11"/>
        <color theme="1"/>
        <rFont val="Calibri"/>
        <family val="2"/>
        <scheme val="minor"/>
      </rPr>
      <t/>
    </r>
  </si>
  <si>
    <t>listed as farm manager for Henry Martin in 1886</t>
  </si>
  <si>
    <r>
      <t>1726–</t>
    </r>
    <r>
      <rPr>
        <i/>
        <sz val="11"/>
        <rFont val="Calibri"/>
        <family val="2"/>
        <scheme val="minor"/>
      </rPr>
      <t>ca</t>
    </r>
    <r>
      <rPr>
        <sz val="11"/>
        <rFont val="Calibri"/>
        <family val="2"/>
        <scheme val="minor"/>
      </rPr>
      <t>. 1903</t>
    </r>
    <r>
      <rPr>
        <sz val="11"/>
        <color theme="1"/>
        <rFont val="Calibri"/>
        <family val="2"/>
        <scheme val="minor"/>
      </rPr>
      <t/>
    </r>
  </si>
  <si>
    <t>listed as farm manager for Henry Martin in 1887</t>
  </si>
  <si>
    <r>
      <t>1726–</t>
    </r>
    <r>
      <rPr>
        <i/>
        <sz val="11"/>
        <rFont val="Calibri"/>
        <family val="2"/>
        <scheme val="minor"/>
      </rPr>
      <t>ca</t>
    </r>
    <r>
      <rPr>
        <sz val="11"/>
        <rFont val="Calibri"/>
        <family val="2"/>
        <scheme val="minor"/>
      </rPr>
      <t>. 1904</t>
    </r>
    <r>
      <rPr>
        <sz val="11"/>
        <color theme="1"/>
        <rFont val="Calibri"/>
        <family val="2"/>
        <scheme val="minor"/>
      </rPr>
      <t/>
    </r>
  </si>
  <si>
    <t>listed as farm manager for Henry Martin in 1888</t>
  </si>
  <si>
    <r>
      <t>1726–</t>
    </r>
    <r>
      <rPr>
        <i/>
        <sz val="11"/>
        <rFont val="Calibri"/>
        <family val="2"/>
        <scheme val="minor"/>
      </rPr>
      <t>ca</t>
    </r>
    <r>
      <rPr>
        <sz val="11"/>
        <rFont val="Calibri"/>
        <family val="2"/>
        <scheme val="minor"/>
      </rPr>
      <t>. 1905</t>
    </r>
    <r>
      <rPr>
        <sz val="11"/>
        <color theme="1"/>
        <rFont val="Calibri"/>
        <family val="2"/>
        <scheme val="minor"/>
      </rPr>
      <t/>
    </r>
  </si>
  <si>
    <t>listed as farm manager for Henry Martin in 1889</t>
  </si>
  <si>
    <r>
      <t>1726–</t>
    </r>
    <r>
      <rPr>
        <i/>
        <sz val="11"/>
        <rFont val="Calibri"/>
        <family val="2"/>
        <scheme val="minor"/>
      </rPr>
      <t>ca</t>
    </r>
    <r>
      <rPr>
        <sz val="11"/>
        <rFont val="Calibri"/>
        <family val="2"/>
        <scheme val="minor"/>
      </rPr>
      <t>. 1906</t>
    </r>
    <r>
      <rPr>
        <sz val="11"/>
        <color theme="1"/>
        <rFont val="Calibri"/>
        <family val="2"/>
        <scheme val="minor"/>
      </rPr>
      <t/>
    </r>
  </si>
  <si>
    <t>listed as farm manager for Henry Martin in 1890</t>
  </si>
  <si>
    <r>
      <t>1726–</t>
    </r>
    <r>
      <rPr>
        <i/>
        <sz val="11"/>
        <rFont val="Calibri"/>
        <family val="2"/>
        <scheme val="minor"/>
      </rPr>
      <t>ca</t>
    </r>
    <r>
      <rPr>
        <sz val="11"/>
        <rFont val="Calibri"/>
        <family val="2"/>
        <scheme val="minor"/>
      </rPr>
      <t>. 1907</t>
    </r>
    <r>
      <rPr>
        <sz val="11"/>
        <color theme="1"/>
        <rFont val="Calibri"/>
        <family val="2"/>
        <scheme val="minor"/>
      </rPr>
      <t/>
    </r>
  </si>
  <si>
    <t>listed as farm manager for Henry Martin in 1891</t>
  </si>
  <si>
    <r>
      <t>1726–</t>
    </r>
    <r>
      <rPr>
        <i/>
        <sz val="11"/>
        <rFont val="Calibri"/>
        <family val="2"/>
        <scheme val="minor"/>
      </rPr>
      <t>ca</t>
    </r>
    <r>
      <rPr>
        <sz val="11"/>
        <rFont val="Calibri"/>
        <family val="2"/>
        <scheme val="minor"/>
      </rPr>
      <t>. 1908</t>
    </r>
    <r>
      <rPr>
        <sz val="11"/>
        <color theme="1"/>
        <rFont val="Calibri"/>
        <family val="2"/>
        <scheme val="minor"/>
      </rPr>
      <t/>
    </r>
  </si>
  <si>
    <t>listed as farm manager for Henry Martin in 1892</t>
  </si>
  <si>
    <r>
      <t>1726–</t>
    </r>
    <r>
      <rPr>
        <i/>
        <sz val="11"/>
        <rFont val="Calibri"/>
        <family val="2"/>
        <scheme val="minor"/>
      </rPr>
      <t>ca</t>
    </r>
    <r>
      <rPr>
        <sz val="11"/>
        <rFont val="Calibri"/>
        <family val="2"/>
        <scheme val="minor"/>
      </rPr>
      <t>. 1909</t>
    </r>
    <r>
      <rPr>
        <sz val="11"/>
        <color theme="1"/>
        <rFont val="Calibri"/>
        <family val="2"/>
        <scheme val="minor"/>
      </rPr>
      <t/>
    </r>
  </si>
  <si>
    <t>listed as farm manager for Henry Martin in 1893</t>
  </si>
  <si>
    <r>
      <t>1726–</t>
    </r>
    <r>
      <rPr>
        <i/>
        <sz val="11"/>
        <rFont val="Calibri"/>
        <family val="2"/>
        <scheme val="minor"/>
      </rPr>
      <t>ca</t>
    </r>
    <r>
      <rPr>
        <sz val="11"/>
        <rFont val="Calibri"/>
        <family val="2"/>
        <scheme val="minor"/>
      </rPr>
      <t>. 1910</t>
    </r>
    <r>
      <rPr>
        <sz val="11"/>
        <color theme="1"/>
        <rFont val="Calibri"/>
        <family val="2"/>
        <scheme val="minor"/>
      </rPr>
      <t/>
    </r>
  </si>
  <si>
    <t>listed as farm manager for Henry Martin in 1894</t>
  </si>
  <si>
    <r>
      <t>1726–</t>
    </r>
    <r>
      <rPr>
        <i/>
        <sz val="11"/>
        <rFont val="Calibri"/>
        <family val="2"/>
        <scheme val="minor"/>
      </rPr>
      <t>ca</t>
    </r>
    <r>
      <rPr>
        <sz val="11"/>
        <rFont val="Calibri"/>
        <family val="2"/>
        <scheme val="minor"/>
      </rPr>
      <t>. 1911</t>
    </r>
    <r>
      <rPr>
        <sz val="11"/>
        <color theme="1"/>
        <rFont val="Calibri"/>
        <family val="2"/>
        <scheme val="minor"/>
      </rPr>
      <t/>
    </r>
  </si>
  <si>
    <t>listed as farm manager for Henry Martin in 1895</t>
  </si>
  <si>
    <r>
      <t>1726–</t>
    </r>
    <r>
      <rPr>
        <i/>
        <sz val="11"/>
        <rFont val="Calibri"/>
        <family val="2"/>
        <scheme val="minor"/>
      </rPr>
      <t>ca</t>
    </r>
    <r>
      <rPr>
        <sz val="11"/>
        <rFont val="Calibri"/>
        <family val="2"/>
        <scheme val="minor"/>
      </rPr>
      <t>. 1912</t>
    </r>
    <r>
      <rPr>
        <sz val="11"/>
        <color theme="1"/>
        <rFont val="Calibri"/>
        <family val="2"/>
        <scheme val="minor"/>
      </rPr>
      <t/>
    </r>
  </si>
  <si>
    <t>listed as farm manager for Henry Martin in 1896</t>
  </si>
  <si>
    <r>
      <t>1726–</t>
    </r>
    <r>
      <rPr>
        <i/>
        <sz val="11"/>
        <rFont val="Calibri"/>
        <family val="2"/>
        <scheme val="minor"/>
      </rPr>
      <t>ca</t>
    </r>
    <r>
      <rPr>
        <sz val="11"/>
        <rFont val="Calibri"/>
        <family val="2"/>
        <scheme val="minor"/>
      </rPr>
      <t>. 1913</t>
    </r>
    <r>
      <rPr>
        <sz val="11"/>
        <color theme="1"/>
        <rFont val="Calibri"/>
        <family val="2"/>
        <scheme val="minor"/>
      </rPr>
      <t/>
    </r>
  </si>
  <si>
    <t>listed as farm manager for Henry Martin in 1897</t>
  </si>
  <si>
    <r>
      <t>1726–</t>
    </r>
    <r>
      <rPr>
        <i/>
        <sz val="11"/>
        <rFont val="Calibri"/>
        <family val="2"/>
        <scheme val="minor"/>
      </rPr>
      <t>ca</t>
    </r>
    <r>
      <rPr>
        <sz val="11"/>
        <rFont val="Calibri"/>
        <family val="2"/>
        <scheme val="minor"/>
      </rPr>
      <t>. 1914</t>
    </r>
    <r>
      <rPr>
        <sz val="11"/>
        <color theme="1"/>
        <rFont val="Calibri"/>
        <family val="2"/>
        <scheme val="minor"/>
      </rPr>
      <t/>
    </r>
  </si>
  <si>
    <t>listed as farm manager for Henry Martin in 1898</t>
  </si>
  <si>
    <r>
      <t>1726–</t>
    </r>
    <r>
      <rPr>
        <i/>
        <sz val="11"/>
        <rFont val="Calibri"/>
        <family val="2"/>
        <scheme val="minor"/>
      </rPr>
      <t>ca</t>
    </r>
    <r>
      <rPr>
        <sz val="11"/>
        <rFont val="Calibri"/>
        <family val="2"/>
        <scheme val="minor"/>
      </rPr>
      <t>. 1915</t>
    </r>
    <r>
      <rPr>
        <sz val="11"/>
        <color theme="1"/>
        <rFont val="Calibri"/>
        <family val="2"/>
        <scheme val="minor"/>
      </rPr>
      <t/>
    </r>
  </si>
  <si>
    <t>listed as farm manager for Henry Martin in 1899</t>
  </si>
  <si>
    <r>
      <t>1726–</t>
    </r>
    <r>
      <rPr>
        <i/>
        <sz val="11"/>
        <rFont val="Calibri"/>
        <family val="2"/>
        <scheme val="minor"/>
      </rPr>
      <t>ca</t>
    </r>
    <r>
      <rPr>
        <sz val="11"/>
        <rFont val="Calibri"/>
        <family val="2"/>
        <scheme val="minor"/>
      </rPr>
      <t>. 1916</t>
    </r>
    <r>
      <rPr>
        <sz val="11"/>
        <color theme="1"/>
        <rFont val="Calibri"/>
        <family val="2"/>
        <scheme val="minor"/>
      </rPr>
      <t/>
    </r>
  </si>
  <si>
    <t>listed as farm manager for Henry Martin in 1900</t>
  </si>
  <si>
    <r>
      <t>1726–</t>
    </r>
    <r>
      <rPr>
        <i/>
        <sz val="11"/>
        <rFont val="Calibri"/>
        <family val="2"/>
        <scheme val="minor"/>
      </rPr>
      <t>ca</t>
    </r>
    <r>
      <rPr>
        <sz val="11"/>
        <rFont val="Calibri"/>
        <family val="2"/>
        <scheme val="minor"/>
      </rPr>
      <t>. 1917</t>
    </r>
    <r>
      <rPr>
        <sz val="11"/>
        <color theme="1"/>
        <rFont val="Calibri"/>
        <family val="2"/>
        <scheme val="minor"/>
      </rPr>
      <t/>
    </r>
  </si>
  <si>
    <t>listed as farm manager for Henry Martin in 1901</t>
  </si>
  <si>
    <r>
      <t>1726–</t>
    </r>
    <r>
      <rPr>
        <i/>
        <sz val="11"/>
        <rFont val="Calibri"/>
        <family val="2"/>
        <scheme val="minor"/>
      </rPr>
      <t>ca</t>
    </r>
    <r>
      <rPr>
        <sz val="11"/>
        <rFont val="Calibri"/>
        <family val="2"/>
        <scheme val="minor"/>
      </rPr>
      <t>. 1918</t>
    </r>
    <r>
      <rPr>
        <sz val="11"/>
        <color theme="1"/>
        <rFont val="Calibri"/>
        <family val="2"/>
        <scheme val="minor"/>
      </rPr>
      <t/>
    </r>
  </si>
  <si>
    <t>listed as farm manager for Henry Martin in 1902</t>
  </si>
  <si>
    <r>
      <t>1726–</t>
    </r>
    <r>
      <rPr>
        <i/>
        <sz val="11"/>
        <rFont val="Calibri"/>
        <family val="2"/>
        <scheme val="minor"/>
      </rPr>
      <t>ca</t>
    </r>
    <r>
      <rPr>
        <sz val="11"/>
        <rFont val="Calibri"/>
        <family val="2"/>
        <scheme val="minor"/>
      </rPr>
      <t>. 1919</t>
    </r>
    <r>
      <rPr>
        <sz val="11"/>
        <color theme="1"/>
        <rFont val="Calibri"/>
        <family val="2"/>
        <scheme val="minor"/>
      </rPr>
      <t/>
    </r>
  </si>
  <si>
    <t>listed as farm manager for Henry Martin in 1903</t>
  </si>
  <si>
    <r>
      <t>1726–</t>
    </r>
    <r>
      <rPr>
        <i/>
        <sz val="11"/>
        <rFont val="Calibri"/>
        <family val="2"/>
        <scheme val="minor"/>
      </rPr>
      <t>ca</t>
    </r>
    <r>
      <rPr>
        <sz val="11"/>
        <rFont val="Calibri"/>
        <family val="2"/>
        <scheme val="minor"/>
      </rPr>
      <t>. 1920</t>
    </r>
    <r>
      <rPr>
        <sz val="11"/>
        <color theme="1"/>
        <rFont val="Calibri"/>
        <family val="2"/>
        <scheme val="minor"/>
      </rPr>
      <t/>
    </r>
  </si>
  <si>
    <t>listed as farm manager for Henry Martin in 1904</t>
  </si>
  <si>
    <r>
      <t>1726–</t>
    </r>
    <r>
      <rPr>
        <i/>
        <sz val="11"/>
        <rFont val="Calibri"/>
        <family val="2"/>
        <scheme val="minor"/>
      </rPr>
      <t>ca</t>
    </r>
    <r>
      <rPr>
        <sz val="11"/>
        <rFont val="Calibri"/>
        <family val="2"/>
        <scheme val="minor"/>
      </rPr>
      <t>. 1921</t>
    </r>
    <r>
      <rPr>
        <sz val="11"/>
        <color theme="1"/>
        <rFont val="Calibri"/>
        <family val="2"/>
        <scheme val="minor"/>
      </rPr>
      <t/>
    </r>
  </si>
  <si>
    <t>listed as farm manager for Henry Martin in 1905</t>
  </si>
  <si>
    <r>
      <t>1726–</t>
    </r>
    <r>
      <rPr>
        <i/>
        <sz val="11"/>
        <rFont val="Calibri"/>
        <family val="2"/>
        <scheme val="minor"/>
      </rPr>
      <t>ca</t>
    </r>
    <r>
      <rPr>
        <sz val="11"/>
        <rFont val="Calibri"/>
        <family val="2"/>
        <scheme val="minor"/>
      </rPr>
      <t>. 1922</t>
    </r>
    <r>
      <rPr>
        <sz val="11"/>
        <color theme="1"/>
        <rFont val="Calibri"/>
        <family val="2"/>
        <scheme val="minor"/>
      </rPr>
      <t/>
    </r>
  </si>
  <si>
    <t>listed as farm manager for Henry Martin in 1906</t>
  </si>
  <si>
    <r>
      <t>1726–</t>
    </r>
    <r>
      <rPr>
        <i/>
        <sz val="11"/>
        <rFont val="Calibri"/>
        <family val="2"/>
        <scheme val="minor"/>
      </rPr>
      <t>ca</t>
    </r>
    <r>
      <rPr>
        <sz val="11"/>
        <rFont val="Calibri"/>
        <family val="2"/>
        <scheme val="minor"/>
      </rPr>
      <t>. 1923</t>
    </r>
    <r>
      <rPr>
        <sz val="11"/>
        <color theme="1"/>
        <rFont val="Calibri"/>
        <family val="2"/>
        <scheme val="minor"/>
      </rPr>
      <t/>
    </r>
  </si>
  <si>
    <t>listed as farm manager for Henry Martin in 1907</t>
  </si>
  <si>
    <r>
      <t>1726–</t>
    </r>
    <r>
      <rPr>
        <i/>
        <sz val="11"/>
        <rFont val="Calibri"/>
        <family val="2"/>
        <scheme val="minor"/>
      </rPr>
      <t>ca</t>
    </r>
    <r>
      <rPr>
        <sz val="11"/>
        <rFont val="Calibri"/>
        <family val="2"/>
        <scheme val="minor"/>
      </rPr>
      <t>. 1924</t>
    </r>
    <r>
      <rPr>
        <sz val="11"/>
        <color theme="1"/>
        <rFont val="Calibri"/>
        <family val="2"/>
        <scheme val="minor"/>
      </rPr>
      <t/>
    </r>
  </si>
  <si>
    <t>listed as farm manager for Henry Martin in 1908</t>
  </si>
  <si>
    <r>
      <t>1726–</t>
    </r>
    <r>
      <rPr>
        <i/>
        <sz val="11"/>
        <rFont val="Calibri"/>
        <family val="2"/>
        <scheme val="minor"/>
      </rPr>
      <t>ca</t>
    </r>
    <r>
      <rPr>
        <sz val="11"/>
        <rFont val="Calibri"/>
        <family val="2"/>
        <scheme val="minor"/>
      </rPr>
      <t>. 1925</t>
    </r>
    <r>
      <rPr>
        <sz val="11"/>
        <color theme="1"/>
        <rFont val="Calibri"/>
        <family val="2"/>
        <scheme val="minor"/>
      </rPr>
      <t/>
    </r>
  </si>
  <si>
    <t>listed as farm manager for Henry Martin in 1909</t>
  </si>
  <si>
    <t>Uncle to Henry</t>
  </si>
  <si>
    <t>Widow of William Waters (Gentleman Farmer) d 1767</t>
  </si>
  <si>
    <t>Widow of William Waters (Gentleman Farmer) d 1768</t>
  </si>
  <si>
    <t>Widow of William Waters (Gentleman Farmer) d 1769</t>
  </si>
  <si>
    <t>wife of Peyton</t>
  </si>
  <si>
    <t>widowed in October 1775</t>
  </si>
  <si>
    <t>Rochambeau used house as headquarters before Yorktown</t>
  </si>
  <si>
    <t>widowed in October 1776</t>
  </si>
  <si>
    <t>widowed in October 1777</t>
  </si>
  <si>
    <t>widowed in October 1778</t>
  </si>
  <si>
    <t>widowed in October 1779</t>
  </si>
  <si>
    <t>widowed in October 1780</t>
  </si>
  <si>
    <t>widowed in October 1781</t>
  </si>
  <si>
    <t>widowed in October 1782</t>
  </si>
  <si>
    <t>widowed in October 1783</t>
  </si>
  <si>
    <t>widowed in October 1784</t>
  </si>
  <si>
    <t>widowed in October 1785</t>
  </si>
  <si>
    <t>manager of cousin's (John) store</t>
  </si>
  <si>
    <t>Store closed in 1779</t>
  </si>
  <si>
    <t>Shields</t>
  </si>
  <si>
    <t>boot &amp; shoemaker</t>
  </si>
  <si>
    <t>Elizabeth Palmer Page</t>
  </si>
  <si>
    <t>Clerk of the General Court of Williamsburg</t>
  </si>
  <si>
    <t>Anthony Robinson (lawyer) is son-in-law</t>
  </si>
  <si>
    <t>wigmaker</t>
  </si>
  <si>
    <t>1777 took Alexander Wiley into partnership</t>
  </si>
  <si>
    <t>1796 turns up as a beggar in Norfolk</t>
  </si>
  <si>
    <t>Shop in Williamsburg 1762-1783</t>
  </si>
  <si>
    <t>Shop in Williamsburg 1762-1784</t>
  </si>
  <si>
    <t>1778 took Alexander Wiley into partnership</t>
  </si>
  <si>
    <t>1797 turns up as a beggar in Norfolk</t>
  </si>
  <si>
    <t>Shop in Williamsburg 1762-1785</t>
  </si>
  <si>
    <t>1779 took Alexander Wiley into partnership</t>
  </si>
  <si>
    <t>1798 turns up as a beggar in Norfolk</t>
  </si>
  <si>
    <t>Shop in Williamsburg 1762-1786</t>
  </si>
  <si>
    <t>1780 took Alexander Wiley into partnership</t>
  </si>
  <si>
    <t>1799 turns up as a beggar in Norfolk</t>
  </si>
  <si>
    <t>Shop in Williamsburg 1762-1787</t>
  </si>
  <si>
    <t>1781 took Alexander Wiley into partnership</t>
  </si>
  <si>
    <t>1800 turns up as a beggar in Norfolk</t>
  </si>
  <si>
    <t>Shop in Williamsburg 1762-1788</t>
  </si>
  <si>
    <t>1782 took Alexander Wiley into partnership</t>
  </si>
  <si>
    <t>1801 turns up as a beggar in Norfolk</t>
  </si>
  <si>
    <t>Shop in Williamsburg 1762-1789</t>
  </si>
  <si>
    <t>1783 took Alexander Wiley into partnership</t>
  </si>
  <si>
    <t>1802 turns up as a beggar in Norfolk</t>
  </si>
  <si>
    <t>Armourer to the Magazine</t>
  </si>
  <si>
    <t>enlarged shop in 1777</t>
  </si>
  <si>
    <t>1740-1798</t>
  </si>
  <si>
    <t>gave shop to son, James in 1794</t>
  </si>
  <si>
    <t>enlarged shop in 1778</t>
  </si>
  <si>
    <t>1740-1799</t>
  </si>
  <si>
    <t>gave shop to son, James in 1795</t>
  </si>
  <si>
    <t>enlarged shop in 1779</t>
  </si>
  <si>
    <t>1740-1800</t>
  </si>
  <si>
    <t>gave shop to son, James in 1796</t>
  </si>
  <si>
    <t>enlarged shop in 1780</t>
  </si>
  <si>
    <t>1740-1801</t>
  </si>
  <si>
    <t>enlarged shop in 1781</t>
  </si>
  <si>
    <t>1740-1802</t>
  </si>
  <si>
    <t>enlarged shop in 1782</t>
  </si>
  <si>
    <t>1740-1803</t>
  </si>
  <si>
    <t>enlarged shop in 1783</t>
  </si>
  <si>
    <t>1740-1804</t>
  </si>
  <si>
    <t>enlarged shop in 1784</t>
  </si>
  <si>
    <t>1740-1805</t>
  </si>
  <si>
    <t>enlarged shop in 1785</t>
  </si>
  <si>
    <t>1740-1806</t>
  </si>
  <si>
    <t>enlarged shop in 1786</t>
  </si>
  <si>
    <t>1740-1807</t>
  </si>
  <si>
    <t>enlarged shop in 1787</t>
  </si>
  <si>
    <t>1740-1808</t>
  </si>
  <si>
    <t>enlarged shop in 1788</t>
  </si>
  <si>
    <t>1740-1809</t>
  </si>
  <si>
    <t>enlarged shop in 1789</t>
  </si>
  <si>
    <t>1740-1810</t>
  </si>
  <si>
    <t>enlarged shop in 1790</t>
  </si>
  <si>
    <t>1740-1811</t>
  </si>
  <si>
    <t>enlarged shop in 1791</t>
  </si>
  <si>
    <t>1740-1812</t>
  </si>
  <si>
    <t>enlarged shop in 1792</t>
  </si>
  <si>
    <t>1740-1813</t>
  </si>
  <si>
    <t>enlarged shop in 1793</t>
  </si>
  <si>
    <t>1740-1814</t>
  </si>
  <si>
    <t>enlarged shop in 1794</t>
  </si>
  <si>
    <t>1740-1815</t>
  </si>
  <si>
    <t>enlarged shop in 1795</t>
  </si>
  <si>
    <t>1740-1816</t>
  </si>
  <si>
    <t>enlarged shop in 1796</t>
  </si>
  <si>
    <t>1740-1817</t>
  </si>
  <si>
    <t>enlarged shop in 1797</t>
  </si>
  <si>
    <t>1740-1818</t>
  </si>
  <si>
    <t>younger brother of James above</t>
  </si>
  <si>
    <t>saddler, showmaker &amp; harness maker</t>
  </si>
  <si>
    <t>1745-1803</t>
  </si>
  <si>
    <t>merchant from 1784-1803</t>
  </si>
  <si>
    <t>Merchant partnership with David Low 1784-1785 accts continue to 1788</t>
  </si>
  <si>
    <t>1745-1804</t>
  </si>
  <si>
    <t>merchant from 1784-1804</t>
  </si>
  <si>
    <t>Merchant partnership with David Low 1784-1785 accts continue to 1789</t>
  </si>
  <si>
    <t>1745-1805</t>
  </si>
  <si>
    <t>merchant from 1784-1805</t>
  </si>
  <si>
    <t>Merchant partnership with David Low 1784-1785 accts continue to 1790</t>
  </si>
  <si>
    <t>1745-1806</t>
  </si>
  <si>
    <t>merchant from 1784-1806</t>
  </si>
  <si>
    <t>Merchant partnership with David Low 1784-1785 accts continue to 1791</t>
  </si>
  <si>
    <t>1745-1807</t>
  </si>
  <si>
    <t>merchant from 1784-1807</t>
  </si>
  <si>
    <t>Merchant partnership with David Low 1784-1785 accts continue to 1792</t>
  </si>
  <si>
    <t>1745-1808</t>
  </si>
  <si>
    <t>merchant from 1784-1808</t>
  </si>
  <si>
    <t>Merchant partnership with David Low 1784-1785 accts continue to 1793</t>
  </si>
  <si>
    <t>1745-1809</t>
  </si>
  <si>
    <t>merchant from 1784-1809</t>
  </si>
  <si>
    <t>Merchant partnership with David Low 1784-1785 accts continue to 1794</t>
  </si>
  <si>
    <t>1745-1810</t>
  </si>
  <si>
    <t>merchant from 1784-1810</t>
  </si>
  <si>
    <t>Merchant partnership with David Low 1784-1785 accts continue to 1795</t>
  </si>
  <si>
    <t>1745-1811</t>
  </si>
  <si>
    <t>merchant from 1784-1811</t>
  </si>
  <si>
    <t>Merchant partnership with David Low 1784-1785 accts continue to 1796</t>
  </si>
  <si>
    <t>1745-1812</t>
  </si>
  <si>
    <t>merchant from 1784-1812</t>
  </si>
  <si>
    <t>Merchant partnership with David Low 1784-1785 accts continue to 1797</t>
  </si>
  <si>
    <t>1745-1813</t>
  </si>
  <si>
    <t>merchant from 1784-1813</t>
  </si>
  <si>
    <t>Merchant partnership with David Low 1784-1785 accts continue to 1798</t>
  </si>
  <si>
    <t>1745-1814</t>
  </si>
  <si>
    <t>merchant from 1784-1814</t>
  </si>
  <si>
    <t>Merchant partnership with David Low 1784-1785 accts continue to 1799</t>
  </si>
  <si>
    <t>1745-1815</t>
  </si>
  <si>
    <t>merchant from 1784-1815</t>
  </si>
  <si>
    <t>Merchant partnership with David Low 1784-1785 accts continue to 1800</t>
  </si>
  <si>
    <t>1745-1816</t>
  </si>
  <si>
    <t>merchant from 1784-1816</t>
  </si>
  <si>
    <t>Merchant partnership with David Low 1784-1785 accts continue to 1801</t>
  </si>
  <si>
    <t>1745-1817</t>
  </si>
  <si>
    <t>merchant from 1784-1817</t>
  </si>
  <si>
    <t>Merchant partnership with David Low 1784-1785 accts continue to 1802</t>
  </si>
  <si>
    <t>1745-1818</t>
  </si>
  <si>
    <t>merchant from 1784-1818</t>
  </si>
  <si>
    <t>Merchant partnership with David Low 1784-1785 accts continue to 1803</t>
  </si>
  <si>
    <t>1745-1819</t>
  </si>
  <si>
    <t>merchant from 1784-1819</t>
  </si>
  <si>
    <t>Merchant partnership with David Low 1784-1785 accts continue to 1804</t>
  </si>
  <si>
    <t>1745-1820</t>
  </si>
  <si>
    <t>merchant from 1784-1820</t>
  </si>
  <si>
    <t>Merchant partnership with David Low 1784-1785 accts continue to 1805</t>
  </si>
  <si>
    <t>1745-1821</t>
  </si>
  <si>
    <t>merchant from 1784-1821</t>
  </si>
  <si>
    <t>Merchant partnership with David Low 1784-1785 accts continue to 1806</t>
  </si>
  <si>
    <t>1745-1822</t>
  </si>
  <si>
    <t>merchant from 1784-1822</t>
  </si>
  <si>
    <t>Merchant partnership with David Low 1784-1785 accts continue to 1807</t>
  </si>
  <si>
    <t>1745-1823</t>
  </si>
  <si>
    <t>merchant from 1784-1823</t>
  </si>
  <si>
    <t>Merchant partnership with David Low 1784-1785 accts continue to 1808</t>
  </si>
  <si>
    <t>1745-1824</t>
  </si>
  <si>
    <t>merchant from 1784-1824</t>
  </si>
  <si>
    <t>Merchant partnership with David Low 1784-1785 accts continue to 1809</t>
  </si>
  <si>
    <t>1745-1825</t>
  </si>
  <si>
    <t>merchant from 1784-1825</t>
  </si>
  <si>
    <t>Merchant partnership with David Low 1784-1785 accts continue to 1810</t>
  </si>
  <si>
    <t>1745-1826</t>
  </si>
  <si>
    <t>merchant from 1784-1826</t>
  </si>
  <si>
    <t>Merchant partnership with David Low 1784-1785 accts continue to 1811</t>
  </si>
  <si>
    <t>merchant (store from 1779-1786)</t>
  </si>
  <si>
    <t>died 1801</t>
  </si>
  <si>
    <t>died 1802</t>
  </si>
  <si>
    <t>died 1803</t>
  </si>
  <si>
    <t>died 1810</t>
  </si>
  <si>
    <t>died 1811</t>
  </si>
  <si>
    <t>died 1812</t>
  </si>
  <si>
    <t>died 1813</t>
  </si>
  <si>
    <t>died 1814</t>
  </si>
  <si>
    <t>Hamton</t>
  </si>
  <si>
    <t>French</t>
  </si>
  <si>
    <t>winemaker and viticulturist for VA by Gen Assembly in 1770</t>
  </si>
  <si>
    <t>winemaker and viticulturist for VA by Gen Assembly in 1771</t>
  </si>
  <si>
    <t>winemaker and viticulturist for VA by Gen Assembly in 1772</t>
  </si>
  <si>
    <t>the son John Hatley Norton</t>
  </si>
  <si>
    <t>1745-1797</t>
  </si>
  <si>
    <t>1745-1798</t>
  </si>
  <si>
    <t>1745-1799</t>
  </si>
  <si>
    <t>1745-1800</t>
  </si>
  <si>
    <t>1745-1801</t>
  </si>
  <si>
    <t>1745-1802</t>
  </si>
  <si>
    <t>apothecary</t>
  </si>
  <si>
    <t>1744-1812</t>
  </si>
  <si>
    <t>1744-1813</t>
  </si>
  <si>
    <t>1744-1814</t>
  </si>
  <si>
    <t>1744-1815</t>
  </si>
  <si>
    <t>1744-1816</t>
  </si>
  <si>
    <t>1744-1817</t>
  </si>
  <si>
    <t>1744-1818</t>
  </si>
  <si>
    <t>1744-1819</t>
  </si>
  <si>
    <t>1744-1820</t>
  </si>
  <si>
    <t>1744-1821</t>
  </si>
  <si>
    <t>1744-1822</t>
  </si>
  <si>
    <t>1744-1823</t>
  </si>
  <si>
    <t>1744-1824</t>
  </si>
  <si>
    <t>1744-1825</t>
  </si>
  <si>
    <t>1744-1826</t>
  </si>
  <si>
    <t>1744-1827</t>
  </si>
  <si>
    <t>1744-1828</t>
  </si>
  <si>
    <t>1744-1829</t>
  </si>
  <si>
    <t>1744-1830</t>
  </si>
  <si>
    <t>1744-1831</t>
  </si>
  <si>
    <t>1744-1832</t>
  </si>
  <si>
    <t>1744-1833</t>
  </si>
  <si>
    <t>1744-1834</t>
  </si>
  <si>
    <t>1744-1835</t>
  </si>
  <si>
    <t>1744-1836</t>
  </si>
  <si>
    <t>1744-1837</t>
  </si>
  <si>
    <t>1744-1838</t>
  </si>
  <si>
    <t>1744-1839</t>
  </si>
  <si>
    <t>1744-1840</t>
  </si>
  <si>
    <t>1744-1841</t>
  </si>
  <si>
    <t>1744-1842</t>
  </si>
  <si>
    <t>1744-1843</t>
  </si>
  <si>
    <t>1744-1844</t>
  </si>
  <si>
    <t>1744-1845</t>
  </si>
  <si>
    <t>1744-1846</t>
  </si>
  <si>
    <t>1744-1847</t>
  </si>
  <si>
    <t>1744-1848</t>
  </si>
  <si>
    <t>1744-1849</t>
  </si>
  <si>
    <t>1744-1850</t>
  </si>
  <si>
    <t>1744-1851</t>
  </si>
  <si>
    <t>1744-1852</t>
  </si>
  <si>
    <t>1744-1853</t>
  </si>
  <si>
    <t>1744-1854</t>
  </si>
  <si>
    <t>1744-1855</t>
  </si>
  <si>
    <t>1744-1856</t>
  </si>
  <si>
    <t>1744-1857</t>
  </si>
  <si>
    <t>1744-1858</t>
  </si>
  <si>
    <t>1744-1859</t>
  </si>
  <si>
    <t>1744-1860</t>
  </si>
  <si>
    <t>1744-1861</t>
  </si>
  <si>
    <t>1744-1862</t>
  </si>
  <si>
    <t>1744-1863</t>
  </si>
  <si>
    <t>1744-1864</t>
  </si>
  <si>
    <t>1744-1865</t>
  </si>
  <si>
    <t>1744-1866</t>
  </si>
  <si>
    <t>1744-1867</t>
  </si>
  <si>
    <t>1744-1868</t>
  </si>
  <si>
    <t>1744-1869</t>
  </si>
  <si>
    <t>1744-1870</t>
  </si>
  <si>
    <t>1744-1871</t>
  </si>
  <si>
    <t>1744-1872</t>
  </si>
  <si>
    <t>1744-1873</t>
  </si>
  <si>
    <t>1744-1874</t>
  </si>
  <si>
    <t>1744-1875</t>
  </si>
  <si>
    <t>1744-1876</t>
  </si>
  <si>
    <t>1744-1877</t>
  </si>
  <si>
    <t>1744-1878</t>
  </si>
  <si>
    <t>1744-1879</t>
  </si>
  <si>
    <t>1744-1880</t>
  </si>
  <si>
    <t>1744-1881</t>
  </si>
  <si>
    <t>1744-1882</t>
  </si>
  <si>
    <t>1744-1883</t>
  </si>
  <si>
    <t>1744-1884</t>
  </si>
  <si>
    <t>1744-1885</t>
  </si>
  <si>
    <t>1744-1886</t>
  </si>
  <si>
    <t>1744-1887</t>
  </si>
  <si>
    <t>1744-1888</t>
  </si>
  <si>
    <t>1744-1889</t>
  </si>
  <si>
    <t>1744-1890</t>
  </si>
  <si>
    <t>1744-1891</t>
  </si>
  <si>
    <t>1744-1892</t>
  </si>
  <si>
    <t>1744-1893</t>
  </si>
  <si>
    <t>1744-1894</t>
  </si>
  <si>
    <t>1744-1895</t>
  </si>
  <si>
    <t>1744-1896</t>
  </si>
  <si>
    <t>1744-1897</t>
  </si>
  <si>
    <t>1744-1898</t>
  </si>
  <si>
    <t>1744-1899</t>
  </si>
  <si>
    <t>1744-1900</t>
  </si>
  <si>
    <t>1744-1901</t>
  </si>
  <si>
    <t>1744-1902</t>
  </si>
  <si>
    <t>1744-1903</t>
  </si>
  <si>
    <t>1744-1904</t>
  </si>
  <si>
    <t>1744-1905</t>
  </si>
  <si>
    <t>1744-1906</t>
  </si>
  <si>
    <t>1744-1907</t>
  </si>
  <si>
    <t>1744-1908</t>
  </si>
  <si>
    <t>1744-1909</t>
  </si>
  <si>
    <t>1744-1910</t>
  </si>
  <si>
    <t>1744-1911</t>
  </si>
  <si>
    <t>1744-1912</t>
  </si>
  <si>
    <t>1744-1913</t>
  </si>
  <si>
    <t>1744-1914</t>
  </si>
  <si>
    <t>1744-1915</t>
  </si>
  <si>
    <t>1744-1916</t>
  </si>
  <si>
    <t>1744-1917</t>
  </si>
  <si>
    <t>1744-1918</t>
  </si>
  <si>
    <t>1744-1919</t>
  </si>
  <si>
    <t>1744-1920</t>
  </si>
  <si>
    <t>1744-1921</t>
  </si>
  <si>
    <t>1746-1823</t>
  </si>
  <si>
    <t>Mayor of Richmond 1790-1798</t>
  </si>
  <si>
    <t>Delegate to Constitutional Convention</t>
  </si>
  <si>
    <t>1746-1824</t>
  </si>
  <si>
    <t>Mayor of Richmond 1790-1799</t>
  </si>
  <si>
    <t>1746-1825</t>
  </si>
  <si>
    <t>Mayor of Richmond 1790-1800</t>
  </si>
  <si>
    <t>1746-1826</t>
  </si>
  <si>
    <t>Mayor of Richmond 1790-1801</t>
  </si>
  <si>
    <t>1746-1827</t>
  </si>
  <si>
    <t>Mayor of Richmond 1790-1802</t>
  </si>
  <si>
    <t>1746-1828</t>
  </si>
  <si>
    <t>Mayor of Richmond 1790-1803</t>
  </si>
  <si>
    <t>1746-1829</t>
  </si>
  <si>
    <t>Mayor of Richmond 1790-1804</t>
  </si>
  <si>
    <t>1746-1830</t>
  </si>
  <si>
    <t>Mayor of Richmond 1790-1805</t>
  </si>
  <si>
    <t>1746-1831</t>
  </si>
  <si>
    <t>Mayor of Richmond 1790-1806</t>
  </si>
  <si>
    <t>1746-1832</t>
  </si>
  <si>
    <t>Mayor of Richmond 1790-1807</t>
  </si>
  <si>
    <t>1746-1833</t>
  </si>
  <si>
    <t>Mayor of Richmond 1790-1808</t>
  </si>
  <si>
    <t>1746-1834</t>
  </si>
  <si>
    <t>Mayor of Richmond 1790-1809</t>
  </si>
  <si>
    <t>1746-1835</t>
  </si>
  <si>
    <t>Mayor of Richmond 1790-1810</t>
  </si>
  <si>
    <t>1746-1836</t>
  </si>
  <si>
    <t>Mayor of Richmond 1790-1811</t>
  </si>
  <si>
    <t>1746-1837</t>
  </si>
  <si>
    <t>Mayor of Richmond 1790-1812</t>
  </si>
  <si>
    <t>1746-1838</t>
  </si>
  <si>
    <t>Mayor of Richmond 1790-1813</t>
  </si>
  <si>
    <t>1746-1839</t>
  </si>
  <si>
    <t>Mayor of Richmond 1790-1814</t>
  </si>
  <si>
    <t>1746-1840</t>
  </si>
  <si>
    <t>Mayor of Richmond 1790-1815</t>
  </si>
  <si>
    <t>1746-1841</t>
  </si>
  <si>
    <t>Mayor of Richmond 1790-1816</t>
  </si>
  <si>
    <t>1746-1842</t>
  </si>
  <si>
    <t>Mayor of Richmond 1790-1817</t>
  </si>
  <si>
    <t>1746-1843</t>
  </si>
  <si>
    <t>Mayor of Richmond 1790-1818</t>
  </si>
  <si>
    <t>1746-1844</t>
  </si>
  <si>
    <t>Mayor of Richmond 1790-1819</t>
  </si>
  <si>
    <t>1746-1845</t>
  </si>
  <si>
    <t>Mayor of Richmond 1790-1820</t>
  </si>
  <si>
    <t>1746-1846</t>
  </si>
  <si>
    <t>Mayor of Richmond 1790-1821</t>
  </si>
  <si>
    <t>1746-1847</t>
  </si>
  <si>
    <t>Mayor of Richmond 1790-1822</t>
  </si>
  <si>
    <t>1746-1848</t>
  </si>
  <si>
    <t>Mayor of Richmond 1790-1823</t>
  </si>
  <si>
    <t>1746-1849</t>
  </si>
  <si>
    <t>Mayor of Richmond 1790-1824</t>
  </si>
  <si>
    <t>1746-1850</t>
  </si>
  <si>
    <t>Mayor of Richmond 1790-1825</t>
  </si>
  <si>
    <t>1746-1851</t>
  </si>
  <si>
    <t>Mayor of Richmond 1790-1826</t>
  </si>
  <si>
    <t>1754-1798</t>
  </si>
  <si>
    <t>fought in Rev War</t>
  </si>
  <si>
    <t>VA's AG 1786-1796</t>
  </si>
  <si>
    <t>1754-1799</t>
  </si>
  <si>
    <t>VA's AG 1786-1797</t>
  </si>
  <si>
    <t>1754-1800</t>
  </si>
  <si>
    <t>VA's AG 1786-1798</t>
  </si>
  <si>
    <t>1754-1801</t>
  </si>
  <si>
    <t>VA's AG 1786-1799</t>
  </si>
  <si>
    <t>1754-1802</t>
  </si>
  <si>
    <t>VA's AG 1786-1800</t>
  </si>
  <si>
    <t>1754-1803</t>
  </si>
  <si>
    <t>VA's AG 1786-1801</t>
  </si>
  <si>
    <t>1754-1804</t>
  </si>
  <si>
    <t>VA's AG 1786-1802</t>
  </si>
  <si>
    <t>1754-1805</t>
  </si>
  <si>
    <t>VA's AG 1786-1803</t>
  </si>
  <si>
    <t>1754-1806</t>
  </si>
  <si>
    <t>VA's AG 1786-1804</t>
  </si>
  <si>
    <t>1754-1807</t>
  </si>
  <si>
    <t>VA's AG 1786-1805</t>
  </si>
  <si>
    <t>1754-1808</t>
  </si>
  <si>
    <t>VA's AG 1786-1806</t>
  </si>
  <si>
    <t>1754-1809</t>
  </si>
  <si>
    <t>VA's AG 1786-1807</t>
  </si>
  <si>
    <t>1754-1810</t>
  </si>
  <si>
    <t>VA's AG 1786-1808</t>
  </si>
  <si>
    <t>1754-1811</t>
  </si>
  <si>
    <t>VA's AG 1786-1809</t>
  </si>
  <si>
    <t>1754-1812</t>
  </si>
  <si>
    <t>VA's AG 1786-1810</t>
  </si>
  <si>
    <t>1754-1813</t>
  </si>
  <si>
    <t>VA's AG 1786-1811</t>
  </si>
  <si>
    <t>1754-1814</t>
  </si>
  <si>
    <t>VA's AG 1786-1812</t>
  </si>
  <si>
    <t>widowed 1765</t>
  </si>
  <si>
    <t>Butcher</t>
  </si>
  <si>
    <t>1773 opened apothocary store with brother James</t>
  </si>
  <si>
    <t>gunsmith &amp; brass foundry</t>
  </si>
  <si>
    <t>m to Matthew Davenport, clerk of the courts</t>
  </si>
  <si>
    <t>widowed in 1777</t>
  </si>
  <si>
    <t>possibly running boarding school for girls</t>
  </si>
  <si>
    <t>widowed in 1778</t>
  </si>
  <si>
    <t>widowed in 1779</t>
  </si>
  <si>
    <t>widowed in 1780</t>
  </si>
  <si>
    <t>widowed in 1781</t>
  </si>
  <si>
    <t>widowed in 1782</t>
  </si>
  <si>
    <t>widowed in 1783</t>
  </si>
  <si>
    <t>widowed in 1784</t>
  </si>
  <si>
    <t>widowed in 1785</t>
  </si>
  <si>
    <t>widowed in 1786</t>
  </si>
  <si>
    <t>widowed in 1787</t>
  </si>
  <si>
    <t>widowed in 1788</t>
  </si>
  <si>
    <t>widowed in 1789</t>
  </si>
  <si>
    <t>widowed in 1790</t>
  </si>
  <si>
    <t>widowed in 1791</t>
  </si>
  <si>
    <t>widowed in 1792</t>
  </si>
  <si>
    <t>widowed in 1793</t>
  </si>
  <si>
    <t>owned shop from 1773-1788</t>
  </si>
  <si>
    <t>owned shop from 1773-1789</t>
  </si>
  <si>
    <t>owned shop from 1773-1790</t>
  </si>
  <si>
    <t>owned shop from 1773-1791</t>
  </si>
  <si>
    <t>owned shop from 1773-1792</t>
  </si>
  <si>
    <t>owned shop from 1773-1793</t>
  </si>
  <si>
    <t>owned shop from 1773-1794</t>
  </si>
  <si>
    <t>Slate was tailor, but not much on Rose</t>
  </si>
  <si>
    <t>declined to be Harwood's executor</t>
  </si>
  <si>
    <t>Chaplain to VA militia 1777-1780</t>
  </si>
  <si>
    <t>1748-1804</t>
  </si>
  <si>
    <t>Chaplain to VA militia 1777-1781</t>
  </si>
  <si>
    <t>1748-1805</t>
  </si>
  <si>
    <t>Chaplain to VA militia 1777-1782</t>
  </si>
  <si>
    <t>1748-1806</t>
  </si>
  <si>
    <t>Chaplain to VA militia 1777-1783</t>
  </si>
  <si>
    <t>1748-1807</t>
  </si>
  <si>
    <t>Chaplain to VA militia 1777-1784</t>
  </si>
  <si>
    <t>1748-1808</t>
  </si>
  <si>
    <t>Chaplain to VA militia 1777-1785</t>
  </si>
  <si>
    <t>1748-1809</t>
  </si>
  <si>
    <t>Chaplain to VA militia 1777-1786</t>
  </si>
  <si>
    <t>1748-1810</t>
  </si>
  <si>
    <t>Chaplain to VA militia 1777-1787</t>
  </si>
  <si>
    <t>1748-1811</t>
  </si>
  <si>
    <t>Chaplain to VA militia 1777-1788</t>
  </si>
  <si>
    <t>1748-1812</t>
  </si>
  <si>
    <t>Chaplain to VA militia 1777-1789</t>
  </si>
  <si>
    <t>1748-1813</t>
  </si>
  <si>
    <t>Chaplain to VA militia 1777-1790</t>
  </si>
  <si>
    <t>1748-1814</t>
  </si>
  <si>
    <t>Chaplain to VA militia 1777-1791</t>
  </si>
  <si>
    <t>1748-1815</t>
  </si>
  <si>
    <t>Chaplain to VA militia 1777-1792</t>
  </si>
  <si>
    <t>1748-1816</t>
  </si>
  <si>
    <t>Chaplain to VA militia 1777-1793</t>
  </si>
  <si>
    <t>1748-1817</t>
  </si>
  <si>
    <t>Chaplain to VA militia 1777-1794</t>
  </si>
  <si>
    <t>1748-1818</t>
  </si>
  <si>
    <t>Chaplain to VA militia 1777-1795</t>
  </si>
  <si>
    <t>1748-1819</t>
  </si>
  <si>
    <t>Chaplain to VA militia 1777-1796</t>
  </si>
  <si>
    <t>1748-1820</t>
  </si>
  <si>
    <t>Chaplain to VA militia 1777-1797</t>
  </si>
  <si>
    <t>1748-1821</t>
  </si>
  <si>
    <t>Chaplain to VA militia 1777-1798</t>
  </si>
  <si>
    <t>1748-1822</t>
  </si>
  <si>
    <t>Chaplain to VA militia 1777-1799</t>
  </si>
  <si>
    <t>1748-1823</t>
  </si>
  <si>
    <t>Chaplain to VA militia 1777-1800</t>
  </si>
  <si>
    <t>1748-1824</t>
  </si>
  <si>
    <t>Chaplain to VA militia 1777-1801</t>
  </si>
  <si>
    <t>1748-1825</t>
  </si>
  <si>
    <t>Chaplain to VA militia 1777-1802</t>
  </si>
  <si>
    <t>1748-1826</t>
  </si>
  <si>
    <t>Chaplain to VA militia 1777-1803</t>
  </si>
  <si>
    <t>1748-1827</t>
  </si>
  <si>
    <t>Chaplain to VA militia 1777-1804</t>
  </si>
  <si>
    <t>1748-1828</t>
  </si>
  <si>
    <t>Chaplain to VA militia 1777-1805</t>
  </si>
  <si>
    <t>1748-1829</t>
  </si>
  <si>
    <t>Chaplain to VA militia 1777-1806</t>
  </si>
  <si>
    <t>1748-1830</t>
  </si>
  <si>
    <t>Chaplain to VA militia 1777-1807</t>
  </si>
  <si>
    <t>1748-1831</t>
  </si>
  <si>
    <t>Chaplain to VA militia 1777-1808</t>
  </si>
  <si>
    <t>1748-1832</t>
  </si>
  <si>
    <t>Chaplain to VA militia 1777-1809</t>
  </si>
  <si>
    <t>1748-1833</t>
  </si>
  <si>
    <t>Chaplain to VA militia 1777-1810</t>
  </si>
  <si>
    <t>1748-1834</t>
  </si>
  <si>
    <t>Chaplain to VA militia 1777-1811</t>
  </si>
  <si>
    <t>1748-1835</t>
  </si>
  <si>
    <t>Chaplain to VA militia 1777-1812</t>
  </si>
  <si>
    <t>1748-1836</t>
  </si>
  <si>
    <t>Chaplain to VA militia 1777-1813</t>
  </si>
  <si>
    <t>1748-1837</t>
  </si>
  <si>
    <t>Chaplain to VA militia 1777-1814</t>
  </si>
  <si>
    <t>1748-1838</t>
  </si>
  <si>
    <t>Chaplain to VA militia 1777-1815</t>
  </si>
  <si>
    <t>1748-1839</t>
  </si>
  <si>
    <t>Chaplain to VA militia 1777-1816</t>
  </si>
  <si>
    <t>1748-1840</t>
  </si>
  <si>
    <t>Chaplain to VA militia 1777-1817</t>
  </si>
  <si>
    <t>1748-1841</t>
  </si>
  <si>
    <t>Chaplain to VA militia 1777-1818</t>
  </si>
  <si>
    <t>1748-1842</t>
  </si>
  <si>
    <t>first superintendent of Hospital for the Insane</t>
  </si>
  <si>
    <t>Capt of VA regiment during Rev</t>
  </si>
  <si>
    <t>Died 1793</t>
  </si>
  <si>
    <t>gardener</t>
  </si>
  <si>
    <t>Farquharson</t>
  </si>
  <si>
    <t>Scotsman</t>
  </si>
  <si>
    <t>tended the Governor's Palace gardens for the last 2 royal governors</t>
  </si>
  <si>
    <t>Appointed public gardener in 1776</t>
  </si>
  <si>
    <t>Appointed public gardener in 1777</t>
  </si>
  <si>
    <t>Appointed public gardener in 1778</t>
  </si>
  <si>
    <t>Appointed public gardener in 1779</t>
  </si>
  <si>
    <t>Appointed public gardener in 1780</t>
  </si>
  <si>
    <t>Appointed public gardener in 1781</t>
  </si>
  <si>
    <t>Appointed public gardener in 1782</t>
  </si>
  <si>
    <t>Appointed public gardener in 1783</t>
  </si>
  <si>
    <t>Appointed public gardener in 1784</t>
  </si>
  <si>
    <t>Widow (1779) of Richard who owned a tavern</t>
  </si>
  <si>
    <t>Charlton</t>
  </si>
  <si>
    <t>silversmith, jeweler, goldsmith</t>
  </si>
  <si>
    <t>1750-1795</t>
  </si>
  <si>
    <t>m Lucy Harrison (daughter of Constitution signer Benjamin who was also widow of Payton Randolph</t>
  </si>
  <si>
    <t>Capt of artillery in the Revolution</t>
  </si>
  <si>
    <t>1750-1796</t>
  </si>
  <si>
    <t>1750-1797</t>
  </si>
  <si>
    <t>1750-1798</t>
  </si>
  <si>
    <t>1750-1799</t>
  </si>
  <si>
    <t>1750-1800</t>
  </si>
  <si>
    <t>1750-1801</t>
  </si>
  <si>
    <t>jeweler</t>
  </si>
  <si>
    <t>Ben Powell married Rowsay's widow Frances</t>
  </si>
  <si>
    <t>Worked as cutler, shoemaker, juror &amp; guard</t>
  </si>
  <si>
    <t>Fell into debt</t>
  </si>
  <si>
    <t>Slave woman: Phillis</t>
  </si>
  <si>
    <t>Joined Army in 1776 for cash</t>
  </si>
  <si>
    <t>Daughters Mary &amp; Elizabeth</t>
  </si>
  <si>
    <t>Name: Alexander Hoy died about 1782</t>
  </si>
  <si>
    <t>Name: Alexander Hoy died about 1783</t>
  </si>
  <si>
    <t>Name: Alexander Hoy died about 1784</t>
  </si>
  <si>
    <t>Name: Alexander Hoy died about 1785</t>
  </si>
  <si>
    <t>Name: Alexander Hoy died about 1786</t>
  </si>
  <si>
    <t>Name: Alexander Hoy died about 1787</t>
  </si>
  <si>
    <t>Name: Alexander Hoy died about 1788</t>
  </si>
  <si>
    <t>Name: Alexander Hoy died about 1789</t>
  </si>
  <si>
    <t>Name: Alexander Hoy died about 1790</t>
  </si>
  <si>
    <t>Name: Alexander Hoy died about 1791</t>
  </si>
  <si>
    <t>Name: Alexander Hoy died about 1792</t>
  </si>
  <si>
    <t>Name: Alexander Hoy died about 1793</t>
  </si>
  <si>
    <t>Name: Alexander Hoy died about 1794</t>
  </si>
  <si>
    <t>Name: Alexander Hoy died about 1795</t>
  </si>
  <si>
    <t>Name: Alexander Hoy died about 1796</t>
  </si>
  <si>
    <t>Name: Alexander Hoy died about 1797</t>
  </si>
  <si>
    <t>went by Babry Hoy</t>
  </si>
  <si>
    <t>wife of Alexander</t>
  </si>
  <si>
    <t>Raised ducks</t>
  </si>
  <si>
    <t>Master of Grammer School</t>
  </si>
  <si>
    <t>1745-1827</t>
  </si>
  <si>
    <t>1745-1828</t>
  </si>
  <si>
    <t>1745-1829</t>
  </si>
  <si>
    <t>1745-1830</t>
  </si>
  <si>
    <t>1745-1831</t>
  </si>
  <si>
    <t>1745-1832</t>
  </si>
  <si>
    <t>1745-1833</t>
  </si>
  <si>
    <t>1745-1834</t>
  </si>
  <si>
    <t>1745-1835</t>
  </si>
  <si>
    <t>1745-1836</t>
  </si>
  <si>
    <t>1745-1837</t>
  </si>
  <si>
    <t>1745-1838</t>
  </si>
  <si>
    <t>1745-1839</t>
  </si>
  <si>
    <t>1745-1840</t>
  </si>
  <si>
    <t>1745-1841</t>
  </si>
  <si>
    <t>1745-1842</t>
  </si>
  <si>
    <t>1745-1843</t>
  </si>
  <si>
    <t>1745-1844</t>
  </si>
  <si>
    <t>1745-1845</t>
  </si>
  <si>
    <t>1745-1846</t>
  </si>
  <si>
    <t>1745-1847</t>
  </si>
  <si>
    <t>1745-1848</t>
  </si>
  <si>
    <t>1745-1849</t>
  </si>
  <si>
    <t>1745-1850</t>
  </si>
  <si>
    <t>1745-1851</t>
  </si>
  <si>
    <t>1745-1852</t>
  </si>
  <si>
    <t>1745-1853</t>
  </si>
  <si>
    <t>1745-1854</t>
  </si>
  <si>
    <t>1745-1855</t>
  </si>
  <si>
    <t>1745-1856</t>
  </si>
  <si>
    <t>1745-1857</t>
  </si>
  <si>
    <t>1745-1858</t>
  </si>
  <si>
    <t>1745-1859</t>
  </si>
  <si>
    <t>1745-1860</t>
  </si>
  <si>
    <t>aide-de-camp to Lafayette</t>
  </si>
  <si>
    <t>unknown-1784</t>
  </si>
  <si>
    <t>nephew of Peyton Randolph widow Betty</t>
  </si>
  <si>
    <t>unknown-1785</t>
  </si>
  <si>
    <t>unknown-1786</t>
  </si>
  <si>
    <t>unknown-1787</t>
  </si>
  <si>
    <t>unknown-1788</t>
  </si>
  <si>
    <t>unknown-1789</t>
  </si>
  <si>
    <t>unknown-1790</t>
  </si>
  <si>
    <t>unknown-1791</t>
  </si>
  <si>
    <t>unknown-1792</t>
  </si>
  <si>
    <t>unknown-1793</t>
  </si>
  <si>
    <t>unknown-1794</t>
  </si>
  <si>
    <t>unknown-1795</t>
  </si>
  <si>
    <t>unknown-1796</t>
  </si>
  <si>
    <t>unknown-1797</t>
  </si>
  <si>
    <t>unknown-1798</t>
  </si>
  <si>
    <t>unknown-1799</t>
  </si>
  <si>
    <t>unknown-1800</t>
  </si>
  <si>
    <t>unknown-1801</t>
  </si>
  <si>
    <t>unknown-1802</t>
  </si>
  <si>
    <t>planter</t>
  </si>
  <si>
    <t>Minor son of Edward Nicholson when his father died</t>
  </si>
  <si>
    <t>Ann Craig is his tenant</t>
  </si>
  <si>
    <t>Ann 1739-1810</t>
  </si>
  <si>
    <t>sister of Dr Pasteur</t>
  </si>
  <si>
    <t>married Thomas Craig, a williamsburg tailor &amp; tavernkeeper</t>
  </si>
  <si>
    <t>c1735-1786</t>
  </si>
  <si>
    <t>widow-husband Robert died in 1780</t>
  </si>
  <si>
    <t>Had mulatto son Billy he wanted apprenticed to James honey</t>
  </si>
  <si>
    <t>Had executors purchase Billy's brother Johnny and Sister Franky who belonged to Nathaniel Burwell</t>
  </si>
  <si>
    <t>Oldest child of William Prentis But didn't take over the store when father died</t>
  </si>
  <si>
    <t>1753-1775</t>
  </si>
  <si>
    <t>possibly the jailer</t>
  </si>
  <si>
    <t>d. 1795</t>
  </si>
  <si>
    <t>blacksmith &amp; farrier</t>
  </si>
  <si>
    <t>worked from 1769-1789</t>
  </si>
  <si>
    <t>advertised ability as vet in 1769</t>
  </si>
  <si>
    <t>worked from 1769-1790</t>
  </si>
  <si>
    <t>worked from 1769-1791</t>
  </si>
  <si>
    <t>worked from 1769-1792</t>
  </si>
  <si>
    <t>worked from 1769-1793</t>
  </si>
  <si>
    <t>worked from 1769-1794</t>
  </si>
  <si>
    <t>worked from 1769-1795</t>
  </si>
  <si>
    <t>worked from 1769-1796</t>
  </si>
  <si>
    <t>worked from 1769-1797</t>
  </si>
  <si>
    <t>worked from 1769-1798</t>
  </si>
  <si>
    <t>worked from 1769-1799</t>
  </si>
  <si>
    <t>worked from 1769-1800</t>
  </si>
  <si>
    <t>worked from 1769-1801</t>
  </si>
  <si>
    <t>worked from 1769-1802</t>
  </si>
  <si>
    <t>worked from 1769-1803</t>
  </si>
  <si>
    <t>worked from 1769-1804</t>
  </si>
  <si>
    <t>worked from 1769-1805</t>
  </si>
  <si>
    <t>worked from 1769-1806</t>
  </si>
  <si>
    <t>worked from 1769-1807</t>
  </si>
  <si>
    <t>worked from 1769-1808</t>
  </si>
  <si>
    <t>de Sequeyra</t>
  </si>
  <si>
    <t>Jewish</t>
  </si>
  <si>
    <t>Jefferson credits with introducing tomato to VA</t>
  </si>
  <si>
    <t>Rented 5 slaves to cousin Philip Moody (carpenter)for 2 months in early 1779 with the state footing the bill</t>
  </si>
  <si>
    <t>Drewitz/Drewidz</t>
  </si>
  <si>
    <t>1785-1787 with Charles Hunt paid HH to construct a snuff factory</t>
  </si>
  <si>
    <t>Charles Hunt</t>
  </si>
  <si>
    <t>Drewitz</t>
  </si>
  <si>
    <t>Hunt &amp; Adams bough Drewidz store &amp; operated snuff mills in Williamsburg</t>
  </si>
  <si>
    <t>Hunt arrived in Williamsburg in 1785</t>
  </si>
  <si>
    <t>c1753-1794</t>
  </si>
  <si>
    <t>Hunt arrived in Williamsburg in 1786</t>
  </si>
  <si>
    <t>c1753-1795</t>
  </si>
  <si>
    <t>Hunt arrived in Williamsburg in 1787</t>
  </si>
  <si>
    <t>c1753-1796</t>
  </si>
  <si>
    <t>Hunt arrived in Williamsburg in 1788</t>
  </si>
  <si>
    <t>c1753-1797</t>
  </si>
  <si>
    <t>Hunt arrived in Williamsburg in 1789</t>
  </si>
  <si>
    <t>c1753-1798</t>
  </si>
  <si>
    <t>Hunt arrived in Williamsburg in 1790</t>
  </si>
  <si>
    <t>c1753-1799</t>
  </si>
  <si>
    <t>Hunt arrived in Williamsburg in 1791</t>
  </si>
  <si>
    <t>c1753-1800</t>
  </si>
  <si>
    <t>Hunt arrived in Williamsburg in 1792</t>
  </si>
  <si>
    <t>c1753-1801</t>
  </si>
  <si>
    <t>Hunt arrived in Williamsburg in 1793</t>
  </si>
  <si>
    <t>c1753-1802</t>
  </si>
  <si>
    <t>Hunt arrived in Williamsburg in 1794</t>
  </si>
  <si>
    <t>c1753-1803</t>
  </si>
  <si>
    <t>Hunt arrived in Williamsburg in 1795</t>
  </si>
  <si>
    <t>c1753-1804</t>
  </si>
  <si>
    <t>Hunt arrived in Williamsburg in 1796</t>
  </si>
  <si>
    <t>c1753-1805</t>
  </si>
  <si>
    <t>Hunt arrived in Williamsburg in 1797</t>
  </si>
  <si>
    <t>c1753-1806</t>
  </si>
  <si>
    <t>Hunt arrived in Williamsburg in 1798</t>
  </si>
  <si>
    <t>c1753-1807</t>
  </si>
  <si>
    <t>Hunt arrived in Williamsburg in 1799</t>
  </si>
  <si>
    <t>c1753-1808</t>
  </si>
  <si>
    <t>Hunt arrived in Williamsburg in 1800</t>
  </si>
  <si>
    <t>c1753-1809</t>
  </si>
  <si>
    <t>Hunt arrived in Williamsburg in 1801</t>
  </si>
  <si>
    <t>c1753-1810</t>
  </si>
  <si>
    <t>Hunt arrived in Williamsburg in 1802</t>
  </si>
  <si>
    <t>c1753-1811</t>
  </si>
  <si>
    <t>Hunt arrived in Williamsburg in 1803</t>
  </si>
  <si>
    <t>c1753-1812</t>
  </si>
  <si>
    <t>Hunt arrived in Williamsburg in 1804</t>
  </si>
  <si>
    <t>c1753-1813</t>
  </si>
  <si>
    <t>Hunt arrived in Williamsburg in 1805</t>
  </si>
  <si>
    <t>c1753-1814</t>
  </si>
  <si>
    <t>Hunt arrived in Williamsburg in 1806</t>
  </si>
  <si>
    <t>c1753-1815</t>
  </si>
  <si>
    <t>Hunt arrived in Williamsburg in 1807</t>
  </si>
  <si>
    <t>c1753-1816</t>
  </si>
  <si>
    <t>Hunt arrived in Williamsburg in 1808</t>
  </si>
  <si>
    <t>c1753-1817</t>
  </si>
  <si>
    <t>Interesting store board featuring pants</t>
  </si>
  <si>
    <t>Pants specialist</t>
  </si>
  <si>
    <t>moved from Yorktown after the war</t>
  </si>
  <si>
    <t xml:space="preserve">widow (1752) of apothecary Ebenezer Campbell </t>
  </si>
  <si>
    <t>Sold lots in 1791</t>
  </si>
  <si>
    <t>Owned several slaves</t>
  </si>
  <si>
    <t>1722-1792</t>
  </si>
  <si>
    <t>Sold lots in 1792</t>
  </si>
  <si>
    <t>1722-1793</t>
  </si>
  <si>
    <t>Sold lots in 1793</t>
  </si>
  <si>
    <t>1722-1794</t>
  </si>
  <si>
    <t>Sold lots in 1794</t>
  </si>
  <si>
    <t>1722-1795</t>
  </si>
  <si>
    <t>Sold lots in 1795</t>
  </si>
  <si>
    <t>1722-1796</t>
  </si>
  <si>
    <t>Sold lots in 1796</t>
  </si>
  <si>
    <t>1722-1797</t>
  </si>
  <si>
    <t>Sold lots in 1797</t>
  </si>
  <si>
    <t>1722-1798</t>
  </si>
  <si>
    <t>Blacksmith</t>
  </si>
  <si>
    <t>advertised runaway slave in VA Gaz 1777</t>
  </si>
  <si>
    <t>advertised runaway slave in VA Gaz 1778</t>
  </si>
  <si>
    <t>advertised runaway slave in VA Gaz 1779</t>
  </si>
  <si>
    <t>and her daughter Rachel Whitaker, two widows in strained circumstances living in Tenant House</t>
  </si>
  <si>
    <t>had been English actress (1771)</t>
  </si>
  <si>
    <t>taught dancing in CW in 1775</t>
  </si>
  <si>
    <t>had two slaves Nancy &amp; James</t>
  </si>
  <si>
    <t>taught dancing in CW in 1776</t>
  </si>
  <si>
    <t>taught dancing in CW in 1777</t>
  </si>
  <si>
    <t>taught dancing in CW in 1778</t>
  </si>
  <si>
    <t>taught dancing in CW in 1779</t>
  </si>
  <si>
    <t>taught dancing in CW in 1780</t>
  </si>
  <si>
    <t>taught dancing in CW in 1781</t>
  </si>
  <si>
    <t>taught dancing in CW in 1782</t>
  </si>
  <si>
    <t>taught dancing in CW in 1783</t>
  </si>
  <si>
    <t>taught dancing in CW in 1784</t>
  </si>
  <si>
    <t>taught dancing in CW in 1785</t>
  </si>
  <si>
    <t>taught dancing in CW in 1786</t>
  </si>
  <si>
    <t>IN 1783 listed as having 7 tithable slaves, 8 under 16, 1 head of cattle, 1 horse, and a carriage</t>
  </si>
  <si>
    <t>1786 listed as deceased</t>
  </si>
  <si>
    <t>Widow (1779) of Dr. George Riddell of Yorktown</t>
  </si>
  <si>
    <t>Moved to Williamsburg in 1779  with two wards, Camilla and Rachel Warrington</t>
  </si>
  <si>
    <t>1787 listed as deceased</t>
  </si>
  <si>
    <t>1788 listed as deceased</t>
  </si>
  <si>
    <t>1789 listed as deceased</t>
  </si>
  <si>
    <t>1790 listed as deceased</t>
  </si>
  <si>
    <t>1791 listed as deceased</t>
  </si>
  <si>
    <t>1792 listed as deceased</t>
  </si>
  <si>
    <t>1793 listed as deceased</t>
  </si>
  <si>
    <t>1794 listed as deceased</t>
  </si>
  <si>
    <t>1795 listed as deceased</t>
  </si>
  <si>
    <t>1796 listed as deceased</t>
  </si>
  <si>
    <t>1797 listed as deceased</t>
  </si>
  <si>
    <t>1798 listed as deceased</t>
  </si>
  <si>
    <t>1799 listed as deceased</t>
  </si>
  <si>
    <t>1800 listed as deceased</t>
  </si>
  <si>
    <t>1801 listed as deceased</t>
  </si>
  <si>
    <t>1802 listed as deceased</t>
  </si>
  <si>
    <t>1803 listed as deceased</t>
  </si>
  <si>
    <t>1804 listed as deceased</t>
  </si>
  <si>
    <t>1805 listed as deceased</t>
  </si>
  <si>
    <t>1806 listed as deceased</t>
  </si>
  <si>
    <t>1807 listed as deceased</t>
  </si>
  <si>
    <t>1808 listed as deceased</t>
  </si>
  <si>
    <t>1809 listed as deceased</t>
  </si>
  <si>
    <t>1810 listed as deceased</t>
  </si>
  <si>
    <t>1811 listed as deceased</t>
  </si>
  <si>
    <t>1812 listed as deceased</t>
  </si>
  <si>
    <t>1813 listed as deceased</t>
  </si>
  <si>
    <t>1814 listed as deceased</t>
  </si>
  <si>
    <t>1815 listed as deceased</t>
  </si>
  <si>
    <t>(jr)</t>
  </si>
  <si>
    <t>1738-1789</t>
  </si>
  <si>
    <t>rep VA at Continental Congress</t>
  </si>
  <si>
    <t>Gov of VA 1781</t>
  </si>
  <si>
    <t>Commanded VA militia during Revoltion</t>
  </si>
  <si>
    <t>1738-1790</t>
  </si>
  <si>
    <t>Gov of VA 1782</t>
  </si>
  <si>
    <t>1738-1791</t>
  </si>
  <si>
    <t>Gov of VA 1783</t>
  </si>
  <si>
    <t>1738-1792</t>
  </si>
  <si>
    <t>Gov of VA 1784</t>
  </si>
  <si>
    <t>1738-1793</t>
  </si>
  <si>
    <t>Gov of VA 1785</t>
  </si>
  <si>
    <t>1738-1794</t>
  </si>
  <si>
    <t>Gov of VA 1786</t>
  </si>
  <si>
    <t>1738-1795</t>
  </si>
  <si>
    <t>Gov of VA 1787</t>
  </si>
  <si>
    <t>1738-1796</t>
  </si>
  <si>
    <t>Gov of VA 1788</t>
  </si>
  <si>
    <t>1738-1797</t>
  </si>
  <si>
    <t>Gov of VA 1789</t>
  </si>
  <si>
    <t>1738-1798</t>
  </si>
  <si>
    <t>Gov of VA 1790</t>
  </si>
  <si>
    <t>1738-1799</t>
  </si>
  <si>
    <t>Gov of VA 1791</t>
  </si>
  <si>
    <t>1738-1800</t>
  </si>
  <si>
    <t>Gov of VA 1792</t>
  </si>
  <si>
    <t>1738-1801</t>
  </si>
  <si>
    <t>Gov of VA 1793</t>
  </si>
  <si>
    <t>1738-1802</t>
  </si>
  <si>
    <t>Gov of VA 1794</t>
  </si>
  <si>
    <t>1738-1803</t>
  </si>
  <si>
    <t>Gov of VA 1795</t>
  </si>
  <si>
    <t>1738-1804</t>
  </si>
  <si>
    <t>Gov of VA 1796</t>
  </si>
  <si>
    <t>1738-1805</t>
  </si>
  <si>
    <t>Gov of VA 1797</t>
  </si>
  <si>
    <t>1738-1806</t>
  </si>
  <si>
    <t>Gov of VA 1798</t>
  </si>
  <si>
    <t>1738-1807</t>
  </si>
  <si>
    <t>Gov of VA 1799</t>
  </si>
  <si>
    <t>1738-1808</t>
  </si>
  <si>
    <t>Gov of VA 1800</t>
  </si>
  <si>
    <t>1738-1809</t>
  </si>
  <si>
    <t>Gov of VA 1801</t>
  </si>
  <si>
    <t>1738-1810</t>
  </si>
  <si>
    <t>Gov of VA 1802</t>
  </si>
  <si>
    <t>1738-1811</t>
  </si>
  <si>
    <t>Gov of VA 1803</t>
  </si>
  <si>
    <t>1738-1812</t>
  </si>
  <si>
    <t>Gov of VA 1804</t>
  </si>
  <si>
    <t>1738-1813</t>
  </si>
  <si>
    <t>Gov of VA 1805</t>
  </si>
  <si>
    <t>1738-1814</t>
  </si>
  <si>
    <t>Gov of VA 1806</t>
  </si>
  <si>
    <t>1738-1815</t>
  </si>
  <si>
    <t>Gov of VA 1807</t>
  </si>
  <si>
    <t>1738-1816</t>
  </si>
  <si>
    <t>Gov of VA 1808</t>
  </si>
  <si>
    <t>1738-1817</t>
  </si>
  <si>
    <t>Gov of VA 1809</t>
  </si>
  <si>
    <t>1738-1818</t>
  </si>
  <si>
    <t>Gov of VA 1810</t>
  </si>
  <si>
    <t>1738-1819</t>
  </si>
  <si>
    <t>Gov of VA 1811</t>
  </si>
  <si>
    <t>1738-1820</t>
  </si>
  <si>
    <t>Gov of VA 1812</t>
  </si>
  <si>
    <t>1738-1821</t>
  </si>
  <si>
    <t>Gov of VA 1813</t>
  </si>
  <si>
    <t>1738-1822</t>
  </si>
  <si>
    <t>Gov of VA 1814</t>
  </si>
  <si>
    <t>1738-1823</t>
  </si>
  <si>
    <t>Gov of VA 1815</t>
  </si>
  <si>
    <t>1738-1824</t>
  </si>
  <si>
    <t>Gov of VA 1816</t>
  </si>
  <si>
    <t>1738-1825</t>
  </si>
  <si>
    <t>Gov of VA 1817</t>
  </si>
  <si>
    <t>1738-1826</t>
  </si>
  <si>
    <t>Gov of VA 1818</t>
  </si>
  <si>
    <t>1738-1827</t>
  </si>
  <si>
    <t>Gov of VA 1819</t>
  </si>
  <si>
    <t>1738-1828</t>
  </si>
  <si>
    <t>Gov of VA 1820</t>
  </si>
  <si>
    <t>1738-1829</t>
  </si>
  <si>
    <t>Gov of VA 1821</t>
  </si>
  <si>
    <t>1738-1830</t>
  </si>
  <si>
    <t>Gov of VA 1822</t>
  </si>
  <si>
    <t>1738-1831</t>
  </si>
  <si>
    <t>Gov of VA 1823</t>
  </si>
  <si>
    <t>1738-1832</t>
  </si>
  <si>
    <t>Gov of VA 1824</t>
  </si>
  <si>
    <t>1738-1833</t>
  </si>
  <si>
    <t>Gov of VA 1825</t>
  </si>
  <si>
    <t>1738-1834</t>
  </si>
  <si>
    <t>Gov of VA 1826</t>
  </si>
  <si>
    <t>1738-1835</t>
  </si>
  <si>
    <t>Gov of VA 1827</t>
  </si>
  <si>
    <t>1738-1836</t>
  </si>
  <si>
    <t>Gov of VA 1828</t>
  </si>
  <si>
    <t>1738-1837</t>
  </si>
  <si>
    <t>Gov of VA 1829</t>
  </si>
  <si>
    <t>1738-1838</t>
  </si>
  <si>
    <t>Gov of VA 1830</t>
  </si>
  <si>
    <t>1738-1839</t>
  </si>
  <si>
    <t>Gov of VA 1831</t>
  </si>
  <si>
    <t>1738-1840</t>
  </si>
  <si>
    <t>Gov of VA 1832</t>
  </si>
  <si>
    <t>1738-1841</t>
  </si>
  <si>
    <t>Gov of VA 1833</t>
  </si>
  <si>
    <t>1738-1842</t>
  </si>
  <si>
    <t>Gov of VA 1834</t>
  </si>
  <si>
    <t>1738-1843</t>
  </si>
  <si>
    <t>Gov of VA 1835</t>
  </si>
  <si>
    <t>1738-1844</t>
  </si>
  <si>
    <t>Gov of VA 1836</t>
  </si>
  <si>
    <t>1738-1845</t>
  </si>
  <si>
    <t>Gov of VA 1837</t>
  </si>
  <si>
    <t>1738-1846</t>
  </si>
  <si>
    <t>Gov of VA 1838</t>
  </si>
  <si>
    <t>1738-1847</t>
  </si>
  <si>
    <t>Gov of VA 1839</t>
  </si>
  <si>
    <t>1738-1848</t>
  </si>
  <si>
    <t>Gov of VA 1840</t>
  </si>
  <si>
    <t>1738-1849</t>
  </si>
  <si>
    <t>Gov of VA 1841</t>
  </si>
  <si>
    <t>1738-1850</t>
  </si>
  <si>
    <t>Gov of VA 1842</t>
  </si>
  <si>
    <t>1738-1851</t>
  </si>
  <si>
    <t>Gov of VA 1843</t>
  </si>
  <si>
    <t>1738-1852</t>
  </si>
  <si>
    <t>Gov of VA 1844</t>
  </si>
  <si>
    <t>1738-1853</t>
  </si>
  <si>
    <t>Gov of VA 1845</t>
  </si>
  <si>
    <t>1738-1854</t>
  </si>
  <si>
    <t>Gov of VA 1846</t>
  </si>
  <si>
    <t>1738-1855</t>
  </si>
  <si>
    <t>Gov of VA 1847</t>
  </si>
  <si>
    <t>1738-1856</t>
  </si>
  <si>
    <t>Gov of VA 1848</t>
  </si>
  <si>
    <t>1738-1857</t>
  </si>
  <si>
    <t>Gov of VA 1849</t>
  </si>
  <si>
    <t>1738-1858</t>
  </si>
  <si>
    <t>Gov of VA 1850</t>
  </si>
  <si>
    <t>1738-1859</t>
  </si>
  <si>
    <t>Gov of VA 1851</t>
  </si>
  <si>
    <t>1738-1860</t>
  </si>
  <si>
    <t>Gov of VA 1852</t>
  </si>
  <si>
    <t>1738-1861</t>
  </si>
  <si>
    <t>Gov of VA 1853</t>
  </si>
  <si>
    <t>1738-1862</t>
  </si>
  <si>
    <t>Gov of VA 1854</t>
  </si>
  <si>
    <t>1738-1863</t>
  </si>
  <si>
    <t>Gov of VA 1855</t>
  </si>
  <si>
    <t>1738-1864</t>
  </si>
  <si>
    <t>Gov of VA 1856</t>
  </si>
  <si>
    <t>1738-1865</t>
  </si>
  <si>
    <t>Gov of VA 1857</t>
  </si>
  <si>
    <t>1738-1866</t>
  </si>
  <si>
    <t>Gov of VA 1858</t>
  </si>
  <si>
    <t>1738-1867</t>
  </si>
  <si>
    <t>Gov of VA 1859</t>
  </si>
  <si>
    <t>1738-1868</t>
  </si>
  <si>
    <t>Gov of VA 1860</t>
  </si>
  <si>
    <t>1738-1869</t>
  </si>
  <si>
    <t>Gov of VA 1861</t>
  </si>
  <si>
    <t>1738-1870</t>
  </si>
  <si>
    <t>Gov of VA 1862</t>
  </si>
  <si>
    <t>1738-1871</t>
  </si>
  <si>
    <t>Gov of VA 1863</t>
  </si>
  <si>
    <t>1738-1872</t>
  </si>
  <si>
    <t>Gov of VA 1864</t>
  </si>
  <si>
    <t>1738-1873</t>
  </si>
  <si>
    <t>Gov of VA 1865</t>
  </si>
  <si>
    <t>1738-1874</t>
  </si>
  <si>
    <t>Gov of VA 1866</t>
  </si>
  <si>
    <t>1738-1875</t>
  </si>
  <si>
    <t>Gov of VA 1867</t>
  </si>
  <si>
    <t>1738-1876</t>
  </si>
  <si>
    <t>Gov of VA 1868</t>
  </si>
  <si>
    <t>1738-1877</t>
  </si>
  <si>
    <t>Gov of VA 1869</t>
  </si>
  <si>
    <t>1738-1878</t>
  </si>
  <si>
    <t>Gov of VA 1870</t>
  </si>
  <si>
    <t>1738-1879</t>
  </si>
  <si>
    <t>Gov of VA 1871</t>
  </si>
  <si>
    <t>1738-1880</t>
  </si>
  <si>
    <t>Gov of VA 1872</t>
  </si>
  <si>
    <t>1738-1881</t>
  </si>
  <si>
    <t>Gov of VA 1873</t>
  </si>
  <si>
    <t>1738-1882</t>
  </si>
  <si>
    <t>Gov of VA 1874</t>
  </si>
  <si>
    <t>1738-1883</t>
  </si>
  <si>
    <t>Gov of VA 1875</t>
  </si>
  <si>
    <t>1738-1884</t>
  </si>
  <si>
    <t>Gov of VA 1876</t>
  </si>
  <si>
    <t>1768-1836</t>
  </si>
  <si>
    <t>son of Thomas Nelson Jr</t>
  </si>
  <si>
    <t>Served in senate of VA 1786-1791</t>
  </si>
  <si>
    <t>1768-1837</t>
  </si>
  <si>
    <t>Served in senate of VA 1786-1792</t>
  </si>
  <si>
    <t>1768-1838</t>
  </si>
  <si>
    <t>Served in senate of VA 1786-1793</t>
  </si>
  <si>
    <t>1768-1839</t>
  </si>
  <si>
    <t>Served in senate of VA 1786-1794</t>
  </si>
  <si>
    <t>1768-1840</t>
  </si>
  <si>
    <t>Served in senate of VA 1786-1795</t>
  </si>
  <si>
    <t>1768-1841</t>
  </si>
  <si>
    <t>Served in senate of VA 1786-1796</t>
  </si>
  <si>
    <t>1768-1842</t>
  </si>
  <si>
    <t>Served in senate of VA 1786-1797</t>
  </si>
  <si>
    <t>1768-1843</t>
  </si>
  <si>
    <t>Served in senate of VA 1786-1798</t>
  </si>
  <si>
    <t>1768-1844</t>
  </si>
  <si>
    <t>Served in senate of VA 1786-1799</t>
  </si>
  <si>
    <t>1768-1845</t>
  </si>
  <si>
    <t>Served in senate of VA 1786-1800</t>
  </si>
  <si>
    <t>1742-1775-not dead but gone from records</t>
  </si>
  <si>
    <t>principal medical officer of the Virginia State forces, located at Richmond</t>
  </si>
  <si>
    <t>personal physician to the Royal Governor in Williamsburg</t>
  </si>
  <si>
    <t>Mary Singleton's daughter. Lives with her in tenament house.</t>
  </si>
  <si>
    <t>bricklayer</t>
  </si>
  <si>
    <t>Became judge 1785</t>
  </si>
  <si>
    <t>Trustee of Lunatick Hospital</t>
  </si>
  <si>
    <t>1753-1799</t>
  </si>
  <si>
    <t>US Senator 1794-1799</t>
  </si>
  <si>
    <t>Captain during Rev. War</t>
  </si>
  <si>
    <t>Became judge 1786</t>
  </si>
  <si>
    <t>1753-1800</t>
  </si>
  <si>
    <t>US Senator 1794-1800</t>
  </si>
  <si>
    <t>Became judge 1787</t>
  </si>
  <si>
    <t>1753-1801</t>
  </si>
  <si>
    <t>US Senator 1794-1801</t>
  </si>
  <si>
    <t>Became judge 1788</t>
  </si>
  <si>
    <t>1753-1802</t>
  </si>
  <si>
    <t>US Senator 1794-1802</t>
  </si>
  <si>
    <t>Became judge 1789</t>
  </si>
  <si>
    <t>1753-1803</t>
  </si>
  <si>
    <t>US Senator 1794-1803</t>
  </si>
  <si>
    <t>Became judge 1790</t>
  </si>
  <si>
    <t>1753-1804</t>
  </si>
  <si>
    <t>US Senator 1794-1804</t>
  </si>
  <si>
    <t>Became judge 1791</t>
  </si>
  <si>
    <t>1753-1805</t>
  </si>
  <si>
    <t>US Senator 1794-1805</t>
  </si>
  <si>
    <t>Became judge 1792</t>
  </si>
  <si>
    <t>1753-1806</t>
  </si>
  <si>
    <t>US Senator 1794-1806</t>
  </si>
  <si>
    <t>Became judge 1793</t>
  </si>
  <si>
    <t>1753-1807</t>
  </si>
  <si>
    <t>US Senator 1794-1807</t>
  </si>
  <si>
    <t>Became judge 1794</t>
  </si>
  <si>
    <t>1753-1808</t>
  </si>
  <si>
    <t>US Senator 1794-1808</t>
  </si>
  <si>
    <t>Became judge 1795</t>
  </si>
  <si>
    <t>1753-1809</t>
  </si>
  <si>
    <t>US Senator 1794-1809</t>
  </si>
  <si>
    <t>Became judge 1796</t>
  </si>
  <si>
    <t>1753-1810</t>
  </si>
  <si>
    <t>US Senator 1794-1810</t>
  </si>
  <si>
    <t>Became judge 1797</t>
  </si>
  <si>
    <t>1753-1811</t>
  </si>
  <si>
    <t>US Senator 1794-1811</t>
  </si>
  <si>
    <t>Became judge 1798</t>
  </si>
  <si>
    <t>1753-1812</t>
  </si>
  <si>
    <t>US Senator 1794-1812</t>
  </si>
  <si>
    <t>Became judge 1799</t>
  </si>
  <si>
    <t>1753-1813</t>
  </si>
  <si>
    <t>US Senator 1794-1813</t>
  </si>
  <si>
    <t>Became judge 1800</t>
  </si>
  <si>
    <t>1753-1814</t>
  </si>
  <si>
    <t>US Senator 1794-1814</t>
  </si>
  <si>
    <t>Became judge 1801</t>
  </si>
  <si>
    <t>1753-1815</t>
  </si>
  <si>
    <t>US Senator 1794-1815</t>
  </si>
  <si>
    <t>Became judge 1802</t>
  </si>
  <si>
    <t>1753-1816</t>
  </si>
  <si>
    <t>US Senator 1794-1816</t>
  </si>
  <si>
    <t>Became judge 1803</t>
  </si>
  <si>
    <t>1753-1817</t>
  </si>
  <si>
    <t>US Senator 1794-1817</t>
  </si>
  <si>
    <t>Became judge 1804</t>
  </si>
  <si>
    <t>1753-1818</t>
  </si>
  <si>
    <t>US Senator 1794-1818</t>
  </si>
  <si>
    <t>Became judge 1805</t>
  </si>
  <si>
    <t>1753-1819</t>
  </si>
  <si>
    <t>US Senator 1794-1819</t>
  </si>
  <si>
    <t>Became judge 1806</t>
  </si>
  <si>
    <t>1753-1820</t>
  </si>
  <si>
    <t>US Senator 1794-1820</t>
  </si>
  <si>
    <t>Became judge 1807</t>
  </si>
  <si>
    <t>1753-1821</t>
  </si>
  <si>
    <t>US Senator 1794-1821</t>
  </si>
  <si>
    <t>Became judge 1808</t>
  </si>
  <si>
    <t>1753-1822</t>
  </si>
  <si>
    <t>US Senator 1794-1822</t>
  </si>
  <si>
    <t>Became judge 1809</t>
  </si>
  <si>
    <t>1753-1823</t>
  </si>
  <si>
    <t>US Senator 1794-1823</t>
  </si>
  <si>
    <t>Became judge 1810</t>
  </si>
  <si>
    <t>1753-1824</t>
  </si>
  <si>
    <t>US Senator 1794-1824</t>
  </si>
  <si>
    <t>Became judge 1811</t>
  </si>
  <si>
    <t>1753-1825</t>
  </si>
  <si>
    <t>US Senator 1794-1825</t>
  </si>
  <si>
    <t>Became judge 1812</t>
  </si>
  <si>
    <t>1753-1826</t>
  </si>
  <si>
    <t>US Senator 1794-1826</t>
  </si>
  <si>
    <t>Became judge 1813</t>
  </si>
  <si>
    <t>1753-1827</t>
  </si>
  <si>
    <t>US Senator 1794-1827</t>
  </si>
  <si>
    <t>first Episcopal bishop of VA</t>
  </si>
  <si>
    <t>"Cheese cake"</t>
  </si>
  <si>
    <t>Not "Cheesecake" but name of a town</t>
  </si>
  <si>
    <t>arrived in CW c1773 until death in 1794</t>
  </si>
  <si>
    <t>arrived in CW c1773 until death in 1795</t>
  </si>
  <si>
    <t>arrived in CW c1773 until death in 1796</t>
  </si>
  <si>
    <t>arrived in CW c1773 until death in 1797</t>
  </si>
  <si>
    <t>arrived in CW c1773 until death in 1798</t>
  </si>
  <si>
    <t>arrived in CW c1773 until death in 1799</t>
  </si>
  <si>
    <t>arrived in CW c1773 until death in 1800</t>
  </si>
  <si>
    <t>arrived in CW c1773 until death in 1801</t>
  </si>
  <si>
    <t>arrived in CW c1773 until death in 1802</t>
  </si>
  <si>
    <t>arrived in CW c1773 until death in 1803</t>
  </si>
  <si>
    <t>arrived in CW c1773 until death in 1804</t>
  </si>
  <si>
    <t>arrived in CW c1773 until death in 1805</t>
  </si>
  <si>
    <t>arrived in CW c1773 until death in 1806</t>
  </si>
  <si>
    <t>arrived in CW c1773 until death in 1807</t>
  </si>
  <si>
    <t>arrived in CW c1773 until death in 1808</t>
  </si>
  <si>
    <t>arrived in CW c1773 until death in 1809</t>
  </si>
  <si>
    <t>arrived in CW c1773 until death in 1810</t>
  </si>
  <si>
    <t>arrived in CW c1773 until death in 1811</t>
  </si>
  <si>
    <t>arrived in CW c1773 until death in 1812</t>
  </si>
  <si>
    <t>Listed as living in Kings Mill when Dr Galt visited him in 1782</t>
  </si>
  <si>
    <t>Listed as living in Kings Mill when Dr Galt visited him in 1783</t>
  </si>
  <si>
    <t>Listed as living in Kings Mill when Dr Galt visited him in 1784</t>
  </si>
  <si>
    <t>Listed as living in Kings Mill when Dr Galt visited him in 1785</t>
  </si>
  <si>
    <t>Listed as living in Kings Mill when Dr Galt visited him in 1786</t>
  </si>
  <si>
    <t>Listed as living in Kings Mill when Dr Galt visited him in 1787</t>
  </si>
  <si>
    <t>ensign in Williamsburg militia</t>
  </si>
  <si>
    <t>informal medical training during rev. war</t>
  </si>
  <si>
    <t>1783 working with James Galt</t>
  </si>
  <si>
    <t>moved to CW in 1782</t>
  </si>
  <si>
    <t>1799 left CW for Norfolk</t>
  </si>
  <si>
    <t>1757-1830</t>
  </si>
  <si>
    <t>1784 working with James Galt</t>
  </si>
  <si>
    <t>moved to CW in 1783</t>
  </si>
  <si>
    <t>1800 left CW for Norfolk</t>
  </si>
  <si>
    <t>1757-1831</t>
  </si>
  <si>
    <t>1785 working with James Galt</t>
  </si>
  <si>
    <t>moved to CW in 1784</t>
  </si>
  <si>
    <t>1801 left CW for Norfolk</t>
  </si>
  <si>
    <t>1757-1832</t>
  </si>
  <si>
    <t>1786 working with James Galt</t>
  </si>
  <si>
    <t>moved to CW in 1785</t>
  </si>
  <si>
    <t>1802 left CW for Norfolk</t>
  </si>
  <si>
    <t>1757-1833</t>
  </si>
  <si>
    <t>1787 working with James Galt</t>
  </si>
  <si>
    <t>moved to CW in 1786</t>
  </si>
  <si>
    <t>1803 left CW for Norfolk</t>
  </si>
  <si>
    <t>1757-1834</t>
  </si>
  <si>
    <t>1788 working with James Galt</t>
  </si>
  <si>
    <t>moved to CW in 1787</t>
  </si>
  <si>
    <t>1804 left CW for Norfolk</t>
  </si>
  <si>
    <t>1757-1835</t>
  </si>
  <si>
    <t>1789 working with James Galt</t>
  </si>
  <si>
    <t>moved to CW in 1788</t>
  </si>
  <si>
    <t>1805 left CW for Norfolk</t>
  </si>
  <si>
    <t>1757-1836</t>
  </si>
  <si>
    <t>1790 working with James Galt</t>
  </si>
  <si>
    <t>moved to CW in 1789</t>
  </si>
  <si>
    <t>1806 left CW for Norfolk</t>
  </si>
  <si>
    <t>1757-1837</t>
  </si>
  <si>
    <t>1791 working with James Galt</t>
  </si>
  <si>
    <t>moved to CW in 1790</t>
  </si>
  <si>
    <t>1807 left CW for Norfolk</t>
  </si>
  <si>
    <t>1757-1838</t>
  </si>
  <si>
    <t>1792 working with James Galt</t>
  </si>
  <si>
    <t>moved to CW in 1791</t>
  </si>
  <si>
    <t>1808 left CW for Norfolk</t>
  </si>
  <si>
    <t>1757-1839</t>
  </si>
  <si>
    <t>1793 working with James Galt</t>
  </si>
  <si>
    <t>moved to CW in 1792</t>
  </si>
  <si>
    <t>1809 left CW for Norfolk</t>
  </si>
  <si>
    <t>1757-1840</t>
  </si>
  <si>
    <t>1794 working with James Galt</t>
  </si>
  <si>
    <t>moved to CW in 1793</t>
  </si>
  <si>
    <t>1810 left CW for Norfolk</t>
  </si>
  <si>
    <t>1757-1841</t>
  </si>
  <si>
    <t>1795 working with James Galt</t>
  </si>
  <si>
    <t>moved to CW in 1794</t>
  </si>
  <si>
    <t>1811 left CW for Norfolk</t>
  </si>
  <si>
    <t>1757-1842</t>
  </si>
  <si>
    <t>1796 working with James Galt</t>
  </si>
  <si>
    <t>moved to CW in 1795</t>
  </si>
  <si>
    <t>1812 left CW for Norfolk</t>
  </si>
  <si>
    <t>1757-1843</t>
  </si>
  <si>
    <t>1797 working with James Galt</t>
  </si>
  <si>
    <t>moved to CW in 1796</t>
  </si>
  <si>
    <t>1813 left CW for Norfolk</t>
  </si>
  <si>
    <t>1757-1844</t>
  </si>
  <si>
    <t>1798 working with James Galt</t>
  </si>
  <si>
    <t>moved to CW in 1797</t>
  </si>
  <si>
    <t>1814 left CW for Norfolk</t>
  </si>
  <si>
    <t>1757-1845</t>
  </si>
  <si>
    <t>1799 working with James Galt</t>
  </si>
  <si>
    <t>moved to CW in 1798</t>
  </si>
  <si>
    <t>1815 left CW for Norfolk</t>
  </si>
  <si>
    <t>1757-1846</t>
  </si>
  <si>
    <t>1800 working with James Galt</t>
  </si>
  <si>
    <t>moved to CW in 1799</t>
  </si>
  <si>
    <t>1816 left CW for Norfolk</t>
  </si>
  <si>
    <t>1757-1847</t>
  </si>
  <si>
    <t>Ordained 1767</t>
  </si>
  <si>
    <t>Patriot during Rev. War</t>
  </si>
  <si>
    <t>Ordained 1768</t>
  </si>
  <si>
    <t>Ordained 1769</t>
  </si>
  <si>
    <t>Ordained 1770</t>
  </si>
  <si>
    <t>Ordained 1771</t>
  </si>
  <si>
    <t>Ordained 1772</t>
  </si>
  <si>
    <t>Ordained 1773</t>
  </si>
  <si>
    <t>Ordained 1774</t>
  </si>
  <si>
    <t>Ordained 1775</t>
  </si>
  <si>
    <t>Ordained 1776</t>
  </si>
  <si>
    <t>Ordained 1777</t>
  </si>
  <si>
    <t>Ordained 1778</t>
  </si>
  <si>
    <t>Ordained 1779</t>
  </si>
  <si>
    <t>Ordained 1780</t>
  </si>
  <si>
    <t>Ordained 1781</t>
  </si>
  <si>
    <t>Ordained 1782</t>
  </si>
  <si>
    <t>Ordained 1783</t>
  </si>
  <si>
    <t>Ordained 1784</t>
  </si>
  <si>
    <t>Ordained 1785</t>
  </si>
  <si>
    <t>Ordained 1786</t>
  </si>
  <si>
    <t>Ordained 1787</t>
  </si>
  <si>
    <t>died Oct 1788</t>
  </si>
  <si>
    <t>1746-1810</t>
  </si>
  <si>
    <t>Lawyer &amp; politician Served in House of Reps</t>
  </si>
  <si>
    <t>1746-1811</t>
  </si>
  <si>
    <t>1746-1812</t>
  </si>
  <si>
    <t>1746-1813</t>
  </si>
  <si>
    <t>1746-1814</t>
  </si>
  <si>
    <t>1746-1815</t>
  </si>
  <si>
    <t>1746-1816</t>
  </si>
  <si>
    <t>1746-1817</t>
  </si>
  <si>
    <t>1746-1818</t>
  </si>
  <si>
    <t>1746-1819</t>
  </si>
  <si>
    <t>1746-1820</t>
  </si>
  <si>
    <t>1746-1821</t>
  </si>
  <si>
    <t>1746-1822</t>
  </si>
  <si>
    <t>1746-1852</t>
  </si>
  <si>
    <t>1746-1853</t>
  </si>
  <si>
    <t>1746-1854</t>
  </si>
  <si>
    <t>1746-1855</t>
  </si>
  <si>
    <t>midshipman in the VA Navy during Rev. on board the Liberty</t>
  </si>
  <si>
    <t>1726-1806</t>
  </si>
  <si>
    <t>delegate to Cont Cong &amp; Const Conv</t>
  </si>
  <si>
    <t>First Virginia signer of the Declaration of Independence</t>
  </si>
  <si>
    <t>Instrumental in design of seal of Virginia</t>
  </si>
  <si>
    <t>judge high court of chancery Wiliamsburg's mayor in 1768</t>
  </si>
  <si>
    <t>1726-1807</t>
  </si>
  <si>
    <t>judge high court of chancery Wiliamsburg's mayor in 1769</t>
  </si>
  <si>
    <t>1726-1808</t>
  </si>
  <si>
    <t>judge high court of chancery Wiliamsburg's mayor in 1770</t>
  </si>
  <si>
    <t>1726-1809</t>
  </si>
  <si>
    <t>judge high court of chancery Wiliamsburg's mayor in 1771</t>
  </si>
  <si>
    <t>1726-1810</t>
  </si>
  <si>
    <t>judge high court of chancery Wiliamsburg's mayor in 1772</t>
  </si>
  <si>
    <t>haberdasher</t>
  </si>
  <si>
    <t>milliner</t>
  </si>
  <si>
    <t>came from Englad to join sister, Jane in millinery business (Jane m Edward Charleton)</t>
  </si>
  <si>
    <t>1763-1815</t>
  </si>
  <si>
    <t>1763-1816</t>
  </si>
  <si>
    <t>1763-1817</t>
  </si>
  <si>
    <t>1763-1818</t>
  </si>
  <si>
    <t>1763-1819</t>
  </si>
  <si>
    <t>1763-1820</t>
  </si>
  <si>
    <t>1753-1789</t>
  </si>
  <si>
    <t>studied art under Charles Wilson Peale for a short time</t>
  </si>
  <si>
    <t>1753-1790</t>
  </si>
  <si>
    <t>1753-1791</t>
  </si>
  <si>
    <t>1753-1792</t>
  </si>
  <si>
    <t>one of only six persons to sign both the Declaration of Independence and the Constitution</t>
  </si>
  <si>
    <t>1742-1778</t>
  </si>
  <si>
    <t>1742-1779</t>
  </si>
  <si>
    <t>1742-1780</t>
  </si>
  <si>
    <t>1742-1781</t>
  </si>
  <si>
    <t>1742-1782</t>
  </si>
  <si>
    <t>1742-1783</t>
  </si>
  <si>
    <t>1742-1784</t>
  </si>
  <si>
    <t>1742-1785</t>
  </si>
  <si>
    <t>1742-1786</t>
  </si>
  <si>
    <t>1742-1787</t>
  </si>
  <si>
    <t>1742-1788</t>
  </si>
  <si>
    <t>1742-1789</t>
  </si>
  <si>
    <t>1742-1790</t>
  </si>
  <si>
    <t>1742-1791</t>
  </si>
  <si>
    <t>1742-1792</t>
  </si>
  <si>
    <t>1742-1793</t>
  </si>
  <si>
    <t>jailer</t>
  </si>
  <si>
    <t>nephew of Thomas Hornsby, a CW merchant</t>
  </si>
  <si>
    <t>Inherited all uncle's wealth including slaves when uncle died in 1772</t>
  </si>
  <si>
    <t>Thomas Hornsby's estate was valued at 6, 413 pounds sterling</t>
  </si>
  <si>
    <t>Inherited all uncle's wealth including slaves when uncle died in 1773</t>
  </si>
  <si>
    <t>Inherited all uncle's wealth including slaves when uncle died in 1774</t>
  </si>
  <si>
    <t>Inherited all uncle's wealth including slaves when uncle died in 1775</t>
  </si>
  <si>
    <t>Inherited all uncle's wealth including slaves when uncle died in 1776</t>
  </si>
  <si>
    <t>Inherited all uncle's wealth including slaves when uncle died in 1777</t>
  </si>
  <si>
    <t>Inherited all uncle's wealth including slaves when uncle died in 1778</t>
  </si>
  <si>
    <t>Inherited all uncle's wealth including slaves when uncle died in 1779</t>
  </si>
  <si>
    <t>Inherited all uncle's wealth including slaves when uncle died in 1780</t>
  </si>
  <si>
    <t>Inherited all uncle's wealth including slaves when uncle died in 1781</t>
  </si>
  <si>
    <t>Inherited all uncle's wealth including slaves when uncle died in 1782</t>
  </si>
  <si>
    <t>Inherited all uncle's wealth including slaves when uncle died in 1783</t>
  </si>
  <si>
    <t>1740-1819</t>
  </si>
  <si>
    <t>Inherited all uncle's wealth including slaves when uncle died in 1784</t>
  </si>
  <si>
    <t>1740-1820</t>
  </si>
  <si>
    <t>Inherited all uncle's wealth including slaves when uncle died in 1785</t>
  </si>
  <si>
    <t>1740-1821</t>
  </si>
  <si>
    <t>Inherited all uncle's wealth including slaves when uncle died in 1786</t>
  </si>
  <si>
    <t>died in poverty</t>
  </si>
  <si>
    <t>After death of wife took in W &amp; M College's slave Lucy &amp; 2 children sold after death</t>
  </si>
  <si>
    <t>1716-1786</t>
  </si>
  <si>
    <t>1716-1787</t>
  </si>
  <si>
    <t>1716-1788</t>
  </si>
  <si>
    <t>1716-1789</t>
  </si>
  <si>
    <t>1716-1790</t>
  </si>
  <si>
    <t>1716-1791</t>
  </si>
  <si>
    <t> Benjamin Carter Waller</t>
  </si>
  <si>
    <t>Dumois</t>
  </si>
  <si>
    <t>Rented room from William Lee &amp; left without paying</t>
  </si>
  <si>
    <t>Left behind wine &amp; some hats</t>
  </si>
  <si>
    <t>tin shop</t>
  </si>
  <si>
    <t>daughter of pres of William &amp; Mary</t>
  </si>
  <si>
    <t>left her houses and money to slaves she freed on her death</t>
  </si>
  <si>
    <t>She and sister Judith never married, other sister Elizabeth married Dr. Pasteur</t>
  </si>
  <si>
    <t>Second cousin to Thomas Jefferson</t>
  </si>
  <si>
    <t>Store by 1796 &amp; entire building as house &amp; store 1801-1830</t>
  </si>
  <si>
    <t xml:space="preserve">carpenter </t>
  </si>
  <si>
    <t>town constable</t>
  </si>
  <si>
    <t>merchants</t>
  </si>
  <si>
    <t>David Low &amp; Matthew Anderson partnership 1784-1785</t>
  </si>
  <si>
    <t>David Low &amp; Matthew Anderson partnership 1784-1786</t>
  </si>
  <si>
    <t>David Low &amp; Matthew Anderson partnership 1784-1787</t>
  </si>
  <si>
    <t>David Low &amp; Matthew Anderson partnership 1784-1788</t>
  </si>
  <si>
    <t>David Low &amp; Matthew Anderson partnership 1784-1789</t>
  </si>
  <si>
    <t>David Low &amp; Matthew Anderson partnership 1784-1790</t>
  </si>
  <si>
    <t>David Low &amp; Matthew Anderson partnership 1784-1791</t>
  </si>
  <si>
    <t>David Low &amp; Matthew Anderson partnership 1784-1792</t>
  </si>
  <si>
    <t>David Low &amp; Matthew Anderson partnership 1784-1793</t>
  </si>
  <si>
    <t>David Low &amp; Matthew Anderson partnership 1784-1794</t>
  </si>
  <si>
    <t>David Low &amp; Matthew Anderson partnership 1784-1795</t>
  </si>
  <si>
    <t>David Low &amp; Matthew Anderson partnership 1784-1796</t>
  </si>
  <si>
    <t>David Low &amp; Matthew Anderson partnership 1784-1797</t>
  </si>
  <si>
    <t>David Low &amp; Matthew Anderson partnership 1784-1798</t>
  </si>
  <si>
    <t>David Low &amp; Matthew Anderson partnership 1784-1799</t>
  </si>
  <si>
    <t>Bought Mrs Ridell's property on her death. Taking the two marble chimneys before selling it.</t>
  </si>
  <si>
    <t>appointed to the committee of safety for Abelmarle Co in 1775</t>
  </si>
  <si>
    <t>1735-1823</t>
  </si>
  <si>
    <t>appointed to the committee of safety for Abelmarle Co in 1776</t>
  </si>
  <si>
    <t>1735-1824</t>
  </si>
  <si>
    <t>appointed to the committee of safety for Abelmarle Co in 1777</t>
  </si>
  <si>
    <t>1735-1825</t>
  </si>
  <si>
    <t>appointed to the committee of safety for Abelmarle Co in 1778</t>
  </si>
  <si>
    <t>1735-1826</t>
  </si>
  <si>
    <t>appointed to the committee of safety for Abelmarle Co in 1779</t>
  </si>
  <si>
    <t>1735-1827</t>
  </si>
  <si>
    <t>appointed to the committee of safety for Abelmarle Co in 1780</t>
  </si>
  <si>
    <t>1735-1828</t>
  </si>
  <si>
    <t>appointed to the committee of safety for Abelmarle Co in 1781</t>
  </si>
  <si>
    <t>1735-1829</t>
  </si>
  <si>
    <t>appointed to the committee of safety for Abelmarle Co in 1782</t>
  </si>
  <si>
    <t>1735-1830</t>
  </si>
  <si>
    <t>appointed to the committee of safety for Abelmarle Co in 1783</t>
  </si>
  <si>
    <t>1735-1831</t>
  </si>
  <si>
    <t>appointed to the committee of safety for Abelmarle Co in 1784</t>
  </si>
  <si>
    <t>1735-1832</t>
  </si>
  <si>
    <t>appointed to the committee of safety for Abelmarle Co in 1785</t>
  </si>
  <si>
    <t>1735-1833</t>
  </si>
  <si>
    <t>appointed to the committee of safety for Abelmarle Co in 1786</t>
  </si>
  <si>
    <t>1735-1834</t>
  </si>
  <si>
    <t>appointed to the committee of safety for Abelmarle Co in 1787</t>
  </si>
  <si>
    <t>1735-1835</t>
  </si>
  <si>
    <t>appointed to the committee of safety for Abelmarle Co in 1788</t>
  </si>
  <si>
    <t>1735-1836</t>
  </si>
  <si>
    <t>appointed to the committee of safety for Abelmarle Co in 1789</t>
  </si>
  <si>
    <t>1735-1837</t>
  </si>
  <si>
    <t>1740-1789</t>
  </si>
  <si>
    <t>1740-1790</t>
  </si>
  <si>
    <t>1740-1791</t>
  </si>
  <si>
    <t>1740-1792</t>
  </si>
  <si>
    <t>1740-1793</t>
  </si>
  <si>
    <t>brown dress bob wig charged 43 shillings</t>
  </si>
  <si>
    <t>likely silversmith with weithers?</t>
  </si>
  <si>
    <t>Ferguson</t>
  </si>
  <si>
    <t>Capt in VA Rev Navy</t>
  </si>
  <si>
    <t>tavern keeper</t>
  </si>
  <si>
    <t>d 1800</t>
  </si>
  <si>
    <t>d 1801</t>
  </si>
  <si>
    <t>d 1802</t>
  </si>
  <si>
    <r>
      <t xml:space="preserve">Carried to Folio (100): </t>
    </r>
    <r>
      <rPr>
        <b/>
        <sz val="11"/>
        <color rgb="FFFF0000"/>
        <rFont val="Calibri"/>
        <family val="2"/>
        <scheme val="minor"/>
      </rPr>
      <t>Missing from Folio 100</t>
    </r>
  </si>
  <si>
    <t xml:space="preserve">sum </t>
  </si>
  <si>
    <t>Ann 1739-1811</t>
  </si>
  <si>
    <t>Ann 1739-1812</t>
  </si>
  <si>
    <t>Ann 1739-1813</t>
  </si>
  <si>
    <t>Ann 1739-1814</t>
  </si>
  <si>
    <t>Ann 1739-1815</t>
  </si>
  <si>
    <t>Ann 1739-1816</t>
  </si>
  <si>
    <t>Ann 1739-1817</t>
  </si>
  <si>
    <t>Ann 1739-1818</t>
  </si>
  <si>
    <t>Ann 1739-1819</t>
  </si>
  <si>
    <t xml:space="preserve">By 64 bushs. of lime brought away (old price 6d)  But not 75 for one in 37/6. pr. bushs. </t>
  </si>
  <si>
    <r>
      <rPr>
        <i/>
        <sz val="11"/>
        <color theme="1"/>
        <rFont val="Calibri"/>
        <family val="2"/>
        <scheme val="minor"/>
      </rPr>
      <t>sum</t>
    </r>
    <r>
      <rPr>
        <sz val="11"/>
        <color theme="1"/>
        <rFont val="Calibri"/>
        <family val="2"/>
        <scheme val="minor"/>
      </rPr>
      <t xml:space="preserve"> </t>
    </r>
  </si>
  <si>
    <t xml:space="preserve">By a Calf skin 10/. </t>
  </si>
  <si>
    <t xml:space="preserve">By 2 side of Negro upper leather &amp; 1 hide of Sole do. </t>
  </si>
  <si>
    <t>outstanding balance</t>
  </si>
  <si>
    <r>
      <rPr>
        <sz val="11"/>
        <rFont val="Calibri"/>
        <family val="2"/>
        <scheme val="minor"/>
      </rPr>
      <t>By dispute of amt. for ye. decd.'s attendance as charged in ye. Body of ye. accts. by Colo. Harrison &amp; Jno. Southall</t>
    </r>
    <r>
      <rPr>
        <sz val="11"/>
        <color rgb="FFFF0000"/>
        <rFont val="Calibri"/>
        <family val="2"/>
        <scheme val="minor"/>
      </rPr>
      <t xml:space="preserve"> </t>
    </r>
    <r>
      <rPr>
        <sz val="11"/>
        <color theme="1"/>
        <rFont val="Calibri"/>
        <family val="2"/>
        <scheme val="minor"/>
      </rPr>
      <t>[</t>
    </r>
    <r>
      <rPr>
        <sz val="11"/>
        <color rgb="FFFF0000"/>
        <rFont val="Calibri"/>
        <family val="2"/>
        <scheme val="minor"/>
      </rPr>
      <t>HH taken off the bill double counting]</t>
    </r>
  </si>
  <si>
    <r>
      <rPr>
        <sz val="11"/>
        <rFont val="Calibri"/>
        <family val="2"/>
        <scheme val="minor"/>
      </rPr>
      <t>By 2 Negroes bought of Thomas Harwood, Milly &amp; Suckey, &amp; My Bond Given to William Harwood, Administrator of Thomas Harwood for</t>
    </r>
    <r>
      <rPr>
        <sz val="11"/>
        <color rgb="FFFF0000"/>
        <rFont val="Calibri"/>
        <family val="2"/>
        <scheme val="minor"/>
      </rPr>
      <t xml:space="preserve"> (See Matthew Pope)</t>
    </r>
  </si>
  <si>
    <r>
      <t>(Caried to Folio 13)</t>
    </r>
    <r>
      <rPr>
        <sz val="11"/>
        <color rgb="FFFF0000"/>
        <rFont val="Calibri"/>
        <family val="2"/>
        <scheme val="minor"/>
      </rPr>
      <t xml:space="preserve"> Settled here </t>
    </r>
  </si>
  <si>
    <r>
      <t>(Carried to folio 76)</t>
    </r>
    <r>
      <rPr>
        <sz val="11"/>
        <color rgb="FFFF0000"/>
        <rFont val="Calibri"/>
        <family val="2"/>
        <scheme val="minor"/>
      </rPr>
      <t xml:space="preserve"> Settled here </t>
    </r>
  </si>
  <si>
    <r>
      <t xml:space="preserve">(Carried to folio 76) </t>
    </r>
    <r>
      <rPr>
        <sz val="11"/>
        <color rgb="FFFF0000"/>
        <rFont val="Calibri"/>
        <family val="2"/>
        <scheme val="minor"/>
      </rPr>
      <t>sum-incorrect</t>
    </r>
  </si>
  <si>
    <r>
      <rPr>
        <sz val="11"/>
        <rFont val="Calibri"/>
        <family val="2"/>
        <scheme val="minor"/>
      </rPr>
      <t>Milly &amp; my bond Given for the Same payable [illegible]By A negro Woman bought of you Named the Twenty-First day of July Next for</t>
    </r>
    <r>
      <rPr>
        <sz val="11"/>
        <color rgb="FFFF0000"/>
        <rFont val="Calibri"/>
        <family val="2"/>
        <scheme val="minor"/>
      </rPr>
      <t xml:space="preserve"> [Harwood paid cash to pay off the slave's note early.]</t>
    </r>
  </si>
  <si>
    <t>D Day til 8.1.93</t>
  </si>
  <si>
    <t>C Day til 8.1.93</t>
  </si>
  <si>
    <t>D Days Between</t>
  </si>
  <si>
    <t>C Days Between</t>
  </si>
  <si>
    <t>Female</t>
  </si>
  <si>
    <t>Professional</t>
  </si>
  <si>
    <t>Military</t>
  </si>
  <si>
    <t>Trade</t>
  </si>
  <si>
    <t>High Office</t>
  </si>
  <si>
    <t>Tavern</t>
  </si>
  <si>
    <t>W&amp;M</t>
  </si>
  <si>
    <t>Free Mason</t>
  </si>
  <si>
    <t>To Cash paid Mr. Wm. Holt at your request. Ballance of your Account</t>
  </si>
  <si>
    <t>By 2 pair of Shoes this year &amp; by Agreement To Ballance the Account £7.10.6</t>
  </si>
  <si>
    <t>Cont'd Elsewhere</t>
  </si>
  <si>
    <t>No pay</t>
  </si>
  <si>
    <t>Avg D date weighted by num of lines*</t>
  </si>
  <si>
    <t>To a veils Skin 4/. &amp; one last Monday the 2nd of this month (which is the third)</t>
  </si>
  <si>
    <t xml:space="preserve">To 100 bricks 3/. &amp; 3 bushells of lime 3/. &amp; setting upa Grate 7/6 &amp; 1 days labr. 2/. &amp; ½ barl. of Corn 6/: </t>
  </si>
  <si>
    <t>Avg C date weighted by num of lines*</t>
  </si>
  <si>
    <t>PV D 8.1.93 0.05</t>
  </si>
  <si>
    <t>PV C 8.1.93 0.05</t>
  </si>
  <si>
    <r>
      <t xml:space="preserve">By settlement of this account in Store account as you will see on Folio 89 </t>
    </r>
    <r>
      <rPr>
        <sz val="11"/>
        <color rgb="FFFF0000"/>
        <rFont val="Calibri"/>
        <family val="2"/>
        <scheme val="minor"/>
      </rPr>
      <t>MISSING IN F. 89</t>
    </r>
  </si>
  <si>
    <t xml:space="preserve">To ½ bushl. Whitewash 1/. &amp; whitewashing 1 Room, Closset &amp; Passage 9/. </t>
  </si>
  <si>
    <t xml:space="preserve">To 1 bushel of lime 1/. &amp; taking down a pair of Stone steps &amp; putting them up 20/ </t>
  </si>
  <si>
    <t xml:space="preserve">To 2 days labour @ 2/6 &amp; cutting out cellar Wall &amp; putting in Window 2/6. </t>
  </si>
  <si>
    <r>
      <t xml:space="preserve">To 10 days </t>
    </r>
    <r>
      <rPr>
        <strike/>
        <sz val="11"/>
        <color theme="1"/>
        <rFont val="Calibri"/>
        <family val="2"/>
        <scheme val="minor"/>
      </rPr>
      <t>labour</t>
    </r>
    <r>
      <rPr>
        <sz val="11"/>
        <color theme="1"/>
        <rFont val="Calibri"/>
        <family val="2"/>
        <scheme val="minor"/>
      </rPr>
      <t xml:space="preserve"> work @ 6/. cuting out ye wall &amp; working in Window frames</t>
    </r>
  </si>
  <si>
    <t>To underpining Girder &amp; Trimmer, &amp; cutting air Holes &amp; 2½ days labour @ 6/.}</t>
  </si>
  <si>
    <t>To 9 days work of Jerry. repairing Chimney &amp; putting in 6 backs &amp; plastering overseer's House 6/ pr. D.</t>
  </si>
  <si>
    <t xml:space="preserve">To 43 days work @ 6/. Repairing larthing &amp; plastering, turning Trimers, laying Hearths &amp; mending Chimnies </t>
  </si>
  <si>
    <t>D Building</t>
  </si>
  <si>
    <t>D Farm</t>
  </si>
  <si>
    <t>D Products</t>
  </si>
  <si>
    <t>D Finc'l</t>
  </si>
  <si>
    <t>D Accounts</t>
  </si>
  <si>
    <t>D Adjustment</t>
  </si>
  <si>
    <t>D Labor</t>
  </si>
  <si>
    <t xml:space="preserve">To Rebuilding the Presidents House by </t>
  </si>
  <si>
    <t>To an Order on You from George Lafong, which you accepted, for 13/6, which you promised to place to my Credit</t>
  </si>
  <si>
    <r>
      <t>To 1 years Rent of My lot Adjoining Him. for Which you ware To pay me two Ewe lambs in September 1779 (but Never did)</t>
    </r>
    <r>
      <rPr>
        <sz val="11"/>
        <color rgb="FFFF0000"/>
        <rFont val="Calibri"/>
        <family val="2"/>
        <scheme val="minor"/>
      </rPr>
      <t xml:space="preserve"> [previous September]</t>
    </r>
  </si>
  <si>
    <t>C Cash</t>
  </si>
  <si>
    <t>C Notes</t>
  </si>
  <si>
    <t>C Labor</t>
  </si>
  <si>
    <t>C Accounts</t>
  </si>
  <si>
    <t>C Barter</t>
  </si>
  <si>
    <t>C Adjustment</t>
  </si>
  <si>
    <t>Humphrey Harwood was a brick maker and builder, farmer, and general man of business and affairs in Williamsburg, Virginia, until his death in November, 1788. His son, William, served as his executor, settling his father’s affairs and continuing his building business to some extent, until at least August 1793.</t>
  </si>
  <si>
    <t xml:space="preserve">Like most eighteenth-century ledgers, Harwood’s Ledger B is unlike any modern accounting document or record for businesses or households. It is a private document for Harwood’s personal use. Harwood was under no obligation to conform to any accounting standards or to release any financial or accounting information to the public or government entities. He did not pay income, sales, gross receipts, or value-added taxes on any of his commercial, farm, or household endeavors. </t>
  </si>
  <si>
    <t>This great drama, and the lives of the individuals who lived within in it, are evident in Harwood’s ledger.</t>
  </si>
  <si>
    <t>The ledger is in single-entry format, rather than modern double-entry accounting. Thus, it more closely resembles a modern checkbook register than the accounts that produce modern balance sheets, income statements, etc.</t>
  </si>
  <si>
    <t>The dominant purpose of the ledger was to record changes in the relative indebtedness between Harwood and other individuals, businesses, and public entities. It was kept so that Harwood could determine at a glance how much he was owed by (or owed to) any other person at any point in time. The accounts are organized by person or entity and then roughly chronologically. Ideally, Harwood would record the activity that increased the debt someone owed Harwood (i.e., plastering and whitewashing a wall, or building a hearth), the date, and the monetary value of the activity. Again ideally, Harwood should have also recorded activities that increased his indebtedness to others, the date, and the monetary value (as in the hypothetical example, “By Mr. John Druitz, merchant, June 15, 1783, five iron hoes and a pipe of French brandy, £30 10s. 6d.”). However, Harwood rarely recorded the activities that increased his indebtedness to his fellow farmers, tradesmen, and local merchants.</t>
  </si>
  <si>
    <t>Harwood’s ledger provides a fascinating glimpse into the world of work, production, and consumption, as well as a glimpse of daily life in the complicated economy of late eighteenth-century Tidewater Virginia. The economy of Virginia, if not Harwood’s businesses, was incorporated into the Atlantic World of commerce. It was driven by credit. English and Scottish wholesalers borrowed from British individuals and institutions to buy British manufactures and imports, which they sold on credit to North American retailers (merchants, tavern keepers, and small peddlers). These retailers offered these imported products on terms to nearby colonists and to the settlers in the western back country. This extensive credit network tied the colonies to Britain and each other, permitting faster economic development. The health of the Atlantic economy depended on the ebb and flow of British credit, but the Chesapeake colonists were caught between British credit cycles and tobacco price cycles.</t>
  </si>
  <si>
    <t>The root of many of early America’s economic difficulties was a chronic shortage of specie or reliable alternative currency, which forced Americans to use multiple payment methods. To address the monetary insufficiency, Virginia relied on simple and complicated forms of barter, and the extensive use of interpersonal and retail credit—much of which was denominated in money even if it was ultimately settled by barter. The multiple payment systems inflicted heavy transaction costs on producers and sellers, while heavy reliance on credit exposed them to devastating credit risk. Although barter and credit were undoubtedly better than no solution at all, they were far from inexpensive. The new Republic could, of course, mint specie or print currency. However, population growth and retiring depreciated war-time paper emissions meant that the money supply situation did not improve during the remainder of the century.</t>
  </si>
  <si>
    <t>His ledger mingles household, farm, and commercial transactions, but it is an incomplete record of all three areas of his life. For example, the entries indicate that Harwood was indebted to several Williamsburg merchants and tradesmen, but it generally does not indicate when or how the debt was incurred, nor how large the debt was. It is likely that the ledger omits transactions settled on the spot, i.e. payment for and receipt of products or services for immediate delivery and settlement.</t>
  </si>
  <si>
    <t xml:space="preserve">Setting aside the incompleteness of the records, the single-entry nature of the ledger leaves us unable to consistently calculate Harwood’s costs, mark-up, or profits. It also makes discussion of his pricing strategies and the terms of formal or informal credit he offered or received  matters of informed guesswork. </t>
  </si>
  <si>
    <t xml:space="preserve">Although there is a tremendous amount of useful information one can extract from Harwood’s ledger, it is a challenge. Harwood’s record keeping was inconsistently inconsistent. This was a personal document that was not audited. Harwood’s ledger is rife with laconic entries and cryptic notes to himself seemingly intended to jog his memory. Arithmetic errors are common. Dates, amounts, or both are frequently omitted. He appears to have occasionally used his ledger as his scratch pad. Some entries are “lined-out” because the work appears not to have been done. Other entries are “lined-out” because it appears that Harwood was marking out the entries he had already summed up. In at least one instance, he appears to have confused his credits and his debits. owever, we believe the effort is worth it. </t>
  </si>
  <si>
    <t>In our presentation of Harwood's ledger we have focused on the problems created by money supply issues, particularly (a) the intricate services that Harwood, a builder and farmer, provided and the intricate nature of payments he received, and (b) the ansyncronicity of his production and his receipts.</t>
  </si>
  <si>
    <t>Number identifying the other side of Harwood's transactions across folios</t>
  </si>
  <si>
    <t>The folio number from which the information was drawn</t>
  </si>
  <si>
    <t>Client's last name or other identifying name</t>
  </si>
  <si>
    <t>Client's first name</t>
  </si>
  <si>
    <t>Desc1 - Desc 6</t>
  </si>
  <si>
    <t>Takes a value of '1' if individual served in military or militia before/during/after period in the ledger. Likely undercounted because we do not have biographical information on each client.</t>
  </si>
  <si>
    <t>Takes a value of '1' if individual was connected ti William &amp; Mary as student, graduate, instructor, or administrator. Likely undercounted because we do not have biographical information on each client.</t>
  </si>
  <si>
    <t>Public Entity</t>
  </si>
  <si>
    <t>Takes a value of '1' if the client was the city of Williamsburg, the Commonwealth of Virginia, the Continental Congress, or the College of William &amp; Mary.</t>
  </si>
  <si>
    <t>Takes a value of '1' if the client was a tradesman/woman, i.e. jeweler, blacksmith, shoe maker, etc.</t>
  </si>
  <si>
    <t>Takes a value of '1' if the client operated a tavern.</t>
  </si>
  <si>
    <t>Takes a value of '1' if the client was in religious orders, an educator, an attorney, or a doctor.</t>
  </si>
  <si>
    <t>NOTES:</t>
  </si>
  <si>
    <t>In Harwood's journal, the unit of account is the Virginia pound.</t>
  </si>
  <si>
    <t>Variable Name</t>
  </si>
  <si>
    <t>Explanation</t>
  </si>
  <si>
    <t>Records the date of each 'debit' activity; activities that increased the client's indebtedness to Harwood</t>
  </si>
  <si>
    <t>Records each 'debit' activity</t>
  </si>
  <si>
    <t>Harwood's monetary evalution of the debit activity in text form.</t>
  </si>
  <si>
    <t>D/Pnds</t>
  </si>
  <si>
    <t>D/Sh</t>
  </si>
  <si>
    <t>D/Pen</t>
  </si>
  <si>
    <t>Nominal value of debits converted into pennies.</t>
  </si>
  <si>
    <t>Present value of debits as of August 1, 1793, at 0.05% annual interest rate. SEE IMPORTANT NOTES BELOW</t>
  </si>
  <si>
    <t>D/Pnds-D/Sh-D/Pen</t>
  </si>
  <si>
    <t>Records the date of each 'credit' activity; activities that decreased the client's indebtedness to Harwood</t>
  </si>
  <si>
    <t>Records each 'credit' activity</t>
  </si>
  <si>
    <t>Harwood's monetary evalution of the credit activity in text form.</t>
  </si>
  <si>
    <t>C/Pnds-C/Sh-C/Pen</t>
  </si>
  <si>
    <t>"Debits' converted to three columns denoting 'pounds,' 'shillings,' and 'pence.'</t>
  </si>
  <si>
    <t>Nominal value of credits converted into pennies.</t>
  </si>
  <si>
    <t>Present value of credits as of August 1, 1793, at 0.05% annual interest rate. SEE IMPORTANT NOTES BELOW</t>
  </si>
  <si>
    <t>Takes a value of '1' where the ledger indicates that the client's account continued in unavailable ledgers or folios.</t>
  </si>
  <si>
    <t>Number of days between the last listed debit activity and the first listed debit activity.</t>
  </si>
  <si>
    <t>Number of days between the last listed credit activity and the first listed credit activity.</t>
  </si>
  <si>
    <t>Number of days between August 1, 1793 (the final entry available) and each debit activitiy.</t>
  </si>
  <si>
    <t>Number of days between August 1, 1793 (the final entry available) and each credit activitiy.</t>
  </si>
  <si>
    <t>C pnds</t>
  </si>
  <si>
    <t>C shill</t>
  </si>
  <si>
    <t>C pen</t>
  </si>
  <si>
    <t>A measure of when the 'average' debit activity occurred. Equal to the date of the difference between the numerical value of August 1, 1793, and the average numerical value of all debit entries.</t>
  </si>
  <si>
    <t>A measure of when the 'average' credit activity occurred. Equal to the date of the difference between the numerical value of August 1, 1793, and the average numerical value of all credit entries.</t>
  </si>
  <si>
    <t>Avg D date weighted by num of lines</t>
  </si>
  <si>
    <t>Avg C date weighted by num of lines</t>
  </si>
  <si>
    <r>
      <rPr>
        <b/>
        <sz val="11"/>
        <color theme="1"/>
        <rFont val="Calibri"/>
        <family val="2"/>
        <scheme val="minor"/>
      </rPr>
      <t>NOTE:</t>
    </r>
    <r>
      <rPr>
        <sz val="11"/>
        <color theme="1"/>
        <rFont val="Calibri"/>
        <family val="2"/>
        <scheme val="minor"/>
      </rPr>
      <t xml:space="preserve"> The difference between these two variables is not an especially accurate measure of the term length of credit Harwood extended due to (1) the number of 'continued elsewhere' and 'never paid' clients and (2) the number of clients who paid toward prior transactions but did not make payments on their final transaction with Harwood.</t>
    </r>
  </si>
  <si>
    <t xml:space="preserve">The following variables indicate the type of debit and credit activity occurring between Harwood and his clients. Did Harwood build a chimney for a client, or did he loan the client money by accepting a personal promissory note? For his troubles was Harwood paid in labor, foodstuffs, or by a reduction in Harwood's debt with a third party? </t>
  </si>
  <si>
    <t>Takes a value of '1' if the debit activity was related to Harwood's building business, including both materials and labor. Labor was sometimes recorded with the materials and sometimes separately. If labor was recorded in conjunction with building mateirals and building instructions, it was coded as part of 'D Building.'</t>
  </si>
  <si>
    <t>Takes a value of '1' if the debit activity was related to Harwood's farm, such as delivering wheat, corn, pork, straw, and wood. NOTE: Harwood may have obtained some of these products by accepting them in barter instead of producing them on his farm.</t>
  </si>
  <si>
    <t>Takes a value of '1' if Harwood provided finished consumer products, such as clothing, shoes, tools, or distilled alcohol.</t>
  </si>
  <si>
    <t>Takes a value of '1' if Harwood provided some sort of financial service, i.e., loaning cash, paying another's taxes, accepting a promissory note, etc.</t>
  </si>
  <si>
    <t>Takes a value of '1' when the activity appears to have been purely accounting in nature; for example, if Harwood allowed a debt owed him by a third party to be decreased in order to decrease the debt owed the third party by Harwood's client.</t>
  </si>
  <si>
    <t>Takes a value of '1' when making adjustments to the account, such as correcting book keeping errors, adjusting the amount owed to reflect currency depreciation, re-negotiated prices, or promised settlement in specie.</t>
  </si>
  <si>
    <t>Takes a value of '1' if the credit activity was a cash payment to Harwood. NOTE: 'cash' was a generic term that could denote the currency of any of the colonies, Continental dollars, or the specie of any nation. We counted cash regardless of whether Harwood recieved it from the client or form a third party on the client's behalf.</t>
  </si>
  <si>
    <t>Takes a value of '1' if the debtor paid by providing labor</t>
  </si>
  <si>
    <t>Takes a value of '1' if the debor paid by issuing a promissory note or by transferring such a note in his/her possession.</t>
  </si>
  <si>
    <t>Takes a value of '1' when the credit activity involved adjusting the account, such as correcting for book keeping errors.</t>
  </si>
  <si>
    <t>Takes a value of '1' if the settlement included products or resources. NOTE: Much of the barter Harwood 'received' occurred when Harwood recovered his own excess building supplies after completing a job.</t>
  </si>
  <si>
    <t>NOTES ON PRESENT VALUE</t>
  </si>
  <si>
    <t>Money amounts paid or received on different days are worth different amounts. Generally, we prefer $1 in our possession today to the certain promise of $1 at some point in the future. With $1 in hand today, (a) we can enjoy consumption today by spending that dollar, (b) we can invest that dollar in a productive use so that we can enjoy more than one dollar’s-worth of consumption in the future, and (c) we can avoid the deleterious effects of inflation or depreciation. For these reasons, the further in the future we will receive the dollar, the less valuable it is today. Likewise, the further in the past that we received a dollar, the more valuable it is today. These ideas are referred to as the ‘time value of money.'</t>
  </si>
  <si>
    <t xml:space="preserve">The time value of money means that it is inaccurate to simply compare monetary amounts at separate points in time. For an accurate comparison, one of the figures needs to be adjusted so that it is as if it were on the same day as the other figure. The process of determining the proper comparison of a current amount with a future amount—for example, what will be the value in five years’ time of $100 today?—is called compounding. The process of determining the proper comparison of a future amount to a current amount—for example, what is the value today of $200 that I will receive seven years from today?—is called discounting. A sum of money from the past or the future that has been adjusted to a current value is called the present value. Present values, of course, can be directly compared to present values. </t>
  </si>
  <si>
    <t xml:space="preserve">The basics of the process involve selecting an appropriate interest rate, referred to as the ‘discount rate’ or the ‘compounding rate,’ depending on the operation the analyst is performing. Calculating the present value accounts for the earned or foregone interest. For example, $1 today could be invested and earn interest; therefore, the future value of today’s $1 is the dollar itself plus the interest one could earn on that dollar (plus the interest one could earn from re-investing the earned interest!). </t>
  </si>
  <si>
    <r>
      <t>We calculated all monetary values relative to August 1, 1793. That is, we calculated the present value as of August 1, 1793, of all the debits and credits recorded in the ledger. We selected 0.05% per year as the interest rate. This value is at the upper end of consensus of the inflation-adjusted growth rate of the colonial economy, but far less than the nominal interest rate customary in colonial commercial transactions. Because Harwood’s debits and credits occurred on a daily basis, we compounded daily using the simple expedient of 1/365</t>
    </r>
    <r>
      <rPr>
        <vertAlign val="superscript"/>
        <sz val="11"/>
        <color theme="1"/>
        <rFont val="Calibri"/>
        <family val="2"/>
        <scheme val="minor"/>
      </rPr>
      <t>th</t>
    </r>
    <r>
      <rPr>
        <sz val="11"/>
        <color theme="1"/>
        <rFont val="Calibri"/>
        <family val="2"/>
        <scheme val="minor"/>
      </rPr>
      <t xml:space="preserve"> of 0.05%.</t>
    </r>
  </si>
  <si>
    <t>To calculate present value, we required (a) an accurate date for the credit or debit activity, and (b) an accurate monetary value (at the time) of the debit or credit. For entries lacking either or both, we could not calculate the present value.</t>
  </si>
  <si>
    <t>The data was not coded by multiple raters, ergo, there is no inter-rater reliability. Errors should be expected.</t>
  </si>
  <si>
    <t xml:space="preserve">Takes a value of '1' if the client held a high public office before/during/after the period of the ledger, i.e., delegate in the Virginia House, Governor, Federal cabinet member, city mayor, etc. </t>
  </si>
  <si>
    <t>Takes a value of '1' if the client was a general merchant. Note: a single client could be coded '1' for multiple occupation variables, as when a saddlemaker was also a merchant, or when a doctor was also an apothecary.</t>
  </si>
  <si>
    <t>Takes a value of '1' if the client was female, based on first name or identifier, such as "Mrs."</t>
  </si>
  <si>
    <t>Credits' converted to three columns denoting 'pounds,' 'shillings,' and 'pence.'</t>
  </si>
  <si>
    <t>Takes a value of '1' if there is no indication of credit activity and no indication that the account was continued elsewhere. These appear to be people who did not pay Harwood for his products and services.</t>
  </si>
  <si>
    <r>
      <rPr>
        <b/>
        <sz val="11"/>
        <color theme="1"/>
        <rFont val="Calibri"/>
        <family val="2"/>
        <scheme val="minor"/>
      </rPr>
      <t>NOTE:</t>
    </r>
    <r>
      <rPr>
        <sz val="11"/>
        <color theme="1"/>
        <rFont val="Calibri"/>
        <family val="2"/>
        <scheme val="minor"/>
      </rPr>
      <t xml:space="preserve"> The rudimentary state of financial institutions and markets coupled with the chronic insufficiency of species and reliable alternative currencies forced many eighteenth-century farmers and tradesmen into a wide variety of business, credit, and financial transactions unfamiliar to many tradesmen and retailers today. It is unlikely that the most common transaction in Williamsburg was immediate settlement in cash for immediate delivery. Instead, the economy operated on a wide variety of credit arrangements settled in various types of cash, bartered products, labor, and purely accounting transactions involving exchanging credits and debits with a mutual creditor. To function effectively, this system needed many particiants to keep book keeping records like Harwood's ledger.</t>
    </r>
  </si>
  <si>
    <t>Takes a value of '1' if Harwood provided labor, including the use of his horses, carts, and wagons. We coded labor as '1' for those debits that recorded "days labour" without being in near conjunction with entries related to his building business, or when the labor was recorded with a specific task, such as mowing another man's grain.</t>
  </si>
  <si>
    <t>Takes a value of '1' if the credit activity involved only an accounting adjustment. NOTE: We make the significant assumption that entries such as "To his account on this day" after which Harwood appeared to consider the transaction closed indicates a book-keeping settlement of the debt.</t>
  </si>
  <si>
    <t>Harwood bought shares</t>
  </si>
  <si>
    <t>manager of cousin's (John) store 1775-1779</t>
  </si>
  <si>
    <t>Nephew of William</t>
  </si>
  <si>
    <t>Likely managed store during cousin John's physical decline</t>
  </si>
  <si>
    <t>A series of text descriptors. Informations drawn from the ledger itself and resources available online by Colonial Williamsburg (research.history.org) in the form of Research Reports, Manuscripts, Virginia Gazettes, York County Estate Inventories, and Biographical information.</t>
  </si>
  <si>
    <t>Takes a value of '1' if the client was, like Harwood, a Free Mason. "Williamsburg Lodge of Masons," The William and Mary Quarterly, Vol. 1, No. 1 (1892): 1-33.</t>
  </si>
  <si>
    <t>11/20/1773</t>
  </si>
  <si>
    <t>1/20/1774</t>
  </si>
  <si>
    <t>11/24/1774</t>
  </si>
  <si>
    <t>5/3/1775</t>
  </si>
  <si>
    <t>10/12/1775</t>
  </si>
  <si>
    <t>12/3/1775  4:48:00 AM</t>
  </si>
  <si>
    <t>12/3/1775</t>
  </si>
  <si>
    <t>9/21/1775</t>
  </si>
  <si>
    <t>10/21/1776</t>
  </si>
  <si>
    <t>12/22/1776</t>
  </si>
  <si>
    <t>10/23/1776</t>
  </si>
  <si>
    <t>10/30/1776</t>
  </si>
  <si>
    <t>11/11/1776</t>
  </si>
  <si>
    <t>11/8/1776</t>
  </si>
  <si>
    <t>12/18/1776</t>
  </si>
  <si>
    <t>5/1/1776</t>
  </si>
  <si>
    <t>5/5/1776</t>
  </si>
  <si>
    <t>4/13/1776</t>
  </si>
  <si>
    <t>7/20/1776</t>
  </si>
  <si>
    <t>4/18/1776</t>
  </si>
  <si>
    <t>10/14/1776</t>
  </si>
  <si>
    <t>6/5/1776</t>
  </si>
  <si>
    <t>2/18/1777</t>
  </si>
  <si>
    <t>6/9/1777  10:35:18 PM</t>
  </si>
  <si>
    <t>8/15/1777</t>
  </si>
  <si>
    <t>1/7/1777</t>
  </si>
  <si>
    <t>12/15/1777</t>
  </si>
  <si>
    <t>6/9/1777</t>
  </si>
  <si>
    <t>1/27/1777</t>
  </si>
  <si>
    <t>4/3/1777</t>
  </si>
  <si>
    <t>4/21/1777</t>
  </si>
  <si>
    <t>7/12/1777</t>
  </si>
  <si>
    <t>7/26/1777</t>
  </si>
  <si>
    <t>8/2/1777</t>
  </si>
  <si>
    <t>11/15/1777</t>
  </si>
  <si>
    <t>12/23/1777</t>
  </si>
  <si>
    <t>6/6/1777</t>
  </si>
  <si>
    <t>5/26/1777</t>
  </si>
  <si>
    <t>8/20/1777</t>
  </si>
  <si>
    <t>9/30/1777  6:00:00 PM</t>
  </si>
  <si>
    <t>9/22/1777</t>
  </si>
  <si>
    <t>9/30/1777</t>
  </si>
  <si>
    <t>1/15/1777</t>
  </si>
  <si>
    <t>1/25/1777</t>
  </si>
  <si>
    <t>2/1/1777</t>
  </si>
  <si>
    <t>2/15/1777</t>
  </si>
  <si>
    <t>2/20/1777</t>
  </si>
  <si>
    <t>3/17/1777</t>
  </si>
  <si>
    <t>3/22/1777</t>
  </si>
  <si>
    <t>5/11/1777</t>
  </si>
  <si>
    <t>5/15/1777</t>
  </si>
  <si>
    <t>6/29/1777</t>
  </si>
  <si>
    <t>11/18/1777</t>
  </si>
  <si>
    <t>1/26/1777</t>
  </si>
  <si>
    <t>10/9/1777</t>
  </si>
  <si>
    <t>1/4/1777</t>
  </si>
  <si>
    <t>6/16/1777</t>
  </si>
  <si>
    <t>10/14/1777</t>
  </si>
  <si>
    <t>1/29/1777</t>
  </si>
  <si>
    <t>9/27/1777</t>
  </si>
  <si>
    <t>2/27/1777</t>
  </si>
  <si>
    <t>4/15/1777</t>
  </si>
  <si>
    <t>6/2/1777</t>
  </si>
  <si>
    <t>3/21/1777</t>
  </si>
  <si>
    <t>3/28/1777</t>
  </si>
  <si>
    <t>6/21/1777</t>
  </si>
  <si>
    <t>9/6/1777</t>
  </si>
  <si>
    <t>10/16/1777</t>
  </si>
  <si>
    <t>10/31/1777</t>
  </si>
  <si>
    <t>11/25/1777</t>
  </si>
  <si>
    <t>3/15/1777</t>
  </si>
  <si>
    <t>6/4/1777</t>
  </si>
  <si>
    <t>8/7/1777</t>
  </si>
  <si>
    <t>3/4/1777</t>
  </si>
  <si>
    <t>4/12/1777</t>
  </si>
  <si>
    <t>9/28/1777</t>
  </si>
  <si>
    <t>12/26/1777</t>
  </si>
  <si>
    <t>4/16/1777</t>
  </si>
  <si>
    <t>6/26/1777</t>
  </si>
  <si>
    <t>10/20/1777</t>
  </si>
  <si>
    <t>10/22/1777</t>
  </si>
  <si>
    <t>10/24/1777</t>
  </si>
  <si>
    <t>12/8/1777</t>
  </si>
  <si>
    <t>4/24/1777</t>
  </si>
  <si>
    <t>4/30/1777</t>
  </si>
  <si>
    <t>9/10/1777  2:31:35 AM</t>
  </si>
  <si>
    <t>10/10/1777  8:00:00 AM</t>
  </si>
  <si>
    <t>12/31/1777</t>
  </si>
  <si>
    <t>4/28/1777</t>
  </si>
  <si>
    <t>9/10/1777</t>
  </si>
  <si>
    <t>10/10/1777</t>
  </si>
  <si>
    <t>5/3/1777</t>
  </si>
  <si>
    <t>5/14/1777</t>
  </si>
  <si>
    <t>8/11/1777</t>
  </si>
  <si>
    <t>10/8/1777</t>
  </si>
  <si>
    <t>8/23/1777</t>
  </si>
  <si>
    <t>12/20/1777</t>
  </si>
  <si>
    <t>11/23/1777</t>
  </si>
  <si>
    <t>9/28/1777  6:00:00 AM</t>
  </si>
  <si>
    <t>10/25/1777</t>
  </si>
  <si>
    <t>11/24/1777</t>
  </si>
  <si>
    <t>4/2/1777</t>
  </si>
  <si>
    <t>6/3/1777</t>
  </si>
  <si>
    <t>7/31/1777</t>
  </si>
  <si>
    <t>9/3/1777</t>
  </si>
  <si>
    <t>6/5/1777</t>
  </si>
  <si>
    <t>7/6/1777</t>
  </si>
  <si>
    <t>10/18/1777</t>
  </si>
  <si>
    <t>1/31/1778</t>
  </si>
  <si>
    <t>6/16/1778</t>
  </si>
  <si>
    <t>2/28/1778</t>
  </si>
  <si>
    <t>2/28/1778  1:02:37 PM</t>
  </si>
  <si>
    <t>10/3/1778  1:42:51 PM</t>
  </si>
  <si>
    <t>10/3/1778</t>
  </si>
  <si>
    <t>2/5/1778</t>
  </si>
  <si>
    <t>1/4/1778</t>
  </si>
  <si>
    <t>6/4/1778</t>
  </si>
  <si>
    <t>10/20/1778</t>
  </si>
  <si>
    <t>6/10/1778</t>
  </si>
  <si>
    <t>6/27/1778</t>
  </si>
  <si>
    <t>7/2/1778</t>
  </si>
  <si>
    <t>7/26/1778</t>
  </si>
  <si>
    <t>8/24/1778</t>
  </si>
  <si>
    <t>12/18/1778</t>
  </si>
  <si>
    <t>3/2/1778</t>
  </si>
  <si>
    <t>3/29/1778</t>
  </si>
  <si>
    <t>6/24/1778</t>
  </si>
  <si>
    <t>9/2/1778</t>
  </si>
  <si>
    <t>9/25/1778</t>
  </si>
  <si>
    <t>9/30/1778</t>
  </si>
  <si>
    <t>10/10/1778</t>
  </si>
  <si>
    <t>10/17/1778</t>
  </si>
  <si>
    <t>10/24/1778</t>
  </si>
  <si>
    <t>10/28/1778</t>
  </si>
  <si>
    <t>11/7/1778</t>
  </si>
  <si>
    <t>11/14/1778</t>
  </si>
  <si>
    <t>5/10/1778</t>
  </si>
  <si>
    <t>1/17/1778</t>
  </si>
  <si>
    <t>1/6/1778</t>
  </si>
  <si>
    <t>1/19/1778</t>
  </si>
  <si>
    <t>1/26/1778</t>
  </si>
  <si>
    <t>3/12/1778</t>
  </si>
  <si>
    <t>11/18/1778</t>
  </si>
  <si>
    <t>11/17/1778</t>
  </si>
  <si>
    <t>12/28/1778</t>
  </si>
  <si>
    <t>1/8/1778</t>
  </si>
  <si>
    <t>3/8/1778</t>
  </si>
  <si>
    <t>3/20/1778</t>
  </si>
  <si>
    <t>3/25/1778</t>
  </si>
  <si>
    <t>5/5/1778</t>
  </si>
  <si>
    <t>7/7/1778</t>
  </si>
  <si>
    <t>7/17/1778</t>
  </si>
  <si>
    <t>8/1/1778</t>
  </si>
  <si>
    <t>8/8/1778</t>
  </si>
  <si>
    <t>8/13/1778</t>
  </si>
  <si>
    <t>8/22/1778</t>
  </si>
  <si>
    <t>8/31/1778</t>
  </si>
  <si>
    <t>9/18/1778</t>
  </si>
  <si>
    <t>10/30/1778</t>
  </si>
  <si>
    <t>10/31/1778</t>
  </si>
  <si>
    <t>11/30/1778</t>
  </si>
  <si>
    <t>12/5/1778</t>
  </si>
  <si>
    <t>12/8/1778</t>
  </si>
  <si>
    <t>12/24/1778</t>
  </si>
  <si>
    <t>12/6/1778</t>
  </si>
  <si>
    <t>9/23/1778</t>
  </si>
  <si>
    <t>9/22/1778</t>
  </si>
  <si>
    <t>10/2/1778</t>
  </si>
  <si>
    <t>6/30/1778</t>
  </si>
  <si>
    <t>7/4/1778</t>
  </si>
  <si>
    <t>9/29/1778</t>
  </si>
  <si>
    <t>5/7/1778</t>
  </si>
  <si>
    <t>12/19/1778</t>
  </si>
  <si>
    <t>5/13/1778</t>
  </si>
  <si>
    <t>5/14/1778</t>
  </si>
  <si>
    <t>5/15/1778</t>
  </si>
  <si>
    <t>5/26/1778</t>
  </si>
  <si>
    <t>9/19/1778</t>
  </si>
  <si>
    <t>7/14/1778</t>
  </si>
  <si>
    <t>12/22/1778</t>
  </si>
  <si>
    <t>3/24/1778</t>
  </si>
  <si>
    <t>4/13/1778</t>
  </si>
  <si>
    <t>5/2/1778</t>
  </si>
  <si>
    <t>9/26/1778</t>
  </si>
  <si>
    <t>5/28/1778</t>
  </si>
  <si>
    <t>5/20/1778</t>
  </si>
  <si>
    <t>10/16/1778</t>
  </si>
  <si>
    <t>2/7/1778</t>
  </si>
  <si>
    <t>4/25/1778</t>
  </si>
  <si>
    <t>6/12/1778</t>
  </si>
  <si>
    <t>6/15/1778</t>
  </si>
  <si>
    <t>6/20/1778</t>
  </si>
  <si>
    <t>6/25/1778</t>
  </si>
  <si>
    <t>10/22/1778</t>
  </si>
  <si>
    <t>11/6/1778</t>
  </si>
  <si>
    <t>6/8/1778</t>
  </si>
  <si>
    <t>7/10/1778</t>
  </si>
  <si>
    <t>9/28/1778</t>
  </si>
  <si>
    <t>5/27/1778  2:07:04 PM</t>
  </si>
  <si>
    <t>5/27/1778</t>
  </si>
  <si>
    <t>1/7/1778</t>
  </si>
  <si>
    <t>10/7/1778</t>
  </si>
  <si>
    <t>8/11/1778</t>
  </si>
  <si>
    <t>11/7/1778  12:00:00 PM</t>
  </si>
  <si>
    <t>6/3/1778</t>
  </si>
  <si>
    <t>12/2/1778</t>
  </si>
  <si>
    <t>8/27/1778</t>
  </si>
  <si>
    <t>11/2/1778</t>
  </si>
  <si>
    <t>11/5/1778</t>
  </si>
  <si>
    <t>7/15/1778</t>
  </si>
  <si>
    <t>9/21/1778  12:00:00 PM</t>
  </si>
  <si>
    <t>9/24/1778</t>
  </si>
  <si>
    <t>11/26/1778</t>
  </si>
  <si>
    <t>12/4/1778</t>
  </si>
  <si>
    <t>6/5/1778</t>
  </si>
  <si>
    <t>1/30/1778  6:00:00 AM</t>
  </si>
  <si>
    <t>1/30/1778</t>
  </si>
  <si>
    <t>1/15/1779</t>
  </si>
  <si>
    <t>10/28/1779</t>
  </si>
  <si>
    <t>3/19/1779</t>
  </si>
  <si>
    <t>4/17/1779</t>
  </si>
  <si>
    <t>6/24/1779</t>
  </si>
  <si>
    <t>12/5/1779</t>
  </si>
  <si>
    <t>6/28/1779  5:08:34 AM</t>
  </si>
  <si>
    <t>6/28/1779</t>
  </si>
  <si>
    <t>11/12/1779</t>
  </si>
  <si>
    <t>7/6/1779</t>
  </si>
  <si>
    <t>8/24/1779</t>
  </si>
  <si>
    <t>7/29/1779</t>
  </si>
  <si>
    <t>8/29/1779</t>
  </si>
  <si>
    <t>2/2/1779</t>
  </si>
  <si>
    <t>4/24/1779  2:00:00 AM</t>
  </si>
  <si>
    <t>4/24/1779</t>
  </si>
  <si>
    <t>10/16/1779  2:22:06 AM</t>
  </si>
  <si>
    <t>10/16/1779</t>
  </si>
  <si>
    <t>2/19/1779</t>
  </si>
  <si>
    <t>8/25/1779</t>
  </si>
  <si>
    <t>1/2/1779</t>
  </si>
  <si>
    <t>1/20/1779</t>
  </si>
  <si>
    <t>1/23/1779</t>
  </si>
  <si>
    <t>3/15/1779</t>
  </si>
  <si>
    <t>3/31/1779</t>
  </si>
  <si>
    <t>4/19/1779</t>
  </si>
  <si>
    <t>5/1/1779</t>
  </si>
  <si>
    <t>6/12/1779</t>
  </si>
  <si>
    <t>6/23/1779</t>
  </si>
  <si>
    <t>6/30/1779</t>
  </si>
  <si>
    <t>7/12/1779</t>
  </si>
  <si>
    <t>7/16/1779</t>
  </si>
  <si>
    <t>8/19/1779</t>
  </si>
  <si>
    <t>9/3/1779</t>
  </si>
  <si>
    <t>12/29/1779</t>
  </si>
  <si>
    <t>9/9/1779</t>
  </si>
  <si>
    <t>9/13/1779</t>
  </si>
  <si>
    <t>9/17/1779</t>
  </si>
  <si>
    <t>9/25/1779</t>
  </si>
  <si>
    <t>9/30/1779</t>
  </si>
  <si>
    <t>10/2/1779</t>
  </si>
  <si>
    <t>10/8/1779</t>
  </si>
  <si>
    <t>10/13/1779</t>
  </si>
  <si>
    <t>12/2/1779</t>
  </si>
  <si>
    <t>12/13/1779</t>
  </si>
  <si>
    <t>1/11/1779</t>
  </si>
  <si>
    <t>4/23/1779</t>
  </si>
  <si>
    <t>3/20/1779</t>
  </si>
  <si>
    <t>5/11/1779</t>
  </si>
  <si>
    <t>5/14/1779</t>
  </si>
  <si>
    <t>3/3/1779</t>
  </si>
  <si>
    <t>2/4/1779</t>
  </si>
  <si>
    <t>11/22/1779</t>
  </si>
  <si>
    <t>3/8/1779</t>
  </si>
  <si>
    <t>8/31/1779</t>
  </si>
  <si>
    <t>11/15/1779</t>
  </si>
  <si>
    <t>8/21/1779</t>
  </si>
  <si>
    <t>12/15/1779</t>
  </si>
  <si>
    <t>8/23/1779  10:14:38 PM</t>
  </si>
  <si>
    <t>6/25/1779</t>
  </si>
  <si>
    <t>5/8/1779</t>
  </si>
  <si>
    <t>8/12/1779</t>
  </si>
  <si>
    <t>8/23/1779</t>
  </si>
  <si>
    <t>8/27/1779</t>
  </si>
  <si>
    <t>10/3/1779</t>
  </si>
  <si>
    <t>12/14/1779</t>
  </si>
  <si>
    <t>10/19/1779</t>
  </si>
  <si>
    <t>11/13/1779</t>
  </si>
  <si>
    <t>7/27/1779</t>
  </si>
  <si>
    <t>6/20/1779</t>
  </si>
  <si>
    <t>8/18/1779</t>
  </si>
  <si>
    <t>4/14/1779</t>
  </si>
  <si>
    <t>6/3/1779</t>
  </si>
  <si>
    <t>6/9/1779</t>
  </si>
  <si>
    <t>6/11/1779</t>
  </si>
  <si>
    <t>5/10/1779</t>
  </si>
  <si>
    <t>2/6/1779</t>
  </si>
  <si>
    <t>4/28/1779</t>
  </si>
  <si>
    <t>6/19/1779</t>
  </si>
  <si>
    <t>8/10/1779</t>
  </si>
  <si>
    <t>10/23/1779</t>
  </si>
  <si>
    <t>7/8/1779</t>
  </si>
  <si>
    <t>7/23/1779</t>
  </si>
  <si>
    <t>1/31/1779</t>
  </si>
  <si>
    <t>3/11/1779</t>
  </si>
  <si>
    <t>3/13/1779</t>
  </si>
  <si>
    <t>5/19/1779</t>
  </si>
  <si>
    <t>1/24/1779  4:48:00 AM</t>
  </si>
  <si>
    <t>5/27/1779</t>
  </si>
  <si>
    <t>1/24/1779</t>
  </si>
  <si>
    <t>7/20/1779</t>
  </si>
  <si>
    <t>3/24/1779  9:20:00 PM</t>
  </si>
  <si>
    <t>3/24/1779</t>
  </si>
  <si>
    <t>2/22/1779</t>
  </si>
  <si>
    <t>11/20/1779</t>
  </si>
  <si>
    <t>5/18/1779</t>
  </si>
  <si>
    <t>11/25/1779</t>
  </si>
  <si>
    <t>11/23/1779</t>
  </si>
  <si>
    <t>12/23/1779</t>
  </si>
  <si>
    <t>11/5/1779  10:30:00 AM</t>
  </si>
  <si>
    <t>11/5/1779</t>
  </si>
  <si>
    <t>7/2/1779</t>
  </si>
  <si>
    <t>7/30/1779</t>
  </si>
  <si>
    <t>1/9/1779</t>
  </si>
  <si>
    <t>3/4/1779</t>
  </si>
  <si>
    <t>6/15/1779</t>
  </si>
  <si>
    <t>9/6/1779</t>
  </si>
  <si>
    <t>9/18/1779</t>
  </si>
  <si>
    <t>11/2/1779</t>
  </si>
  <si>
    <t>10/21/1779</t>
  </si>
  <si>
    <t>1/29/1779</t>
  </si>
  <si>
    <t>3/10/1779</t>
  </si>
  <si>
    <t>12/26/1779  12:45:00 AM</t>
  </si>
  <si>
    <t>10/18/1779</t>
  </si>
  <si>
    <t>12/26/1779</t>
  </si>
  <si>
    <t>4/3/1779</t>
  </si>
  <si>
    <t>4/10/1779</t>
  </si>
  <si>
    <t>5/29/1779</t>
  </si>
  <si>
    <t>5/31/1779</t>
  </si>
  <si>
    <t>12/31/1779</t>
  </si>
  <si>
    <t>2/10/1779</t>
  </si>
  <si>
    <t>10/29/1779</t>
  </si>
  <si>
    <t>11/19/1779</t>
  </si>
  <si>
    <t>8/15/1779</t>
  </si>
  <si>
    <t>12/7/1779</t>
  </si>
  <si>
    <t>6/18/1779</t>
  </si>
  <si>
    <t>11/17/1779</t>
  </si>
  <si>
    <t>9/16/1779</t>
  </si>
  <si>
    <t>9/19/1779</t>
  </si>
  <si>
    <t>11/30/1779</t>
  </si>
  <si>
    <t>12/4/1779  8:00:00 AM</t>
  </si>
  <si>
    <t>12/3/1779</t>
  </si>
  <si>
    <t>12/4/1779</t>
  </si>
  <si>
    <t>12/9/1779</t>
  </si>
  <si>
    <t>3/19/1780  6:00:00 PM</t>
  </si>
  <si>
    <t>3/19/1780</t>
  </si>
  <si>
    <t>10/12/1780</t>
  </si>
  <si>
    <t>12/13/1780</t>
  </si>
  <si>
    <t>6/5/1780</t>
  </si>
  <si>
    <t>1/26/1780</t>
  </si>
  <si>
    <t>1/30/1780</t>
  </si>
  <si>
    <t>4/22/1780</t>
  </si>
  <si>
    <t>5/30/1780</t>
  </si>
  <si>
    <t>10/30/1780</t>
  </si>
  <si>
    <t>7/1/1780</t>
  </si>
  <si>
    <t>7/11/1780</t>
  </si>
  <si>
    <t>7/18/1780</t>
  </si>
  <si>
    <t>3/29/1780</t>
  </si>
  <si>
    <t>7/24/1780</t>
  </si>
  <si>
    <t>4/7/1780</t>
  </si>
  <si>
    <t>5/4/1780</t>
  </si>
  <si>
    <t>5/6/1780</t>
  </si>
  <si>
    <t>6/2/1780</t>
  </si>
  <si>
    <t>6/7/1780</t>
  </si>
  <si>
    <t>12/10/1780</t>
  </si>
  <si>
    <t>12/10/1780  6:00:00 PM</t>
  </si>
  <si>
    <t>2/22/1780</t>
  </si>
  <si>
    <t>7/19/1780  7:12:00 PM</t>
  </si>
  <si>
    <t>8/26/1780</t>
  </si>
  <si>
    <t>7/19/1780</t>
  </si>
  <si>
    <t>5/11/1780</t>
  </si>
  <si>
    <t>5/20/1780</t>
  </si>
  <si>
    <t>10/23/1780</t>
  </si>
  <si>
    <t>12/22/1780</t>
  </si>
  <si>
    <t>9/30/1780</t>
  </si>
  <si>
    <t>2/29/1780</t>
  </si>
  <si>
    <t>4/25/1780</t>
  </si>
  <si>
    <t>1/27/1780</t>
  </si>
  <si>
    <t>2/28/1780</t>
  </si>
  <si>
    <t>7/6/1780</t>
  </si>
  <si>
    <t>5/8/1780</t>
  </si>
  <si>
    <t>10/4/1780</t>
  </si>
  <si>
    <t>3/17/1780</t>
  </si>
  <si>
    <t>1/12/1780</t>
  </si>
  <si>
    <t>2/5/1780</t>
  </si>
  <si>
    <t>2/24/1780</t>
  </si>
  <si>
    <t>4/8/1780</t>
  </si>
  <si>
    <t>4/29/1780</t>
  </si>
  <si>
    <t>8/24/1780</t>
  </si>
  <si>
    <t>11/14/1780</t>
  </si>
  <si>
    <t>12/25/1780  8:00:00 AM</t>
  </si>
  <si>
    <t>12/25/1780</t>
  </si>
  <si>
    <t>1/21/1780</t>
  </si>
  <si>
    <t>3/9/1780</t>
  </si>
  <si>
    <t>5/19/1780</t>
  </si>
  <si>
    <t>6/27/1780</t>
  </si>
  <si>
    <t>8/4/1780</t>
  </si>
  <si>
    <t>8/30/1780</t>
  </si>
  <si>
    <t>9/19/1780</t>
  </si>
  <si>
    <t>10/14/1780</t>
  </si>
  <si>
    <t>12/9/1780</t>
  </si>
  <si>
    <t>2/23/1780  10:51:26 PM</t>
  </si>
  <si>
    <t>2/23/1780</t>
  </si>
  <si>
    <t>1/1/1780</t>
  </si>
  <si>
    <t>2/1/1780</t>
  </si>
  <si>
    <t>7/12/1780</t>
  </si>
  <si>
    <t>7/22/1780</t>
  </si>
  <si>
    <t>5/24/1780</t>
  </si>
  <si>
    <t>6/24/1780</t>
  </si>
  <si>
    <t>11/8/1780</t>
  </si>
  <si>
    <t>8/14/1780</t>
  </si>
  <si>
    <t>9/4/1780</t>
  </si>
  <si>
    <t>9/7/1780</t>
  </si>
  <si>
    <t>7/10/1780</t>
  </si>
  <si>
    <t>9/23/1780</t>
  </si>
  <si>
    <t>8/13/1780</t>
  </si>
  <si>
    <t>8/18/1780</t>
  </si>
  <si>
    <t>10/6/1780</t>
  </si>
  <si>
    <t>12/5/1780</t>
  </si>
  <si>
    <t>5/10/1780</t>
  </si>
  <si>
    <t>6/17/1780</t>
  </si>
  <si>
    <t>6/8/1780</t>
  </si>
  <si>
    <t>5/25/1780</t>
  </si>
  <si>
    <t>1/8/1780</t>
  </si>
  <si>
    <t>3/25/1780</t>
  </si>
  <si>
    <t>2/5/1780  8:34:17 PM</t>
  </si>
  <si>
    <t>1/14/1780</t>
  </si>
  <si>
    <t>3/18/1780</t>
  </si>
  <si>
    <t>10/16/1780</t>
  </si>
  <si>
    <t>3/8/1780  8:00:00 AM</t>
  </si>
  <si>
    <t>9/20/1780  12:00:00 PM</t>
  </si>
  <si>
    <t>1/6/1780</t>
  </si>
  <si>
    <t>1/17/1780</t>
  </si>
  <si>
    <t>3/8/1780</t>
  </si>
  <si>
    <t>9/20/1780</t>
  </si>
  <si>
    <t>1/25/1780</t>
  </si>
  <si>
    <t>5/7/1780</t>
  </si>
  <si>
    <t>10/22/1780</t>
  </si>
  <si>
    <t>5/22/1780</t>
  </si>
  <si>
    <t>8/10/1780</t>
  </si>
  <si>
    <t>6/1/1780</t>
  </si>
  <si>
    <t>8/1/1780</t>
  </si>
  <si>
    <t>9/25/1780</t>
  </si>
  <si>
    <t>8/16/1780</t>
  </si>
  <si>
    <t>3/10/1780</t>
  </si>
  <si>
    <t>2/10/1780</t>
  </si>
  <si>
    <t>4/24/1780</t>
  </si>
  <si>
    <t>5/29/1780</t>
  </si>
  <si>
    <t>6/10/1780</t>
  </si>
  <si>
    <t>12/30/1780</t>
  </si>
  <si>
    <t>8/19/1780</t>
  </si>
  <si>
    <t>8/30/1781</t>
  </si>
  <si>
    <t>1/18/1781</t>
  </si>
  <si>
    <t>4/10/1781</t>
  </si>
  <si>
    <t>12/8/1781</t>
  </si>
  <si>
    <t>3/28/1781</t>
  </si>
  <si>
    <t>6/15/1781</t>
  </si>
  <si>
    <t>11/28/1781</t>
  </si>
  <si>
    <t>10/19/1781</t>
  </si>
  <si>
    <t>10/20/1781</t>
  </si>
  <si>
    <t>1/24/1781</t>
  </si>
  <si>
    <t>2/14/1781</t>
  </si>
  <si>
    <t>1/27/1781</t>
  </si>
  <si>
    <t>12/3/1781</t>
  </si>
  <si>
    <t>3/21/1781</t>
  </si>
  <si>
    <t>7/5/1781</t>
  </si>
  <si>
    <t>1/13/1781  10:57:23 PM</t>
  </si>
  <si>
    <t>1/13/1781</t>
  </si>
  <si>
    <t>2/6/1781</t>
  </si>
  <si>
    <t>2/26/1781</t>
  </si>
  <si>
    <t>6/1/1781</t>
  </si>
  <si>
    <t>8/7/1781</t>
  </si>
  <si>
    <t>11/17/1781</t>
  </si>
  <si>
    <t>6/8/1781</t>
  </si>
  <si>
    <t>9/10/1781</t>
  </si>
  <si>
    <t>10/30/1781</t>
  </si>
  <si>
    <t>11/7/1781</t>
  </si>
  <si>
    <t>12/29/1781</t>
  </si>
  <si>
    <t>5/6/1781</t>
  </si>
  <si>
    <t>10/12/1781</t>
  </si>
  <si>
    <t>12/14/1781</t>
  </si>
  <si>
    <t>10/28/1781</t>
  </si>
  <si>
    <t>1/23/1781  12:00:00 PM</t>
  </si>
  <si>
    <t>1/23/1781</t>
  </si>
  <si>
    <t>12/5/1781</t>
  </si>
  <si>
    <t>3/29/1781  2:13:20 PM</t>
  </si>
  <si>
    <t>3/18/1781</t>
  </si>
  <si>
    <t>3/29/1781</t>
  </si>
  <si>
    <t>10/17/1781  4:48:00 AM</t>
  </si>
  <si>
    <t>10/17/1781</t>
  </si>
  <si>
    <t>11/11/1781</t>
  </si>
  <si>
    <t>10/1/1781  5:08:34 AM</t>
  </si>
  <si>
    <t>7/8/1781</t>
  </si>
  <si>
    <t>10/1/1781</t>
  </si>
  <si>
    <t>11/12/1781</t>
  </si>
  <si>
    <t>4/4/1781</t>
  </si>
  <si>
    <t>4/9/1781</t>
  </si>
  <si>
    <t>1/1/1781</t>
  </si>
  <si>
    <t>6/29/1781</t>
  </si>
  <si>
    <t>1/19/1781</t>
  </si>
  <si>
    <t>12/30/1781</t>
  </si>
  <si>
    <t>11/20/1781</t>
  </si>
  <si>
    <t>11/30/1781</t>
  </si>
  <si>
    <t>12/12/1781</t>
  </si>
  <si>
    <t>1/25/1781</t>
  </si>
  <si>
    <t>5/20/1781</t>
  </si>
  <si>
    <t>8/20/1781</t>
  </si>
  <si>
    <t>3/9/1781</t>
  </si>
  <si>
    <t>6/14/1781  4:00:00 AM</t>
  </si>
  <si>
    <t>3/15/1781</t>
  </si>
  <si>
    <t>6/14/1781</t>
  </si>
  <si>
    <t>3/24/1781</t>
  </si>
  <si>
    <t>10/14/1781</t>
  </si>
  <si>
    <t>10/31/1781</t>
  </si>
  <si>
    <t>12/10/1781</t>
  </si>
  <si>
    <t>4/23/1782</t>
  </si>
  <si>
    <t>12/23/1782</t>
  </si>
  <si>
    <t>4/27/1782</t>
  </si>
  <si>
    <t>2/15/1782</t>
  </si>
  <si>
    <t>12/29/1782  12:00:00 PM</t>
  </si>
  <si>
    <t>11/17/1782  4:48:00 AM</t>
  </si>
  <si>
    <t>6/15/1782</t>
  </si>
  <si>
    <t>12/15/1782</t>
  </si>
  <si>
    <t>12/29/1782</t>
  </si>
  <si>
    <t>11/17/1782</t>
  </si>
  <si>
    <t>5/9/1782</t>
  </si>
  <si>
    <t>8/15/1782</t>
  </si>
  <si>
    <t>11/6/1782</t>
  </si>
  <si>
    <t>11/7/1782</t>
  </si>
  <si>
    <t>11/8/1782</t>
  </si>
  <si>
    <t>9/19/1782</t>
  </si>
  <si>
    <t>1/15/1782</t>
  </si>
  <si>
    <t>5/15/1782</t>
  </si>
  <si>
    <t>11/16/1782</t>
  </si>
  <si>
    <t>12/18/1782</t>
  </si>
  <si>
    <t>3/9/1782</t>
  </si>
  <si>
    <t>9/27/1782</t>
  </si>
  <si>
    <t>10/3/1782</t>
  </si>
  <si>
    <t>10/12/1782</t>
  </si>
  <si>
    <t>1/14/1782  4:00:00 PM</t>
  </si>
  <si>
    <t>12/21/1782</t>
  </si>
  <si>
    <t>1/14/1782</t>
  </si>
  <si>
    <t>7/4/1782  5:15:00 PM</t>
  </si>
  <si>
    <t>7/4/1782</t>
  </si>
  <si>
    <t>11/29/1782</t>
  </si>
  <si>
    <t>8/22/1782</t>
  </si>
  <si>
    <t>8/26/1782</t>
  </si>
  <si>
    <t>9/13/1782</t>
  </si>
  <si>
    <t>7/18/1782  2:56:51 AM</t>
  </si>
  <si>
    <t>7/18/1782</t>
  </si>
  <si>
    <t>1/25/1782</t>
  </si>
  <si>
    <t>6/20/1782</t>
  </si>
  <si>
    <t>8/8/1782</t>
  </si>
  <si>
    <t>10/28/1782</t>
  </si>
  <si>
    <t>11/14/1782</t>
  </si>
  <si>
    <t>12/19/1782  9:36:00 PM</t>
  </si>
  <si>
    <t>12/19/1782</t>
  </si>
  <si>
    <t>12/10/1782</t>
  </si>
  <si>
    <t>5/4/1782</t>
  </si>
  <si>
    <t>11/21/1782</t>
  </si>
  <si>
    <t>9/28/1782</t>
  </si>
  <si>
    <t>4/26/1782</t>
  </si>
  <si>
    <t>4/29/1782</t>
  </si>
  <si>
    <t>5/6/1782</t>
  </si>
  <si>
    <t>10/15/1782  5:08:34 PM</t>
  </si>
  <si>
    <t>10/15/1782</t>
  </si>
  <si>
    <t>2/7/1782</t>
  </si>
  <si>
    <t>8/17/1782</t>
  </si>
  <si>
    <t>7/6/1782</t>
  </si>
  <si>
    <t>8/23/1782</t>
  </si>
  <si>
    <t>11/10/1782</t>
  </si>
  <si>
    <t>2/25/1782</t>
  </si>
  <si>
    <t>10/7/1782  8:00:00 AM</t>
  </si>
  <si>
    <t>10/7/1782</t>
  </si>
  <si>
    <t>2/18/1782</t>
  </si>
  <si>
    <t>5/31/1782</t>
  </si>
  <si>
    <t>9/25/1782</t>
  </si>
  <si>
    <t>4/12/1782</t>
  </si>
  <si>
    <t>5/21/1782</t>
  </si>
  <si>
    <t>6/13/1782</t>
  </si>
  <si>
    <t>6/21/1782</t>
  </si>
  <si>
    <t>7/12/1782</t>
  </si>
  <si>
    <t>9/26/1782</t>
  </si>
  <si>
    <t>12/13/1782  7:30:00 PM</t>
  </si>
  <si>
    <t>12/13/1782</t>
  </si>
  <si>
    <t>1/28/1782</t>
  </si>
  <si>
    <t>7/12/1782  10:17:09 AM</t>
  </si>
  <si>
    <t>2/8/1782</t>
  </si>
  <si>
    <t>5/1/1782</t>
  </si>
  <si>
    <t>4/24/1782</t>
  </si>
  <si>
    <t>4/25/1782</t>
  </si>
  <si>
    <t>6/17/1782</t>
  </si>
  <si>
    <t>8/21/1782</t>
  </si>
  <si>
    <t>10/16/1782</t>
  </si>
  <si>
    <t>9/22/1782  12:00:00 PM</t>
  </si>
  <si>
    <t>9/22/1782</t>
  </si>
  <si>
    <t>11/15/1782</t>
  </si>
  <si>
    <t>1/19/1782  4:00:00 PM</t>
  </si>
  <si>
    <t>1/19/1782</t>
  </si>
  <si>
    <t>1/4/1782</t>
  </si>
  <si>
    <t>5/16/1782</t>
  </si>
  <si>
    <t>6/11/1782</t>
  </si>
  <si>
    <t>3/22/1782  10:30:00 AM</t>
  </si>
  <si>
    <t>10/2/1782  12:00:00 PM</t>
  </si>
  <si>
    <t>3/22/1782</t>
  </si>
  <si>
    <t>10/2/1782</t>
  </si>
  <si>
    <t>1/1/1782</t>
  </si>
  <si>
    <t>11/9/1782</t>
  </si>
  <si>
    <t>12/30/1782</t>
  </si>
  <si>
    <t>8/24/1782</t>
  </si>
  <si>
    <t>12/20/1782</t>
  </si>
  <si>
    <t>1/22/1782</t>
  </si>
  <si>
    <t>10/13/1782  7:30:00 PM</t>
  </si>
  <si>
    <t>5/11/1782  4:25:16 PM</t>
  </si>
  <si>
    <t>2/2/1782</t>
  </si>
  <si>
    <t>10/13/1782</t>
  </si>
  <si>
    <t>5/11/1782</t>
  </si>
  <si>
    <t>6/27/1782</t>
  </si>
  <si>
    <t>11/25/1782</t>
  </si>
  <si>
    <t>1/9/1782</t>
  </si>
  <si>
    <t>6/26/1782</t>
  </si>
  <si>
    <t>7/19/1782</t>
  </si>
  <si>
    <t>12/24/1782</t>
  </si>
  <si>
    <t>12/31/1782</t>
  </si>
  <si>
    <t>10/10/1782</t>
  </si>
  <si>
    <t>9/17/1782</t>
  </si>
  <si>
    <t>12/1/1782</t>
  </si>
  <si>
    <t>9/1/1782</t>
  </si>
  <si>
    <t>11/11/1782</t>
  </si>
  <si>
    <t>11/13/1782</t>
  </si>
  <si>
    <t>9/10/1782</t>
  </si>
  <si>
    <t>4/28/1782</t>
  </si>
  <si>
    <t>12/6/1782</t>
  </si>
  <si>
    <t>12/7/1782</t>
  </si>
  <si>
    <t>10/8/1782</t>
  </si>
  <si>
    <t>10/17/1782</t>
  </si>
  <si>
    <t>11/2/1782</t>
  </si>
  <si>
    <t>3/27/1783</t>
  </si>
  <si>
    <t>8/23/1783</t>
  </si>
  <si>
    <t>5/27/1783</t>
  </si>
  <si>
    <t>5/29/1783</t>
  </si>
  <si>
    <t>9/2/1783</t>
  </si>
  <si>
    <t>2/10/1783</t>
  </si>
  <si>
    <t>10/1/1783</t>
  </si>
  <si>
    <t>4/19/1783</t>
  </si>
  <si>
    <t>6/21/1783  4:00:00 PM</t>
  </si>
  <si>
    <t>7/10/1783</t>
  </si>
  <si>
    <t>8/6/1783</t>
  </si>
  <si>
    <t>6/21/1783</t>
  </si>
  <si>
    <t>9/27/1783  2:24:00 PM</t>
  </si>
  <si>
    <t>5/18/1783  12:00:00 PM</t>
  </si>
  <si>
    <t>9/27/1783</t>
  </si>
  <si>
    <t>5/18/1783</t>
  </si>
  <si>
    <t>2/9/1783</t>
  </si>
  <si>
    <t>1/1/1783</t>
  </si>
  <si>
    <t>3/14/1783</t>
  </si>
  <si>
    <t>5/31/1783</t>
  </si>
  <si>
    <t>6/7/1783</t>
  </si>
  <si>
    <t>7/7/1783</t>
  </si>
  <si>
    <t>10/18/1783</t>
  </si>
  <si>
    <t>11/29/1783</t>
  </si>
  <si>
    <t>11/17/1783</t>
  </si>
  <si>
    <t>3/1/1783</t>
  </si>
  <si>
    <t>3/17/1783</t>
  </si>
  <si>
    <t>1/3/1783</t>
  </si>
  <si>
    <t>12/6/1783  8:54:51 AM</t>
  </si>
  <si>
    <t>12/6/1783</t>
  </si>
  <si>
    <t>8/19/1783</t>
  </si>
  <si>
    <t>9/3/1783</t>
  </si>
  <si>
    <t>9/6/1783</t>
  </si>
  <si>
    <t>12/19/1783</t>
  </si>
  <si>
    <t>12/22/1783</t>
  </si>
  <si>
    <t>9/11/1783</t>
  </si>
  <si>
    <t>11/24/1783</t>
  </si>
  <si>
    <t>7/22/1783</t>
  </si>
  <si>
    <t>4/29/1783</t>
  </si>
  <si>
    <t>8/21/1783</t>
  </si>
  <si>
    <t>3/27/1783  1:46:40 AM</t>
  </si>
  <si>
    <t>4/20/1783</t>
  </si>
  <si>
    <t>11/27/1783</t>
  </si>
  <si>
    <t>2/4/1783</t>
  </si>
  <si>
    <t>7/4/1783  8:00:00 AM</t>
  </si>
  <si>
    <t>7/4/1783</t>
  </si>
  <si>
    <t>8/23/1783  12:00:00 PM</t>
  </si>
  <si>
    <t>1/18/1783</t>
  </si>
  <si>
    <t>2/27/1783</t>
  </si>
  <si>
    <t>9/26/1783</t>
  </si>
  <si>
    <t>9/9/1783  10:20:12 PM</t>
  </si>
  <si>
    <t>9/9/1783</t>
  </si>
  <si>
    <t>1/21/1783</t>
  </si>
  <si>
    <t>11/1/1783</t>
  </si>
  <si>
    <t>3/18/1783  10:24:48 PM</t>
  </si>
  <si>
    <t>2/18/1783</t>
  </si>
  <si>
    <t>3/18/1783</t>
  </si>
  <si>
    <t>8/26/1783</t>
  </si>
  <si>
    <t>10/20/1783</t>
  </si>
  <si>
    <t>10/23/1783</t>
  </si>
  <si>
    <t>11/3/1783</t>
  </si>
  <si>
    <t>1/15/1783</t>
  </si>
  <si>
    <t>1/8/1783</t>
  </si>
  <si>
    <t>8/14/1783</t>
  </si>
  <si>
    <t>9/22/1783</t>
  </si>
  <si>
    <t>3/11/1783</t>
  </si>
  <si>
    <t>9/25/1783</t>
  </si>
  <si>
    <t>11/30/1783</t>
  </si>
  <si>
    <t>10/9/1783</t>
  </si>
  <si>
    <t>10/22/1783</t>
  </si>
  <si>
    <t>10/24/1783</t>
  </si>
  <si>
    <t>9/23/1783</t>
  </si>
  <si>
    <t>9/13/1783  3:36:00 AM</t>
  </si>
  <si>
    <t>9/13/1783</t>
  </si>
  <si>
    <t>6/3/1783</t>
  </si>
  <si>
    <t>11/5/1783  8:36:55 PM</t>
  </si>
  <si>
    <t>9/21/1783  8:00:00 AM</t>
  </si>
  <si>
    <t>11/5/1783</t>
  </si>
  <si>
    <t>9/21/1783</t>
  </si>
  <si>
    <t>4/7/1783</t>
  </si>
  <si>
    <t>11/16/1783</t>
  </si>
  <si>
    <t>12/3/1783</t>
  </si>
  <si>
    <t>12/10/1783</t>
  </si>
  <si>
    <t>9/12/1783</t>
  </si>
  <si>
    <t>10/7/1783</t>
  </si>
  <si>
    <t>12/4/1783</t>
  </si>
  <si>
    <t>6/13/1783</t>
  </si>
  <si>
    <t>6/19/1783</t>
  </si>
  <si>
    <t>12/5/1783</t>
  </si>
  <si>
    <t>1/15/1783  2:05:13 AM</t>
  </si>
  <si>
    <t>6/27/1783  4:00:00 PM</t>
  </si>
  <si>
    <t>7/15/1783</t>
  </si>
  <si>
    <t>6/27/1783</t>
  </si>
  <si>
    <t>8/1/1783</t>
  </si>
  <si>
    <t>10/3/1783  3:25:43 AM</t>
  </si>
  <si>
    <t>10/3/1783</t>
  </si>
  <si>
    <t>5/12/1783</t>
  </si>
  <si>
    <t>5/17/1783</t>
  </si>
  <si>
    <t>5/22/1783</t>
  </si>
  <si>
    <t>6/20/1783</t>
  </si>
  <si>
    <t>7/24/1783</t>
  </si>
  <si>
    <t>7/25/1783</t>
  </si>
  <si>
    <t>6/18/1783</t>
  </si>
  <si>
    <t>8/20/1783</t>
  </si>
  <si>
    <t>11/28/1783</t>
  </si>
  <si>
    <t>12/18/1783</t>
  </si>
  <si>
    <t>4/3/1783</t>
  </si>
  <si>
    <t>5/14/1783</t>
  </si>
  <si>
    <t>7/16/1783</t>
  </si>
  <si>
    <t>7/21/1783</t>
  </si>
  <si>
    <t>8/27/1783  2:40:00 AM</t>
  </si>
  <si>
    <t>8/27/1783</t>
  </si>
  <si>
    <t>8/28/1783</t>
  </si>
  <si>
    <t>10/10/1783</t>
  </si>
  <si>
    <t>9/17/1783</t>
  </si>
  <si>
    <t>3/29/1783</t>
  </si>
  <si>
    <t>4/8/1783</t>
  </si>
  <si>
    <t>5/8/1783</t>
  </si>
  <si>
    <t>11/11/1783</t>
  </si>
  <si>
    <t>6/25/1783</t>
  </si>
  <si>
    <t>4/1/1783</t>
  </si>
  <si>
    <t>8/5/1783</t>
  </si>
  <si>
    <t>1/4/1783</t>
  </si>
  <si>
    <t>2/15/1783</t>
  </si>
  <si>
    <t>5/20/1783</t>
  </si>
  <si>
    <t>7/26/1783</t>
  </si>
  <si>
    <t>12/9/1783</t>
  </si>
  <si>
    <t>12/23/1783</t>
  </si>
  <si>
    <t>11/3/1783  10:35:18 PM</t>
  </si>
  <si>
    <t>11/4/1783</t>
  </si>
  <si>
    <t>11/6/1783</t>
  </si>
  <si>
    <t>11/7/1783</t>
  </si>
  <si>
    <t>11/8/1783</t>
  </si>
  <si>
    <t>11/9/1783</t>
  </si>
  <si>
    <t>11/10/1783</t>
  </si>
  <si>
    <t>11/12/1783</t>
  </si>
  <si>
    <t>11/13/1783</t>
  </si>
  <si>
    <t>11/14/1783</t>
  </si>
  <si>
    <t>11/15/1783</t>
  </si>
  <si>
    <t>11/18/1783</t>
  </si>
  <si>
    <t>11/19/1783</t>
  </si>
  <si>
    <t>11/20/1783</t>
  </si>
  <si>
    <t>11/21/1783</t>
  </si>
  <si>
    <t>11/22/1783</t>
  </si>
  <si>
    <t>11/23/1783</t>
  </si>
  <si>
    <t>11/25/1783</t>
  </si>
  <si>
    <t>11/26/1783</t>
  </si>
  <si>
    <t>12/1/1783</t>
  </si>
  <si>
    <t>12/2/1783</t>
  </si>
  <si>
    <t>12/7/1783</t>
  </si>
  <si>
    <t>12/8/1783</t>
  </si>
  <si>
    <t>4/6/1783</t>
  </si>
  <si>
    <t>1/29/1783  9:00:00 AM</t>
  </si>
  <si>
    <t>1/29/1783</t>
  </si>
  <si>
    <t>9/1/1783</t>
  </si>
  <si>
    <t>11/3/1783  6:00:00 AM</t>
  </si>
  <si>
    <t>2/14/1783</t>
  </si>
  <si>
    <t>4/12/1783</t>
  </si>
  <si>
    <t>4/5/1783</t>
  </si>
  <si>
    <t>7/11/1783</t>
  </si>
  <si>
    <t>3/5/1783</t>
  </si>
  <si>
    <t>6/8/1783</t>
  </si>
  <si>
    <t>6/26/1783</t>
  </si>
  <si>
    <t>12/17/1783  1:14:29 PM</t>
  </si>
  <si>
    <t>12/17/1783</t>
  </si>
  <si>
    <t>6/15/1783</t>
  </si>
  <si>
    <t>2/7/1783  1:42:51 PM</t>
  </si>
  <si>
    <t>2/7/1783</t>
  </si>
  <si>
    <t>4/15/1783</t>
  </si>
  <si>
    <t>10/1/1783  12:00:00 PM</t>
  </si>
  <si>
    <t>2/22/1783</t>
  </si>
  <si>
    <t>6/6/1783</t>
  </si>
  <si>
    <t>10/3/1783  1:39:19 AM</t>
  </si>
  <si>
    <t>2/23/1783</t>
  </si>
  <si>
    <t>5/3/1783</t>
  </si>
  <si>
    <t>5/23/1783</t>
  </si>
  <si>
    <t>2/11/1783</t>
  </si>
  <si>
    <t>1/22/1783</t>
  </si>
  <si>
    <t>2/19/1783</t>
  </si>
  <si>
    <t>4/24/1783</t>
  </si>
  <si>
    <t>7/1/1783</t>
  </si>
  <si>
    <t>7/12/1783</t>
  </si>
  <si>
    <t>6/28/1783</t>
  </si>
  <si>
    <t>6/30/1783</t>
  </si>
  <si>
    <t>7/3/1783</t>
  </si>
  <si>
    <t>7/5/1783</t>
  </si>
  <si>
    <t>8/30/1783</t>
  </si>
  <si>
    <t>9/19/1783</t>
  </si>
  <si>
    <t>9/24/1783</t>
  </si>
  <si>
    <t>10/25/1783</t>
  </si>
  <si>
    <t>10/28/1783</t>
  </si>
  <si>
    <t>10/30/1783</t>
  </si>
  <si>
    <t>5/30/1783  4:00:00 PM</t>
  </si>
  <si>
    <t>5/30/1783</t>
  </si>
  <si>
    <t>5/13/1783</t>
  </si>
  <si>
    <t>10/25/1783  4:48:00 AM</t>
  </si>
  <si>
    <t>9/10/1783</t>
  </si>
  <si>
    <t>7/14/1783</t>
  </si>
  <si>
    <t>8/7/1783</t>
  </si>
  <si>
    <t>12/25/1783</t>
  </si>
  <si>
    <t>8/4/1783</t>
  </si>
  <si>
    <t>10/4/1783</t>
  </si>
  <si>
    <t>10/10/1783  8:00:00 AM</t>
  </si>
  <si>
    <t>10/11/1783</t>
  </si>
  <si>
    <t>4/9/1783</t>
  </si>
  <si>
    <t>6/16/1783</t>
  </si>
  <si>
    <t>5/10/1783</t>
  </si>
  <si>
    <t>8/10/1783</t>
  </si>
  <si>
    <t>9/8/1783</t>
  </si>
  <si>
    <t>10/13/1783</t>
  </si>
  <si>
    <t>4/2/1784  5:20:00 AM</t>
  </si>
  <si>
    <t>1/19/1784</t>
  </si>
  <si>
    <t>4/2/1784</t>
  </si>
  <si>
    <t>6/14/1784</t>
  </si>
  <si>
    <t>8/9/1784</t>
  </si>
  <si>
    <t>5/19/1784</t>
  </si>
  <si>
    <t>6/26/1784</t>
  </si>
  <si>
    <t>8/4/1784</t>
  </si>
  <si>
    <t>9/29/1784</t>
  </si>
  <si>
    <t>2/2/1784  5:03:09 PM</t>
  </si>
  <si>
    <t>10/9/1784  9:20:00 PM</t>
  </si>
  <si>
    <t>2/2/1784</t>
  </si>
  <si>
    <t>10/9/1784</t>
  </si>
  <si>
    <t>3/22/1784</t>
  </si>
  <si>
    <t>11/24/1784</t>
  </si>
  <si>
    <t>6/7/1784</t>
  </si>
  <si>
    <t>7/4/1784</t>
  </si>
  <si>
    <t>9/10/1784</t>
  </si>
  <si>
    <t>3/25/1784</t>
  </si>
  <si>
    <t>1/8/1784</t>
  </si>
  <si>
    <t>3/21/1784</t>
  </si>
  <si>
    <t>6/24/1784</t>
  </si>
  <si>
    <t>12/23/1784</t>
  </si>
  <si>
    <t>7/24/1784</t>
  </si>
  <si>
    <t>2/28/1784</t>
  </si>
  <si>
    <t>2/26/1784</t>
  </si>
  <si>
    <t>6/12/1784</t>
  </si>
  <si>
    <t>11/22/1784</t>
  </si>
  <si>
    <t>1/15/1784  9:20:00 PM</t>
  </si>
  <si>
    <t>1/15/1784</t>
  </si>
  <si>
    <t>8/3/1784</t>
  </si>
  <si>
    <t>4/16/1784</t>
  </si>
  <si>
    <t>4/24/1784</t>
  </si>
  <si>
    <t>11/5/1784</t>
  </si>
  <si>
    <t>4/20/1784</t>
  </si>
  <si>
    <t>8/10/1784</t>
  </si>
  <si>
    <t>9/16/1784</t>
  </si>
  <si>
    <t>8/30/1784</t>
  </si>
  <si>
    <t>5/14/1784</t>
  </si>
  <si>
    <t>9/28/1784</t>
  </si>
  <si>
    <t>8/31/1784</t>
  </si>
  <si>
    <t>1/27/1784</t>
  </si>
  <si>
    <t>5/28/1784</t>
  </si>
  <si>
    <t>6/3/1784</t>
  </si>
  <si>
    <t>4/22/1784</t>
  </si>
  <si>
    <t>6/10/1784</t>
  </si>
  <si>
    <t>7/28/1784</t>
  </si>
  <si>
    <t>9/25/1784</t>
  </si>
  <si>
    <t>10/11/1784</t>
  </si>
  <si>
    <t>11/17/1784</t>
  </si>
  <si>
    <t>5/23/1784</t>
  </si>
  <si>
    <t>7/7/1784</t>
  </si>
  <si>
    <t>11/26/1784</t>
  </si>
  <si>
    <t>7/25/1784</t>
  </si>
  <si>
    <t>10/26/1784</t>
  </si>
  <si>
    <t>12/4/1784</t>
  </si>
  <si>
    <t>11/16/1784</t>
  </si>
  <si>
    <t>1/26/1784</t>
  </si>
  <si>
    <t>1/21/1784  8:00:00 AM</t>
  </si>
  <si>
    <t>10/29/1784</t>
  </si>
  <si>
    <t>1/21/1784</t>
  </si>
  <si>
    <t>1/9/1784  8:00:00 AM</t>
  </si>
  <si>
    <t>1/9/1784</t>
  </si>
  <si>
    <t>10/12/1784  3:25:43 AM</t>
  </si>
  <si>
    <t>11/14/1784</t>
  </si>
  <si>
    <t>11/15/1784</t>
  </si>
  <si>
    <t>10/12/1784</t>
  </si>
  <si>
    <t>11/18/1784</t>
  </si>
  <si>
    <t>11/19/1784</t>
  </si>
  <si>
    <t>11/20/1784</t>
  </si>
  <si>
    <t>11/21/1784</t>
  </si>
  <si>
    <t>6/5/1784</t>
  </si>
  <si>
    <t>11/23/1784</t>
  </si>
  <si>
    <t>11/25/1784</t>
  </si>
  <si>
    <t>11/27/1784</t>
  </si>
  <si>
    <t>11/28/1784</t>
  </si>
  <si>
    <t>11/29/1784</t>
  </si>
  <si>
    <t>11/30/1784</t>
  </si>
  <si>
    <t>12/1/1784</t>
  </si>
  <si>
    <t>12/2/1784</t>
  </si>
  <si>
    <t>12/3/1784</t>
  </si>
  <si>
    <t>12/5/1784</t>
  </si>
  <si>
    <t>12/6/1784</t>
  </si>
  <si>
    <t>12/7/1784</t>
  </si>
  <si>
    <t>5/29/1784</t>
  </si>
  <si>
    <t>6/30/1784</t>
  </si>
  <si>
    <t>9/24/1784</t>
  </si>
  <si>
    <t>9/26/1784</t>
  </si>
  <si>
    <t>10/1/1784</t>
  </si>
  <si>
    <t>10/2/1784</t>
  </si>
  <si>
    <t>10/5/1784</t>
  </si>
  <si>
    <t>11/12/1784</t>
  </si>
  <si>
    <t>9/26/1784  10:11:19 PM</t>
  </si>
  <si>
    <t>1/14/1784</t>
  </si>
  <si>
    <t>5/12/1784</t>
  </si>
  <si>
    <t>7/14/1784</t>
  </si>
  <si>
    <t>11/7/1784</t>
  </si>
  <si>
    <t>12/9/1784</t>
  </si>
  <si>
    <t>10/25/1784</t>
  </si>
  <si>
    <t>6/4/1784</t>
  </si>
  <si>
    <t>5/26/1784</t>
  </si>
  <si>
    <t>8/1/1784</t>
  </si>
  <si>
    <t>3/20/1784</t>
  </si>
  <si>
    <t>2/19/1784</t>
  </si>
  <si>
    <t>2/20/1784</t>
  </si>
  <si>
    <t>8/12/1784</t>
  </si>
  <si>
    <t>6/27/1784</t>
  </si>
  <si>
    <t>9/9/1784  12:00:00 PM</t>
  </si>
  <si>
    <t>9/9/1784</t>
  </si>
  <si>
    <t>6/9/1784</t>
  </si>
  <si>
    <t>6/29/1784</t>
  </si>
  <si>
    <t>8/25/1784  8:00:00 AM</t>
  </si>
  <si>
    <t>6/28/1784</t>
  </si>
  <si>
    <t>10/19/1784</t>
  </si>
  <si>
    <t>8/25/1784</t>
  </si>
  <si>
    <t>12/13/1784</t>
  </si>
  <si>
    <t>12/22/1784</t>
  </si>
  <si>
    <t>7/16/1784</t>
  </si>
  <si>
    <t>5/30/1784  7:20:00 AM</t>
  </si>
  <si>
    <t>5/30/1784</t>
  </si>
  <si>
    <t>6/8/1784</t>
  </si>
  <si>
    <t>6/15/1784</t>
  </si>
  <si>
    <t>7/9/1784</t>
  </si>
  <si>
    <t>7/17/1784</t>
  </si>
  <si>
    <t>9/18/1784</t>
  </si>
  <si>
    <t>1/31/1784  5:08:34 PM</t>
  </si>
  <si>
    <t>1/31/1784</t>
  </si>
  <si>
    <t>12/10/1784</t>
  </si>
  <si>
    <t>3/19/1784</t>
  </si>
  <si>
    <t>9/10/1784  12:00:00 PM</t>
  </si>
  <si>
    <t>10/10/1784</t>
  </si>
  <si>
    <t>3/30/1784</t>
  </si>
  <si>
    <t>4/14/1784</t>
  </si>
  <si>
    <t>1/12/1784  6:00:00 PM</t>
  </si>
  <si>
    <t>1/12/1784</t>
  </si>
  <si>
    <t>6/10/1784  3:12:00 PM</t>
  </si>
  <si>
    <t>7/30/1784  2:24:00 PM</t>
  </si>
  <si>
    <t>7/30/1784</t>
  </si>
  <si>
    <t>2/14/1784</t>
  </si>
  <si>
    <t>9/17/1784</t>
  </si>
  <si>
    <t>10/21/1784</t>
  </si>
  <si>
    <t>4/9/1784</t>
  </si>
  <si>
    <t>10/22/1784</t>
  </si>
  <si>
    <t>1/1/1784</t>
  </si>
  <si>
    <t>3/1/1784</t>
  </si>
  <si>
    <t>8/20/1784</t>
  </si>
  <si>
    <t>6/21/1784</t>
  </si>
  <si>
    <t>8/14/1784</t>
  </si>
  <si>
    <t>9/3/1784</t>
  </si>
  <si>
    <t>9/21/1784</t>
  </si>
  <si>
    <t>10/23/1784</t>
  </si>
  <si>
    <t>12/12/1784</t>
  </si>
  <si>
    <t>12/25/1784</t>
  </si>
  <si>
    <t>12/24/1784</t>
  </si>
  <si>
    <t>7/10/1784</t>
  </si>
  <si>
    <t>4/4/1784</t>
  </si>
  <si>
    <t>7/3/1784</t>
  </si>
  <si>
    <t>4/14/1784  4:29:01 AM</t>
  </si>
  <si>
    <t>8/1/1784  10:30:00 PM</t>
  </si>
  <si>
    <t>7/1/1784</t>
  </si>
  <si>
    <t>10/6/1784</t>
  </si>
  <si>
    <t>5/22/1784</t>
  </si>
  <si>
    <t>7/20/1784</t>
  </si>
  <si>
    <t>8/27/1784</t>
  </si>
  <si>
    <t>11/1/1784</t>
  </si>
  <si>
    <t>4/1/1784  4:00:00 PM</t>
  </si>
  <si>
    <t>10/4/1784</t>
  </si>
  <si>
    <t>4/1/1784</t>
  </si>
  <si>
    <t>8/13/1784</t>
  </si>
  <si>
    <t>9/13/1784</t>
  </si>
  <si>
    <t>10/8/1784</t>
  </si>
  <si>
    <t>3/17/1784</t>
  </si>
  <si>
    <t>4/23/1784</t>
  </si>
  <si>
    <t>6/23/1784</t>
  </si>
  <si>
    <t>6/17/1784</t>
  </si>
  <si>
    <t>4/18/1784</t>
  </si>
  <si>
    <t>11/26/1784  4:14:07 AM</t>
  </si>
  <si>
    <t>11/9/1784</t>
  </si>
  <si>
    <t>12/20/1784</t>
  </si>
  <si>
    <t>7/11/1784</t>
  </si>
  <si>
    <t>4/28/1784</t>
  </si>
  <si>
    <t>2/17/1784</t>
  </si>
  <si>
    <t>5/1/1784</t>
  </si>
  <si>
    <t>5/3/1784</t>
  </si>
  <si>
    <t>5/8/1784</t>
  </si>
  <si>
    <t>10/30/1784</t>
  </si>
  <si>
    <t>8/16/1784</t>
  </si>
  <si>
    <t>7/8/1784</t>
  </si>
  <si>
    <t>11/10/1784</t>
  </si>
  <si>
    <t>8/7/1784</t>
  </si>
  <si>
    <t>8/19/1784</t>
  </si>
  <si>
    <t>10/14/1784</t>
  </si>
  <si>
    <t>9/22/1784</t>
  </si>
  <si>
    <t>10/20/1784  12:00:00 PM</t>
  </si>
  <si>
    <t>10/20/1784</t>
  </si>
  <si>
    <t>10/27/1784</t>
  </si>
  <si>
    <t>11/4/1784</t>
  </si>
  <si>
    <t>7/25/1785</t>
  </si>
  <si>
    <t>9/29/1785</t>
  </si>
  <si>
    <t>11/5/1785</t>
  </si>
  <si>
    <t>7/16/1785</t>
  </si>
  <si>
    <t>11/14/1785</t>
  </si>
  <si>
    <t>7/18/1785</t>
  </si>
  <si>
    <t>8/27/1785</t>
  </si>
  <si>
    <t>10/1/1785</t>
  </si>
  <si>
    <t>6/26/1785</t>
  </si>
  <si>
    <t>8/7/1785</t>
  </si>
  <si>
    <t>9/19/1785</t>
  </si>
  <si>
    <t>9/21/1785</t>
  </si>
  <si>
    <t>9/27/1785</t>
  </si>
  <si>
    <t>10/2/1785</t>
  </si>
  <si>
    <t>10/4/1785</t>
  </si>
  <si>
    <t>10/5/1785</t>
  </si>
  <si>
    <t>10/10/1785</t>
  </si>
  <si>
    <t>10/12/1785</t>
  </si>
  <si>
    <t>10/13/1785</t>
  </si>
  <si>
    <t>10/15/1785</t>
  </si>
  <si>
    <t>10/18/1785</t>
  </si>
  <si>
    <t>10/23/1785</t>
  </si>
  <si>
    <t>11/23/1785</t>
  </si>
  <si>
    <t>12/22/1785</t>
  </si>
  <si>
    <t>11/8/1785  5:32:18 AM</t>
  </si>
  <si>
    <t>7/11/1785</t>
  </si>
  <si>
    <t>11/8/1785</t>
  </si>
  <si>
    <t>5/14/1785</t>
  </si>
  <si>
    <t>5/27/1785</t>
  </si>
  <si>
    <t>5/26/1785</t>
  </si>
  <si>
    <t>7/15/1785</t>
  </si>
  <si>
    <t>6/11/1785</t>
  </si>
  <si>
    <t>5/4/1785</t>
  </si>
  <si>
    <t>12/15/1785</t>
  </si>
  <si>
    <t>6/24/1785</t>
  </si>
  <si>
    <t>3/25/1785  2:07:04 PM</t>
  </si>
  <si>
    <t>6/23/1785</t>
  </si>
  <si>
    <t>3/25/1785</t>
  </si>
  <si>
    <t>6/6/1785</t>
  </si>
  <si>
    <t>4/2/1785</t>
  </si>
  <si>
    <t>4/29/1785</t>
  </si>
  <si>
    <t>9/1/1785</t>
  </si>
  <si>
    <t>8/6/1785</t>
  </si>
  <si>
    <t>6/20/1785</t>
  </si>
  <si>
    <t>7/24/1785</t>
  </si>
  <si>
    <t>12/20/1785</t>
  </si>
  <si>
    <t>8/9/1785</t>
  </si>
  <si>
    <t>9/23/1785</t>
  </si>
  <si>
    <t>1/24/1785</t>
  </si>
  <si>
    <t>4/15/1785</t>
  </si>
  <si>
    <t>4/23/1785</t>
  </si>
  <si>
    <t>11/7/1785</t>
  </si>
  <si>
    <t>11/11/1785</t>
  </si>
  <si>
    <t>1/13/1785</t>
  </si>
  <si>
    <t>3/17/1785</t>
  </si>
  <si>
    <t>12/13/1785  11:31:12 AM</t>
  </si>
  <si>
    <t>2/15/1785</t>
  </si>
  <si>
    <t>12/13/1785</t>
  </si>
  <si>
    <t>3/1/1785</t>
  </si>
  <si>
    <t>3/12/1785</t>
  </si>
  <si>
    <t>3/18/1785</t>
  </si>
  <si>
    <t>3/31/1785</t>
  </si>
  <si>
    <t>7/2/1785</t>
  </si>
  <si>
    <t>8/8/1785</t>
  </si>
  <si>
    <t>10/3/1785</t>
  </si>
  <si>
    <t>12/21/1785  9:23:29 AM</t>
  </si>
  <si>
    <t>12/21/1785</t>
  </si>
  <si>
    <t>7/28/1785</t>
  </si>
  <si>
    <t>3/10/1785</t>
  </si>
  <si>
    <t>11/30/1785</t>
  </si>
  <si>
    <t>2/18/1785</t>
  </si>
  <si>
    <t>7/6/1785</t>
  </si>
  <si>
    <t>9/11/1785</t>
  </si>
  <si>
    <t>1/18/1785</t>
  </si>
  <si>
    <t>1/26/1785</t>
  </si>
  <si>
    <t>7/5/1785</t>
  </si>
  <si>
    <t>6/25/1785</t>
  </si>
  <si>
    <t>4/27/1785</t>
  </si>
  <si>
    <t>5/4/1785  10:00:00 AM</t>
  </si>
  <si>
    <t>1/8/1785  6:40:00 PM</t>
  </si>
  <si>
    <t>1/8/1785</t>
  </si>
  <si>
    <t>1/12/1785</t>
  </si>
  <si>
    <t>6/1/1785</t>
  </si>
  <si>
    <t>7/20/1785</t>
  </si>
  <si>
    <t>8/23/1785</t>
  </si>
  <si>
    <t>1/14/1785</t>
  </si>
  <si>
    <t>5/2/1785</t>
  </si>
  <si>
    <t>5/30/1785</t>
  </si>
  <si>
    <t>8/1/1785</t>
  </si>
  <si>
    <t>12/1/1785</t>
  </si>
  <si>
    <t>4/28/1785</t>
  </si>
  <si>
    <t>10/29/1785</t>
  </si>
  <si>
    <t>7/4/1785</t>
  </si>
  <si>
    <t>3/28/1785</t>
  </si>
  <si>
    <t>9/12/1785</t>
  </si>
  <si>
    <t>6/15/1785  12:42:21 PM</t>
  </si>
  <si>
    <t>6/15/1785</t>
  </si>
  <si>
    <t>1/5/1785</t>
  </si>
  <si>
    <t>12/9/1785</t>
  </si>
  <si>
    <t>11/25/1785  3:05:09 PM</t>
  </si>
  <si>
    <t>11/25/1785</t>
  </si>
  <si>
    <t>6/4/1785</t>
  </si>
  <si>
    <t>11/29/1785</t>
  </si>
  <si>
    <t>11/28/1785</t>
  </si>
  <si>
    <t>6/8/1785  3:25:43 AM</t>
  </si>
  <si>
    <t>6/8/1785</t>
  </si>
  <si>
    <t>4/19/1785</t>
  </si>
  <si>
    <t>9/10/1785</t>
  </si>
  <si>
    <t>2/7/1785</t>
  </si>
  <si>
    <t>4/6/1785  5:13:51 PM</t>
  </si>
  <si>
    <t>4/6/1785</t>
  </si>
  <si>
    <t>4/21/1785</t>
  </si>
  <si>
    <t>5/20/1785</t>
  </si>
  <si>
    <t>10/11/1785</t>
  </si>
  <si>
    <t>11/26/1785</t>
  </si>
  <si>
    <t>1/29/1785</t>
  </si>
  <si>
    <t>8/10/1785</t>
  </si>
  <si>
    <t>3/12/1785  12:00:00 PM</t>
  </si>
  <si>
    <t>8/31/1785</t>
  </si>
  <si>
    <t>9/25/1785</t>
  </si>
  <si>
    <t>9/3/1785</t>
  </si>
  <si>
    <t>9/14/1785</t>
  </si>
  <si>
    <t>9/15/1785</t>
  </si>
  <si>
    <t>2/2/1785</t>
  </si>
  <si>
    <t>7/13/1785</t>
  </si>
  <si>
    <t>1/22/1785</t>
  </si>
  <si>
    <t>1/20/1785</t>
  </si>
  <si>
    <t>7/12/1785  9:49:05 PM</t>
  </si>
  <si>
    <t>1/10/1785  9:36:00 AM</t>
  </si>
  <si>
    <t>7/12/1785</t>
  </si>
  <si>
    <t>1/10/1785</t>
  </si>
  <si>
    <t>8/18/1785</t>
  </si>
  <si>
    <t>8/4/1785</t>
  </si>
  <si>
    <t>5/13/1785</t>
  </si>
  <si>
    <t>5/31/1785</t>
  </si>
  <si>
    <t>6/13/1785</t>
  </si>
  <si>
    <t>6/16/1785</t>
  </si>
  <si>
    <t>6/18/1785</t>
  </si>
  <si>
    <t>7/22/1785</t>
  </si>
  <si>
    <t>8/30/1785</t>
  </si>
  <si>
    <t>9/23/1785  10:54:33 AM</t>
  </si>
  <si>
    <t>8/17/1785</t>
  </si>
  <si>
    <t>9/9/1785</t>
  </si>
  <si>
    <t>10/14/1785</t>
  </si>
  <si>
    <t>11/16/1785  6:30:51 AM</t>
  </si>
  <si>
    <t>11/16/1785</t>
  </si>
  <si>
    <t>5/9/1785</t>
  </si>
  <si>
    <t>12/3/1785</t>
  </si>
  <si>
    <t>12/16/1785</t>
  </si>
  <si>
    <t>12/18/1785</t>
  </si>
  <si>
    <t>3/23/1785</t>
  </si>
  <si>
    <t>1/1/1785</t>
  </si>
  <si>
    <t>9/20/1785</t>
  </si>
  <si>
    <t>11/22/1785</t>
  </si>
  <si>
    <t>12/11/1785</t>
  </si>
  <si>
    <t>5/22/1785</t>
  </si>
  <si>
    <t>4/18/1785</t>
  </si>
  <si>
    <t>10/17/1785</t>
  </si>
  <si>
    <t>9/5/1785  7:38:11 PM</t>
  </si>
  <si>
    <t>9/5/1785</t>
  </si>
  <si>
    <t>7/9/1785</t>
  </si>
  <si>
    <t>1/25/1785</t>
  </si>
  <si>
    <t>2/1/1785</t>
  </si>
  <si>
    <t>10/8/1785</t>
  </si>
  <si>
    <t>4/16/1785</t>
  </si>
  <si>
    <t>7/7/1785</t>
  </si>
  <si>
    <t>9/4/1785</t>
  </si>
  <si>
    <t>10/25/1785</t>
  </si>
  <si>
    <t>10/31/1785</t>
  </si>
  <si>
    <t>12/24/1785</t>
  </si>
  <si>
    <t>12/23/1785</t>
  </si>
  <si>
    <t>2/21/1785</t>
  </si>
  <si>
    <t>1/28/1785</t>
  </si>
  <si>
    <t>2/3/1785</t>
  </si>
  <si>
    <t>6/3/1785</t>
  </si>
  <si>
    <t>4/8/1785</t>
  </si>
  <si>
    <t>4/1/1785  2:40:00 AM</t>
  </si>
  <si>
    <t>6/14/1785</t>
  </si>
  <si>
    <t>4/1/1785</t>
  </si>
  <si>
    <t>10/26/1785</t>
  </si>
  <si>
    <t>6/21/1785</t>
  </si>
  <si>
    <t>8/26/1785</t>
  </si>
  <si>
    <t>11/16/1785  6:00:00 PM</t>
  </si>
  <si>
    <t>12/14/1785  2:24:00 PM</t>
  </si>
  <si>
    <t>12/14/1785</t>
  </si>
  <si>
    <t>11/29/1785  2:24:00 PM</t>
  </si>
  <si>
    <t>3/9/1785  1:32:54 AM</t>
  </si>
  <si>
    <t>8/12/1785  5:08:34 PM</t>
  </si>
  <si>
    <t>3/15/1785</t>
  </si>
  <si>
    <t>3/9/1785</t>
  </si>
  <si>
    <t>8/12/1785</t>
  </si>
  <si>
    <t>5/24/1785</t>
  </si>
  <si>
    <t>4/22/1785  2:07:04 PM</t>
  </si>
  <si>
    <t>7/9/1785  1:42:51 PM</t>
  </si>
  <si>
    <t>4/24/1785</t>
  </si>
  <si>
    <t>4/25/1785</t>
  </si>
  <si>
    <t>4/26/1785</t>
  </si>
  <si>
    <t>8/2/1785</t>
  </si>
  <si>
    <t>4/30/1785</t>
  </si>
  <si>
    <t>5/1/1785</t>
  </si>
  <si>
    <t>5/3/1785</t>
  </si>
  <si>
    <t>5/5/1785</t>
  </si>
  <si>
    <t>5/6/1785</t>
  </si>
  <si>
    <t>5/7/1785</t>
  </si>
  <si>
    <t>5/8/1785</t>
  </si>
  <si>
    <t>5/10/1785</t>
  </si>
  <si>
    <t>5/11/1785</t>
  </si>
  <si>
    <t>8/7/1785  6:35:18 AM</t>
  </si>
  <si>
    <t>2/11/1785</t>
  </si>
  <si>
    <t>4/7/1785</t>
  </si>
  <si>
    <t>8/20/1785</t>
  </si>
  <si>
    <t>9/13/1785</t>
  </si>
  <si>
    <t>9/17/1785</t>
  </si>
  <si>
    <t>12/31/1785</t>
  </si>
  <si>
    <t>1/15/1785</t>
  </si>
  <si>
    <t>3/17/1785  8:00:00 AM</t>
  </si>
  <si>
    <t>9/10/1785  12:00:00 PM</t>
  </si>
  <si>
    <t>2/17/1785  3:29:02 PM</t>
  </si>
  <si>
    <t>2/28/1785  10:40:00 AM</t>
  </si>
  <si>
    <t>2/17/1785</t>
  </si>
  <si>
    <t>2/28/1785</t>
  </si>
  <si>
    <t>5/12/1785</t>
  </si>
  <si>
    <t>3/5/1785</t>
  </si>
  <si>
    <t>3/19/1785</t>
  </si>
  <si>
    <t>3/22/1785</t>
  </si>
  <si>
    <t>3/26/1785</t>
  </si>
  <si>
    <t>4/9/1785</t>
  </si>
  <si>
    <t>3/27/1785  12:00:00 PM</t>
  </si>
  <si>
    <t>3/27/1785</t>
  </si>
  <si>
    <t>6/27/1785</t>
  </si>
  <si>
    <t>6/30/1785</t>
  </si>
  <si>
    <t>9/8/1785  8:34:17 AM</t>
  </si>
  <si>
    <t>9/8/1785</t>
  </si>
  <si>
    <t>2/6/1785  6:51:26 PM</t>
  </si>
  <si>
    <t>12/10/1785  4:00:00 PM</t>
  </si>
  <si>
    <t>2/6/1785</t>
  </si>
  <si>
    <t>12/10/1785</t>
  </si>
  <si>
    <t>8/19/1785</t>
  </si>
  <si>
    <t>11/13/1785</t>
  </si>
  <si>
    <t>1/11/1785</t>
  </si>
  <si>
    <t>1/17/1785</t>
  </si>
  <si>
    <t>9/6/1785  9:36:00 AM</t>
  </si>
  <si>
    <t>9/6/1785</t>
  </si>
  <si>
    <t>7/17/1785</t>
  </si>
  <si>
    <t>9/28/1785</t>
  </si>
  <si>
    <t>8/18/1785  9:36:00 AM</t>
  </si>
  <si>
    <t>8/25/1785</t>
  </si>
  <si>
    <t>10/22/1785</t>
  </si>
  <si>
    <t>11/19/1785</t>
  </si>
  <si>
    <t>8/16/1785</t>
  </si>
  <si>
    <t>2/25/1786</t>
  </si>
  <si>
    <t>3/24/1786</t>
  </si>
  <si>
    <t>6/15/1786</t>
  </si>
  <si>
    <t>8/21/1786</t>
  </si>
  <si>
    <t>6/10/1786</t>
  </si>
  <si>
    <t>12/23/1786</t>
  </si>
  <si>
    <t>6/12/1786</t>
  </si>
  <si>
    <t>7/25/1786</t>
  </si>
  <si>
    <t>8/18/1786</t>
  </si>
  <si>
    <t>8/22/1786</t>
  </si>
  <si>
    <t>11/9/1786</t>
  </si>
  <si>
    <t>12/6/1786</t>
  </si>
  <si>
    <t>10/28/1786</t>
  </si>
  <si>
    <t>11/3/1786</t>
  </si>
  <si>
    <t>3/14/1786</t>
  </si>
  <si>
    <t>9/8/1786</t>
  </si>
  <si>
    <t>6/24/1786</t>
  </si>
  <si>
    <t>1/12/1786</t>
  </si>
  <si>
    <t>3/7/1786</t>
  </si>
  <si>
    <t>5/19/1786</t>
  </si>
  <si>
    <t>3/18/1786</t>
  </si>
  <si>
    <t>3/22/1786</t>
  </si>
  <si>
    <t>10/27/1786</t>
  </si>
  <si>
    <t>5/2/1786</t>
  </si>
  <si>
    <t>5/11/1786</t>
  </si>
  <si>
    <t>10/21/1786</t>
  </si>
  <si>
    <t>10/2/1786</t>
  </si>
  <si>
    <t>9/4/1786</t>
  </si>
  <si>
    <t>11/8/1786</t>
  </si>
  <si>
    <t>7/14/1786</t>
  </si>
  <si>
    <t>11/17/1786</t>
  </si>
  <si>
    <t>4/7/1786</t>
  </si>
  <si>
    <t>8/20/1786</t>
  </si>
  <si>
    <t>1/6/1786</t>
  </si>
  <si>
    <t>5/1/1786</t>
  </si>
  <si>
    <t>5/8/1786</t>
  </si>
  <si>
    <t>5/9/1786</t>
  </si>
  <si>
    <t>5/12/1786</t>
  </si>
  <si>
    <t>5/18/1786</t>
  </si>
  <si>
    <t>3/11/1786</t>
  </si>
  <si>
    <t>5/4/1786</t>
  </si>
  <si>
    <t>5/20/1786</t>
  </si>
  <si>
    <t>6/20/1786</t>
  </si>
  <si>
    <t>8/30/1786</t>
  </si>
  <si>
    <t>5/24/1786</t>
  </si>
  <si>
    <t>9/25/1786</t>
  </si>
  <si>
    <t>10/17/1786</t>
  </si>
  <si>
    <t>6/14/1786</t>
  </si>
  <si>
    <t>11/18/1786</t>
  </si>
  <si>
    <t>7/1/1786</t>
  </si>
  <si>
    <t>7/8/1786</t>
  </si>
  <si>
    <t>7/9/1786</t>
  </si>
  <si>
    <t>9/15/1786</t>
  </si>
  <si>
    <t>9/30/1786</t>
  </si>
  <si>
    <t>10/5/1786</t>
  </si>
  <si>
    <t>10/15/1786</t>
  </si>
  <si>
    <t>1/11/1786</t>
  </si>
  <si>
    <t>10/24/1786</t>
  </si>
  <si>
    <t>11/15/1786</t>
  </si>
  <si>
    <t>9/9/1786  8:00:00 PM</t>
  </si>
  <si>
    <t>9/9/1786</t>
  </si>
  <si>
    <t>12/28/1786</t>
  </si>
  <si>
    <t>1/19/1786</t>
  </si>
  <si>
    <t>6/6/1786</t>
  </si>
  <si>
    <t>7/23/1786</t>
  </si>
  <si>
    <t>9/16/1786</t>
  </si>
  <si>
    <t>7/13/1786</t>
  </si>
  <si>
    <t>2/20/1786</t>
  </si>
  <si>
    <t>9/22/1786</t>
  </si>
  <si>
    <t>10/8/1786</t>
  </si>
  <si>
    <t>4/20/1786</t>
  </si>
  <si>
    <t>7/21/1786</t>
  </si>
  <si>
    <t>11/29/1786</t>
  </si>
  <si>
    <t>12/16/1786</t>
  </si>
  <si>
    <t>1/10/1786</t>
  </si>
  <si>
    <t>3/15/1786</t>
  </si>
  <si>
    <t>9/26/1786</t>
  </si>
  <si>
    <t>11/20/1786</t>
  </si>
  <si>
    <t>12/1/1786</t>
  </si>
  <si>
    <t>9/16/1786  9:36:00 AM</t>
  </si>
  <si>
    <t>9/10/1786</t>
  </si>
  <si>
    <t>1/24/1786</t>
  </si>
  <si>
    <t>5/6/1786</t>
  </si>
  <si>
    <t>5/14/1786</t>
  </si>
  <si>
    <t>2/22/1786</t>
  </si>
  <si>
    <t>5/15/1786</t>
  </si>
  <si>
    <t>6/23/1786</t>
  </si>
  <si>
    <t>6/17/1786</t>
  </si>
  <si>
    <t>10/3/1786</t>
  </si>
  <si>
    <t>12/22/1786  4:48:00 AM</t>
  </si>
  <si>
    <t>3/8/1786  4:00:00 PM</t>
  </si>
  <si>
    <t>12/22/1786</t>
  </si>
  <si>
    <t>3/8/1786</t>
  </si>
  <si>
    <t>4/13/1786</t>
  </si>
  <si>
    <t>12/10/1786</t>
  </si>
  <si>
    <t>8/29/1786  8:00:00 PM</t>
  </si>
  <si>
    <t>8/29/1786</t>
  </si>
  <si>
    <t>9/29/1786</t>
  </si>
  <si>
    <t>3/3/1786  3:00:00 AM</t>
  </si>
  <si>
    <t>3/3/1786</t>
  </si>
  <si>
    <t>4/6/1786</t>
  </si>
  <si>
    <t>11/19/1786</t>
  </si>
  <si>
    <t>1/5/1786</t>
  </si>
  <si>
    <t>6/5/1786</t>
  </si>
  <si>
    <t>8/27/1786  4:00:00 PM</t>
  </si>
  <si>
    <t>8/27/1786</t>
  </si>
  <si>
    <t>1/14/1786</t>
  </si>
  <si>
    <t>2/15/1786</t>
  </si>
  <si>
    <t>6/7/1786</t>
  </si>
  <si>
    <t>10/20/1786</t>
  </si>
  <si>
    <t>1/26/1786</t>
  </si>
  <si>
    <t>1/1/1786</t>
  </si>
  <si>
    <t>5/5/1786</t>
  </si>
  <si>
    <t>3/2/1786  9:49:05 PM</t>
  </si>
  <si>
    <t>3/2/1786</t>
  </si>
  <si>
    <t>2/18/1786</t>
  </si>
  <si>
    <t>9/14/1786</t>
  </si>
  <si>
    <t>9/3/1786  12:00:00 PM</t>
  </si>
  <si>
    <t>9/3/1786</t>
  </si>
  <si>
    <t>2/21/1786</t>
  </si>
  <si>
    <t>3/9/1786</t>
  </si>
  <si>
    <t>1/31/1786  3:16:22 AM</t>
  </si>
  <si>
    <t>2/12/1786  2:24:00 PM</t>
  </si>
  <si>
    <t>1/31/1786</t>
  </si>
  <si>
    <t>2/12/1786</t>
  </si>
  <si>
    <t>1/9/1786</t>
  </si>
  <si>
    <t>1/18/1786</t>
  </si>
  <si>
    <t>3/1/1786</t>
  </si>
  <si>
    <t>3/12/1786</t>
  </si>
  <si>
    <t>10/6/1786</t>
  </si>
  <si>
    <t>4/16/1786</t>
  </si>
  <si>
    <t>12/24/1786</t>
  </si>
  <si>
    <t>4/22/1786</t>
  </si>
  <si>
    <t>6/3/1786</t>
  </si>
  <si>
    <t>6/18/1786</t>
  </si>
  <si>
    <t>8/11/1786</t>
  </si>
  <si>
    <t>9/23/1786</t>
  </si>
  <si>
    <t>10/11/1786</t>
  </si>
  <si>
    <t>1/30/1786</t>
  </si>
  <si>
    <t>5/10/1786</t>
  </si>
  <si>
    <t>4/12/1786</t>
  </si>
  <si>
    <t>7/8/1786  1:20:00 PM</t>
  </si>
  <si>
    <t>6/8/1786</t>
  </si>
  <si>
    <t>11/4/1786</t>
  </si>
  <si>
    <t>10/23/1786</t>
  </si>
  <si>
    <t>10/26/1786</t>
  </si>
  <si>
    <t>2/3/1786</t>
  </si>
  <si>
    <t>4/15/1786</t>
  </si>
  <si>
    <t>3/20/1786</t>
  </si>
  <si>
    <t>5/27/1786</t>
  </si>
  <si>
    <t>7/24/1786</t>
  </si>
  <si>
    <t>8/5/1786</t>
  </si>
  <si>
    <t>12/19/1786</t>
  </si>
  <si>
    <t>9/19/1786</t>
  </si>
  <si>
    <t>7/11/1786</t>
  </si>
  <si>
    <t>11/27/1786</t>
  </si>
  <si>
    <t>3/12/1786  10:35:18 PM</t>
  </si>
  <si>
    <t>4/28/1786</t>
  </si>
  <si>
    <t>1/20/1786  6:51:26 AM</t>
  </si>
  <si>
    <t>1/20/1786</t>
  </si>
  <si>
    <t>11/25/1786</t>
  </si>
  <si>
    <t>2/11/1786</t>
  </si>
  <si>
    <t>3/10/1786</t>
  </si>
  <si>
    <t>4/4/1786  10:08:00 AM</t>
  </si>
  <si>
    <t>11/22/1786  6:00:00 PM</t>
  </si>
  <si>
    <t>4/4/1786</t>
  </si>
  <si>
    <t>11/22/1786</t>
  </si>
  <si>
    <t>4/27/1786</t>
  </si>
  <si>
    <t>10/25/1786</t>
  </si>
  <si>
    <t>3/29/1786</t>
  </si>
  <si>
    <t>4/19/1786</t>
  </si>
  <si>
    <t>4/26/1786</t>
  </si>
  <si>
    <t>5/25/1786</t>
  </si>
  <si>
    <t>10/25/1786  4:48:00 AM</t>
  </si>
  <si>
    <t>11/28/1786</t>
  </si>
  <si>
    <t>12/11/1786</t>
  </si>
  <si>
    <t>1/7/1786</t>
  </si>
  <si>
    <t>1/25/1786</t>
  </si>
  <si>
    <t>2/9/1786</t>
  </si>
  <si>
    <t>2/17/1786</t>
  </si>
  <si>
    <t>3/4/1786</t>
  </si>
  <si>
    <t>2/16/1786  4:00:00 PM</t>
  </si>
  <si>
    <t>2/16/1786</t>
  </si>
  <si>
    <t>5/30/1786</t>
  </si>
  <si>
    <t>10/9/1786</t>
  </si>
  <si>
    <t>8/16/1786</t>
  </si>
  <si>
    <t>1/8/1786  6:21:11 PM</t>
  </si>
  <si>
    <t>10/2/1786  8:00:00 AM</t>
  </si>
  <si>
    <t>1/8/1786</t>
  </si>
  <si>
    <t>2/8/1786</t>
  </si>
  <si>
    <t>2/24/1786</t>
  </si>
  <si>
    <t>8/8/1786</t>
  </si>
  <si>
    <t>3/22/1786  4:00:00 PM</t>
  </si>
  <si>
    <t>1/23/1786</t>
  </si>
  <si>
    <t>5/3/1786</t>
  </si>
  <si>
    <t>8/7/1786</t>
  </si>
  <si>
    <t>6/21/1786</t>
  </si>
  <si>
    <t>12/19/1786  4:36:55 PM</t>
  </si>
  <si>
    <t>5/21/1786  6:00:00 AM</t>
  </si>
  <si>
    <t>5/21/1786</t>
  </si>
  <si>
    <t>6/9/1786</t>
  </si>
  <si>
    <t>2/14/1786</t>
  </si>
  <si>
    <t>4/16/1786  12:00:00 PM</t>
  </si>
  <si>
    <t>12/5/1786</t>
  </si>
  <si>
    <t>11/23/1786</t>
  </si>
  <si>
    <t>6/16/1786</t>
  </si>
  <si>
    <t>8/9/1786</t>
  </si>
  <si>
    <t>6/30/1786</t>
  </si>
  <si>
    <t>2/6/1786</t>
  </si>
  <si>
    <t>6/27/1787</t>
  </si>
  <si>
    <t>1/18/1787</t>
  </si>
  <si>
    <t>5/29/1787</t>
  </si>
  <si>
    <t>1/15/1787</t>
  </si>
  <si>
    <t>1/27/1787</t>
  </si>
  <si>
    <t>1/23/1787</t>
  </si>
  <si>
    <t>4/12/1787</t>
  </si>
  <si>
    <t>8/7/1787</t>
  </si>
  <si>
    <t>11/5/1787</t>
  </si>
  <si>
    <t>12/25/1787</t>
  </si>
  <si>
    <t>1/16/1787</t>
  </si>
  <si>
    <t>2/10/1787</t>
  </si>
  <si>
    <t>11/30/1787</t>
  </si>
  <si>
    <t>1/20/1787</t>
  </si>
  <si>
    <t>2/28/1787</t>
  </si>
  <si>
    <t>3/20/1787</t>
  </si>
  <si>
    <t>1/2/1787</t>
  </si>
  <si>
    <t>5/26/1787</t>
  </si>
  <si>
    <t>2/23/1787</t>
  </si>
  <si>
    <t>8/10/1787</t>
  </si>
  <si>
    <t>4/24/1787</t>
  </si>
  <si>
    <t>11/7/1787</t>
  </si>
  <si>
    <t>5/7/1787</t>
  </si>
  <si>
    <t>12/20/1787</t>
  </si>
  <si>
    <t>4/16/1787</t>
  </si>
  <si>
    <t>1/25/1787</t>
  </si>
  <si>
    <t>9/6/1787</t>
  </si>
  <si>
    <t>9/26/1787</t>
  </si>
  <si>
    <t>1/13/1787</t>
  </si>
  <si>
    <t>2/2/1787</t>
  </si>
  <si>
    <t>2/5/1787</t>
  </si>
  <si>
    <t>4/3/1787</t>
  </si>
  <si>
    <t>1/10/1787</t>
  </si>
  <si>
    <t>1/24/1787</t>
  </si>
  <si>
    <t>3/6/1787</t>
  </si>
  <si>
    <t>3/8/1787</t>
  </si>
  <si>
    <t>7/31/1787</t>
  </si>
  <si>
    <t>9/16/1787</t>
  </si>
  <si>
    <t>9/19/1787</t>
  </si>
  <si>
    <t>10/20/1787</t>
  </si>
  <si>
    <t>4/10/1787</t>
  </si>
  <si>
    <t>5/20/1787</t>
  </si>
  <si>
    <t>11/27/1787</t>
  </si>
  <si>
    <t>3/7/1787</t>
  </si>
  <si>
    <t>4/20/1787</t>
  </si>
  <si>
    <t>4/18/1787</t>
  </si>
  <si>
    <t>6/15/1787</t>
  </si>
  <si>
    <t>10/8/1787</t>
  </si>
  <si>
    <t>7/11/1787  4:00:00 PM</t>
  </si>
  <si>
    <t>7/11/1787</t>
  </si>
  <si>
    <t>2/3/1787</t>
  </si>
  <si>
    <t>5/27/1787</t>
  </si>
  <si>
    <t>3/19/1787</t>
  </si>
  <si>
    <t>4/28/1787</t>
  </si>
  <si>
    <t>5/5/1787</t>
  </si>
  <si>
    <t>5/24/1787</t>
  </si>
  <si>
    <t>11/16/1787</t>
  </si>
  <si>
    <t>3/27/1787</t>
  </si>
  <si>
    <t>4/13/1787</t>
  </si>
  <si>
    <t>7/10/1787</t>
  </si>
  <si>
    <t>1/19/1787</t>
  </si>
  <si>
    <t>1/26/1787</t>
  </si>
  <si>
    <t>5/19/1787</t>
  </si>
  <si>
    <t>6/6/1787</t>
  </si>
  <si>
    <t>1/9/1787</t>
  </si>
  <si>
    <t>11/23/1787</t>
  </si>
  <si>
    <t>8/22/1787</t>
  </si>
  <si>
    <t>8/29/1787</t>
  </si>
  <si>
    <t>9/10/1787</t>
  </si>
  <si>
    <t>3/22/1787</t>
  </si>
  <si>
    <t>5/18/1787</t>
  </si>
  <si>
    <t>9/5/1787</t>
  </si>
  <si>
    <t>9/18/1787</t>
  </si>
  <si>
    <t>9/27/1787</t>
  </si>
  <si>
    <t>9/17/1787</t>
  </si>
  <si>
    <t>10/31/1787</t>
  </si>
  <si>
    <t>8/23/1787</t>
  </si>
  <si>
    <t>11/14/1787  6:00:00 AM</t>
  </si>
  <si>
    <t>11/14/1787</t>
  </si>
  <si>
    <t>3/28/1787</t>
  </si>
  <si>
    <t>2/12/1787  10:00:00 AM</t>
  </si>
  <si>
    <t>5/4/1787</t>
  </si>
  <si>
    <t>2/12/1787</t>
  </si>
  <si>
    <t>12/11/1787</t>
  </si>
  <si>
    <t>6/10/1787  8:00:00 AM</t>
  </si>
  <si>
    <t>6/10/1787</t>
  </si>
  <si>
    <t>9/22/1787</t>
  </si>
  <si>
    <t>12/16/1787</t>
  </si>
  <si>
    <t>1/5/1787</t>
  </si>
  <si>
    <t>7/21/1787</t>
  </si>
  <si>
    <t>4/22/1787</t>
  </si>
  <si>
    <t>8/5/1787</t>
  </si>
  <si>
    <t>5/23/1787</t>
  </si>
  <si>
    <t>9/15/1787</t>
  </si>
  <si>
    <t>3/9/1787  7:12:00 PM</t>
  </si>
  <si>
    <t>3/9/1787</t>
  </si>
  <si>
    <t>1/17/1787</t>
  </si>
  <si>
    <t>10/2/1787</t>
  </si>
  <si>
    <t>11/13/1787  6:00:00 PM</t>
  </si>
  <si>
    <t>11/13/1787</t>
  </si>
  <si>
    <t>12/19/1787</t>
  </si>
  <si>
    <t>11/26/1787  3:00:00 PM</t>
  </si>
  <si>
    <t>11/26/1787</t>
  </si>
  <si>
    <t>7/15/1787</t>
  </si>
  <si>
    <t>10/4/1787</t>
  </si>
  <si>
    <t>9/30/1787  9:36:00 AM</t>
  </si>
  <si>
    <t>12/22/1787</t>
  </si>
  <si>
    <t>9/30/1787</t>
  </si>
  <si>
    <t>1/30/1787</t>
  </si>
  <si>
    <t>5/8/1787</t>
  </si>
  <si>
    <t>7/21/1788</t>
  </si>
  <si>
    <t>9/18/1788</t>
  </si>
  <si>
    <t>8/19/1788  12:00:00 PM</t>
  </si>
  <si>
    <t>6/3/1788</t>
  </si>
  <si>
    <t>10/20/1788</t>
  </si>
  <si>
    <t>8/17/1788</t>
  </si>
  <si>
    <t>10/31/1788</t>
  </si>
  <si>
    <t>6/17/1788</t>
  </si>
  <si>
    <t>2/26/1788</t>
  </si>
  <si>
    <t>1/21/1788</t>
  </si>
  <si>
    <t>3/18/1788</t>
  </si>
  <si>
    <t>5/17/1788</t>
  </si>
  <si>
    <t>6/7/1788</t>
  </si>
  <si>
    <t>6/14/1788</t>
  </si>
  <si>
    <t>6/28/1788</t>
  </si>
  <si>
    <t>6/30/1788</t>
  </si>
  <si>
    <t>7/5/1788</t>
  </si>
  <si>
    <t>7/15/1788</t>
  </si>
  <si>
    <t>7/27/1788</t>
  </si>
  <si>
    <t>8/14/1788</t>
  </si>
  <si>
    <t>8/21/1788</t>
  </si>
  <si>
    <t>8/25/1788</t>
  </si>
  <si>
    <t>9/16/1788</t>
  </si>
  <si>
    <t>5/28/1788</t>
  </si>
  <si>
    <t>10/9/1788</t>
  </si>
  <si>
    <t>9/6/1788</t>
  </si>
  <si>
    <t>12/5/1788</t>
  </si>
  <si>
    <t>12/30/1788</t>
  </si>
  <si>
    <t>5/19/1788</t>
  </si>
  <si>
    <t>5/26/1788</t>
  </si>
  <si>
    <t>6/13/1788</t>
  </si>
  <si>
    <t>4/3/1788</t>
  </si>
  <si>
    <t>10/1/1788</t>
  </si>
  <si>
    <t>10/14/1788</t>
  </si>
  <si>
    <t>11/5/1788</t>
  </si>
  <si>
    <t>12/11/1788</t>
  </si>
  <si>
    <t>12/24/1788</t>
  </si>
  <si>
    <t>5/25/1788</t>
  </si>
  <si>
    <t>1/16/1788</t>
  </si>
  <si>
    <t>2/13/1788</t>
  </si>
  <si>
    <t>2/28/1788</t>
  </si>
  <si>
    <t>4/18/1788</t>
  </si>
  <si>
    <t>8/27/1788</t>
  </si>
  <si>
    <t>10/27/1788</t>
  </si>
  <si>
    <t>11/8/1788</t>
  </si>
  <si>
    <t>12/9/1788</t>
  </si>
  <si>
    <t>1/8/1788</t>
  </si>
  <si>
    <t>4/15/1788</t>
  </si>
  <si>
    <t>5/22/1788</t>
  </si>
  <si>
    <t>5/27/1788</t>
  </si>
  <si>
    <t>6/11/1788</t>
  </si>
  <si>
    <t>6/27/1788</t>
  </si>
  <si>
    <t>7/11/1788</t>
  </si>
  <si>
    <t>8/8/1788</t>
  </si>
  <si>
    <t>8/24/1788</t>
  </si>
  <si>
    <t>8/29/1788</t>
  </si>
  <si>
    <t>8/31/1788</t>
  </si>
  <si>
    <t>9/10/1788</t>
  </si>
  <si>
    <t>3/13/1788</t>
  </si>
  <si>
    <t>9/30/1788</t>
  </si>
  <si>
    <t>4/4/1788</t>
  </si>
  <si>
    <t>10/10/1788</t>
  </si>
  <si>
    <t>10/12/1788</t>
  </si>
  <si>
    <t>9/3/1788</t>
  </si>
  <si>
    <t>10/16/1788</t>
  </si>
  <si>
    <t>9/25/1788</t>
  </si>
  <si>
    <t>10/23/1788</t>
  </si>
  <si>
    <t>2/16/1788</t>
  </si>
  <si>
    <t>5/9/1788</t>
  </si>
  <si>
    <t>6/15/1788</t>
  </si>
  <si>
    <t>4/21/1788</t>
  </si>
  <si>
    <t>7/31/1788</t>
  </si>
  <si>
    <t>8/7/1788</t>
  </si>
  <si>
    <t>12/10/1788</t>
  </si>
  <si>
    <t>9/26/1788</t>
  </si>
  <si>
    <t>2/2/1788</t>
  </si>
  <si>
    <t>2/4/1788</t>
  </si>
  <si>
    <t>3/20/1788</t>
  </si>
  <si>
    <t>4/12/1788</t>
  </si>
  <si>
    <t>8/5/1788</t>
  </si>
  <si>
    <t>8/12/1788</t>
  </si>
  <si>
    <t>10/7/1788</t>
  </si>
  <si>
    <t>10/13/1788</t>
  </si>
  <si>
    <t>10/28/1788</t>
  </si>
  <si>
    <t>12/12/1788</t>
  </si>
  <si>
    <t>12/15/1788</t>
  </si>
  <si>
    <t>12/23/1788</t>
  </si>
  <si>
    <t>12/29/1788</t>
  </si>
  <si>
    <t>7/8/1788</t>
  </si>
  <si>
    <t>9/17/1788</t>
  </si>
  <si>
    <t>5/3/1788</t>
  </si>
  <si>
    <t>11/4/1788</t>
  </si>
  <si>
    <t>5/10/1788</t>
  </si>
  <si>
    <t>1/1/1788</t>
  </si>
  <si>
    <t>7/2/1788</t>
  </si>
  <si>
    <t>6/8/1788</t>
  </si>
  <si>
    <t>3/24/1788</t>
  </si>
  <si>
    <t>1/28/1788</t>
  </si>
  <si>
    <t>8/2/1788</t>
  </si>
  <si>
    <t>2/24/1788</t>
  </si>
  <si>
    <t>10/26/1788  12:00:00 PM</t>
  </si>
  <si>
    <t>10/26/1788</t>
  </si>
  <si>
    <t>7/14/1788</t>
  </si>
  <si>
    <t>10/15/1788</t>
  </si>
  <si>
    <t>7/28/1788</t>
  </si>
  <si>
    <t>7/3/1788</t>
  </si>
  <si>
    <t>3/21/1788</t>
  </si>
  <si>
    <t>1/16/1788  12:42:21 PM</t>
  </si>
  <si>
    <t>1/29/1788</t>
  </si>
  <si>
    <t>4/11/1788</t>
  </si>
  <si>
    <t>4/23/1788</t>
  </si>
  <si>
    <t>3/17/1788</t>
  </si>
  <si>
    <t>4/2/1788</t>
  </si>
  <si>
    <t>8/11/1788</t>
  </si>
  <si>
    <t>3/20/1788  12:00:00 PM</t>
  </si>
  <si>
    <t>9/5/1788</t>
  </si>
  <si>
    <t>11/13/1788</t>
  </si>
  <si>
    <t>1/19/1789</t>
  </si>
  <si>
    <t>2/16/1789</t>
  </si>
  <si>
    <t>5/14/1789</t>
  </si>
  <si>
    <t>6/3/1789</t>
  </si>
  <si>
    <t>11/24/1789</t>
  </si>
  <si>
    <t>12/30/1789</t>
  </si>
  <si>
    <t>1/14/1789</t>
  </si>
  <si>
    <t>1/24/1789</t>
  </si>
  <si>
    <t>4/10/1789</t>
  </si>
  <si>
    <t>6/9/1789</t>
  </si>
  <si>
    <t>6/16/1789</t>
  </si>
  <si>
    <t>2/26/1789</t>
  </si>
  <si>
    <t>7/11/1789</t>
  </si>
  <si>
    <t>9/15/1789</t>
  </si>
  <si>
    <t>2/18/1789</t>
  </si>
  <si>
    <t>2/25/1789</t>
  </si>
  <si>
    <t>3/2/1789</t>
  </si>
  <si>
    <t>9/1/1789</t>
  </si>
  <si>
    <t>12/20/1789</t>
  </si>
  <si>
    <t>3/24/1789</t>
  </si>
  <si>
    <t>2/2/1789</t>
  </si>
  <si>
    <t>2/9/1789</t>
  </si>
  <si>
    <t>3/6/1789</t>
  </si>
  <si>
    <t>3/15/1789</t>
  </si>
  <si>
    <t>3/3/1789</t>
  </si>
  <si>
    <t>10/7/1789  6:00:00 AM</t>
  </si>
  <si>
    <t>7/21/1789</t>
  </si>
  <si>
    <t>1/1/1789</t>
  </si>
  <si>
    <t>10/13/1789</t>
  </si>
  <si>
    <t>10/7/1789</t>
  </si>
  <si>
    <t>9/4/1789</t>
  </si>
  <si>
    <t>2/1/1789</t>
  </si>
  <si>
    <t>3/25/1789</t>
  </si>
  <si>
    <t>5/25/1789</t>
  </si>
  <si>
    <t>3/26/1789</t>
  </si>
  <si>
    <t>6/15/1790</t>
  </si>
  <si>
    <t>6/16/1790</t>
  </si>
  <si>
    <t>6/17/1790</t>
  </si>
  <si>
    <t>6/18/1790</t>
  </si>
  <si>
    <t>6/19/1790</t>
  </si>
  <si>
    <t>6/20/1790</t>
  </si>
  <si>
    <t>6/21/1790</t>
  </si>
  <si>
    <t>1/26/1790</t>
  </si>
  <si>
    <t>8/27/1790</t>
  </si>
  <si>
    <t>7/30/1790</t>
  </si>
  <si>
    <t>1/1/1791</t>
  </si>
  <si>
    <t>3/15/1791</t>
  </si>
  <si>
    <t>6/6/1791</t>
  </si>
  <si>
    <t>7/29/1791</t>
  </si>
  <si>
    <t>6/15/1792</t>
  </si>
  <si>
    <t>3/15/1792</t>
  </si>
  <si>
    <t>8/1/1793</t>
  </si>
  <si>
    <t>7/14/1793</t>
  </si>
  <si>
    <r>
      <t xml:space="preserve">This file contains processed data from Humphrey Harwood’s Ledger B, folios 1-102. Entries in the ledger suggest that at least 128 folios existed in Ledger B, as well as Ledgers A and C. Ledger B records some of Harwood’s activities between 1773 through his death in 1788, and beyond to 1793, as recorded by William Harwood. For this file, we extracted and processed most of the data available in the ledger, but we were unable to understand the activities recorded in a handful of small accounts, which we omitted. Therefore, this file technically is a processed extract or sample of Hardwood’s Ledger B. </t>
    </r>
    <r>
      <rPr>
        <sz val="11"/>
        <rFont val="Calibri"/>
        <family val="2"/>
        <scheme val="minor"/>
      </rPr>
      <t>Our source data is the digitized version of Harwood’s ledger made available on-line by the Colonial Williamsburg Foundation (http://research.history.org/DigitalLibrary/view/index.cfm?doc=Manuscripts\M3301002.xml&amp;highlight=Harwood (Accessed January 25, 2015) This link is to the first 5 folios. A search for Harwood's name under Digital Library/Manuscripts at research.history.org will yield all the folios in increments.).</t>
    </r>
  </si>
</sst>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trike/>
      <sz val="11"/>
      <color theme="1"/>
      <name val="Calibri"/>
      <family val="2"/>
      <scheme val="minor"/>
    </font>
    <font>
      <i/>
      <sz val="11"/>
      <color theme="1"/>
      <name val="Calibri"/>
      <family val="2"/>
      <scheme val="minor"/>
    </font>
    <font>
      <b/>
      <sz val="11"/>
      <color rgb="FFFF0000"/>
      <name val="Calibri"/>
      <family val="2"/>
      <scheme val="minor"/>
    </font>
    <font>
      <strike/>
      <sz val="11"/>
      <name val="Calibri"/>
      <family val="2"/>
      <scheme val="minor"/>
    </font>
    <font>
      <i/>
      <sz val="11"/>
      <name val="Calibri"/>
      <family val="2"/>
      <scheme val="minor"/>
    </font>
    <font>
      <vertAlign val="superscript"/>
      <sz val="11"/>
      <color theme="1"/>
      <name val="Calibri"/>
      <family val="2"/>
      <scheme val="minor"/>
    </font>
  </fonts>
  <fills count="2">
    <fill>
      <patternFill patternType="none"/>
    </fill>
    <fill>
      <patternFill patternType="gray125"/>
    </fill>
  </fills>
  <borders count="7">
    <border>
      <left/>
      <right/>
      <top/>
      <bottom/>
      <diagonal/>
    </border>
    <border>
      <left style="thin">
        <color indexed="64"/>
      </left>
      <right style="thin">
        <color indexed="64"/>
      </right>
      <top/>
      <bottom/>
      <diagonal/>
    </border>
    <border>
      <left/>
      <right/>
      <top/>
      <bottom style="double">
        <color indexed="64"/>
      </bottom>
      <diagonal/>
    </border>
    <border>
      <left style="thin">
        <color indexed="64"/>
      </left>
      <right style="thin">
        <color indexed="64"/>
      </right>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n">
        <color indexed="64"/>
      </bottom>
      <diagonal/>
    </border>
  </borders>
  <cellStyleXfs count="1">
    <xf numFmtId="0" fontId="0" fillId="0" borderId="0"/>
  </cellStyleXfs>
  <cellXfs count="237">
    <xf numFmtId="0" fontId="0" fillId="0" borderId="0" xfId="0"/>
    <xf numFmtId="0" fontId="0" fillId="0" borderId="1" xfId="0" applyBorder="1"/>
    <xf numFmtId="0" fontId="0" fillId="0" borderId="0" xfId="0" applyFill="1" applyBorder="1" applyAlignment="1">
      <alignment wrapText="1"/>
    </xf>
    <xf numFmtId="0" fontId="0" fillId="0" borderId="0" xfId="0" applyBorder="1"/>
    <xf numFmtId="0" fontId="0" fillId="0" borderId="1" xfId="0" applyBorder="1" applyAlignment="1">
      <alignment horizontal="left"/>
    </xf>
    <xf numFmtId="0" fontId="0" fillId="0" borderId="0" xfId="0" applyFont="1" applyFill="1" applyBorder="1" applyAlignment="1">
      <alignment wrapText="1"/>
    </xf>
    <xf numFmtId="0" fontId="0" fillId="0" borderId="2" xfId="0" applyBorder="1"/>
    <xf numFmtId="0" fontId="0" fillId="0" borderId="2" xfId="0" applyFill="1" applyBorder="1" applyAlignment="1">
      <alignment wrapText="1"/>
    </xf>
    <xf numFmtId="0" fontId="0" fillId="0" borderId="2" xfId="0" applyFill="1" applyBorder="1" applyAlignment="1">
      <alignment horizontal="right" wrapText="1"/>
    </xf>
    <xf numFmtId="0" fontId="0" fillId="0" borderId="2" xfId="0" applyBorder="1" applyAlignment="1">
      <alignment horizontal="right"/>
    </xf>
    <xf numFmtId="0" fontId="0" fillId="0" borderId="3" xfId="0" applyBorder="1"/>
    <xf numFmtId="14" fontId="0" fillId="0" borderId="2" xfId="0" applyNumberFormat="1" applyBorder="1" applyAlignment="1">
      <alignment horizontal="right" wrapText="1"/>
    </xf>
    <xf numFmtId="14" fontId="0" fillId="0" borderId="0" xfId="0" applyNumberFormat="1" applyBorder="1"/>
    <xf numFmtId="0" fontId="0" fillId="0" borderId="0" xfId="0" applyFill="1" applyBorder="1" applyAlignment="1">
      <alignment horizontal="right" wrapText="1"/>
    </xf>
    <xf numFmtId="0" fontId="0" fillId="0" borderId="0" xfId="0" applyBorder="1" applyAlignment="1">
      <alignment horizontal="right"/>
    </xf>
    <xf numFmtId="14" fontId="0" fillId="0" borderId="0" xfId="0" applyNumberFormat="1" applyBorder="1" applyAlignment="1">
      <alignment horizontal="right" wrapText="1"/>
    </xf>
    <xf numFmtId="0" fontId="0" fillId="0" borderId="0" xfId="0" applyBorder="1" applyAlignment="1">
      <alignment wrapText="1"/>
    </xf>
    <xf numFmtId="0" fontId="0" fillId="0" borderId="1" xfId="0" applyFill="1" applyBorder="1"/>
    <xf numFmtId="0" fontId="0" fillId="0" borderId="0" xfId="0" applyFill="1" applyBorder="1"/>
    <xf numFmtId="0" fontId="0" fillId="0" borderId="2" xfId="0" applyBorder="1" applyAlignment="1">
      <alignment horizontal="right" wrapText="1"/>
    </xf>
    <xf numFmtId="14" fontId="0" fillId="0" borderId="2" xfId="0" applyNumberFormat="1" applyBorder="1" applyAlignment="1">
      <alignment horizontal="right"/>
    </xf>
    <xf numFmtId="0" fontId="0" fillId="0" borderId="0" xfId="0" applyBorder="1" applyAlignment="1">
      <alignment horizontal="right" wrapText="1"/>
    </xf>
    <xf numFmtId="14" fontId="0" fillId="0" borderId="0" xfId="0" applyNumberFormat="1" applyBorder="1" applyAlignment="1">
      <alignment horizontal="right"/>
    </xf>
    <xf numFmtId="0" fontId="0" fillId="0" borderId="2" xfId="0" applyFill="1" applyBorder="1"/>
    <xf numFmtId="0" fontId="0" fillId="0" borderId="2" xfId="0" applyFill="1" applyBorder="1" applyAlignment="1">
      <alignment horizontal="right"/>
    </xf>
    <xf numFmtId="0" fontId="0" fillId="0" borderId="3" xfId="0" applyFill="1" applyBorder="1"/>
    <xf numFmtId="14" fontId="0" fillId="0" borderId="2" xfId="0" applyNumberFormat="1" applyFill="1" applyBorder="1" applyAlignment="1">
      <alignment horizontal="right" wrapText="1"/>
    </xf>
    <xf numFmtId="49" fontId="0" fillId="0" borderId="2" xfId="0" applyNumberFormat="1" applyBorder="1"/>
    <xf numFmtId="0" fontId="3" fillId="0" borderId="2" xfId="0" applyFont="1" applyFill="1" applyBorder="1"/>
    <xf numFmtId="0" fontId="0" fillId="0" borderId="2" xfId="0" applyBorder="1" applyAlignment="1">
      <alignment horizontal="left"/>
    </xf>
    <xf numFmtId="0" fontId="3" fillId="0" borderId="2" xfId="0" applyFont="1" applyBorder="1"/>
    <xf numFmtId="49" fontId="0" fillId="0" borderId="2" xfId="0" applyNumberFormat="1" applyFill="1" applyBorder="1"/>
    <xf numFmtId="14" fontId="0" fillId="0" borderId="2" xfId="0" applyNumberFormat="1" applyFill="1" applyBorder="1" applyAlignment="1">
      <alignment horizontal="right"/>
    </xf>
    <xf numFmtId="0" fontId="0" fillId="0" borderId="0" xfId="0" applyFill="1" applyBorder="1" applyAlignment="1">
      <alignment horizontal="right"/>
    </xf>
    <xf numFmtId="14" fontId="0" fillId="0" borderId="0" xfId="0" applyNumberFormat="1" applyFill="1" applyBorder="1" applyAlignment="1">
      <alignment horizontal="right" wrapText="1"/>
    </xf>
    <xf numFmtId="0" fontId="3" fillId="0" borderId="2" xfId="0" applyFont="1" applyFill="1" applyBorder="1" applyAlignment="1">
      <alignment wrapText="1"/>
    </xf>
    <xf numFmtId="0" fontId="3" fillId="0" borderId="2" xfId="0" applyFont="1" applyFill="1" applyBorder="1" applyAlignment="1">
      <alignment horizontal="right" wrapText="1"/>
    </xf>
    <xf numFmtId="0" fontId="6" fillId="0" borderId="0" xfId="0" applyFont="1" applyFill="1" applyBorder="1" applyAlignment="1">
      <alignment wrapText="1"/>
    </xf>
    <xf numFmtId="0" fontId="3" fillId="0" borderId="0" xfId="0" applyFont="1" applyFill="1" applyBorder="1" applyAlignment="1">
      <alignment horizontal="right" wrapText="1"/>
    </xf>
    <xf numFmtId="14" fontId="0" fillId="0" borderId="0" xfId="0" applyNumberFormat="1" applyFill="1" applyBorder="1" applyAlignment="1">
      <alignment horizontal="right"/>
    </xf>
    <xf numFmtId="0" fontId="1" fillId="0" borderId="2" xfId="0" applyFont="1" applyFill="1" applyBorder="1" applyAlignment="1">
      <alignment wrapText="1"/>
    </xf>
    <xf numFmtId="0" fontId="3" fillId="0" borderId="1" xfId="0" applyFont="1" applyBorder="1"/>
    <xf numFmtId="0" fontId="3" fillId="0" borderId="0" xfId="0" applyFont="1" applyBorder="1"/>
    <xf numFmtId="0" fontId="3" fillId="0" borderId="2" xfId="0" applyFont="1" applyBorder="1" applyAlignment="1">
      <alignment horizontal="right" wrapText="1"/>
    </xf>
    <xf numFmtId="0" fontId="3" fillId="0" borderId="2" xfId="0" applyFont="1" applyBorder="1" applyAlignment="1">
      <alignment horizontal="right"/>
    </xf>
    <xf numFmtId="0" fontId="3" fillId="0" borderId="3" xfId="0" applyFont="1" applyBorder="1"/>
    <xf numFmtId="14" fontId="3" fillId="0" borderId="2" xfId="0" applyNumberFormat="1" applyFont="1" applyBorder="1" applyAlignment="1">
      <alignment horizontal="right" wrapText="1"/>
    </xf>
    <xf numFmtId="0" fontId="3" fillId="0" borderId="1" xfId="0" applyFont="1" applyFill="1" applyBorder="1"/>
    <xf numFmtId="0" fontId="3" fillId="0" borderId="0" xfId="0" applyFont="1" applyFill="1" applyBorder="1"/>
    <xf numFmtId="0" fontId="4" fillId="0" borderId="2" xfId="0" applyFont="1" applyBorder="1" applyAlignment="1">
      <alignment horizontal="right" wrapText="1"/>
    </xf>
    <xf numFmtId="0" fontId="3" fillId="0" borderId="0" xfId="0" applyFont="1" applyFill="1" applyBorder="1" applyAlignment="1">
      <alignment wrapText="1"/>
    </xf>
    <xf numFmtId="0" fontId="3" fillId="0" borderId="0" xfId="0" applyFont="1" applyBorder="1" applyAlignment="1">
      <alignment horizontal="right" wrapText="1"/>
    </xf>
    <xf numFmtId="0" fontId="3" fillId="0" borderId="0" xfId="0" applyFont="1" applyBorder="1" applyAlignment="1">
      <alignment horizontal="right"/>
    </xf>
    <xf numFmtId="14" fontId="3" fillId="0" borderId="0" xfId="0" applyNumberFormat="1" applyFont="1" applyBorder="1" applyAlignment="1">
      <alignment horizontal="right" wrapText="1"/>
    </xf>
    <xf numFmtId="0" fontId="4" fillId="0" borderId="0" xfId="0" applyFont="1" applyBorder="1" applyAlignment="1">
      <alignment horizontal="right" wrapText="1"/>
    </xf>
    <xf numFmtId="49" fontId="0" fillId="0" borderId="2" xfId="0" applyNumberFormat="1" applyBorder="1" applyAlignment="1">
      <alignment horizontal="right" wrapText="1"/>
    </xf>
    <xf numFmtId="49" fontId="0" fillId="0" borderId="0" xfId="0" applyNumberFormat="1" applyBorder="1" applyAlignment="1">
      <alignment horizontal="right" wrapText="1"/>
    </xf>
    <xf numFmtId="0" fontId="3" fillId="0" borderId="0" xfId="0" applyFont="1" applyFill="1" applyBorder="1" applyAlignment="1">
      <alignment horizontal="right"/>
    </xf>
    <xf numFmtId="14" fontId="3" fillId="0" borderId="0" xfId="0" applyNumberFormat="1" applyFont="1" applyFill="1" applyBorder="1" applyAlignment="1">
      <alignment horizontal="right"/>
    </xf>
    <xf numFmtId="0" fontId="0" fillId="0" borderId="1" xfId="0" applyFill="1" applyBorder="1" applyAlignment="1"/>
    <xf numFmtId="0" fontId="0" fillId="0" borderId="0" xfId="0" applyFill="1" applyBorder="1" applyAlignment="1"/>
    <xf numFmtId="0" fontId="0" fillId="0" borderId="2" xfId="0" applyFill="1" applyBorder="1" applyAlignment="1"/>
    <xf numFmtId="0" fontId="0" fillId="0" borderId="3" xfId="0" applyFill="1" applyBorder="1" applyAlignment="1"/>
    <xf numFmtId="49" fontId="3" fillId="0" borderId="1" xfId="0" applyNumberFormat="1" applyFont="1" applyBorder="1" applyAlignment="1">
      <alignment horizontal="right" wrapText="1"/>
    </xf>
    <xf numFmtId="14" fontId="3" fillId="0" borderId="0" xfId="0" applyNumberFormat="1" applyFont="1" applyBorder="1" applyAlignment="1">
      <alignment horizontal="right"/>
    </xf>
    <xf numFmtId="0" fontId="1" fillId="0" borderId="0" xfId="0" applyFont="1" applyBorder="1"/>
    <xf numFmtId="49" fontId="0" fillId="0" borderId="2" xfId="0" applyNumberFormat="1" applyFill="1" applyBorder="1" applyAlignment="1">
      <alignment horizontal="right" wrapText="1"/>
    </xf>
    <xf numFmtId="49" fontId="4" fillId="0" borderId="2" xfId="0" applyNumberFormat="1" applyFont="1" applyFill="1" applyBorder="1" applyAlignment="1">
      <alignment wrapText="1"/>
    </xf>
    <xf numFmtId="0" fontId="0" fillId="0" borderId="1" xfId="0" applyBorder="1" applyAlignment="1"/>
    <xf numFmtId="0" fontId="0" fillId="0" borderId="0" xfId="0" applyBorder="1" applyAlignment="1"/>
    <xf numFmtId="0" fontId="3" fillId="0" borderId="1" xfId="0" applyFont="1" applyFill="1" applyBorder="1" applyAlignment="1"/>
    <xf numFmtId="0" fontId="0" fillId="0" borderId="2" xfId="0" applyBorder="1" applyAlignment="1"/>
    <xf numFmtId="49" fontId="0" fillId="0" borderId="2" xfId="0" applyNumberFormat="1" applyBorder="1" applyAlignment="1">
      <alignment horizontal="right"/>
    </xf>
    <xf numFmtId="0" fontId="0" fillId="0" borderId="3" xfId="0" applyBorder="1" applyAlignment="1"/>
    <xf numFmtId="14" fontId="0" fillId="0" borderId="0" xfId="0" applyNumberFormat="1" applyFill="1" applyBorder="1" applyAlignment="1"/>
    <xf numFmtId="49" fontId="0" fillId="0" borderId="0" xfId="0" applyNumberFormat="1" applyFill="1" applyBorder="1" applyAlignment="1">
      <alignment wrapText="1"/>
    </xf>
    <xf numFmtId="49" fontId="3" fillId="0" borderId="0" xfId="0" applyNumberFormat="1" applyFont="1" applyBorder="1" applyAlignment="1">
      <alignment wrapText="1"/>
    </xf>
    <xf numFmtId="0" fontId="0" fillId="0" borderId="0" xfId="0" applyFill="1" applyBorder="1" applyAlignment="1">
      <alignment horizontal="left" wrapText="1"/>
    </xf>
    <xf numFmtId="49" fontId="3" fillId="0" borderId="0" xfId="0" applyNumberFormat="1" applyFont="1" applyFill="1" applyBorder="1" applyAlignment="1">
      <alignment wrapText="1"/>
    </xf>
    <xf numFmtId="0" fontId="0" fillId="0" borderId="0" xfId="0" applyBorder="1" applyAlignment="1">
      <alignment horizontal="left"/>
    </xf>
    <xf numFmtId="0" fontId="3" fillId="0" borderId="0" xfId="0" applyFont="1" applyBorder="1" applyAlignment="1">
      <alignment horizontal="left"/>
    </xf>
    <xf numFmtId="0" fontId="4" fillId="0" borderId="0" xfId="0" applyFont="1" applyFill="1" applyBorder="1"/>
    <xf numFmtId="49" fontId="0" fillId="0" borderId="0" xfId="0" applyNumberFormat="1" applyBorder="1"/>
    <xf numFmtId="49" fontId="0" fillId="0" borderId="0" xfId="0" applyNumberFormat="1" applyFill="1" applyBorder="1"/>
    <xf numFmtId="0" fontId="4" fillId="0" borderId="0" xfId="0" applyFont="1" applyFill="1" applyBorder="1" applyAlignment="1">
      <alignment horizontal="right" wrapText="1"/>
    </xf>
    <xf numFmtId="0" fontId="0" fillId="0" borderId="0" xfId="0" applyFont="1" applyFill="1" applyBorder="1" applyAlignment="1">
      <alignment horizontal="right" wrapText="1"/>
    </xf>
    <xf numFmtId="49" fontId="0" fillId="0" borderId="0" xfId="0" applyNumberFormat="1" applyFill="1" applyBorder="1" applyAlignment="1">
      <alignment horizontal="right" wrapText="1"/>
    </xf>
    <xf numFmtId="49" fontId="0" fillId="0" borderId="0" xfId="0" applyNumberFormat="1" applyBorder="1" applyAlignment="1">
      <alignment horizontal="right"/>
    </xf>
    <xf numFmtId="0" fontId="4" fillId="0" borderId="0" xfId="0" applyFont="1" applyFill="1" applyBorder="1" applyAlignment="1">
      <alignment horizontal="right"/>
    </xf>
    <xf numFmtId="0" fontId="3" fillId="0" borderId="2" xfId="0" applyFont="1" applyFill="1" applyBorder="1" applyAlignment="1">
      <alignment horizontal="right"/>
    </xf>
    <xf numFmtId="0" fontId="3" fillId="0" borderId="3" xfId="0" applyFont="1" applyFill="1" applyBorder="1"/>
    <xf numFmtId="0" fontId="0" fillId="0" borderId="1" xfId="0" applyBorder="1" applyAlignment="1">
      <alignment wrapText="1"/>
    </xf>
    <xf numFmtId="14" fontId="3" fillId="0" borderId="0" xfId="0" applyNumberFormat="1" applyFont="1" applyFill="1" applyBorder="1" applyAlignment="1">
      <alignment horizontal="right" wrapText="1"/>
    </xf>
    <xf numFmtId="14" fontId="0" fillId="0" borderId="0" xfId="0" applyNumberFormat="1" applyBorder="1" applyAlignment="1"/>
    <xf numFmtId="0" fontId="4" fillId="0" borderId="0" xfId="0" applyFont="1" applyBorder="1"/>
    <xf numFmtId="49" fontId="3" fillId="0" borderId="0" xfId="0" applyNumberFormat="1" applyFont="1" applyBorder="1" applyAlignment="1">
      <alignment horizontal="right" wrapText="1"/>
    </xf>
    <xf numFmtId="0" fontId="7" fillId="0" borderId="0" xfId="0" applyFont="1" applyBorder="1" applyAlignment="1">
      <alignment horizontal="right"/>
    </xf>
    <xf numFmtId="0" fontId="4" fillId="0" borderId="0" xfId="0" applyFont="1" applyBorder="1" applyAlignment="1">
      <alignment horizontal="right"/>
    </xf>
    <xf numFmtId="14" fontId="0" fillId="0" borderId="0" xfId="0" applyNumberFormat="1" applyBorder="1" applyAlignment="1">
      <alignment horizontal="left"/>
    </xf>
    <xf numFmtId="14" fontId="4" fillId="0" borderId="0" xfId="0" applyNumberFormat="1" applyFont="1" applyBorder="1" applyAlignment="1">
      <alignment horizontal="right"/>
    </xf>
    <xf numFmtId="0" fontId="3" fillId="0" borderId="0" xfId="0" applyFont="1" applyBorder="1" applyAlignment="1"/>
    <xf numFmtId="0" fontId="0" fillId="0" borderId="0" xfId="0" applyFill="1" applyBorder="1" applyAlignment="1">
      <alignment horizontal="left"/>
    </xf>
    <xf numFmtId="2" fontId="0" fillId="0" borderId="0" xfId="0" applyNumberFormat="1" applyBorder="1"/>
    <xf numFmtId="12" fontId="0" fillId="0" borderId="0" xfId="0" applyNumberFormat="1" applyBorder="1"/>
    <xf numFmtId="12" fontId="4" fillId="0" borderId="0" xfId="0" applyNumberFormat="1" applyFont="1" applyBorder="1"/>
    <xf numFmtId="2" fontId="0" fillId="0" borderId="0" xfId="0" applyNumberFormat="1" applyBorder="1" applyAlignment="1">
      <alignment horizontal="right"/>
    </xf>
    <xf numFmtId="49" fontId="3" fillId="0" borderId="0" xfId="0" applyNumberFormat="1" applyFont="1" applyBorder="1" applyAlignment="1"/>
    <xf numFmtId="1" fontId="3" fillId="0" borderId="0" xfId="0" applyNumberFormat="1" applyFont="1" applyBorder="1" applyAlignment="1">
      <alignment horizontal="right" wrapText="1"/>
    </xf>
    <xf numFmtId="0" fontId="3" fillId="0" borderId="0" xfId="0" applyNumberFormat="1" applyFont="1" applyBorder="1" applyAlignment="1">
      <alignment wrapText="1"/>
    </xf>
    <xf numFmtId="0" fontId="3" fillId="0" borderId="0" xfId="0" applyNumberFormat="1" applyFont="1" applyBorder="1" applyAlignment="1">
      <alignment horizontal="right" wrapText="1"/>
    </xf>
    <xf numFmtId="2" fontId="3" fillId="0" borderId="0" xfId="0" applyNumberFormat="1" applyFont="1" applyBorder="1" applyAlignment="1">
      <alignment horizontal="right" wrapText="1"/>
    </xf>
    <xf numFmtId="49" fontId="3" fillId="0" borderId="0" xfId="0" applyNumberFormat="1" applyFont="1" applyBorder="1"/>
    <xf numFmtId="0" fontId="0" fillId="0" borderId="0" xfId="0" applyNumberFormat="1" applyFill="1" applyBorder="1" applyAlignment="1">
      <alignment horizontal="right" wrapText="1"/>
    </xf>
    <xf numFmtId="0" fontId="3" fillId="0" borderId="0" xfId="0" applyFont="1" applyFill="1" applyBorder="1" applyAlignment="1"/>
    <xf numFmtId="0" fontId="1" fillId="0" borderId="0" xfId="0" applyFont="1" applyFill="1" applyBorder="1" applyAlignment="1"/>
    <xf numFmtId="49" fontId="0" fillId="0" borderId="0" xfId="0" applyNumberFormat="1" applyFill="1" applyBorder="1" applyAlignment="1">
      <alignment horizontal="right"/>
    </xf>
    <xf numFmtId="0" fontId="0" fillId="0" borderId="0" xfId="0" applyNumberFormat="1" applyFill="1" applyBorder="1" applyAlignment="1">
      <alignment horizontal="right"/>
    </xf>
    <xf numFmtId="0" fontId="7" fillId="0" borderId="0" xfId="0" applyFont="1" applyBorder="1" applyAlignment="1">
      <alignment horizontal="right" wrapText="1"/>
    </xf>
    <xf numFmtId="0" fontId="0" fillId="0" borderId="0" xfId="0" applyFont="1" applyBorder="1"/>
    <xf numFmtId="0" fontId="0" fillId="0" borderId="4" xfId="0" applyFill="1" applyBorder="1"/>
    <xf numFmtId="0" fontId="0" fillId="0" borderId="4" xfId="0" applyBorder="1"/>
    <xf numFmtId="0" fontId="0" fillId="0" borderId="4" xfId="0" applyFill="1" applyBorder="1" applyAlignment="1">
      <alignment wrapText="1"/>
    </xf>
    <xf numFmtId="0" fontId="0" fillId="0" borderId="4" xfId="0" applyFill="1" applyBorder="1" applyAlignment="1">
      <alignment horizontal="right" wrapText="1"/>
    </xf>
    <xf numFmtId="0" fontId="0" fillId="0" borderId="4" xfId="0" applyFill="1" applyBorder="1" applyAlignment="1">
      <alignment horizontal="right"/>
    </xf>
    <xf numFmtId="14" fontId="0" fillId="0" borderId="4" xfId="0" applyNumberFormat="1" applyFill="1" applyBorder="1" applyAlignment="1">
      <alignment horizontal="right" wrapText="1"/>
    </xf>
    <xf numFmtId="0" fontId="0" fillId="0" borderId="4" xfId="0" applyBorder="1" applyAlignment="1">
      <alignment horizontal="right" wrapText="1"/>
    </xf>
    <xf numFmtId="0" fontId="0" fillId="0" borderId="4" xfId="0" applyBorder="1" applyAlignment="1">
      <alignment horizontal="right"/>
    </xf>
    <xf numFmtId="14" fontId="0" fillId="0" borderId="4" xfId="0" applyNumberFormat="1" applyBorder="1" applyAlignment="1">
      <alignment horizontal="right"/>
    </xf>
    <xf numFmtId="14" fontId="0" fillId="0" borderId="0" xfId="0" applyNumberFormat="1" applyFill="1" applyBorder="1" applyAlignment="1">
      <alignment horizontal="left" wrapText="1"/>
    </xf>
    <xf numFmtId="0" fontId="0" fillId="0" borderId="5" xfId="0" applyFill="1" applyBorder="1"/>
    <xf numFmtId="0" fontId="0" fillId="0" borderId="5" xfId="0" applyBorder="1"/>
    <xf numFmtId="0" fontId="0" fillId="0" borderId="4" xfId="0" applyFill="1" applyBorder="1" applyAlignment="1">
      <alignment vertical="top" wrapText="1"/>
    </xf>
    <xf numFmtId="0" fontId="0" fillId="0" borderId="2" xfId="0" applyFill="1" applyBorder="1" applyAlignment="1">
      <alignment horizontal="left" vertical="top" wrapText="1"/>
    </xf>
    <xf numFmtId="0" fontId="0" fillId="0" borderId="2" xfId="0" applyFill="1" applyBorder="1" applyAlignment="1">
      <alignment vertical="top" wrapText="1"/>
    </xf>
    <xf numFmtId="0" fontId="0" fillId="0" borderId="0" xfId="0" applyFill="1" applyBorder="1" applyAlignment="1">
      <alignment vertical="top" wrapText="1"/>
    </xf>
    <xf numFmtId="0" fontId="0" fillId="0" borderId="0" xfId="0" applyFill="1" applyBorder="1" applyAlignment="1">
      <alignment horizontal="left" vertical="top" wrapText="1"/>
    </xf>
    <xf numFmtId="0" fontId="3" fillId="0" borderId="0" xfId="0" applyFont="1" applyFill="1" applyBorder="1" applyAlignment="1">
      <alignment vertical="top" wrapText="1"/>
    </xf>
    <xf numFmtId="49" fontId="0" fillId="0" borderId="0" xfId="0" applyNumberFormat="1" applyFill="1" applyBorder="1" applyAlignment="1">
      <alignment vertical="top" wrapText="1"/>
    </xf>
    <xf numFmtId="0" fontId="0" fillId="0" borderId="0" xfId="0" applyFont="1" applyFill="1" applyBorder="1" applyAlignment="1">
      <alignment vertical="top" wrapText="1"/>
    </xf>
    <xf numFmtId="0" fontId="4" fillId="0" borderId="0" xfId="0" applyFont="1" applyFill="1" applyBorder="1" applyAlignment="1">
      <alignment vertical="top" wrapText="1"/>
    </xf>
    <xf numFmtId="0" fontId="6" fillId="0" borderId="0" xfId="0" applyFont="1" applyFill="1" applyBorder="1" applyAlignment="1">
      <alignment vertical="top" wrapText="1"/>
    </xf>
    <xf numFmtId="14" fontId="3" fillId="0" borderId="2" xfId="0" applyNumberFormat="1" applyFont="1" applyFill="1" applyBorder="1" applyAlignment="1">
      <alignment horizontal="right" wrapText="1"/>
    </xf>
    <xf numFmtId="0" fontId="3" fillId="0" borderId="2" xfId="0" applyFont="1" applyFill="1" applyBorder="1" applyAlignment="1"/>
    <xf numFmtId="0" fontId="3" fillId="0" borderId="4" xfId="0" applyFont="1" applyFill="1" applyBorder="1"/>
    <xf numFmtId="0" fontId="3" fillId="0" borderId="2" xfId="0" applyFont="1" applyFill="1" applyBorder="1" applyAlignment="1">
      <alignment vertical="top" wrapText="1"/>
    </xf>
    <xf numFmtId="0" fontId="3" fillId="0" borderId="4" xfId="0" applyFont="1" applyBorder="1"/>
    <xf numFmtId="0" fontId="3" fillId="0" borderId="0" xfId="0" applyFont="1" applyFill="1" applyBorder="1" applyAlignment="1">
      <alignment horizontal="left" indent="1"/>
    </xf>
    <xf numFmtId="0" fontId="3" fillId="0" borderId="2" xfId="0" applyFont="1" applyFill="1" applyBorder="1" applyAlignment="1">
      <alignment horizontal="left" indent="1"/>
    </xf>
    <xf numFmtId="0" fontId="3" fillId="0" borderId="4" xfId="0" applyFont="1" applyBorder="1" applyAlignment="1">
      <alignment horizontal="right" wrapText="1"/>
    </xf>
    <xf numFmtId="0" fontId="3" fillId="0" borderId="4" xfId="0" applyFont="1" applyBorder="1" applyAlignment="1">
      <alignment horizontal="right"/>
    </xf>
    <xf numFmtId="0" fontId="3" fillId="0" borderId="5" xfId="0" applyFont="1" applyBorder="1"/>
    <xf numFmtId="14" fontId="3" fillId="0" borderId="4" xfId="0" applyNumberFormat="1" applyFont="1" applyBorder="1" applyAlignment="1">
      <alignment horizontal="right"/>
    </xf>
    <xf numFmtId="0" fontId="8" fillId="0" borderId="0" xfId="0" applyFont="1" applyFill="1" applyBorder="1" applyAlignment="1">
      <alignment wrapText="1"/>
    </xf>
    <xf numFmtId="0" fontId="2" fillId="0" borderId="0" xfId="0" applyFont="1" applyFill="1" applyBorder="1" applyAlignment="1">
      <alignment wrapText="1"/>
    </xf>
    <xf numFmtId="0" fontId="8" fillId="0" borderId="0" xfId="0" applyFont="1" applyFill="1" applyBorder="1"/>
    <xf numFmtId="0" fontId="5" fillId="0" borderId="0" xfId="0" applyFont="1" applyFill="1" applyBorder="1" applyAlignment="1">
      <alignment wrapText="1"/>
    </xf>
    <xf numFmtId="0" fontId="8" fillId="0" borderId="0" xfId="0" applyFont="1" applyFill="1" applyBorder="1" applyAlignment="1"/>
    <xf numFmtId="0" fontId="8" fillId="0" borderId="0" xfId="0" applyFont="1" applyFill="1" applyBorder="1" applyAlignment="1">
      <alignment vertical="top" wrapText="1"/>
    </xf>
    <xf numFmtId="0" fontId="0" fillId="0" borderId="1" xfId="0" applyFill="1" applyBorder="1" applyAlignment="1">
      <alignment wrapText="1"/>
    </xf>
    <xf numFmtId="0" fontId="3" fillId="0" borderId="3" xfId="0" applyFont="1" applyFill="1" applyBorder="1" applyAlignment="1">
      <alignment wrapText="1"/>
    </xf>
    <xf numFmtId="14" fontId="0" fillId="0" borderId="0" xfId="0" applyNumberFormat="1" applyFill="1" applyBorder="1" applyAlignment="1">
      <alignment wrapText="1"/>
    </xf>
    <xf numFmtId="0" fontId="4"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49" fontId="3" fillId="0" borderId="2" xfId="0" applyNumberFormat="1" applyFont="1" applyFill="1" applyBorder="1" applyAlignment="1">
      <alignment vertical="top" wrapText="1"/>
    </xf>
    <xf numFmtId="0" fontId="5" fillId="0" borderId="0" xfId="0" applyFont="1" applyFill="1" applyBorder="1" applyAlignment="1">
      <alignment vertical="top" wrapText="1"/>
    </xf>
    <xf numFmtId="49" fontId="3" fillId="0" borderId="0" xfId="0" applyNumberFormat="1" applyFont="1" applyFill="1" applyBorder="1" applyAlignment="1">
      <alignment vertical="top" wrapText="1"/>
    </xf>
    <xf numFmtId="0" fontId="3" fillId="0" borderId="4" xfId="0" applyFont="1" applyFill="1" applyBorder="1" applyAlignment="1">
      <alignment vertical="top" wrapText="1"/>
    </xf>
    <xf numFmtId="49" fontId="8" fillId="0" borderId="0" xfId="0" applyNumberFormat="1" applyFont="1" applyFill="1" applyBorder="1" applyAlignment="1">
      <alignment vertical="top" wrapText="1"/>
    </xf>
    <xf numFmtId="49" fontId="8"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7" fillId="0" borderId="0" xfId="0" applyFont="1" applyFill="1" applyBorder="1" applyAlignment="1">
      <alignment vertical="top" wrapText="1"/>
    </xf>
    <xf numFmtId="49" fontId="0" fillId="0" borderId="2" xfId="0" applyNumberFormat="1" applyFill="1" applyBorder="1" applyAlignment="1">
      <alignment vertical="top" wrapText="1"/>
    </xf>
    <xf numFmtId="0" fontId="4" fillId="0" borderId="0" xfId="0" applyFont="1" applyFill="1" applyBorder="1" applyAlignment="1">
      <alignment wrapText="1"/>
    </xf>
    <xf numFmtId="49" fontId="8" fillId="0" borderId="0" xfId="0" applyNumberFormat="1" applyFont="1" applyFill="1" applyBorder="1" applyAlignment="1">
      <alignment wrapText="1"/>
    </xf>
    <xf numFmtId="0" fontId="0" fillId="0" borderId="0" xfId="0" applyFill="1" applyAlignment="1">
      <alignment wrapText="1"/>
    </xf>
    <xf numFmtId="0" fontId="3" fillId="0" borderId="4" xfId="0" applyFont="1" applyFill="1" applyBorder="1" applyAlignment="1">
      <alignment wrapText="1"/>
    </xf>
    <xf numFmtId="49" fontId="3" fillId="0" borderId="0" xfId="0" applyNumberFormat="1" applyFont="1" applyFill="1" applyBorder="1" applyAlignment="1"/>
    <xf numFmtId="49" fontId="8" fillId="0" borderId="0" xfId="0" applyNumberFormat="1" applyFont="1" applyFill="1" applyBorder="1" applyAlignment="1"/>
    <xf numFmtId="49" fontId="0" fillId="0" borderId="0" xfId="0" applyNumberFormat="1" applyFill="1" applyBorder="1" applyAlignment="1"/>
    <xf numFmtId="0" fontId="5" fillId="0" borderId="0" xfId="0" applyFont="1" applyFill="1" applyBorder="1"/>
    <xf numFmtId="0" fontId="5" fillId="0" borderId="2" xfId="0" applyFont="1" applyFill="1" applyBorder="1" applyAlignment="1">
      <alignment wrapText="1"/>
    </xf>
    <xf numFmtId="0" fontId="1" fillId="0" borderId="0" xfId="0" applyFont="1" applyFill="1" applyBorder="1" applyAlignment="1">
      <alignment wrapText="1"/>
    </xf>
    <xf numFmtId="0" fontId="3" fillId="0" borderId="2" xfId="0" applyFont="1" applyBorder="1" applyAlignment="1"/>
    <xf numFmtId="14" fontId="0" fillId="0" borderId="0" xfId="0" applyNumberFormat="1" applyFill="1" applyBorder="1"/>
    <xf numFmtId="0" fontId="0" fillId="0" borderId="4" xfId="0" applyFill="1" applyBorder="1" applyAlignment="1"/>
    <xf numFmtId="0" fontId="0" fillId="0" borderId="4" xfId="0" applyBorder="1" applyAlignment="1"/>
    <xf numFmtId="14" fontId="0" fillId="0" borderId="4" xfId="0" applyNumberFormat="1" applyFill="1" applyBorder="1"/>
    <xf numFmtId="0" fontId="0" fillId="0" borderId="2" xfId="0" applyBorder="1" applyAlignment="1">
      <alignment wrapText="1"/>
    </xf>
    <xf numFmtId="0" fontId="3" fillId="0" borderId="4" xfId="0" applyFont="1" applyFill="1" applyBorder="1" applyAlignment="1"/>
    <xf numFmtId="1" fontId="0" fillId="0" borderId="0" xfId="0" applyNumberFormat="1" applyFill="1" applyBorder="1" applyAlignment="1"/>
    <xf numFmtId="2" fontId="0" fillId="0" borderId="0" xfId="0" applyNumberFormat="1" applyFill="1" applyBorder="1" applyAlignment="1"/>
    <xf numFmtId="0" fontId="0" fillId="0" borderId="3" xfId="0" applyBorder="1" applyAlignment="1">
      <alignment wrapText="1"/>
    </xf>
    <xf numFmtId="14" fontId="0" fillId="0" borderId="1" xfId="0" applyNumberFormat="1" applyFill="1" applyBorder="1"/>
    <xf numFmtId="14" fontId="0" fillId="0" borderId="1" xfId="0" applyNumberFormat="1" applyBorder="1"/>
    <xf numFmtId="0" fontId="3" fillId="0" borderId="3" xfId="0" applyFont="1" applyFill="1" applyBorder="1" applyAlignment="1"/>
    <xf numFmtId="0" fontId="3" fillId="0" borderId="5" xfId="0" applyFont="1" applyFill="1" applyBorder="1"/>
    <xf numFmtId="0" fontId="0" fillId="0" borderId="0" xfId="0" applyNumberFormat="1" applyBorder="1"/>
    <xf numFmtId="0" fontId="0" fillId="0" borderId="0" xfId="0" applyFill="1"/>
    <xf numFmtId="14" fontId="0" fillId="0" borderId="2" xfId="0" applyNumberFormat="1" applyFill="1" applyBorder="1"/>
    <xf numFmtId="0" fontId="0" fillId="0" borderId="0" xfId="0" applyNumberFormat="1" applyBorder="1" applyAlignment="1">
      <alignment wrapText="1"/>
    </xf>
    <xf numFmtId="0" fontId="0" fillId="0" borderId="0" xfId="0" applyNumberFormat="1" applyFill="1" applyBorder="1"/>
    <xf numFmtId="0" fontId="0" fillId="0" borderId="2" xfId="0" applyNumberFormat="1" applyBorder="1"/>
    <xf numFmtId="0" fontId="0" fillId="0" borderId="4" xfId="0" applyNumberFormat="1" applyFill="1" applyBorder="1"/>
    <xf numFmtId="0" fontId="0" fillId="0" borderId="4" xfId="0" applyNumberFormat="1" applyBorder="1"/>
    <xf numFmtId="0" fontId="0" fillId="0" borderId="2" xfId="0" applyNumberFormat="1" applyFill="1" applyBorder="1"/>
    <xf numFmtId="0" fontId="0" fillId="0" borderId="0" xfId="0" applyNumberFormat="1" applyFill="1" applyBorder="1" applyAlignment="1"/>
    <xf numFmtId="0" fontId="0" fillId="0" borderId="2" xfId="0" applyNumberFormat="1" applyFill="1" applyBorder="1" applyAlignment="1"/>
    <xf numFmtId="0" fontId="3" fillId="0" borderId="0" xfId="0" applyNumberFormat="1" applyFont="1" applyBorder="1"/>
    <xf numFmtId="0" fontId="3" fillId="0" borderId="0" xfId="0" applyNumberFormat="1" applyFont="1" applyFill="1" applyBorder="1"/>
    <xf numFmtId="0" fontId="3" fillId="0" borderId="2" xfId="0" applyNumberFormat="1" applyFont="1" applyFill="1" applyBorder="1"/>
    <xf numFmtId="0" fontId="3" fillId="0" borderId="2" xfId="0" applyNumberFormat="1" applyFont="1" applyBorder="1"/>
    <xf numFmtId="0" fontId="0" fillId="0" borderId="0" xfId="0" applyNumberFormat="1" applyBorder="1" applyAlignment="1"/>
    <xf numFmtId="0" fontId="0" fillId="0" borderId="2" xfId="0" applyNumberFormat="1" applyBorder="1" applyAlignment="1"/>
    <xf numFmtId="0" fontId="3" fillId="0" borderId="4" xfId="0" applyNumberFormat="1" applyFont="1" applyBorder="1"/>
    <xf numFmtId="0" fontId="0" fillId="0" borderId="1" xfId="0" applyNumberFormat="1" applyFill="1" applyBorder="1"/>
    <xf numFmtId="0" fontId="0" fillId="0" borderId="1" xfId="0" applyNumberFormat="1" applyFill="1" applyBorder="1" applyAlignment="1"/>
    <xf numFmtId="0" fontId="0" fillId="0" borderId="0" xfId="0" applyAlignment="1">
      <alignment wrapText="1"/>
    </xf>
    <xf numFmtId="0" fontId="0" fillId="0" borderId="0" xfId="0" applyAlignment="1">
      <alignment vertical="center" wrapText="1"/>
    </xf>
    <xf numFmtId="14" fontId="0" fillId="0" borderId="0" xfId="0" applyNumberFormat="1" applyFill="1" applyBorder="1" applyAlignment="1">
      <alignment horizontal="left"/>
    </xf>
    <xf numFmtId="0" fontId="2" fillId="0" borderId="0" xfId="0" applyFont="1"/>
    <xf numFmtId="0" fontId="0" fillId="0" borderId="0" xfId="0" quotePrefix="1" applyFill="1" applyBorder="1" applyAlignment="1">
      <alignment wrapText="1"/>
    </xf>
    <xf numFmtId="0" fontId="0" fillId="0" borderId="6" xfId="0" applyBorder="1" applyAlignment="1"/>
    <xf numFmtId="0" fontId="0" fillId="0" borderId="6" xfId="0" applyFill="1" applyBorder="1" applyAlignment="1">
      <alignment wrapText="1"/>
    </xf>
    <xf numFmtId="0" fontId="2" fillId="0" borderId="6" xfId="0" applyFont="1" applyFill="1" applyBorder="1"/>
    <xf numFmtId="0" fontId="2" fillId="0" borderId="6" xfId="0" applyFont="1" applyBorder="1"/>
    <xf numFmtId="0" fontId="0" fillId="0" borderId="6" xfId="0" applyBorder="1" applyAlignment="1">
      <alignment wrapText="1"/>
    </xf>
    <xf numFmtId="0" fontId="2" fillId="0" borderId="0" xfId="0" applyFont="1" applyFill="1" applyBorder="1" applyAlignment="1"/>
    <xf numFmtId="14" fontId="0" fillId="0" borderId="4" xfId="0" applyNumberFormat="1" applyBorder="1" applyAlignment="1">
      <alignment horizontal="right" wrapText="1"/>
    </xf>
    <xf numFmtId="14" fontId="0" fillId="0" borderId="2" xfId="0" applyNumberFormat="1" applyBorder="1"/>
    <xf numFmtId="14" fontId="0" fillId="0" borderId="4" xfId="0" applyNumberFormat="1" applyFill="1" applyBorder="1" applyAlignment="1">
      <alignment horizontal="right"/>
    </xf>
    <xf numFmtId="14" fontId="3" fillId="0" borderId="2" xfId="0" applyNumberFormat="1" applyFont="1" applyBorder="1" applyAlignment="1">
      <alignment horizontal="right"/>
    </xf>
    <xf numFmtId="14" fontId="3" fillId="0" borderId="2" xfId="0" applyNumberFormat="1" applyFont="1" applyFill="1" applyBorder="1" applyAlignment="1">
      <alignment horizontal="right"/>
    </xf>
    <xf numFmtId="14" fontId="0" fillId="0" borderId="0" xfId="0" applyNumberFormat="1" applyFont="1" applyBorder="1" applyAlignment="1">
      <alignment horizontal="right"/>
    </xf>
    <xf numFmtId="0" fontId="0" fillId="0" borderId="0" xfId="0" applyAlignment="1">
      <alignment wrapText="1"/>
    </xf>
    <xf numFmtId="0" fontId="0" fillId="0" borderId="0" xfId="0" applyFill="1" applyBorder="1" applyAlignment="1">
      <alignment horizontal="left" wrapText="1"/>
    </xf>
    <xf numFmtId="0" fontId="0" fillId="0" borderId="6" xfId="0" applyBorder="1" applyAlignment="1">
      <alignment horizontal="left" wrapText="1"/>
    </xf>
    <xf numFmtId="0" fontId="0" fillId="0" borderId="0" xfId="0"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tabSelected="1" workbookViewId="0">
      <selection activeCell="A5" sqref="A5"/>
    </sheetView>
  </sheetViews>
  <sheetFormatPr defaultRowHeight="15" x14ac:dyDescent="0.25"/>
  <cols>
    <col min="1" max="1" width="186.7109375" customWidth="1"/>
  </cols>
  <sheetData>
    <row r="1" spans="1:1" s="216" customFormat="1" ht="30" x14ac:dyDescent="0.25">
      <c r="A1" s="217" t="s">
        <v>7671</v>
      </c>
    </row>
    <row r="3" spans="1:1" s="216" customFormat="1" ht="90" x14ac:dyDescent="0.25">
      <c r="A3" s="174" t="s">
        <v>9550</v>
      </c>
    </row>
    <row r="4" spans="1:1" s="216" customFormat="1" x14ac:dyDescent="0.25"/>
    <row r="5" spans="1:1" s="216" customFormat="1" ht="75" x14ac:dyDescent="0.25">
      <c r="A5" s="216" t="s">
        <v>7676</v>
      </c>
    </row>
    <row r="6" spans="1:1" s="216" customFormat="1" x14ac:dyDescent="0.25"/>
    <row r="7" spans="1:1" s="216" customFormat="1" ht="75" x14ac:dyDescent="0.25">
      <c r="A7" s="216" t="s">
        <v>7677</v>
      </c>
    </row>
    <row r="9" spans="1:1" x14ac:dyDescent="0.25">
      <c r="A9" t="s">
        <v>7673</v>
      </c>
    </row>
    <row r="11" spans="1:1" s="174" customFormat="1" ht="30" x14ac:dyDescent="0.25">
      <c r="A11" s="174" t="s">
        <v>7681</v>
      </c>
    </row>
    <row r="13" spans="1:1" ht="45" x14ac:dyDescent="0.25">
      <c r="A13" s="216" t="s">
        <v>7672</v>
      </c>
    </row>
    <row r="15" spans="1:1" ht="45" x14ac:dyDescent="0.25">
      <c r="A15" s="216" t="s">
        <v>7678</v>
      </c>
    </row>
    <row r="17" spans="1:1" ht="30" x14ac:dyDescent="0.25">
      <c r="A17" s="216" t="s">
        <v>7674</v>
      </c>
    </row>
    <row r="19" spans="1:1" ht="75" x14ac:dyDescent="0.25">
      <c r="A19" s="216" t="s">
        <v>7675</v>
      </c>
    </row>
    <row r="21" spans="1:1" ht="30" x14ac:dyDescent="0.25">
      <c r="A21" s="216" t="s">
        <v>7679</v>
      </c>
    </row>
    <row r="23" spans="1:1" ht="75" x14ac:dyDescent="0.25">
      <c r="A23" s="216" t="s">
        <v>7680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6384"/>
  <sheetViews>
    <sheetView workbookViewId="0">
      <selection activeCell="B16" sqref="B16"/>
    </sheetView>
  </sheetViews>
  <sheetFormatPr defaultRowHeight="15" x14ac:dyDescent="0.25"/>
  <cols>
    <col min="1" max="1" width="36.28515625" style="3" customWidth="1"/>
    <col min="2" max="2" width="73.28515625" style="3" customWidth="1"/>
    <col min="3" max="16384" width="9.140625" style="3"/>
  </cols>
  <sheetData>
    <row r="2" spans="1:2" x14ac:dyDescent="0.25">
      <c r="A2" s="219" t="s">
        <v>7694</v>
      </c>
    </row>
    <row r="3" spans="1:2" x14ac:dyDescent="0.25">
      <c r="A3" t="s">
        <v>7745</v>
      </c>
    </row>
    <row r="4" spans="1:2" x14ac:dyDescent="0.25">
      <c r="A4" s="3" t="s">
        <v>7695</v>
      </c>
    </row>
    <row r="6" spans="1:2" x14ac:dyDescent="0.25">
      <c r="A6" s="223" t="s">
        <v>7696</v>
      </c>
      <c r="B6" s="224" t="s">
        <v>7697</v>
      </c>
    </row>
    <row r="7" spans="1:2" x14ac:dyDescent="0.25">
      <c r="A7" s="69" t="s">
        <v>1</v>
      </c>
      <c r="B7" s="3" t="s">
        <v>7682</v>
      </c>
    </row>
    <row r="8" spans="1:2" x14ac:dyDescent="0.25">
      <c r="A8" s="69" t="s">
        <v>0</v>
      </c>
      <c r="B8" s="3" t="s">
        <v>7683</v>
      </c>
    </row>
    <row r="9" spans="1:2" x14ac:dyDescent="0.25">
      <c r="A9" s="69" t="s">
        <v>2</v>
      </c>
      <c r="B9" s="3" t="s">
        <v>7684</v>
      </c>
    </row>
    <row r="10" spans="1:2" x14ac:dyDescent="0.25">
      <c r="A10" s="69" t="s">
        <v>3</v>
      </c>
      <c r="B10" s="18" t="s">
        <v>7685</v>
      </c>
    </row>
    <row r="11" spans="1:2" ht="65.25" customHeight="1" x14ac:dyDescent="0.25">
      <c r="A11" s="69" t="s">
        <v>7686</v>
      </c>
      <c r="B11" s="2" t="s">
        <v>7758</v>
      </c>
    </row>
    <row r="12" spans="1:2" ht="45" x14ac:dyDescent="0.25">
      <c r="A12" s="69" t="s">
        <v>7631</v>
      </c>
      <c r="B12" s="2" t="s">
        <v>7687</v>
      </c>
    </row>
    <row r="13" spans="1:2" ht="45" x14ac:dyDescent="0.25">
      <c r="A13" s="69" t="s">
        <v>7635</v>
      </c>
      <c r="B13" s="2" t="s">
        <v>7688</v>
      </c>
    </row>
    <row r="14" spans="1:2" ht="33" customHeight="1" x14ac:dyDescent="0.25">
      <c r="A14" s="69" t="s">
        <v>7636</v>
      </c>
      <c r="B14" s="2" t="s">
        <v>7759</v>
      </c>
    </row>
    <row r="15" spans="1:2" ht="45" x14ac:dyDescent="0.25">
      <c r="A15" s="69" t="s">
        <v>7633</v>
      </c>
      <c r="B15" s="16" t="s">
        <v>7746</v>
      </c>
    </row>
    <row r="16" spans="1:2" ht="45" x14ac:dyDescent="0.25">
      <c r="A16" s="69" t="s">
        <v>7689</v>
      </c>
      <c r="B16" s="2" t="s">
        <v>7690</v>
      </c>
    </row>
    <row r="17" spans="1:2" ht="45" x14ac:dyDescent="0.25">
      <c r="A17" s="69" t="s">
        <v>958</v>
      </c>
      <c r="B17" s="2" t="s">
        <v>7747</v>
      </c>
    </row>
    <row r="18" spans="1:2" ht="30" x14ac:dyDescent="0.25">
      <c r="A18" s="69" t="s">
        <v>7632</v>
      </c>
      <c r="B18" s="2" t="s">
        <v>7691</v>
      </c>
    </row>
    <row r="19" spans="1:2" x14ac:dyDescent="0.25">
      <c r="A19" s="69" t="s">
        <v>7634</v>
      </c>
      <c r="B19" s="2" t="s">
        <v>7692</v>
      </c>
    </row>
    <row r="20" spans="1:2" ht="30" x14ac:dyDescent="0.25">
      <c r="A20" s="69" t="s">
        <v>7630</v>
      </c>
      <c r="B20" s="2" t="s">
        <v>7693</v>
      </c>
    </row>
    <row r="21" spans="1:2" ht="30" x14ac:dyDescent="0.25">
      <c r="A21" s="221" t="s">
        <v>7629</v>
      </c>
      <c r="B21" s="222" t="s">
        <v>7748</v>
      </c>
    </row>
    <row r="22" spans="1:2" x14ac:dyDescent="0.25">
      <c r="A22" s="69"/>
    </row>
    <row r="23" spans="1:2" ht="30" x14ac:dyDescent="0.25">
      <c r="A23" s="69" t="s">
        <v>6</v>
      </c>
      <c r="B23" s="2" t="s">
        <v>7698</v>
      </c>
    </row>
    <row r="24" spans="1:2" x14ac:dyDescent="0.25">
      <c r="A24" s="60" t="s">
        <v>7</v>
      </c>
      <c r="B24" s="2" t="s">
        <v>7699</v>
      </c>
    </row>
    <row r="25" spans="1:2" x14ac:dyDescent="0.25">
      <c r="A25" s="69" t="s">
        <v>8</v>
      </c>
      <c r="B25" s="2" t="s">
        <v>7700</v>
      </c>
    </row>
    <row r="26" spans="1:2" x14ac:dyDescent="0.25">
      <c r="A26" s="69" t="s">
        <v>7706</v>
      </c>
      <c r="B26" s="220" t="s">
        <v>7711</v>
      </c>
    </row>
    <row r="27" spans="1:2" x14ac:dyDescent="0.25">
      <c r="A27" s="69" t="s">
        <v>9</v>
      </c>
      <c r="B27" s="2" t="s">
        <v>7704</v>
      </c>
    </row>
    <row r="28" spans="1:2" ht="30" x14ac:dyDescent="0.25">
      <c r="A28" s="221" t="s">
        <v>7645</v>
      </c>
      <c r="B28" s="222" t="s">
        <v>7705</v>
      </c>
    </row>
    <row r="29" spans="1:2" x14ac:dyDescent="0.25">
      <c r="A29" s="69"/>
    </row>
    <row r="30" spans="1:2" ht="30" x14ac:dyDescent="0.25">
      <c r="A30" s="218" t="s">
        <v>10</v>
      </c>
      <c r="B30" s="2" t="s">
        <v>7707</v>
      </c>
    </row>
    <row r="31" spans="1:2" x14ac:dyDescent="0.25">
      <c r="A31" s="60" t="s">
        <v>11</v>
      </c>
      <c r="B31" s="2" t="s">
        <v>7708</v>
      </c>
    </row>
    <row r="32" spans="1:2" x14ac:dyDescent="0.25">
      <c r="A32" s="69" t="s">
        <v>12</v>
      </c>
      <c r="B32" s="2" t="s">
        <v>7709</v>
      </c>
    </row>
    <row r="33" spans="1:2" x14ac:dyDescent="0.25">
      <c r="A33" s="69" t="s">
        <v>7710</v>
      </c>
      <c r="B33" s="220" t="s">
        <v>7749</v>
      </c>
    </row>
    <row r="34" spans="1:2" x14ac:dyDescent="0.25">
      <c r="A34" s="69" t="s">
        <v>13</v>
      </c>
      <c r="B34" s="2" t="s">
        <v>7712</v>
      </c>
    </row>
    <row r="35" spans="1:2" ht="30" x14ac:dyDescent="0.25">
      <c r="A35" s="221" t="s">
        <v>7646</v>
      </c>
      <c r="B35" s="222" t="s">
        <v>7713</v>
      </c>
    </row>
    <row r="36" spans="1:2" x14ac:dyDescent="0.25">
      <c r="A36" s="69"/>
    </row>
    <row r="37" spans="1:2" ht="30" x14ac:dyDescent="0.25">
      <c r="A37" s="60" t="s">
        <v>7627</v>
      </c>
      <c r="B37" s="2" t="s">
        <v>7715</v>
      </c>
    </row>
    <row r="38" spans="1:2" ht="30" x14ac:dyDescent="0.25">
      <c r="A38" s="60" t="s">
        <v>7628</v>
      </c>
      <c r="B38" s="2" t="s">
        <v>7716</v>
      </c>
    </row>
    <row r="39" spans="1:2" ht="30" x14ac:dyDescent="0.25">
      <c r="A39" s="74" t="s">
        <v>7625</v>
      </c>
      <c r="B39" s="2" t="s">
        <v>7717</v>
      </c>
    </row>
    <row r="40" spans="1:2" ht="30" x14ac:dyDescent="0.25">
      <c r="A40" s="69" t="s">
        <v>7626</v>
      </c>
      <c r="B40" s="2" t="s">
        <v>7718</v>
      </c>
    </row>
    <row r="41" spans="1:2" ht="45" x14ac:dyDescent="0.25">
      <c r="A41" s="74" t="s">
        <v>7724</v>
      </c>
      <c r="B41" s="2" t="s">
        <v>7722</v>
      </c>
    </row>
    <row r="42" spans="1:2" ht="45" x14ac:dyDescent="0.25">
      <c r="A42" s="74" t="s">
        <v>7725</v>
      </c>
      <c r="B42" s="2" t="s">
        <v>7723</v>
      </c>
    </row>
    <row r="43" spans="1:2" ht="75" x14ac:dyDescent="0.25">
      <c r="A43" s="74"/>
      <c r="B43" s="2" t="s">
        <v>7726</v>
      </c>
    </row>
    <row r="44" spans="1:2" ht="30" x14ac:dyDescent="0.25">
      <c r="A44" s="69" t="s">
        <v>7639</v>
      </c>
      <c r="B44" s="16" t="s">
        <v>7714</v>
      </c>
    </row>
    <row r="45" spans="1:2" ht="45" x14ac:dyDescent="0.25">
      <c r="A45" s="221" t="s">
        <v>7640</v>
      </c>
      <c r="B45" s="225" t="s">
        <v>7750</v>
      </c>
    </row>
    <row r="46" spans="1:2" x14ac:dyDescent="0.25">
      <c r="A46" s="69"/>
    </row>
    <row r="47" spans="1:2" ht="105" customHeight="1" x14ac:dyDescent="0.25">
      <c r="A47" s="234" t="s">
        <v>7751</v>
      </c>
      <c r="B47" s="234"/>
    </row>
    <row r="48" spans="1:2" x14ac:dyDescent="0.25">
      <c r="A48" s="69"/>
    </row>
    <row r="49" spans="1:2" ht="45" customHeight="1" x14ac:dyDescent="0.25">
      <c r="A49" s="235" t="s">
        <v>7727</v>
      </c>
      <c r="B49" s="235"/>
    </row>
    <row r="50" spans="1:2" x14ac:dyDescent="0.25">
      <c r="A50" s="69"/>
    </row>
    <row r="51" spans="1:2" ht="75" x14ac:dyDescent="0.25">
      <c r="A51" s="211" t="s">
        <v>7655</v>
      </c>
      <c r="B51" s="16" t="s">
        <v>7728</v>
      </c>
    </row>
    <row r="52" spans="1:2" ht="60" x14ac:dyDescent="0.25">
      <c r="A52" s="69" t="s">
        <v>7656</v>
      </c>
      <c r="B52" s="16" t="s">
        <v>7729</v>
      </c>
    </row>
    <row r="53" spans="1:2" ht="75" x14ac:dyDescent="0.25">
      <c r="A53" s="69" t="s">
        <v>7661</v>
      </c>
      <c r="B53" s="16" t="s">
        <v>7752</v>
      </c>
    </row>
    <row r="54" spans="1:2" ht="30" x14ac:dyDescent="0.25">
      <c r="A54" s="69" t="s">
        <v>7657</v>
      </c>
      <c r="B54" s="2" t="s">
        <v>7730</v>
      </c>
    </row>
    <row r="55" spans="1:2" ht="30" x14ac:dyDescent="0.25">
      <c r="A55" s="69" t="s">
        <v>7658</v>
      </c>
      <c r="B55" s="2" t="s">
        <v>7731</v>
      </c>
    </row>
    <row r="56" spans="1:2" ht="60" x14ac:dyDescent="0.25">
      <c r="A56" s="69" t="s">
        <v>7659</v>
      </c>
      <c r="B56" s="2" t="s">
        <v>7732</v>
      </c>
    </row>
    <row r="57" spans="1:2" ht="45" x14ac:dyDescent="0.25">
      <c r="A57" s="221" t="s">
        <v>7660</v>
      </c>
      <c r="B57" s="222" t="s">
        <v>7733</v>
      </c>
    </row>
    <row r="58" spans="1:2" x14ac:dyDescent="0.25">
      <c r="A58" s="69"/>
    </row>
    <row r="59" spans="1:2" ht="75" x14ac:dyDescent="0.25">
      <c r="A59" s="69" t="s">
        <v>7665</v>
      </c>
      <c r="B59" s="2" t="s">
        <v>7734</v>
      </c>
    </row>
    <row r="60" spans="1:2" ht="60" x14ac:dyDescent="0.25">
      <c r="A60" s="69" t="s">
        <v>7668</v>
      </c>
      <c r="B60" s="2" t="s">
        <v>7753</v>
      </c>
    </row>
    <row r="61" spans="1:2" ht="45" x14ac:dyDescent="0.25">
      <c r="A61" s="69" t="s">
        <v>7669</v>
      </c>
      <c r="B61" s="2" t="s">
        <v>7738</v>
      </c>
    </row>
    <row r="62" spans="1:2" x14ac:dyDescent="0.25">
      <c r="A62" s="69" t="s">
        <v>7667</v>
      </c>
      <c r="B62" s="2" t="s">
        <v>7735</v>
      </c>
    </row>
    <row r="63" spans="1:2" ht="30" x14ac:dyDescent="0.25">
      <c r="A63" s="69" t="s">
        <v>7666</v>
      </c>
      <c r="B63" s="2" t="s">
        <v>7736</v>
      </c>
    </row>
    <row r="64" spans="1:2" ht="30" x14ac:dyDescent="0.25">
      <c r="A64" s="221" t="s">
        <v>7670</v>
      </c>
      <c r="B64" s="222" t="s">
        <v>7737</v>
      </c>
    </row>
    <row r="65" spans="1:2" x14ac:dyDescent="0.25">
      <c r="A65" s="69"/>
    </row>
    <row r="66" spans="1:2" x14ac:dyDescent="0.25">
      <c r="A66" s="226" t="s">
        <v>7739</v>
      </c>
    </row>
    <row r="67" spans="1:2" ht="90" customHeight="1" x14ac:dyDescent="0.25">
      <c r="A67" s="236" t="s">
        <v>7740</v>
      </c>
      <c r="B67" s="236"/>
    </row>
    <row r="68" spans="1:2" x14ac:dyDescent="0.25">
      <c r="A68" s="69"/>
    </row>
    <row r="69" spans="1:2" ht="105" customHeight="1" x14ac:dyDescent="0.25">
      <c r="A69" s="233" t="s">
        <v>7741</v>
      </c>
      <c r="B69" s="233"/>
    </row>
    <row r="70" spans="1:2" x14ac:dyDescent="0.25">
      <c r="A70" s="69"/>
    </row>
    <row r="71" spans="1:2" ht="75" customHeight="1" x14ac:dyDescent="0.25">
      <c r="A71" s="233" t="s">
        <v>7742</v>
      </c>
      <c r="B71" s="233"/>
    </row>
    <row r="72" spans="1:2" x14ac:dyDescent="0.25">
      <c r="A72" s="69"/>
    </row>
    <row r="73" spans="1:2" ht="75" customHeight="1" x14ac:dyDescent="0.25">
      <c r="A73" s="233" t="s">
        <v>7743</v>
      </c>
      <c r="B73" s="233"/>
    </row>
    <row r="74" spans="1:2" x14ac:dyDescent="0.25">
      <c r="A74" s="69"/>
    </row>
    <row r="75" spans="1:2" ht="30" customHeight="1" x14ac:dyDescent="0.25">
      <c r="A75" s="233" t="s">
        <v>7744</v>
      </c>
      <c r="B75" s="233"/>
    </row>
    <row r="76" spans="1:2" x14ac:dyDescent="0.25">
      <c r="A76" s="69"/>
    </row>
    <row r="77" spans="1:2" x14ac:dyDescent="0.25">
      <c r="A77" s="69"/>
    </row>
    <row r="78" spans="1:2" x14ac:dyDescent="0.25">
      <c r="A78" s="69"/>
    </row>
    <row r="79" spans="1:2" x14ac:dyDescent="0.25">
      <c r="A79" s="69"/>
    </row>
    <row r="80" spans="1:2" x14ac:dyDescent="0.25">
      <c r="A80" s="69"/>
    </row>
    <row r="81" spans="1:1" x14ac:dyDescent="0.25">
      <c r="A81" s="69"/>
    </row>
    <row r="82" spans="1:1" x14ac:dyDescent="0.25">
      <c r="A82" s="69"/>
    </row>
    <row r="83" spans="1:1" x14ac:dyDescent="0.25">
      <c r="A83" s="69"/>
    </row>
    <row r="84" spans="1:1" x14ac:dyDescent="0.25">
      <c r="A84" s="69"/>
    </row>
    <row r="85" spans="1:1" x14ac:dyDescent="0.25">
      <c r="A85" s="69"/>
    </row>
    <row r="86" spans="1:1" x14ac:dyDescent="0.25">
      <c r="A86" s="69"/>
    </row>
    <row r="87" spans="1:1" x14ac:dyDescent="0.25">
      <c r="A87" s="69"/>
    </row>
    <row r="88" spans="1:1" x14ac:dyDescent="0.25">
      <c r="A88" s="69"/>
    </row>
    <row r="89" spans="1:1" x14ac:dyDescent="0.25">
      <c r="A89" s="69"/>
    </row>
    <row r="90" spans="1:1" x14ac:dyDescent="0.25">
      <c r="A90" s="69"/>
    </row>
    <row r="91" spans="1:1" x14ac:dyDescent="0.25">
      <c r="A91" s="69"/>
    </row>
    <row r="92" spans="1:1" x14ac:dyDescent="0.25">
      <c r="A92" s="69"/>
    </row>
    <row r="93" spans="1:1" x14ac:dyDescent="0.25">
      <c r="A93" s="69"/>
    </row>
    <row r="94" spans="1:1" x14ac:dyDescent="0.25">
      <c r="A94" s="69"/>
    </row>
    <row r="95" spans="1:1" x14ac:dyDescent="0.25">
      <c r="A95" s="69"/>
    </row>
    <row r="96" spans="1:1" x14ac:dyDescent="0.25">
      <c r="A96" s="69"/>
    </row>
    <row r="97" spans="1:1" x14ac:dyDescent="0.25">
      <c r="A97" s="69"/>
    </row>
    <row r="98" spans="1:1" x14ac:dyDescent="0.25">
      <c r="A98" s="69"/>
    </row>
    <row r="99" spans="1:1" x14ac:dyDescent="0.25">
      <c r="A99" s="69"/>
    </row>
    <row r="100" spans="1:1" x14ac:dyDescent="0.25">
      <c r="A100" s="69"/>
    </row>
    <row r="101" spans="1:1" x14ac:dyDescent="0.25">
      <c r="A101" s="69"/>
    </row>
    <row r="102" spans="1:1" x14ac:dyDescent="0.25">
      <c r="A102" s="69"/>
    </row>
    <row r="103" spans="1:1" x14ac:dyDescent="0.25">
      <c r="A103" s="69"/>
    </row>
    <row r="104" spans="1:1" x14ac:dyDescent="0.25">
      <c r="A104" s="69"/>
    </row>
    <row r="105" spans="1:1" x14ac:dyDescent="0.25">
      <c r="A105" s="69"/>
    </row>
    <row r="106" spans="1:1" x14ac:dyDescent="0.25">
      <c r="A106" s="69"/>
    </row>
    <row r="107" spans="1:1" x14ac:dyDescent="0.25">
      <c r="A107" s="69"/>
    </row>
    <row r="108" spans="1:1" x14ac:dyDescent="0.25">
      <c r="A108" s="69"/>
    </row>
    <row r="109" spans="1:1" x14ac:dyDescent="0.25">
      <c r="A109" s="69"/>
    </row>
    <row r="110" spans="1:1" x14ac:dyDescent="0.25">
      <c r="A110" s="69"/>
    </row>
    <row r="111" spans="1:1" x14ac:dyDescent="0.25">
      <c r="A111" s="69"/>
    </row>
    <row r="112" spans="1:1" x14ac:dyDescent="0.25">
      <c r="A112" s="69"/>
    </row>
    <row r="113" spans="1:1" x14ac:dyDescent="0.25">
      <c r="A113" s="69"/>
    </row>
    <row r="114" spans="1:1" x14ac:dyDescent="0.25">
      <c r="A114" s="69"/>
    </row>
    <row r="115" spans="1:1" x14ac:dyDescent="0.25">
      <c r="A115" s="69"/>
    </row>
    <row r="116" spans="1:1" x14ac:dyDescent="0.25">
      <c r="A116" s="69"/>
    </row>
    <row r="117" spans="1:1" x14ac:dyDescent="0.25">
      <c r="A117" s="69"/>
    </row>
    <row r="118" spans="1:1" x14ac:dyDescent="0.25">
      <c r="A118" s="69"/>
    </row>
    <row r="119" spans="1:1" x14ac:dyDescent="0.25">
      <c r="A119" s="69"/>
    </row>
    <row r="120" spans="1:1" x14ac:dyDescent="0.25">
      <c r="A120" s="69"/>
    </row>
    <row r="121" spans="1:1" x14ac:dyDescent="0.25">
      <c r="A121" s="69"/>
    </row>
    <row r="122" spans="1:1" x14ac:dyDescent="0.25">
      <c r="A122" s="69"/>
    </row>
    <row r="123" spans="1:1" x14ac:dyDescent="0.25">
      <c r="A123" s="69"/>
    </row>
    <row r="124" spans="1:1" x14ac:dyDescent="0.25">
      <c r="A124" s="69"/>
    </row>
    <row r="125" spans="1:1" x14ac:dyDescent="0.25">
      <c r="A125" s="69"/>
    </row>
    <row r="126" spans="1:1" x14ac:dyDescent="0.25">
      <c r="A126" s="69"/>
    </row>
    <row r="127" spans="1:1" x14ac:dyDescent="0.25">
      <c r="A127" s="69"/>
    </row>
    <row r="128" spans="1:1" x14ac:dyDescent="0.25">
      <c r="A128" s="69"/>
    </row>
    <row r="129" spans="1:1" x14ac:dyDescent="0.25">
      <c r="A129" s="69"/>
    </row>
    <row r="130" spans="1:1" x14ac:dyDescent="0.25">
      <c r="A130" s="69"/>
    </row>
    <row r="131" spans="1:1" x14ac:dyDescent="0.25">
      <c r="A131" s="69"/>
    </row>
    <row r="132" spans="1:1" x14ac:dyDescent="0.25">
      <c r="A132" s="69"/>
    </row>
    <row r="133" spans="1:1" x14ac:dyDescent="0.25">
      <c r="A133" s="69"/>
    </row>
    <row r="134" spans="1:1" x14ac:dyDescent="0.25">
      <c r="A134" s="69"/>
    </row>
    <row r="135" spans="1:1" x14ac:dyDescent="0.25">
      <c r="A135" s="69"/>
    </row>
    <row r="136" spans="1:1" x14ac:dyDescent="0.25">
      <c r="A136" s="69"/>
    </row>
    <row r="137" spans="1:1" x14ac:dyDescent="0.25">
      <c r="A137" s="69"/>
    </row>
    <row r="138" spans="1:1" x14ac:dyDescent="0.25">
      <c r="A138" s="69"/>
    </row>
    <row r="139" spans="1:1" x14ac:dyDescent="0.25">
      <c r="A139" s="69"/>
    </row>
    <row r="140" spans="1:1" x14ac:dyDescent="0.25">
      <c r="A140" s="69"/>
    </row>
    <row r="141" spans="1:1" x14ac:dyDescent="0.25">
      <c r="A141" s="69"/>
    </row>
    <row r="142" spans="1:1" x14ac:dyDescent="0.25">
      <c r="A142" s="69"/>
    </row>
    <row r="143" spans="1:1" x14ac:dyDescent="0.25">
      <c r="A143" s="69"/>
    </row>
    <row r="144" spans="1:1" x14ac:dyDescent="0.25">
      <c r="A144" s="69"/>
    </row>
    <row r="145" spans="1:1" x14ac:dyDescent="0.25">
      <c r="A145" s="69"/>
    </row>
    <row r="146" spans="1:1" x14ac:dyDescent="0.25">
      <c r="A146" s="69"/>
    </row>
    <row r="147" spans="1:1" x14ac:dyDescent="0.25">
      <c r="A147" s="69"/>
    </row>
    <row r="148" spans="1:1" x14ac:dyDescent="0.25">
      <c r="A148" s="69"/>
    </row>
    <row r="149" spans="1:1" x14ac:dyDescent="0.25">
      <c r="A149" s="69"/>
    </row>
    <row r="150" spans="1:1" x14ac:dyDescent="0.25">
      <c r="A150" s="69"/>
    </row>
    <row r="151" spans="1:1" x14ac:dyDescent="0.25">
      <c r="A151" s="69"/>
    </row>
    <row r="152" spans="1:1" x14ac:dyDescent="0.25">
      <c r="A152" s="69"/>
    </row>
    <row r="153" spans="1:1" x14ac:dyDescent="0.25">
      <c r="A153" s="69"/>
    </row>
    <row r="154" spans="1:1" x14ac:dyDescent="0.25">
      <c r="A154" s="69"/>
    </row>
    <row r="155" spans="1:1" x14ac:dyDescent="0.25">
      <c r="A155" s="69"/>
    </row>
    <row r="156" spans="1:1" x14ac:dyDescent="0.25">
      <c r="A156" s="69"/>
    </row>
    <row r="157" spans="1:1" x14ac:dyDescent="0.25">
      <c r="A157" s="69"/>
    </row>
    <row r="158" spans="1:1" x14ac:dyDescent="0.25">
      <c r="A158" s="69"/>
    </row>
    <row r="159" spans="1:1" x14ac:dyDescent="0.25">
      <c r="A159" s="69"/>
    </row>
    <row r="160" spans="1:1" x14ac:dyDescent="0.25">
      <c r="A160" s="69"/>
    </row>
    <row r="161" spans="1:1" x14ac:dyDescent="0.25">
      <c r="A161" s="69"/>
    </row>
    <row r="162" spans="1:1" x14ac:dyDescent="0.25">
      <c r="A162" s="69"/>
    </row>
    <row r="163" spans="1:1" x14ac:dyDescent="0.25">
      <c r="A163" s="69"/>
    </row>
    <row r="164" spans="1:1" x14ac:dyDescent="0.25">
      <c r="A164" s="69"/>
    </row>
    <row r="165" spans="1:1" x14ac:dyDescent="0.25">
      <c r="A165" s="69"/>
    </row>
    <row r="166" spans="1:1" x14ac:dyDescent="0.25">
      <c r="A166" s="69"/>
    </row>
    <row r="167" spans="1:1" x14ac:dyDescent="0.25">
      <c r="A167" s="69"/>
    </row>
    <row r="168" spans="1:1" x14ac:dyDescent="0.25">
      <c r="A168" s="69"/>
    </row>
    <row r="169" spans="1:1" x14ac:dyDescent="0.25">
      <c r="A169" s="69"/>
    </row>
    <row r="170" spans="1:1" x14ac:dyDescent="0.25">
      <c r="A170" s="69"/>
    </row>
    <row r="171" spans="1:1" x14ac:dyDescent="0.25">
      <c r="A171" s="69"/>
    </row>
    <row r="172" spans="1:1" x14ac:dyDescent="0.25">
      <c r="A172" s="69"/>
    </row>
    <row r="173" spans="1:1" x14ac:dyDescent="0.25">
      <c r="A173" s="69"/>
    </row>
    <row r="174" spans="1:1" x14ac:dyDescent="0.25">
      <c r="A174" s="69"/>
    </row>
    <row r="175" spans="1:1" x14ac:dyDescent="0.25">
      <c r="A175" s="69"/>
    </row>
    <row r="176" spans="1:1" x14ac:dyDescent="0.25">
      <c r="A176" s="69"/>
    </row>
    <row r="177" spans="1:1" x14ac:dyDescent="0.25">
      <c r="A177" s="69"/>
    </row>
    <row r="178" spans="1:1" x14ac:dyDescent="0.25">
      <c r="A178" s="69"/>
    </row>
    <row r="179" spans="1:1" x14ac:dyDescent="0.25">
      <c r="A179" s="69"/>
    </row>
    <row r="180" spans="1:1" x14ac:dyDescent="0.25">
      <c r="A180" s="69"/>
    </row>
    <row r="181" spans="1:1" x14ac:dyDescent="0.25">
      <c r="A181" s="69"/>
    </row>
    <row r="182" spans="1:1" x14ac:dyDescent="0.25">
      <c r="A182" s="69"/>
    </row>
    <row r="183" spans="1:1" x14ac:dyDescent="0.25">
      <c r="A183" s="69"/>
    </row>
    <row r="184" spans="1:1" x14ac:dyDescent="0.25">
      <c r="A184" s="69"/>
    </row>
    <row r="185" spans="1:1" x14ac:dyDescent="0.25">
      <c r="A185" s="69"/>
    </row>
    <row r="186" spans="1:1" x14ac:dyDescent="0.25">
      <c r="A186" s="69"/>
    </row>
    <row r="187" spans="1:1" x14ac:dyDescent="0.25">
      <c r="A187" s="69"/>
    </row>
    <row r="188" spans="1:1" x14ac:dyDescent="0.25">
      <c r="A188" s="69"/>
    </row>
    <row r="189" spans="1:1" x14ac:dyDescent="0.25">
      <c r="A189" s="69"/>
    </row>
    <row r="190" spans="1:1" x14ac:dyDescent="0.25">
      <c r="A190" s="69"/>
    </row>
    <row r="191" spans="1:1" x14ac:dyDescent="0.25">
      <c r="A191" s="69"/>
    </row>
    <row r="192" spans="1:1" x14ac:dyDescent="0.25">
      <c r="A192" s="69"/>
    </row>
    <row r="193" spans="1:1" x14ac:dyDescent="0.25">
      <c r="A193" s="69"/>
    </row>
    <row r="194" spans="1:1" x14ac:dyDescent="0.25">
      <c r="A194" s="69"/>
    </row>
    <row r="195" spans="1:1" x14ac:dyDescent="0.25">
      <c r="A195" s="69"/>
    </row>
    <row r="196" spans="1:1" x14ac:dyDescent="0.25">
      <c r="A196" s="69"/>
    </row>
    <row r="197" spans="1:1" x14ac:dyDescent="0.25">
      <c r="A197" s="69"/>
    </row>
    <row r="198" spans="1:1" x14ac:dyDescent="0.25">
      <c r="A198" s="69"/>
    </row>
    <row r="199" spans="1:1" x14ac:dyDescent="0.25">
      <c r="A199" s="69"/>
    </row>
    <row r="200" spans="1:1" x14ac:dyDescent="0.25">
      <c r="A200" s="69"/>
    </row>
    <row r="201" spans="1:1" x14ac:dyDescent="0.25">
      <c r="A201" s="69"/>
    </row>
    <row r="202" spans="1:1" x14ac:dyDescent="0.25">
      <c r="A202" s="69"/>
    </row>
    <row r="203" spans="1:1" x14ac:dyDescent="0.25">
      <c r="A203" s="69"/>
    </row>
    <row r="204" spans="1:1" x14ac:dyDescent="0.25">
      <c r="A204" s="69"/>
    </row>
    <row r="205" spans="1:1" x14ac:dyDescent="0.25">
      <c r="A205" s="69"/>
    </row>
    <row r="206" spans="1:1" x14ac:dyDescent="0.25">
      <c r="A206" s="69"/>
    </row>
    <row r="207" spans="1:1" x14ac:dyDescent="0.25">
      <c r="A207" s="69"/>
    </row>
    <row r="208" spans="1:1" x14ac:dyDescent="0.25">
      <c r="A208" s="69"/>
    </row>
    <row r="209" spans="1:1" x14ac:dyDescent="0.25">
      <c r="A209" s="69"/>
    </row>
    <row r="210" spans="1:1" x14ac:dyDescent="0.25">
      <c r="A210" s="69"/>
    </row>
    <row r="211" spans="1:1" x14ac:dyDescent="0.25">
      <c r="A211" s="69"/>
    </row>
    <row r="212" spans="1:1" x14ac:dyDescent="0.25">
      <c r="A212" s="69"/>
    </row>
    <row r="213" spans="1:1" x14ac:dyDescent="0.25">
      <c r="A213" s="69"/>
    </row>
    <row r="214" spans="1:1" x14ac:dyDescent="0.25">
      <c r="A214" s="69"/>
    </row>
    <row r="215" spans="1:1" x14ac:dyDescent="0.25">
      <c r="A215" s="69"/>
    </row>
    <row r="216" spans="1:1" x14ac:dyDescent="0.25">
      <c r="A216" s="69"/>
    </row>
    <row r="217" spans="1:1" x14ac:dyDescent="0.25">
      <c r="A217" s="69"/>
    </row>
    <row r="218" spans="1:1" x14ac:dyDescent="0.25">
      <c r="A218" s="69"/>
    </row>
    <row r="219" spans="1:1" x14ac:dyDescent="0.25">
      <c r="A219" s="69"/>
    </row>
    <row r="220" spans="1:1" x14ac:dyDescent="0.25">
      <c r="A220" s="69"/>
    </row>
    <row r="221" spans="1:1" x14ac:dyDescent="0.25">
      <c r="A221" s="69"/>
    </row>
    <row r="222" spans="1:1" x14ac:dyDescent="0.25">
      <c r="A222" s="69"/>
    </row>
    <row r="223" spans="1:1" x14ac:dyDescent="0.25">
      <c r="A223" s="69"/>
    </row>
    <row r="224" spans="1:1" x14ac:dyDescent="0.25">
      <c r="A224" s="69"/>
    </row>
    <row r="225" spans="1:1" x14ac:dyDescent="0.25">
      <c r="A225" s="69"/>
    </row>
    <row r="226" spans="1:1" x14ac:dyDescent="0.25">
      <c r="A226" s="69"/>
    </row>
    <row r="227" spans="1:1" x14ac:dyDescent="0.25">
      <c r="A227" s="69"/>
    </row>
    <row r="228" spans="1:1" x14ac:dyDescent="0.25">
      <c r="A228" s="69"/>
    </row>
    <row r="229" spans="1:1" x14ac:dyDescent="0.25">
      <c r="A229" s="69"/>
    </row>
    <row r="230" spans="1:1" x14ac:dyDescent="0.25">
      <c r="A230" s="69"/>
    </row>
    <row r="231" spans="1:1" x14ac:dyDescent="0.25">
      <c r="A231" s="69"/>
    </row>
    <row r="232" spans="1:1" x14ac:dyDescent="0.25">
      <c r="A232" s="69"/>
    </row>
    <row r="233" spans="1:1" x14ac:dyDescent="0.25">
      <c r="A233" s="69"/>
    </row>
    <row r="234" spans="1:1" x14ac:dyDescent="0.25">
      <c r="A234" s="69"/>
    </row>
    <row r="235" spans="1:1" x14ac:dyDescent="0.25">
      <c r="A235" s="69"/>
    </row>
    <row r="236" spans="1:1" x14ac:dyDescent="0.25">
      <c r="A236" s="69"/>
    </row>
    <row r="237" spans="1:1" x14ac:dyDescent="0.25">
      <c r="A237" s="69"/>
    </row>
    <row r="238" spans="1:1" x14ac:dyDescent="0.25">
      <c r="A238" s="69"/>
    </row>
    <row r="239" spans="1:1" x14ac:dyDescent="0.25">
      <c r="A239" s="69"/>
    </row>
    <row r="240" spans="1:1" x14ac:dyDescent="0.25">
      <c r="A240" s="69"/>
    </row>
    <row r="241" spans="1:1" x14ac:dyDescent="0.25">
      <c r="A241" s="69"/>
    </row>
    <row r="242" spans="1:1" x14ac:dyDescent="0.25">
      <c r="A242" s="69"/>
    </row>
    <row r="243" spans="1:1" x14ac:dyDescent="0.25">
      <c r="A243" s="69"/>
    </row>
    <row r="244" spans="1:1" x14ac:dyDescent="0.25">
      <c r="A244" s="69"/>
    </row>
    <row r="245" spans="1:1" x14ac:dyDescent="0.25">
      <c r="A245" s="69"/>
    </row>
    <row r="246" spans="1:1" x14ac:dyDescent="0.25">
      <c r="A246" s="69"/>
    </row>
    <row r="247" spans="1:1" x14ac:dyDescent="0.25">
      <c r="A247" s="69"/>
    </row>
    <row r="248" spans="1:1" x14ac:dyDescent="0.25">
      <c r="A248" s="69"/>
    </row>
    <row r="249" spans="1:1" x14ac:dyDescent="0.25">
      <c r="A249" s="69"/>
    </row>
    <row r="250" spans="1:1" x14ac:dyDescent="0.25">
      <c r="A250" s="69"/>
    </row>
    <row r="251" spans="1:1" x14ac:dyDescent="0.25">
      <c r="A251" s="69"/>
    </row>
    <row r="252" spans="1:1" x14ac:dyDescent="0.25">
      <c r="A252" s="69"/>
    </row>
    <row r="253" spans="1:1" x14ac:dyDescent="0.25">
      <c r="A253" s="69"/>
    </row>
    <row r="254" spans="1:1" x14ac:dyDescent="0.25">
      <c r="A254" s="69"/>
    </row>
    <row r="255" spans="1:1" x14ac:dyDescent="0.25">
      <c r="A255" s="69"/>
    </row>
    <row r="256" spans="1:1" x14ac:dyDescent="0.25">
      <c r="A256" s="69"/>
    </row>
    <row r="257" spans="1:1" x14ac:dyDescent="0.25">
      <c r="A257" s="69"/>
    </row>
    <row r="258" spans="1:1" x14ac:dyDescent="0.25">
      <c r="A258" s="69"/>
    </row>
    <row r="259" spans="1:1" x14ac:dyDescent="0.25">
      <c r="A259" s="69"/>
    </row>
    <row r="260" spans="1:1" x14ac:dyDescent="0.25">
      <c r="A260" s="69"/>
    </row>
    <row r="261" spans="1:1" x14ac:dyDescent="0.25">
      <c r="A261" s="69"/>
    </row>
    <row r="262" spans="1:1" x14ac:dyDescent="0.25">
      <c r="A262" s="69"/>
    </row>
    <row r="263" spans="1:1" x14ac:dyDescent="0.25">
      <c r="A263" s="69"/>
    </row>
    <row r="264" spans="1:1" x14ac:dyDescent="0.25">
      <c r="A264" s="69"/>
    </row>
    <row r="265" spans="1:1" x14ac:dyDescent="0.25">
      <c r="A265" s="69"/>
    </row>
    <row r="266" spans="1:1" x14ac:dyDescent="0.25">
      <c r="A266" s="69"/>
    </row>
    <row r="267" spans="1:1" x14ac:dyDescent="0.25">
      <c r="A267" s="69"/>
    </row>
    <row r="268" spans="1:1" x14ac:dyDescent="0.25">
      <c r="A268" s="69"/>
    </row>
    <row r="269" spans="1:1" x14ac:dyDescent="0.25">
      <c r="A269" s="69"/>
    </row>
    <row r="270" spans="1:1" x14ac:dyDescent="0.25">
      <c r="A270" s="69"/>
    </row>
    <row r="271" spans="1:1" x14ac:dyDescent="0.25">
      <c r="A271" s="69"/>
    </row>
    <row r="272" spans="1:1" x14ac:dyDescent="0.25">
      <c r="A272" s="69"/>
    </row>
    <row r="273" spans="1:1" x14ac:dyDescent="0.25">
      <c r="A273" s="69"/>
    </row>
    <row r="274" spans="1:1" x14ac:dyDescent="0.25">
      <c r="A274" s="69"/>
    </row>
    <row r="275" spans="1:1" x14ac:dyDescent="0.25">
      <c r="A275" s="69"/>
    </row>
    <row r="276" spans="1:1" x14ac:dyDescent="0.25">
      <c r="A276" s="69"/>
    </row>
    <row r="277" spans="1:1" x14ac:dyDescent="0.25">
      <c r="A277" s="69"/>
    </row>
    <row r="278" spans="1:1" x14ac:dyDescent="0.25">
      <c r="A278" s="69"/>
    </row>
    <row r="279" spans="1:1" x14ac:dyDescent="0.25">
      <c r="A279" s="69"/>
    </row>
    <row r="280" spans="1:1" x14ac:dyDescent="0.25">
      <c r="A280" s="69"/>
    </row>
    <row r="281" spans="1:1" x14ac:dyDescent="0.25">
      <c r="A281" s="69"/>
    </row>
    <row r="282" spans="1:1" x14ac:dyDescent="0.25">
      <c r="A282" s="69"/>
    </row>
    <row r="283" spans="1:1" x14ac:dyDescent="0.25">
      <c r="A283" s="69"/>
    </row>
    <row r="284" spans="1:1" x14ac:dyDescent="0.25">
      <c r="A284" s="69"/>
    </row>
    <row r="285" spans="1:1" x14ac:dyDescent="0.25">
      <c r="A285" s="69"/>
    </row>
    <row r="286" spans="1:1" x14ac:dyDescent="0.25">
      <c r="A286" s="69"/>
    </row>
    <row r="287" spans="1:1" x14ac:dyDescent="0.25">
      <c r="A287" s="69"/>
    </row>
    <row r="288" spans="1:1" x14ac:dyDescent="0.25">
      <c r="A288" s="69"/>
    </row>
    <row r="289" spans="1:1" x14ac:dyDescent="0.25">
      <c r="A289" s="69"/>
    </row>
    <row r="290" spans="1:1" x14ac:dyDescent="0.25">
      <c r="A290" s="69"/>
    </row>
    <row r="291" spans="1:1" x14ac:dyDescent="0.25">
      <c r="A291" s="69"/>
    </row>
    <row r="292" spans="1:1" x14ac:dyDescent="0.25">
      <c r="A292" s="69"/>
    </row>
    <row r="293" spans="1:1" x14ac:dyDescent="0.25">
      <c r="A293" s="69"/>
    </row>
    <row r="294" spans="1:1" x14ac:dyDescent="0.25">
      <c r="A294" s="69"/>
    </row>
    <row r="295" spans="1:1" x14ac:dyDescent="0.25">
      <c r="A295" s="69"/>
    </row>
    <row r="296" spans="1:1" x14ac:dyDescent="0.25">
      <c r="A296" s="69"/>
    </row>
    <row r="297" spans="1:1" x14ac:dyDescent="0.25">
      <c r="A297" s="69"/>
    </row>
    <row r="298" spans="1:1" x14ac:dyDescent="0.25">
      <c r="A298" s="69"/>
    </row>
    <row r="299" spans="1:1" x14ac:dyDescent="0.25">
      <c r="A299" s="69"/>
    </row>
    <row r="300" spans="1:1" x14ac:dyDescent="0.25">
      <c r="A300" s="69"/>
    </row>
    <row r="301" spans="1:1" x14ac:dyDescent="0.25">
      <c r="A301" s="69"/>
    </row>
    <row r="302" spans="1:1" x14ac:dyDescent="0.25">
      <c r="A302" s="69"/>
    </row>
    <row r="303" spans="1:1" x14ac:dyDescent="0.25">
      <c r="A303" s="69"/>
    </row>
    <row r="304" spans="1:1" x14ac:dyDescent="0.25">
      <c r="A304" s="69"/>
    </row>
    <row r="305" spans="1:1" x14ac:dyDescent="0.25">
      <c r="A305" s="69"/>
    </row>
    <row r="306" spans="1:1" x14ac:dyDescent="0.25">
      <c r="A306" s="69"/>
    </row>
    <row r="307" spans="1:1" x14ac:dyDescent="0.25">
      <c r="A307" s="69"/>
    </row>
    <row r="308" spans="1:1" x14ac:dyDescent="0.25">
      <c r="A308" s="69"/>
    </row>
    <row r="309" spans="1:1" x14ac:dyDescent="0.25">
      <c r="A309" s="69"/>
    </row>
    <row r="310" spans="1:1" x14ac:dyDescent="0.25">
      <c r="A310" s="69"/>
    </row>
    <row r="311" spans="1:1" x14ac:dyDescent="0.25">
      <c r="A311" s="69"/>
    </row>
    <row r="312" spans="1:1" x14ac:dyDescent="0.25">
      <c r="A312" s="69"/>
    </row>
    <row r="313" spans="1:1" x14ac:dyDescent="0.25">
      <c r="A313" s="69"/>
    </row>
    <row r="314" spans="1:1" x14ac:dyDescent="0.25">
      <c r="A314" s="69"/>
    </row>
    <row r="315" spans="1:1" x14ac:dyDescent="0.25">
      <c r="A315" s="69"/>
    </row>
    <row r="316" spans="1:1" x14ac:dyDescent="0.25">
      <c r="A316" s="69"/>
    </row>
    <row r="317" spans="1:1" x14ac:dyDescent="0.25">
      <c r="A317" s="69"/>
    </row>
    <row r="318" spans="1:1" x14ac:dyDescent="0.25">
      <c r="A318" s="69"/>
    </row>
    <row r="319" spans="1:1" x14ac:dyDescent="0.25">
      <c r="A319" s="69"/>
    </row>
    <row r="320" spans="1:1" x14ac:dyDescent="0.25">
      <c r="A320" s="69"/>
    </row>
    <row r="321" spans="1:1" x14ac:dyDescent="0.25">
      <c r="A321" s="69"/>
    </row>
    <row r="322" spans="1:1" x14ac:dyDescent="0.25">
      <c r="A322" s="69"/>
    </row>
    <row r="323" spans="1:1" x14ac:dyDescent="0.25">
      <c r="A323" s="69"/>
    </row>
    <row r="324" spans="1:1" x14ac:dyDescent="0.25">
      <c r="A324" s="69"/>
    </row>
    <row r="325" spans="1:1" x14ac:dyDescent="0.25">
      <c r="A325" s="69"/>
    </row>
    <row r="326" spans="1:1" x14ac:dyDescent="0.25">
      <c r="A326" s="69"/>
    </row>
    <row r="327" spans="1:1" x14ac:dyDescent="0.25">
      <c r="A327" s="69"/>
    </row>
    <row r="328" spans="1:1" x14ac:dyDescent="0.25">
      <c r="A328" s="69"/>
    </row>
    <row r="329" spans="1:1" x14ac:dyDescent="0.25">
      <c r="A329" s="69"/>
    </row>
    <row r="330" spans="1:1" x14ac:dyDescent="0.25">
      <c r="A330" s="69"/>
    </row>
    <row r="331" spans="1:1" x14ac:dyDescent="0.25">
      <c r="A331" s="69"/>
    </row>
    <row r="332" spans="1:1" x14ac:dyDescent="0.25">
      <c r="A332" s="69"/>
    </row>
    <row r="333" spans="1:1" x14ac:dyDescent="0.25">
      <c r="A333" s="69"/>
    </row>
    <row r="334" spans="1:1" x14ac:dyDescent="0.25">
      <c r="A334" s="69"/>
    </row>
    <row r="335" spans="1:1" x14ac:dyDescent="0.25">
      <c r="A335" s="69"/>
    </row>
    <row r="336" spans="1:1" x14ac:dyDescent="0.25">
      <c r="A336" s="69"/>
    </row>
    <row r="337" spans="1:1" x14ac:dyDescent="0.25">
      <c r="A337" s="69"/>
    </row>
    <row r="338" spans="1:1" x14ac:dyDescent="0.25">
      <c r="A338" s="69"/>
    </row>
    <row r="339" spans="1:1" x14ac:dyDescent="0.25">
      <c r="A339" s="69"/>
    </row>
    <row r="340" spans="1:1" x14ac:dyDescent="0.25">
      <c r="A340" s="69"/>
    </row>
    <row r="341" spans="1:1" x14ac:dyDescent="0.25">
      <c r="A341" s="69"/>
    </row>
    <row r="342" spans="1:1" x14ac:dyDescent="0.25">
      <c r="A342" s="69"/>
    </row>
    <row r="343" spans="1:1" x14ac:dyDescent="0.25">
      <c r="A343" s="69"/>
    </row>
    <row r="344" spans="1:1" x14ac:dyDescent="0.25">
      <c r="A344" s="69"/>
    </row>
    <row r="345" spans="1:1" x14ac:dyDescent="0.25">
      <c r="A345" s="69"/>
    </row>
    <row r="346" spans="1:1" x14ac:dyDescent="0.25">
      <c r="A346" s="69"/>
    </row>
    <row r="347" spans="1:1" x14ac:dyDescent="0.25">
      <c r="A347" s="69"/>
    </row>
    <row r="348" spans="1:1" x14ac:dyDescent="0.25">
      <c r="A348" s="69"/>
    </row>
    <row r="349" spans="1:1" x14ac:dyDescent="0.25">
      <c r="A349" s="69"/>
    </row>
    <row r="350" spans="1:1" x14ac:dyDescent="0.25">
      <c r="A350" s="69"/>
    </row>
    <row r="351" spans="1:1" x14ac:dyDescent="0.25">
      <c r="A351" s="69"/>
    </row>
    <row r="352" spans="1:1" x14ac:dyDescent="0.25">
      <c r="A352" s="69"/>
    </row>
    <row r="353" spans="1:1" x14ac:dyDescent="0.25">
      <c r="A353" s="69"/>
    </row>
    <row r="354" spans="1:1" x14ac:dyDescent="0.25">
      <c r="A354" s="69"/>
    </row>
    <row r="355" spans="1:1" x14ac:dyDescent="0.25">
      <c r="A355" s="69"/>
    </row>
    <row r="356" spans="1:1" x14ac:dyDescent="0.25">
      <c r="A356" s="69"/>
    </row>
    <row r="357" spans="1:1" x14ac:dyDescent="0.25">
      <c r="A357" s="69"/>
    </row>
    <row r="358" spans="1:1" x14ac:dyDescent="0.25">
      <c r="A358" s="69"/>
    </row>
    <row r="359" spans="1:1" x14ac:dyDescent="0.25">
      <c r="A359" s="69"/>
    </row>
    <row r="360" spans="1:1" x14ac:dyDescent="0.25">
      <c r="A360" s="69"/>
    </row>
    <row r="361" spans="1:1" x14ac:dyDescent="0.25">
      <c r="A361" s="69"/>
    </row>
    <row r="362" spans="1:1" x14ac:dyDescent="0.25">
      <c r="A362" s="69"/>
    </row>
    <row r="363" spans="1:1" x14ac:dyDescent="0.25">
      <c r="A363" s="69"/>
    </row>
    <row r="364" spans="1:1" x14ac:dyDescent="0.25">
      <c r="A364" s="69"/>
    </row>
    <row r="365" spans="1:1" x14ac:dyDescent="0.25">
      <c r="A365" s="69"/>
    </row>
    <row r="366" spans="1:1" x14ac:dyDescent="0.25">
      <c r="A366" s="69"/>
    </row>
    <row r="367" spans="1:1" x14ac:dyDescent="0.25">
      <c r="A367" s="69"/>
    </row>
    <row r="368" spans="1:1" x14ac:dyDescent="0.25">
      <c r="A368" s="69"/>
    </row>
    <row r="369" spans="1:1" x14ac:dyDescent="0.25">
      <c r="A369" s="69"/>
    </row>
    <row r="370" spans="1:1" x14ac:dyDescent="0.25">
      <c r="A370" s="69"/>
    </row>
    <row r="371" spans="1:1" x14ac:dyDescent="0.25">
      <c r="A371" s="69"/>
    </row>
    <row r="372" spans="1:1" x14ac:dyDescent="0.25">
      <c r="A372" s="69"/>
    </row>
    <row r="373" spans="1:1" x14ac:dyDescent="0.25">
      <c r="A373" s="69"/>
    </row>
    <row r="374" spans="1:1" x14ac:dyDescent="0.25">
      <c r="A374" s="69"/>
    </row>
    <row r="375" spans="1:1" x14ac:dyDescent="0.25">
      <c r="A375" s="69"/>
    </row>
    <row r="376" spans="1:1" x14ac:dyDescent="0.25">
      <c r="A376" s="69"/>
    </row>
    <row r="377" spans="1:1" x14ac:dyDescent="0.25">
      <c r="A377" s="69"/>
    </row>
    <row r="378" spans="1:1" x14ac:dyDescent="0.25">
      <c r="A378" s="69"/>
    </row>
    <row r="379" spans="1:1" x14ac:dyDescent="0.25">
      <c r="A379" s="69"/>
    </row>
    <row r="380" spans="1:1" x14ac:dyDescent="0.25">
      <c r="A380" s="69"/>
    </row>
    <row r="381" spans="1:1" x14ac:dyDescent="0.25">
      <c r="A381" s="69"/>
    </row>
    <row r="382" spans="1:1" x14ac:dyDescent="0.25">
      <c r="A382" s="69"/>
    </row>
    <row r="383" spans="1:1" x14ac:dyDescent="0.25">
      <c r="A383" s="69"/>
    </row>
    <row r="384" spans="1:1" x14ac:dyDescent="0.25">
      <c r="A384" s="69"/>
    </row>
    <row r="385" spans="1:1" x14ac:dyDescent="0.25">
      <c r="A385" s="69"/>
    </row>
    <row r="386" spans="1:1" x14ac:dyDescent="0.25">
      <c r="A386" s="69"/>
    </row>
    <row r="387" spans="1:1" x14ac:dyDescent="0.25">
      <c r="A387" s="69"/>
    </row>
    <row r="388" spans="1:1" x14ac:dyDescent="0.25">
      <c r="A388" s="69"/>
    </row>
    <row r="389" spans="1:1" x14ac:dyDescent="0.25">
      <c r="A389" s="69"/>
    </row>
    <row r="390" spans="1:1" x14ac:dyDescent="0.25">
      <c r="A390" s="69"/>
    </row>
    <row r="391" spans="1:1" x14ac:dyDescent="0.25">
      <c r="A391" s="69"/>
    </row>
    <row r="392" spans="1:1" x14ac:dyDescent="0.25">
      <c r="A392" s="69"/>
    </row>
    <row r="393" spans="1:1" x14ac:dyDescent="0.25">
      <c r="A393" s="69"/>
    </row>
    <row r="394" spans="1:1" x14ac:dyDescent="0.25">
      <c r="A394" s="69"/>
    </row>
    <row r="395" spans="1:1" x14ac:dyDescent="0.25">
      <c r="A395" s="69"/>
    </row>
    <row r="396" spans="1:1" x14ac:dyDescent="0.25">
      <c r="A396" s="69"/>
    </row>
    <row r="397" spans="1:1" x14ac:dyDescent="0.25">
      <c r="A397" s="69"/>
    </row>
    <row r="398" spans="1:1" x14ac:dyDescent="0.25">
      <c r="A398" s="69"/>
    </row>
    <row r="399" spans="1:1" x14ac:dyDescent="0.25">
      <c r="A399" s="69"/>
    </row>
    <row r="400" spans="1:1" x14ac:dyDescent="0.25">
      <c r="A400" s="69"/>
    </row>
    <row r="401" spans="1:1" x14ac:dyDescent="0.25">
      <c r="A401" s="69"/>
    </row>
    <row r="402" spans="1:1" x14ac:dyDescent="0.25">
      <c r="A402" s="69"/>
    </row>
    <row r="403" spans="1:1" x14ac:dyDescent="0.25">
      <c r="A403" s="69"/>
    </row>
    <row r="404" spans="1:1" x14ac:dyDescent="0.25">
      <c r="A404" s="69"/>
    </row>
    <row r="405" spans="1:1" x14ac:dyDescent="0.25">
      <c r="A405" s="69"/>
    </row>
    <row r="406" spans="1:1" x14ac:dyDescent="0.25">
      <c r="A406" s="69"/>
    </row>
    <row r="407" spans="1:1" x14ac:dyDescent="0.25">
      <c r="A407" s="69"/>
    </row>
    <row r="408" spans="1:1" x14ac:dyDescent="0.25">
      <c r="A408" s="69"/>
    </row>
    <row r="409" spans="1:1" x14ac:dyDescent="0.25">
      <c r="A409" s="69"/>
    </row>
    <row r="410" spans="1:1" x14ac:dyDescent="0.25">
      <c r="A410" s="69"/>
    </row>
    <row r="411" spans="1:1" x14ac:dyDescent="0.25">
      <c r="A411" s="69"/>
    </row>
    <row r="412" spans="1:1" x14ac:dyDescent="0.25">
      <c r="A412" s="69"/>
    </row>
    <row r="413" spans="1:1" x14ac:dyDescent="0.25">
      <c r="A413" s="69"/>
    </row>
    <row r="414" spans="1:1" x14ac:dyDescent="0.25">
      <c r="A414" s="69"/>
    </row>
    <row r="415" spans="1:1" x14ac:dyDescent="0.25">
      <c r="A415" s="69"/>
    </row>
    <row r="416" spans="1:1" x14ac:dyDescent="0.25">
      <c r="A416" s="69"/>
    </row>
    <row r="417" spans="1:1" x14ac:dyDescent="0.25">
      <c r="A417" s="69"/>
    </row>
    <row r="418" spans="1:1" x14ac:dyDescent="0.25">
      <c r="A418" s="69"/>
    </row>
    <row r="419" spans="1:1" x14ac:dyDescent="0.25">
      <c r="A419" s="69"/>
    </row>
    <row r="420" spans="1:1" x14ac:dyDescent="0.25">
      <c r="A420" s="69"/>
    </row>
    <row r="421" spans="1:1" x14ac:dyDescent="0.25">
      <c r="A421" s="69"/>
    </row>
    <row r="422" spans="1:1" x14ac:dyDescent="0.25">
      <c r="A422" s="69"/>
    </row>
    <row r="423" spans="1:1" x14ac:dyDescent="0.25">
      <c r="A423" s="69"/>
    </row>
    <row r="424" spans="1:1" x14ac:dyDescent="0.25">
      <c r="A424" s="69"/>
    </row>
    <row r="425" spans="1:1" x14ac:dyDescent="0.25">
      <c r="A425" s="69"/>
    </row>
    <row r="426" spans="1:1" x14ac:dyDescent="0.25">
      <c r="A426" s="69"/>
    </row>
    <row r="427" spans="1:1" x14ac:dyDescent="0.25">
      <c r="A427" s="69"/>
    </row>
    <row r="428" spans="1:1" x14ac:dyDescent="0.25">
      <c r="A428" s="69"/>
    </row>
    <row r="429" spans="1:1" x14ac:dyDescent="0.25">
      <c r="A429" s="69"/>
    </row>
    <row r="430" spans="1:1" x14ac:dyDescent="0.25">
      <c r="A430" s="69"/>
    </row>
    <row r="431" spans="1:1" x14ac:dyDescent="0.25">
      <c r="A431" s="69"/>
    </row>
    <row r="432" spans="1:1" x14ac:dyDescent="0.25">
      <c r="A432" s="69"/>
    </row>
    <row r="433" spans="1:1" x14ac:dyDescent="0.25">
      <c r="A433" s="69"/>
    </row>
    <row r="434" spans="1:1" x14ac:dyDescent="0.25">
      <c r="A434" s="69"/>
    </row>
    <row r="435" spans="1:1" x14ac:dyDescent="0.25">
      <c r="A435" s="69"/>
    </row>
    <row r="436" spans="1:1" x14ac:dyDescent="0.25">
      <c r="A436" s="69"/>
    </row>
    <row r="437" spans="1:1" x14ac:dyDescent="0.25">
      <c r="A437" s="69"/>
    </row>
    <row r="438" spans="1:1" x14ac:dyDescent="0.25">
      <c r="A438" s="69"/>
    </row>
    <row r="439" spans="1:1" x14ac:dyDescent="0.25">
      <c r="A439" s="69"/>
    </row>
    <row r="440" spans="1:1" x14ac:dyDescent="0.25">
      <c r="A440" s="69"/>
    </row>
    <row r="441" spans="1:1" x14ac:dyDescent="0.25">
      <c r="A441" s="69"/>
    </row>
    <row r="442" spans="1:1" x14ac:dyDescent="0.25">
      <c r="A442" s="69"/>
    </row>
    <row r="443" spans="1:1" x14ac:dyDescent="0.25">
      <c r="A443" s="69"/>
    </row>
    <row r="444" spans="1:1" x14ac:dyDescent="0.25">
      <c r="A444" s="69"/>
    </row>
    <row r="445" spans="1:1" x14ac:dyDescent="0.25">
      <c r="A445" s="69"/>
    </row>
    <row r="446" spans="1:1" x14ac:dyDescent="0.25">
      <c r="A446" s="69"/>
    </row>
    <row r="447" spans="1:1" x14ac:dyDescent="0.25">
      <c r="A447" s="69"/>
    </row>
    <row r="448" spans="1:1" x14ac:dyDescent="0.25">
      <c r="A448" s="69"/>
    </row>
    <row r="449" spans="1:1" x14ac:dyDescent="0.25">
      <c r="A449" s="69"/>
    </row>
    <row r="450" spans="1:1" x14ac:dyDescent="0.25">
      <c r="A450" s="69"/>
    </row>
    <row r="451" spans="1:1" x14ac:dyDescent="0.25">
      <c r="A451" s="69"/>
    </row>
    <row r="452" spans="1:1" x14ac:dyDescent="0.25">
      <c r="A452" s="69"/>
    </row>
    <row r="453" spans="1:1" x14ac:dyDescent="0.25">
      <c r="A453" s="69"/>
    </row>
    <row r="454" spans="1:1" x14ac:dyDescent="0.25">
      <c r="A454" s="69"/>
    </row>
    <row r="455" spans="1:1" x14ac:dyDescent="0.25">
      <c r="A455" s="69"/>
    </row>
    <row r="456" spans="1:1" x14ac:dyDescent="0.25">
      <c r="A456" s="69"/>
    </row>
    <row r="457" spans="1:1" x14ac:dyDescent="0.25">
      <c r="A457" s="69"/>
    </row>
    <row r="458" spans="1:1" x14ac:dyDescent="0.25">
      <c r="A458" s="69"/>
    </row>
    <row r="459" spans="1:1" x14ac:dyDescent="0.25">
      <c r="A459" s="69"/>
    </row>
    <row r="460" spans="1:1" x14ac:dyDescent="0.25">
      <c r="A460" s="69"/>
    </row>
    <row r="461" spans="1:1" x14ac:dyDescent="0.25">
      <c r="A461" s="69"/>
    </row>
    <row r="462" spans="1:1" x14ac:dyDescent="0.25">
      <c r="A462" s="69"/>
    </row>
    <row r="463" spans="1:1" x14ac:dyDescent="0.25">
      <c r="A463" s="69"/>
    </row>
    <row r="464" spans="1:1" x14ac:dyDescent="0.25">
      <c r="A464" s="69"/>
    </row>
    <row r="465" spans="1:1" x14ac:dyDescent="0.25">
      <c r="A465" s="69"/>
    </row>
    <row r="466" spans="1:1" x14ac:dyDescent="0.25">
      <c r="A466" s="69"/>
    </row>
    <row r="467" spans="1:1" x14ac:dyDescent="0.25">
      <c r="A467" s="69"/>
    </row>
    <row r="468" spans="1:1" x14ac:dyDescent="0.25">
      <c r="A468" s="69"/>
    </row>
    <row r="469" spans="1:1" x14ac:dyDescent="0.25">
      <c r="A469" s="69"/>
    </row>
    <row r="470" spans="1:1" x14ac:dyDescent="0.25">
      <c r="A470" s="69"/>
    </row>
    <row r="471" spans="1:1" x14ac:dyDescent="0.25">
      <c r="A471" s="69"/>
    </row>
    <row r="472" spans="1:1" x14ac:dyDescent="0.25">
      <c r="A472" s="69"/>
    </row>
    <row r="473" spans="1:1" x14ac:dyDescent="0.25">
      <c r="A473" s="69"/>
    </row>
    <row r="474" spans="1:1" x14ac:dyDescent="0.25">
      <c r="A474" s="69"/>
    </row>
    <row r="475" spans="1:1" x14ac:dyDescent="0.25">
      <c r="A475" s="69"/>
    </row>
    <row r="476" spans="1:1" x14ac:dyDescent="0.25">
      <c r="A476" s="69"/>
    </row>
    <row r="477" spans="1:1" x14ac:dyDescent="0.25">
      <c r="A477" s="69"/>
    </row>
    <row r="478" spans="1:1" x14ac:dyDescent="0.25">
      <c r="A478" s="69"/>
    </row>
    <row r="479" spans="1:1" x14ac:dyDescent="0.25">
      <c r="A479" s="69"/>
    </row>
    <row r="480" spans="1:1" x14ac:dyDescent="0.25">
      <c r="A480" s="69"/>
    </row>
    <row r="481" spans="1:1" x14ac:dyDescent="0.25">
      <c r="A481" s="69"/>
    </row>
    <row r="482" spans="1:1" x14ac:dyDescent="0.25">
      <c r="A482" s="69"/>
    </row>
    <row r="483" spans="1:1" x14ac:dyDescent="0.25">
      <c r="A483" s="69"/>
    </row>
    <row r="484" spans="1:1" x14ac:dyDescent="0.25">
      <c r="A484" s="69"/>
    </row>
    <row r="485" spans="1:1" x14ac:dyDescent="0.25">
      <c r="A485" s="69"/>
    </row>
    <row r="486" spans="1:1" x14ac:dyDescent="0.25">
      <c r="A486" s="69"/>
    </row>
    <row r="487" spans="1:1" x14ac:dyDescent="0.25">
      <c r="A487" s="69"/>
    </row>
    <row r="488" spans="1:1" x14ac:dyDescent="0.25">
      <c r="A488" s="69"/>
    </row>
    <row r="489" spans="1:1" x14ac:dyDescent="0.25">
      <c r="A489" s="69"/>
    </row>
    <row r="490" spans="1:1" x14ac:dyDescent="0.25">
      <c r="A490" s="69"/>
    </row>
    <row r="491" spans="1:1" x14ac:dyDescent="0.25">
      <c r="A491" s="69"/>
    </row>
    <row r="492" spans="1:1" x14ac:dyDescent="0.25">
      <c r="A492" s="69"/>
    </row>
    <row r="493" spans="1:1" x14ac:dyDescent="0.25">
      <c r="A493" s="69"/>
    </row>
    <row r="494" spans="1:1" x14ac:dyDescent="0.25">
      <c r="A494" s="69"/>
    </row>
    <row r="495" spans="1:1" x14ac:dyDescent="0.25">
      <c r="A495" s="69"/>
    </row>
    <row r="496" spans="1:1" x14ac:dyDescent="0.25">
      <c r="A496" s="69"/>
    </row>
    <row r="497" spans="1:1" x14ac:dyDescent="0.25">
      <c r="A497" s="69"/>
    </row>
    <row r="498" spans="1:1" x14ac:dyDescent="0.25">
      <c r="A498" s="69"/>
    </row>
    <row r="499" spans="1:1" x14ac:dyDescent="0.25">
      <c r="A499" s="69"/>
    </row>
    <row r="500" spans="1:1" x14ac:dyDescent="0.25">
      <c r="A500" s="69"/>
    </row>
    <row r="501" spans="1:1" x14ac:dyDescent="0.25">
      <c r="A501" s="69"/>
    </row>
    <row r="502" spans="1:1" x14ac:dyDescent="0.25">
      <c r="A502" s="69"/>
    </row>
    <row r="503" spans="1:1" x14ac:dyDescent="0.25">
      <c r="A503" s="69"/>
    </row>
    <row r="504" spans="1:1" x14ac:dyDescent="0.25">
      <c r="A504" s="69"/>
    </row>
    <row r="505" spans="1:1" x14ac:dyDescent="0.25">
      <c r="A505" s="69"/>
    </row>
    <row r="506" spans="1:1" x14ac:dyDescent="0.25">
      <c r="A506" s="69"/>
    </row>
    <row r="507" spans="1:1" x14ac:dyDescent="0.25">
      <c r="A507" s="69"/>
    </row>
    <row r="508" spans="1:1" x14ac:dyDescent="0.25">
      <c r="A508" s="69"/>
    </row>
    <row r="509" spans="1:1" x14ac:dyDescent="0.25">
      <c r="A509" s="69"/>
    </row>
    <row r="510" spans="1:1" x14ac:dyDescent="0.25">
      <c r="A510" s="69"/>
    </row>
    <row r="511" spans="1:1" x14ac:dyDescent="0.25">
      <c r="A511" s="69"/>
    </row>
    <row r="512" spans="1:1" x14ac:dyDescent="0.25">
      <c r="A512" s="69"/>
    </row>
    <row r="513" spans="1:1" x14ac:dyDescent="0.25">
      <c r="A513" s="69"/>
    </row>
    <row r="514" spans="1:1" x14ac:dyDescent="0.25">
      <c r="A514" s="69"/>
    </row>
    <row r="515" spans="1:1" x14ac:dyDescent="0.25">
      <c r="A515" s="69"/>
    </row>
    <row r="516" spans="1:1" x14ac:dyDescent="0.25">
      <c r="A516" s="69"/>
    </row>
    <row r="517" spans="1:1" x14ac:dyDescent="0.25">
      <c r="A517" s="69"/>
    </row>
    <row r="518" spans="1:1" x14ac:dyDescent="0.25">
      <c r="A518" s="69"/>
    </row>
    <row r="519" spans="1:1" x14ac:dyDescent="0.25">
      <c r="A519" s="69"/>
    </row>
    <row r="520" spans="1:1" x14ac:dyDescent="0.25">
      <c r="A520" s="69"/>
    </row>
    <row r="521" spans="1:1" x14ac:dyDescent="0.25">
      <c r="A521" s="69"/>
    </row>
    <row r="522" spans="1:1" x14ac:dyDescent="0.25">
      <c r="A522" s="69"/>
    </row>
    <row r="523" spans="1:1" x14ac:dyDescent="0.25">
      <c r="A523" s="69"/>
    </row>
    <row r="524" spans="1:1" x14ac:dyDescent="0.25">
      <c r="A524" s="69"/>
    </row>
    <row r="525" spans="1:1" x14ac:dyDescent="0.25">
      <c r="A525" s="69"/>
    </row>
    <row r="526" spans="1:1" x14ac:dyDescent="0.25">
      <c r="A526" s="69"/>
    </row>
    <row r="527" spans="1:1" x14ac:dyDescent="0.25">
      <c r="A527" s="69"/>
    </row>
    <row r="528" spans="1:1" x14ac:dyDescent="0.25">
      <c r="A528" s="69"/>
    </row>
    <row r="529" spans="1:1" x14ac:dyDescent="0.25">
      <c r="A529" s="69"/>
    </row>
    <row r="530" spans="1:1" x14ac:dyDescent="0.25">
      <c r="A530" s="69"/>
    </row>
    <row r="531" spans="1:1" x14ac:dyDescent="0.25">
      <c r="A531" s="69"/>
    </row>
    <row r="532" spans="1:1" x14ac:dyDescent="0.25">
      <c r="A532" s="69"/>
    </row>
    <row r="533" spans="1:1" x14ac:dyDescent="0.25">
      <c r="A533" s="69"/>
    </row>
    <row r="534" spans="1:1" x14ac:dyDescent="0.25">
      <c r="A534" s="69"/>
    </row>
    <row r="535" spans="1:1" x14ac:dyDescent="0.25">
      <c r="A535" s="69"/>
    </row>
    <row r="536" spans="1:1" x14ac:dyDescent="0.25">
      <c r="A536" s="69"/>
    </row>
    <row r="537" spans="1:1" x14ac:dyDescent="0.25">
      <c r="A537" s="69"/>
    </row>
    <row r="538" spans="1:1" x14ac:dyDescent="0.25">
      <c r="A538" s="69"/>
    </row>
    <row r="539" spans="1:1" x14ac:dyDescent="0.25">
      <c r="A539" s="69"/>
    </row>
    <row r="540" spans="1:1" x14ac:dyDescent="0.25">
      <c r="A540" s="69"/>
    </row>
    <row r="541" spans="1:1" x14ac:dyDescent="0.25">
      <c r="A541" s="69"/>
    </row>
    <row r="542" spans="1:1" x14ac:dyDescent="0.25">
      <c r="A542" s="69"/>
    </row>
    <row r="543" spans="1:1" x14ac:dyDescent="0.25">
      <c r="A543" s="69"/>
    </row>
    <row r="544" spans="1:1" x14ac:dyDescent="0.25">
      <c r="A544" s="69"/>
    </row>
    <row r="545" spans="1:1" x14ac:dyDescent="0.25">
      <c r="A545" s="69"/>
    </row>
    <row r="546" spans="1:1" x14ac:dyDescent="0.25">
      <c r="A546" s="69"/>
    </row>
    <row r="547" spans="1:1" x14ac:dyDescent="0.25">
      <c r="A547" s="69"/>
    </row>
    <row r="548" spans="1:1" x14ac:dyDescent="0.25">
      <c r="A548" s="69"/>
    </row>
    <row r="549" spans="1:1" x14ac:dyDescent="0.25">
      <c r="A549" s="69"/>
    </row>
    <row r="550" spans="1:1" x14ac:dyDescent="0.25">
      <c r="A550" s="69"/>
    </row>
    <row r="551" spans="1:1" x14ac:dyDescent="0.25">
      <c r="A551" s="69"/>
    </row>
    <row r="552" spans="1:1" x14ac:dyDescent="0.25">
      <c r="A552" s="69"/>
    </row>
    <row r="553" spans="1:1" x14ac:dyDescent="0.25">
      <c r="A553" s="69"/>
    </row>
    <row r="554" spans="1:1" x14ac:dyDescent="0.25">
      <c r="A554" s="69"/>
    </row>
    <row r="555" spans="1:1" x14ac:dyDescent="0.25">
      <c r="A555" s="69"/>
    </row>
    <row r="556" spans="1:1" x14ac:dyDescent="0.25">
      <c r="A556" s="69"/>
    </row>
    <row r="557" spans="1:1" x14ac:dyDescent="0.25">
      <c r="A557" s="69"/>
    </row>
    <row r="558" spans="1:1" x14ac:dyDescent="0.25">
      <c r="A558" s="69"/>
    </row>
    <row r="559" spans="1:1" x14ac:dyDescent="0.25">
      <c r="A559" s="69"/>
    </row>
    <row r="560" spans="1:1" x14ac:dyDescent="0.25">
      <c r="A560" s="69"/>
    </row>
    <row r="561" spans="1:1" x14ac:dyDescent="0.25">
      <c r="A561" s="69"/>
    </row>
    <row r="562" spans="1:1" x14ac:dyDescent="0.25">
      <c r="A562" s="69"/>
    </row>
    <row r="563" spans="1:1" x14ac:dyDescent="0.25">
      <c r="A563" s="69"/>
    </row>
    <row r="564" spans="1:1" x14ac:dyDescent="0.25">
      <c r="A564" s="69"/>
    </row>
    <row r="565" spans="1:1" x14ac:dyDescent="0.25">
      <c r="A565" s="69"/>
    </row>
    <row r="566" spans="1:1" x14ac:dyDescent="0.25">
      <c r="A566" s="69"/>
    </row>
    <row r="567" spans="1:1" x14ac:dyDescent="0.25">
      <c r="A567" s="69"/>
    </row>
    <row r="568" spans="1:1" x14ac:dyDescent="0.25">
      <c r="A568" s="69"/>
    </row>
    <row r="569" spans="1:1" x14ac:dyDescent="0.25">
      <c r="A569" s="69"/>
    </row>
    <row r="570" spans="1:1" x14ac:dyDescent="0.25">
      <c r="A570" s="69"/>
    </row>
    <row r="571" spans="1:1" x14ac:dyDescent="0.25">
      <c r="A571" s="69"/>
    </row>
    <row r="572" spans="1:1" x14ac:dyDescent="0.25">
      <c r="A572" s="69"/>
    </row>
    <row r="573" spans="1:1" x14ac:dyDescent="0.25">
      <c r="A573" s="69"/>
    </row>
    <row r="574" spans="1:1" x14ac:dyDescent="0.25">
      <c r="A574" s="69"/>
    </row>
    <row r="575" spans="1:1" x14ac:dyDescent="0.25">
      <c r="A575" s="69"/>
    </row>
    <row r="576" spans="1:1" x14ac:dyDescent="0.25">
      <c r="A576" s="69"/>
    </row>
    <row r="577" spans="1:1" x14ac:dyDescent="0.25">
      <c r="A577" s="69"/>
    </row>
    <row r="578" spans="1:1" x14ac:dyDescent="0.25">
      <c r="A578" s="69"/>
    </row>
    <row r="579" spans="1:1" x14ac:dyDescent="0.25">
      <c r="A579" s="69"/>
    </row>
    <row r="580" spans="1:1" x14ac:dyDescent="0.25">
      <c r="A580" s="69"/>
    </row>
    <row r="581" spans="1:1" x14ac:dyDescent="0.25">
      <c r="A581" s="69"/>
    </row>
    <row r="582" spans="1:1" x14ac:dyDescent="0.25">
      <c r="A582" s="69"/>
    </row>
    <row r="583" spans="1:1" x14ac:dyDescent="0.25">
      <c r="A583" s="69"/>
    </row>
    <row r="584" spans="1:1" x14ac:dyDescent="0.25">
      <c r="A584" s="69"/>
    </row>
    <row r="585" spans="1:1" x14ac:dyDescent="0.25">
      <c r="A585" s="69"/>
    </row>
    <row r="586" spans="1:1" x14ac:dyDescent="0.25">
      <c r="A586" s="69"/>
    </row>
    <row r="587" spans="1:1" x14ac:dyDescent="0.25">
      <c r="A587" s="69"/>
    </row>
    <row r="588" spans="1:1" x14ac:dyDescent="0.25">
      <c r="A588" s="69"/>
    </row>
    <row r="589" spans="1:1" x14ac:dyDescent="0.25">
      <c r="A589" s="69"/>
    </row>
    <row r="590" spans="1:1" x14ac:dyDescent="0.25">
      <c r="A590" s="69"/>
    </row>
    <row r="591" spans="1:1" x14ac:dyDescent="0.25">
      <c r="A591" s="69"/>
    </row>
    <row r="592" spans="1:1" x14ac:dyDescent="0.25">
      <c r="A592" s="69"/>
    </row>
    <row r="593" spans="1:1" x14ac:dyDescent="0.25">
      <c r="A593" s="69"/>
    </row>
    <row r="594" spans="1:1" x14ac:dyDescent="0.25">
      <c r="A594" s="69"/>
    </row>
    <row r="595" spans="1:1" x14ac:dyDescent="0.25">
      <c r="A595" s="69"/>
    </row>
    <row r="596" spans="1:1" x14ac:dyDescent="0.25">
      <c r="A596" s="69"/>
    </row>
    <row r="597" spans="1:1" x14ac:dyDescent="0.25">
      <c r="A597" s="69"/>
    </row>
    <row r="598" spans="1:1" x14ac:dyDescent="0.25">
      <c r="A598" s="69"/>
    </row>
    <row r="599" spans="1:1" x14ac:dyDescent="0.25">
      <c r="A599" s="69"/>
    </row>
    <row r="600" spans="1:1" x14ac:dyDescent="0.25">
      <c r="A600" s="69"/>
    </row>
    <row r="601" spans="1:1" x14ac:dyDescent="0.25">
      <c r="A601" s="69"/>
    </row>
    <row r="602" spans="1:1" x14ac:dyDescent="0.25">
      <c r="A602" s="69"/>
    </row>
    <row r="603" spans="1:1" x14ac:dyDescent="0.25">
      <c r="A603" s="69"/>
    </row>
    <row r="604" spans="1:1" x14ac:dyDescent="0.25">
      <c r="A604" s="69"/>
    </row>
    <row r="605" spans="1:1" x14ac:dyDescent="0.25">
      <c r="A605" s="69"/>
    </row>
    <row r="606" spans="1:1" x14ac:dyDescent="0.25">
      <c r="A606" s="69"/>
    </row>
    <row r="607" spans="1:1" x14ac:dyDescent="0.25">
      <c r="A607" s="69"/>
    </row>
    <row r="608" spans="1:1" x14ac:dyDescent="0.25">
      <c r="A608" s="69"/>
    </row>
    <row r="609" spans="1:1" x14ac:dyDescent="0.25">
      <c r="A609" s="69"/>
    </row>
    <row r="610" spans="1:1" x14ac:dyDescent="0.25">
      <c r="A610" s="69"/>
    </row>
    <row r="611" spans="1:1" x14ac:dyDescent="0.25">
      <c r="A611" s="69"/>
    </row>
    <row r="612" spans="1:1" x14ac:dyDescent="0.25">
      <c r="A612" s="69"/>
    </row>
    <row r="613" spans="1:1" x14ac:dyDescent="0.25">
      <c r="A613" s="69"/>
    </row>
    <row r="614" spans="1:1" x14ac:dyDescent="0.25">
      <c r="A614" s="69"/>
    </row>
    <row r="615" spans="1:1" x14ac:dyDescent="0.25">
      <c r="A615" s="69"/>
    </row>
    <row r="616" spans="1:1" x14ac:dyDescent="0.25">
      <c r="A616" s="69"/>
    </row>
    <row r="617" spans="1:1" x14ac:dyDescent="0.25">
      <c r="A617" s="69"/>
    </row>
    <row r="618" spans="1:1" x14ac:dyDescent="0.25">
      <c r="A618" s="69"/>
    </row>
    <row r="619" spans="1:1" x14ac:dyDescent="0.25">
      <c r="A619" s="69"/>
    </row>
    <row r="620" spans="1:1" x14ac:dyDescent="0.25">
      <c r="A620" s="69"/>
    </row>
    <row r="621" spans="1:1" x14ac:dyDescent="0.25">
      <c r="A621" s="69"/>
    </row>
    <row r="622" spans="1:1" x14ac:dyDescent="0.25">
      <c r="A622" s="69"/>
    </row>
    <row r="623" spans="1:1" x14ac:dyDescent="0.25">
      <c r="A623" s="69"/>
    </row>
    <row r="624" spans="1:1" x14ac:dyDescent="0.25">
      <c r="A624" s="69"/>
    </row>
    <row r="625" spans="1:1" x14ac:dyDescent="0.25">
      <c r="A625" s="69"/>
    </row>
    <row r="626" spans="1:1" x14ac:dyDescent="0.25">
      <c r="A626" s="69"/>
    </row>
    <row r="627" spans="1:1" x14ac:dyDescent="0.25">
      <c r="A627" s="69"/>
    </row>
    <row r="628" spans="1:1" x14ac:dyDescent="0.25">
      <c r="A628" s="69"/>
    </row>
    <row r="629" spans="1:1" x14ac:dyDescent="0.25">
      <c r="A629" s="69"/>
    </row>
    <row r="630" spans="1:1" x14ac:dyDescent="0.25">
      <c r="A630" s="69"/>
    </row>
    <row r="631" spans="1:1" x14ac:dyDescent="0.25">
      <c r="A631" s="69"/>
    </row>
    <row r="632" spans="1:1" x14ac:dyDescent="0.25">
      <c r="A632" s="69"/>
    </row>
    <row r="633" spans="1:1" x14ac:dyDescent="0.25">
      <c r="A633" s="69"/>
    </row>
    <row r="634" spans="1:1" x14ac:dyDescent="0.25">
      <c r="A634" s="69"/>
    </row>
    <row r="635" spans="1:1" x14ac:dyDescent="0.25">
      <c r="A635" s="69"/>
    </row>
    <row r="636" spans="1:1" x14ac:dyDescent="0.25">
      <c r="A636" s="69"/>
    </row>
    <row r="637" spans="1:1" x14ac:dyDescent="0.25">
      <c r="A637" s="69"/>
    </row>
    <row r="638" spans="1:1" x14ac:dyDescent="0.25">
      <c r="A638" s="69"/>
    </row>
    <row r="639" spans="1:1" x14ac:dyDescent="0.25">
      <c r="A639" s="69"/>
    </row>
    <row r="640" spans="1:1" x14ac:dyDescent="0.25">
      <c r="A640" s="69"/>
    </row>
    <row r="641" spans="1:1" x14ac:dyDescent="0.25">
      <c r="A641" s="69"/>
    </row>
    <row r="642" spans="1:1" x14ac:dyDescent="0.25">
      <c r="A642" s="69"/>
    </row>
    <row r="643" spans="1:1" x14ac:dyDescent="0.25">
      <c r="A643" s="69"/>
    </row>
    <row r="644" spans="1:1" x14ac:dyDescent="0.25">
      <c r="A644" s="69"/>
    </row>
    <row r="645" spans="1:1" x14ac:dyDescent="0.25">
      <c r="A645" s="69"/>
    </row>
    <row r="646" spans="1:1" x14ac:dyDescent="0.25">
      <c r="A646" s="69"/>
    </row>
    <row r="647" spans="1:1" x14ac:dyDescent="0.25">
      <c r="A647" s="69"/>
    </row>
    <row r="648" spans="1:1" x14ac:dyDescent="0.25">
      <c r="A648" s="69"/>
    </row>
    <row r="649" spans="1:1" x14ac:dyDescent="0.25">
      <c r="A649" s="69"/>
    </row>
    <row r="650" spans="1:1" x14ac:dyDescent="0.25">
      <c r="A650" s="69"/>
    </row>
    <row r="651" spans="1:1" x14ac:dyDescent="0.25">
      <c r="A651" s="69"/>
    </row>
    <row r="652" spans="1:1" x14ac:dyDescent="0.25">
      <c r="A652" s="69"/>
    </row>
    <row r="653" spans="1:1" x14ac:dyDescent="0.25">
      <c r="A653" s="69"/>
    </row>
    <row r="654" spans="1:1" x14ac:dyDescent="0.25">
      <c r="A654" s="69"/>
    </row>
    <row r="655" spans="1:1" x14ac:dyDescent="0.25">
      <c r="A655" s="69"/>
    </row>
    <row r="656" spans="1:1" x14ac:dyDescent="0.25">
      <c r="A656" s="69"/>
    </row>
    <row r="657" spans="1:1" x14ac:dyDescent="0.25">
      <c r="A657" s="69"/>
    </row>
    <row r="658" spans="1:1" x14ac:dyDescent="0.25">
      <c r="A658" s="69"/>
    </row>
    <row r="659" spans="1:1" x14ac:dyDescent="0.25">
      <c r="A659" s="69"/>
    </row>
    <row r="660" spans="1:1" x14ac:dyDescent="0.25">
      <c r="A660" s="69"/>
    </row>
    <row r="661" spans="1:1" x14ac:dyDescent="0.25">
      <c r="A661" s="69"/>
    </row>
    <row r="662" spans="1:1" x14ac:dyDescent="0.25">
      <c r="A662" s="69"/>
    </row>
    <row r="663" spans="1:1" x14ac:dyDescent="0.25">
      <c r="A663" s="69"/>
    </row>
    <row r="664" spans="1:1" x14ac:dyDescent="0.25">
      <c r="A664" s="69"/>
    </row>
    <row r="665" spans="1:1" x14ac:dyDescent="0.25">
      <c r="A665" s="69"/>
    </row>
    <row r="666" spans="1:1" x14ac:dyDescent="0.25">
      <c r="A666" s="69"/>
    </row>
    <row r="667" spans="1:1" x14ac:dyDescent="0.25">
      <c r="A667" s="69"/>
    </row>
    <row r="668" spans="1:1" x14ac:dyDescent="0.25">
      <c r="A668" s="69"/>
    </row>
    <row r="669" spans="1:1" x14ac:dyDescent="0.25">
      <c r="A669" s="69"/>
    </row>
    <row r="670" spans="1:1" x14ac:dyDescent="0.25">
      <c r="A670" s="69"/>
    </row>
    <row r="671" spans="1:1" x14ac:dyDescent="0.25">
      <c r="A671" s="69"/>
    </row>
    <row r="672" spans="1:1" x14ac:dyDescent="0.25">
      <c r="A672" s="69"/>
    </row>
    <row r="673" spans="1:1" x14ac:dyDescent="0.25">
      <c r="A673" s="69"/>
    </row>
    <row r="674" spans="1:1" x14ac:dyDescent="0.25">
      <c r="A674" s="69"/>
    </row>
    <row r="675" spans="1:1" x14ac:dyDescent="0.25">
      <c r="A675" s="69"/>
    </row>
    <row r="676" spans="1:1" x14ac:dyDescent="0.25">
      <c r="A676" s="69"/>
    </row>
    <row r="677" spans="1:1" x14ac:dyDescent="0.25">
      <c r="A677" s="69"/>
    </row>
    <row r="678" spans="1:1" x14ac:dyDescent="0.25">
      <c r="A678" s="69"/>
    </row>
    <row r="679" spans="1:1" x14ac:dyDescent="0.25">
      <c r="A679" s="69"/>
    </row>
    <row r="680" spans="1:1" x14ac:dyDescent="0.25">
      <c r="A680" s="69"/>
    </row>
    <row r="681" spans="1:1" x14ac:dyDescent="0.25">
      <c r="A681" s="69"/>
    </row>
    <row r="682" spans="1:1" x14ac:dyDescent="0.25">
      <c r="A682" s="69"/>
    </row>
    <row r="683" spans="1:1" x14ac:dyDescent="0.25">
      <c r="A683" s="69"/>
    </row>
    <row r="684" spans="1:1" x14ac:dyDescent="0.25">
      <c r="A684" s="69"/>
    </row>
    <row r="685" spans="1:1" x14ac:dyDescent="0.25">
      <c r="A685" s="69"/>
    </row>
    <row r="686" spans="1:1" x14ac:dyDescent="0.25">
      <c r="A686" s="69"/>
    </row>
    <row r="687" spans="1:1" x14ac:dyDescent="0.25">
      <c r="A687" s="69"/>
    </row>
    <row r="688" spans="1:1" x14ac:dyDescent="0.25">
      <c r="A688" s="69"/>
    </row>
    <row r="689" spans="1:1" x14ac:dyDescent="0.25">
      <c r="A689" s="69"/>
    </row>
    <row r="690" spans="1:1" x14ac:dyDescent="0.25">
      <c r="A690" s="69"/>
    </row>
    <row r="691" spans="1:1" x14ac:dyDescent="0.25">
      <c r="A691" s="69"/>
    </row>
    <row r="692" spans="1:1" x14ac:dyDescent="0.25">
      <c r="A692" s="69"/>
    </row>
    <row r="693" spans="1:1" x14ac:dyDescent="0.25">
      <c r="A693" s="69"/>
    </row>
    <row r="694" spans="1:1" x14ac:dyDescent="0.25">
      <c r="A694" s="69"/>
    </row>
    <row r="695" spans="1:1" x14ac:dyDescent="0.25">
      <c r="A695" s="69"/>
    </row>
    <row r="696" spans="1:1" x14ac:dyDescent="0.25">
      <c r="A696" s="69"/>
    </row>
    <row r="697" spans="1:1" x14ac:dyDescent="0.25">
      <c r="A697" s="69"/>
    </row>
    <row r="698" spans="1:1" x14ac:dyDescent="0.25">
      <c r="A698" s="69"/>
    </row>
    <row r="699" spans="1:1" x14ac:dyDescent="0.25">
      <c r="A699" s="69"/>
    </row>
    <row r="700" spans="1:1" x14ac:dyDescent="0.25">
      <c r="A700" s="69"/>
    </row>
    <row r="701" spans="1:1" x14ac:dyDescent="0.25">
      <c r="A701" s="69"/>
    </row>
    <row r="702" spans="1:1" x14ac:dyDescent="0.25">
      <c r="A702" s="69"/>
    </row>
    <row r="703" spans="1:1" x14ac:dyDescent="0.25">
      <c r="A703" s="69"/>
    </row>
    <row r="704" spans="1:1" x14ac:dyDescent="0.25">
      <c r="A704" s="69"/>
    </row>
    <row r="705" spans="1:1" x14ac:dyDescent="0.25">
      <c r="A705" s="69"/>
    </row>
    <row r="706" spans="1:1" x14ac:dyDescent="0.25">
      <c r="A706" s="69"/>
    </row>
    <row r="707" spans="1:1" x14ac:dyDescent="0.25">
      <c r="A707" s="69"/>
    </row>
    <row r="708" spans="1:1" x14ac:dyDescent="0.25">
      <c r="A708" s="69"/>
    </row>
    <row r="709" spans="1:1" x14ac:dyDescent="0.25">
      <c r="A709" s="69"/>
    </row>
    <row r="710" spans="1:1" x14ac:dyDescent="0.25">
      <c r="A710" s="69"/>
    </row>
    <row r="711" spans="1:1" x14ac:dyDescent="0.25">
      <c r="A711" s="69"/>
    </row>
    <row r="712" spans="1:1" x14ac:dyDescent="0.25">
      <c r="A712" s="69"/>
    </row>
    <row r="713" spans="1:1" x14ac:dyDescent="0.25">
      <c r="A713" s="69"/>
    </row>
    <row r="714" spans="1:1" x14ac:dyDescent="0.25">
      <c r="A714" s="69"/>
    </row>
    <row r="715" spans="1:1" x14ac:dyDescent="0.25">
      <c r="A715" s="69"/>
    </row>
    <row r="716" spans="1:1" x14ac:dyDescent="0.25">
      <c r="A716" s="69"/>
    </row>
    <row r="717" spans="1:1" x14ac:dyDescent="0.25">
      <c r="A717" s="69"/>
    </row>
    <row r="718" spans="1:1" x14ac:dyDescent="0.25">
      <c r="A718" s="69"/>
    </row>
    <row r="719" spans="1:1" x14ac:dyDescent="0.25">
      <c r="A719" s="69"/>
    </row>
    <row r="720" spans="1:1" x14ac:dyDescent="0.25">
      <c r="A720" s="69"/>
    </row>
    <row r="721" spans="1:1" x14ac:dyDescent="0.25">
      <c r="A721" s="69"/>
    </row>
    <row r="722" spans="1:1" x14ac:dyDescent="0.25">
      <c r="A722" s="69"/>
    </row>
    <row r="723" spans="1:1" x14ac:dyDescent="0.25">
      <c r="A723" s="69"/>
    </row>
    <row r="724" spans="1:1" x14ac:dyDescent="0.25">
      <c r="A724" s="69"/>
    </row>
    <row r="725" spans="1:1" x14ac:dyDescent="0.25">
      <c r="A725" s="69"/>
    </row>
    <row r="726" spans="1:1" x14ac:dyDescent="0.25">
      <c r="A726" s="69"/>
    </row>
    <row r="727" spans="1:1" x14ac:dyDescent="0.25">
      <c r="A727" s="69"/>
    </row>
    <row r="728" spans="1:1" x14ac:dyDescent="0.25">
      <c r="A728" s="69"/>
    </row>
    <row r="729" spans="1:1" x14ac:dyDescent="0.25">
      <c r="A729" s="69"/>
    </row>
    <row r="730" spans="1:1" x14ac:dyDescent="0.25">
      <c r="A730" s="69"/>
    </row>
    <row r="731" spans="1:1" x14ac:dyDescent="0.25">
      <c r="A731" s="69"/>
    </row>
    <row r="732" spans="1:1" x14ac:dyDescent="0.25">
      <c r="A732" s="69"/>
    </row>
    <row r="733" spans="1:1" x14ac:dyDescent="0.25">
      <c r="A733" s="69"/>
    </row>
    <row r="734" spans="1:1" x14ac:dyDescent="0.25">
      <c r="A734" s="69"/>
    </row>
    <row r="735" spans="1:1" x14ac:dyDescent="0.25">
      <c r="A735" s="69"/>
    </row>
    <row r="736" spans="1:1" x14ac:dyDescent="0.25">
      <c r="A736" s="69"/>
    </row>
    <row r="737" spans="1:1" x14ac:dyDescent="0.25">
      <c r="A737" s="69"/>
    </row>
    <row r="738" spans="1:1" x14ac:dyDescent="0.25">
      <c r="A738" s="69"/>
    </row>
    <row r="739" spans="1:1" x14ac:dyDescent="0.25">
      <c r="A739" s="69"/>
    </row>
    <row r="740" spans="1:1" x14ac:dyDescent="0.25">
      <c r="A740" s="69"/>
    </row>
    <row r="741" spans="1:1" x14ac:dyDescent="0.25">
      <c r="A741" s="69"/>
    </row>
    <row r="742" spans="1:1" x14ac:dyDescent="0.25">
      <c r="A742" s="69"/>
    </row>
    <row r="743" spans="1:1" x14ac:dyDescent="0.25">
      <c r="A743" s="69"/>
    </row>
    <row r="744" spans="1:1" x14ac:dyDescent="0.25">
      <c r="A744" s="69"/>
    </row>
    <row r="745" spans="1:1" x14ac:dyDescent="0.25">
      <c r="A745" s="69"/>
    </row>
    <row r="746" spans="1:1" x14ac:dyDescent="0.25">
      <c r="A746" s="69"/>
    </row>
    <row r="747" spans="1:1" x14ac:dyDescent="0.25">
      <c r="A747" s="69"/>
    </row>
    <row r="748" spans="1:1" x14ac:dyDescent="0.25">
      <c r="A748" s="69"/>
    </row>
    <row r="749" spans="1:1" x14ac:dyDescent="0.25">
      <c r="A749" s="69"/>
    </row>
    <row r="750" spans="1:1" x14ac:dyDescent="0.25">
      <c r="A750" s="69"/>
    </row>
    <row r="751" spans="1:1" x14ac:dyDescent="0.25">
      <c r="A751" s="69"/>
    </row>
    <row r="752" spans="1:1" x14ac:dyDescent="0.25">
      <c r="A752" s="69"/>
    </row>
    <row r="753" spans="1:1" x14ac:dyDescent="0.25">
      <c r="A753" s="69"/>
    </row>
    <row r="754" spans="1:1" x14ac:dyDescent="0.25">
      <c r="A754" s="69"/>
    </row>
    <row r="755" spans="1:1" x14ac:dyDescent="0.25">
      <c r="A755" s="69"/>
    </row>
    <row r="756" spans="1:1" x14ac:dyDescent="0.25">
      <c r="A756" s="69"/>
    </row>
    <row r="757" spans="1:1" x14ac:dyDescent="0.25">
      <c r="A757" s="69"/>
    </row>
    <row r="758" spans="1:1" x14ac:dyDescent="0.25">
      <c r="A758" s="69"/>
    </row>
    <row r="759" spans="1:1" x14ac:dyDescent="0.25">
      <c r="A759" s="69"/>
    </row>
    <row r="760" spans="1:1" x14ac:dyDescent="0.25">
      <c r="A760" s="69"/>
    </row>
    <row r="761" spans="1:1" x14ac:dyDescent="0.25">
      <c r="A761" s="69"/>
    </row>
    <row r="762" spans="1:1" x14ac:dyDescent="0.25">
      <c r="A762" s="69"/>
    </row>
    <row r="763" spans="1:1" x14ac:dyDescent="0.25">
      <c r="A763" s="69"/>
    </row>
    <row r="764" spans="1:1" x14ac:dyDescent="0.25">
      <c r="A764" s="69"/>
    </row>
    <row r="765" spans="1:1" x14ac:dyDescent="0.25">
      <c r="A765" s="69"/>
    </row>
    <row r="766" spans="1:1" x14ac:dyDescent="0.25">
      <c r="A766" s="69"/>
    </row>
    <row r="767" spans="1:1" x14ac:dyDescent="0.25">
      <c r="A767" s="69"/>
    </row>
    <row r="768" spans="1:1" x14ac:dyDescent="0.25">
      <c r="A768" s="69"/>
    </row>
    <row r="769" spans="1:1" x14ac:dyDescent="0.25">
      <c r="A769" s="69"/>
    </row>
    <row r="770" spans="1:1" x14ac:dyDescent="0.25">
      <c r="A770" s="69"/>
    </row>
    <row r="771" spans="1:1" x14ac:dyDescent="0.25">
      <c r="A771" s="69"/>
    </row>
    <row r="772" spans="1:1" x14ac:dyDescent="0.25">
      <c r="A772" s="69"/>
    </row>
    <row r="773" spans="1:1" x14ac:dyDescent="0.25">
      <c r="A773" s="69"/>
    </row>
    <row r="774" spans="1:1" x14ac:dyDescent="0.25">
      <c r="A774" s="69"/>
    </row>
    <row r="775" spans="1:1" x14ac:dyDescent="0.25">
      <c r="A775" s="69"/>
    </row>
    <row r="776" spans="1:1" x14ac:dyDescent="0.25">
      <c r="A776" s="69"/>
    </row>
    <row r="777" spans="1:1" x14ac:dyDescent="0.25">
      <c r="A777" s="69"/>
    </row>
    <row r="778" spans="1:1" x14ac:dyDescent="0.25">
      <c r="A778" s="69"/>
    </row>
    <row r="779" spans="1:1" x14ac:dyDescent="0.25">
      <c r="A779" s="69"/>
    </row>
    <row r="780" spans="1:1" x14ac:dyDescent="0.25">
      <c r="A780" s="69"/>
    </row>
    <row r="781" spans="1:1" x14ac:dyDescent="0.25">
      <c r="A781" s="69"/>
    </row>
    <row r="782" spans="1:1" x14ac:dyDescent="0.25">
      <c r="A782" s="69"/>
    </row>
    <row r="783" spans="1:1" x14ac:dyDescent="0.25">
      <c r="A783" s="69"/>
    </row>
    <row r="784" spans="1:1" x14ac:dyDescent="0.25">
      <c r="A784" s="69"/>
    </row>
    <row r="785" spans="1:1" x14ac:dyDescent="0.25">
      <c r="A785" s="69"/>
    </row>
    <row r="786" spans="1:1" x14ac:dyDescent="0.25">
      <c r="A786" s="69"/>
    </row>
    <row r="787" spans="1:1" x14ac:dyDescent="0.25">
      <c r="A787" s="69"/>
    </row>
    <row r="788" spans="1:1" x14ac:dyDescent="0.25">
      <c r="A788" s="69"/>
    </row>
    <row r="789" spans="1:1" x14ac:dyDescent="0.25">
      <c r="A789" s="69"/>
    </row>
    <row r="790" spans="1:1" x14ac:dyDescent="0.25">
      <c r="A790" s="69"/>
    </row>
    <row r="791" spans="1:1" x14ac:dyDescent="0.25">
      <c r="A791" s="69"/>
    </row>
    <row r="792" spans="1:1" x14ac:dyDescent="0.25">
      <c r="A792" s="69"/>
    </row>
    <row r="793" spans="1:1" x14ac:dyDescent="0.25">
      <c r="A793" s="69"/>
    </row>
    <row r="794" spans="1:1" x14ac:dyDescent="0.25">
      <c r="A794" s="69"/>
    </row>
    <row r="795" spans="1:1" x14ac:dyDescent="0.25">
      <c r="A795" s="69"/>
    </row>
    <row r="796" spans="1:1" x14ac:dyDescent="0.25">
      <c r="A796" s="69"/>
    </row>
    <row r="797" spans="1:1" x14ac:dyDescent="0.25">
      <c r="A797" s="69"/>
    </row>
    <row r="798" spans="1:1" x14ac:dyDescent="0.25">
      <c r="A798" s="69"/>
    </row>
    <row r="799" spans="1:1" x14ac:dyDescent="0.25">
      <c r="A799" s="69"/>
    </row>
    <row r="800" spans="1:1" x14ac:dyDescent="0.25">
      <c r="A800" s="69"/>
    </row>
    <row r="801" spans="1:1" x14ac:dyDescent="0.25">
      <c r="A801" s="69"/>
    </row>
    <row r="802" spans="1:1" x14ac:dyDescent="0.25">
      <c r="A802" s="69"/>
    </row>
    <row r="803" spans="1:1" x14ac:dyDescent="0.25">
      <c r="A803" s="69"/>
    </row>
    <row r="804" spans="1:1" x14ac:dyDescent="0.25">
      <c r="A804" s="69"/>
    </row>
    <row r="805" spans="1:1" x14ac:dyDescent="0.25">
      <c r="A805" s="69"/>
    </row>
    <row r="806" spans="1:1" x14ac:dyDescent="0.25">
      <c r="A806" s="69"/>
    </row>
    <row r="807" spans="1:1" x14ac:dyDescent="0.25">
      <c r="A807" s="69"/>
    </row>
    <row r="808" spans="1:1" x14ac:dyDescent="0.25">
      <c r="A808" s="69"/>
    </row>
    <row r="809" spans="1:1" x14ac:dyDescent="0.25">
      <c r="A809" s="69"/>
    </row>
    <row r="810" spans="1:1" x14ac:dyDescent="0.25">
      <c r="A810" s="69"/>
    </row>
    <row r="811" spans="1:1" x14ac:dyDescent="0.25">
      <c r="A811" s="69"/>
    </row>
    <row r="812" spans="1:1" x14ac:dyDescent="0.25">
      <c r="A812" s="69"/>
    </row>
    <row r="813" spans="1:1" x14ac:dyDescent="0.25">
      <c r="A813" s="69"/>
    </row>
    <row r="814" spans="1:1" x14ac:dyDescent="0.25">
      <c r="A814" s="69"/>
    </row>
    <row r="815" spans="1:1" x14ac:dyDescent="0.25">
      <c r="A815" s="69"/>
    </row>
    <row r="816" spans="1:1" x14ac:dyDescent="0.25">
      <c r="A816" s="69"/>
    </row>
    <row r="817" spans="1:1" x14ac:dyDescent="0.25">
      <c r="A817" s="69"/>
    </row>
    <row r="818" spans="1:1" x14ac:dyDescent="0.25">
      <c r="A818" s="69"/>
    </row>
    <row r="819" spans="1:1" x14ac:dyDescent="0.25">
      <c r="A819" s="69"/>
    </row>
    <row r="820" spans="1:1" x14ac:dyDescent="0.25">
      <c r="A820" s="69"/>
    </row>
    <row r="821" spans="1:1" x14ac:dyDescent="0.25">
      <c r="A821" s="69"/>
    </row>
    <row r="822" spans="1:1" x14ac:dyDescent="0.25">
      <c r="A822" s="69"/>
    </row>
    <row r="823" spans="1:1" x14ac:dyDescent="0.25">
      <c r="A823" s="69"/>
    </row>
    <row r="824" spans="1:1" x14ac:dyDescent="0.25">
      <c r="A824" s="69"/>
    </row>
    <row r="825" spans="1:1" x14ac:dyDescent="0.25">
      <c r="A825" s="69"/>
    </row>
    <row r="826" spans="1:1" x14ac:dyDescent="0.25">
      <c r="A826" s="69"/>
    </row>
    <row r="827" spans="1:1" x14ac:dyDescent="0.25">
      <c r="A827" s="69"/>
    </row>
    <row r="828" spans="1:1" x14ac:dyDescent="0.25">
      <c r="A828" s="69"/>
    </row>
    <row r="829" spans="1:1" x14ac:dyDescent="0.25">
      <c r="A829" s="69"/>
    </row>
    <row r="830" spans="1:1" x14ac:dyDescent="0.25">
      <c r="A830" s="69"/>
    </row>
    <row r="831" spans="1:1" x14ac:dyDescent="0.25">
      <c r="A831" s="69"/>
    </row>
    <row r="832" spans="1:1" x14ac:dyDescent="0.25">
      <c r="A832" s="69"/>
    </row>
    <row r="833" spans="1:1" x14ac:dyDescent="0.25">
      <c r="A833" s="69"/>
    </row>
    <row r="834" spans="1:1" x14ac:dyDescent="0.25">
      <c r="A834" s="69"/>
    </row>
    <row r="835" spans="1:1" x14ac:dyDescent="0.25">
      <c r="A835" s="69"/>
    </row>
    <row r="836" spans="1:1" x14ac:dyDescent="0.25">
      <c r="A836" s="69"/>
    </row>
    <row r="837" spans="1:1" x14ac:dyDescent="0.25">
      <c r="A837" s="69"/>
    </row>
    <row r="838" spans="1:1" x14ac:dyDescent="0.25">
      <c r="A838" s="69"/>
    </row>
    <row r="839" spans="1:1" x14ac:dyDescent="0.25">
      <c r="A839" s="69"/>
    </row>
    <row r="840" spans="1:1" x14ac:dyDescent="0.25">
      <c r="A840" s="69"/>
    </row>
    <row r="841" spans="1:1" x14ac:dyDescent="0.25">
      <c r="A841" s="69"/>
    </row>
    <row r="842" spans="1:1" x14ac:dyDescent="0.25">
      <c r="A842" s="69"/>
    </row>
    <row r="843" spans="1:1" x14ac:dyDescent="0.25">
      <c r="A843" s="69"/>
    </row>
    <row r="844" spans="1:1" x14ac:dyDescent="0.25">
      <c r="A844" s="69"/>
    </row>
    <row r="845" spans="1:1" x14ac:dyDescent="0.25">
      <c r="A845" s="69"/>
    </row>
    <row r="846" spans="1:1" x14ac:dyDescent="0.25">
      <c r="A846" s="69"/>
    </row>
    <row r="847" spans="1:1" x14ac:dyDescent="0.25">
      <c r="A847" s="69"/>
    </row>
    <row r="848" spans="1:1" x14ac:dyDescent="0.25">
      <c r="A848" s="69"/>
    </row>
    <row r="849" spans="1:1" x14ac:dyDescent="0.25">
      <c r="A849" s="69"/>
    </row>
    <row r="850" spans="1:1" x14ac:dyDescent="0.25">
      <c r="A850" s="69"/>
    </row>
    <row r="851" spans="1:1" x14ac:dyDescent="0.25">
      <c r="A851" s="69"/>
    </row>
    <row r="852" spans="1:1" x14ac:dyDescent="0.25">
      <c r="A852" s="69"/>
    </row>
    <row r="853" spans="1:1" x14ac:dyDescent="0.25">
      <c r="A853" s="69"/>
    </row>
    <row r="854" spans="1:1" x14ac:dyDescent="0.25">
      <c r="A854" s="69"/>
    </row>
    <row r="855" spans="1:1" x14ac:dyDescent="0.25">
      <c r="A855" s="69"/>
    </row>
    <row r="856" spans="1:1" x14ac:dyDescent="0.25">
      <c r="A856" s="69"/>
    </row>
    <row r="857" spans="1:1" x14ac:dyDescent="0.25">
      <c r="A857" s="69"/>
    </row>
    <row r="858" spans="1:1" x14ac:dyDescent="0.25">
      <c r="A858" s="69"/>
    </row>
    <row r="859" spans="1:1" x14ac:dyDescent="0.25">
      <c r="A859" s="69"/>
    </row>
    <row r="860" spans="1:1" x14ac:dyDescent="0.25">
      <c r="A860" s="69"/>
    </row>
    <row r="861" spans="1:1" x14ac:dyDescent="0.25">
      <c r="A861" s="69"/>
    </row>
    <row r="862" spans="1:1" x14ac:dyDescent="0.25">
      <c r="A862" s="69"/>
    </row>
    <row r="863" spans="1:1" x14ac:dyDescent="0.25">
      <c r="A863" s="69"/>
    </row>
    <row r="864" spans="1:1" x14ac:dyDescent="0.25">
      <c r="A864" s="69"/>
    </row>
    <row r="865" spans="1:1" x14ac:dyDescent="0.25">
      <c r="A865" s="69"/>
    </row>
    <row r="866" spans="1:1" x14ac:dyDescent="0.25">
      <c r="A866" s="69"/>
    </row>
    <row r="867" spans="1:1" x14ac:dyDescent="0.25">
      <c r="A867" s="69"/>
    </row>
    <row r="868" spans="1:1" x14ac:dyDescent="0.25">
      <c r="A868" s="69"/>
    </row>
    <row r="869" spans="1:1" x14ac:dyDescent="0.25">
      <c r="A869" s="69"/>
    </row>
    <row r="870" spans="1:1" x14ac:dyDescent="0.25">
      <c r="A870" s="69"/>
    </row>
    <row r="871" spans="1:1" x14ac:dyDescent="0.25">
      <c r="A871" s="69"/>
    </row>
    <row r="872" spans="1:1" x14ac:dyDescent="0.25">
      <c r="A872" s="69"/>
    </row>
    <row r="873" spans="1:1" x14ac:dyDescent="0.25">
      <c r="A873" s="69"/>
    </row>
    <row r="874" spans="1:1" x14ac:dyDescent="0.25">
      <c r="A874" s="69"/>
    </row>
    <row r="875" spans="1:1" x14ac:dyDescent="0.25">
      <c r="A875" s="69"/>
    </row>
    <row r="876" spans="1:1" x14ac:dyDescent="0.25">
      <c r="A876" s="69"/>
    </row>
    <row r="877" spans="1:1" x14ac:dyDescent="0.25">
      <c r="A877" s="69"/>
    </row>
    <row r="878" spans="1:1" x14ac:dyDescent="0.25">
      <c r="A878" s="69"/>
    </row>
    <row r="879" spans="1:1" x14ac:dyDescent="0.25">
      <c r="A879" s="69"/>
    </row>
    <row r="880" spans="1:1" x14ac:dyDescent="0.25">
      <c r="A880" s="69"/>
    </row>
    <row r="881" spans="1:1" x14ac:dyDescent="0.25">
      <c r="A881" s="69"/>
    </row>
    <row r="882" spans="1:1" x14ac:dyDescent="0.25">
      <c r="A882" s="69"/>
    </row>
    <row r="883" spans="1:1" x14ac:dyDescent="0.25">
      <c r="A883" s="69"/>
    </row>
    <row r="884" spans="1:1" x14ac:dyDescent="0.25">
      <c r="A884" s="69"/>
    </row>
    <row r="885" spans="1:1" x14ac:dyDescent="0.25">
      <c r="A885" s="69"/>
    </row>
    <row r="886" spans="1:1" x14ac:dyDescent="0.25">
      <c r="A886" s="69"/>
    </row>
    <row r="887" spans="1:1" x14ac:dyDescent="0.25">
      <c r="A887" s="69"/>
    </row>
    <row r="888" spans="1:1" x14ac:dyDescent="0.25">
      <c r="A888" s="69"/>
    </row>
    <row r="889" spans="1:1" x14ac:dyDescent="0.25">
      <c r="A889" s="69"/>
    </row>
    <row r="890" spans="1:1" x14ac:dyDescent="0.25">
      <c r="A890" s="69"/>
    </row>
    <row r="891" spans="1:1" x14ac:dyDescent="0.25">
      <c r="A891" s="69"/>
    </row>
    <row r="892" spans="1:1" x14ac:dyDescent="0.25">
      <c r="A892" s="69"/>
    </row>
    <row r="893" spans="1:1" x14ac:dyDescent="0.25">
      <c r="A893" s="69"/>
    </row>
    <row r="894" spans="1:1" x14ac:dyDescent="0.25">
      <c r="A894" s="69"/>
    </row>
    <row r="895" spans="1:1" x14ac:dyDescent="0.25">
      <c r="A895" s="69"/>
    </row>
    <row r="896" spans="1:1" x14ac:dyDescent="0.25">
      <c r="A896" s="69"/>
    </row>
    <row r="897" spans="1:1" x14ac:dyDescent="0.25">
      <c r="A897" s="69"/>
    </row>
    <row r="898" spans="1:1" x14ac:dyDescent="0.25">
      <c r="A898" s="69"/>
    </row>
    <row r="899" spans="1:1" x14ac:dyDescent="0.25">
      <c r="A899" s="69"/>
    </row>
    <row r="900" spans="1:1" x14ac:dyDescent="0.25">
      <c r="A900" s="69"/>
    </row>
    <row r="901" spans="1:1" x14ac:dyDescent="0.25">
      <c r="A901" s="69"/>
    </row>
    <row r="902" spans="1:1" x14ac:dyDescent="0.25">
      <c r="A902" s="69"/>
    </row>
    <row r="903" spans="1:1" x14ac:dyDescent="0.25">
      <c r="A903" s="69"/>
    </row>
    <row r="904" spans="1:1" x14ac:dyDescent="0.25">
      <c r="A904" s="69"/>
    </row>
    <row r="905" spans="1:1" x14ac:dyDescent="0.25">
      <c r="A905" s="69"/>
    </row>
    <row r="906" spans="1:1" x14ac:dyDescent="0.25">
      <c r="A906" s="69"/>
    </row>
    <row r="907" spans="1:1" x14ac:dyDescent="0.25">
      <c r="A907" s="69"/>
    </row>
    <row r="908" spans="1:1" x14ac:dyDescent="0.25">
      <c r="A908" s="69"/>
    </row>
    <row r="909" spans="1:1" x14ac:dyDescent="0.25">
      <c r="A909" s="69"/>
    </row>
    <row r="910" spans="1:1" x14ac:dyDescent="0.25">
      <c r="A910" s="69"/>
    </row>
    <row r="911" spans="1:1" x14ac:dyDescent="0.25">
      <c r="A911" s="69"/>
    </row>
    <row r="912" spans="1:1" x14ac:dyDescent="0.25">
      <c r="A912" s="69"/>
    </row>
    <row r="913" spans="1:1" x14ac:dyDescent="0.25">
      <c r="A913" s="69"/>
    </row>
    <row r="914" spans="1:1" x14ac:dyDescent="0.25">
      <c r="A914" s="69"/>
    </row>
    <row r="915" spans="1:1" x14ac:dyDescent="0.25">
      <c r="A915" s="69"/>
    </row>
    <row r="916" spans="1:1" x14ac:dyDescent="0.25">
      <c r="A916" s="69"/>
    </row>
    <row r="917" spans="1:1" x14ac:dyDescent="0.25">
      <c r="A917" s="69"/>
    </row>
    <row r="918" spans="1:1" x14ac:dyDescent="0.25">
      <c r="A918" s="69"/>
    </row>
    <row r="919" spans="1:1" x14ac:dyDescent="0.25">
      <c r="A919" s="69"/>
    </row>
    <row r="920" spans="1:1" x14ac:dyDescent="0.25">
      <c r="A920" s="69"/>
    </row>
    <row r="921" spans="1:1" x14ac:dyDescent="0.25">
      <c r="A921" s="69"/>
    </row>
    <row r="922" spans="1:1" x14ac:dyDescent="0.25">
      <c r="A922" s="69"/>
    </row>
    <row r="923" spans="1:1" x14ac:dyDescent="0.25">
      <c r="A923" s="69"/>
    </row>
    <row r="924" spans="1:1" x14ac:dyDescent="0.25">
      <c r="A924" s="69"/>
    </row>
    <row r="925" spans="1:1" x14ac:dyDescent="0.25">
      <c r="A925" s="69"/>
    </row>
    <row r="926" spans="1:1" x14ac:dyDescent="0.25">
      <c r="A926" s="69"/>
    </row>
    <row r="927" spans="1:1" x14ac:dyDescent="0.25">
      <c r="A927" s="69"/>
    </row>
    <row r="928" spans="1:1" x14ac:dyDescent="0.25">
      <c r="A928" s="69"/>
    </row>
    <row r="929" spans="1:1" x14ac:dyDescent="0.25">
      <c r="A929" s="69"/>
    </row>
    <row r="930" spans="1:1" x14ac:dyDescent="0.25">
      <c r="A930" s="69"/>
    </row>
    <row r="931" spans="1:1" x14ac:dyDescent="0.25">
      <c r="A931" s="69"/>
    </row>
    <row r="932" spans="1:1" x14ac:dyDescent="0.25">
      <c r="A932" s="69"/>
    </row>
    <row r="933" spans="1:1" x14ac:dyDescent="0.25">
      <c r="A933" s="69"/>
    </row>
    <row r="934" spans="1:1" x14ac:dyDescent="0.25">
      <c r="A934" s="69"/>
    </row>
    <row r="935" spans="1:1" x14ac:dyDescent="0.25">
      <c r="A935" s="69"/>
    </row>
    <row r="936" spans="1:1" x14ac:dyDescent="0.25">
      <c r="A936" s="69"/>
    </row>
    <row r="937" spans="1:1" x14ac:dyDescent="0.25">
      <c r="A937" s="69"/>
    </row>
    <row r="938" spans="1:1" x14ac:dyDescent="0.25">
      <c r="A938" s="69"/>
    </row>
    <row r="939" spans="1:1" x14ac:dyDescent="0.25">
      <c r="A939" s="69"/>
    </row>
    <row r="940" spans="1:1" x14ac:dyDescent="0.25">
      <c r="A940" s="69"/>
    </row>
    <row r="941" spans="1:1" x14ac:dyDescent="0.25">
      <c r="A941" s="69"/>
    </row>
    <row r="942" spans="1:1" x14ac:dyDescent="0.25">
      <c r="A942" s="69"/>
    </row>
    <row r="943" spans="1:1" x14ac:dyDescent="0.25">
      <c r="A943" s="69"/>
    </row>
    <row r="944" spans="1:1" x14ac:dyDescent="0.25">
      <c r="A944" s="69"/>
    </row>
    <row r="945" spans="1:1" x14ac:dyDescent="0.25">
      <c r="A945" s="69"/>
    </row>
    <row r="946" spans="1:1" x14ac:dyDescent="0.25">
      <c r="A946" s="69"/>
    </row>
    <row r="947" spans="1:1" x14ac:dyDescent="0.25">
      <c r="A947" s="69"/>
    </row>
    <row r="948" spans="1:1" x14ac:dyDescent="0.25">
      <c r="A948" s="69"/>
    </row>
    <row r="949" spans="1:1" x14ac:dyDescent="0.25">
      <c r="A949" s="69"/>
    </row>
    <row r="950" spans="1:1" x14ac:dyDescent="0.25">
      <c r="A950" s="69"/>
    </row>
    <row r="951" spans="1:1" x14ac:dyDescent="0.25">
      <c r="A951" s="69"/>
    </row>
    <row r="952" spans="1:1" x14ac:dyDescent="0.25">
      <c r="A952" s="69"/>
    </row>
    <row r="953" spans="1:1" x14ac:dyDescent="0.25">
      <c r="A953" s="69"/>
    </row>
    <row r="954" spans="1:1" x14ac:dyDescent="0.25">
      <c r="A954" s="69"/>
    </row>
    <row r="955" spans="1:1" x14ac:dyDescent="0.25">
      <c r="A955" s="69"/>
    </row>
    <row r="956" spans="1:1" x14ac:dyDescent="0.25">
      <c r="A956" s="69"/>
    </row>
    <row r="957" spans="1:1" x14ac:dyDescent="0.25">
      <c r="A957" s="69"/>
    </row>
    <row r="958" spans="1:1" x14ac:dyDescent="0.25">
      <c r="A958" s="69"/>
    </row>
    <row r="959" spans="1:1" x14ac:dyDescent="0.25">
      <c r="A959" s="69"/>
    </row>
    <row r="960" spans="1:1" x14ac:dyDescent="0.25">
      <c r="A960" s="69"/>
    </row>
    <row r="961" spans="1:1" x14ac:dyDescent="0.25">
      <c r="A961" s="69"/>
    </row>
    <row r="962" spans="1:1" x14ac:dyDescent="0.25">
      <c r="A962" s="69"/>
    </row>
    <row r="963" spans="1:1" x14ac:dyDescent="0.25">
      <c r="A963" s="69"/>
    </row>
    <row r="964" spans="1:1" x14ac:dyDescent="0.25">
      <c r="A964" s="69"/>
    </row>
    <row r="965" spans="1:1" x14ac:dyDescent="0.25">
      <c r="A965" s="69"/>
    </row>
    <row r="966" spans="1:1" x14ac:dyDescent="0.25">
      <c r="A966" s="69"/>
    </row>
    <row r="967" spans="1:1" x14ac:dyDescent="0.25">
      <c r="A967" s="69"/>
    </row>
    <row r="968" spans="1:1" x14ac:dyDescent="0.25">
      <c r="A968" s="69"/>
    </row>
    <row r="969" spans="1:1" x14ac:dyDescent="0.25">
      <c r="A969" s="69"/>
    </row>
    <row r="970" spans="1:1" x14ac:dyDescent="0.25">
      <c r="A970" s="69"/>
    </row>
    <row r="971" spans="1:1" x14ac:dyDescent="0.25">
      <c r="A971" s="69"/>
    </row>
    <row r="972" spans="1:1" x14ac:dyDescent="0.25">
      <c r="A972" s="69"/>
    </row>
    <row r="973" spans="1:1" x14ac:dyDescent="0.25">
      <c r="A973" s="69"/>
    </row>
    <row r="974" spans="1:1" x14ac:dyDescent="0.25">
      <c r="A974" s="69"/>
    </row>
    <row r="975" spans="1:1" x14ac:dyDescent="0.25">
      <c r="A975" s="69"/>
    </row>
    <row r="976" spans="1:1" x14ac:dyDescent="0.25">
      <c r="A976" s="69"/>
    </row>
    <row r="977" spans="1:1" x14ac:dyDescent="0.25">
      <c r="A977" s="69"/>
    </row>
    <row r="978" spans="1:1" x14ac:dyDescent="0.25">
      <c r="A978" s="69"/>
    </row>
    <row r="979" spans="1:1" x14ac:dyDescent="0.25">
      <c r="A979" s="69"/>
    </row>
    <row r="980" spans="1:1" x14ac:dyDescent="0.25">
      <c r="A980" s="69"/>
    </row>
    <row r="981" spans="1:1" x14ac:dyDescent="0.25">
      <c r="A981" s="69"/>
    </row>
    <row r="982" spans="1:1" x14ac:dyDescent="0.25">
      <c r="A982" s="69"/>
    </row>
    <row r="983" spans="1:1" x14ac:dyDescent="0.25">
      <c r="A983" s="69"/>
    </row>
    <row r="984" spans="1:1" x14ac:dyDescent="0.25">
      <c r="A984" s="69"/>
    </row>
    <row r="985" spans="1:1" x14ac:dyDescent="0.25">
      <c r="A985" s="69"/>
    </row>
    <row r="986" spans="1:1" x14ac:dyDescent="0.25">
      <c r="A986" s="69"/>
    </row>
    <row r="987" spans="1:1" x14ac:dyDescent="0.25">
      <c r="A987" s="69"/>
    </row>
    <row r="988" spans="1:1" x14ac:dyDescent="0.25">
      <c r="A988" s="69"/>
    </row>
    <row r="989" spans="1:1" x14ac:dyDescent="0.25">
      <c r="A989" s="69"/>
    </row>
    <row r="990" spans="1:1" x14ac:dyDescent="0.25">
      <c r="A990" s="69"/>
    </row>
    <row r="991" spans="1:1" x14ac:dyDescent="0.25">
      <c r="A991" s="69"/>
    </row>
    <row r="992" spans="1:1" x14ac:dyDescent="0.25">
      <c r="A992" s="69"/>
    </row>
    <row r="993" spans="1:1" x14ac:dyDescent="0.25">
      <c r="A993" s="69"/>
    </row>
    <row r="994" spans="1:1" x14ac:dyDescent="0.25">
      <c r="A994" s="69"/>
    </row>
    <row r="995" spans="1:1" x14ac:dyDescent="0.25">
      <c r="A995" s="69"/>
    </row>
    <row r="996" spans="1:1" x14ac:dyDescent="0.25">
      <c r="A996" s="69"/>
    </row>
    <row r="997" spans="1:1" x14ac:dyDescent="0.25">
      <c r="A997" s="69"/>
    </row>
    <row r="998" spans="1:1" x14ac:dyDescent="0.25">
      <c r="A998" s="69"/>
    </row>
    <row r="999" spans="1:1" x14ac:dyDescent="0.25">
      <c r="A999" s="69"/>
    </row>
    <row r="1000" spans="1:1" x14ac:dyDescent="0.25">
      <c r="A1000" s="69"/>
    </row>
    <row r="1001" spans="1:1" x14ac:dyDescent="0.25">
      <c r="A1001" s="69"/>
    </row>
    <row r="1002" spans="1:1" x14ac:dyDescent="0.25">
      <c r="A1002" s="69"/>
    </row>
    <row r="1003" spans="1:1" x14ac:dyDescent="0.25">
      <c r="A1003" s="69"/>
    </row>
    <row r="1004" spans="1:1" x14ac:dyDescent="0.25">
      <c r="A1004" s="69"/>
    </row>
    <row r="1005" spans="1:1" x14ac:dyDescent="0.25">
      <c r="A1005" s="69"/>
    </row>
    <row r="1006" spans="1:1" x14ac:dyDescent="0.25">
      <c r="A1006" s="69"/>
    </row>
    <row r="1007" spans="1:1" x14ac:dyDescent="0.25">
      <c r="A1007" s="69"/>
    </row>
    <row r="1008" spans="1:1" x14ac:dyDescent="0.25">
      <c r="A1008" s="69"/>
    </row>
    <row r="1009" spans="1:1" x14ac:dyDescent="0.25">
      <c r="A1009" s="69"/>
    </row>
    <row r="1010" spans="1:1" x14ac:dyDescent="0.25">
      <c r="A1010" s="69"/>
    </row>
    <row r="1011" spans="1:1" x14ac:dyDescent="0.25">
      <c r="A1011" s="69"/>
    </row>
    <row r="1012" spans="1:1" x14ac:dyDescent="0.25">
      <c r="A1012" s="69"/>
    </row>
    <row r="1013" spans="1:1" x14ac:dyDescent="0.25">
      <c r="A1013" s="69"/>
    </row>
    <row r="1014" spans="1:1" x14ac:dyDescent="0.25">
      <c r="A1014" s="69"/>
    </row>
    <row r="1015" spans="1:1" x14ac:dyDescent="0.25">
      <c r="A1015" s="69"/>
    </row>
    <row r="1016" spans="1:1" x14ac:dyDescent="0.25">
      <c r="A1016" s="69"/>
    </row>
    <row r="1017" spans="1:1" x14ac:dyDescent="0.25">
      <c r="A1017" s="69"/>
    </row>
    <row r="1018" spans="1:1" x14ac:dyDescent="0.25">
      <c r="A1018" s="69"/>
    </row>
    <row r="1019" spans="1:1" x14ac:dyDescent="0.25">
      <c r="A1019" s="69"/>
    </row>
    <row r="1020" spans="1:1" x14ac:dyDescent="0.25">
      <c r="A1020" s="69"/>
    </row>
    <row r="1021" spans="1:1" x14ac:dyDescent="0.25">
      <c r="A1021" s="69"/>
    </row>
    <row r="1022" spans="1:1" x14ac:dyDescent="0.25">
      <c r="A1022" s="69"/>
    </row>
    <row r="1023" spans="1:1" x14ac:dyDescent="0.25">
      <c r="A1023" s="69"/>
    </row>
    <row r="1024" spans="1:1" x14ac:dyDescent="0.25">
      <c r="A1024" s="69"/>
    </row>
    <row r="1025" spans="1:1" x14ac:dyDescent="0.25">
      <c r="A1025" s="69"/>
    </row>
    <row r="1026" spans="1:1" x14ac:dyDescent="0.25">
      <c r="A1026" s="69"/>
    </row>
    <row r="1027" spans="1:1" x14ac:dyDescent="0.25">
      <c r="A1027" s="69"/>
    </row>
    <row r="1028" spans="1:1" x14ac:dyDescent="0.25">
      <c r="A1028" s="69"/>
    </row>
    <row r="1029" spans="1:1" x14ac:dyDescent="0.25">
      <c r="A1029" s="69"/>
    </row>
    <row r="1030" spans="1:1" x14ac:dyDescent="0.25">
      <c r="A1030" s="69"/>
    </row>
    <row r="1031" spans="1:1" x14ac:dyDescent="0.25">
      <c r="A1031" s="69"/>
    </row>
    <row r="1032" spans="1:1" x14ac:dyDescent="0.25">
      <c r="A1032" s="69"/>
    </row>
    <row r="1033" spans="1:1" x14ac:dyDescent="0.25">
      <c r="A1033" s="69"/>
    </row>
    <row r="1034" spans="1:1" x14ac:dyDescent="0.25">
      <c r="A1034" s="69"/>
    </row>
    <row r="1035" spans="1:1" x14ac:dyDescent="0.25">
      <c r="A1035" s="69"/>
    </row>
    <row r="1036" spans="1:1" x14ac:dyDescent="0.25">
      <c r="A1036" s="69"/>
    </row>
    <row r="1037" spans="1:1" x14ac:dyDescent="0.25">
      <c r="A1037" s="69"/>
    </row>
    <row r="1038" spans="1:1" x14ac:dyDescent="0.25">
      <c r="A1038" s="69"/>
    </row>
    <row r="1039" spans="1:1" x14ac:dyDescent="0.25">
      <c r="A1039" s="69"/>
    </row>
    <row r="1040" spans="1:1" x14ac:dyDescent="0.25">
      <c r="A1040" s="69"/>
    </row>
    <row r="1041" spans="1:1" x14ac:dyDescent="0.25">
      <c r="A1041" s="69"/>
    </row>
    <row r="1042" spans="1:1" x14ac:dyDescent="0.25">
      <c r="A1042" s="69"/>
    </row>
    <row r="1043" spans="1:1" x14ac:dyDescent="0.25">
      <c r="A1043" s="69"/>
    </row>
    <row r="1044" spans="1:1" x14ac:dyDescent="0.25">
      <c r="A1044" s="69"/>
    </row>
    <row r="1045" spans="1:1" x14ac:dyDescent="0.25">
      <c r="A1045" s="69"/>
    </row>
    <row r="1046" spans="1:1" x14ac:dyDescent="0.25">
      <c r="A1046" s="69"/>
    </row>
    <row r="1047" spans="1:1" x14ac:dyDescent="0.25">
      <c r="A1047" s="69"/>
    </row>
    <row r="1048" spans="1:1" x14ac:dyDescent="0.25">
      <c r="A1048" s="69"/>
    </row>
    <row r="1049" spans="1:1" x14ac:dyDescent="0.25">
      <c r="A1049" s="69"/>
    </row>
    <row r="1050" spans="1:1" x14ac:dyDescent="0.25">
      <c r="A1050" s="69"/>
    </row>
    <row r="1051" spans="1:1" x14ac:dyDescent="0.25">
      <c r="A1051" s="69"/>
    </row>
    <row r="1052" spans="1:1" x14ac:dyDescent="0.25">
      <c r="A1052" s="69"/>
    </row>
    <row r="1053" spans="1:1" x14ac:dyDescent="0.25">
      <c r="A1053" s="69"/>
    </row>
    <row r="1054" spans="1:1" x14ac:dyDescent="0.25">
      <c r="A1054" s="69"/>
    </row>
    <row r="1055" spans="1:1" x14ac:dyDescent="0.25">
      <c r="A1055" s="69"/>
    </row>
    <row r="1056" spans="1:1" x14ac:dyDescent="0.25">
      <c r="A1056" s="69"/>
    </row>
    <row r="1057" spans="1:1" x14ac:dyDescent="0.25">
      <c r="A1057" s="69"/>
    </row>
    <row r="1058" spans="1:1" x14ac:dyDescent="0.25">
      <c r="A1058" s="69"/>
    </row>
    <row r="1059" spans="1:1" x14ac:dyDescent="0.25">
      <c r="A1059" s="69"/>
    </row>
    <row r="1060" spans="1:1" x14ac:dyDescent="0.25">
      <c r="A1060" s="69"/>
    </row>
    <row r="1061" spans="1:1" x14ac:dyDescent="0.25">
      <c r="A1061" s="69"/>
    </row>
    <row r="1062" spans="1:1" x14ac:dyDescent="0.25">
      <c r="A1062" s="69"/>
    </row>
    <row r="1063" spans="1:1" x14ac:dyDescent="0.25">
      <c r="A1063" s="69"/>
    </row>
    <row r="1064" spans="1:1" x14ac:dyDescent="0.25">
      <c r="A1064" s="69"/>
    </row>
    <row r="1065" spans="1:1" x14ac:dyDescent="0.25">
      <c r="A1065" s="69"/>
    </row>
    <row r="1066" spans="1:1" x14ac:dyDescent="0.25">
      <c r="A1066" s="69"/>
    </row>
    <row r="1067" spans="1:1" x14ac:dyDescent="0.25">
      <c r="A1067" s="69"/>
    </row>
    <row r="1068" spans="1:1" x14ac:dyDescent="0.25">
      <c r="A1068" s="69"/>
    </row>
    <row r="1069" spans="1:1" x14ac:dyDescent="0.25">
      <c r="A1069" s="69"/>
    </row>
    <row r="1070" spans="1:1" x14ac:dyDescent="0.25">
      <c r="A1070" s="69"/>
    </row>
    <row r="1071" spans="1:1" x14ac:dyDescent="0.25">
      <c r="A1071" s="69"/>
    </row>
    <row r="1072" spans="1:1" x14ac:dyDescent="0.25">
      <c r="A1072" s="69"/>
    </row>
    <row r="1073" spans="1:1" x14ac:dyDescent="0.25">
      <c r="A1073" s="69"/>
    </row>
    <row r="1074" spans="1:1" x14ac:dyDescent="0.25">
      <c r="A1074" s="69"/>
    </row>
    <row r="1075" spans="1:1" x14ac:dyDescent="0.25">
      <c r="A1075" s="69"/>
    </row>
    <row r="1076" spans="1:1" x14ac:dyDescent="0.25">
      <c r="A1076" s="69"/>
    </row>
    <row r="1077" spans="1:1" x14ac:dyDescent="0.25">
      <c r="A1077" s="69"/>
    </row>
    <row r="1078" spans="1:1" x14ac:dyDescent="0.25">
      <c r="A1078" s="69"/>
    </row>
    <row r="1079" spans="1:1" x14ac:dyDescent="0.25">
      <c r="A1079" s="69"/>
    </row>
    <row r="1080" spans="1:1" x14ac:dyDescent="0.25">
      <c r="A1080" s="69"/>
    </row>
    <row r="1081" spans="1:1" x14ac:dyDescent="0.25">
      <c r="A1081" s="69"/>
    </row>
    <row r="1082" spans="1:1" x14ac:dyDescent="0.25">
      <c r="A1082" s="69"/>
    </row>
    <row r="1083" spans="1:1" x14ac:dyDescent="0.25">
      <c r="A1083" s="69"/>
    </row>
    <row r="1084" spans="1:1" x14ac:dyDescent="0.25">
      <c r="A1084" s="69"/>
    </row>
    <row r="1085" spans="1:1" x14ac:dyDescent="0.25">
      <c r="A1085" s="69"/>
    </row>
    <row r="1086" spans="1:1" x14ac:dyDescent="0.25">
      <c r="A1086" s="69"/>
    </row>
    <row r="1087" spans="1:1" x14ac:dyDescent="0.25">
      <c r="A1087" s="69"/>
    </row>
    <row r="1088" spans="1:1" x14ac:dyDescent="0.25">
      <c r="A1088" s="69"/>
    </row>
    <row r="1089" spans="1:1" x14ac:dyDescent="0.25">
      <c r="A1089" s="69"/>
    </row>
    <row r="1090" spans="1:1" x14ac:dyDescent="0.25">
      <c r="A1090" s="69"/>
    </row>
    <row r="1091" spans="1:1" x14ac:dyDescent="0.25">
      <c r="A1091" s="69"/>
    </row>
    <row r="1092" spans="1:1" x14ac:dyDescent="0.25">
      <c r="A1092" s="69"/>
    </row>
    <row r="1093" spans="1:1" x14ac:dyDescent="0.25">
      <c r="A1093" s="69"/>
    </row>
    <row r="1094" spans="1:1" x14ac:dyDescent="0.25">
      <c r="A1094" s="69"/>
    </row>
    <row r="1095" spans="1:1" x14ac:dyDescent="0.25">
      <c r="A1095" s="69"/>
    </row>
    <row r="1096" spans="1:1" x14ac:dyDescent="0.25">
      <c r="A1096" s="69"/>
    </row>
    <row r="1097" spans="1:1" x14ac:dyDescent="0.25">
      <c r="A1097" s="69"/>
    </row>
    <row r="1098" spans="1:1" x14ac:dyDescent="0.25">
      <c r="A1098" s="69"/>
    </row>
    <row r="1099" spans="1:1" x14ac:dyDescent="0.25">
      <c r="A1099" s="69"/>
    </row>
    <row r="1100" spans="1:1" x14ac:dyDescent="0.25">
      <c r="A1100" s="69"/>
    </row>
    <row r="1101" spans="1:1" x14ac:dyDescent="0.25">
      <c r="A1101" s="69"/>
    </row>
    <row r="1102" spans="1:1" x14ac:dyDescent="0.25">
      <c r="A1102" s="69"/>
    </row>
    <row r="1103" spans="1:1" x14ac:dyDescent="0.25">
      <c r="A1103" s="69"/>
    </row>
    <row r="1104" spans="1:1" x14ac:dyDescent="0.25">
      <c r="A1104" s="69"/>
    </row>
    <row r="1105" spans="1:1" x14ac:dyDescent="0.25">
      <c r="A1105" s="69"/>
    </row>
    <row r="1106" spans="1:1" x14ac:dyDescent="0.25">
      <c r="A1106" s="69"/>
    </row>
    <row r="1107" spans="1:1" x14ac:dyDescent="0.25">
      <c r="A1107" s="69"/>
    </row>
    <row r="1108" spans="1:1" x14ac:dyDescent="0.25">
      <c r="A1108" s="69"/>
    </row>
    <row r="1109" spans="1:1" x14ac:dyDescent="0.25">
      <c r="A1109" s="69"/>
    </row>
    <row r="1110" spans="1:1" x14ac:dyDescent="0.25">
      <c r="A1110" s="69"/>
    </row>
    <row r="1111" spans="1:1" x14ac:dyDescent="0.25">
      <c r="A1111" s="69"/>
    </row>
    <row r="1112" spans="1:1" x14ac:dyDescent="0.25">
      <c r="A1112" s="69"/>
    </row>
    <row r="1113" spans="1:1" x14ac:dyDescent="0.25">
      <c r="A1113" s="69"/>
    </row>
    <row r="1114" spans="1:1" x14ac:dyDescent="0.25">
      <c r="A1114" s="69"/>
    </row>
    <row r="1115" spans="1:1" x14ac:dyDescent="0.25">
      <c r="A1115" s="69"/>
    </row>
    <row r="1116" spans="1:1" x14ac:dyDescent="0.25">
      <c r="A1116" s="69"/>
    </row>
    <row r="1117" spans="1:1" x14ac:dyDescent="0.25">
      <c r="A1117" s="69"/>
    </row>
    <row r="1118" spans="1:1" x14ac:dyDescent="0.25">
      <c r="A1118" s="69"/>
    </row>
    <row r="1119" spans="1:1" x14ac:dyDescent="0.25">
      <c r="A1119" s="69"/>
    </row>
    <row r="1120" spans="1:1" x14ac:dyDescent="0.25">
      <c r="A1120" s="69"/>
    </row>
    <row r="1121" spans="1:1" x14ac:dyDescent="0.25">
      <c r="A1121" s="69"/>
    </row>
    <row r="1122" spans="1:1" x14ac:dyDescent="0.25">
      <c r="A1122" s="69"/>
    </row>
    <row r="1123" spans="1:1" x14ac:dyDescent="0.25">
      <c r="A1123" s="69"/>
    </row>
    <row r="1124" spans="1:1" x14ac:dyDescent="0.25">
      <c r="A1124" s="69"/>
    </row>
    <row r="1125" spans="1:1" x14ac:dyDescent="0.25">
      <c r="A1125" s="69"/>
    </row>
    <row r="1126" spans="1:1" x14ac:dyDescent="0.25">
      <c r="A1126" s="69"/>
    </row>
    <row r="1127" spans="1:1" x14ac:dyDescent="0.25">
      <c r="A1127" s="69"/>
    </row>
    <row r="1128" spans="1:1" x14ac:dyDescent="0.25">
      <c r="A1128" s="69"/>
    </row>
    <row r="1129" spans="1:1" x14ac:dyDescent="0.25">
      <c r="A1129" s="69"/>
    </row>
    <row r="1130" spans="1:1" x14ac:dyDescent="0.25">
      <c r="A1130" s="69"/>
    </row>
    <row r="1131" spans="1:1" x14ac:dyDescent="0.25">
      <c r="A1131" s="69"/>
    </row>
    <row r="1132" spans="1:1" x14ac:dyDescent="0.25">
      <c r="A1132" s="69"/>
    </row>
    <row r="1133" spans="1:1" x14ac:dyDescent="0.25">
      <c r="A1133" s="69"/>
    </row>
    <row r="1134" spans="1:1" x14ac:dyDescent="0.25">
      <c r="A1134" s="69"/>
    </row>
    <row r="1135" spans="1:1" x14ac:dyDescent="0.25">
      <c r="A1135" s="69"/>
    </row>
    <row r="1136" spans="1:1" x14ac:dyDescent="0.25">
      <c r="A1136" s="69"/>
    </row>
    <row r="1137" spans="1:1" x14ac:dyDescent="0.25">
      <c r="A1137" s="69"/>
    </row>
    <row r="1138" spans="1:1" x14ac:dyDescent="0.25">
      <c r="A1138" s="69"/>
    </row>
    <row r="1139" spans="1:1" x14ac:dyDescent="0.25">
      <c r="A1139" s="69"/>
    </row>
    <row r="1140" spans="1:1" x14ac:dyDescent="0.25">
      <c r="A1140" s="69"/>
    </row>
    <row r="1141" spans="1:1" x14ac:dyDescent="0.25">
      <c r="A1141" s="69"/>
    </row>
    <row r="1142" spans="1:1" x14ac:dyDescent="0.25">
      <c r="A1142" s="69"/>
    </row>
    <row r="1143" spans="1:1" x14ac:dyDescent="0.25">
      <c r="A1143" s="69"/>
    </row>
    <row r="1144" spans="1:1" x14ac:dyDescent="0.25">
      <c r="A1144" s="69"/>
    </row>
    <row r="1145" spans="1:1" x14ac:dyDescent="0.25">
      <c r="A1145" s="69"/>
    </row>
    <row r="1146" spans="1:1" x14ac:dyDescent="0.25">
      <c r="A1146" s="69"/>
    </row>
    <row r="1147" spans="1:1" x14ac:dyDescent="0.25">
      <c r="A1147" s="69"/>
    </row>
    <row r="1148" spans="1:1" x14ac:dyDescent="0.25">
      <c r="A1148" s="69"/>
    </row>
    <row r="1149" spans="1:1" x14ac:dyDescent="0.25">
      <c r="A1149" s="69"/>
    </row>
    <row r="1150" spans="1:1" x14ac:dyDescent="0.25">
      <c r="A1150" s="69"/>
    </row>
    <row r="1151" spans="1:1" x14ac:dyDescent="0.25">
      <c r="A1151" s="69"/>
    </row>
    <row r="1152" spans="1:1" x14ac:dyDescent="0.25">
      <c r="A1152" s="69"/>
    </row>
    <row r="1153" spans="1:1" x14ac:dyDescent="0.25">
      <c r="A1153" s="69"/>
    </row>
    <row r="1154" spans="1:1" x14ac:dyDescent="0.25">
      <c r="A1154" s="69"/>
    </row>
    <row r="1155" spans="1:1" x14ac:dyDescent="0.25">
      <c r="A1155" s="69"/>
    </row>
    <row r="1156" spans="1:1" x14ac:dyDescent="0.25">
      <c r="A1156" s="69"/>
    </row>
    <row r="1157" spans="1:1" x14ac:dyDescent="0.25">
      <c r="A1157" s="69"/>
    </row>
    <row r="1158" spans="1:1" x14ac:dyDescent="0.25">
      <c r="A1158" s="69"/>
    </row>
    <row r="1159" spans="1:1" x14ac:dyDescent="0.25">
      <c r="A1159" s="69"/>
    </row>
    <row r="1160" spans="1:1" x14ac:dyDescent="0.25">
      <c r="A1160" s="69"/>
    </row>
    <row r="1161" spans="1:1" x14ac:dyDescent="0.25">
      <c r="A1161" s="69"/>
    </row>
    <row r="1162" spans="1:1" x14ac:dyDescent="0.25">
      <c r="A1162" s="69"/>
    </row>
    <row r="1163" spans="1:1" x14ac:dyDescent="0.25">
      <c r="A1163" s="69"/>
    </row>
    <row r="1164" spans="1:1" x14ac:dyDescent="0.25">
      <c r="A1164" s="69"/>
    </row>
    <row r="1165" spans="1:1" x14ac:dyDescent="0.25">
      <c r="A1165" s="69"/>
    </row>
    <row r="1166" spans="1:1" x14ac:dyDescent="0.25">
      <c r="A1166" s="69"/>
    </row>
    <row r="1167" spans="1:1" x14ac:dyDescent="0.25">
      <c r="A1167" s="69"/>
    </row>
    <row r="1168" spans="1:1" x14ac:dyDescent="0.25">
      <c r="A1168" s="69"/>
    </row>
    <row r="1169" spans="1:1" x14ac:dyDescent="0.25">
      <c r="A1169" s="69"/>
    </row>
    <row r="1170" spans="1:1" x14ac:dyDescent="0.25">
      <c r="A1170" s="69"/>
    </row>
    <row r="1171" spans="1:1" x14ac:dyDescent="0.25">
      <c r="A1171" s="69"/>
    </row>
    <row r="1172" spans="1:1" x14ac:dyDescent="0.25">
      <c r="A1172" s="69"/>
    </row>
    <row r="1173" spans="1:1" x14ac:dyDescent="0.25">
      <c r="A1173" s="69"/>
    </row>
    <row r="1174" spans="1:1" x14ac:dyDescent="0.25">
      <c r="A1174" s="69"/>
    </row>
    <row r="1175" spans="1:1" x14ac:dyDescent="0.25">
      <c r="A1175" s="69"/>
    </row>
    <row r="1176" spans="1:1" x14ac:dyDescent="0.25">
      <c r="A1176" s="69"/>
    </row>
    <row r="1177" spans="1:1" x14ac:dyDescent="0.25">
      <c r="A1177" s="69"/>
    </row>
    <row r="1178" spans="1:1" x14ac:dyDescent="0.25">
      <c r="A1178" s="69"/>
    </row>
    <row r="1179" spans="1:1" x14ac:dyDescent="0.25">
      <c r="A1179" s="69"/>
    </row>
    <row r="1180" spans="1:1" x14ac:dyDescent="0.25">
      <c r="A1180" s="69"/>
    </row>
    <row r="1181" spans="1:1" x14ac:dyDescent="0.25">
      <c r="A1181" s="69"/>
    </row>
    <row r="1182" spans="1:1" x14ac:dyDescent="0.25">
      <c r="A1182" s="69"/>
    </row>
    <row r="1183" spans="1:1" x14ac:dyDescent="0.25">
      <c r="A1183" s="69"/>
    </row>
    <row r="1184" spans="1:1" x14ac:dyDescent="0.25">
      <c r="A1184" s="69"/>
    </row>
    <row r="1185" spans="1:1" x14ac:dyDescent="0.25">
      <c r="A1185" s="69"/>
    </row>
    <row r="1186" spans="1:1" x14ac:dyDescent="0.25">
      <c r="A1186" s="69"/>
    </row>
    <row r="1187" spans="1:1" x14ac:dyDescent="0.25">
      <c r="A1187" s="69"/>
    </row>
    <row r="1188" spans="1:1" x14ac:dyDescent="0.25">
      <c r="A1188" s="69"/>
    </row>
    <row r="1189" spans="1:1" x14ac:dyDescent="0.25">
      <c r="A1189" s="69"/>
    </row>
    <row r="1190" spans="1:1" x14ac:dyDescent="0.25">
      <c r="A1190" s="69"/>
    </row>
    <row r="1191" spans="1:1" x14ac:dyDescent="0.25">
      <c r="A1191" s="69"/>
    </row>
    <row r="1192" spans="1:1" x14ac:dyDescent="0.25">
      <c r="A1192" s="69"/>
    </row>
    <row r="1193" spans="1:1" x14ac:dyDescent="0.25">
      <c r="A1193" s="69"/>
    </row>
    <row r="1194" spans="1:1" x14ac:dyDescent="0.25">
      <c r="A1194" s="69"/>
    </row>
    <row r="1195" spans="1:1" x14ac:dyDescent="0.25">
      <c r="A1195" s="69"/>
    </row>
    <row r="1196" spans="1:1" x14ac:dyDescent="0.25">
      <c r="A1196" s="69"/>
    </row>
    <row r="1197" spans="1:1" x14ac:dyDescent="0.25">
      <c r="A1197" s="69"/>
    </row>
    <row r="1198" spans="1:1" x14ac:dyDescent="0.25">
      <c r="A1198" s="69"/>
    </row>
    <row r="1199" spans="1:1" x14ac:dyDescent="0.25">
      <c r="A1199" s="69"/>
    </row>
    <row r="1200" spans="1:1" x14ac:dyDescent="0.25">
      <c r="A1200" s="69"/>
    </row>
    <row r="1201" spans="1:1" x14ac:dyDescent="0.25">
      <c r="A1201" s="69"/>
    </row>
    <row r="1202" spans="1:1" x14ac:dyDescent="0.25">
      <c r="A1202" s="69"/>
    </row>
    <row r="1203" spans="1:1" x14ac:dyDescent="0.25">
      <c r="A1203" s="69"/>
    </row>
    <row r="1204" spans="1:1" x14ac:dyDescent="0.25">
      <c r="A1204" s="69"/>
    </row>
    <row r="1205" spans="1:1" x14ac:dyDescent="0.25">
      <c r="A1205" s="69"/>
    </row>
    <row r="1206" spans="1:1" x14ac:dyDescent="0.25">
      <c r="A1206" s="69"/>
    </row>
    <row r="1207" spans="1:1" x14ac:dyDescent="0.25">
      <c r="A1207" s="69"/>
    </row>
    <row r="1208" spans="1:1" x14ac:dyDescent="0.25">
      <c r="A1208" s="69"/>
    </row>
    <row r="1209" spans="1:1" x14ac:dyDescent="0.25">
      <c r="A1209" s="69"/>
    </row>
    <row r="1210" spans="1:1" x14ac:dyDescent="0.25">
      <c r="A1210" s="69"/>
    </row>
    <row r="1211" spans="1:1" x14ac:dyDescent="0.25">
      <c r="A1211" s="69"/>
    </row>
    <row r="1212" spans="1:1" x14ac:dyDescent="0.25">
      <c r="A1212" s="69"/>
    </row>
    <row r="1213" spans="1:1" x14ac:dyDescent="0.25">
      <c r="A1213" s="69"/>
    </row>
    <row r="1214" spans="1:1" x14ac:dyDescent="0.25">
      <c r="A1214" s="69"/>
    </row>
    <row r="1215" spans="1:1" x14ac:dyDescent="0.25">
      <c r="A1215" s="69"/>
    </row>
    <row r="1216" spans="1:1" x14ac:dyDescent="0.25">
      <c r="A1216" s="69"/>
    </row>
    <row r="1217" spans="1:1" x14ac:dyDescent="0.25">
      <c r="A1217" s="69"/>
    </row>
    <row r="1218" spans="1:1" x14ac:dyDescent="0.25">
      <c r="A1218" s="69"/>
    </row>
    <row r="1219" spans="1:1" x14ac:dyDescent="0.25">
      <c r="A1219" s="69"/>
    </row>
    <row r="1220" spans="1:1" x14ac:dyDescent="0.25">
      <c r="A1220" s="69"/>
    </row>
    <row r="1221" spans="1:1" x14ac:dyDescent="0.25">
      <c r="A1221" s="69"/>
    </row>
    <row r="1222" spans="1:1" x14ac:dyDescent="0.25">
      <c r="A1222" s="69"/>
    </row>
    <row r="1223" spans="1:1" x14ac:dyDescent="0.25">
      <c r="A1223" s="69"/>
    </row>
    <row r="1224" spans="1:1" x14ac:dyDescent="0.25">
      <c r="A1224" s="69"/>
    </row>
    <row r="1225" spans="1:1" x14ac:dyDescent="0.25">
      <c r="A1225" s="69"/>
    </row>
    <row r="1226" spans="1:1" x14ac:dyDescent="0.25">
      <c r="A1226" s="69"/>
    </row>
    <row r="1227" spans="1:1" x14ac:dyDescent="0.25">
      <c r="A1227" s="69"/>
    </row>
    <row r="1228" spans="1:1" x14ac:dyDescent="0.25">
      <c r="A1228" s="69"/>
    </row>
    <row r="1229" spans="1:1" x14ac:dyDescent="0.25">
      <c r="A1229" s="69"/>
    </row>
    <row r="1230" spans="1:1" x14ac:dyDescent="0.25">
      <c r="A1230" s="69"/>
    </row>
    <row r="1231" spans="1:1" x14ac:dyDescent="0.25">
      <c r="A1231" s="69"/>
    </row>
    <row r="1232" spans="1:1" x14ac:dyDescent="0.25">
      <c r="A1232" s="69"/>
    </row>
    <row r="1233" spans="1:1" x14ac:dyDescent="0.25">
      <c r="A1233" s="69"/>
    </row>
    <row r="1234" spans="1:1" x14ac:dyDescent="0.25">
      <c r="A1234" s="69"/>
    </row>
    <row r="1235" spans="1:1" x14ac:dyDescent="0.25">
      <c r="A1235" s="69"/>
    </row>
    <row r="1236" spans="1:1" x14ac:dyDescent="0.25">
      <c r="A1236" s="69"/>
    </row>
    <row r="1237" spans="1:1" x14ac:dyDescent="0.25">
      <c r="A1237" s="69"/>
    </row>
    <row r="1238" spans="1:1" x14ac:dyDescent="0.25">
      <c r="A1238" s="69"/>
    </row>
    <row r="1239" spans="1:1" x14ac:dyDescent="0.25">
      <c r="A1239" s="69"/>
    </row>
    <row r="1240" spans="1:1" x14ac:dyDescent="0.25">
      <c r="A1240" s="69"/>
    </row>
    <row r="1241" spans="1:1" x14ac:dyDescent="0.25">
      <c r="A1241" s="69"/>
    </row>
    <row r="1242" spans="1:1" x14ac:dyDescent="0.25">
      <c r="A1242" s="69"/>
    </row>
    <row r="1243" spans="1:1" x14ac:dyDescent="0.25">
      <c r="A1243" s="69"/>
    </row>
    <row r="1244" spans="1:1" x14ac:dyDescent="0.25">
      <c r="A1244" s="69"/>
    </row>
    <row r="1245" spans="1:1" x14ac:dyDescent="0.25">
      <c r="A1245" s="69"/>
    </row>
    <row r="1246" spans="1:1" x14ac:dyDescent="0.25">
      <c r="A1246" s="69"/>
    </row>
    <row r="1247" spans="1:1" x14ac:dyDescent="0.25">
      <c r="A1247" s="69"/>
    </row>
    <row r="1248" spans="1:1" x14ac:dyDescent="0.25">
      <c r="A1248" s="69"/>
    </row>
    <row r="1249" spans="1:1" x14ac:dyDescent="0.25">
      <c r="A1249" s="69"/>
    </row>
    <row r="1250" spans="1:1" x14ac:dyDescent="0.25">
      <c r="A1250" s="69"/>
    </row>
    <row r="1251" spans="1:1" x14ac:dyDescent="0.25">
      <c r="A1251" s="69"/>
    </row>
    <row r="1252" spans="1:1" x14ac:dyDescent="0.25">
      <c r="A1252" s="69"/>
    </row>
    <row r="1253" spans="1:1" x14ac:dyDescent="0.25">
      <c r="A1253" s="69"/>
    </row>
    <row r="1254" spans="1:1" x14ac:dyDescent="0.25">
      <c r="A1254" s="69"/>
    </row>
    <row r="1255" spans="1:1" x14ac:dyDescent="0.25">
      <c r="A1255" s="69"/>
    </row>
    <row r="1256" spans="1:1" x14ac:dyDescent="0.25">
      <c r="A1256" s="69"/>
    </row>
    <row r="1257" spans="1:1" x14ac:dyDescent="0.25">
      <c r="A1257" s="69"/>
    </row>
    <row r="1258" spans="1:1" x14ac:dyDescent="0.25">
      <c r="A1258" s="69"/>
    </row>
    <row r="1259" spans="1:1" x14ac:dyDescent="0.25">
      <c r="A1259" s="69"/>
    </row>
    <row r="1260" spans="1:1" x14ac:dyDescent="0.25">
      <c r="A1260" s="69"/>
    </row>
    <row r="1261" spans="1:1" x14ac:dyDescent="0.25">
      <c r="A1261" s="69"/>
    </row>
    <row r="1262" spans="1:1" x14ac:dyDescent="0.25">
      <c r="A1262" s="69"/>
    </row>
    <row r="1263" spans="1:1" x14ac:dyDescent="0.25">
      <c r="A1263" s="69"/>
    </row>
    <row r="1264" spans="1:1" x14ac:dyDescent="0.25">
      <c r="A1264" s="69"/>
    </row>
    <row r="1265" spans="1:1" x14ac:dyDescent="0.25">
      <c r="A1265" s="69"/>
    </row>
    <row r="1266" spans="1:1" x14ac:dyDescent="0.25">
      <c r="A1266" s="69"/>
    </row>
    <row r="1267" spans="1:1" x14ac:dyDescent="0.25">
      <c r="A1267" s="69"/>
    </row>
    <row r="1268" spans="1:1" x14ac:dyDescent="0.25">
      <c r="A1268" s="69"/>
    </row>
    <row r="1269" spans="1:1" x14ac:dyDescent="0.25">
      <c r="A1269" s="69"/>
    </row>
    <row r="1270" spans="1:1" x14ac:dyDescent="0.25">
      <c r="A1270" s="69"/>
    </row>
    <row r="1271" spans="1:1" x14ac:dyDescent="0.25">
      <c r="A1271" s="69"/>
    </row>
    <row r="1272" spans="1:1" x14ac:dyDescent="0.25">
      <c r="A1272" s="69"/>
    </row>
    <row r="1273" spans="1:1" x14ac:dyDescent="0.25">
      <c r="A1273" s="69"/>
    </row>
    <row r="1274" spans="1:1" x14ac:dyDescent="0.25">
      <c r="A1274" s="69"/>
    </row>
    <row r="1275" spans="1:1" x14ac:dyDescent="0.25">
      <c r="A1275" s="69"/>
    </row>
    <row r="1276" spans="1:1" x14ac:dyDescent="0.25">
      <c r="A1276" s="69"/>
    </row>
    <row r="1277" spans="1:1" x14ac:dyDescent="0.25">
      <c r="A1277" s="69"/>
    </row>
    <row r="1278" spans="1:1" x14ac:dyDescent="0.25">
      <c r="A1278" s="69"/>
    </row>
    <row r="1279" spans="1:1" x14ac:dyDescent="0.25">
      <c r="A1279" s="69"/>
    </row>
    <row r="1280" spans="1:1" x14ac:dyDescent="0.25">
      <c r="A1280" s="69"/>
    </row>
    <row r="1281" spans="1:1" x14ac:dyDescent="0.25">
      <c r="A1281" s="69"/>
    </row>
    <row r="1282" spans="1:1" x14ac:dyDescent="0.25">
      <c r="A1282" s="69"/>
    </row>
    <row r="1283" spans="1:1" x14ac:dyDescent="0.25">
      <c r="A1283" s="69"/>
    </row>
    <row r="1284" spans="1:1" x14ac:dyDescent="0.25">
      <c r="A1284" s="69"/>
    </row>
    <row r="1285" spans="1:1" x14ac:dyDescent="0.25">
      <c r="A1285" s="69"/>
    </row>
    <row r="1286" spans="1:1" x14ac:dyDescent="0.25">
      <c r="A1286" s="69"/>
    </row>
    <row r="1287" spans="1:1" x14ac:dyDescent="0.25">
      <c r="A1287" s="69"/>
    </row>
    <row r="1288" spans="1:1" x14ac:dyDescent="0.25">
      <c r="A1288" s="69"/>
    </row>
    <row r="1289" spans="1:1" x14ac:dyDescent="0.25">
      <c r="A1289" s="69"/>
    </row>
    <row r="1290" spans="1:1" x14ac:dyDescent="0.25">
      <c r="A1290" s="69"/>
    </row>
    <row r="1291" spans="1:1" x14ac:dyDescent="0.25">
      <c r="A1291" s="69"/>
    </row>
    <row r="1292" spans="1:1" x14ac:dyDescent="0.25">
      <c r="A1292" s="69"/>
    </row>
    <row r="1293" spans="1:1" x14ac:dyDescent="0.25">
      <c r="A1293" s="69"/>
    </row>
    <row r="1294" spans="1:1" x14ac:dyDescent="0.25">
      <c r="A1294" s="69"/>
    </row>
    <row r="1295" spans="1:1" x14ac:dyDescent="0.25">
      <c r="A1295" s="69"/>
    </row>
    <row r="1296" spans="1:1" x14ac:dyDescent="0.25">
      <c r="A1296" s="69"/>
    </row>
    <row r="1297" spans="1:1" x14ac:dyDescent="0.25">
      <c r="A1297" s="69"/>
    </row>
    <row r="1298" spans="1:1" x14ac:dyDescent="0.25">
      <c r="A1298" s="69"/>
    </row>
    <row r="1299" spans="1:1" x14ac:dyDescent="0.25">
      <c r="A1299" s="69"/>
    </row>
    <row r="1300" spans="1:1" x14ac:dyDescent="0.25">
      <c r="A1300" s="69"/>
    </row>
    <row r="1301" spans="1:1" x14ac:dyDescent="0.25">
      <c r="A1301" s="69"/>
    </row>
    <row r="1302" spans="1:1" x14ac:dyDescent="0.25">
      <c r="A1302" s="69"/>
    </row>
    <row r="1303" spans="1:1" x14ac:dyDescent="0.25">
      <c r="A1303" s="69"/>
    </row>
    <row r="1304" spans="1:1" x14ac:dyDescent="0.25">
      <c r="A1304" s="69"/>
    </row>
    <row r="1305" spans="1:1" x14ac:dyDescent="0.25">
      <c r="A1305" s="69"/>
    </row>
    <row r="1306" spans="1:1" x14ac:dyDescent="0.25">
      <c r="A1306" s="69"/>
    </row>
    <row r="1307" spans="1:1" x14ac:dyDescent="0.25">
      <c r="A1307" s="69"/>
    </row>
    <row r="1308" spans="1:1" x14ac:dyDescent="0.25">
      <c r="A1308" s="69"/>
    </row>
    <row r="1309" spans="1:1" x14ac:dyDescent="0.25">
      <c r="A1309" s="69"/>
    </row>
    <row r="1310" spans="1:1" x14ac:dyDescent="0.25">
      <c r="A1310" s="69"/>
    </row>
    <row r="1311" spans="1:1" x14ac:dyDescent="0.25">
      <c r="A1311" s="69"/>
    </row>
    <row r="1312" spans="1:1" x14ac:dyDescent="0.25">
      <c r="A1312" s="69"/>
    </row>
    <row r="1313" spans="1:1" x14ac:dyDescent="0.25">
      <c r="A1313" s="69"/>
    </row>
    <row r="1314" spans="1:1" x14ac:dyDescent="0.25">
      <c r="A1314" s="69"/>
    </row>
    <row r="1315" spans="1:1" x14ac:dyDescent="0.25">
      <c r="A1315" s="69"/>
    </row>
    <row r="1316" spans="1:1" x14ac:dyDescent="0.25">
      <c r="A1316" s="69"/>
    </row>
    <row r="1317" spans="1:1" x14ac:dyDescent="0.25">
      <c r="A1317" s="69"/>
    </row>
    <row r="1318" spans="1:1" x14ac:dyDescent="0.25">
      <c r="A1318" s="69"/>
    </row>
    <row r="1319" spans="1:1" x14ac:dyDescent="0.25">
      <c r="A1319" s="69"/>
    </row>
    <row r="1320" spans="1:1" x14ac:dyDescent="0.25">
      <c r="A1320" s="69"/>
    </row>
    <row r="1321" spans="1:1" x14ac:dyDescent="0.25">
      <c r="A1321" s="69"/>
    </row>
    <row r="1322" spans="1:1" x14ac:dyDescent="0.25">
      <c r="A1322" s="69"/>
    </row>
    <row r="1323" spans="1:1" x14ac:dyDescent="0.25">
      <c r="A1323" s="69"/>
    </row>
    <row r="1324" spans="1:1" x14ac:dyDescent="0.25">
      <c r="A1324" s="69"/>
    </row>
    <row r="1325" spans="1:1" x14ac:dyDescent="0.25">
      <c r="A1325" s="69"/>
    </row>
    <row r="1326" spans="1:1" x14ac:dyDescent="0.25">
      <c r="A1326" s="69"/>
    </row>
    <row r="1327" spans="1:1" x14ac:dyDescent="0.25">
      <c r="A1327" s="69"/>
    </row>
    <row r="1328" spans="1:1" x14ac:dyDescent="0.25">
      <c r="A1328" s="69"/>
    </row>
    <row r="1329" spans="1:1" x14ac:dyDescent="0.25">
      <c r="A1329" s="69"/>
    </row>
    <row r="1330" spans="1:1" x14ac:dyDescent="0.25">
      <c r="A1330" s="69"/>
    </row>
    <row r="1331" spans="1:1" x14ac:dyDescent="0.25">
      <c r="A1331" s="69"/>
    </row>
    <row r="1332" spans="1:1" x14ac:dyDescent="0.25">
      <c r="A1332" s="69"/>
    </row>
    <row r="1333" spans="1:1" x14ac:dyDescent="0.25">
      <c r="A1333" s="69"/>
    </row>
    <row r="1334" spans="1:1" x14ac:dyDescent="0.25">
      <c r="A1334" s="69"/>
    </row>
    <row r="1335" spans="1:1" x14ac:dyDescent="0.25">
      <c r="A1335" s="69"/>
    </row>
    <row r="1336" spans="1:1" x14ac:dyDescent="0.25">
      <c r="A1336" s="69"/>
    </row>
    <row r="1337" spans="1:1" x14ac:dyDescent="0.25">
      <c r="A1337" s="69"/>
    </row>
    <row r="1338" spans="1:1" x14ac:dyDescent="0.25">
      <c r="A1338" s="69"/>
    </row>
    <row r="1339" spans="1:1" x14ac:dyDescent="0.25">
      <c r="A1339" s="69"/>
    </row>
    <row r="1340" spans="1:1" x14ac:dyDescent="0.25">
      <c r="A1340" s="69"/>
    </row>
    <row r="1341" spans="1:1" x14ac:dyDescent="0.25">
      <c r="A1341" s="69"/>
    </row>
    <row r="1342" spans="1:1" x14ac:dyDescent="0.25">
      <c r="A1342" s="69"/>
    </row>
    <row r="1343" spans="1:1" x14ac:dyDescent="0.25">
      <c r="A1343" s="69"/>
    </row>
    <row r="1344" spans="1:1" x14ac:dyDescent="0.25">
      <c r="A1344" s="69"/>
    </row>
    <row r="1345" spans="1:1" x14ac:dyDescent="0.25">
      <c r="A1345" s="69"/>
    </row>
    <row r="1346" spans="1:1" x14ac:dyDescent="0.25">
      <c r="A1346" s="69"/>
    </row>
    <row r="1347" spans="1:1" x14ac:dyDescent="0.25">
      <c r="A1347" s="69"/>
    </row>
    <row r="1348" spans="1:1" x14ac:dyDescent="0.25">
      <c r="A1348" s="69"/>
    </row>
    <row r="1349" spans="1:1" x14ac:dyDescent="0.25">
      <c r="A1349" s="69"/>
    </row>
    <row r="1350" spans="1:1" x14ac:dyDescent="0.25">
      <c r="A1350" s="69"/>
    </row>
    <row r="1351" spans="1:1" x14ac:dyDescent="0.25">
      <c r="A1351" s="69"/>
    </row>
    <row r="1352" spans="1:1" x14ac:dyDescent="0.25">
      <c r="A1352" s="69"/>
    </row>
    <row r="1353" spans="1:1" x14ac:dyDescent="0.25">
      <c r="A1353" s="69"/>
    </row>
    <row r="1354" spans="1:1" x14ac:dyDescent="0.25">
      <c r="A1354" s="69"/>
    </row>
    <row r="1355" spans="1:1" x14ac:dyDescent="0.25">
      <c r="A1355" s="69"/>
    </row>
    <row r="1356" spans="1:1" x14ac:dyDescent="0.25">
      <c r="A1356" s="69"/>
    </row>
    <row r="1357" spans="1:1" x14ac:dyDescent="0.25">
      <c r="A1357" s="69"/>
    </row>
    <row r="1358" spans="1:1" x14ac:dyDescent="0.25">
      <c r="A1358" s="69"/>
    </row>
    <row r="1359" spans="1:1" x14ac:dyDescent="0.25">
      <c r="A1359" s="69"/>
    </row>
    <row r="1360" spans="1:1" x14ac:dyDescent="0.25">
      <c r="A1360" s="69"/>
    </row>
    <row r="1361" spans="1:1" x14ac:dyDescent="0.25">
      <c r="A1361" s="69"/>
    </row>
    <row r="1362" spans="1:1" x14ac:dyDescent="0.25">
      <c r="A1362" s="69"/>
    </row>
    <row r="1363" spans="1:1" x14ac:dyDescent="0.25">
      <c r="A1363" s="69"/>
    </row>
    <row r="1364" spans="1:1" x14ac:dyDescent="0.25">
      <c r="A1364" s="69"/>
    </row>
    <row r="1365" spans="1:1" x14ac:dyDescent="0.25">
      <c r="A1365" s="69"/>
    </row>
    <row r="1366" spans="1:1" x14ac:dyDescent="0.25">
      <c r="A1366" s="69"/>
    </row>
    <row r="1367" spans="1:1" x14ac:dyDescent="0.25">
      <c r="A1367" s="69"/>
    </row>
    <row r="1368" spans="1:1" x14ac:dyDescent="0.25">
      <c r="A1368" s="69"/>
    </row>
    <row r="1369" spans="1:1" x14ac:dyDescent="0.25">
      <c r="A1369" s="69"/>
    </row>
    <row r="1370" spans="1:1" x14ac:dyDescent="0.25">
      <c r="A1370" s="69"/>
    </row>
    <row r="1371" spans="1:1" x14ac:dyDescent="0.25">
      <c r="A1371" s="69"/>
    </row>
    <row r="1372" spans="1:1" x14ac:dyDescent="0.25">
      <c r="A1372" s="69"/>
    </row>
    <row r="1373" spans="1:1" x14ac:dyDescent="0.25">
      <c r="A1373" s="69"/>
    </row>
    <row r="1374" spans="1:1" x14ac:dyDescent="0.25">
      <c r="A1374" s="69"/>
    </row>
    <row r="1375" spans="1:1" x14ac:dyDescent="0.25">
      <c r="A1375" s="69"/>
    </row>
    <row r="1376" spans="1:1" x14ac:dyDescent="0.25">
      <c r="A1376" s="69"/>
    </row>
    <row r="1377" spans="1:1" x14ac:dyDescent="0.25">
      <c r="A1377" s="69"/>
    </row>
    <row r="1378" spans="1:1" x14ac:dyDescent="0.25">
      <c r="A1378" s="69"/>
    </row>
    <row r="1379" spans="1:1" x14ac:dyDescent="0.25">
      <c r="A1379" s="69"/>
    </row>
    <row r="1380" spans="1:1" x14ac:dyDescent="0.25">
      <c r="A1380" s="69"/>
    </row>
    <row r="1381" spans="1:1" x14ac:dyDescent="0.25">
      <c r="A1381" s="69"/>
    </row>
    <row r="1382" spans="1:1" x14ac:dyDescent="0.25">
      <c r="A1382" s="69"/>
    </row>
    <row r="1383" spans="1:1" x14ac:dyDescent="0.25">
      <c r="A1383" s="69"/>
    </row>
    <row r="1384" spans="1:1" x14ac:dyDescent="0.25">
      <c r="A1384" s="69"/>
    </row>
    <row r="1385" spans="1:1" x14ac:dyDescent="0.25">
      <c r="A1385" s="69"/>
    </row>
    <row r="1386" spans="1:1" x14ac:dyDescent="0.25">
      <c r="A1386" s="69"/>
    </row>
    <row r="1387" spans="1:1" x14ac:dyDescent="0.25">
      <c r="A1387" s="69"/>
    </row>
    <row r="1388" spans="1:1" x14ac:dyDescent="0.25">
      <c r="A1388" s="69"/>
    </row>
    <row r="1389" spans="1:1" x14ac:dyDescent="0.25">
      <c r="A1389" s="69"/>
    </row>
    <row r="1390" spans="1:1" x14ac:dyDescent="0.25">
      <c r="A1390" s="69"/>
    </row>
    <row r="1391" spans="1:1" x14ac:dyDescent="0.25">
      <c r="A1391" s="69"/>
    </row>
    <row r="1392" spans="1:1" x14ac:dyDescent="0.25">
      <c r="A1392" s="69"/>
    </row>
    <row r="1393" spans="1:1" x14ac:dyDescent="0.25">
      <c r="A1393" s="69"/>
    </row>
    <row r="1394" spans="1:1" x14ac:dyDescent="0.25">
      <c r="A1394" s="69"/>
    </row>
    <row r="1395" spans="1:1" x14ac:dyDescent="0.25">
      <c r="A1395" s="69"/>
    </row>
    <row r="1396" spans="1:1" x14ac:dyDescent="0.25">
      <c r="A1396" s="69"/>
    </row>
    <row r="1397" spans="1:1" x14ac:dyDescent="0.25">
      <c r="A1397" s="69"/>
    </row>
    <row r="1398" spans="1:1" x14ac:dyDescent="0.25">
      <c r="A1398" s="69"/>
    </row>
    <row r="1399" spans="1:1" x14ac:dyDescent="0.25">
      <c r="A1399" s="69"/>
    </row>
    <row r="1400" spans="1:1" x14ac:dyDescent="0.25">
      <c r="A1400" s="69"/>
    </row>
    <row r="1401" spans="1:1" x14ac:dyDescent="0.25">
      <c r="A1401" s="69"/>
    </row>
    <row r="1402" spans="1:1" x14ac:dyDescent="0.25">
      <c r="A1402" s="69"/>
    </row>
    <row r="1403" spans="1:1" x14ac:dyDescent="0.25">
      <c r="A1403" s="69"/>
    </row>
    <row r="1404" spans="1:1" x14ac:dyDescent="0.25">
      <c r="A1404" s="69"/>
    </row>
    <row r="1405" spans="1:1" x14ac:dyDescent="0.25">
      <c r="A1405" s="69"/>
    </row>
    <row r="1406" spans="1:1" x14ac:dyDescent="0.25">
      <c r="A1406" s="69"/>
    </row>
    <row r="1407" spans="1:1" x14ac:dyDescent="0.25">
      <c r="A1407" s="69"/>
    </row>
    <row r="1408" spans="1:1" x14ac:dyDescent="0.25">
      <c r="A1408" s="69"/>
    </row>
    <row r="1409" spans="1:1" x14ac:dyDescent="0.25">
      <c r="A1409" s="69"/>
    </row>
    <row r="1410" spans="1:1" x14ac:dyDescent="0.25">
      <c r="A1410" s="69"/>
    </row>
    <row r="1411" spans="1:1" x14ac:dyDescent="0.25">
      <c r="A1411" s="69"/>
    </row>
    <row r="1412" spans="1:1" x14ac:dyDescent="0.25">
      <c r="A1412" s="69"/>
    </row>
    <row r="1413" spans="1:1" x14ac:dyDescent="0.25">
      <c r="A1413" s="69"/>
    </row>
    <row r="1414" spans="1:1" x14ac:dyDescent="0.25">
      <c r="A1414" s="69"/>
    </row>
    <row r="1415" spans="1:1" x14ac:dyDescent="0.25">
      <c r="A1415" s="69"/>
    </row>
    <row r="1416" spans="1:1" x14ac:dyDescent="0.25">
      <c r="A1416" s="69"/>
    </row>
    <row r="1417" spans="1:1" x14ac:dyDescent="0.25">
      <c r="A1417" s="69"/>
    </row>
    <row r="1418" spans="1:1" x14ac:dyDescent="0.25">
      <c r="A1418" s="69"/>
    </row>
    <row r="1419" spans="1:1" x14ac:dyDescent="0.25">
      <c r="A1419" s="69"/>
    </row>
    <row r="1420" spans="1:1" x14ac:dyDescent="0.25">
      <c r="A1420" s="69"/>
    </row>
    <row r="1421" spans="1:1" x14ac:dyDescent="0.25">
      <c r="A1421" s="69"/>
    </row>
    <row r="1422" spans="1:1" x14ac:dyDescent="0.25">
      <c r="A1422" s="69"/>
    </row>
    <row r="1423" spans="1:1" x14ac:dyDescent="0.25">
      <c r="A1423" s="69"/>
    </row>
    <row r="1424" spans="1:1" x14ac:dyDescent="0.25">
      <c r="A1424" s="69"/>
    </row>
    <row r="1425" spans="1:1" x14ac:dyDescent="0.25">
      <c r="A1425" s="69"/>
    </row>
    <row r="1426" spans="1:1" x14ac:dyDescent="0.25">
      <c r="A1426" s="69"/>
    </row>
    <row r="1427" spans="1:1" x14ac:dyDescent="0.25">
      <c r="A1427" s="69"/>
    </row>
    <row r="1428" spans="1:1" x14ac:dyDescent="0.25">
      <c r="A1428" s="69"/>
    </row>
    <row r="1429" spans="1:1" x14ac:dyDescent="0.25">
      <c r="A1429" s="69"/>
    </row>
    <row r="1430" spans="1:1" x14ac:dyDescent="0.25">
      <c r="A1430" s="69"/>
    </row>
    <row r="1431" spans="1:1" x14ac:dyDescent="0.25">
      <c r="A1431" s="69"/>
    </row>
    <row r="1432" spans="1:1" x14ac:dyDescent="0.25">
      <c r="A1432" s="69"/>
    </row>
    <row r="1433" spans="1:1" x14ac:dyDescent="0.25">
      <c r="A1433" s="69"/>
    </row>
    <row r="1434" spans="1:1" x14ac:dyDescent="0.25">
      <c r="A1434" s="69"/>
    </row>
    <row r="1435" spans="1:1" x14ac:dyDescent="0.25">
      <c r="A1435" s="69"/>
    </row>
    <row r="1436" spans="1:1" x14ac:dyDescent="0.25">
      <c r="A1436" s="69"/>
    </row>
    <row r="1437" spans="1:1" x14ac:dyDescent="0.25">
      <c r="A1437" s="69"/>
    </row>
    <row r="1438" spans="1:1" x14ac:dyDescent="0.25">
      <c r="A1438" s="69"/>
    </row>
    <row r="1439" spans="1:1" x14ac:dyDescent="0.25">
      <c r="A1439" s="69"/>
    </row>
    <row r="1440" spans="1:1" x14ac:dyDescent="0.25">
      <c r="A1440" s="69"/>
    </row>
    <row r="1441" spans="1:1" x14ac:dyDescent="0.25">
      <c r="A1441" s="69"/>
    </row>
    <row r="1442" spans="1:1" x14ac:dyDescent="0.25">
      <c r="A1442" s="69"/>
    </row>
    <row r="1443" spans="1:1" x14ac:dyDescent="0.25">
      <c r="A1443" s="69"/>
    </row>
    <row r="1444" spans="1:1" x14ac:dyDescent="0.25">
      <c r="A1444" s="69"/>
    </row>
    <row r="1445" spans="1:1" x14ac:dyDescent="0.25">
      <c r="A1445" s="69"/>
    </row>
    <row r="1446" spans="1:1" x14ac:dyDescent="0.25">
      <c r="A1446" s="69"/>
    </row>
    <row r="1447" spans="1:1" x14ac:dyDescent="0.25">
      <c r="A1447" s="69"/>
    </row>
    <row r="1448" spans="1:1" x14ac:dyDescent="0.25">
      <c r="A1448" s="69"/>
    </row>
    <row r="1449" spans="1:1" x14ac:dyDescent="0.25">
      <c r="A1449" s="69"/>
    </row>
    <row r="1450" spans="1:1" x14ac:dyDescent="0.25">
      <c r="A1450" s="69"/>
    </row>
    <row r="1451" spans="1:1" x14ac:dyDescent="0.25">
      <c r="A1451" s="69"/>
    </row>
    <row r="1452" spans="1:1" x14ac:dyDescent="0.25">
      <c r="A1452" s="69"/>
    </row>
    <row r="1453" spans="1:1" x14ac:dyDescent="0.25">
      <c r="A1453" s="69"/>
    </row>
    <row r="1454" spans="1:1" x14ac:dyDescent="0.25">
      <c r="A1454" s="69"/>
    </row>
    <row r="1455" spans="1:1" x14ac:dyDescent="0.25">
      <c r="A1455" s="69"/>
    </row>
    <row r="1456" spans="1:1" x14ac:dyDescent="0.25">
      <c r="A1456" s="69"/>
    </row>
    <row r="1457" spans="1:1" x14ac:dyDescent="0.25">
      <c r="A1457" s="69"/>
    </row>
    <row r="1458" spans="1:1" x14ac:dyDescent="0.25">
      <c r="A1458" s="69"/>
    </row>
    <row r="1459" spans="1:1" x14ac:dyDescent="0.25">
      <c r="A1459" s="69"/>
    </row>
    <row r="1460" spans="1:1" x14ac:dyDescent="0.25">
      <c r="A1460" s="69"/>
    </row>
    <row r="1461" spans="1:1" x14ac:dyDescent="0.25">
      <c r="A1461" s="69"/>
    </row>
    <row r="1462" spans="1:1" x14ac:dyDescent="0.25">
      <c r="A1462" s="69"/>
    </row>
    <row r="1463" spans="1:1" x14ac:dyDescent="0.25">
      <c r="A1463" s="69"/>
    </row>
    <row r="1464" spans="1:1" x14ac:dyDescent="0.25">
      <c r="A1464" s="69"/>
    </row>
    <row r="1465" spans="1:1" x14ac:dyDescent="0.25">
      <c r="A1465" s="69"/>
    </row>
    <row r="1466" spans="1:1" x14ac:dyDescent="0.25">
      <c r="A1466" s="69"/>
    </row>
    <row r="1467" spans="1:1" x14ac:dyDescent="0.25">
      <c r="A1467" s="69"/>
    </row>
    <row r="1468" spans="1:1" x14ac:dyDescent="0.25">
      <c r="A1468" s="69"/>
    </row>
    <row r="1469" spans="1:1" x14ac:dyDescent="0.25">
      <c r="A1469" s="69"/>
    </row>
    <row r="1470" spans="1:1" x14ac:dyDescent="0.25">
      <c r="A1470" s="69"/>
    </row>
    <row r="1471" spans="1:1" x14ac:dyDescent="0.25">
      <c r="A1471" s="69"/>
    </row>
    <row r="1472" spans="1:1" x14ac:dyDescent="0.25">
      <c r="A1472" s="69"/>
    </row>
    <row r="1473" spans="1:1" x14ac:dyDescent="0.25">
      <c r="A1473" s="69"/>
    </row>
    <row r="1474" spans="1:1" x14ac:dyDescent="0.25">
      <c r="A1474" s="69"/>
    </row>
    <row r="1475" spans="1:1" x14ac:dyDescent="0.25">
      <c r="A1475" s="69"/>
    </row>
    <row r="1476" spans="1:1" x14ac:dyDescent="0.25">
      <c r="A1476" s="69"/>
    </row>
    <row r="1477" spans="1:1" x14ac:dyDescent="0.25">
      <c r="A1477" s="69"/>
    </row>
    <row r="1478" spans="1:1" x14ac:dyDescent="0.25">
      <c r="A1478" s="69"/>
    </row>
    <row r="1479" spans="1:1" x14ac:dyDescent="0.25">
      <c r="A1479" s="69"/>
    </row>
    <row r="1480" spans="1:1" x14ac:dyDescent="0.25">
      <c r="A1480" s="69"/>
    </row>
    <row r="1481" spans="1:1" x14ac:dyDescent="0.25">
      <c r="A1481" s="69"/>
    </row>
    <row r="1482" spans="1:1" x14ac:dyDescent="0.25">
      <c r="A1482" s="69"/>
    </row>
    <row r="1483" spans="1:1" x14ac:dyDescent="0.25">
      <c r="A1483" s="69"/>
    </row>
    <row r="1484" spans="1:1" x14ac:dyDescent="0.25">
      <c r="A1484" s="69"/>
    </row>
    <row r="1485" spans="1:1" x14ac:dyDescent="0.25">
      <c r="A1485" s="69"/>
    </row>
    <row r="1486" spans="1:1" x14ac:dyDescent="0.25">
      <c r="A1486" s="69"/>
    </row>
    <row r="1487" spans="1:1" x14ac:dyDescent="0.25">
      <c r="A1487" s="69"/>
    </row>
    <row r="1488" spans="1:1" x14ac:dyDescent="0.25">
      <c r="A1488" s="69"/>
    </row>
    <row r="1489" spans="1:1" x14ac:dyDescent="0.25">
      <c r="A1489" s="69"/>
    </row>
    <row r="1490" spans="1:1" x14ac:dyDescent="0.25">
      <c r="A1490" s="69"/>
    </row>
    <row r="1491" spans="1:1" x14ac:dyDescent="0.25">
      <c r="A1491" s="69"/>
    </row>
    <row r="1492" spans="1:1" x14ac:dyDescent="0.25">
      <c r="A1492" s="69"/>
    </row>
    <row r="1493" spans="1:1" x14ac:dyDescent="0.25">
      <c r="A1493" s="69"/>
    </row>
    <row r="1494" spans="1:1" x14ac:dyDescent="0.25">
      <c r="A1494" s="69"/>
    </row>
    <row r="1495" spans="1:1" x14ac:dyDescent="0.25">
      <c r="A1495" s="69"/>
    </row>
    <row r="1496" spans="1:1" x14ac:dyDescent="0.25">
      <c r="A1496" s="69"/>
    </row>
    <row r="1497" spans="1:1" x14ac:dyDescent="0.25">
      <c r="A1497" s="69"/>
    </row>
    <row r="1498" spans="1:1" x14ac:dyDescent="0.25">
      <c r="A1498" s="69"/>
    </row>
    <row r="1499" spans="1:1" x14ac:dyDescent="0.25">
      <c r="A1499" s="69"/>
    </row>
    <row r="1500" spans="1:1" x14ac:dyDescent="0.25">
      <c r="A1500" s="69"/>
    </row>
    <row r="1501" spans="1:1" x14ac:dyDescent="0.25">
      <c r="A1501" s="69"/>
    </row>
    <row r="1502" spans="1:1" x14ac:dyDescent="0.25">
      <c r="A1502" s="69"/>
    </row>
    <row r="1503" spans="1:1" x14ac:dyDescent="0.25">
      <c r="A1503" s="69"/>
    </row>
    <row r="1504" spans="1:1" x14ac:dyDescent="0.25">
      <c r="A1504" s="69"/>
    </row>
    <row r="1505" spans="1:1" x14ac:dyDescent="0.25">
      <c r="A1505" s="69"/>
    </row>
    <row r="1506" spans="1:1" x14ac:dyDescent="0.25">
      <c r="A1506" s="69"/>
    </row>
    <row r="1507" spans="1:1" x14ac:dyDescent="0.25">
      <c r="A1507" s="69"/>
    </row>
    <row r="1508" spans="1:1" x14ac:dyDescent="0.25">
      <c r="A1508" s="69"/>
    </row>
    <row r="1509" spans="1:1" x14ac:dyDescent="0.25">
      <c r="A1509" s="69"/>
    </row>
    <row r="1510" spans="1:1" x14ac:dyDescent="0.25">
      <c r="A1510" s="69"/>
    </row>
    <row r="1511" spans="1:1" x14ac:dyDescent="0.25">
      <c r="A1511" s="69"/>
    </row>
    <row r="1512" spans="1:1" x14ac:dyDescent="0.25">
      <c r="A1512" s="69"/>
    </row>
    <row r="1513" spans="1:1" x14ac:dyDescent="0.25">
      <c r="A1513" s="69"/>
    </row>
    <row r="1514" spans="1:1" x14ac:dyDescent="0.25">
      <c r="A1514" s="69"/>
    </row>
    <row r="1515" spans="1:1" x14ac:dyDescent="0.25">
      <c r="A1515" s="69"/>
    </row>
    <row r="1516" spans="1:1" x14ac:dyDescent="0.25">
      <c r="A1516" s="69"/>
    </row>
    <row r="1517" spans="1:1" x14ac:dyDescent="0.25">
      <c r="A1517" s="69"/>
    </row>
    <row r="1518" spans="1:1" x14ac:dyDescent="0.25">
      <c r="A1518" s="69"/>
    </row>
    <row r="1519" spans="1:1" x14ac:dyDescent="0.25">
      <c r="A1519" s="69"/>
    </row>
    <row r="1520" spans="1:1" x14ac:dyDescent="0.25">
      <c r="A1520" s="69"/>
    </row>
    <row r="1521" spans="1:1" x14ac:dyDescent="0.25">
      <c r="A1521" s="69"/>
    </row>
    <row r="1522" spans="1:1" x14ac:dyDescent="0.25">
      <c r="A1522" s="69"/>
    </row>
    <row r="1523" spans="1:1" x14ac:dyDescent="0.25">
      <c r="A1523" s="69"/>
    </row>
    <row r="1524" spans="1:1" x14ac:dyDescent="0.25">
      <c r="A1524" s="69"/>
    </row>
    <row r="1525" spans="1:1" x14ac:dyDescent="0.25">
      <c r="A1525" s="69"/>
    </row>
    <row r="1526" spans="1:1" x14ac:dyDescent="0.25">
      <c r="A1526" s="69"/>
    </row>
    <row r="1527" spans="1:1" x14ac:dyDescent="0.25">
      <c r="A1527" s="69"/>
    </row>
    <row r="1528" spans="1:1" x14ac:dyDescent="0.25">
      <c r="A1528" s="69"/>
    </row>
    <row r="1529" spans="1:1" x14ac:dyDescent="0.25">
      <c r="A1529" s="69"/>
    </row>
    <row r="1530" spans="1:1" x14ac:dyDescent="0.25">
      <c r="A1530" s="69"/>
    </row>
    <row r="1531" spans="1:1" x14ac:dyDescent="0.25">
      <c r="A1531" s="69"/>
    </row>
    <row r="1532" spans="1:1" x14ac:dyDescent="0.25">
      <c r="A1532" s="69"/>
    </row>
    <row r="1533" spans="1:1" x14ac:dyDescent="0.25">
      <c r="A1533" s="69"/>
    </row>
    <row r="1534" spans="1:1" x14ac:dyDescent="0.25">
      <c r="A1534" s="69"/>
    </row>
    <row r="1535" spans="1:1" x14ac:dyDescent="0.25">
      <c r="A1535" s="69"/>
    </row>
    <row r="1536" spans="1:1" x14ac:dyDescent="0.25">
      <c r="A1536" s="69"/>
    </row>
    <row r="1537" spans="1:1" x14ac:dyDescent="0.25">
      <c r="A1537" s="69"/>
    </row>
    <row r="1538" spans="1:1" x14ac:dyDescent="0.25">
      <c r="A1538" s="69"/>
    </row>
    <row r="1539" spans="1:1" x14ac:dyDescent="0.25">
      <c r="A1539" s="69"/>
    </row>
    <row r="1540" spans="1:1" x14ac:dyDescent="0.25">
      <c r="A1540" s="69"/>
    </row>
    <row r="1541" spans="1:1" x14ac:dyDescent="0.25">
      <c r="A1541" s="69"/>
    </row>
    <row r="1542" spans="1:1" x14ac:dyDescent="0.25">
      <c r="A1542" s="69"/>
    </row>
    <row r="1543" spans="1:1" x14ac:dyDescent="0.25">
      <c r="A1543" s="69"/>
    </row>
    <row r="1544" spans="1:1" x14ac:dyDescent="0.25">
      <c r="A1544" s="69"/>
    </row>
    <row r="1545" spans="1:1" x14ac:dyDescent="0.25">
      <c r="A1545" s="69"/>
    </row>
    <row r="1546" spans="1:1" x14ac:dyDescent="0.25">
      <c r="A1546" s="69"/>
    </row>
    <row r="1547" spans="1:1" x14ac:dyDescent="0.25">
      <c r="A1547" s="69"/>
    </row>
    <row r="1548" spans="1:1" x14ac:dyDescent="0.25">
      <c r="A1548" s="69"/>
    </row>
    <row r="1549" spans="1:1" x14ac:dyDescent="0.25">
      <c r="A1549" s="69"/>
    </row>
    <row r="1550" spans="1:1" x14ac:dyDescent="0.25">
      <c r="A1550" s="69"/>
    </row>
    <row r="1551" spans="1:1" x14ac:dyDescent="0.25">
      <c r="A1551" s="69"/>
    </row>
    <row r="1552" spans="1:1" x14ac:dyDescent="0.25">
      <c r="A1552" s="69"/>
    </row>
    <row r="1553" spans="1:1" x14ac:dyDescent="0.25">
      <c r="A1553" s="69"/>
    </row>
    <row r="1554" spans="1:1" x14ac:dyDescent="0.25">
      <c r="A1554" s="69"/>
    </row>
    <row r="1555" spans="1:1" x14ac:dyDescent="0.25">
      <c r="A1555" s="69"/>
    </row>
    <row r="1556" spans="1:1" x14ac:dyDescent="0.25">
      <c r="A1556" s="69"/>
    </row>
    <row r="1557" spans="1:1" x14ac:dyDescent="0.25">
      <c r="A1557" s="69"/>
    </row>
    <row r="1558" spans="1:1" x14ac:dyDescent="0.25">
      <c r="A1558" s="69"/>
    </row>
    <row r="1559" spans="1:1" x14ac:dyDescent="0.25">
      <c r="A1559" s="69"/>
    </row>
    <row r="1560" spans="1:1" x14ac:dyDescent="0.25">
      <c r="A1560" s="69"/>
    </row>
    <row r="1561" spans="1:1" x14ac:dyDescent="0.25">
      <c r="A1561" s="69"/>
    </row>
    <row r="1562" spans="1:1" x14ac:dyDescent="0.25">
      <c r="A1562" s="69"/>
    </row>
    <row r="1563" spans="1:1" x14ac:dyDescent="0.25">
      <c r="A1563" s="69"/>
    </row>
    <row r="1564" spans="1:1" x14ac:dyDescent="0.25">
      <c r="A1564" s="69"/>
    </row>
    <row r="1565" spans="1:1" x14ac:dyDescent="0.25">
      <c r="A1565" s="69"/>
    </row>
    <row r="1566" spans="1:1" x14ac:dyDescent="0.25">
      <c r="A1566" s="69"/>
    </row>
    <row r="1567" spans="1:1" x14ac:dyDescent="0.25">
      <c r="A1567" s="69"/>
    </row>
    <row r="1568" spans="1:1" x14ac:dyDescent="0.25">
      <c r="A1568" s="69"/>
    </row>
    <row r="1569" spans="1:1" x14ac:dyDescent="0.25">
      <c r="A1569" s="69"/>
    </row>
    <row r="1570" spans="1:1" x14ac:dyDescent="0.25">
      <c r="A1570" s="69"/>
    </row>
    <row r="1571" spans="1:1" x14ac:dyDescent="0.25">
      <c r="A1571" s="69"/>
    </row>
    <row r="1572" spans="1:1" x14ac:dyDescent="0.25">
      <c r="A1572" s="69"/>
    </row>
    <row r="1573" spans="1:1" x14ac:dyDescent="0.25">
      <c r="A1573" s="69"/>
    </row>
    <row r="1574" spans="1:1" x14ac:dyDescent="0.25">
      <c r="A1574" s="69"/>
    </row>
    <row r="1575" spans="1:1" x14ac:dyDescent="0.25">
      <c r="A1575" s="69"/>
    </row>
    <row r="1576" spans="1:1" x14ac:dyDescent="0.25">
      <c r="A1576" s="69"/>
    </row>
    <row r="1577" spans="1:1" x14ac:dyDescent="0.25">
      <c r="A1577" s="69"/>
    </row>
    <row r="1578" spans="1:1" x14ac:dyDescent="0.25">
      <c r="A1578" s="69"/>
    </row>
    <row r="1579" spans="1:1" x14ac:dyDescent="0.25">
      <c r="A1579" s="69"/>
    </row>
    <row r="1580" spans="1:1" x14ac:dyDescent="0.25">
      <c r="A1580" s="69"/>
    </row>
    <row r="1581" spans="1:1" x14ac:dyDescent="0.25">
      <c r="A1581" s="69"/>
    </row>
    <row r="1582" spans="1:1" x14ac:dyDescent="0.25">
      <c r="A1582" s="69"/>
    </row>
    <row r="1583" spans="1:1" x14ac:dyDescent="0.25">
      <c r="A1583" s="69"/>
    </row>
    <row r="1584" spans="1:1" x14ac:dyDescent="0.25">
      <c r="A1584" s="69"/>
    </row>
    <row r="1585" spans="1:1" x14ac:dyDescent="0.25">
      <c r="A1585" s="69"/>
    </row>
    <row r="1586" spans="1:1" x14ac:dyDescent="0.25">
      <c r="A1586" s="69"/>
    </row>
    <row r="1587" spans="1:1" x14ac:dyDescent="0.25">
      <c r="A1587" s="69"/>
    </row>
    <row r="1588" spans="1:1" x14ac:dyDescent="0.25">
      <c r="A1588" s="69"/>
    </row>
    <row r="1589" spans="1:1" x14ac:dyDescent="0.25">
      <c r="A1589" s="69"/>
    </row>
    <row r="1590" spans="1:1" x14ac:dyDescent="0.25">
      <c r="A1590" s="69"/>
    </row>
    <row r="1591" spans="1:1" x14ac:dyDescent="0.25">
      <c r="A1591" s="69"/>
    </row>
    <row r="1592" spans="1:1" x14ac:dyDescent="0.25">
      <c r="A1592" s="69"/>
    </row>
    <row r="1593" spans="1:1" x14ac:dyDescent="0.25">
      <c r="A1593" s="69"/>
    </row>
    <row r="1594" spans="1:1" x14ac:dyDescent="0.25">
      <c r="A1594" s="69"/>
    </row>
    <row r="1595" spans="1:1" x14ac:dyDescent="0.25">
      <c r="A1595" s="69"/>
    </row>
    <row r="1596" spans="1:1" x14ac:dyDescent="0.25">
      <c r="A1596" s="69"/>
    </row>
    <row r="1597" spans="1:1" x14ac:dyDescent="0.25">
      <c r="A1597" s="69"/>
    </row>
    <row r="1598" spans="1:1" x14ac:dyDescent="0.25">
      <c r="A1598" s="69"/>
    </row>
    <row r="1599" spans="1:1" x14ac:dyDescent="0.25">
      <c r="A1599" s="69"/>
    </row>
    <row r="1600" spans="1:1" x14ac:dyDescent="0.25">
      <c r="A1600" s="69"/>
    </row>
    <row r="1601" spans="1:1" x14ac:dyDescent="0.25">
      <c r="A1601" s="69"/>
    </row>
    <row r="1602" spans="1:1" x14ac:dyDescent="0.25">
      <c r="A1602" s="69"/>
    </row>
    <row r="1603" spans="1:1" x14ac:dyDescent="0.25">
      <c r="A1603" s="69"/>
    </row>
    <row r="1604" spans="1:1" x14ac:dyDescent="0.25">
      <c r="A1604" s="69"/>
    </row>
    <row r="1605" spans="1:1" x14ac:dyDescent="0.25">
      <c r="A1605" s="69"/>
    </row>
    <row r="1606" spans="1:1" x14ac:dyDescent="0.25">
      <c r="A1606" s="69"/>
    </row>
    <row r="1607" spans="1:1" x14ac:dyDescent="0.25">
      <c r="A1607" s="69"/>
    </row>
    <row r="1608" spans="1:1" x14ac:dyDescent="0.25">
      <c r="A1608" s="69"/>
    </row>
    <row r="1609" spans="1:1" x14ac:dyDescent="0.25">
      <c r="A1609" s="69"/>
    </row>
    <row r="1610" spans="1:1" x14ac:dyDescent="0.25">
      <c r="A1610" s="69"/>
    </row>
    <row r="1611" spans="1:1" x14ac:dyDescent="0.25">
      <c r="A1611" s="69"/>
    </row>
    <row r="1612" spans="1:1" x14ac:dyDescent="0.25">
      <c r="A1612" s="69"/>
    </row>
    <row r="1613" spans="1:1" x14ac:dyDescent="0.25">
      <c r="A1613" s="69"/>
    </row>
    <row r="1614" spans="1:1" x14ac:dyDescent="0.25">
      <c r="A1614" s="69"/>
    </row>
    <row r="1615" spans="1:1" x14ac:dyDescent="0.25">
      <c r="A1615" s="69"/>
    </row>
    <row r="1616" spans="1:1" x14ac:dyDescent="0.25">
      <c r="A1616" s="69"/>
    </row>
    <row r="1617" spans="1:1" x14ac:dyDescent="0.25">
      <c r="A1617" s="69"/>
    </row>
    <row r="1618" spans="1:1" x14ac:dyDescent="0.25">
      <c r="A1618" s="69"/>
    </row>
    <row r="1619" spans="1:1" x14ac:dyDescent="0.25">
      <c r="A1619" s="69"/>
    </row>
    <row r="1620" spans="1:1" x14ac:dyDescent="0.25">
      <c r="A1620" s="69"/>
    </row>
    <row r="1621" spans="1:1" x14ac:dyDescent="0.25">
      <c r="A1621" s="69"/>
    </row>
    <row r="1622" spans="1:1" x14ac:dyDescent="0.25">
      <c r="A1622" s="69"/>
    </row>
    <row r="1623" spans="1:1" x14ac:dyDescent="0.25">
      <c r="A1623" s="69"/>
    </row>
    <row r="1624" spans="1:1" x14ac:dyDescent="0.25">
      <c r="A1624" s="69"/>
    </row>
    <row r="1625" spans="1:1" x14ac:dyDescent="0.25">
      <c r="A1625" s="69"/>
    </row>
    <row r="1626" spans="1:1" x14ac:dyDescent="0.25">
      <c r="A1626" s="69"/>
    </row>
    <row r="1627" spans="1:1" x14ac:dyDescent="0.25">
      <c r="A1627" s="69"/>
    </row>
    <row r="1628" spans="1:1" x14ac:dyDescent="0.25">
      <c r="A1628" s="69"/>
    </row>
    <row r="1629" spans="1:1" x14ac:dyDescent="0.25">
      <c r="A1629" s="69"/>
    </row>
    <row r="1630" spans="1:1" x14ac:dyDescent="0.25">
      <c r="A1630" s="69"/>
    </row>
    <row r="1631" spans="1:1" x14ac:dyDescent="0.25">
      <c r="A1631" s="69"/>
    </row>
    <row r="1632" spans="1:1" x14ac:dyDescent="0.25">
      <c r="A1632" s="69"/>
    </row>
    <row r="1633" spans="1:1" x14ac:dyDescent="0.25">
      <c r="A1633" s="69"/>
    </row>
    <row r="1634" spans="1:1" x14ac:dyDescent="0.25">
      <c r="A1634" s="69"/>
    </row>
    <row r="1635" spans="1:1" x14ac:dyDescent="0.25">
      <c r="A1635" s="69"/>
    </row>
    <row r="1636" spans="1:1" x14ac:dyDescent="0.25">
      <c r="A1636" s="69"/>
    </row>
    <row r="1637" spans="1:1" x14ac:dyDescent="0.25">
      <c r="A1637" s="69"/>
    </row>
    <row r="1638" spans="1:1" x14ac:dyDescent="0.25">
      <c r="A1638" s="69"/>
    </row>
    <row r="1639" spans="1:1" x14ac:dyDescent="0.25">
      <c r="A1639" s="69"/>
    </row>
    <row r="1640" spans="1:1" x14ac:dyDescent="0.25">
      <c r="A1640" s="69"/>
    </row>
    <row r="1641" spans="1:1" x14ac:dyDescent="0.25">
      <c r="A1641" s="69"/>
    </row>
    <row r="1642" spans="1:1" x14ac:dyDescent="0.25">
      <c r="A1642" s="69"/>
    </row>
    <row r="1643" spans="1:1" x14ac:dyDescent="0.25">
      <c r="A1643" s="69"/>
    </row>
    <row r="1644" spans="1:1" x14ac:dyDescent="0.25">
      <c r="A1644" s="69"/>
    </row>
    <row r="1645" spans="1:1" x14ac:dyDescent="0.25">
      <c r="A1645" s="69"/>
    </row>
    <row r="1646" spans="1:1" x14ac:dyDescent="0.25">
      <c r="A1646" s="69"/>
    </row>
    <row r="1647" spans="1:1" x14ac:dyDescent="0.25">
      <c r="A1647" s="69"/>
    </row>
    <row r="1648" spans="1:1" x14ac:dyDescent="0.25">
      <c r="A1648" s="69"/>
    </row>
    <row r="1649" spans="1:1" x14ac:dyDescent="0.25">
      <c r="A1649" s="69"/>
    </row>
    <row r="1650" spans="1:1" x14ac:dyDescent="0.25">
      <c r="A1650" s="69"/>
    </row>
    <row r="1651" spans="1:1" x14ac:dyDescent="0.25">
      <c r="A1651" s="69"/>
    </row>
    <row r="1652" spans="1:1" x14ac:dyDescent="0.25">
      <c r="A1652" s="69"/>
    </row>
    <row r="1653" spans="1:1" x14ac:dyDescent="0.25">
      <c r="A1653" s="69"/>
    </row>
    <row r="1654" spans="1:1" x14ac:dyDescent="0.25">
      <c r="A1654" s="69"/>
    </row>
    <row r="1655" spans="1:1" x14ac:dyDescent="0.25">
      <c r="A1655" s="69"/>
    </row>
    <row r="1656" spans="1:1" x14ac:dyDescent="0.25">
      <c r="A1656" s="69"/>
    </row>
    <row r="1657" spans="1:1" x14ac:dyDescent="0.25">
      <c r="A1657" s="69"/>
    </row>
    <row r="1658" spans="1:1" x14ac:dyDescent="0.25">
      <c r="A1658" s="69"/>
    </row>
    <row r="1659" spans="1:1" x14ac:dyDescent="0.25">
      <c r="A1659" s="69"/>
    </row>
    <row r="1660" spans="1:1" x14ac:dyDescent="0.25">
      <c r="A1660" s="69"/>
    </row>
    <row r="1661" spans="1:1" x14ac:dyDescent="0.25">
      <c r="A1661" s="69"/>
    </row>
    <row r="1662" spans="1:1" x14ac:dyDescent="0.25">
      <c r="A1662" s="69"/>
    </row>
    <row r="1663" spans="1:1" x14ac:dyDescent="0.25">
      <c r="A1663" s="69"/>
    </row>
    <row r="1664" spans="1:1" x14ac:dyDescent="0.25">
      <c r="A1664" s="69"/>
    </row>
    <row r="1665" spans="1:1" x14ac:dyDescent="0.25">
      <c r="A1665" s="69"/>
    </row>
    <row r="1666" spans="1:1" x14ac:dyDescent="0.25">
      <c r="A1666" s="69"/>
    </row>
    <row r="1667" spans="1:1" x14ac:dyDescent="0.25">
      <c r="A1667" s="69"/>
    </row>
    <row r="1668" spans="1:1" x14ac:dyDescent="0.25">
      <c r="A1668" s="69"/>
    </row>
    <row r="1669" spans="1:1" x14ac:dyDescent="0.25">
      <c r="A1669" s="69"/>
    </row>
    <row r="1670" spans="1:1" x14ac:dyDescent="0.25">
      <c r="A1670" s="69"/>
    </row>
    <row r="1671" spans="1:1" x14ac:dyDescent="0.25">
      <c r="A1671" s="69"/>
    </row>
    <row r="1672" spans="1:1" x14ac:dyDescent="0.25">
      <c r="A1672" s="69"/>
    </row>
    <row r="1673" spans="1:1" x14ac:dyDescent="0.25">
      <c r="A1673" s="69"/>
    </row>
    <row r="1674" spans="1:1" x14ac:dyDescent="0.25">
      <c r="A1674" s="69"/>
    </row>
    <row r="1675" spans="1:1" x14ac:dyDescent="0.25">
      <c r="A1675" s="69"/>
    </row>
    <row r="1676" spans="1:1" x14ac:dyDescent="0.25">
      <c r="A1676" s="69"/>
    </row>
    <row r="1677" spans="1:1" x14ac:dyDescent="0.25">
      <c r="A1677" s="69"/>
    </row>
    <row r="1678" spans="1:1" x14ac:dyDescent="0.25">
      <c r="A1678" s="69"/>
    </row>
    <row r="1679" spans="1:1" x14ac:dyDescent="0.25">
      <c r="A1679" s="69"/>
    </row>
    <row r="1680" spans="1:1" x14ac:dyDescent="0.25">
      <c r="A1680" s="69"/>
    </row>
    <row r="1681" spans="1:1" x14ac:dyDescent="0.25">
      <c r="A1681" s="69"/>
    </row>
    <row r="1682" spans="1:1" x14ac:dyDescent="0.25">
      <c r="A1682" s="69"/>
    </row>
    <row r="1683" spans="1:1" x14ac:dyDescent="0.25">
      <c r="A1683" s="69"/>
    </row>
    <row r="1684" spans="1:1" x14ac:dyDescent="0.25">
      <c r="A1684" s="69"/>
    </row>
    <row r="1685" spans="1:1" x14ac:dyDescent="0.25">
      <c r="A1685" s="69"/>
    </row>
    <row r="1686" spans="1:1" x14ac:dyDescent="0.25">
      <c r="A1686" s="69"/>
    </row>
    <row r="1687" spans="1:1" x14ac:dyDescent="0.25">
      <c r="A1687" s="69"/>
    </row>
    <row r="1688" spans="1:1" x14ac:dyDescent="0.25">
      <c r="A1688" s="69"/>
    </row>
    <row r="1689" spans="1:1" x14ac:dyDescent="0.25">
      <c r="A1689" s="69"/>
    </row>
    <row r="1690" spans="1:1" x14ac:dyDescent="0.25">
      <c r="A1690" s="69"/>
    </row>
    <row r="1691" spans="1:1" x14ac:dyDescent="0.25">
      <c r="A1691" s="69"/>
    </row>
    <row r="1692" spans="1:1" x14ac:dyDescent="0.25">
      <c r="A1692" s="69"/>
    </row>
    <row r="1693" spans="1:1" x14ac:dyDescent="0.25">
      <c r="A1693" s="69"/>
    </row>
    <row r="1694" spans="1:1" x14ac:dyDescent="0.25">
      <c r="A1694" s="69"/>
    </row>
    <row r="1695" spans="1:1" x14ac:dyDescent="0.25">
      <c r="A1695" s="69"/>
    </row>
    <row r="1696" spans="1:1" x14ac:dyDescent="0.25">
      <c r="A1696" s="69"/>
    </row>
    <row r="1697" spans="1:1" x14ac:dyDescent="0.25">
      <c r="A1697" s="69"/>
    </row>
    <row r="1698" spans="1:1" x14ac:dyDescent="0.25">
      <c r="A1698" s="69"/>
    </row>
    <row r="1699" spans="1:1" x14ac:dyDescent="0.25">
      <c r="A1699" s="69"/>
    </row>
    <row r="1700" spans="1:1" x14ac:dyDescent="0.25">
      <c r="A1700" s="69"/>
    </row>
    <row r="1701" spans="1:1" x14ac:dyDescent="0.25">
      <c r="A1701" s="69"/>
    </row>
    <row r="1702" spans="1:1" x14ac:dyDescent="0.25">
      <c r="A1702" s="69"/>
    </row>
    <row r="1703" spans="1:1" x14ac:dyDescent="0.25">
      <c r="A1703" s="69"/>
    </row>
    <row r="1704" spans="1:1" x14ac:dyDescent="0.25">
      <c r="A1704" s="69"/>
    </row>
    <row r="1705" spans="1:1" x14ac:dyDescent="0.25">
      <c r="A1705" s="69"/>
    </row>
    <row r="1706" spans="1:1" x14ac:dyDescent="0.25">
      <c r="A1706" s="69"/>
    </row>
    <row r="1707" spans="1:1" x14ac:dyDescent="0.25">
      <c r="A1707" s="69"/>
    </row>
    <row r="1708" spans="1:1" x14ac:dyDescent="0.25">
      <c r="A1708" s="69"/>
    </row>
    <row r="1709" spans="1:1" x14ac:dyDescent="0.25">
      <c r="A1709" s="69"/>
    </row>
    <row r="1710" spans="1:1" x14ac:dyDescent="0.25">
      <c r="A1710" s="69"/>
    </row>
    <row r="1711" spans="1:1" x14ac:dyDescent="0.25">
      <c r="A1711" s="69"/>
    </row>
    <row r="1712" spans="1:1" x14ac:dyDescent="0.25">
      <c r="A1712" s="69"/>
    </row>
    <row r="1713" spans="1:1" x14ac:dyDescent="0.25">
      <c r="A1713" s="69"/>
    </row>
    <row r="1714" spans="1:1" x14ac:dyDescent="0.25">
      <c r="A1714" s="69"/>
    </row>
    <row r="1715" spans="1:1" x14ac:dyDescent="0.25">
      <c r="A1715" s="69"/>
    </row>
    <row r="1716" spans="1:1" x14ac:dyDescent="0.25">
      <c r="A1716" s="69"/>
    </row>
    <row r="1717" spans="1:1" x14ac:dyDescent="0.25">
      <c r="A1717" s="69"/>
    </row>
    <row r="1718" spans="1:1" x14ac:dyDescent="0.25">
      <c r="A1718" s="69"/>
    </row>
    <row r="1719" spans="1:1" x14ac:dyDescent="0.25">
      <c r="A1719" s="69"/>
    </row>
    <row r="1720" spans="1:1" x14ac:dyDescent="0.25">
      <c r="A1720" s="69"/>
    </row>
    <row r="1721" spans="1:1" x14ac:dyDescent="0.25">
      <c r="A1721" s="69"/>
    </row>
    <row r="1722" spans="1:1" x14ac:dyDescent="0.25">
      <c r="A1722" s="69"/>
    </row>
    <row r="1723" spans="1:1" x14ac:dyDescent="0.25">
      <c r="A1723" s="69"/>
    </row>
    <row r="1724" spans="1:1" x14ac:dyDescent="0.25">
      <c r="A1724" s="69"/>
    </row>
    <row r="1725" spans="1:1" x14ac:dyDescent="0.25">
      <c r="A1725" s="69"/>
    </row>
    <row r="1726" spans="1:1" x14ac:dyDescent="0.25">
      <c r="A1726" s="69"/>
    </row>
    <row r="1727" spans="1:1" x14ac:dyDescent="0.25">
      <c r="A1727" s="69"/>
    </row>
    <row r="1728" spans="1:1" x14ac:dyDescent="0.25">
      <c r="A1728" s="69"/>
    </row>
    <row r="1729" spans="1:1" x14ac:dyDescent="0.25">
      <c r="A1729" s="69"/>
    </row>
    <row r="1730" spans="1:1" x14ac:dyDescent="0.25">
      <c r="A1730" s="69"/>
    </row>
    <row r="1731" spans="1:1" x14ac:dyDescent="0.25">
      <c r="A1731" s="69"/>
    </row>
    <row r="1732" spans="1:1" x14ac:dyDescent="0.25">
      <c r="A1732" s="69"/>
    </row>
    <row r="1733" spans="1:1" x14ac:dyDescent="0.25">
      <c r="A1733" s="69"/>
    </row>
    <row r="1734" spans="1:1" x14ac:dyDescent="0.25">
      <c r="A1734" s="69"/>
    </row>
    <row r="1735" spans="1:1" x14ac:dyDescent="0.25">
      <c r="A1735" s="69"/>
    </row>
    <row r="1736" spans="1:1" x14ac:dyDescent="0.25">
      <c r="A1736" s="69"/>
    </row>
    <row r="1737" spans="1:1" x14ac:dyDescent="0.25">
      <c r="A1737" s="69"/>
    </row>
    <row r="1738" spans="1:1" x14ac:dyDescent="0.25">
      <c r="A1738" s="69"/>
    </row>
    <row r="1739" spans="1:1" x14ac:dyDescent="0.25">
      <c r="A1739" s="69"/>
    </row>
    <row r="1740" spans="1:1" x14ac:dyDescent="0.25">
      <c r="A1740" s="69"/>
    </row>
    <row r="1741" spans="1:1" x14ac:dyDescent="0.25">
      <c r="A1741" s="69"/>
    </row>
    <row r="1742" spans="1:1" x14ac:dyDescent="0.25">
      <c r="A1742" s="69"/>
    </row>
    <row r="1743" spans="1:1" x14ac:dyDescent="0.25">
      <c r="A1743" s="69"/>
    </row>
    <row r="1744" spans="1:1" x14ac:dyDescent="0.25">
      <c r="A1744" s="69"/>
    </row>
    <row r="1745" spans="1:1" x14ac:dyDescent="0.25">
      <c r="A1745" s="69"/>
    </row>
    <row r="1746" spans="1:1" x14ac:dyDescent="0.25">
      <c r="A1746" s="69"/>
    </row>
    <row r="1747" spans="1:1" x14ac:dyDescent="0.25">
      <c r="A1747" s="69"/>
    </row>
    <row r="1748" spans="1:1" x14ac:dyDescent="0.25">
      <c r="A1748" s="69"/>
    </row>
    <row r="1749" spans="1:1" x14ac:dyDescent="0.25">
      <c r="A1749" s="69"/>
    </row>
    <row r="1750" spans="1:1" x14ac:dyDescent="0.25">
      <c r="A1750" s="69"/>
    </row>
    <row r="1751" spans="1:1" x14ac:dyDescent="0.25">
      <c r="A1751" s="69"/>
    </row>
    <row r="1752" spans="1:1" x14ac:dyDescent="0.25">
      <c r="A1752" s="69"/>
    </row>
    <row r="1753" spans="1:1" x14ac:dyDescent="0.25">
      <c r="A1753" s="69"/>
    </row>
    <row r="1754" spans="1:1" x14ac:dyDescent="0.25">
      <c r="A1754" s="69"/>
    </row>
    <row r="1755" spans="1:1" x14ac:dyDescent="0.25">
      <c r="A1755" s="69"/>
    </row>
    <row r="1756" spans="1:1" x14ac:dyDescent="0.25">
      <c r="A1756" s="69"/>
    </row>
    <row r="1757" spans="1:1" x14ac:dyDescent="0.25">
      <c r="A1757" s="69"/>
    </row>
    <row r="1758" spans="1:1" x14ac:dyDescent="0.25">
      <c r="A1758" s="69"/>
    </row>
    <row r="1759" spans="1:1" x14ac:dyDescent="0.25">
      <c r="A1759" s="69"/>
    </row>
    <row r="1760" spans="1:1" x14ac:dyDescent="0.25">
      <c r="A1760" s="69"/>
    </row>
    <row r="1761" spans="1:1" x14ac:dyDescent="0.25">
      <c r="A1761" s="69"/>
    </row>
    <row r="1762" spans="1:1" x14ac:dyDescent="0.25">
      <c r="A1762" s="69"/>
    </row>
    <row r="1763" spans="1:1" x14ac:dyDescent="0.25">
      <c r="A1763" s="69"/>
    </row>
    <row r="1764" spans="1:1" x14ac:dyDescent="0.25">
      <c r="A1764" s="69"/>
    </row>
    <row r="1765" spans="1:1" x14ac:dyDescent="0.25">
      <c r="A1765" s="69"/>
    </row>
    <row r="1766" spans="1:1" x14ac:dyDescent="0.25">
      <c r="A1766" s="69"/>
    </row>
    <row r="1767" spans="1:1" x14ac:dyDescent="0.25">
      <c r="A1767" s="69"/>
    </row>
    <row r="1768" spans="1:1" x14ac:dyDescent="0.25">
      <c r="A1768" s="69"/>
    </row>
    <row r="1769" spans="1:1" x14ac:dyDescent="0.25">
      <c r="A1769" s="69"/>
    </row>
    <row r="1770" spans="1:1" x14ac:dyDescent="0.25">
      <c r="A1770" s="69"/>
    </row>
    <row r="1771" spans="1:1" x14ac:dyDescent="0.25">
      <c r="A1771" s="69"/>
    </row>
    <row r="1772" spans="1:1" x14ac:dyDescent="0.25">
      <c r="A1772" s="69"/>
    </row>
    <row r="1773" spans="1:1" x14ac:dyDescent="0.25">
      <c r="A1773" s="69"/>
    </row>
    <row r="1774" spans="1:1" x14ac:dyDescent="0.25">
      <c r="A1774" s="69"/>
    </row>
    <row r="1775" spans="1:1" x14ac:dyDescent="0.25">
      <c r="A1775" s="69"/>
    </row>
    <row r="1776" spans="1:1" x14ac:dyDescent="0.25">
      <c r="A1776" s="69"/>
    </row>
    <row r="1777" spans="1:1" x14ac:dyDescent="0.25">
      <c r="A1777" s="69"/>
    </row>
    <row r="1778" spans="1:1" x14ac:dyDescent="0.25">
      <c r="A1778" s="69"/>
    </row>
    <row r="1779" spans="1:1" x14ac:dyDescent="0.25">
      <c r="A1779" s="69"/>
    </row>
    <row r="1780" spans="1:1" x14ac:dyDescent="0.25">
      <c r="A1780" s="69"/>
    </row>
    <row r="1781" spans="1:1" x14ac:dyDescent="0.25">
      <c r="A1781" s="69"/>
    </row>
    <row r="1782" spans="1:1" x14ac:dyDescent="0.25">
      <c r="A1782" s="69"/>
    </row>
    <row r="1783" spans="1:1" x14ac:dyDescent="0.25">
      <c r="A1783" s="69"/>
    </row>
    <row r="1784" spans="1:1" x14ac:dyDescent="0.25">
      <c r="A1784" s="69"/>
    </row>
    <row r="1785" spans="1:1" x14ac:dyDescent="0.25">
      <c r="A1785" s="69"/>
    </row>
    <row r="1786" spans="1:1" x14ac:dyDescent="0.25">
      <c r="A1786" s="69"/>
    </row>
    <row r="1787" spans="1:1" x14ac:dyDescent="0.25">
      <c r="A1787" s="69"/>
    </row>
    <row r="1788" spans="1:1" x14ac:dyDescent="0.25">
      <c r="A1788" s="69"/>
    </row>
    <row r="1789" spans="1:1" x14ac:dyDescent="0.25">
      <c r="A1789" s="69"/>
    </row>
    <row r="1790" spans="1:1" x14ac:dyDescent="0.25">
      <c r="A1790" s="69"/>
    </row>
    <row r="1791" spans="1:1" x14ac:dyDescent="0.25">
      <c r="A1791" s="69"/>
    </row>
    <row r="1792" spans="1:1" x14ac:dyDescent="0.25">
      <c r="A1792" s="69"/>
    </row>
    <row r="1793" spans="1:1" x14ac:dyDescent="0.25">
      <c r="A1793" s="69"/>
    </row>
    <row r="1794" spans="1:1" x14ac:dyDescent="0.25">
      <c r="A1794" s="69"/>
    </row>
    <row r="1795" spans="1:1" x14ac:dyDescent="0.25">
      <c r="A1795" s="69"/>
    </row>
    <row r="1796" spans="1:1" x14ac:dyDescent="0.25">
      <c r="A1796" s="69"/>
    </row>
    <row r="1797" spans="1:1" x14ac:dyDescent="0.25">
      <c r="A1797" s="69"/>
    </row>
    <row r="1798" spans="1:1" x14ac:dyDescent="0.25">
      <c r="A1798" s="69"/>
    </row>
    <row r="1799" spans="1:1" x14ac:dyDescent="0.25">
      <c r="A1799" s="69"/>
    </row>
    <row r="1800" spans="1:1" x14ac:dyDescent="0.25">
      <c r="A1800" s="69"/>
    </row>
    <row r="1801" spans="1:1" x14ac:dyDescent="0.25">
      <c r="A1801" s="69"/>
    </row>
    <row r="1802" spans="1:1" x14ac:dyDescent="0.25">
      <c r="A1802" s="69"/>
    </row>
    <row r="1803" spans="1:1" x14ac:dyDescent="0.25">
      <c r="A1803" s="69"/>
    </row>
    <row r="1804" spans="1:1" x14ac:dyDescent="0.25">
      <c r="A1804" s="69"/>
    </row>
    <row r="1805" spans="1:1" x14ac:dyDescent="0.25">
      <c r="A1805" s="69"/>
    </row>
    <row r="1806" spans="1:1" x14ac:dyDescent="0.25">
      <c r="A1806" s="69"/>
    </row>
    <row r="1807" spans="1:1" x14ac:dyDescent="0.25">
      <c r="A1807" s="69"/>
    </row>
    <row r="1808" spans="1:1" x14ac:dyDescent="0.25">
      <c r="A1808" s="69"/>
    </row>
    <row r="1809" spans="1:1" x14ac:dyDescent="0.25">
      <c r="A1809" s="69"/>
    </row>
    <row r="1810" spans="1:1" x14ac:dyDescent="0.25">
      <c r="A1810" s="69"/>
    </row>
    <row r="1811" spans="1:1" x14ac:dyDescent="0.25">
      <c r="A1811" s="69"/>
    </row>
    <row r="1812" spans="1:1" x14ac:dyDescent="0.25">
      <c r="A1812" s="69"/>
    </row>
    <row r="1813" spans="1:1" x14ac:dyDescent="0.25">
      <c r="A1813" s="69"/>
    </row>
    <row r="1814" spans="1:1" x14ac:dyDescent="0.25">
      <c r="A1814" s="69"/>
    </row>
    <row r="1815" spans="1:1" x14ac:dyDescent="0.25">
      <c r="A1815" s="69"/>
    </row>
    <row r="1816" spans="1:1" x14ac:dyDescent="0.25">
      <c r="A1816" s="69"/>
    </row>
    <row r="1817" spans="1:1" x14ac:dyDescent="0.25">
      <c r="A1817" s="69"/>
    </row>
    <row r="1818" spans="1:1" x14ac:dyDescent="0.25">
      <c r="A1818" s="69"/>
    </row>
    <row r="1819" spans="1:1" x14ac:dyDescent="0.25">
      <c r="A1819" s="69"/>
    </row>
    <row r="1820" spans="1:1" x14ac:dyDescent="0.25">
      <c r="A1820" s="69"/>
    </row>
    <row r="1821" spans="1:1" x14ac:dyDescent="0.25">
      <c r="A1821" s="69"/>
    </row>
    <row r="1822" spans="1:1" x14ac:dyDescent="0.25">
      <c r="A1822" s="69"/>
    </row>
    <row r="1823" spans="1:1" x14ac:dyDescent="0.25">
      <c r="A1823" s="69"/>
    </row>
    <row r="1824" spans="1:1" x14ac:dyDescent="0.25">
      <c r="A1824" s="69"/>
    </row>
    <row r="1825" spans="1:1" x14ac:dyDescent="0.25">
      <c r="A1825" s="69"/>
    </row>
    <row r="1826" spans="1:1" x14ac:dyDescent="0.25">
      <c r="A1826" s="69"/>
    </row>
    <row r="1827" spans="1:1" x14ac:dyDescent="0.25">
      <c r="A1827" s="69"/>
    </row>
    <row r="1828" spans="1:1" x14ac:dyDescent="0.25">
      <c r="A1828" s="69"/>
    </row>
    <row r="1829" spans="1:1" x14ac:dyDescent="0.25">
      <c r="A1829" s="69"/>
    </row>
    <row r="1830" spans="1:1" x14ac:dyDescent="0.25">
      <c r="A1830" s="69"/>
    </row>
    <row r="1831" spans="1:1" x14ac:dyDescent="0.25">
      <c r="A1831" s="69"/>
    </row>
    <row r="1832" spans="1:1" x14ac:dyDescent="0.25">
      <c r="A1832" s="69"/>
    </row>
    <row r="1833" spans="1:1" x14ac:dyDescent="0.25">
      <c r="A1833" s="69"/>
    </row>
    <row r="1834" spans="1:1" x14ac:dyDescent="0.25">
      <c r="A1834" s="69"/>
    </row>
    <row r="1835" spans="1:1" x14ac:dyDescent="0.25">
      <c r="A1835" s="69"/>
    </row>
    <row r="1836" spans="1:1" x14ac:dyDescent="0.25">
      <c r="A1836" s="69"/>
    </row>
    <row r="1837" spans="1:1" x14ac:dyDescent="0.25">
      <c r="A1837" s="69"/>
    </row>
    <row r="1838" spans="1:1" x14ac:dyDescent="0.25">
      <c r="A1838" s="69"/>
    </row>
    <row r="1839" spans="1:1" x14ac:dyDescent="0.25">
      <c r="A1839" s="69"/>
    </row>
    <row r="1840" spans="1:1" x14ac:dyDescent="0.25">
      <c r="A1840" s="69"/>
    </row>
    <row r="1841" spans="1:1" x14ac:dyDescent="0.25">
      <c r="A1841" s="69"/>
    </row>
    <row r="1842" spans="1:1" x14ac:dyDescent="0.25">
      <c r="A1842" s="69"/>
    </row>
    <row r="1843" spans="1:1" x14ac:dyDescent="0.25">
      <c r="A1843" s="69"/>
    </row>
    <row r="1844" spans="1:1" x14ac:dyDescent="0.25">
      <c r="A1844" s="69"/>
    </row>
    <row r="1845" spans="1:1" x14ac:dyDescent="0.25">
      <c r="A1845" s="69"/>
    </row>
    <row r="1846" spans="1:1" x14ac:dyDescent="0.25">
      <c r="A1846" s="69"/>
    </row>
    <row r="1847" spans="1:1" x14ac:dyDescent="0.25">
      <c r="A1847" s="69"/>
    </row>
    <row r="1848" spans="1:1" x14ac:dyDescent="0.25">
      <c r="A1848" s="69"/>
    </row>
    <row r="1849" spans="1:1" x14ac:dyDescent="0.25">
      <c r="A1849" s="69"/>
    </row>
    <row r="1850" spans="1:1" x14ac:dyDescent="0.25">
      <c r="A1850" s="69"/>
    </row>
    <row r="1851" spans="1:1" x14ac:dyDescent="0.25">
      <c r="A1851" s="69"/>
    </row>
    <row r="1852" spans="1:1" x14ac:dyDescent="0.25">
      <c r="A1852" s="69"/>
    </row>
    <row r="1853" spans="1:1" x14ac:dyDescent="0.25">
      <c r="A1853" s="69"/>
    </row>
    <row r="1854" spans="1:1" x14ac:dyDescent="0.25">
      <c r="A1854" s="69"/>
    </row>
    <row r="1855" spans="1:1" x14ac:dyDescent="0.25">
      <c r="A1855" s="69"/>
    </row>
    <row r="1856" spans="1:1" x14ac:dyDescent="0.25">
      <c r="A1856" s="69"/>
    </row>
    <row r="1857" spans="1:1" x14ac:dyDescent="0.25">
      <c r="A1857" s="69"/>
    </row>
    <row r="1858" spans="1:1" x14ac:dyDescent="0.25">
      <c r="A1858" s="69"/>
    </row>
    <row r="1859" spans="1:1" x14ac:dyDescent="0.25">
      <c r="A1859" s="69"/>
    </row>
    <row r="1860" spans="1:1" x14ac:dyDescent="0.25">
      <c r="A1860" s="69"/>
    </row>
    <row r="1861" spans="1:1" x14ac:dyDescent="0.25">
      <c r="A1861" s="69"/>
    </row>
    <row r="1862" spans="1:1" x14ac:dyDescent="0.25">
      <c r="A1862" s="69"/>
    </row>
    <row r="1863" spans="1:1" x14ac:dyDescent="0.25">
      <c r="A1863" s="69"/>
    </row>
    <row r="1864" spans="1:1" x14ac:dyDescent="0.25">
      <c r="A1864" s="69"/>
    </row>
    <row r="1865" spans="1:1" x14ac:dyDescent="0.25">
      <c r="A1865" s="69"/>
    </row>
    <row r="1866" spans="1:1" x14ac:dyDescent="0.25">
      <c r="A1866" s="69"/>
    </row>
    <row r="1867" spans="1:1" x14ac:dyDescent="0.25">
      <c r="A1867" s="69"/>
    </row>
    <row r="1868" spans="1:1" x14ac:dyDescent="0.25">
      <c r="A1868" s="69"/>
    </row>
    <row r="1869" spans="1:1" x14ac:dyDescent="0.25">
      <c r="A1869" s="69"/>
    </row>
    <row r="1870" spans="1:1" x14ac:dyDescent="0.25">
      <c r="A1870" s="69"/>
    </row>
    <row r="1871" spans="1:1" x14ac:dyDescent="0.25">
      <c r="A1871" s="69"/>
    </row>
    <row r="1872" spans="1:1" x14ac:dyDescent="0.25">
      <c r="A1872" s="69"/>
    </row>
    <row r="1873" spans="1:1" x14ac:dyDescent="0.25">
      <c r="A1873" s="69"/>
    </row>
    <row r="1874" spans="1:1" x14ac:dyDescent="0.25">
      <c r="A1874" s="69"/>
    </row>
    <row r="1875" spans="1:1" x14ac:dyDescent="0.25">
      <c r="A1875" s="69"/>
    </row>
    <row r="1876" spans="1:1" x14ac:dyDescent="0.25">
      <c r="A1876" s="69"/>
    </row>
    <row r="1877" spans="1:1" x14ac:dyDescent="0.25">
      <c r="A1877" s="69"/>
    </row>
    <row r="1878" spans="1:1" x14ac:dyDescent="0.25">
      <c r="A1878" s="69"/>
    </row>
    <row r="1879" spans="1:1" x14ac:dyDescent="0.25">
      <c r="A1879" s="69"/>
    </row>
    <row r="1880" spans="1:1" x14ac:dyDescent="0.25">
      <c r="A1880" s="69"/>
    </row>
    <row r="1881" spans="1:1" x14ac:dyDescent="0.25">
      <c r="A1881" s="69"/>
    </row>
    <row r="1882" spans="1:1" x14ac:dyDescent="0.25">
      <c r="A1882" s="69"/>
    </row>
    <row r="1883" spans="1:1" x14ac:dyDescent="0.25">
      <c r="A1883" s="69"/>
    </row>
    <row r="1884" spans="1:1" x14ac:dyDescent="0.25">
      <c r="A1884" s="69"/>
    </row>
    <row r="1885" spans="1:1" x14ac:dyDescent="0.25">
      <c r="A1885" s="69"/>
    </row>
    <row r="1886" spans="1:1" x14ac:dyDescent="0.25">
      <c r="A1886" s="69"/>
    </row>
    <row r="1887" spans="1:1" x14ac:dyDescent="0.25">
      <c r="A1887" s="69"/>
    </row>
    <row r="1888" spans="1:1" x14ac:dyDescent="0.25">
      <c r="A1888" s="69"/>
    </row>
    <row r="1889" spans="1:1" x14ac:dyDescent="0.25">
      <c r="A1889" s="69"/>
    </row>
    <row r="1890" spans="1:1" x14ac:dyDescent="0.25">
      <c r="A1890" s="69"/>
    </row>
    <row r="1891" spans="1:1" x14ac:dyDescent="0.25">
      <c r="A1891" s="69"/>
    </row>
    <row r="1892" spans="1:1" x14ac:dyDescent="0.25">
      <c r="A1892" s="69"/>
    </row>
    <row r="1893" spans="1:1" x14ac:dyDescent="0.25">
      <c r="A1893" s="69"/>
    </row>
    <row r="1894" spans="1:1" x14ac:dyDescent="0.25">
      <c r="A1894" s="69"/>
    </row>
    <row r="1895" spans="1:1" x14ac:dyDescent="0.25">
      <c r="A1895" s="69"/>
    </row>
    <row r="1896" spans="1:1" x14ac:dyDescent="0.25">
      <c r="A1896" s="69"/>
    </row>
    <row r="1897" spans="1:1" x14ac:dyDescent="0.25">
      <c r="A1897" s="69"/>
    </row>
    <row r="1898" spans="1:1" x14ac:dyDescent="0.25">
      <c r="A1898" s="69"/>
    </row>
    <row r="1899" spans="1:1" x14ac:dyDescent="0.25">
      <c r="A1899" s="69"/>
    </row>
    <row r="1900" spans="1:1" x14ac:dyDescent="0.25">
      <c r="A1900" s="69"/>
    </row>
    <row r="1901" spans="1:1" x14ac:dyDescent="0.25">
      <c r="A1901" s="69"/>
    </row>
    <row r="1902" spans="1:1" x14ac:dyDescent="0.25">
      <c r="A1902" s="69"/>
    </row>
    <row r="1903" spans="1:1" x14ac:dyDescent="0.25">
      <c r="A1903" s="69"/>
    </row>
    <row r="1904" spans="1:1" x14ac:dyDescent="0.25">
      <c r="A1904" s="69"/>
    </row>
    <row r="1905" spans="1:1" x14ac:dyDescent="0.25">
      <c r="A1905" s="69"/>
    </row>
    <row r="1906" spans="1:1" x14ac:dyDescent="0.25">
      <c r="A1906" s="69"/>
    </row>
    <row r="1907" spans="1:1" x14ac:dyDescent="0.25">
      <c r="A1907" s="69"/>
    </row>
    <row r="1908" spans="1:1" x14ac:dyDescent="0.25">
      <c r="A1908" s="69"/>
    </row>
    <row r="1909" spans="1:1" x14ac:dyDescent="0.25">
      <c r="A1909" s="69"/>
    </row>
    <row r="1910" spans="1:1" x14ac:dyDescent="0.25">
      <c r="A1910" s="69"/>
    </row>
    <row r="1911" spans="1:1" x14ac:dyDescent="0.25">
      <c r="A1911" s="69"/>
    </row>
    <row r="1912" spans="1:1" x14ac:dyDescent="0.25">
      <c r="A1912" s="69"/>
    </row>
    <row r="1913" spans="1:1" x14ac:dyDescent="0.25">
      <c r="A1913" s="69"/>
    </row>
    <row r="1914" spans="1:1" x14ac:dyDescent="0.25">
      <c r="A1914" s="69"/>
    </row>
    <row r="1915" spans="1:1" x14ac:dyDescent="0.25">
      <c r="A1915" s="69"/>
    </row>
    <row r="1916" spans="1:1" x14ac:dyDescent="0.25">
      <c r="A1916" s="69"/>
    </row>
    <row r="1917" spans="1:1" x14ac:dyDescent="0.25">
      <c r="A1917" s="69"/>
    </row>
    <row r="1918" spans="1:1" x14ac:dyDescent="0.25">
      <c r="A1918" s="69"/>
    </row>
    <row r="1919" spans="1:1" x14ac:dyDescent="0.25">
      <c r="A1919" s="69"/>
    </row>
    <row r="1920" spans="1:1" x14ac:dyDescent="0.25">
      <c r="A1920" s="69"/>
    </row>
    <row r="1921" spans="1:1" x14ac:dyDescent="0.25">
      <c r="A1921" s="69"/>
    </row>
    <row r="1922" spans="1:1" x14ac:dyDescent="0.25">
      <c r="A1922" s="69"/>
    </row>
    <row r="1923" spans="1:1" x14ac:dyDescent="0.25">
      <c r="A1923" s="69"/>
    </row>
    <row r="1924" spans="1:1" x14ac:dyDescent="0.25">
      <c r="A1924" s="69"/>
    </row>
    <row r="1925" spans="1:1" x14ac:dyDescent="0.25">
      <c r="A1925" s="69"/>
    </row>
    <row r="1926" spans="1:1" x14ac:dyDescent="0.25">
      <c r="A1926" s="69"/>
    </row>
    <row r="1927" spans="1:1" x14ac:dyDescent="0.25">
      <c r="A1927" s="69"/>
    </row>
    <row r="1928" spans="1:1" x14ac:dyDescent="0.25">
      <c r="A1928" s="69"/>
    </row>
    <row r="1929" spans="1:1" x14ac:dyDescent="0.25">
      <c r="A1929" s="69"/>
    </row>
    <row r="1930" spans="1:1" x14ac:dyDescent="0.25">
      <c r="A1930" s="69"/>
    </row>
    <row r="1931" spans="1:1" x14ac:dyDescent="0.25">
      <c r="A1931" s="69"/>
    </row>
    <row r="1932" spans="1:1" x14ac:dyDescent="0.25">
      <c r="A1932" s="69"/>
    </row>
    <row r="1933" spans="1:1" x14ac:dyDescent="0.25">
      <c r="A1933" s="69"/>
    </row>
    <row r="1934" spans="1:1" x14ac:dyDescent="0.25">
      <c r="A1934" s="69"/>
    </row>
    <row r="1935" spans="1:1" x14ac:dyDescent="0.25">
      <c r="A1935" s="69"/>
    </row>
    <row r="1936" spans="1:1" x14ac:dyDescent="0.25">
      <c r="A1936" s="69"/>
    </row>
    <row r="1937" spans="1:1" x14ac:dyDescent="0.25">
      <c r="A1937" s="69"/>
    </row>
    <row r="1938" spans="1:1" x14ac:dyDescent="0.25">
      <c r="A1938" s="69"/>
    </row>
    <row r="1939" spans="1:1" x14ac:dyDescent="0.25">
      <c r="A1939" s="69"/>
    </row>
    <row r="1940" spans="1:1" x14ac:dyDescent="0.25">
      <c r="A1940" s="69"/>
    </row>
    <row r="1941" spans="1:1" x14ac:dyDescent="0.25">
      <c r="A1941" s="69"/>
    </row>
    <row r="1942" spans="1:1" x14ac:dyDescent="0.25">
      <c r="A1942" s="69"/>
    </row>
    <row r="1943" spans="1:1" x14ac:dyDescent="0.25">
      <c r="A1943" s="69"/>
    </row>
    <row r="1944" spans="1:1" x14ac:dyDescent="0.25">
      <c r="A1944" s="69"/>
    </row>
    <row r="1945" spans="1:1" x14ac:dyDescent="0.25">
      <c r="A1945" s="69"/>
    </row>
    <row r="1946" spans="1:1" x14ac:dyDescent="0.25">
      <c r="A1946" s="69"/>
    </row>
    <row r="1947" spans="1:1" x14ac:dyDescent="0.25">
      <c r="A1947" s="69"/>
    </row>
    <row r="1948" spans="1:1" x14ac:dyDescent="0.25">
      <c r="A1948" s="69"/>
    </row>
    <row r="1949" spans="1:1" x14ac:dyDescent="0.25">
      <c r="A1949" s="69"/>
    </row>
    <row r="1950" spans="1:1" x14ac:dyDescent="0.25">
      <c r="A1950" s="69"/>
    </row>
    <row r="1951" spans="1:1" x14ac:dyDescent="0.25">
      <c r="A1951" s="69"/>
    </row>
    <row r="1952" spans="1:1" x14ac:dyDescent="0.25">
      <c r="A1952" s="69"/>
    </row>
    <row r="1953" spans="1:1" x14ac:dyDescent="0.25">
      <c r="A1953" s="69"/>
    </row>
    <row r="1954" spans="1:1" x14ac:dyDescent="0.25">
      <c r="A1954" s="69"/>
    </row>
    <row r="1955" spans="1:1" x14ac:dyDescent="0.25">
      <c r="A1955" s="69"/>
    </row>
    <row r="1956" spans="1:1" x14ac:dyDescent="0.25">
      <c r="A1956" s="69"/>
    </row>
    <row r="1957" spans="1:1" x14ac:dyDescent="0.25">
      <c r="A1957" s="69"/>
    </row>
    <row r="1958" spans="1:1" x14ac:dyDescent="0.25">
      <c r="A1958" s="69"/>
    </row>
    <row r="1959" spans="1:1" x14ac:dyDescent="0.25">
      <c r="A1959" s="69"/>
    </row>
    <row r="1960" spans="1:1" x14ac:dyDescent="0.25">
      <c r="A1960" s="69"/>
    </row>
    <row r="1961" spans="1:1" x14ac:dyDescent="0.25">
      <c r="A1961" s="69"/>
    </row>
    <row r="1962" spans="1:1" x14ac:dyDescent="0.25">
      <c r="A1962" s="69"/>
    </row>
    <row r="1963" spans="1:1" x14ac:dyDescent="0.25">
      <c r="A1963" s="69"/>
    </row>
    <row r="1964" spans="1:1" x14ac:dyDescent="0.25">
      <c r="A1964" s="69"/>
    </row>
    <row r="1965" spans="1:1" x14ac:dyDescent="0.25">
      <c r="A1965" s="69"/>
    </row>
    <row r="1966" spans="1:1" x14ac:dyDescent="0.25">
      <c r="A1966" s="69"/>
    </row>
    <row r="1967" spans="1:1" x14ac:dyDescent="0.25">
      <c r="A1967" s="69"/>
    </row>
    <row r="1968" spans="1:1" x14ac:dyDescent="0.25">
      <c r="A1968" s="69"/>
    </row>
    <row r="1969" spans="1:1" x14ac:dyDescent="0.25">
      <c r="A1969" s="69"/>
    </row>
    <row r="1970" spans="1:1" x14ac:dyDescent="0.25">
      <c r="A1970" s="69"/>
    </row>
    <row r="1971" spans="1:1" x14ac:dyDescent="0.25">
      <c r="A1971" s="69"/>
    </row>
    <row r="1972" spans="1:1" x14ac:dyDescent="0.25">
      <c r="A1972" s="69"/>
    </row>
    <row r="1973" spans="1:1" x14ac:dyDescent="0.25">
      <c r="A1973" s="69"/>
    </row>
    <row r="1974" spans="1:1" x14ac:dyDescent="0.25">
      <c r="A1974" s="69"/>
    </row>
    <row r="1975" spans="1:1" x14ac:dyDescent="0.25">
      <c r="A1975" s="69"/>
    </row>
    <row r="1976" spans="1:1" x14ac:dyDescent="0.25">
      <c r="A1976" s="69"/>
    </row>
    <row r="1977" spans="1:1" x14ac:dyDescent="0.25">
      <c r="A1977" s="69"/>
    </row>
    <row r="1978" spans="1:1" x14ac:dyDescent="0.25">
      <c r="A1978" s="69"/>
    </row>
    <row r="1979" spans="1:1" x14ac:dyDescent="0.25">
      <c r="A1979" s="69"/>
    </row>
    <row r="1980" spans="1:1" x14ac:dyDescent="0.25">
      <c r="A1980" s="69"/>
    </row>
    <row r="1981" spans="1:1" x14ac:dyDescent="0.25">
      <c r="A1981" s="69"/>
    </row>
    <row r="1982" spans="1:1" x14ac:dyDescent="0.25">
      <c r="A1982" s="69"/>
    </row>
    <row r="1983" spans="1:1" x14ac:dyDescent="0.25">
      <c r="A1983" s="69"/>
    </row>
    <row r="1984" spans="1:1" x14ac:dyDescent="0.25">
      <c r="A1984" s="69"/>
    </row>
    <row r="1985" spans="1:1" x14ac:dyDescent="0.25">
      <c r="A1985" s="69"/>
    </row>
    <row r="1986" spans="1:1" x14ac:dyDescent="0.25">
      <c r="A1986" s="69"/>
    </row>
    <row r="1987" spans="1:1" x14ac:dyDescent="0.25">
      <c r="A1987" s="69"/>
    </row>
    <row r="1988" spans="1:1" x14ac:dyDescent="0.25">
      <c r="A1988" s="69"/>
    </row>
    <row r="1989" spans="1:1" x14ac:dyDescent="0.25">
      <c r="A1989" s="69"/>
    </row>
    <row r="1990" spans="1:1" x14ac:dyDescent="0.25">
      <c r="A1990" s="69"/>
    </row>
    <row r="1991" spans="1:1" x14ac:dyDescent="0.25">
      <c r="A1991" s="69"/>
    </row>
    <row r="1992" spans="1:1" x14ac:dyDescent="0.25">
      <c r="A1992" s="69"/>
    </row>
    <row r="1993" spans="1:1" x14ac:dyDescent="0.25">
      <c r="A1993" s="69"/>
    </row>
    <row r="1994" spans="1:1" x14ac:dyDescent="0.25">
      <c r="A1994" s="69"/>
    </row>
    <row r="1995" spans="1:1" x14ac:dyDescent="0.25">
      <c r="A1995" s="69"/>
    </row>
    <row r="1996" spans="1:1" x14ac:dyDescent="0.25">
      <c r="A1996" s="69"/>
    </row>
    <row r="1997" spans="1:1" x14ac:dyDescent="0.25">
      <c r="A1997" s="69"/>
    </row>
    <row r="1998" spans="1:1" x14ac:dyDescent="0.25">
      <c r="A1998" s="69"/>
    </row>
    <row r="1999" spans="1:1" x14ac:dyDescent="0.25">
      <c r="A1999" s="69"/>
    </row>
    <row r="2000" spans="1:1" x14ac:dyDescent="0.25">
      <c r="A2000" s="69"/>
    </row>
    <row r="2001" spans="1:1" x14ac:dyDescent="0.25">
      <c r="A2001" s="69"/>
    </row>
    <row r="2002" spans="1:1" x14ac:dyDescent="0.25">
      <c r="A2002" s="69"/>
    </row>
    <row r="2003" spans="1:1" x14ac:dyDescent="0.25">
      <c r="A2003" s="69"/>
    </row>
    <row r="2004" spans="1:1" x14ac:dyDescent="0.25">
      <c r="A2004" s="69"/>
    </row>
    <row r="2005" spans="1:1" x14ac:dyDescent="0.25">
      <c r="A2005" s="69"/>
    </row>
    <row r="2006" spans="1:1" x14ac:dyDescent="0.25">
      <c r="A2006" s="69"/>
    </row>
    <row r="2007" spans="1:1" x14ac:dyDescent="0.25">
      <c r="A2007" s="69"/>
    </row>
    <row r="2008" spans="1:1" x14ac:dyDescent="0.25">
      <c r="A2008" s="69"/>
    </row>
    <row r="2009" spans="1:1" x14ac:dyDescent="0.25">
      <c r="A2009" s="69"/>
    </row>
    <row r="2010" spans="1:1" x14ac:dyDescent="0.25">
      <c r="A2010" s="69"/>
    </row>
    <row r="2011" spans="1:1" x14ac:dyDescent="0.25">
      <c r="A2011" s="69"/>
    </row>
    <row r="2012" spans="1:1" x14ac:dyDescent="0.25">
      <c r="A2012" s="69"/>
    </row>
    <row r="2013" spans="1:1" x14ac:dyDescent="0.25">
      <c r="A2013" s="69"/>
    </row>
    <row r="2014" spans="1:1" x14ac:dyDescent="0.25">
      <c r="A2014" s="69"/>
    </row>
    <row r="2015" spans="1:1" x14ac:dyDescent="0.25">
      <c r="A2015" s="69"/>
    </row>
    <row r="2016" spans="1:1" x14ac:dyDescent="0.25">
      <c r="A2016" s="69"/>
    </row>
    <row r="2017" spans="1:1" x14ac:dyDescent="0.25">
      <c r="A2017" s="69"/>
    </row>
    <row r="2018" spans="1:1" x14ac:dyDescent="0.25">
      <c r="A2018" s="69"/>
    </row>
    <row r="2019" spans="1:1" x14ac:dyDescent="0.25">
      <c r="A2019" s="69"/>
    </row>
    <row r="2020" spans="1:1" x14ac:dyDescent="0.25">
      <c r="A2020" s="69"/>
    </row>
    <row r="2021" spans="1:1" x14ac:dyDescent="0.25">
      <c r="A2021" s="69"/>
    </row>
    <row r="2022" spans="1:1" x14ac:dyDescent="0.25">
      <c r="A2022" s="69"/>
    </row>
    <row r="2023" spans="1:1" x14ac:dyDescent="0.25">
      <c r="A2023" s="69"/>
    </row>
    <row r="2024" spans="1:1" x14ac:dyDescent="0.25">
      <c r="A2024" s="69"/>
    </row>
    <row r="2025" spans="1:1" x14ac:dyDescent="0.25">
      <c r="A2025" s="69"/>
    </row>
    <row r="2026" spans="1:1" x14ac:dyDescent="0.25">
      <c r="A2026" s="69"/>
    </row>
    <row r="2027" spans="1:1" x14ac:dyDescent="0.25">
      <c r="A2027" s="69"/>
    </row>
    <row r="2028" spans="1:1" x14ac:dyDescent="0.25">
      <c r="A2028" s="69"/>
    </row>
    <row r="2029" spans="1:1" x14ac:dyDescent="0.25">
      <c r="A2029" s="69"/>
    </row>
    <row r="2030" spans="1:1" x14ac:dyDescent="0.25">
      <c r="A2030" s="69"/>
    </row>
    <row r="2031" spans="1:1" x14ac:dyDescent="0.25">
      <c r="A2031" s="69"/>
    </row>
    <row r="2032" spans="1:1" x14ac:dyDescent="0.25">
      <c r="A2032" s="69"/>
    </row>
    <row r="2033" spans="1:1" x14ac:dyDescent="0.25">
      <c r="A2033" s="69"/>
    </row>
    <row r="2034" spans="1:1" x14ac:dyDescent="0.25">
      <c r="A2034" s="69"/>
    </row>
    <row r="2035" spans="1:1" x14ac:dyDescent="0.25">
      <c r="A2035" s="69"/>
    </row>
    <row r="2036" spans="1:1" x14ac:dyDescent="0.25">
      <c r="A2036" s="69"/>
    </row>
    <row r="2037" spans="1:1" x14ac:dyDescent="0.25">
      <c r="A2037" s="69"/>
    </row>
    <row r="2038" spans="1:1" x14ac:dyDescent="0.25">
      <c r="A2038" s="69"/>
    </row>
    <row r="2039" spans="1:1" x14ac:dyDescent="0.25">
      <c r="A2039" s="69"/>
    </row>
    <row r="2040" spans="1:1" x14ac:dyDescent="0.25">
      <c r="A2040" s="69"/>
    </row>
    <row r="2041" spans="1:1" x14ac:dyDescent="0.25">
      <c r="A2041" s="69"/>
    </row>
    <row r="2042" spans="1:1" x14ac:dyDescent="0.25">
      <c r="A2042" s="69"/>
    </row>
    <row r="2043" spans="1:1" x14ac:dyDescent="0.25">
      <c r="A2043" s="69"/>
    </row>
    <row r="2044" spans="1:1" x14ac:dyDescent="0.25">
      <c r="A2044" s="69"/>
    </row>
    <row r="2045" spans="1:1" x14ac:dyDescent="0.25">
      <c r="A2045" s="69"/>
    </row>
    <row r="2046" spans="1:1" x14ac:dyDescent="0.25">
      <c r="A2046" s="69"/>
    </row>
    <row r="2047" spans="1:1" x14ac:dyDescent="0.25">
      <c r="A2047" s="69"/>
    </row>
    <row r="2048" spans="1:1" x14ac:dyDescent="0.25">
      <c r="A2048" s="69"/>
    </row>
    <row r="2049" spans="1:1" x14ac:dyDescent="0.25">
      <c r="A2049" s="69"/>
    </row>
    <row r="2050" spans="1:1" x14ac:dyDescent="0.25">
      <c r="A2050" s="69"/>
    </row>
    <row r="2051" spans="1:1" x14ac:dyDescent="0.25">
      <c r="A2051" s="69"/>
    </row>
    <row r="2052" spans="1:1" x14ac:dyDescent="0.25">
      <c r="A2052" s="69"/>
    </row>
    <row r="2053" spans="1:1" x14ac:dyDescent="0.25">
      <c r="A2053" s="69"/>
    </row>
    <row r="2054" spans="1:1" x14ac:dyDescent="0.25">
      <c r="A2054" s="69"/>
    </row>
    <row r="2055" spans="1:1" x14ac:dyDescent="0.25">
      <c r="A2055" s="69"/>
    </row>
    <row r="2056" spans="1:1" x14ac:dyDescent="0.25">
      <c r="A2056" s="69"/>
    </row>
    <row r="2057" spans="1:1" x14ac:dyDescent="0.25">
      <c r="A2057" s="69"/>
    </row>
    <row r="2058" spans="1:1" x14ac:dyDescent="0.25">
      <c r="A2058" s="69"/>
    </row>
    <row r="2059" spans="1:1" x14ac:dyDescent="0.25">
      <c r="A2059" s="69"/>
    </row>
    <row r="2060" spans="1:1" x14ac:dyDescent="0.25">
      <c r="A2060" s="69"/>
    </row>
    <row r="2061" spans="1:1" x14ac:dyDescent="0.25">
      <c r="A2061" s="69"/>
    </row>
    <row r="2062" spans="1:1" x14ac:dyDescent="0.25">
      <c r="A2062" s="69"/>
    </row>
    <row r="2063" spans="1:1" x14ac:dyDescent="0.25">
      <c r="A2063" s="69"/>
    </row>
    <row r="2064" spans="1:1" x14ac:dyDescent="0.25">
      <c r="A2064" s="69"/>
    </row>
    <row r="2065" spans="1:1" x14ac:dyDescent="0.25">
      <c r="A2065" s="69"/>
    </row>
    <row r="2066" spans="1:1" x14ac:dyDescent="0.25">
      <c r="A2066" s="69"/>
    </row>
    <row r="2067" spans="1:1" x14ac:dyDescent="0.25">
      <c r="A2067" s="69"/>
    </row>
    <row r="2068" spans="1:1" x14ac:dyDescent="0.25">
      <c r="A2068" s="69"/>
    </row>
    <row r="2069" spans="1:1" x14ac:dyDescent="0.25">
      <c r="A2069" s="69"/>
    </row>
    <row r="2070" spans="1:1" x14ac:dyDescent="0.25">
      <c r="A2070" s="69"/>
    </row>
    <row r="2071" spans="1:1" x14ac:dyDescent="0.25">
      <c r="A2071" s="69"/>
    </row>
    <row r="2072" spans="1:1" x14ac:dyDescent="0.25">
      <c r="A2072" s="69"/>
    </row>
    <row r="2073" spans="1:1" x14ac:dyDescent="0.25">
      <c r="A2073" s="69"/>
    </row>
    <row r="2074" spans="1:1" x14ac:dyDescent="0.25">
      <c r="A2074" s="69"/>
    </row>
    <row r="2075" spans="1:1" x14ac:dyDescent="0.25">
      <c r="A2075" s="69"/>
    </row>
    <row r="2076" spans="1:1" x14ac:dyDescent="0.25">
      <c r="A2076" s="69"/>
    </row>
    <row r="2077" spans="1:1" x14ac:dyDescent="0.25">
      <c r="A2077" s="69"/>
    </row>
    <row r="2078" spans="1:1" x14ac:dyDescent="0.25">
      <c r="A2078" s="69"/>
    </row>
    <row r="2079" spans="1:1" x14ac:dyDescent="0.25">
      <c r="A2079" s="69"/>
    </row>
    <row r="2080" spans="1:1" x14ac:dyDescent="0.25">
      <c r="A2080" s="69"/>
    </row>
    <row r="2081" spans="1:1" x14ac:dyDescent="0.25">
      <c r="A2081" s="69"/>
    </row>
    <row r="2082" spans="1:1" x14ac:dyDescent="0.25">
      <c r="A2082" s="69"/>
    </row>
    <row r="2083" spans="1:1" x14ac:dyDescent="0.25">
      <c r="A2083" s="69"/>
    </row>
    <row r="2084" spans="1:1" x14ac:dyDescent="0.25">
      <c r="A2084" s="69"/>
    </row>
    <row r="2085" spans="1:1" x14ac:dyDescent="0.25">
      <c r="A2085" s="69"/>
    </row>
    <row r="2086" spans="1:1" x14ac:dyDescent="0.25">
      <c r="A2086" s="69"/>
    </row>
    <row r="2087" spans="1:1" x14ac:dyDescent="0.25">
      <c r="A2087" s="69"/>
    </row>
    <row r="2088" spans="1:1" x14ac:dyDescent="0.25">
      <c r="A2088" s="69"/>
    </row>
    <row r="2089" spans="1:1" x14ac:dyDescent="0.25">
      <c r="A2089" s="69"/>
    </row>
    <row r="2090" spans="1:1" x14ac:dyDescent="0.25">
      <c r="A2090" s="69"/>
    </row>
    <row r="2091" spans="1:1" x14ac:dyDescent="0.25">
      <c r="A2091" s="69"/>
    </row>
    <row r="2092" spans="1:1" x14ac:dyDescent="0.25">
      <c r="A2092" s="69"/>
    </row>
    <row r="2093" spans="1:1" x14ac:dyDescent="0.25">
      <c r="A2093" s="69"/>
    </row>
    <row r="2094" spans="1:1" x14ac:dyDescent="0.25">
      <c r="A2094" s="69"/>
    </row>
    <row r="2095" spans="1:1" x14ac:dyDescent="0.25">
      <c r="A2095" s="69"/>
    </row>
    <row r="2096" spans="1:1" x14ac:dyDescent="0.25">
      <c r="A2096" s="69"/>
    </row>
    <row r="2097" spans="1:1" x14ac:dyDescent="0.25">
      <c r="A2097" s="69"/>
    </row>
    <row r="2098" spans="1:1" x14ac:dyDescent="0.25">
      <c r="A2098" s="69"/>
    </row>
    <row r="2099" spans="1:1" x14ac:dyDescent="0.25">
      <c r="A2099" s="69"/>
    </row>
    <row r="2100" spans="1:1" x14ac:dyDescent="0.25">
      <c r="A2100" s="69"/>
    </row>
    <row r="2101" spans="1:1" x14ac:dyDescent="0.25">
      <c r="A2101" s="69"/>
    </row>
    <row r="2102" spans="1:1" x14ac:dyDescent="0.25">
      <c r="A2102" s="69"/>
    </row>
    <row r="2103" spans="1:1" x14ac:dyDescent="0.25">
      <c r="A2103" s="69"/>
    </row>
    <row r="2104" spans="1:1" x14ac:dyDescent="0.25">
      <c r="A2104" s="69"/>
    </row>
    <row r="2105" spans="1:1" x14ac:dyDescent="0.25">
      <c r="A2105" s="69"/>
    </row>
    <row r="2106" spans="1:1" x14ac:dyDescent="0.25">
      <c r="A2106" s="69"/>
    </row>
    <row r="2107" spans="1:1" x14ac:dyDescent="0.25">
      <c r="A2107" s="69"/>
    </row>
    <row r="2108" spans="1:1" x14ac:dyDescent="0.25">
      <c r="A2108" s="69"/>
    </row>
    <row r="2109" spans="1:1" x14ac:dyDescent="0.25">
      <c r="A2109" s="69"/>
    </row>
    <row r="2110" spans="1:1" x14ac:dyDescent="0.25">
      <c r="A2110" s="69"/>
    </row>
    <row r="2111" spans="1:1" x14ac:dyDescent="0.25">
      <c r="A2111" s="69"/>
    </row>
    <row r="2112" spans="1:1" x14ac:dyDescent="0.25">
      <c r="A2112" s="69"/>
    </row>
    <row r="2113" spans="1:1" x14ac:dyDescent="0.25">
      <c r="A2113" s="69"/>
    </row>
    <row r="2114" spans="1:1" x14ac:dyDescent="0.25">
      <c r="A2114" s="69"/>
    </row>
    <row r="2115" spans="1:1" x14ac:dyDescent="0.25">
      <c r="A2115" s="69"/>
    </row>
    <row r="2116" spans="1:1" x14ac:dyDescent="0.25">
      <c r="A2116" s="69"/>
    </row>
    <row r="2117" spans="1:1" x14ac:dyDescent="0.25">
      <c r="A2117" s="69"/>
    </row>
    <row r="2118" spans="1:1" x14ac:dyDescent="0.25">
      <c r="A2118" s="69"/>
    </row>
    <row r="2119" spans="1:1" x14ac:dyDescent="0.25">
      <c r="A2119" s="69"/>
    </row>
    <row r="2120" spans="1:1" x14ac:dyDescent="0.25">
      <c r="A2120" s="69"/>
    </row>
    <row r="2121" spans="1:1" x14ac:dyDescent="0.25">
      <c r="A2121" s="69"/>
    </row>
    <row r="2122" spans="1:1" x14ac:dyDescent="0.25">
      <c r="A2122" s="69"/>
    </row>
    <row r="2123" spans="1:1" x14ac:dyDescent="0.25">
      <c r="A2123" s="69"/>
    </row>
    <row r="2124" spans="1:1" x14ac:dyDescent="0.25">
      <c r="A2124" s="69"/>
    </row>
    <row r="2125" spans="1:1" x14ac:dyDescent="0.25">
      <c r="A2125" s="69"/>
    </row>
    <row r="2126" spans="1:1" x14ac:dyDescent="0.25">
      <c r="A2126" s="69"/>
    </row>
    <row r="2127" spans="1:1" x14ac:dyDescent="0.25">
      <c r="A2127" s="69"/>
    </row>
    <row r="2128" spans="1:1" x14ac:dyDescent="0.25">
      <c r="A2128" s="69"/>
    </row>
    <row r="2129" spans="1:1" x14ac:dyDescent="0.25">
      <c r="A2129" s="69"/>
    </row>
    <row r="2130" spans="1:1" x14ac:dyDescent="0.25">
      <c r="A2130" s="69"/>
    </row>
    <row r="2131" spans="1:1" x14ac:dyDescent="0.25">
      <c r="A2131" s="69"/>
    </row>
    <row r="2132" spans="1:1" x14ac:dyDescent="0.25">
      <c r="A2132" s="69"/>
    </row>
    <row r="2133" spans="1:1" x14ac:dyDescent="0.25">
      <c r="A2133" s="69"/>
    </row>
    <row r="2134" spans="1:1" x14ac:dyDescent="0.25">
      <c r="A2134" s="69"/>
    </row>
    <row r="2135" spans="1:1" x14ac:dyDescent="0.25">
      <c r="A2135" s="69"/>
    </row>
    <row r="2136" spans="1:1" x14ac:dyDescent="0.25">
      <c r="A2136" s="69"/>
    </row>
    <row r="2137" spans="1:1" x14ac:dyDescent="0.25">
      <c r="A2137" s="69"/>
    </row>
    <row r="2138" spans="1:1" x14ac:dyDescent="0.25">
      <c r="A2138" s="69"/>
    </row>
    <row r="2139" spans="1:1" x14ac:dyDescent="0.25">
      <c r="A2139" s="69"/>
    </row>
    <row r="2140" spans="1:1" x14ac:dyDescent="0.25">
      <c r="A2140" s="69"/>
    </row>
    <row r="2141" spans="1:1" x14ac:dyDescent="0.25">
      <c r="A2141" s="69"/>
    </row>
    <row r="2142" spans="1:1" x14ac:dyDescent="0.25">
      <c r="A2142" s="69"/>
    </row>
    <row r="2143" spans="1:1" x14ac:dyDescent="0.25">
      <c r="A2143" s="69"/>
    </row>
    <row r="2144" spans="1:1" x14ac:dyDescent="0.25">
      <c r="A2144" s="69"/>
    </row>
    <row r="2145" spans="1:1" x14ac:dyDescent="0.25">
      <c r="A2145" s="69"/>
    </row>
    <row r="2146" spans="1:1" x14ac:dyDescent="0.25">
      <c r="A2146" s="69"/>
    </row>
    <row r="2147" spans="1:1" x14ac:dyDescent="0.25">
      <c r="A2147" s="69"/>
    </row>
    <row r="2148" spans="1:1" x14ac:dyDescent="0.25">
      <c r="A2148" s="69"/>
    </row>
    <row r="2149" spans="1:1" x14ac:dyDescent="0.25">
      <c r="A2149" s="69"/>
    </row>
    <row r="2150" spans="1:1" x14ac:dyDescent="0.25">
      <c r="A2150" s="69"/>
    </row>
    <row r="2151" spans="1:1" x14ac:dyDescent="0.25">
      <c r="A2151" s="69"/>
    </row>
    <row r="2152" spans="1:1" x14ac:dyDescent="0.25">
      <c r="A2152" s="69"/>
    </row>
    <row r="2153" spans="1:1" x14ac:dyDescent="0.25">
      <c r="A2153" s="69"/>
    </row>
    <row r="2154" spans="1:1" x14ac:dyDescent="0.25">
      <c r="A2154" s="69"/>
    </row>
    <row r="2155" spans="1:1" x14ac:dyDescent="0.25">
      <c r="A2155" s="69"/>
    </row>
    <row r="2156" spans="1:1" x14ac:dyDescent="0.25">
      <c r="A2156" s="69"/>
    </row>
    <row r="2157" spans="1:1" x14ac:dyDescent="0.25">
      <c r="A2157" s="69"/>
    </row>
    <row r="2158" spans="1:1" x14ac:dyDescent="0.25">
      <c r="A2158" s="69"/>
    </row>
    <row r="2159" spans="1:1" x14ac:dyDescent="0.25">
      <c r="A2159" s="69"/>
    </row>
    <row r="2160" spans="1:1" x14ac:dyDescent="0.25">
      <c r="A2160" s="69"/>
    </row>
    <row r="2161" spans="1:1" x14ac:dyDescent="0.25">
      <c r="A2161" s="69"/>
    </row>
    <row r="2162" spans="1:1" x14ac:dyDescent="0.25">
      <c r="A2162" s="69"/>
    </row>
    <row r="2163" spans="1:1" x14ac:dyDescent="0.25">
      <c r="A2163" s="69"/>
    </row>
    <row r="2164" spans="1:1" x14ac:dyDescent="0.25">
      <c r="A2164" s="69"/>
    </row>
    <row r="2165" spans="1:1" x14ac:dyDescent="0.25">
      <c r="A2165" s="69"/>
    </row>
    <row r="2166" spans="1:1" x14ac:dyDescent="0.25">
      <c r="A2166" s="69"/>
    </row>
    <row r="2167" spans="1:1" x14ac:dyDescent="0.25">
      <c r="A2167" s="69"/>
    </row>
    <row r="2168" spans="1:1" x14ac:dyDescent="0.25">
      <c r="A2168" s="69"/>
    </row>
    <row r="2169" spans="1:1" x14ac:dyDescent="0.25">
      <c r="A2169" s="69"/>
    </row>
    <row r="2170" spans="1:1" x14ac:dyDescent="0.25">
      <c r="A2170" s="69"/>
    </row>
    <row r="2171" spans="1:1" x14ac:dyDescent="0.25">
      <c r="A2171" s="69"/>
    </row>
    <row r="2172" spans="1:1" x14ac:dyDescent="0.25">
      <c r="A2172" s="69"/>
    </row>
    <row r="2173" spans="1:1" x14ac:dyDescent="0.25">
      <c r="A2173" s="69"/>
    </row>
    <row r="2174" spans="1:1" x14ac:dyDescent="0.25">
      <c r="A2174" s="69"/>
    </row>
    <row r="2175" spans="1:1" x14ac:dyDescent="0.25">
      <c r="A2175" s="69"/>
    </row>
    <row r="2176" spans="1:1" x14ac:dyDescent="0.25">
      <c r="A2176" s="69"/>
    </row>
    <row r="2177" spans="1:1" x14ac:dyDescent="0.25">
      <c r="A2177" s="69"/>
    </row>
    <row r="2178" spans="1:1" x14ac:dyDescent="0.25">
      <c r="A2178" s="69"/>
    </row>
    <row r="2179" spans="1:1" x14ac:dyDescent="0.25">
      <c r="A2179" s="69"/>
    </row>
    <row r="2180" spans="1:1" x14ac:dyDescent="0.25">
      <c r="A2180" s="69"/>
    </row>
    <row r="2181" spans="1:1" x14ac:dyDescent="0.25">
      <c r="A2181" s="69"/>
    </row>
    <row r="2182" spans="1:1" x14ac:dyDescent="0.25">
      <c r="A2182" s="69"/>
    </row>
    <row r="2183" spans="1:1" x14ac:dyDescent="0.25">
      <c r="A2183" s="69"/>
    </row>
    <row r="2184" spans="1:1" x14ac:dyDescent="0.25">
      <c r="A2184" s="69"/>
    </row>
    <row r="2185" spans="1:1" x14ac:dyDescent="0.25">
      <c r="A2185" s="69"/>
    </row>
    <row r="2186" spans="1:1" x14ac:dyDescent="0.25">
      <c r="A2186" s="69"/>
    </row>
    <row r="2187" spans="1:1" x14ac:dyDescent="0.25">
      <c r="A2187" s="69"/>
    </row>
    <row r="2188" spans="1:1" x14ac:dyDescent="0.25">
      <c r="A2188" s="69"/>
    </row>
    <row r="2189" spans="1:1" x14ac:dyDescent="0.25">
      <c r="A2189" s="69"/>
    </row>
    <row r="2190" spans="1:1" x14ac:dyDescent="0.25">
      <c r="A2190" s="69"/>
    </row>
    <row r="2191" spans="1:1" x14ac:dyDescent="0.25">
      <c r="A2191" s="69"/>
    </row>
    <row r="2192" spans="1:1" x14ac:dyDescent="0.25">
      <c r="A2192" s="69"/>
    </row>
    <row r="2193" spans="1:1" x14ac:dyDescent="0.25">
      <c r="A2193" s="69"/>
    </row>
    <row r="2194" spans="1:1" x14ac:dyDescent="0.25">
      <c r="A2194" s="69"/>
    </row>
    <row r="2195" spans="1:1" x14ac:dyDescent="0.25">
      <c r="A2195" s="69"/>
    </row>
    <row r="2196" spans="1:1" x14ac:dyDescent="0.25">
      <c r="A2196" s="69"/>
    </row>
    <row r="2197" spans="1:1" x14ac:dyDescent="0.25">
      <c r="A2197" s="69"/>
    </row>
    <row r="2198" spans="1:1" x14ac:dyDescent="0.25">
      <c r="A2198" s="69"/>
    </row>
    <row r="2199" spans="1:1" x14ac:dyDescent="0.25">
      <c r="A2199" s="69"/>
    </row>
    <row r="2200" spans="1:1" x14ac:dyDescent="0.25">
      <c r="A2200" s="69"/>
    </row>
    <row r="2201" spans="1:1" x14ac:dyDescent="0.25">
      <c r="A2201" s="69"/>
    </row>
    <row r="2202" spans="1:1" x14ac:dyDescent="0.25">
      <c r="A2202" s="69"/>
    </row>
    <row r="2203" spans="1:1" x14ac:dyDescent="0.25">
      <c r="A2203" s="69"/>
    </row>
    <row r="2204" spans="1:1" x14ac:dyDescent="0.25">
      <c r="A2204" s="69"/>
    </row>
    <row r="2205" spans="1:1" x14ac:dyDescent="0.25">
      <c r="A2205" s="69"/>
    </row>
    <row r="2206" spans="1:1" x14ac:dyDescent="0.25">
      <c r="A2206" s="69"/>
    </row>
    <row r="2207" spans="1:1" x14ac:dyDescent="0.25">
      <c r="A2207" s="69"/>
    </row>
    <row r="2208" spans="1:1" x14ac:dyDescent="0.25">
      <c r="A2208" s="69"/>
    </row>
    <row r="2209" spans="1:1" x14ac:dyDescent="0.25">
      <c r="A2209" s="69"/>
    </row>
    <row r="2210" spans="1:1" x14ac:dyDescent="0.25">
      <c r="A2210" s="69"/>
    </row>
    <row r="2211" spans="1:1" x14ac:dyDescent="0.25">
      <c r="A2211" s="69"/>
    </row>
    <row r="2212" spans="1:1" x14ac:dyDescent="0.25">
      <c r="A2212" s="69"/>
    </row>
    <row r="2213" spans="1:1" x14ac:dyDescent="0.25">
      <c r="A2213" s="69"/>
    </row>
    <row r="2214" spans="1:1" x14ac:dyDescent="0.25">
      <c r="A2214" s="69"/>
    </row>
    <row r="2215" spans="1:1" x14ac:dyDescent="0.25">
      <c r="A2215" s="69"/>
    </row>
    <row r="2216" spans="1:1" x14ac:dyDescent="0.25">
      <c r="A2216" s="69"/>
    </row>
    <row r="2217" spans="1:1" x14ac:dyDescent="0.25">
      <c r="A2217" s="69"/>
    </row>
    <row r="2218" spans="1:1" x14ac:dyDescent="0.25">
      <c r="A2218" s="69"/>
    </row>
    <row r="2219" spans="1:1" x14ac:dyDescent="0.25">
      <c r="A2219" s="69"/>
    </row>
    <row r="2220" spans="1:1" x14ac:dyDescent="0.25">
      <c r="A2220" s="69"/>
    </row>
    <row r="2221" spans="1:1" x14ac:dyDescent="0.25">
      <c r="A2221" s="69"/>
    </row>
    <row r="2222" spans="1:1" x14ac:dyDescent="0.25">
      <c r="A2222" s="69"/>
    </row>
    <row r="2223" spans="1:1" x14ac:dyDescent="0.25">
      <c r="A2223" s="69"/>
    </row>
    <row r="2224" spans="1:1" x14ac:dyDescent="0.25">
      <c r="A2224" s="69"/>
    </row>
    <row r="2225" spans="1:1" x14ac:dyDescent="0.25">
      <c r="A2225" s="69"/>
    </row>
    <row r="2226" spans="1:1" x14ac:dyDescent="0.25">
      <c r="A2226" s="69"/>
    </row>
    <row r="2227" spans="1:1" x14ac:dyDescent="0.25">
      <c r="A2227" s="69"/>
    </row>
    <row r="2228" spans="1:1" x14ac:dyDescent="0.25">
      <c r="A2228" s="69"/>
    </row>
    <row r="2229" spans="1:1" x14ac:dyDescent="0.25">
      <c r="A2229" s="69"/>
    </row>
    <row r="2230" spans="1:1" x14ac:dyDescent="0.25">
      <c r="A2230" s="69"/>
    </row>
    <row r="2231" spans="1:1" x14ac:dyDescent="0.25">
      <c r="A2231" s="69"/>
    </row>
    <row r="2232" spans="1:1" x14ac:dyDescent="0.25">
      <c r="A2232" s="69"/>
    </row>
    <row r="2233" spans="1:1" x14ac:dyDescent="0.25">
      <c r="A2233" s="69"/>
    </row>
    <row r="2234" spans="1:1" x14ac:dyDescent="0.25">
      <c r="A2234" s="69"/>
    </row>
    <row r="2235" spans="1:1" x14ac:dyDescent="0.25">
      <c r="A2235" s="69"/>
    </row>
    <row r="2236" spans="1:1" x14ac:dyDescent="0.25">
      <c r="A2236" s="69"/>
    </row>
    <row r="2237" spans="1:1" x14ac:dyDescent="0.25">
      <c r="A2237" s="69"/>
    </row>
    <row r="2238" spans="1:1" x14ac:dyDescent="0.25">
      <c r="A2238" s="69"/>
    </row>
    <row r="2239" spans="1:1" x14ac:dyDescent="0.25">
      <c r="A2239" s="69"/>
    </row>
    <row r="2240" spans="1:1" x14ac:dyDescent="0.25">
      <c r="A2240" s="69"/>
    </row>
    <row r="2241" spans="1:1" x14ac:dyDescent="0.25">
      <c r="A2241" s="69"/>
    </row>
    <row r="2242" spans="1:1" x14ac:dyDescent="0.25">
      <c r="A2242" s="69"/>
    </row>
    <row r="2243" spans="1:1" x14ac:dyDescent="0.25">
      <c r="A2243" s="69"/>
    </row>
    <row r="2244" spans="1:1" x14ac:dyDescent="0.25">
      <c r="A2244" s="69"/>
    </row>
    <row r="2245" spans="1:1" x14ac:dyDescent="0.25">
      <c r="A2245" s="69"/>
    </row>
    <row r="2246" spans="1:1" x14ac:dyDescent="0.25">
      <c r="A2246" s="69"/>
    </row>
    <row r="2247" spans="1:1" x14ac:dyDescent="0.25">
      <c r="A2247" s="69"/>
    </row>
    <row r="2248" spans="1:1" x14ac:dyDescent="0.25">
      <c r="A2248" s="69"/>
    </row>
    <row r="2249" spans="1:1" x14ac:dyDescent="0.25">
      <c r="A2249" s="69"/>
    </row>
    <row r="2250" spans="1:1" x14ac:dyDescent="0.25">
      <c r="A2250" s="69"/>
    </row>
    <row r="2251" spans="1:1" x14ac:dyDescent="0.25">
      <c r="A2251" s="69"/>
    </row>
    <row r="2252" spans="1:1" x14ac:dyDescent="0.25">
      <c r="A2252" s="69"/>
    </row>
    <row r="2253" spans="1:1" x14ac:dyDescent="0.25">
      <c r="A2253" s="69"/>
    </row>
    <row r="2254" spans="1:1" x14ac:dyDescent="0.25">
      <c r="A2254" s="69"/>
    </row>
    <row r="2255" spans="1:1" x14ac:dyDescent="0.25">
      <c r="A2255" s="69"/>
    </row>
    <row r="2256" spans="1:1" x14ac:dyDescent="0.25">
      <c r="A2256" s="69"/>
    </row>
    <row r="2257" spans="1:1" x14ac:dyDescent="0.25">
      <c r="A2257" s="69"/>
    </row>
    <row r="2258" spans="1:1" x14ac:dyDescent="0.25">
      <c r="A2258" s="69"/>
    </row>
    <row r="2259" spans="1:1" x14ac:dyDescent="0.25">
      <c r="A2259" s="69"/>
    </row>
    <row r="2260" spans="1:1" x14ac:dyDescent="0.25">
      <c r="A2260" s="69"/>
    </row>
    <row r="2261" spans="1:1" x14ac:dyDescent="0.25">
      <c r="A2261" s="69"/>
    </row>
    <row r="2262" spans="1:1" x14ac:dyDescent="0.25">
      <c r="A2262" s="69"/>
    </row>
    <row r="2263" spans="1:1" x14ac:dyDescent="0.25">
      <c r="A2263" s="69"/>
    </row>
    <row r="2264" spans="1:1" x14ac:dyDescent="0.25">
      <c r="A2264" s="69"/>
    </row>
    <row r="2265" spans="1:1" x14ac:dyDescent="0.25">
      <c r="A2265" s="69"/>
    </row>
    <row r="2266" spans="1:1" x14ac:dyDescent="0.25">
      <c r="A2266" s="69"/>
    </row>
    <row r="2267" spans="1:1" x14ac:dyDescent="0.25">
      <c r="A2267" s="69"/>
    </row>
    <row r="2268" spans="1:1" x14ac:dyDescent="0.25">
      <c r="A2268" s="69"/>
    </row>
    <row r="2269" spans="1:1" x14ac:dyDescent="0.25">
      <c r="A2269" s="69"/>
    </row>
    <row r="2270" spans="1:1" x14ac:dyDescent="0.25">
      <c r="A2270" s="69"/>
    </row>
    <row r="2271" spans="1:1" x14ac:dyDescent="0.25">
      <c r="A2271" s="69"/>
    </row>
    <row r="2272" spans="1:1" x14ac:dyDescent="0.25">
      <c r="A2272" s="69"/>
    </row>
    <row r="2273" spans="1:1" x14ac:dyDescent="0.25">
      <c r="A2273" s="69"/>
    </row>
    <row r="2274" spans="1:1" x14ac:dyDescent="0.25">
      <c r="A2274" s="69"/>
    </row>
    <row r="2275" spans="1:1" x14ac:dyDescent="0.25">
      <c r="A2275" s="69"/>
    </row>
    <row r="2276" spans="1:1" x14ac:dyDescent="0.25">
      <c r="A2276" s="69"/>
    </row>
    <row r="2277" spans="1:1" x14ac:dyDescent="0.25">
      <c r="A2277" s="69"/>
    </row>
    <row r="2278" spans="1:1" x14ac:dyDescent="0.25">
      <c r="A2278" s="69"/>
    </row>
    <row r="2279" spans="1:1" x14ac:dyDescent="0.25">
      <c r="A2279" s="69"/>
    </row>
    <row r="2280" spans="1:1" x14ac:dyDescent="0.25">
      <c r="A2280" s="69"/>
    </row>
    <row r="2281" spans="1:1" x14ac:dyDescent="0.25">
      <c r="A2281" s="69"/>
    </row>
    <row r="2282" spans="1:1" x14ac:dyDescent="0.25">
      <c r="A2282" s="69"/>
    </row>
    <row r="2283" spans="1:1" x14ac:dyDescent="0.25">
      <c r="A2283" s="69"/>
    </row>
    <row r="2284" spans="1:1" x14ac:dyDescent="0.25">
      <c r="A2284" s="69"/>
    </row>
    <row r="2285" spans="1:1" x14ac:dyDescent="0.25">
      <c r="A2285" s="69"/>
    </row>
    <row r="2286" spans="1:1" x14ac:dyDescent="0.25">
      <c r="A2286" s="69"/>
    </row>
    <row r="2287" spans="1:1" x14ac:dyDescent="0.25">
      <c r="A2287" s="69"/>
    </row>
    <row r="2288" spans="1:1" x14ac:dyDescent="0.25">
      <c r="A2288" s="69"/>
    </row>
    <row r="2289" spans="1:1" x14ac:dyDescent="0.25">
      <c r="A2289" s="69"/>
    </row>
    <row r="2290" spans="1:1" x14ac:dyDescent="0.25">
      <c r="A2290" s="69"/>
    </row>
    <row r="2291" spans="1:1" x14ac:dyDescent="0.25">
      <c r="A2291" s="69"/>
    </row>
    <row r="2292" spans="1:1" x14ac:dyDescent="0.25">
      <c r="A2292" s="69"/>
    </row>
    <row r="2293" spans="1:1" x14ac:dyDescent="0.25">
      <c r="A2293" s="69"/>
    </row>
    <row r="2294" spans="1:1" x14ac:dyDescent="0.25">
      <c r="A2294" s="69"/>
    </row>
    <row r="2295" spans="1:1" x14ac:dyDescent="0.25">
      <c r="A2295" s="69"/>
    </row>
    <row r="2296" spans="1:1" x14ac:dyDescent="0.25">
      <c r="A2296" s="69"/>
    </row>
    <row r="2297" spans="1:1" x14ac:dyDescent="0.25">
      <c r="A2297" s="69"/>
    </row>
    <row r="2298" spans="1:1" x14ac:dyDescent="0.25">
      <c r="A2298" s="69"/>
    </row>
    <row r="2299" spans="1:1" x14ac:dyDescent="0.25">
      <c r="A2299" s="69"/>
    </row>
    <row r="2300" spans="1:1" x14ac:dyDescent="0.25">
      <c r="A2300" s="69"/>
    </row>
    <row r="2301" spans="1:1" x14ac:dyDescent="0.25">
      <c r="A2301" s="69"/>
    </row>
    <row r="2302" spans="1:1" x14ac:dyDescent="0.25">
      <c r="A2302" s="69"/>
    </row>
    <row r="2303" spans="1:1" x14ac:dyDescent="0.25">
      <c r="A2303" s="69"/>
    </row>
    <row r="2304" spans="1:1" x14ac:dyDescent="0.25">
      <c r="A2304" s="69"/>
    </row>
    <row r="2305" spans="1:1" x14ac:dyDescent="0.25">
      <c r="A2305" s="69"/>
    </row>
    <row r="2306" spans="1:1" x14ac:dyDescent="0.25">
      <c r="A2306" s="69"/>
    </row>
    <row r="2307" spans="1:1" x14ac:dyDescent="0.25">
      <c r="A2307" s="69"/>
    </row>
    <row r="2308" spans="1:1" x14ac:dyDescent="0.25">
      <c r="A2308" s="69"/>
    </row>
    <row r="2309" spans="1:1" x14ac:dyDescent="0.25">
      <c r="A2309" s="69"/>
    </row>
    <row r="2310" spans="1:1" x14ac:dyDescent="0.25">
      <c r="A2310" s="69"/>
    </row>
    <row r="2311" spans="1:1" x14ac:dyDescent="0.25">
      <c r="A2311" s="69"/>
    </row>
    <row r="2312" spans="1:1" x14ac:dyDescent="0.25">
      <c r="A2312" s="69"/>
    </row>
    <row r="2313" spans="1:1" x14ac:dyDescent="0.25">
      <c r="A2313" s="69"/>
    </row>
    <row r="2314" spans="1:1" x14ac:dyDescent="0.25">
      <c r="A2314" s="69"/>
    </row>
    <row r="2315" spans="1:1" x14ac:dyDescent="0.25">
      <c r="A2315" s="69"/>
    </row>
    <row r="2316" spans="1:1" x14ac:dyDescent="0.25">
      <c r="A2316" s="69"/>
    </row>
    <row r="2317" spans="1:1" x14ac:dyDescent="0.25">
      <c r="A2317" s="69"/>
    </row>
    <row r="2318" spans="1:1" x14ac:dyDescent="0.25">
      <c r="A2318" s="69"/>
    </row>
    <row r="2319" spans="1:1" x14ac:dyDescent="0.25">
      <c r="A2319" s="69"/>
    </row>
    <row r="2320" spans="1:1" x14ac:dyDescent="0.25">
      <c r="A2320" s="69"/>
    </row>
    <row r="2321" spans="1:1" x14ac:dyDescent="0.25">
      <c r="A2321" s="69"/>
    </row>
    <row r="2322" spans="1:1" x14ac:dyDescent="0.25">
      <c r="A2322" s="69"/>
    </row>
    <row r="2323" spans="1:1" x14ac:dyDescent="0.25">
      <c r="A2323" s="69"/>
    </row>
    <row r="2324" spans="1:1" x14ac:dyDescent="0.25">
      <c r="A2324" s="69"/>
    </row>
    <row r="2325" spans="1:1" x14ac:dyDescent="0.25">
      <c r="A2325" s="69"/>
    </row>
    <row r="2326" spans="1:1" x14ac:dyDescent="0.25">
      <c r="A2326" s="69"/>
    </row>
    <row r="2327" spans="1:1" x14ac:dyDescent="0.25">
      <c r="A2327" s="69"/>
    </row>
    <row r="2328" spans="1:1" x14ac:dyDescent="0.25">
      <c r="A2328" s="69"/>
    </row>
    <row r="2329" spans="1:1" x14ac:dyDescent="0.25">
      <c r="A2329" s="69"/>
    </row>
    <row r="2330" spans="1:1" x14ac:dyDescent="0.25">
      <c r="A2330" s="69"/>
    </row>
    <row r="2331" spans="1:1" x14ac:dyDescent="0.25">
      <c r="A2331" s="69"/>
    </row>
    <row r="2332" spans="1:1" x14ac:dyDescent="0.25">
      <c r="A2332" s="69"/>
    </row>
    <row r="2333" spans="1:1" x14ac:dyDescent="0.25">
      <c r="A2333" s="69"/>
    </row>
    <row r="2334" spans="1:1" x14ac:dyDescent="0.25">
      <c r="A2334" s="69"/>
    </row>
    <row r="2335" spans="1:1" x14ac:dyDescent="0.25">
      <c r="A2335" s="69"/>
    </row>
    <row r="2336" spans="1:1" x14ac:dyDescent="0.25">
      <c r="A2336" s="69"/>
    </row>
    <row r="2337" spans="1:1" x14ac:dyDescent="0.25">
      <c r="A2337" s="69"/>
    </row>
    <row r="2338" spans="1:1" x14ac:dyDescent="0.25">
      <c r="A2338" s="69"/>
    </row>
    <row r="2339" spans="1:1" x14ac:dyDescent="0.25">
      <c r="A2339" s="69"/>
    </row>
    <row r="2340" spans="1:1" x14ac:dyDescent="0.25">
      <c r="A2340" s="69"/>
    </row>
    <row r="2341" spans="1:1" x14ac:dyDescent="0.25">
      <c r="A2341" s="69"/>
    </row>
    <row r="2342" spans="1:1" x14ac:dyDescent="0.25">
      <c r="A2342" s="69"/>
    </row>
    <row r="2343" spans="1:1" x14ac:dyDescent="0.25">
      <c r="A2343" s="69"/>
    </row>
    <row r="2344" spans="1:1" x14ac:dyDescent="0.25">
      <c r="A2344" s="69"/>
    </row>
    <row r="2345" spans="1:1" x14ac:dyDescent="0.25">
      <c r="A2345" s="69"/>
    </row>
    <row r="2346" spans="1:1" x14ac:dyDescent="0.25">
      <c r="A2346" s="69"/>
    </row>
    <row r="2347" spans="1:1" x14ac:dyDescent="0.25">
      <c r="A2347" s="69"/>
    </row>
    <row r="2348" spans="1:1" x14ac:dyDescent="0.25">
      <c r="A2348" s="69"/>
    </row>
    <row r="2349" spans="1:1" x14ac:dyDescent="0.25">
      <c r="A2349" s="69"/>
    </row>
    <row r="2350" spans="1:1" x14ac:dyDescent="0.25">
      <c r="A2350" s="69"/>
    </row>
    <row r="2351" spans="1:1" x14ac:dyDescent="0.25">
      <c r="A2351" s="69"/>
    </row>
    <row r="2352" spans="1:1" x14ac:dyDescent="0.25">
      <c r="A2352" s="69"/>
    </row>
    <row r="2353" spans="1:1" x14ac:dyDescent="0.25">
      <c r="A2353" s="69"/>
    </row>
    <row r="2354" spans="1:1" x14ac:dyDescent="0.25">
      <c r="A2354" s="69"/>
    </row>
    <row r="2355" spans="1:1" x14ac:dyDescent="0.25">
      <c r="A2355" s="69"/>
    </row>
    <row r="2356" spans="1:1" x14ac:dyDescent="0.25">
      <c r="A2356" s="69"/>
    </row>
    <row r="2357" spans="1:1" x14ac:dyDescent="0.25">
      <c r="A2357" s="69"/>
    </row>
    <row r="2358" spans="1:1" x14ac:dyDescent="0.25">
      <c r="A2358" s="69"/>
    </row>
    <row r="2359" spans="1:1" x14ac:dyDescent="0.25">
      <c r="A2359" s="69"/>
    </row>
    <row r="2360" spans="1:1" x14ac:dyDescent="0.25">
      <c r="A2360" s="69"/>
    </row>
    <row r="2361" spans="1:1" x14ac:dyDescent="0.25">
      <c r="A2361" s="69"/>
    </row>
    <row r="2362" spans="1:1" x14ac:dyDescent="0.25">
      <c r="A2362" s="69"/>
    </row>
    <row r="2363" spans="1:1" x14ac:dyDescent="0.25">
      <c r="A2363" s="69"/>
    </row>
    <row r="2364" spans="1:1" x14ac:dyDescent="0.25">
      <c r="A2364" s="69"/>
    </row>
    <row r="2365" spans="1:1" x14ac:dyDescent="0.25">
      <c r="A2365" s="69"/>
    </row>
    <row r="2366" spans="1:1" x14ac:dyDescent="0.25">
      <c r="A2366" s="69"/>
    </row>
    <row r="2367" spans="1:1" x14ac:dyDescent="0.25">
      <c r="A2367" s="69"/>
    </row>
    <row r="2368" spans="1:1" x14ac:dyDescent="0.25">
      <c r="A2368" s="69"/>
    </row>
    <row r="2369" spans="1:1" x14ac:dyDescent="0.25">
      <c r="A2369" s="69"/>
    </row>
    <row r="2370" spans="1:1" x14ac:dyDescent="0.25">
      <c r="A2370" s="69"/>
    </row>
    <row r="2371" spans="1:1" x14ac:dyDescent="0.25">
      <c r="A2371" s="69"/>
    </row>
    <row r="2372" spans="1:1" x14ac:dyDescent="0.25">
      <c r="A2372" s="69"/>
    </row>
    <row r="2373" spans="1:1" x14ac:dyDescent="0.25">
      <c r="A2373" s="69"/>
    </row>
    <row r="2374" spans="1:1" x14ac:dyDescent="0.25">
      <c r="A2374" s="69"/>
    </row>
    <row r="2375" spans="1:1" x14ac:dyDescent="0.25">
      <c r="A2375" s="69"/>
    </row>
    <row r="2376" spans="1:1" x14ac:dyDescent="0.25">
      <c r="A2376" s="69"/>
    </row>
    <row r="2377" spans="1:1" x14ac:dyDescent="0.25">
      <c r="A2377" s="69"/>
    </row>
    <row r="2378" spans="1:1" x14ac:dyDescent="0.25">
      <c r="A2378" s="69"/>
    </row>
    <row r="2379" spans="1:1" x14ac:dyDescent="0.25">
      <c r="A2379" s="69"/>
    </row>
    <row r="2380" spans="1:1" x14ac:dyDescent="0.25">
      <c r="A2380" s="69"/>
    </row>
    <row r="2381" spans="1:1" x14ac:dyDescent="0.25">
      <c r="A2381" s="69"/>
    </row>
    <row r="2382" spans="1:1" x14ac:dyDescent="0.25">
      <c r="A2382" s="69"/>
    </row>
    <row r="2383" spans="1:1" x14ac:dyDescent="0.25">
      <c r="A2383" s="69"/>
    </row>
    <row r="2384" spans="1:1" x14ac:dyDescent="0.25">
      <c r="A2384" s="69"/>
    </row>
    <row r="2385" spans="1:1" x14ac:dyDescent="0.25">
      <c r="A2385" s="69"/>
    </row>
    <row r="2386" spans="1:1" x14ac:dyDescent="0.25">
      <c r="A2386" s="69"/>
    </row>
    <row r="2387" spans="1:1" x14ac:dyDescent="0.25">
      <c r="A2387" s="69"/>
    </row>
    <row r="2388" spans="1:1" x14ac:dyDescent="0.25">
      <c r="A2388" s="69"/>
    </row>
    <row r="2389" spans="1:1" x14ac:dyDescent="0.25">
      <c r="A2389" s="69"/>
    </row>
    <row r="2390" spans="1:1" x14ac:dyDescent="0.25">
      <c r="A2390" s="69"/>
    </row>
    <row r="2391" spans="1:1" x14ac:dyDescent="0.25">
      <c r="A2391" s="69"/>
    </row>
    <row r="2392" spans="1:1" x14ac:dyDescent="0.25">
      <c r="A2392" s="69"/>
    </row>
    <row r="2393" spans="1:1" x14ac:dyDescent="0.25">
      <c r="A2393" s="69"/>
    </row>
    <row r="2394" spans="1:1" x14ac:dyDescent="0.25">
      <c r="A2394" s="69"/>
    </row>
    <row r="2395" spans="1:1" x14ac:dyDescent="0.25">
      <c r="A2395" s="69"/>
    </row>
    <row r="2396" spans="1:1" x14ac:dyDescent="0.25">
      <c r="A2396" s="69"/>
    </row>
    <row r="2397" spans="1:1" x14ac:dyDescent="0.25">
      <c r="A2397" s="69"/>
    </row>
    <row r="2398" spans="1:1" x14ac:dyDescent="0.25">
      <c r="A2398" s="69"/>
    </row>
    <row r="2399" spans="1:1" x14ac:dyDescent="0.25">
      <c r="A2399" s="69"/>
    </row>
    <row r="2400" spans="1:1" x14ac:dyDescent="0.25">
      <c r="A2400" s="69"/>
    </row>
    <row r="2401" spans="1:1" x14ac:dyDescent="0.25">
      <c r="A2401" s="69"/>
    </row>
    <row r="2402" spans="1:1" x14ac:dyDescent="0.25">
      <c r="A2402" s="69"/>
    </row>
    <row r="2403" spans="1:1" x14ac:dyDescent="0.25">
      <c r="A2403" s="69"/>
    </row>
    <row r="2404" spans="1:1" x14ac:dyDescent="0.25">
      <c r="A2404" s="69"/>
    </row>
    <row r="2405" spans="1:1" x14ac:dyDescent="0.25">
      <c r="A2405" s="69"/>
    </row>
    <row r="2406" spans="1:1" x14ac:dyDescent="0.25">
      <c r="A2406" s="69"/>
    </row>
    <row r="2407" spans="1:1" x14ac:dyDescent="0.25">
      <c r="A2407" s="69"/>
    </row>
    <row r="2408" spans="1:1" x14ac:dyDescent="0.25">
      <c r="A2408" s="69"/>
    </row>
    <row r="2409" spans="1:1" x14ac:dyDescent="0.25">
      <c r="A2409" s="69"/>
    </row>
    <row r="2410" spans="1:1" x14ac:dyDescent="0.25">
      <c r="A2410" s="69"/>
    </row>
    <row r="2411" spans="1:1" x14ac:dyDescent="0.25">
      <c r="A2411" s="69"/>
    </row>
    <row r="2412" spans="1:1" x14ac:dyDescent="0.25">
      <c r="A2412" s="69"/>
    </row>
    <row r="2413" spans="1:1" x14ac:dyDescent="0.25">
      <c r="A2413" s="69"/>
    </row>
    <row r="2414" spans="1:1" x14ac:dyDescent="0.25">
      <c r="A2414" s="69"/>
    </row>
    <row r="2415" spans="1:1" x14ac:dyDescent="0.25">
      <c r="A2415" s="69"/>
    </row>
    <row r="2416" spans="1:1" x14ac:dyDescent="0.25">
      <c r="A2416" s="69"/>
    </row>
    <row r="2417" spans="1:1" x14ac:dyDescent="0.25">
      <c r="A2417" s="69"/>
    </row>
    <row r="2418" spans="1:1" x14ac:dyDescent="0.25">
      <c r="A2418" s="69"/>
    </row>
    <row r="2419" spans="1:1" x14ac:dyDescent="0.25">
      <c r="A2419" s="69"/>
    </row>
    <row r="2420" spans="1:1" x14ac:dyDescent="0.25">
      <c r="A2420" s="69"/>
    </row>
    <row r="2421" spans="1:1" x14ac:dyDescent="0.25">
      <c r="A2421" s="69"/>
    </row>
    <row r="2422" spans="1:1" x14ac:dyDescent="0.25">
      <c r="A2422" s="69"/>
    </row>
    <row r="2423" spans="1:1" x14ac:dyDescent="0.25">
      <c r="A2423" s="69"/>
    </row>
    <row r="2424" spans="1:1" x14ac:dyDescent="0.25">
      <c r="A2424" s="69"/>
    </row>
    <row r="2425" spans="1:1" x14ac:dyDescent="0.25">
      <c r="A2425" s="69"/>
    </row>
    <row r="2426" spans="1:1" x14ac:dyDescent="0.25">
      <c r="A2426" s="69"/>
    </row>
    <row r="2427" spans="1:1" x14ac:dyDescent="0.25">
      <c r="A2427" s="69"/>
    </row>
    <row r="2428" spans="1:1" x14ac:dyDescent="0.25">
      <c r="A2428" s="69"/>
    </row>
    <row r="2429" spans="1:1" x14ac:dyDescent="0.25">
      <c r="A2429" s="69"/>
    </row>
    <row r="2430" spans="1:1" x14ac:dyDescent="0.25">
      <c r="A2430" s="69"/>
    </row>
    <row r="2431" spans="1:1" x14ac:dyDescent="0.25">
      <c r="A2431" s="69"/>
    </row>
    <row r="2432" spans="1:1" x14ac:dyDescent="0.25">
      <c r="A2432" s="69"/>
    </row>
    <row r="2433" spans="1:1" x14ac:dyDescent="0.25">
      <c r="A2433" s="69"/>
    </row>
    <row r="2434" spans="1:1" x14ac:dyDescent="0.25">
      <c r="A2434" s="69"/>
    </row>
    <row r="2435" spans="1:1" x14ac:dyDescent="0.25">
      <c r="A2435" s="69"/>
    </row>
    <row r="2436" spans="1:1" x14ac:dyDescent="0.25">
      <c r="A2436" s="69"/>
    </row>
    <row r="2437" spans="1:1" x14ac:dyDescent="0.25">
      <c r="A2437" s="69"/>
    </row>
    <row r="2438" spans="1:1" x14ac:dyDescent="0.25">
      <c r="A2438" s="69"/>
    </row>
    <row r="2439" spans="1:1" x14ac:dyDescent="0.25">
      <c r="A2439" s="69"/>
    </row>
    <row r="2440" spans="1:1" x14ac:dyDescent="0.25">
      <c r="A2440" s="69"/>
    </row>
    <row r="2441" spans="1:1" x14ac:dyDescent="0.25">
      <c r="A2441" s="69"/>
    </row>
    <row r="2442" spans="1:1" x14ac:dyDescent="0.25">
      <c r="A2442" s="69"/>
    </row>
    <row r="2443" spans="1:1" x14ac:dyDescent="0.25">
      <c r="A2443" s="69"/>
    </row>
    <row r="2444" spans="1:1" x14ac:dyDescent="0.25">
      <c r="A2444" s="69"/>
    </row>
    <row r="2445" spans="1:1" x14ac:dyDescent="0.25">
      <c r="A2445" s="69"/>
    </row>
    <row r="2446" spans="1:1" x14ac:dyDescent="0.25">
      <c r="A2446" s="69"/>
    </row>
    <row r="2447" spans="1:1" x14ac:dyDescent="0.25">
      <c r="A2447" s="69"/>
    </row>
    <row r="2448" spans="1:1" x14ac:dyDescent="0.25">
      <c r="A2448" s="69"/>
    </row>
    <row r="2449" spans="1:1" x14ac:dyDescent="0.25">
      <c r="A2449" s="69"/>
    </row>
    <row r="2450" spans="1:1" x14ac:dyDescent="0.25">
      <c r="A2450" s="69"/>
    </row>
    <row r="2451" spans="1:1" x14ac:dyDescent="0.25">
      <c r="A2451" s="69"/>
    </row>
    <row r="2452" spans="1:1" x14ac:dyDescent="0.25">
      <c r="A2452" s="69"/>
    </row>
    <row r="2453" spans="1:1" x14ac:dyDescent="0.25">
      <c r="A2453" s="69"/>
    </row>
    <row r="2454" spans="1:1" x14ac:dyDescent="0.25">
      <c r="A2454" s="69"/>
    </row>
    <row r="2455" spans="1:1" x14ac:dyDescent="0.25">
      <c r="A2455" s="69"/>
    </row>
    <row r="2456" spans="1:1" x14ac:dyDescent="0.25">
      <c r="A2456" s="69"/>
    </row>
    <row r="2457" spans="1:1" x14ac:dyDescent="0.25">
      <c r="A2457" s="69"/>
    </row>
    <row r="2458" spans="1:1" x14ac:dyDescent="0.25">
      <c r="A2458" s="69"/>
    </row>
    <row r="2459" spans="1:1" x14ac:dyDescent="0.25">
      <c r="A2459" s="69"/>
    </row>
    <row r="2460" spans="1:1" x14ac:dyDescent="0.25">
      <c r="A2460" s="69"/>
    </row>
    <row r="2461" spans="1:1" x14ac:dyDescent="0.25">
      <c r="A2461" s="69"/>
    </row>
    <row r="2462" spans="1:1" x14ac:dyDescent="0.25">
      <c r="A2462" s="69"/>
    </row>
    <row r="2463" spans="1:1" x14ac:dyDescent="0.25">
      <c r="A2463" s="69"/>
    </row>
    <row r="2464" spans="1:1" x14ac:dyDescent="0.25">
      <c r="A2464" s="69"/>
    </row>
    <row r="2465" spans="1:1" x14ac:dyDescent="0.25">
      <c r="A2465" s="69"/>
    </row>
    <row r="2466" spans="1:1" x14ac:dyDescent="0.25">
      <c r="A2466" s="69"/>
    </row>
    <row r="2467" spans="1:1" x14ac:dyDescent="0.25">
      <c r="A2467" s="69"/>
    </row>
    <row r="2468" spans="1:1" x14ac:dyDescent="0.25">
      <c r="A2468" s="69"/>
    </row>
    <row r="2469" spans="1:1" x14ac:dyDescent="0.25">
      <c r="A2469" s="69"/>
    </row>
    <row r="2470" spans="1:1" x14ac:dyDescent="0.25">
      <c r="A2470" s="69"/>
    </row>
    <row r="2471" spans="1:1" x14ac:dyDescent="0.25">
      <c r="A2471" s="69"/>
    </row>
    <row r="2472" spans="1:1" x14ac:dyDescent="0.25">
      <c r="A2472" s="69"/>
    </row>
    <row r="2473" spans="1:1" x14ac:dyDescent="0.25">
      <c r="A2473" s="69"/>
    </row>
    <row r="2474" spans="1:1" x14ac:dyDescent="0.25">
      <c r="A2474" s="69"/>
    </row>
    <row r="2475" spans="1:1" x14ac:dyDescent="0.25">
      <c r="A2475" s="69"/>
    </row>
    <row r="2476" spans="1:1" x14ac:dyDescent="0.25">
      <c r="A2476" s="69"/>
    </row>
    <row r="2477" spans="1:1" x14ac:dyDescent="0.25">
      <c r="A2477" s="69"/>
    </row>
    <row r="2478" spans="1:1" x14ac:dyDescent="0.25">
      <c r="A2478" s="69"/>
    </row>
    <row r="2479" spans="1:1" x14ac:dyDescent="0.25">
      <c r="A2479" s="69"/>
    </row>
    <row r="2480" spans="1:1" x14ac:dyDescent="0.25">
      <c r="A2480" s="69"/>
    </row>
    <row r="2481" spans="1:1" x14ac:dyDescent="0.25">
      <c r="A2481" s="69"/>
    </row>
    <row r="2482" spans="1:1" x14ac:dyDescent="0.25">
      <c r="A2482" s="69"/>
    </row>
    <row r="2483" spans="1:1" x14ac:dyDescent="0.25">
      <c r="A2483" s="69"/>
    </row>
    <row r="2484" spans="1:1" x14ac:dyDescent="0.25">
      <c r="A2484" s="69"/>
    </row>
    <row r="2485" spans="1:1" x14ac:dyDescent="0.25">
      <c r="A2485" s="69"/>
    </row>
    <row r="2486" spans="1:1" x14ac:dyDescent="0.25">
      <c r="A2486" s="69"/>
    </row>
    <row r="2487" spans="1:1" x14ac:dyDescent="0.25">
      <c r="A2487" s="69"/>
    </row>
    <row r="2488" spans="1:1" x14ac:dyDescent="0.25">
      <c r="A2488" s="69"/>
    </row>
    <row r="2489" spans="1:1" x14ac:dyDescent="0.25">
      <c r="A2489" s="69"/>
    </row>
    <row r="2490" spans="1:1" x14ac:dyDescent="0.25">
      <c r="A2490" s="69"/>
    </row>
    <row r="2491" spans="1:1" x14ac:dyDescent="0.25">
      <c r="A2491" s="69"/>
    </row>
    <row r="2492" spans="1:1" x14ac:dyDescent="0.25">
      <c r="A2492" s="69"/>
    </row>
    <row r="2493" spans="1:1" x14ac:dyDescent="0.25">
      <c r="A2493" s="69"/>
    </row>
    <row r="2494" spans="1:1" x14ac:dyDescent="0.25">
      <c r="A2494" s="69"/>
    </row>
    <row r="2495" spans="1:1" x14ac:dyDescent="0.25">
      <c r="A2495" s="69"/>
    </row>
    <row r="2496" spans="1:1" x14ac:dyDescent="0.25">
      <c r="A2496" s="69"/>
    </row>
    <row r="2497" spans="1:1" x14ac:dyDescent="0.25">
      <c r="A2497" s="69"/>
    </row>
    <row r="2498" spans="1:1" x14ac:dyDescent="0.25">
      <c r="A2498" s="69"/>
    </row>
    <row r="2499" spans="1:1" x14ac:dyDescent="0.25">
      <c r="A2499" s="69"/>
    </row>
    <row r="2500" spans="1:1" x14ac:dyDescent="0.25">
      <c r="A2500" s="69"/>
    </row>
    <row r="2501" spans="1:1" x14ac:dyDescent="0.25">
      <c r="A2501" s="69"/>
    </row>
    <row r="2502" spans="1:1" x14ac:dyDescent="0.25">
      <c r="A2502" s="69"/>
    </row>
    <row r="2503" spans="1:1" x14ac:dyDescent="0.25">
      <c r="A2503" s="69"/>
    </row>
    <row r="2504" spans="1:1" x14ac:dyDescent="0.25">
      <c r="A2504" s="69"/>
    </row>
    <row r="2505" spans="1:1" x14ac:dyDescent="0.25">
      <c r="A2505" s="69"/>
    </row>
    <row r="2506" spans="1:1" x14ac:dyDescent="0.25">
      <c r="A2506" s="69"/>
    </row>
    <row r="2507" spans="1:1" x14ac:dyDescent="0.25">
      <c r="A2507" s="69"/>
    </row>
    <row r="2508" spans="1:1" x14ac:dyDescent="0.25">
      <c r="A2508" s="69"/>
    </row>
    <row r="2509" spans="1:1" x14ac:dyDescent="0.25">
      <c r="A2509" s="69"/>
    </row>
    <row r="2510" spans="1:1" x14ac:dyDescent="0.25">
      <c r="A2510" s="69"/>
    </row>
    <row r="2511" spans="1:1" x14ac:dyDescent="0.25">
      <c r="A2511" s="69"/>
    </row>
    <row r="2512" spans="1:1" x14ac:dyDescent="0.25">
      <c r="A2512" s="69"/>
    </row>
    <row r="2513" spans="1:1" x14ac:dyDescent="0.25">
      <c r="A2513" s="69"/>
    </row>
    <row r="2514" spans="1:1" x14ac:dyDescent="0.25">
      <c r="A2514" s="69"/>
    </row>
    <row r="2515" spans="1:1" x14ac:dyDescent="0.25">
      <c r="A2515" s="69"/>
    </row>
    <row r="2516" spans="1:1" x14ac:dyDescent="0.25">
      <c r="A2516" s="69"/>
    </row>
    <row r="2517" spans="1:1" x14ac:dyDescent="0.25">
      <c r="A2517" s="69"/>
    </row>
    <row r="2518" spans="1:1" x14ac:dyDescent="0.25">
      <c r="A2518" s="69"/>
    </row>
    <row r="2519" spans="1:1" x14ac:dyDescent="0.25">
      <c r="A2519" s="69"/>
    </row>
    <row r="2520" spans="1:1" x14ac:dyDescent="0.25">
      <c r="A2520" s="69"/>
    </row>
    <row r="2521" spans="1:1" x14ac:dyDescent="0.25">
      <c r="A2521" s="69"/>
    </row>
    <row r="2522" spans="1:1" x14ac:dyDescent="0.25">
      <c r="A2522" s="69"/>
    </row>
    <row r="2523" spans="1:1" x14ac:dyDescent="0.25">
      <c r="A2523" s="69"/>
    </row>
    <row r="2524" spans="1:1" x14ac:dyDescent="0.25">
      <c r="A2524" s="69"/>
    </row>
    <row r="2525" spans="1:1" x14ac:dyDescent="0.25">
      <c r="A2525" s="69"/>
    </row>
    <row r="2526" spans="1:1" x14ac:dyDescent="0.25">
      <c r="A2526" s="69"/>
    </row>
    <row r="2527" spans="1:1" x14ac:dyDescent="0.25">
      <c r="A2527" s="69"/>
    </row>
    <row r="2528" spans="1:1" x14ac:dyDescent="0.25">
      <c r="A2528" s="69"/>
    </row>
    <row r="2529" spans="1:1" x14ac:dyDescent="0.25">
      <c r="A2529" s="69"/>
    </row>
    <row r="2530" spans="1:1" x14ac:dyDescent="0.25">
      <c r="A2530" s="69"/>
    </row>
    <row r="2531" spans="1:1" x14ac:dyDescent="0.25">
      <c r="A2531" s="69"/>
    </row>
    <row r="2532" spans="1:1" x14ac:dyDescent="0.25">
      <c r="A2532" s="69"/>
    </row>
    <row r="2533" spans="1:1" x14ac:dyDescent="0.25">
      <c r="A2533" s="69"/>
    </row>
    <row r="2534" spans="1:1" x14ac:dyDescent="0.25">
      <c r="A2534" s="69"/>
    </row>
    <row r="2535" spans="1:1" x14ac:dyDescent="0.25">
      <c r="A2535" s="69"/>
    </row>
    <row r="2536" spans="1:1" x14ac:dyDescent="0.25">
      <c r="A2536" s="69"/>
    </row>
    <row r="2537" spans="1:1" x14ac:dyDescent="0.25">
      <c r="A2537" s="69"/>
    </row>
    <row r="2538" spans="1:1" x14ac:dyDescent="0.25">
      <c r="A2538" s="69"/>
    </row>
    <row r="2539" spans="1:1" x14ac:dyDescent="0.25">
      <c r="A2539" s="69"/>
    </row>
    <row r="2540" spans="1:1" x14ac:dyDescent="0.25">
      <c r="A2540" s="69"/>
    </row>
    <row r="2541" spans="1:1" x14ac:dyDescent="0.25">
      <c r="A2541" s="69"/>
    </row>
    <row r="2542" spans="1:1" x14ac:dyDescent="0.25">
      <c r="A2542" s="69"/>
    </row>
    <row r="2543" spans="1:1" x14ac:dyDescent="0.25">
      <c r="A2543" s="69"/>
    </row>
    <row r="2544" spans="1:1" x14ac:dyDescent="0.25">
      <c r="A2544" s="69"/>
    </row>
    <row r="2545" spans="1:1" x14ac:dyDescent="0.25">
      <c r="A2545" s="69"/>
    </row>
    <row r="2546" spans="1:1" x14ac:dyDescent="0.25">
      <c r="A2546" s="69"/>
    </row>
    <row r="2547" spans="1:1" x14ac:dyDescent="0.25">
      <c r="A2547" s="69"/>
    </row>
    <row r="2548" spans="1:1" x14ac:dyDescent="0.25">
      <c r="A2548" s="69"/>
    </row>
    <row r="2549" spans="1:1" x14ac:dyDescent="0.25">
      <c r="A2549" s="69"/>
    </row>
    <row r="2550" spans="1:1" x14ac:dyDescent="0.25">
      <c r="A2550" s="69"/>
    </row>
    <row r="2551" spans="1:1" x14ac:dyDescent="0.25">
      <c r="A2551" s="69"/>
    </row>
    <row r="2552" spans="1:1" x14ac:dyDescent="0.25">
      <c r="A2552" s="69"/>
    </row>
    <row r="2553" spans="1:1" x14ac:dyDescent="0.25">
      <c r="A2553" s="69"/>
    </row>
    <row r="2554" spans="1:1" x14ac:dyDescent="0.25">
      <c r="A2554" s="69"/>
    </row>
    <row r="2555" spans="1:1" x14ac:dyDescent="0.25">
      <c r="A2555" s="69"/>
    </row>
    <row r="2556" spans="1:1" x14ac:dyDescent="0.25">
      <c r="A2556" s="69"/>
    </row>
    <row r="2557" spans="1:1" x14ac:dyDescent="0.25">
      <c r="A2557" s="69"/>
    </row>
    <row r="2558" spans="1:1" x14ac:dyDescent="0.25">
      <c r="A2558" s="69"/>
    </row>
    <row r="2559" spans="1:1" x14ac:dyDescent="0.25">
      <c r="A2559" s="69"/>
    </row>
    <row r="2560" spans="1:1" x14ac:dyDescent="0.25">
      <c r="A2560" s="69"/>
    </row>
    <row r="2561" spans="1:1" x14ac:dyDescent="0.25">
      <c r="A2561" s="69"/>
    </row>
    <row r="2562" spans="1:1" x14ac:dyDescent="0.25">
      <c r="A2562" s="69"/>
    </row>
    <row r="2563" spans="1:1" x14ac:dyDescent="0.25">
      <c r="A2563" s="69"/>
    </row>
    <row r="2564" spans="1:1" x14ac:dyDescent="0.25">
      <c r="A2564" s="69"/>
    </row>
    <row r="2565" spans="1:1" x14ac:dyDescent="0.25">
      <c r="A2565" s="69"/>
    </row>
    <row r="2566" spans="1:1" x14ac:dyDescent="0.25">
      <c r="A2566" s="69"/>
    </row>
    <row r="2567" spans="1:1" x14ac:dyDescent="0.25">
      <c r="A2567" s="69"/>
    </row>
    <row r="2568" spans="1:1" x14ac:dyDescent="0.25">
      <c r="A2568" s="69"/>
    </row>
    <row r="2569" spans="1:1" x14ac:dyDescent="0.25">
      <c r="A2569" s="69"/>
    </row>
    <row r="2570" spans="1:1" x14ac:dyDescent="0.25">
      <c r="A2570" s="69"/>
    </row>
    <row r="2571" spans="1:1" x14ac:dyDescent="0.25">
      <c r="A2571" s="69"/>
    </row>
    <row r="2572" spans="1:1" x14ac:dyDescent="0.25">
      <c r="A2572" s="69"/>
    </row>
    <row r="2573" spans="1:1" x14ac:dyDescent="0.25">
      <c r="A2573" s="69"/>
    </row>
    <row r="2574" spans="1:1" x14ac:dyDescent="0.25">
      <c r="A2574" s="69"/>
    </row>
    <row r="2575" spans="1:1" x14ac:dyDescent="0.25">
      <c r="A2575" s="69"/>
    </row>
    <row r="2576" spans="1:1" x14ac:dyDescent="0.25">
      <c r="A2576" s="69"/>
    </row>
    <row r="2577" spans="1:1" x14ac:dyDescent="0.25">
      <c r="A2577" s="69"/>
    </row>
    <row r="2578" spans="1:1" x14ac:dyDescent="0.25">
      <c r="A2578" s="69"/>
    </row>
    <row r="2579" spans="1:1" x14ac:dyDescent="0.25">
      <c r="A2579" s="69"/>
    </row>
    <row r="2580" spans="1:1" x14ac:dyDescent="0.25">
      <c r="A2580" s="69"/>
    </row>
    <row r="2581" spans="1:1" x14ac:dyDescent="0.25">
      <c r="A2581" s="69"/>
    </row>
    <row r="2582" spans="1:1" x14ac:dyDescent="0.25">
      <c r="A2582" s="69"/>
    </row>
    <row r="2583" spans="1:1" x14ac:dyDescent="0.25">
      <c r="A2583" s="69"/>
    </row>
    <row r="2584" spans="1:1" x14ac:dyDescent="0.25">
      <c r="A2584" s="69"/>
    </row>
    <row r="2585" spans="1:1" x14ac:dyDescent="0.25">
      <c r="A2585" s="69"/>
    </row>
    <row r="2586" spans="1:1" x14ac:dyDescent="0.25">
      <c r="A2586" s="69"/>
    </row>
    <row r="2587" spans="1:1" x14ac:dyDescent="0.25">
      <c r="A2587" s="69"/>
    </row>
    <row r="2588" spans="1:1" x14ac:dyDescent="0.25">
      <c r="A2588" s="69"/>
    </row>
    <row r="2589" spans="1:1" x14ac:dyDescent="0.25">
      <c r="A2589" s="69"/>
    </row>
    <row r="2590" spans="1:1" x14ac:dyDescent="0.25">
      <c r="A2590" s="69"/>
    </row>
    <row r="2591" spans="1:1" x14ac:dyDescent="0.25">
      <c r="A2591" s="69"/>
    </row>
    <row r="2592" spans="1:1" x14ac:dyDescent="0.25">
      <c r="A2592" s="69"/>
    </row>
    <row r="2593" spans="1:1" x14ac:dyDescent="0.25">
      <c r="A2593" s="69"/>
    </row>
    <row r="2594" spans="1:1" x14ac:dyDescent="0.25">
      <c r="A2594" s="69"/>
    </row>
    <row r="2595" spans="1:1" x14ac:dyDescent="0.25">
      <c r="A2595" s="69"/>
    </row>
    <row r="2596" spans="1:1" x14ac:dyDescent="0.25">
      <c r="A2596" s="69"/>
    </row>
    <row r="2597" spans="1:1" x14ac:dyDescent="0.25">
      <c r="A2597" s="69"/>
    </row>
    <row r="2598" spans="1:1" x14ac:dyDescent="0.25">
      <c r="A2598" s="69"/>
    </row>
    <row r="2599" spans="1:1" x14ac:dyDescent="0.25">
      <c r="A2599" s="69"/>
    </row>
    <row r="2600" spans="1:1" x14ac:dyDescent="0.25">
      <c r="A2600" s="69"/>
    </row>
    <row r="2601" spans="1:1" x14ac:dyDescent="0.25">
      <c r="A2601" s="69"/>
    </row>
    <row r="2602" spans="1:1" x14ac:dyDescent="0.25">
      <c r="A2602" s="69"/>
    </row>
    <row r="2603" spans="1:1" x14ac:dyDescent="0.25">
      <c r="A2603" s="69"/>
    </row>
    <row r="2604" spans="1:1" x14ac:dyDescent="0.25">
      <c r="A2604" s="69"/>
    </row>
    <row r="2605" spans="1:1" x14ac:dyDescent="0.25">
      <c r="A2605" s="69"/>
    </row>
    <row r="2606" spans="1:1" x14ac:dyDescent="0.25">
      <c r="A2606" s="69"/>
    </row>
    <row r="2607" spans="1:1" x14ac:dyDescent="0.25">
      <c r="A2607" s="69"/>
    </row>
    <row r="2608" spans="1:1" x14ac:dyDescent="0.25">
      <c r="A2608" s="69"/>
    </row>
    <row r="2609" spans="1:1" x14ac:dyDescent="0.25">
      <c r="A2609" s="69"/>
    </row>
    <row r="2610" spans="1:1" x14ac:dyDescent="0.25">
      <c r="A2610" s="69"/>
    </row>
    <row r="2611" spans="1:1" x14ac:dyDescent="0.25">
      <c r="A2611" s="69"/>
    </row>
    <row r="2612" spans="1:1" x14ac:dyDescent="0.25">
      <c r="A2612" s="69"/>
    </row>
    <row r="2613" spans="1:1" x14ac:dyDescent="0.25">
      <c r="A2613" s="69"/>
    </row>
    <row r="2614" spans="1:1" x14ac:dyDescent="0.25">
      <c r="A2614" s="69"/>
    </row>
    <row r="2615" spans="1:1" x14ac:dyDescent="0.25">
      <c r="A2615" s="69"/>
    </row>
    <row r="2616" spans="1:1" x14ac:dyDescent="0.25">
      <c r="A2616" s="69"/>
    </row>
    <row r="2617" spans="1:1" x14ac:dyDescent="0.25">
      <c r="A2617" s="69"/>
    </row>
    <row r="2618" spans="1:1" x14ac:dyDescent="0.25">
      <c r="A2618" s="69"/>
    </row>
    <row r="2619" spans="1:1" x14ac:dyDescent="0.25">
      <c r="A2619" s="69"/>
    </row>
    <row r="2620" spans="1:1" x14ac:dyDescent="0.25">
      <c r="A2620" s="69"/>
    </row>
    <row r="2621" spans="1:1" x14ac:dyDescent="0.25">
      <c r="A2621" s="69"/>
    </row>
    <row r="2622" spans="1:1" x14ac:dyDescent="0.25">
      <c r="A2622" s="69"/>
    </row>
    <row r="2623" spans="1:1" x14ac:dyDescent="0.25">
      <c r="A2623" s="69"/>
    </row>
    <row r="2624" spans="1:1" x14ac:dyDescent="0.25">
      <c r="A2624" s="69"/>
    </row>
    <row r="2625" spans="1:1" x14ac:dyDescent="0.25">
      <c r="A2625" s="69"/>
    </row>
    <row r="2626" spans="1:1" x14ac:dyDescent="0.25">
      <c r="A2626" s="69"/>
    </row>
    <row r="2627" spans="1:1" x14ac:dyDescent="0.25">
      <c r="A2627" s="69"/>
    </row>
    <row r="2628" spans="1:1" x14ac:dyDescent="0.25">
      <c r="A2628" s="69"/>
    </row>
    <row r="2629" spans="1:1" x14ac:dyDescent="0.25">
      <c r="A2629" s="69"/>
    </row>
    <row r="2630" spans="1:1" x14ac:dyDescent="0.25">
      <c r="A2630" s="69"/>
    </row>
    <row r="2631" spans="1:1" x14ac:dyDescent="0.25">
      <c r="A2631" s="69"/>
    </row>
    <row r="2632" spans="1:1" x14ac:dyDescent="0.25">
      <c r="A2632" s="69"/>
    </row>
    <row r="2633" spans="1:1" x14ac:dyDescent="0.25">
      <c r="A2633" s="69"/>
    </row>
    <row r="2634" spans="1:1" x14ac:dyDescent="0.25">
      <c r="A2634" s="69"/>
    </row>
    <row r="2635" spans="1:1" x14ac:dyDescent="0.25">
      <c r="A2635" s="69"/>
    </row>
    <row r="2636" spans="1:1" x14ac:dyDescent="0.25">
      <c r="A2636" s="69"/>
    </row>
    <row r="2637" spans="1:1" x14ac:dyDescent="0.25">
      <c r="A2637" s="69"/>
    </row>
    <row r="2638" spans="1:1" x14ac:dyDescent="0.25">
      <c r="A2638" s="69"/>
    </row>
    <row r="2639" spans="1:1" x14ac:dyDescent="0.25">
      <c r="A2639" s="69"/>
    </row>
    <row r="2640" spans="1:1" x14ac:dyDescent="0.25">
      <c r="A2640" s="69"/>
    </row>
    <row r="2641" spans="1:1" x14ac:dyDescent="0.25">
      <c r="A2641" s="69"/>
    </row>
    <row r="2642" spans="1:1" x14ac:dyDescent="0.25">
      <c r="A2642" s="69"/>
    </row>
    <row r="2643" spans="1:1" x14ac:dyDescent="0.25">
      <c r="A2643" s="69"/>
    </row>
    <row r="2644" spans="1:1" x14ac:dyDescent="0.25">
      <c r="A2644" s="69"/>
    </row>
    <row r="2645" spans="1:1" x14ac:dyDescent="0.25">
      <c r="A2645" s="69"/>
    </row>
    <row r="2646" spans="1:1" x14ac:dyDescent="0.25">
      <c r="A2646" s="69"/>
    </row>
    <row r="2647" spans="1:1" x14ac:dyDescent="0.25">
      <c r="A2647" s="69"/>
    </row>
    <row r="2648" spans="1:1" x14ac:dyDescent="0.25">
      <c r="A2648" s="69"/>
    </row>
    <row r="2649" spans="1:1" x14ac:dyDescent="0.25">
      <c r="A2649" s="69"/>
    </row>
    <row r="2650" spans="1:1" x14ac:dyDescent="0.25">
      <c r="A2650" s="69"/>
    </row>
    <row r="2651" spans="1:1" x14ac:dyDescent="0.25">
      <c r="A2651" s="69"/>
    </row>
    <row r="2652" spans="1:1" x14ac:dyDescent="0.25">
      <c r="A2652" s="69"/>
    </row>
    <row r="2653" spans="1:1" x14ac:dyDescent="0.25">
      <c r="A2653" s="69"/>
    </row>
    <row r="2654" spans="1:1" x14ac:dyDescent="0.25">
      <c r="A2654" s="69"/>
    </row>
    <row r="2655" spans="1:1" x14ac:dyDescent="0.25">
      <c r="A2655" s="69"/>
    </row>
    <row r="2656" spans="1:1" x14ac:dyDescent="0.25">
      <c r="A2656" s="69"/>
    </row>
    <row r="2657" spans="1:1" x14ac:dyDescent="0.25">
      <c r="A2657" s="69"/>
    </row>
    <row r="2658" spans="1:1" x14ac:dyDescent="0.25">
      <c r="A2658" s="69"/>
    </row>
    <row r="2659" spans="1:1" x14ac:dyDescent="0.25">
      <c r="A2659" s="69"/>
    </row>
    <row r="2660" spans="1:1" x14ac:dyDescent="0.25">
      <c r="A2660" s="69"/>
    </row>
    <row r="2661" spans="1:1" x14ac:dyDescent="0.25">
      <c r="A2661" s="69"/>
    </row>
    <row r="2662" spans="1:1" x14ac:dyDescent="0.25">
      <c r="A2662" s="69"/>
    </row>
    <row r="2663" spans="1:1" x14ac:dyDescent="0.25">
      <c r="A2663" s="69"/>
    </row>
    <row r="2664" spans="1:1" x14ac:dyDescent="0.25">
      <c r="A2664" s="69"/>
    </row>
    <row r="2665" spans="1:1" x14ac:dyDescent="0.25">
      <c r="A2665" s="69"/>
    </row>
    <row r="2666" spans="1:1" x14ac:dyDescent="0.25">
      <c r="A2666" s="69"/>
    </row>
    <row r="2667" spans="1:1" x14ac:dyDescent="0.25">
      <c r="A2667" s="69"/>
    </row>
    <row r="2668" spans="1:1" x14ac:dyDescent="0.25">
      <c r="A2668" s="69"/>
    </row>
    <row r="2669" spans="1:1" x14ac:dyDescent="0.25">
      <c r="A2669" s="69"/>
    </row>
    <row r="2670" spans="1:1" x14ac:dyDescent="0.25">
      <c r="A2670" s="69"/>
    </row>
    <row r="2671" spans="1:1" x14ac:dyDescent="0.25">
      <c r="A2671" s="69"/>
    </row>
    <row r="2672" spans="1:1" x14ac:dyDescent="0.25">
      <c r="A2672" s="69"/>
    </row>
    <row r="2673" spans="1:1" x14ac:dyDescent="0.25">
      <c r="A2673" s="69"/>
    </row>
    <row r="2674" spans="1:1" x14ac:dyDescent="0.25">
      <c r="A2674" s="69"/>
    </row>
    <row r="2675" spans="1:1" x14ac:dyDescent="0.25">
      <c r="A2675" s="69"/>
    </row>
    <row r="2676" spans="1:1" x14ac:dyDescent="0.25">
      <c r="A2676" s="69"/>
    </row>
    <row r="2677" spans="1:1" x14ac:dyDescent="0.25">
      <c r="A2677" s="69"/>
    </row>
    <row r="2678" spans="1:1" x14ac:dyDescent="0.25">
      <c r="A2678" s="69"/>
    </row>
    <row r="2679" spans="1:1" x14ac:dyDescent="0.25">
      <c r="A2679" s="69"/>
    </row>
    <row r="2680" spans="1:1" x14ac:dyDescent="0.25">
      <c r="A2680" s="69"/>
    </row>
    <row r="2681" spans="1:1" x14ac:dyDescent="0.25">
      <c r="A2681" s="69"/>
    </row>
    <row r="2682" spans="1:1" x14ac:dyDescent="0.25">
      <c r="A2682" s="69"/>
    </row>
    <row r="2683" spans="1:1" x14ac:dyDescent="0.25">
      <c r="A2683" s="69"/>
    </row>
    <row r="2684" spans="1:1" x14ac:dyDescent="0.25">
      <c r="A2684" s="69"/>
    </row>
    <row r="2685" spans="1:1" x14ac:dyDescent="0.25">
      <c r="A2685" s="69"/>
    </row>
    <row r="2686" spans="1:1" x14ac:dyDescent="0.25">
      <c r="A2686" s="69"/>
    </row>
    <row r="2687" spans="1:1" x14ac:dyDescent="0.25">
      <c r="A2687" s="69"/>
    </row>
    <row r="2688" spans="1:1" x14ac:dyDescent="0.25">
      <c r="A2688" s="69"/>
    </row>
    <row r="2689" spans="1:1" x14ac:dyDescent="0.25">
      <c r="A2689" s="69"/>
    </row>
    <row r="2690" spans="1:1" x14ac:dyDescent="0.25">
      <c r="A2690" s="69"/>
    </row>
    <row r="2691" spans="1:1" x14ac:dyDescent="0.25">
      <c r="A2691" s="69"/>
    </row>
    <row r="2692" spans="1:1" x14ac:dyDescent="0.25">
      <c r="A2692" s="69"/>
    </row>
    <row r="2693" spans="1:1" x14ac:dyDescent="0.25">
      <c r="A2693" s="69"/>
    </row>
    <row r="2694" spans="1:1" x14ac:dyDescent="0.25">
      <c r="A2694" s="69"/>
    </row>
    <row r="2695" spans="1:1" x14ac:dyDescent="0.25">
      <c r="A2695" s="69"/>
    </row>
    <row r="2696" spans="1:1" x14ac:dyDescent="0.25">
      <c r="A2696" s="69"/>
    </row>
    <row r="2697" spans="1:1" x14ac:dyDescent="0.25">
      <c r="A2697" s="69"/>
    </row>
    <row r="2698" spans="1:1" x14ac:dyDescent="0.25">
      <c r="A2698" s="69"/>
    </row>
    <row r="2699" spans="1:1" x14ac:dyDescent="0.25">
      <c r="A2699" s="69"/>
    </row>
    <row r="2700" spans="1:1" x14ac:dyDescent="0.25">
      <c r="A2700" s="69"/>
    </row>
    <row r="2701" spans="1:1" x14ac:dyDescent="0.25">
      <c r="A2701" s="69"/>
    </row>
    <row r="2702" spans="1:1" x14ac:dyDescent="0.25">
      <c r="A2702" s="69"/>
    </row>
    <row r="2703" spans="1:1" x14ac:dyDescent="0.25">
      <c r="A2703" s="69"/>
    </row>
    <row r="2704" spans="1:1" x14ac:dyDescent="0.25">
      <c r="A2704" s="69"/>
    </row>
    <row r="2705" spans="1:1" x14ac:dyDescent="0.25">
      <c r="A2705" s="69"/>
    </row>
    <row r="2706" spans="1:1" x14ac:dyDescent="0.25">
      <c r="A2706" s="69"/>
    </row>
    <row r="2707" spans="1:1" x14ac:dyDescent="0.25">
      <c r="A2707" s="69"/>
    </row>
    <row r="2708" spans="1:1" x14ac:dyDescent="0.25">
      <c r="A2708" s="69"/>
    </row>
    <row r="2709" spans="1:1" x14ac:dyDescent="0.25">
      <c r="A2709" s="69"/>
    </row>
    <row r="2710" spans="1:1" x14ac:dyDescent="0.25">
      <c r="A2710" s="69"/>
    </row>
    <row r="2711" spans="1:1" x14ac:dyDescent="0.25">
      <c r="A2711" s="69"/>
    </row>
    <row r="2712" spans="1:1" x14ac:dyDescent="0.25">
      <c r="A2712" s="69"/>
    </row>
    <row r="2713" spans="1:1" x14ac:dyDescent="0.25">
      <c r="A2713" s="69"/>
    </row>
    <row r="2714" spans="1:1" x14ac:dyDescent="0.25">
      <c r="A2714" s="69"/>
    </row>
    <row r="2715" spans="1:1" x14ac:dyDescent="0.25">
      <c r="A2715" s="69"/>
    </row>
    <row r="2716" spans="1:1" x14ac:dyDescent="0.25">
      <c r="A2716" s="69"/>
    </row>
    <row r="2717" spans="1:1" x14ac:dyDescent="0.25">
      <c r="A2717" s="69"/>
    </row>
    <row r="2718" spans="1:1" x14ac:dyDescent="0.25">
      <c r="A2718" s="69"/>
    </row>
    <row r="2719" spans="1:1" x14ac:dyDescent="0.25">
      <c r="A2719" s="69"/>
    </row>
    <row r="2720" spans="1:1" x14ac:dyDescent="0.25">
      <c r="A2720" s="69"/>
    </row>
    <row r="2721" spans="1:1" x14ac:dyDescent="0.25">
      <c r="A2721" s="69"/>
    </row>
    <row r="2722" spans="1:1" x14ac:dyDescent="0.25">
      <c r="A2722" s="69"/>
    </row>
    <row r="2723" spans="1:1" x14ac:dyDescent="0.25">
      <c r="A2723" s="69"/>
    </row>
    <row r="2724" spans="1:1" x14ac:dyDescent="0.25">
      <c r="A2724" s="69"/>
    </row>
    <row r="2725" spans="1:1" x14ac:dyDescent="0.25">
      <c r="A2725" s="69"/>
    </row>
    <row r="2726" spans="1:1" x14ac:dyDescent="0.25">
      <c r="A2726" s="69"/>
    </row>
    <row r="2727" spans="1:1" x14ac:dyDescent="0.25">
      <c r="A2727" s="69"/>
    </row>
    <row r="2728" spans="1:1" x14ac:dyDescent="0.25">
      <c r="A2728" s="69"/>
    </row>
    <row r="2729" spans="1:1" x14ac:dyDescent="0.25">
      <c r="A2729" s="69"/>
    </row>
    <row r="2730" spans="1:1" x14ac:dyDescent="0.25">
      <c r="A2730" s="69"/>
    </row>
    <row r="2731" spans="1:1" x14ac:dyDescent="0.25">
      <c r="A2731" s="69"/>
    </row>
    <row r="2732" spans="1:1" x14ac:dyDescent="0.25">
      <c r="A2732" s="69"/>
    </row>
    <row r="2733" spans="1:1" x14ac:dyDescent="0.25">
      <c r="A2733" s="69"/>
    </row>
    <row r="2734" spans="1:1" x14ac:dyDescent="0.25">
      <c r="A2734" s="69"/>
    </row>
    <row r="2735" spans="1:1" x14ac:dyDescent="0.25">
      <c r="A2735" s="69"/>
    </row>
    <row r="2736" spans="1:1" x14ac:dyDescent="0.25">
      <c r="A2736" s="69"/>
    </row>
    <row r="2737" spans="1:1" x14ac:dyDescent="0.25">
      <c r="A2737" s="69"/>
    </row>
    <row r="2738" spans="1:1" x14ac:dyDescent="0.25">
      <c r="A2738" s="69"/>
    </row>
    <row r="2739" spans="1:1" x14ac:dyDescent="0.25">
      <c r="A2739" s="69"/>
    </row>
    <row r="2740" spans="1:1" x14ac:dyDescent="0.25">
      <c r="A2740" s="69"/>
    </row>
    <row r="2741" spans="1:1" x14ac:dyDescent="0.25">
      <c r="A2741" s="69"/>
    </row>
    <row r="2742" spans="1:1" x14ac:dyDescent="0.25">
      <c r="A2742" s="69"/>
    </row>
    <row r="2743" spans="1:1" x14ac:dyDescent="0.25">
      <c r="A2743" s="69"/>
    </row>
    <row r="2744" spans="1:1" x14ac:dyDescent="0.25">
      <c r="A2744" s="69"/>
    </row>
    <row r="2745" spans="1:1" x14ac:dyDescent="0.25">
      <c r="A2745" s="69"/>
    </row>
    <row r="2746" spans="1:1" x14ac:dyDescent="0.25">
      <c r="A2746" s="69"/>
    </row>
    <row r="2747" spans="1:1" x14ac:dyDescent="0.25">
      <c r="A2747" s="69"/>
    </row>
    <row r="2748" spans="1:1" x14ac:dyDescent="0.25">
      <c r="A2748" s="69"/>
    </row>
    <row r="2749" spans="1:1" x14ac:dyDescent="0.25">
      <c r="A2749" s="69"/>
    </row>
    <row r="2750" spans="1:1" x14ac:dyDescent="0.25">
      <c r="A2750" s="69"/>
    </row>
    <row r="2751" spans="1:1" x14ac:dyDescent="0.25">
      <c r="A2751" s="69"/>
    </row>
    <row r="2752" spans="1:1" x14ac:dyDescent="0.25">
      <c r="A2752" s="69"/>
    </row>
    <row r="2753" spans="1:1" x14ac:dyDescent="0.25">
      <c r="A2753" s="69"/>
    </row>
    <row r="2754" spans="1:1" x14ac:dyDescent="0.25">
      <c r="A2754" s="69"/>
    </row>
    <row r="2755" spans="1:1" x14ac:dyDescent="0.25">
      <c r="A2755" s="69"/>
    </row>
    <row r="2756" spans="1:1" x14ac:dyDescent="0.25">
      <c r="A2756" s="69"/>
    </row>
    <row r="2757" spans="1:1" x14ac:dyDescent="0.25">
      <c r="A2757" s="69"/>
    </row>
    <row r="2758" spans="1:1" x14ac:dyDescent="0.25">
      <c r="A2758" s="69"/>
    </row>
    <row r="2759" spans="1:1" x14ac:dyDescent="0.25">
      <c r="A2759" s="69"/>
    </row>
    <row r="2760" spans="1:1" x14ac:dyDescent="0.25">
      <c r="A2760" s="69"/>
    </row>
    <row r="2761" spans="1:1" x14ac:dyDescent="0.25">
      <c r="A2761" s="69"/>
    </row>
    <row r="2762" spans="1:1" x14ac:dyDescent="0.25">
      <c r="A2762" s="69"/>
    </row>
    <row r="2763" spans="1:1" x14ac:dyDescent="0.25">
      <c r="A2763" s="69"/>
    </row>
    <row r="2764" spans="1:1" x14ac:dyDescent="0.25">
      <c r="A2764" s="69"/>
    </row>
    <row r="2765" spans="1:1" x14ac:dyDescent="0.25">
      <c r="A2765" s="69"/>
    </row>
    <row r="2766" spans="1:1" x14ac:dyDescent="0.25">
      <c r="A2766" s="69"/>
    </row>
    <row r="2767" spans="1:1" x14ac:dyDescent="0.25">
      <c r="A2767" s="69"/>
    </row>
    <row r="2768" spans="1:1" x14ac:dyDescent="0.25">
      <c r="A2768" s="69"/>
    </row>
    <row r="2769" spans="1:1" x14ac:dyDescent="0.25">
      <c r="A2769" s="69"/>
    </row>
    <row r="2770" spans="1:1" x14ac:dyDescent="0.25">
      <c r="A2770" s="69"/>
    </row>
    <row r="2771" spans="1:1" x14ac:dyDescent="0.25">
      <c r="A2771" s="69"/>
    </row>
    <row r="2772" spans="1:1" x14ac:dyDescent="0.25">
      <c r="A2772" s="69"/>
    </row>
    <row r="2773" spans="1:1" x14ac:dyDescent="0.25">
      <c r="A2773" s="69"/>
    </row>
    <row r="2774" spans="1:1" x14ac:dyDescent="0.25">
      <c r="A2774" s="69"/>
    </row>
    <row r="2775" spans="1:1" x14ac:dyDescent="0.25">
      <c r="A2775" s="69"/>
    </row>
    <row r="2776" spans="1:1" x14ac:dyDescent="0.25">
      <c r="A2776" s="69"/>
    </row>
    <row r="2777" spans="1:1" x14ac:dyDescent="0.25">
      <c r="A2777" s="69"/>
    </row>
    <row r="2778" spans="1:1" x14ac:dyDescent="0.25">
      <c r="A2778" s="69"/>
    </row>
    <row r="2779" spans="1:1" x14ac:dyDescent="0.25">
      <c r="A2779" s="69"/>
    </row>
    <row r="2780" spans="1:1" x14ac:dyDescent="0.25">
      <c r="A2780" s="69"/>
    </row>
    <row r="2781" spans="1:1" x14ac:dyDescent="0.25">
      <c r="A2781" s="69"/>
    </row>
    <row r="2782" spans="1:1" x14ac:dyDescent="0.25">
      <c r="A2782" s="69"/>
    </row>
    <row r="2783" spans="1:1" x14ac:dyDescent="0.25">
      <c r="A2783" s="69"/>
    </row>
    <row r="2784" spans="1:1" x14ac:dyDescent="0.25">
      <c r="A2784" s="69"/>
    </row>
    <row r="2785" spans="1:1" x14ac:dyDescent="0.25">
      <c r="A2785" s="69"/>
    </row>
    <row r="2786" spans="1:1" x14ac:dyDescent="0.25">
      <c r="A2786" s="69"/>
    </row>
    <row r="2787" spans="1:1" x14ac:dyDescent="0.25">
      <c r="A2787" s="69"/>
    </row>
    <row r="2788" spans="1:1" x14ac:dyDescent="0.25">
      <c r="A2788" s="69"/>
    </row>
    <row r="2789" spans="1:1" x14ac:dyDescent="0.25">
      <c r="A2789" s="69"/>
    </row>
    <row r="2790" spans="1:1" x14ac:dyDescent="0.25">
      <c r="A2790" s="69"/>
    </row>
    <row r="2791" spans="1:1" x14ac:dyDescent="0.25">
      <c r="A2791" s="69"/>
    </row>
    <row r="2792" spans="1:1" x14ac:dyDescent="0.25">
      <c r="A2792" s="69"/>
    </row>
    <row r="2793" spans="1:1" x14ac:dyDescent="0.25">
      <c r="A2793" s="69"/>
    </row>
    <row r="2794" spans="1:1" x14ac:dyDescent="0.25">
      <c r="A2794" s="69"/>
    </row>
    <row r="2795" spans="1:1" x14ac:dyDescent="0.25">
      <c r="A2795" s="69"/>
    </row>
    <row r="2796" spans="1:1" x14ac:dyDescent="0.25">
      <c r="A2796" s="69"/>
    </row>
    <row r="2797" spans="1:1" x14ac:dyDescent="0.25">
      <c r="A2797" s="69"/>
    </row>
    <row r="2798" spans="1:1" x14ac:dyDescent="0.25">
      <c r="A2798" s="69"/>
    </row>
    <row r="2799" spans="1:1" x14ac:dyDescent="0.25">
      <c r="A2799" s="69"/>
    </row>
    <row r="2800" spans="1:1" x14ac:dyDescent="0.25">
      <c r="A2800" s="69"/>
    </row>
    <row r="2801" spans="1:1" x14ac:dyDescent="0.25">
      <c r="A2801" s="69"/>
    </row>
    <row r="2802" spans="1:1" x14ac:dyDescent="0.25">
      <c r="A2802" s="69"/>
    </row>
    <row r="2803" spans="1:1" x14ac:dyDescent="0.25">
      <c r="A2803" s="69"/>
    </row>
    <row r="2804" spans="1:1" x14ac:dyDescent="0.25">
      <c r="A2804" s="69"/>
    </row>
    <row r="2805" spans="1:1" x14ac:dyDescent="0.25">
      <c r="A2805" s="69"/>
    </row>
    <row r="2806" spans="1:1" x14ac:dyDescent="0.25">
      <c r="A2806" s="69"/>
    </row>
    <row r="2807" spans="1:1" x14ac:dyDescent="0.25">
      <c r="A2807" s="69"/>
    </row>
    <row r="2808" spans="1:1" x14ac:dyDescent="0.25">
      <c r="A2808" s="69"/>
    </row>
    <row r="2809" spans="1:1" x14ac:dyDescent="0.25">
      <c r="A2809" s="69"/>
    </row>
    <row r="2810" spans="1:1" x14ac:dyDescent="0.25">
      <c r="A2810" s="69"/>
    </row>
    <row r="2811" spans="1:1" x14ac:dyDescent="0.25">
      <c r="A2811" s="69"/>
    </row>
    <row r="2812" spans="1:1" x14ac:dyDescent="0.25">
      <c r="A2812" s="69"/>
    </row>
    <row r="2813" spans="1:1" x14ac:dyDescent="0.25">
      <c r="A2813" s="69"/>
    </row>
    <row r="2814" spans="1:1" x14ac:dyDescent="0.25">
      <c r="A2814" s="69"/>
    </row>
    <row r="2815" spans="1:1" x14ac:dyDescent="0.25">
      <c r="A2815" s="69"/>
    </row>
    <row r="2816" spans="1:1" x14ac:dyDescent="0.25">
      <c r="A2816" s="69"/>
    </row>
    <row r="2817" spans="1:1" x14ac:dyDescent="0.25">
      <c r="A2817" s="69"/>
    </row>
    <row r="2818" spans="1:1" x14ac:dyDescent="0.25">
      <c r="A2818" s="69"/>
    </row>
    <row r="2819" spans="1:1" x14ac:dyDescent="0.25">
      <c r="A2819" s="69"/>
    </row>
    <row r="2820" spans="1:1" x14ac:dyDescent="0.25">
      <c r="A2820" s="69"/>
    </row>
    <row r="2821" spans="1:1" x14ac:dyDescent="0.25">
      <c r="A2821" s="69"/>
    </row>
    <row r="2822" spans="1:1" x14ac:dyDescent="0.25">
      <c r="A2822" s="69"/>
    </row>
    <row r="2823" spans="1:1" x14ac:dyDescent="0.25">
      <c r="A2823" s="69"/>
    </row>
    <row r="2824" spans="1:1" x14ac:dyDescent="0.25">
      <c r="A2824" s="69"/>
    </row>
    <row r="2825" spans="1:1" x14ac:dyDescent="0.25">
      <c r="A2825" s="69"/>
    </row>
    <row r="2826" spans="1:1" x14ac:dyDescent="0.25">
      <c r="A2826" s="69"/>
    </row>
    <row r="2827" spans="1:1" x14ac:dyDescent="0.25">
      <c r="A2827" s="69"/>
    </row>
    <row r="2828" spans="1:1" x14ac:dyDescent="0.25">
      <c r="A2828" s="69"/>
    </row>
    <row r="2829" spans="1:1" x14ac:dyDescent="0.25">
      <c r="A2829" s="69"/>
    </row>
    <row r="2830" spans="1:1" x14ac:dyDescent="0.25">
      <c r="A2830" s="69"/>
    </row>
    <row r="2831" spans="1:1" x14ac:dyDescent="0.25">
      <c r="A2831" s="69"/>
    </row>
    <row r="2832" spans="1:1" x14ac:dyDescent="0.25">
      <c r="A2832" s="69"/>
    </row>
    <row r="2833" spans="1:1" x14ac:dyDescent="0.25">
      <c r="A2833" s="69"/>
    </row>
    <row r="2834" spans="1:1" x14ac:dyDescent="0.25">
      <c r="A2834" s="69"/>
    </row>
    <row r="2835" spans="1:1" x14ac:dyDescent="0.25">
      <c r="A2835" s="69"/>
    </row>
    <row r="2836" spans="1:1" x14ac:dyDescent="0.25">
      <c r="A2836" s="69"/>
    </row>
    <row r="2837" spans="1:1" x14ac:dyDescent="0.25">
      <c r="A2837" s="69"/>
    </row>
    <row r="2838" spans="1:1" x14ac:dyDescent="0.25">
      <c r="A2838" s="69"/>
    </row>
    <row r="2839" spans="1:1" x14ac:dyDescent="0.25">
      <c r="A2839" s="69"/>
    </row>
    <row r="2840" spans="1:1" x14ac:dyDescent="0.25">
      <c r="A2840" s="69"/>
    </row>
    <row r="2841" spans="1:1" x14ac:dyDescent="0.25">
      <c r="A2841" s="69"/>
    </row>
    <row r="2842" spans="1:1" x14ac:dyDescent="0.25">
      <c r="A2842" s="69"/>
    </row>
    <row r="2843" spans="1:1" x14ac:dyDescent="0.25">
      <c r="A2843" s="69"/>
    </row>
    <row r="2844" spans="1:1" x14ac:dyDescent="0.25">
      <c r="A2844" s="69"/>
    </row>
    <row r="2845" spans="1:1" x14ac:dyDescent="0.25">
      <c r="A2845" s="69"/>
    </row>
    <row r="2846" spans="1:1" x14ac:dyDescent="0.25">
      <c r="A2846" s="69"/>
    </row>
    <row r="2847" spans="1:1" x14ac:dyDescent="0.25">
      <c r="A2847" s="69"/>
    </row>
    <row r="2848" spans="1:1" x14ac:dyDescent="0.25">
      <c r="A2848" s="69"/>
    </row>
    <row r="2849" spans="1:1" x14ac:dyDescent="0.25">
      <c r="A2849" s="69"/>
    </row>
    <row r="2850" spans="1:1" x14ac:dyDescent="0.25">
      <c r="A2850" s="69"/>
    </row>
    <row r="2851" spans="1:1" x14ac:dyDescent="0.25">
      <c r="A2851" s="69"/>
    </row>
    <row r="2852" spans="1:1" x14ac:dyDescent="0.25">
      <c r="A2852" s="69"/>
    </row>
    <row r="2853" spans="1:1" x14ac:dyDescent="0.25">
      <c r="A2853" s="69"/>
    </row>
    <row r="2854" spans="1:1" x14ac:dyDescent="0.25">
      <c r="A2854" s="69"/>
    </row>
    <row r="2855" spans="1:1" x14ac:dyDescent="0.25">
      <c r="A2855" s="69"/>
    </row>
    <row r="2856" spans="1:1" x14ac:dyDescent="0.25">
      <c r="A2856" s="69"/>
    </row>
    <row r="2857" spans="1:1" x14ac:dyDescent="0.25">
      <c r="A2857" s="69"/>
    </row>
    <row r="2858" spans="1:1" x14ac:dyDescent="0.25">
      <c r="A2858" s="69"/>
    </row>
    <row r="2859" spans="1:1" x14ac:dyDescent="0.25">
      <c r="A2859" s="69"/>
    </row>
    <row r="2860" spans="1:1" x14ac:dyDescent="0.25">
      <c r="A2860" s="69"/>
    </row>
    <row r="2861" spans="1:1" x14ac:dyDescent="0.25">
      <c r="A2861" s="69"/>
    </row>
    <row r="2862" spans="1:1" x14ac:dyDescent="0.25">
      <c r="A2862" s="69"/>
    </row>
    <row r="2863" spans="1:1" x14ac:dyDescent="0.25">
      <c r="A2863" s="69"/>
    </row>
    <row r="2864" spans="1:1" x14ac:dyDescent="0.25">
      <c r="A2864" s="69"/>
    </row>
    <row r="2865" spans="1:1" x14ac:dyDescent="0.25">
      <c r="A2865" s="69"/>
    </row>
    <row r="2866" spans="1:1" x14ac:dyDescent="0.25">
      <c r="A2866" s="69"/>
    </row>
    <row r="2867" spans="1:1" x14ac:dyDescent="0.25">
      <c r="A2867" s="69"/>
    </row>
    <row r="2868" spans="1:1" x14ac:dyDescent="0.25">
      <c r="A2868" s="69"/>
    </row>
    <row r="2869" spans="1:1" x14ac:dyDescent="0.25">
      <c r="A2869" s="69"/>
    </row>
    <row r="2870" spans="1:1" x14ac:dyDescent="0.25">
      <c r="A2870" s="69"/>
    </row>
    <row r="2871" spans="1:1" x14ac:dyDescent="0.25">
      <c r="A2871" s="69"/>
    </row>
    <row r="2872" spans="1:1" x14ac:dyDescent="0.25">
      <c r="A2872" s="69"/>
    </row>
    <row r="2873" spans="1:1" x14ac:dyDescent="0.25">
      <c r="A2873" s="69"/>
    </row>
    <row r="2874" spans="1:1" x14ac:dyDescent="0.25">
      <c r="A2874" s="69"/>
    </row>
    <row r="2875" spans="1:1" x14ac:dyDescent="0.25">
      <c r="A2875" s="69"/>
    </row>
    <row r="2876" spans="1:1" x14ac:dyDescent="0.25">
      <c r="A2876" s="69"/>
    </row>
    <row r="2877" spans="1:1" x14ac:dyDescent="0.25">
      <c r="A2877" s="69"/>
    </row>
    <row r="2878" spans="1:1" x14ac:dyDescent="0.25">
      <c r="A2878" s="69"/>
    </row>
    <row r="2879" spans="1:1" x14ac:dyDescent="0.25">
      <c r="A2879" s="69"/>
    </row>
    <row r="2880" spans="1:1" x14ac:dyDescent="0.25">
      <c r="A2880" s="69"/>
    </row>
    <row r="2881" spans="1:1" x14ac:dyDescent="0.25">
      <c r="A2881" s="69"/>
    </row>
    <row r="2882" spans="1:1" x14ac:dyDescent="0.25">
      <c r="A2882" s="69"/>
    </row>
    <row r="2883" spans="1:1" x14ac:dyDescent="0.25">
      <c r="A2883" s="69"/>
    </row>
    <row r="2884" spans="1:1" x14ac:dyDescent="0.25">
      <c r="A2884" s="69"/>
    </row>
    <row r="2885" spans="1:1" x14ac:dyDescent="0.25">
      <c r="A2885" s="69"/>
    </row>
    <row r="2886" spans="1:1" x14ac:dyDescent="0.25">
      <c r="A2886" s="69"/>
    </row>
    <row r="2887" spans="1:1" x14ac:dyDescent="0.25">
      <c r="A2887" s="69"/>
    </row>
    <row r="2888" spans="1:1" x14ac:dyDescent="0.25">
      <c r="A2888" s="69"/>
    </row>
    <row r="2889" spans="1:1" x14ac:dyDescent="0.25">
      <c r="A2889" s="69"/>
    </row>
    <row r="2890" spans="1:1" x14ac:dyDescent="0.25">
      <c r="A2890" s="69"/>
    </row>
    <row r="2891" spans="1:1" x14ac:dyDescent="0.25">
      <c r="A2891" s="69"/>
    </row>
    <row r="2892" spans="1:1" x14ac:dyDescent="0.25">
      <c r="A2892" s="69"/>
    </row>
    <row r="2893" spans="1:1" x14ac:dyDescent="0.25">
      <c r="A2893" s="69"/>
    </row>
    <row r="2894" spans="1:1" x14ac:dyDescent="0.25">
      <c r="A2894" s="69"/>
    </row>
    <row r="2895" spans="1:1" x14ac:dyDescent="0.25">
      <c r="A2895" s="69"/>
    </row>
    <row r="2896" spans="1:1" x14ac:dyDescent="0.25">
      <c r="A2896" s="69"/>
    </row>
    <row r="2897" spans="1:1" x14ac:dyDescent="0.25">
      <c r="A2897" s="69"/>
    </row>
    <row r="2898" spans="1:1" x14ac:dyDescent="0.25">
      <c r="A2898" s="69"/>
    </row>
    <row r="2899" spans="1:1" x14ac:dyDescent="0.25">
      <c r="A2899" s="69"/>
    </row>
    <row r="2900" spans="1:1" x14ac:dyDescent="0.25">
      <c r="A2900" s="69"/>
    </row>
    <row r="2901" spans="1:1" x14ac:dyDescent="0.25">
      <c r="A2901" s="69"/>
    </row>
    <row r="2902" spans="1:1" x14ac:dyDescent="0.25">
      <c r="A2902" s="69"/>
    </row>
    <row r="2903" spans="1:1" x14ac:dyDescent="0.25">
      <c r="A2903" s="69"/>
    </row>
    <row r="2904" spans="1:1" x14ac:dyDescent="0.25">
      <c r="A2904" s="69"/>
    </row>
    <row r="2905" spans="1:1" x14ac:dyDescent="0.25">
      <c r="A2905" s="69"/>
    </row>
    <row r="2906" spans="1:1" x14ac:dyDescent="0.25">
      <c r="A2906" s="69"/>
    </row>
    <row r="2907" spans="1:1" x14ac:dyDescent="0.25">
      <c r="A2907" s="69"/>
    </row>
    <row r="2908" spans="1:1" x14ac:dyDescent="0.25">
      <c r="A2908" s="69"/>
    </row>
    <row r="2909" spans="1:1" x14ac:dyDescent="0.25">
      <c r="A2909" s="69"/>
    </row>
    <row r="2910" spans="1:1" x14ac:dyDescent="0.25">
      <c r="A2910" s="69"/>
    </row>
    <row r="2911" spans="1:1" x14ac:dyDescent="0.25">
      <c r="A2911" s="69"/>
    </row>
    <row r="2912" spans="1:1" x14ac:dyDescent="0.25">
      <c r="A2912" s="69"/>
    </row>
    <row r="2913" spans="1:1" x14ac:dyDescent="0.25">
      <c r="A2913" s="69"/>
    </row>
    <row r="2914" spans="1:1" x14ac:dyDescent="0.25">
      <c r="A2914" s="69"/>
    </row>
    <row r="2915" spans="1:1" x14ac:dyDescent="0.25">
      <c r="A2915" s="69"/>
    </row>
    <row r="2916" spans="1:1" x14ac:dyDescent="0.25">
      <c r="A2916" s="69"/>
    </row>
    <row r="2917" spans="1:1" x14ac:dyDescent="0.25">
      <c r="A2917" s="69"/>
    </row>
    <row r="2918" spans="1:1" x14ac:dyDescent="0.25">
      <c r="A2918" s="69"/>
    </row>
    <row r="2919" spans="1:1" x14ac:dyDescent="0.25">
      <c r="A2919" s="69"/>
    </row>
    <row r="2920" spans="1:1" x14ac:dyDescent="0.25">
      <c r="A2920" s="69"/>
    </row>
    <row r="2921" spans="1:1" x14ac:dyDescent="0.25">
      <c r="A2921" s="69"/>
    </row>
    <row r="2922" spans="1:1" x14ac:dyDescent="0.25">
      <c r="A2922" s="69"/>
    </row>
    <row r="2923" spans="1:1" x14ac:dyDescent="0.25">
      <c r="A2923" s="69"/>
    </row>
    <row r="2924" spans="1:1" x14ac:dyDescent="0.25">
      <c r="A2924" s="69"/>
    </row>
    <row r="2925" spans="1:1" x14ac:dyDescent="0.25">
      <c r="A2925" s="69"/>
    </row>
    <row r="2926" spans="1:1" x14ac:dyDescent="0.25">
      <c r="A2926" s="69"/>
    </row>
    <row r="2927" spans="1:1" x14ac:dyDescent="0.25">
      <c r="A2927" s="69"/>
    </row>
    <row r="2928" spans="1:1" x14ac:dyDescent="0.25">
      <c r="A2928" s="69"/>
    </row>
    <row r="2929" spans="1:1" x14ac:dyDescent="0.25">
      <c r="A2929" s="69"/>
    </row>
    <row r="2930" spans="1:1" x14ac:dyDescent="0.25">
      <c r="A2930" s="69"/>
    </row>
    <row r="2931" spans="1:1" x14ac:dyDescent="0.25">
      <c r="A2931" s="69"/>
    </row>
    <row r="2932" spans="1:1" x14ac:dyDescent="0.25">
      <c r="A2932" s="69"/>
    </row>
    <row r="2933" spans="1:1" x14ac:dyDescent="0.25">
      <c r="A2933" s="69"/>
    </row>
    <row r="2934" spans="1:1" x14ac:dyDescent="0.25">
      <c r="A2934" s="69"/>
    </row>
    <row r="2935" spans="1:1" x14ac:dyDescent="0.25">
      <c r="A2935" s="69"/>
    </row>
    <row r="2936" spans="1:1" x14ac:dyDescent="0.25">
      <c r="A2936" s="69"/>
    </row>
    <row r="2937" spans="1:1" x14ac:dyDescent="0.25">
      <c r="A2937" s="69"/>
    </row>
    <row r="2938" spans="1:1" x14ac:dyDescent="0.25">
      <c r="A2938" s="69"/>
    </row>
    <row r="2939" spans="1:1" x14ac:dyDescent="0.25">
      <c r="A2939" s="69"/>
    </row>
    <row r="2940" spans="1:1" x14ac:dyDescent="0.25">
      <c r="A2940" s="69"/>
    </row>
    <row r="2941" spans="1:1" x14ac:dyDescent="0.25">
      <c r="A2941" s="69"/>
    </row>
    <row r="2942" spans="1:1" x14ac:dyDescent="0.25">
      <c r="A2942" s="69"/>
    </row>
    <row r="2943" spans="1:1" x14ac:dyDescent="0.25">
      <c r="A2943" s="69"/>
    </row>
    <row r="2944" spans="1:1" x14ac:dyDescent="0.25">
      <c r="A2944" s="69"/>
    </row>
    <row r="2945" spans="1:1" x14ac:dyDescent="0.25">
      <c r="A2945" s="69"/>
    </row>
    <row r="2946" spans="1:1" x14ac:dyDescent="0.25">
      <c r="A2946" s="69"/>
    </row>
    <row r="2947" spans="1:1" x14ac:dyDescent="0.25">
      <c r="A2947" s="69"/>
    </row>
    <row r="2948" spans="1:1" x14ac:dyDescent="0.25">
      <c r="A2948" s="69"/>
    </row>
    <row r="2949" spans="1:1" x14ac:dyDescent="0.25">
      <c r="A2949" s="69"/>
    </row>
    <row r="2950" spans="1:1" x14ac:dyDescent="0.25">
      <c r="A2950" s="69"/>
    </row>
    <row r="2951" spans="1:1" x14ac:dyDescent="0.25">
      <c r="A2951" s="69"/>
    </row>
    <row r="2952" spans="1:1" x14ac:dyDescent="0.25">
      <c r="A2952" s="69"/>
    </row>
    <row r="2953" spans="1:1" x14ac:dyDescent="0.25">
      <c r="A2953" s="69"/>
    </row>
    <row r="2954" spans="1:1" x14ac:dyDescent="0.25">
      <c r="A2954" s="69"/>
    </row>
    <row r="2955" spans="1:1" x14ac:dyDescent="0.25">
      <c r="A2955" s="69"/>
    </row>
    <row r="2956" spans="1:1" x14ac:dyDescent="0.25">
      <c r="A2956" s="69"/>
    </row>
    <row r="2957" spans="1:1" x14ac:dyDescent="0.25">
      <c r="A2957" s="69"/>
    </row>
    <row r="2958" spans="1:1" x14ac:dyDescent="0.25">
      <c r="A2958" s="69"/>
    </row>
    <row r="2959" spans="1:1" x14ac:dyDescent="0.25">
      <c r="A2959" s="69"/>
    </row>
    <row r="2960" spans="1:1" x14ac:dyDescent="0.25">
      <c r="A2960" s="69"/>
    </row>
    <row r="2961" spans="1:1" x14ac:dyDescent="0.25">
      <c r="A2961" s="69"/>
    </row>
    <row r="2962" spans="1:1" x14ac:dyDescent="0.25">
      <c r="A2962" s="69"/>
    </row>
    <row r="2963" spans="1:1" x14ac:dyDescent="0.25">
      <c r="A2963" s="69"/>
    </row>
    <row r="2964" spans="1:1" x14ac:dyDescent="0.25">
      <c r="A2964" s="69"/>
    </row>
    <row r="2965" spans="1:1" x14ac:dyDescent="0.25">
      <c r="A2965" s="69"/>
    </row>
    <row r="2966" spans="1:1" x14ac:dyDescent="0.25">
      <c r="A2966" s="69"/>
    </row>
    <row r="2967" spans="1:1" x14ac:dyDescent="0.25">
      <c r="A2967" s="69"/>
    </row>
    <row r="2968" spans="1:1" x14ac:dyDescent="0.25">
      <c r="A2968" s="69"/>
    </row>
    <row r="2969" spans="1:1" x14ac:dyDescent="0.25">
      <c r="A2969" s="69"/>
    </row>
    <row r="2970" spans="1:1" x14ac:dyDescent="0.25">
      <c r="A2970" s="69"/>
    </row>
    <row r="2971" spans="1:1" x14ac:dyDescent="0.25">
      <c r="A2971" s="69"/>
    </row>
    <row r="2972" spans="1:1" x14ac:dyDescent="0.25">
      <c r="A2972" s="69"/>
    </row>
    <row r="2973" spans="1:1" x14ac:dyDescent="0.25">
      <c r="A2973" s="69"/>
    </row>
    <row r="2974" spans="1:1" x14ac:dyDescent="0.25">
      <c r="A2974" s="69"/>
    </row>
    <row r="2975" spans="1:1" x14ac:dyDescent="0.25">
      <c r="A2975" s="69"/>
    </row>
    <row r="2976" spans="1:1" x14ac:dyDescent="0.25">
      <c r="A2976" s="69"/>
    </row>
    <row r="2977" spans="1:1" x14ac:dyDescent="0.25">
      <c r="A2977" s="69"/>
    </row>
    <row r="2978" spans="1:1" x14ac:dyDescent="0.25">
      <c r="A2978" s="69"/>
    </row>
    <row r="2979" spans="1:1" x14ac:dyDescent="0.25">
      <c r="A2979" s="69"/>
    </row>
    <row r="2980" spans="1:1" x14ac:dyDescent="0.25">
      <c r="A2980" s="69"/>
    </row>
    <row r="2981" spans="1:1" x14ac:dyDescent="0.25">
      <c r="A2981" s="69"/>
    </row>
    <row r="2982" spans="1:1" x14ac:dyDescent="0.25">
      <c r="A2982" s="69"/>
    </row>
    <row r="2983" spans="1:1" x14ac:dyDescent="0.25">
      <c r="A2983" s="69"/>
    </row>
    <row r="2984" spans="1:1" x14ac:dyDescent="0.25">
      <c r="A2984" s="69"/>
    </row>
    <row r="2985" spans="1:1" x14ac:dyDescent="0.25">
      <c r="A2985" s="69"/>
    </row>
    <row r="2986" spans="1:1" x14ac:dyDescent="0.25">
      <c r="A2986" s="69"/>
    </row>
    <row r="2987" spans="1:1" x14ac:dyDescent="0.25">
      <c r="A2987" s="69"/>
    </row>
    <row r="2988" spans="1:1" x14ac:dyDescent="0.25">
      <c r="A2988" s="69"/>
    </row>
    <row r="2989" spans="1:1" x14ac:dyDescent="0.25">
      <c r="A2989" s="69"/>
    </row>
    <row r="2990" spans="1:1" x14ac:dyDescent="0.25">
      <c r="A2990" s="69"/>
    </row>
    <row r="2991" spans="1:1" x14ac:dyDescent="0.25">
      <c r="A2991" s="69"/>
    </row>
    <row r="2992" spans="1:1" x14ac:dyDescent="0.25">
      <c r="A2992" s="69"/>
    </row>
    <row r="2993" spans="1:1" x14ac:dyDescent="0.25">
      <c r="A2993" s="69"/>
    </row>
    <row r="2994" spans="1:1" x14ac:dyDescent="0.25">
      <c r="A2994" s="69"/>
    </row>
    <row r="2995" spans="1:1" x14ac:dyDescent="0.25">
      <c r="A2995" s="69"/>
    </row>
    <row r="2996" spans="1:1" x14ac:dyDescent="0.25">
      <c r="A2996" s="69"/>
    </row>
    <row r="2997" spans="1:1" x14ac:dyDescent="0.25">
      <c r="A2997" s="69"/>
    </row>
    <row r="2998" spans="1:1" x14ac:dyDescent="0.25">
      <c r="A2998" s="69"/>
    </row>
    <row r="2999" spans="1:1" x14ac:dyDescent="0.25">
      <c r="A2999" s="69"/>
    </row>
    <row r="3000" spans="1:1" x14ac:dyDescent="0.25">
      <c r="A3000" s="69"/>
    </row>
    <row r="3001" spans="1:1" x14ac:dyDescent="0.25">
      <c r="A3001" s="69"/>
    </row>
    <row r="3002" spans="1:1" x14ac:dyDescent="0.25">
      <c r="A3002" s="69"/>
    </row>
    <row r="3003" spans="1:1" x14ac:dyDescent="0.25">
      <c r="A3003" s="69"/>
    </row>
    <row r="3004" spans="1:1" x14ac:dyDescent="0.25">
      <c r="A3004" s="69"/>
    </row>
    <row r="3005" spans="1:1" x14ac:dyDescent="0.25">
      <c r="A3005" s="69"/>
    </row>
    <row r="3006" spans="1:1" x14ac:dyDescent="0.25">
      <c r="A3006" s="69"/>
    </row>
    <row r="3007" spans="1:1" x14ac:dyDescent="0.25">
      <c r="A3007" s="69"/>
    </row>
    <row r="3008" spans="1:1" x14ac:dyDescent="0.25">
      <c r="A3008" s="69"/>
    </row>
    <row r="3009" spans="1:1" x14ac:dyDescent="0.25">
      <c r="A3009" s="69"/>
    </row>
    <row r="3010" spans="1:1" x14ac:dyDescent="0.25">
      <c r="A3010" s="69"/>
    </row>
    <row r="3011" spans="1:1" x14ac:dyDescent="0.25">
      <c r="A3011" s="69"/>
    </row>
    <row r="3012" spans="1:1" x14ac:dyDescent="0.25">
      <c r="A3012" s="69"/>
    </row>
    <row r="3013" spans="1:1" x14ac:dyDescent="0.25">
      <c r="A3013" s="69"/>
    </row>
    <row r="3014" spans="1:1" x14ac:dyDescent="0.25">
      <c r="A3014" s="69"/>
    </row>
    <row r="3015" spans="1:1" x14ac:dyDescent="0.25">
      <c r="A3015" s="69"/>
    </row>
    <row r="3016" spans="1:1" x14ac:dyDescent="0.25">
      <c r="A3016" s="69"/>
    </row>
    <row r="3017" spans="1:1" x14ac:dyDescent="0.25">
      <c r="A3017" s="69"/>
    </row>
    <row r="3018" spans="1:1" x14ac:dyDescent="0.25">
      <c r="A3018" s="69"/>
    </row>
    <row r="3019" spans="1:1" x14ac:dyDescent="0.25">
      <c r="A3019" s="69"/>
    </row>
    <row r="3020" spans="1:1" x14ac:dyDescent="0.25">
      <c r="A3020" s="69"/>
    </row>
    <row r="3021" spans="1:1" x14ac:dyDescent="0.25">
      <c r="A3021" s="69"/>
    </row>
    <row r="3022" spans="1:1" x14ac:dyDescent="0.25">
      <c r="A3022" s="69"/>
    </row>
    <row r="3023" spans="1:1" x14ac:dyDescent="0.25">
      <c r="A3023" s="69"/>
    </row>
    <row r="3024" spans="1:1" x14ac:dyDescent="0.25">
      <c r="A3024" s="69"/>
    </row>
    <row r="3025" spans="1:1" x14ac:dyDescent="0.25">
      <c r="A3025" s="69"/>
    </row>
    <row r="3026" spans="1:1" x14ac:dyDescent="0.25">
      <c r="A3026" s="69"/>
    </row>
    <row r="3027" spans="1:1" x14ac:dyDescent="0.25">
      <c r="A3027" s="69"/>
    </row>
    <row r="3028" spans="1:1" x14ac:dyDescent="0.25">
      <c r="A3028" s="69"/>
    </row>
    <row r="3029" spans="1:1" x14ac:dyDescent="0.25">
      <c r="A3029" s="69"/>
    </row>
    <row r="3030" spans="1:1" x14ac:dyDescent="0.25">
      <c r="A3030" s="69"/>
    </row>
    <row r="3031" spans="1:1" x14ac:dyDescent="0.25">
      <c r="A3031" s="69"/>
    </row>
    <row r="3032" spans="1:1" x14ac:dyDescent="0.25">
      <c r="A3032" s="69"/>
    </row>
    <row r="3033" spans="1:1" x14ac:dyDescent="0.25">
      <c r="A3033" s="69"/>
    </row>
    <row r="3034" spans="1:1" x14ac:dyDescent="0.25">
      <c r="A3034" s="69"/>
    </row>
    <row r="3035" spans="1:1" x14ac:dyDescent="0.25">
      <c r="A3035" s="69"/>
    </row>
    <row r="3036" spans="1:1" x14ac:dyDescent="0.25">
      <c r="A3036" s="69"/>
    </row>
    <row r="3037" spans="1:1" x14ac:dyDescent="0.25">
      <c r="A3037" s="69"/>
    </row>
    <row r="3038" spans="1:1" x14ac:dyDescent="0.25">
      <c r="A3038" s="69"/>
    </row>
    <row r="3039" spans="1:1" x14ac:dyDescent="0.25">
      <c r="A3039" s="69"/>
    </row>
    <row r="3040" spans="1:1" x14ac:dyDescent="0.25">
      <c r="A3040" s="69"/>
    </row>
    <row r="3041" spans="1:1" x14ac:dyDescent="0.25">
      <c r="A3041" s="69"/>
    </row>
    <row r="3042" spans="1:1" x14ac:dyDescent="0.25">
      <c r="A3042" s="69"/>
    </row>
    <row r="3043" spans="1:1" x14ac:dyDescent="0.25">
      <c r="A3043" s="69"/>
    </row>
    <row r="3044" spans="1:1" x14ac:dyDescent="0.25">
      <c r="A3044" s="69"/>
    </row>
    <row r="3045" spans="1:1" x14ac:dyDescent="0.25">
      <c r="A3045" s="69"/>
    </row>
    <row r="3046" spans="1:1" x14ac:dyDescent="0.25">
      <c r="A3046" s="69"/>
    </row>
    <row r="3047" spans="1:1" x14ac:dyDescent="0.25">
      <c r="A3047" s="69"/>
    </row>
    <row r="3048" spans="1:1" x14ac:dyDescent="0.25">
      <c r="A3048" s="69"/>
    </row>
    <row r="3049" spans="1:1" x14ac:dyDescent="0.25">
      <c r="A3049" s="69"/>
    </row>
    <row r="3050" spans="1:1" x14ac:dyDescent="0.25">
      <c r="A3050" s="69"/>
    </row>
    <row r="3051" spans="1:1" x14ac:dyDescent="0.25">
      <c r="A3051" s="69"/>
    </row>
    <row r="3052" spans="1:1" x14ac:dyDescent="0.25">
      <c r="A3052" s="69"/>
    </row>
    <row r="3053" spans="1:1" x14ac:dyDescent="0.25">
      <c r="A3053" s="69"/>
    </row>
    <row r="3054" spans="1:1" x14ac:dyDescent="0.25">
      <c r="A3054" s="69"/>
    </row>
    <row r="3055" spans="1:1" x14ac:dyDescent="0.25">
      <c r="A3055" s="69"/>
    </row>
    <row r="3056" spans="1:1" x14ac:dyDescent="0.25">
      <c r="A3056" s="69"/>
    </row>
    <row r="3057" spans="1:1" x14ac:dyDescent="0.25">
      <c r="A3057" s="69"/>
    </row>
    <row r="3058" spans="1:1" x14ac:dyDescent="0.25">
      <c r="A3058" s="69"/>
    </row>
    <row r="3059" spans="1:1" x14ac:dyDescent="0.25">
      <c r="A3059" s="69"/>
    </row>
    <row r="3060" spans="1:1" x14ac:dyDescent="0.25">
      <c r="A3060" s="69"/>
    </row>
    <row r="3061" spans="1:1" x14ac:dyDescent="0.25">
      <c r="A3061" s="69"/>
    </row>
    <row r="3062" spans="1:1" x14ac:dyDescent="0.25">
      <c r="A3062" s="69"/>
    </row>
    <row r="3063" spans="1:1" x14ac:dyDescent="0.25">
      <c r="A3063" s="69"/>
    </row>
    <row r="3064" spans="1:1" x14ac:dyDescent="0.25">
      <c r="A3064" s="69"/>
    </row>
    <row r="3065" spans="1:1" x14ac:dyDescent="0.25">
      <c r="A3065" s="69"/>
    </row>
    <row r="3066" spans="1:1" x14ac:dyDescent="0.25">
      <c r="A3066" s="69"/>
    </row>
    <row r="3067" spans="1:1" x14ac:dyDescent="0.25">
      <c r="A3067" s="69"/>
    </row>
    <row r="3068" spans="1:1" x14ac:dyDescent="0.25">
      <c r="A3068" s="69"/>
    </row>
    <row r="3069" spans="1:1" x14ac:dyDescent="0.25">
      <c r="A3069" s="69"/>
    </row>
    <row r="3070" spans="1:1" x14ac:dyDescent="0.25">
      <c r="A3070" s="69"/>
    </row>
    <row r="3071" spans="1:1" x14ac:dyDescent="0.25">
      <c r="A3071" s="69"/>
    </row>
    <row r="3072" spans="1:1" x14ac:dyDescent="0.25">
      <c r="A3072" s="69"/>
    </row>
    <row r="3073" spans="1:1" x14ac:dyDescent="0.25">
      <c r="A3073" s="69"/>
    </row>
    <row r="3074" spans="1:1" x14ac:dyDescent="0.25">
      <c r="A3074" s="69"/>
    </row>
    <row r="3075" spans="1:1" x14ac:dyDescent="0.25">
      <c r="A3075" s="69"/>
    </row>
    <row r="3076" spans="1:1" x14ac:dyDescent="0.25">
      <c r="A3076" s="69"/>
    </row>
    <row r="3077" spans="1:1" x14ac:dyDescent="0.25">
      <c r="A3077" s="69"/>
    </row>
    <row r="3078" spans="1:1" x14ac:dyDescent="0.25">
      <c r="A3078" s="69"/>
    </row>
    <row r="3079" spans="1:1" x14ac:dyDescent="0.25">
      <c r="A3079" s="69"/>
    </row>
    <row r="3080" spans="1:1" x14ac:dyDescent="0.25">
      <c r="A3080" s="69"/>
    </row>
    <row r="3081" spans="1:1" x14ac:dyDescent="0.25">
      <c r="A3081" s="69"/>
    </row>
    <row r="3082" spans="1:1" x14ac:dyDescent="0.25">
      <c r="A3082" s="69"/>
    </row>
    <row r="3083" spans="1:1" x14ac:dyDescent="0.25">
      <c r="A3083" s="69"/>
    </row>
    <row r="3084" spans="1:1" x14ac:dyDescent="0.25">
      <c r="A3084" s="69"/>
    </row>
    <row r="3085" spans="1:1" x14ac:dyDescent="0.25">
      <c r="A3085" s="69"/>
    </row>
    <row r="3086" spans="1:1" x14ac:dyDescent="0.25">
      <c r="A3086" s="69"/>
    </row>
    <row r="3087" spans="1:1" x14ac:dyDescent="0.25">
      <c r="A3087" s="69"/>
    </row>
    <row r="3088" spans="1:1" x14ac:dyDescent="0.25">
      <c r="A3088" s="69"/>
    </row>
    <row r="3089" spans="1:1" x14ac:dyDescent="0.25">
      <c r="A3089" s="69"/>
    </row>
    <row r="3090" spans="1:1" x14ac:dyDescent="0.25">
      <c r="A3090" s="69"/>
    </row>
    <row r="3091" spans="1:1" x14ac:dyDescent="0.25">
      <c r="A3091" s="69"/>
    </row>
    <row r="3092" spans="1:1" x14ac:dyDescent="0.25">
      <c r="A3092" s="69"/>
    </row>
    <row r="3093" spans="1:1" x14ac:dyDescent="0.25">
      <c r="A3093" s="69"/>
    </row>
    <row r="3094" spans="1:1" x14ac:dyDescent="0.25">
      <c r="A3094" s="69"/>
    </row>
    <row r="3095" spans="1:1" x14ac:dyDescent="0.25">
      <c r="A3095" s="69"/>
    </row>
    <row r="3096" spans="1:1" x14ac:dyDescent="0.25">
      <c r="A3096" s="69"/>
    </row>
    <row r="3097" spans="1:1" x14ac:dyDescent="0.25">
      <c r="A3097" s="69"/>
    </row>
    <row r="3098" spans="1:1" x14ac:dyDescent="0.25">
      <c r="A3098" s="69"/>
    </row>
    <row r="3099" spans="1:1" x14ac:dyDescent="0.25">
      <c r="A3099" s="69"/>
    </row>
    <row r="3100" spans="1:1" x14ac:dyDescent="0.25">
      <c r="A3100" s="69"/>
    </row>
    <row r="3101" spans="1:1" x14ac:dyDescent="0.25">
      <c r="A3101" s="69"/>
    </row>
    <row r="3102" spans="1:1" x14ac:dyDescent="0.25">
      <c r="A3102" s="69"/>
    </row>
    <row r="3103" spans="1:1" x14ac:dyDescent="0.25">
      <c r="A3103" s="69"/>
    </row>
    <row r="3104" spans="1:1" x14ac:dyDescent="0.25">
      <c r="A3104" s="69"/>
    </row>
    <row r="3105" spans="1:1" x14ac:dyDescent="0.25">
      <c r="A3105" s="69"/>
    </row>
    <row r="3106" spans="1:1" x14ac:dyDescent="0.25">
      <c r="A3106" s="69"/>
    </row>
    <row r="3107" spans="1:1" x14ac:dyDescent="0.25">
      <c r="A3107" s="69"/>
    </row>
    <row r="3108" spans="1:1" x14ac:dyDescent="0.25">
      <c r="A3108" s="69"/>
    </row>
    <row r="3109" spans="1:1" x14ac:dyDescent="0.25">
      <c r="A3109" s="69"/>
    </row>
    <row r="3110" spans="1:1" x14ac:dyDescent="0.25">
      <c r="A3110" s="69"/>
    </row>
    <row r="3111" spans="1:1" x14ac:dyDescent="0.25">
      <c r="A3111" s="69"/>
    </row>
    <row r="3112" spans="1:1" x14ac:dyDescent="0.25">
      <c r="A3112" s="69"/>
    </row>
    <row r="3113" spans="1:1" x14ac:dyDescent="0.25">
      <c r="A3113" s="69"/>
    </row>
    <row r="3114" spans="1:1" x14ac:dyDescent="0.25">
      <c r="A3114" s="69"/>
    </row>
    <row r="3115" spans="1:1" x14ac:dyDescent="0.25">
      <c r="A3115" s="69"/>
    </row>
    <row r="3116" spans="1:1" x14ac:dyDescent="0.25">
      <c r="A3116" s="69"/>
    </row>
    <row r="3117" spans="1:1" x14ac:dyDescent="0.25">
      <c r="A3117" s="69"/>
    </row>
    <row r="3118" spans="1:1" x14ac:dyDescent="0.25">
      <c r="A3118" s="69"/>
    </row>
    <row r="3119" spans="1:1" x14ac:dyDescent="0.25">
      <c r="A3119" s="69"/>
    </row>
    <row r="3120" spans="1:1" x14ac:dyDescent="0.25">
      <c r="A3120" s="69"/>
    </row>
    <row r="3121" spans="1:1" x14ac:dyDescent="0.25">
      <c r="A3121" s="69"/>
    </row>
    <row r="3122" spans="1:1" x14ac:dyDescent="0.25">
      <c r="A3122" s="69"/>
    </row>
    <row r="3123" spans="1:1" x14ac:dyDescent="0.25">
      <c r="A3123" s="69"/>
    </row>
    <row r="3124" spans="1:1" x14ac:dyDescent="0.25">
      <c r="A3124" s="69"/>
    </row>
    <row r="3125" spans="1:1" x14ac:dyDescent="0.25">
      <c r="A3125" s="69"/>
    </row>
    <row r="3126" spans="1:1" x14ac:dyDescent="0.25">
      <c r="A3126" s="69"/>
    </row>
    <row r="3127" spans="1:1" x14ac:dyDescent="0.25">
      <c r="A3127" s="69"/>
    </row>
    <row r="3128" spans="1:1" x14ac:dyDescent="0.25">
      <c r="A3128" s="69"/>
    </row>
    <row r="3129" spans="1:1" x14ac:dyDescent="0.25">
      <c r="A3129" s="69"/>
    </row>
    <row r="3130" spans="1:1" x14ac:dyDescent="0.25">
      <c r="A3130" s="69"/>
    </row>
    <row r="3131" spans="1:1" x14ac:dyDescent="0.25">
      <c r="A3131" s="69"/>
    </row>
    <row r="3132" spans="1:1" x14ac:dyDescent="0.25">
      <c r="A3132" s="69"/>
    </row>
    <row r="3133" spans="1:1" x14ac:dyDescent="0.25">
      <c r="A3133" s="69"/>
    </row>
    <row r="3134" spans="1:1" x14ac:dyDescent="0.25">
      <c r="A3134" s="69"/>
    </row>
    <row r="3135" spans="1:1" x14ac:dyDescent="0.25">
      <c r="A3135" s="69"/>
    </row>
    <row r="3136" spans="1:1" x14ac:dyDescent="0.25">
      <c r="A3136" s="69"/>
    </row>
    <row r="3137" spans="1:1" x14ac:dyDescent="0.25">
      <c r="A3137" s="69"/>
    </row>
    <row r="3138" spans="1:1" x14ac:dyDescent="0.25">
      <c r="A3138" s="69"/>
    </row>
    <row r="3139" spans="1:1" x14ac:dyDescent="0.25">
      <c r="A3139" s="69"/>
    </row>
    <row r="3140" spans="1:1" x14ac:dyDescent="0.25">
      <c r="A3140" s="69"/>
    </row>
    <row r="3141" spans="1:1" x14ac:dyDescent="0.25">
      <c r="A3141" s="69"/>
    </row>
    <row r="3142" spans="1:1" x14ac:dyDescent="0.25">
      <c r="A3142" s="69"/>
    </row>
    <row r="3143" spans="1:1" x14ac:dyDescent="0.25">
      <c r="A3143" s="69"/>
    </row>
    <row r="3144" spans="1:1" x14ac:dyDescent="0.25">
      <c r="A3144" s="69"/>
    </row>
    <row r="3145" spans="1:1" x14ac:dyDescent="0.25">
      <c r="A3145" s="69"/>
    </row>
    <row r="3146" spans="1:1" x14ac:dyDescent="0.25">
      <c r="A3146" s="69"/>
    </row>
    <row r="3147" spans="1:1" x14ac:dyDescent="0.25">
      <c r="A3147" s="69"/>
    </row>
    <row r="3148" spans="1:1" x14ac:dyDescent="0.25">
      <c r="A3148" s="69"/>
    </row>
    <row r="3149" spans="1:1" x14ac:dyDescent="0.25">
      <c r="A3149" s="69"/>
    </row>
    <row r="3150" spans="1:1" x14ac:dyDescent="0.25">
      <c r="A3150" s="69"/>
    </row>
    <row r="3151" spans="1:1" x14ac:dyDescent="0.25">
      <c r="A3151" s="69"/>
    </row>
    <row r="3152" spans="1:1" x14ac:dyDescent="0.25">
      <c r="A3152" s="69"/>
    </row>
    <row r="3153" spans="1:1" x14ac:dyDescent="0.25">
      <c r="A3153" s="69"/>
    </row>
    <row r="3154" spans="1:1" x14ac:dyDescent="0.25">
      <c r="A3154" s="69"/>
    </row>
    <row r="3155" spans="1:1" x14ac:dyDescent="0.25">
      <c r="A3155" s="69"/>
    </row>
    <row r="3156" spans="1:1" x14ac:dyDescent="0.25">
      <c r="A3156" s="69"/>
    </row>
    <row r="3157" spans="1:1" x14ac:dyDescent="0.25">
      <c r="A3157" s="69"/>
    </row>
    <row r="3158" spans="1:1" x14ac:dyDescent="0.25">
      <c r="A3158" s="69"/>
    </row>
    <row r="3159" spans="1:1" x14ac:dyDescent="0.25">
      <c r="A3159" s="69"/>
    </row>
    <row r="3160" spans="1:1" x14ac:dyDescent="0.25">
      <c r="A3160" s="69"/>
    </row>
    <row r="3161" spans="1:1" x14ac:dyDescent="0.25">
      <c r="A3161" s="69"/>
    </row>
    <row r="3162" spans="1:1" x14ac:dyDescent="0.25">
      <c r="A3162" s="69"/>
    </row>
    <row r="3163" spans="1:1" x14ac:dyDescent="0.25">
      <c r="A3163" s="69"/>
    </row>
    <row r="3164" spans="1:1" x14ac:dyDescent="0.25">
      <c r="A3164" s="69"/>
    </row>
    <row r="3165" spans="1:1" x14ac:dyDescent="0.25">
      <c r="A3165" s="69"/>
    </row>
    <row r="3166" spans="1:1" x14ac:dyDescent="0.25">
      <c r="A3166" s="69"/>
    </row>
    <row r="3167" spans="1:1" x14ac:dyDescent="0.25">
      <c r="A3167" s="69"/>
    </row>
    <row r="3168" spans="1:1" x14ac:dyDescent="0.25">
      <c r="A3168" s="69"/>
    </row>
    <row r="3169" spans="1:1" x14ac:dyDescent="0.25">
      <c r="A3169" s="69"/>
    </row>
    <row r="3170" spans="1:1" x14ac:dyDescent="0.25">
      <c r="A3170" s="69"/>
    </row>
    <row r="3171" spans="1:1" x14ac:dyDescent="0.25">
      <c r="A3171" s="69"/>
    </row>
    <row r="3172" spans="1:1" x14ac:dyDescent="0.25">
      <c r="A3172" s="69"/>
    </row>
    <row r="3173" spans="1:1" x14ac:dyDescent="0.25">
      <c r="A3173" s="69"/>
    </row>
    <row r="3174" spans="1:1" x14ac:dyDescent="0.25">
      <c r="A3174" s="69"/>
    </row>
    <row r="3175" spans="1:1" x14ac:dyDescent="0.25">
      <c r="A3175" s="69"/>
    </row>
    <row r="3176" spans="1:1" x14ac:dyDescent="0.25">
      <c r="A3176" s="69"/>
    </row>
    <row r="3177" spans="1:1" x14ac:dyDescent="0.25">
      <c r="A3177" s="69"/>
    </row>
    <row r="3178" spans="1:1" x14ac:dyDescent="0.25">
      <c r="A3178" s="69"/>
    </row>
    <row r="3179" spans="1:1" x14ac:dyDescent="0.25">
      <c r="A3179" s="69"/>
    </row>
    <row r="3180" spans="1:1" x14ac:dyDescent="0.25">
      <c r="A3180" s="69"/>
    </row>
    <row r="3181" spans="1:1" x14ac:dyDescent="0.25">
      <c r="A3181" s="69"/>
    </row>
    <row r="3182" spans="1:1" x14ac:dyDescent="0.25">
      <c r="A3182" s="69"/>
    </row>
    <row r="3183" spans="1:1" x14ac:dyDescent="0.25">
      <c r="A3183" s="69"/>
    </row>
    <row r="3184" spans="1:1" x14ac:dyDescent="0.25">
      <c r="A3184" s="69"/>
    </row>
    <row r="3185" spans="1:1" x14ac:dyDescent="0.25">
      <c r="A3185" s="69"/>
    </row>
    <row r="3186" spans="1:1" x14ac:dyDescent="0.25">
      <c r="A3186" s="69"/>
    </row>
    <row r="3187" spans="1:1" x14ac:dyDescent="0.25">
      <c r="A3187" s="69"/>
    </row>
    <row r="3188" spans="1:1" x14ac:dyDescent="0.25">
      <c r="A3188" s="69"/>
    </row>
    <row r="3189" spans="1:1" x14ac:dyDescent="0.25">
      <c r="A3189" s="69"/>
    </row>
    <row r="3190" spans="1:1" x14ac:dyDescent="0.25">
      <c r="A3190" s="69"/>
    </row>
    <row r="3191" spans="1:1" x14ac:dyDescent="0.25">
      <c r="A3191" s="69"/>
    </row>
    <row r="3192" spans="1:1" x14ac:dyDescent="0.25">
      <c r="A3192" s="69"/>
    </row>
    <row r="3193" spans="1:1" x14ac:dyDescent="0.25">
      <c r="A3193" s="69"/>
    </row>
    <row r="3194" spans="1:1" x14ac:dyDescent="0.25">
      <c r="A3194" s="69"/>
    </row>
    <row r="3195" spans="1:1" x14ac:dyDescent="0.25">
      <c r="A3195" s="69"/>
    </row>
    <row r="3196" spans="1:1" x14ac:dyDescent="0.25">
      <c r="A3196" s="69"/>
    </row>
    <row r="3197" spans="1:1" x14ac:dyDescent="0.25">
      <c r="A3197" s="69"/>
    </row>
    <row r="3198" spans="1:1" x14ac:dyDescent="0.25">
      <c r="A3198" s="69"/>
    </row>
    <row r="3199" spans="1:1" x14ac:dyDescent="0.25">
      <c r="A3199" s="69"/>
    </row>
    <row r="3200" spans="1:1" x14ac:dyDescent="0.25">
      <c r="A3200" s="69"/>
    </row>
    <row r="3201" spans="1:1" x14ac:dyDescent="0.25">
      <c r="A3201" s="69"/>
    </row>
    <row r="3202" spans="1:1" x14ac:dyDescent="0.25">
      <c r="A3202" s="69"/>
    </row>
    <row r="3203" spans="1:1" x14ac:dyDescent="0.25">
      <c r="A3203" s="69"/>
    </row>
    <row r="3204" spans="1:1" x14ac:dyDescent="0.25">
      <c r="A3204" s="69"/>
    </row>
    <row r="3205" spans="1:1" x14ac:dyDescent="0.25">
      <c r="A3205" s="69"/>
    </row>
    <row r="3206" spans="1:1" x14ac:dyDescent="0.25">
      <c r="A3206" s="69"/>
    </row>
    <row r="3207" spans="1:1" x14ac:dyDescent="0.25">
      <c r="A3207" s="69"/>
    </row>
    <row r="3208" spans="1:1" x14ac:dyDescent="0.25">
      <c r="A3208" s="69"/>
    </row>
    <row r="3209" spans="1:1" x14ac:dyDescent="0.25">
      <c r="A3209" s="69"/>
    </row>
    <row r="3210" spans="1:1" x14ac:dyDescent="0.25">
      <c r="A3210" s="69"/>
    </row>
    <row r="3211" spans="1:1" x14ac:dyDescent="0.25">
      <c r="A3211" s="69"/>
    </row>
    <row r="3212" spans="1:1" x14ac:dyDescent="0.25">
      <c r="A3212" s="69"/>
    </row>
    <row r="3213" spans="1:1" x14ac:dyDescent="0.25">
      <c r="A3213" s="69"/>
    </row>
    <row r="3214" spans="1:1" x14ac:dyDescent="0.25">
      <c r="A3214" s="69"/>
    </row>
    <row r="3215" spans="1:1" x14ac:dyDescent="0.25">
      <c r="A3215" s="69"/>
    </row>
    <row r="3216" spans="1:1" x14ac:dyDescent="0.25">
      <c r="A3216" s="69"/>
    </row>
    <row r="3217" spans="1:1" x14ac:dyDescent="0.25">
      <c r="A3217" s="69"/>
    </row>
    <row r="3218" spans="1:1" x14ac:dyDescent="0.25">
      <c r="A3218" s="69"/>
    </row>
    <row r="3219" spans="1:1" x14ac:dyDescent="0.25">
      <c r="A3219" s="69"/>
    </row>
    <row r="3220" spans="1:1" x14ac:dyDescent="0.25">
      <c r="A3220" s="69"/>
    </row>
    <row r="3221" spans="1:1" x14ac:dyDescent="0.25">
      <c r="A3221" s="69"/>
    </row>
    <row r="3222" spans="1:1" x14ac:dyDescent="0.25">
      <c r="A3222" s="69"/>
    </row>
    <row r="3223" spans="1:1" x14ac:dyDescent="0.25">
      <c r="A3223" s="69"/>
    </row>
    <row r="3224" spans="1:1" x14ac:dyDescent="0.25">
      <c r="A3224" s="69"/>
    </row>
    <row r="3225" spans="1:1" x14ac:dyDescent="0.25">
      <c r="A3225" s="69"/>
    </row>
    <row r="3226" spans="1:1" x14ac:dyDescent="0.25">
      <c r="A3226" s="69"/>
    </row>
    <row r="3227" spans="1:1" x14ac:dyDescent="0.25">
      <c r="A3227" s="69"/>
    </row>
    <row r="3228" spans="1:1" x14ac:dyDescent="0.25">
      <c r="A3228" s="69"/>
    </row>
    <row r="3229" spans="1:1" x14ac:dyDescent="0.25">
      <c r="A3229" s="69"/>
    </row>
    <row r="3230" spans="1:1" x14ac:dyDescent="0.25">
      <c r="A3230" s="69"/>
    </row>
    <row r="3231" spans="1:1" x14ac:dyDescent="0.25">
      <c r="A3231" s="69"/>
    </row>
    <row r="3232" spans="1:1" x14ac:dyDescent="0.25">
      <c r="A3232" s="69"/>
    </row>
    <row r="3233" spans="1:1" x14ac:dyDescent="0.25">
      <c r="A3233" s="69"/>
    </row>
    <row r="3234" spans="1:1" x14ac:dyDescent="0.25">
      <c r="A3234" s="69"/>
    </row>
    <row r="3235" spans="1:1" x14ac:dyDescent="0.25">
      <c r="A3235" s="69"/>
    </row>
    <row r="3236" spans="1:1" x14ac:dyDescent="0.25">
      <c r="A3236" s="69"/>
    </row>
    <row r="3237" spans="1:1" x14ac:dyDescent="0.25">
      <c r="A3237" s="69"/>
    </row>
    <row r="3238" spans="1:1" x14ac:dyDescent="0.25">
      <c r="A3238" s="69"/>
    </row>
    <row r="3239" spans="1:1" x14ac:dyDescent="0.25">
      <c r="A3239" s="69"/>
    </row>
    <row r="3240" spans="1:1" x14ac:dyDescent="0.25">
      <c r="A3240" s="69"/>
    </row>
    <row r="3241" spans="1:1" x14ac:dyDescent="0.25">
      <c r="A3241" s="69"/>
    </row>
    <row r="3242" spans="1:1" x14ac:dyDescent="0.25">
      <c r="A3242" s="69"/>
    </row>
    <row r="3243" spans="1:1" x14ac:dyDescent="0.25">
      <c r="A3243" s="69"/>
    </row>
    <row r="3244" spans="1:1" x14ac:dyDescent="0.25">
      <c r="A3244" s="69"/>
    </row>
    <row r="3245" spans="1:1" x14ac:dyDescent="0.25">
      <c r="A3245" s="69"/>
    </row>
    <row r="3246" spans="1:1" x14ac:dyDescent="0.25">
      <c r="A3246" s="69"/>
    </row>
    <row r="3247" spans="1:1" x14ac:dyDescent="0.25">
      <c r="A3247" s="69"/>
    </row>
    <row r="3248" spans="1:1" x14ac:dyDescent="0.25">
      <c r="A3248" s="69"/>
    </row>
    <row r="3249" spans="1:1" x14ac:dyDescent="0.25">
      <c r="A3249" s="69"/>
    </row>
    <row r="3250" spans="1:1" x14ac:dyDescent="0.25">
      <c r="A3250" s="69"/>
    </row>
    <row r="3251" spans="1:1" x14ac:dyDescent="0.25">
      <c r="A3251" s="69"/>
    </row>
    <row r="3252" spans="1:1" x14ac:dyDescent="0.25">
      <c r="A3252" s="69"/>
    </row>
    <row r="3253" spans="1:1" x14ac:dyDescent="0.25">
      <c r="A3253" s="69"/>
    </row>
    <row r="3254" spans="1:1" x14ac:dyDescent="0.25">
      <c r="A3254" s="69"/>
    </row>
    <row r="3255" spans="1:1" x14ac:dyDescent="0.25">
      <c r="A3255" s="69"/>
    </row>
    <row r="3256" spans="1:1" x14ac:dyDescent="0.25">
      <c r="A3256" s="69"/>
    </row>
    <row r="3257" spans="1:1" x14ac:dyDescent="0.25">
      <c r="A3257" s="69"/>
    </row>
    <row r="3258" spans="1:1" x14ac:dyDescent="0.25">
      <c r="A3258" s="69"/>
    </row>
    <row r="3259" spans="1:1" x14ac:dyDescent="0.25">
      <c r="A3259" s="69"/>
    </row>
    <row r="3260" spans="1:1" x14ac:dyDescent="0.25">
      <c r="A3260" s="69"/>
    </row>
    <row r="3261" spans="1:1" x14ac:dyDescent="0.25">
      <c r="A3261" s="69"/>
    </row>
    <row r="3262" spans="1:1" x14ac:dyDescent="0.25">
      <c r="A3262" s="69"/>
    </row>
    <row r="3263" spans="1:1" x14ac:dyDescent="0.25">
      <c r="A3263" s="69"/>
    </row>
    <row r="3264" spans="1:1" x14ac:dyDescent="0.25">
      <c r="A3264" s="69"/>
    </row>
    <row r="3265" spans="1:1" x14ac:dyDescent="0.25">
      <c r="A3265" s="69"/>
    </row>
    <row r="3266" spans="1:1" x14ac:dyDescent="0.25">
      <c r="A3266" s="69"/>
    </row>
    <row r="3267" spans="1:1" x14ac:dyDescent="0.25">
      <c r="A3267" s="69"/>
    </row>
    <row r="3268" spans="1:1" x14ac:dyDescent="0.25">
      <c r="A3268" s="69"/>
    </row>
    <row r="3269" spans="1:1" x14ac:dyDescent="0.25">
      <c r="A3269" s="69"/>
    </row>
    <row r="3270" spans="1:1" x14ac:dyDescent="0.25">
      <c r="A3270" s="69"/>
    </row>
    <row r="3271" spans="1:1" x14ac:dyDescent="0.25">
      <c r="A3271" s="69"/>
    </row>
    <row r="3272" spans="1:1" x14ac:dyDescent="0.25">
      <c r="A3272" s="69"/>
    </row>
    <row r="3273" spans="1:1" x14ac:dyDescent="0.25">
      <c r="A3273" s="69"/>
    </row>
    <row r="3274" spans="1:1" x14ac:dyDescent="0.25">
      <c r="A3274" s="69"/>
    </row>
    <row r="3275" spans="1:1" x14ac:dyDescent="0.25">
      <c r="A3275" s="69"/>
    </row>
    <row r="3276" spans="1:1" x14ac:dyDescent="0.25">
      <c r="A3276" s="69"/>
    </row>
    <row r="3277" spans="1:1" x14ac:dyDescent="0.25">
      <c r="A3277" s="69"/>
    </row>
    <row r="3278" spans="1:1" x14ac:dyDescent="0.25">
      <c r="A3278" s="69"/>
    </row>
    <row r="3279" spans="1:1" x14ac:dyDescent="0.25">
      <c r="A3279" s="69"/>
    </row>
    <row r="3280" spans="1:1" x14ac:dyDescent="0.25">
      <c r="A3280" s="69"/>
    </row>
    <row r="3281" spans="1:1" x14ac:dyDescent="0.25">
      <c r="A3281" s="69"/>
    </row>
    <row r="3282" spans="1:1" x14ac:dyDescent="0.25">
      <c r="A3282" s="69"/>
    </row>
    <row r="3283" spans="1:1" x14ac:dyDescent="0.25">
      <c r="A3283" s="69"/>
    </row>
    <row r="3284" spans="1:1" x14ac:dyDescent="0.25">
      <c r="A3284" s="69"/>
    </row>
    <row r="3285" spans="1:1" x14ac:dyDescent="0.25">
      <c r="A3285" s="69"/>
    </row>
    <row r="3286" spans="1:1" x14ac:dyDescent="0.25">
      <c r="A3286" s="69"/>
    </row>
    <row r="3287" spans="1:1" x14ac:dyDescent="0.25">
      <c r="A3287" s="69"/>
    </row>
    <row r="3288" spans="1:1" x14ac:dyDescent="0.25">
      <c r="A3288" s="69"/>
    </row>
    <row r="3289" spans="1:1" x14ac:dyDescent="0.25">
      <c r="A3289" s="69"/>
    </row>
    <row r="3290" spans="1:1" x14ac:dyDescent="0.25">
      <c r="A3290" s="69"/>
    </row>
    <row r="3291" spans="1:1" x14ac:dyDescent="0.25">
      <c r="A3291" s="69"/>
    </row>
    <row r="3292" spans="1:1" x14ac:dyDescent="0.25">
      <c r="A3292" s="69"/>
    </row>
    <row r="3293" spans="1:1" x14ac:dyDescent="0.25">
      <c r="A3293" s="69"/>
    </row>
    <row r="3294" spans="1:1" x14ac:dyDescent="0.25">
      <c r="A3294" s="69"/>
    </row>
    <row r="3295" spans="1:1" x14ac:dyDescent="0.25">
      <c r="A3295" s="69"/>
    </row>
    <row r="3296" spans="1:1" x14ac:dyDescent="0.25">
      <c r="A3296" s="69"/>
    </row>
    <row r="3297" spans="1:1" x14ac:dyDescent="0.25">
      <c r="A3297" s="69"/>
    </row>
    <row r="3298" spans="1:1" x14ac:dyDescent="0.25">
      <c r="A3298" s="69"/>
    </row>
    <row r="3299" spans="1:1" x14ac:dyDescent="0.25">
      <c r="A3299" s="69"/>
    </row>
    <row r="3300" spans="1:1" x14ac:dyDescent="0.25">
      <c r="A3300" s="69"/>
    </row>
    <row r="3301" spans="1:1" x14ac:dyDescent="0.25">
      <c r="A3301" s="69"/>
    </row>
    <row r="3302" spans="1:1" x14ac:dyDescent="0.25">
      <c r="A3302" s="69"/>
    </row>
    <row r="3303" spans="1:1" x14ac:dyDescent="0.25">
      <c r="A3303" s="69"/>
    </row>
    <row r="3304" spans="1:1" x14ac:dyDescent="0.25">
      <c r="A3304" s="69"/>
    </row>
    <row r="3305" spans="1:1" x14ac:dyDescent="0.25">
      <c r="A3305" s="69"/>
    </row>
    <row r="3306" spans="1:1" x14ac:dyDescent="0.25">
      <c r="A3306" s="69"/>
    </row>
    <row r="3307" spans="1:1" x14ac:dyDescent="0.25">
      <c r="A3307" s="69"/>
    </row>
    <row r="3308" spans="1:1" x14ac:dyDescent="0.25">
      <c r="A3308" s="69"/>
    </row>
    <row r="3309" spans="1:1" x14ac:dyDescent="0.25">
      <c r="A3309" s="69"/>
    </row>
    <row r="3310" spans="1:1" x14ac:dyDescent="0.25">
      <c r="A3310" s="69"/>
    </row>
    <row r="3311" spans="1:1" x14ac:dyDescent="0.25">
      <c r="A3311" s="69"/>
    </row>
    <row r="3312" spans="1:1" x14ac:dyDescent="0.25">
      <c r="A3312" s="69"/>
    </row>
    <row r="3313" spans="1:1" x14ac:dyDescent="0.25">
      <c r="A3313" s="69"/>
    </row>
    <row r="3314" spans="1:1" x14ac:dyDescent="0.25">
      <c r="A3314" s="69"/>
    </row>
    <row r="3315" spans="1:1" x14ac:dyDescent="0.25">
      <c r="A3315" s="69"/>
    </row>
    <row r="3316" spans="1:1" x14ac:dyDescent="0.25">
      <c r="A3316" s="69"/>
    </row>
    <row r="3317" spans="1:1" x14ac:dyDescent="0.25">
      <c r="A3317" s="69"/>
    </row>
    <row r="3318" spans="1:1" x14ac:dyDescent="0.25">
      <c r="A3318" s="69"/>
    </row>
    <row r="3319" spans="1:1" x14ac:dyDescent="0.25">
      <c r="A3319" s="69"/>
    </row>
    <row r="3320" spans="1:1" x14ac:dyDescent="0.25">
      <c r="A3320" s="69"/>
    </row>
    <row r="3321" spans="1:1" x14ac:dyDescent="0.25">
      <c r="A3321" s="69"/>
    </row>
    <row r="3322" spans="1:1" x14ac:dyDescent="0.25">
      <c r="A3322" s="69"/>
    </row>
    <row r="3323" spans="1:1" x14ac:dyDescent="0.25">
      <c r="A3323" s="69"/>
    </row>
    <row r="3324" spans="1:1" x14ac:dyDescent="0.25">
      <c r="A3324" s="69"/>
    </row>
    <row r="3325" spans="1:1" x14ac:dyDescent="0.25">
      <c r="A3325" s="69"/>
    </row>
    <row r="3326" spans="1:1" x14ac:dyDescent="0.25">
      <c r="A3326" s="69"/>
    </row>
    <row r="3327" spans="1:1" x14ac:dyDescent="0.25">
      <c r="A3327" s="69"/>
    </row>
    <row r="3328" spans="1:1" x14ac:dyDescent="0.25">
      <c r="A3328" s="69"/>
    </row>
    <row r="3329" spans="1:1" x14ac:dyDescent="0.25">
      <c r="A3329" s="69"/>
    </row>
    <row r="3330" spans="1:1" x14ac:dyDescent="0.25">
      <c r="A3330" s="69"/>
    </row>
    <row r="3331" spans="1:1" x14ac:dyDescent="0.25">
      <c r="A3331" s="69"/>
    </row>
    <row r="3332" spans="1:1" x14ac:dyDescent="0.25">
      <c r="A3332" s="69"/>
    </row>
    <row r="3333" spans="1:1" x14ac:dyDescent="0.25">
      <c r="A3333" s="69"/>
    </row>
    <row r="3334" spans="1:1" x14ac:dyDescent="0.25">
      <c r="A3334" s="69"/>
    </row>
    <row r="3335" spans="1:1" x14ac:dyDescent="0.25">
      <c r="A3335" s="69"/>
    </row>
    <row r="3336" spans="1:1" x14ac:dyDescent="0.25">
      <c r="A3336" s="69"/>
    </row>
    <row r="3337" spans="1:1" x14ac:dyDescent="0.25">
      <c r="A3337" s="69"/>
    </row>
    <row r="3338" spans="1:1" x14ac:dyDescent="0.25">
      <c r="A3338" s="69"/>
    </row>
    <row r="3339" spans="1:1" x14ac:dyDescent="0.25">
      <c r="A3339" s="69"/>
    </row>
    <row r="3340" spans="1:1" x14ac:dyDescent="0.25">
      <c r="A3340" s="69"/>
    </row>
    <row r="3341" spans="1:1" x14ac:dyDescent="0.25">
      <c r="A3341" s="69"/>
    </row>
    <row r="3342" spans="1:1" x14ac:dyDescent="0.25">
      <c r="A3342" s="69"/>
    </row>
    <row r="3343" spans="1:1" x14ac:dyDescent="0.25">
      <c r="A3343" s="69"/>
    </row>
    <row r="3344" spans="1:1" x14ac:dyDescent="0.25">
      <c r="A3344" s="69"/>
    </row>
    <row r="3345" spans="1:1" x14ac:dyDescent="0.25">
      <c r="A3345" s="69"/>
    </row>
    <row r="3346" spans="1:1" x14ac:dyDescent="0.25">
      <c r="A3346" s="69"/>
    </row>
    <row r="3347" spans="1:1" x14ac:dyDescent="0.25">
      <c r="A3347" s="69"/>
    </row>
    <row r="3348" spans="1:1" x14ac:dyDescent="0.25">
      <c r="A3348" s="69"/>
    </row>
    <row r="3349" spans="1:1" x14ac:dyDescent="0.25">
      <c r="A3349" s="69"/>
    </row>
    <row r="3350" spans="1:1" x14ac:dyDescent="0.25">
      <c r="A3350" s="69"/>
    </row>
    <row r="3351" spans="1:1" x14ac:dyDescent="0.25">
      <c r="A3351" s="69"/>
    </row>
    <row r="3352" spans="1:1" x14ac:dyDescent="0.25">
      <c r="A3352" s="69"/>
    </row>
    <row r="3353" spans="1:1" x14ac:dyDescent="0.25">
      <c r="A3353" s="69"/>
    </row>
    <row r="3354" spans="1:1" x14ac:dyDescent="0.25">
      <c r="A3354" s="69"/>
    </row>
    <row r="3355" spans="1:1" x14ac:dyDescent="0.25">
      <c r="A3355" s="69"/>
    </row>
    <row r="3356" spans="1:1" x14ac:dyDescent="0.25">
      <c r="A3356" s="69"/>
    </row>
    <row r="3357" spans="1:1" x14ac:dyDescent="0.25">
      <c r="A3357" s="69"/>
    </row>
    <row r="3358" spans="1:1" x14ac:dyDescent="0.25">
      <c r="A3358" s="69"/>
    </row>
    <row r="3359" spans="1:1" x14ac:dyDescent="0.25">
      <c r="A3359" s="69"/>
    </row>
    <row r="3360" spans="1:1" x14ac:dyDescent="0.25">
      <c r="A3360" s="69"/>
    </row>
    <row r="3361" spans="1:1" x14ac:dyDescent="0.25">
      <c r="A3361" s="69"/>
    </row>
    <row r="3362" spans="1:1" x14ac:dyDescent="0.25">
      <c r="A3362" s="69"/>
    </row>
    <row r="3363" spans="1:1" x14ac:dyDescent="0.25">
      <c r="A3363" s="69"/>
    </row>
    <row r="3364" spans="1:1" x14ac:dyDescent="0.25">
      <c r="A3364" s="69"/>
    </row>
    <row r="3365" spans="1:1" x14ac:dyDescent="0.25">
      <c r="A3365" s="69"/>
    </row>
    <row r="3366" spans="1:1" x14ac:dyDescent="0.25">
      <c r="A3366" s="69"/>
    </row>
    <row r="3367" spans="1:1" x14ac:dyDescent="0.25">
      <c r="A3367" s="69"/>
    </row>
    <row r="3368" spans="1:1" x14ac:dyDescent="0.25">
      <c r="A3368" s="69"/>
    </row>
    <row r="3369" spans="1:1" x14ac:dyDescent="0.25">
      <c r="A3369" s="69"/>
    </row>
    <row r="3370" spans="1:1" x14ac:dyDescent="0.25">
      <c r="A3370" s="69"/>
    </row>
    <row r="3371" spans="1:1" x14ac:dyDescent="0.25">
      <c r="A3371" s="69"/>
    </row>
    <row r="3372" spans="1:1" x14ac:dyDescent="0.25">
      <c r="A3372" s="69"/>
    </row>
    <row r="3373" spans="1:1" x14ac:dyDescent="0.25">
      <c r="A3373" s="69"/>
    </row>
    <row r="3374" spans="1:1" x14ac:dyDescent="0.25">
      <c r="A3374" s="69"/>
    </row>
    <row r="3375" spans="1:1" x14ac:dyDescent="0.25">
      <c r="A3375" s="69"/>
    </row>
    <row r="3376" spans="1:1" x14ac:dyDescent="0.25">
      <c r="A3376" s="69"/>
    </row>
    <row r="3377" spans="1:1" x14ac:dyDescent="0.25">
      <c r="A3377" s="69"/>
    </row>
    <row r="3378" spans="1:1" x14ac:dyDescent="0.25">
      <c r="A3378" s="69"/>
    </row>
    <row r="3379" spans="1:1" x14ac:dyDescent="0.25">
      <c r="A3379" s="69"/>
    </row>
    <row r="3380" spans="1:1" x14ac:dyDescent="0.25">
      <c r="A3380" s="69"/>
    </row>
    <row r="3381" spans="1:1" x14ac:dyDescent="0.25">
      <c r="A3381" s="69"/>
    </row>
    <row r="3382" spans="1:1" x14ac:dyDescent="0.25">
      <c r="A3382" s="69"/>
    </row>
    <row r="3383" spans="1:1" x14ac:dyDescent="0.25">
      <c r="A3383" s="69"/>
    </row>
    <row r="3384" spans="1:1" x14ac:dyDescent="0.25">
      <c r="A3384" s="69"/>
    </row>
    <row r="3385" spans="1:1" x14ac:dyDescent="0.25">
      <c r="A3385" s="69"/>
    </row>
    <row r="3386" spans="1:1" x14ac:dyDescent="0.25">
      <c r="A3386" s="69"/>
    </row>
    <row r="3387" spans="1:1" x14ac:dyDescent="0.25">
      <c r="A3387" s="69"/>
    </row>
    <row r="3388" spans="1:1" x14ac:dyDescent="0.25">
      <c r="A3388" s="69"/>
    </row>
    <row r="3389" spans="1:1" x14ac:dyDescent="0.25">
      <c r="A3389" s="69"/>
    </row>
    <row r="3390" spans="1:1" x14ac:dyDescent="0.25">
      <c r="A3390" s="69"/>
    </row>
    <row r="3391" spans="1:1" x14ac:dyDescent="0.25">
      <c r="A3391" s="69"/>
    </row>
    <row r="3392" spans="1:1" x14ac:dyDescent="0.25">
      <c r="A3392" s="69"/>
    </row>
    <row r="3393" spans="1:1" x14ac:dyDescent="0.25">
      <c r="A3393" s="69"/>
    </row>
    <row r="3394" spans="1:1" x14ac:dyDescent="0.25">
      <c r="A3394" s="69"/>
    </row>
    <row r="3395" spans="1:1" x14ac:dyDescent="0.25">
      <c r="A3395" s="69"/>
    </row>
    <row r="3396" spans="1:1" x14ac:dyDescent="0.25">
      <c r="A3396" s="69"/>
    </row>
    <row r="3397" spans="1:1" x14ac:dyDescent="0.25">
      <c r="A3397" s="69"/>
    </row>
    <row r="3398" spans="1:1" x14ac:dyDescent="0.25">
      <c r="A3398" s="69"/>
    </row>
    <row r="3399" spans="1:1" x14ac:dyDescent="0.25">
      <c r="A3399" s="69"/>
    </row>
    <row r="3400" spans="1:1" x14ac:dyDescent="0.25">
      <c r="A3400" s="69"/>
    </row>
    <row r="3401" spans="1:1" x14ac:dyDescent="0.25">
      <c r="A3401" s="69"/>
    </row>
    <row r="3402" spans="1:1" x14ac:dyDescent="0.25">
      <c r="A3402" s="69"/>
    </row>
    <row r="3403" spans="1:1" x14ac:dyDescent="0.25">
      <c r="A3403" s="69"/>
    </row>
    <row r="3404" spans="1:1" x14ac:dyDescent="0.25">
      <c r="A3404" s="69"/>
    </row>
    <row r="3405" spans="1:1" x14ac:dyDescent="0.25">
      <c r="A3405" s="69"/>
    </row>
    <row r="3406" spans="1:1" x14ac:dyDescent="0.25">
      <c r="A3406" s="69"/>
    </row>
    <row r="3407" spans="1:1" x14ac:dyDescent="0.25">
      <c r="A3407" s="69"/>
    </row>
    <row r="3408" spans="1:1" x14ac:dyDescent="0.25">
      <c r="A3408" s="69"/>
    </row>
    <row r="3409" spans="1:1" x14ac:dyDescent="0.25">
      <c r="A3409" s="69"/>
    </row>
    <row r="3410" spans="1:1" x14ac:dyDescent="0.25">
      <c r="A3410" s="69"/>
    </row>
    <row r="3411" spans="1:1" x14ac:dyDescent="0.25">
      <c r="A3411" s="69"/>
    </row>
    <row r="3412" spans="1:1" x14ac:dyDescent="0.25">
      <c r="A3412" s="69"/>
    </row>
    <row r="3413" spans="1:1" x14ac:dyDescent="0.25">
      <c r="A3413" s="69"/>
    </row>
    <row r="3414" spans="1:1" x14ac:dyDescent="0.25">
      <c r="A3414" s="69"/>
    </row>
    <row r="3415" spans="1:1" x14ac:dyDescent="0.25">
      <c r="A3415" s="69"/>
    </row>
    <row r="3416" spans="1:1" x14ac:dyDescent="0.25">
      <c r="A3416" s="69"/>
    </row>
    <row r="3417" spans="1:1" x14ac:dyDescent="0.25">
      <c r="A3417" s="69"/>
    </row>
    <row r="3418" spans="1:1" x14ac:dyDescent="0.25">
      <c r="A3418" s="69"/>
    </row>
    <row r="3419" spans="1:1" x14ac:dyDescent="0.25">
      <c r="A3419" s="69"/>
    </row>
    <row r="3420" spans="1:1" x14ac:dyDescent="0.25">
      <c r="A3420" s="69"/>
    </row>
    <row r="3421" spans="1:1" x14ac:dyDescent="0.25">
      <c r="A3421" s="69"/>
    </row>
    <row r="3422" spans="1:1" x14ac:dyDescent="0.25">
      <c r="A3422" s="69"/>
    </row>
    <row r="3423" spans="1:1" x14ac:dyDescent="0.25">
      <c r="A3423" s="69"/>
    </row>
    <row r="3424" spans="1:1" x14ac:dyDescent="0.25">
      <c r="A3424" s="69"/>
    </row>
    <row r="3425" spans="1:1" x14ac:dyDescent="0.25">
      <c r="A3425" s="69"/>
    </row>
    <row r="3426" spans="1:1" x14ac:dyDescent="0.25">
      <c r="A3426" s="69"/>
    </row>
    <row r="3427" spans="1:1" x14ac:dyDescent="0.25">
      <c r="A3427" s="69"/>
    </row>
    <row r="3428" spans="1:1" x14ac:dyDescent="0.25">
      <c r="A3428" s="69"/>
    </row>
    <row r="3429" spans="1:1" x14ac:dyDescent="0.25">
      <c r="A3429" s="69"/>
    </row>
    <row r="3430" spans="1:1" x14ac:dyDescent="0.25">
      <c r="A3430" s="69"/>
    </row>
    <row r="3431" spans="1:1" x14ac:dyDescent="0.25">
      <c r="A3431" s="69"/>
    </row>
    <row r="3432" spans="1:1" x14ac:dyDescent="0.25">
      <c r="A3432" s="69"/>
    </row>
    <row r="3433" spans="1:1" x14ac:dyDescent="0.25">
      <c r="A3433" s="69"/>
    </row>
    <row r="3434" spans="1:1" x14ac:dyDescent="0.25">
      <c r="A3434" s="69"/>
    </row>
    <row r="3435" spans="1:1" x14ac:dyDescent="0.25">
      <c r="A3435" s="69"/>
    </row>
    <row r="3436" spans="1:1" x14ac:dyDescent="0.25">
      <c r="A3436" s="69"/>
    </row>
    <row r="3437" spans="1:1" x14ac:dyDescent="0.25">
      <c r="A3437" s="69"/>
    </row>
    <row r="3438" spans="1:1" x14ac:dyDescent="0.25">
      <c r="A3438" s="69"/>
    </row>
    <row r="3439" spans="1:1" x14ac:dyDescent="0.25">
      <c r="A3439" s="69"/>
    </row>
    <row r="3440" spans="1:1" x14ac:dyDescent="0.25">
      <c r="A3440" s="69"/>
    </row>
    <row r="3441" spans="1:1" x14ac:dyDescent="0.25">
      <c r="A3441" s="69"/>
    </row>
    <row r="3442" spans="1:1" x14ac:dyDescent="0.25">
      <c r="A3442" s="69"/>
    </row>
    <row r="3443" spans="1:1" x14ac:dyDescent="0.25">
      <c r="A3443" s="69"/>
    </row>
    <row r="3444" spans="1:1" x14ac:dyDescent="0.25">
      <c r="A3444" s="69"/>
    </row>
    <row r="3445" spans="1:1" x14ac:dyDescent="0.25">
      <c r="A3445" s="69"/>
    </row>
    <row r="3446" spans="1:1" x14ac:dyDescent="0.25">
      <c r="A3446" s="69"/>
    </row>
    <row r="3447" spans="1:1" x14ac:dyDescent="0.25">
      <c r="A3447" s="69"/>
    </row>
    <row r="3448" spans="1:1" x14ac:dyDescent="0.25">
      <c r="A3448" s="69"/>
    </row>
    <row r="3449" spans="1:1" x14ac:dyDescent="0.25">
      <c r="A3449" s="69"/>
    </row>
    <row r="3450" spans="1:1" x14ac:dyDescent="0.25">
      <c r="A3450" s="69"/>
    </row>
    <row r="3451" spans="1:1" x14ac:dyDescent="0.25">
      <c r="A3451" s="69"/>
    </row>
    <row r="3452" spans="1:1" x14ac:dyDescent="0.25">
      <c r="A3452" s="69"/>
    </row>
    <row r="3453" spans="1:1" x14ac:dyDescent="0.25">
      <c r="A3453" s="69"/>
    </row>
    <row r="3454" spans="1:1" x14ac:dyDescent="0.25">
      <c r="A3454" s="69"/>
    </row>
    <row r="3455" spans="1:1" x14ac:dyDescent="0.25">
      <c r="A3455" s="69"/>
    </row>
    <row r="3456" spans="1:1" x14ac:dyDescent="0.25">
      <c r="A3456" s="69"/>
    </row>
    <row r="3457" spans="1:1" x14ac:dyDescent="0.25">
      <c r="A3457" s="69"/>
    </row>
    <row r="3458" spans="1:1" x14ac:dyDescent="0.25">
      <c r="A3458" s="69"/>
    </row>
    <row r="3459" spans="1:1" x14ac:dyDescent="0.25">
      <c r="A3459" s="69"/>
    </row>
    <row r="3460" spans="1:1" x14ac:dyDescent="0.25">
      <c r="A3460" s="69"/>
    </row>
    <row r="3461" spans="1:1" x14ac:dyDescent="0.25">
      <c r="A3461" s="69"/>
    </row>
    <row r="3462" spans="1:1" x14ac:dyDescent="0.25">
      <c r="A3462" s="69"/>
    </row>
    <row r="3463" spans="1:1" x14ac:dyDescent="0.25">
      <c r="A3463" s="69"/>
    </row>
    <row r="3464" spans="1:1" x14ac:dyDescent="0.25">
      <c r="A3464" s="69"/>
    </row>
    <row r="3465" spans="1:1" x14ac:dyDescent="0.25">
      <c r="A3465" s="69"/>
    </row>
    <row r="3466" spans="1:1" x14ac:dyDescent="0.25">
      <c r="A3466" s="69"/>
    </row>
    <row r="3467" spans="1:1" x14ac:dyDescent="0.25">
      <c r="A3467" s="69"/>
    </row>
    <row r="3468" spans="1:1" x14ac:dyDescent="0.25">
      <c r="A3468" s="69"/>
    </row>
    <row r="3469" spans="1:1" x14ac:dyDescent="0.25">
      <c r="A3469" s="69"/>
    </row>
    <row r="3470" spans="1:1" x14ac:dyDescent="0.25">
      <c r="A3470" s="69"/>
    </row>
    <row r="3471" spans="1:1" x14ac:dyDescent="0.25">
      <c r="A3471" s="69"/>
    </row>
    <row r="3472" spans="1:1" x14ac:dyDescent="0.25">
      <c r="A3472" s="69"/>
    </row>
    <row r="3473" spans="1:1" x14ac:dyDescent="0.25">
      <c r="A3473" s="69"/>
    </row>
    <row r="3474" spans="1:1" x14ac:dyDescent="0.25">
      <c r="A3474" s="69"/>
    </row>
    <row r="3475" spans="1:1" x14ac:dyDescent="0.25">
      <c r="A3475" s="69"/>
    </row>
    <row r="3476" spans="1:1" x14ac:dyDescent="0.25">
      <c r="A3476" s="69"/>
    </row>
    <row r="3477" spans="1:1" x14ac:dyDescent="0.25">
      <c r="A3477" s="69"/>
    </row>
    <row r="3478" spans="1:1" x14ac:dyDescent="0.25">
      <c r="A3478" s="69"/>
    </row>
    <row r="3479" spans="1:1" x14ac:dyDescent="0.25">
      <c r="A3479" s="69"/>
    </row>
    <row r="3480" spans="1:1" x14ac:dyDescent="0.25">
      <c r="A3480" s="69"/>
    </row>
    <row r="3481" spans="1:1" x14ac:dyDescent="0.25">
      <c r="A3481" s="69"/>
    </row>
    <row r="3482" spans="1:1" x14ac:dyDescent="0.25">
      <c r="A3482" s="69"/>
    </row>
    <row r="3483" spans="1:1" x14ac:dyDescent="0.25">
      <c r="A3483" s="69"/>
    </row>
    <row r="3484" spans="1:1" x14ac:dyDescent="0.25">
      <c r="A3484" s="69"/>
    </row>
    <row r="3485" spans="1:1" x14ac:dyDescent="0.25">
      <c r="A3485" s="69"/>
    </row>
    <row r="3486" spans="1:1" x14ac:dyDescent="0.25">
      <c r="A3486" s="69"/>
    </row>
    <row r="3487" spans="1:1" x14ac:dyDescent="0.25">
      <c r="A3487" s="69"/>
    </row>
    <row r="3488" spans="1:1" x14ac:dyDescent="0.25">
      <c r="A3488" s="69"/>
    </row>
    <row r="3489" spans="1:1" x14ac:dyDescent="0.25">
      <c r="A3489" s="69"/>
    </row>
    <row r="3490" spans="1:1" x14ac:dyDescent="0.25">
      <c r="A3490" s="69"/>
    </row>
    <row r="3491" spans="1:1" x14ac:dyDescent="0.25">
      <c r="A3491" s="69"/>
    </row>
    <row r="3492" spans="1:1" x14ac:dyDescent="0.25">
      <c r="A3492" s="69"/>
    </row>
    <row r="3493" spans="1:1" x14ac:dyDescent="0.25">
      <c r="A3493" s="69"/>
    </row>
    <row r="3494" spans="1:1" x14ac:dyDescent="0.25">
      <c r="A3494" s="69"/>
    </row>
    <row r="3495" spans="1:1" x14ac:dyDescent="0.25">
      <c r="A3495" s="69"/>
    </row>
    <row r="3496" spans="1:1" x14ac:dyDescent="0.25">
      <c r="A3496" s="69"/>
    </row>
    <row r="3497" spans="1:1" x14ac:dyDescent="0.25">
      <c r="A3497" s="69"/>
    </row>
    <row r="3498" spans="1:1" x14ac:dyDescent="0.25">
      <c r="A3498" s="69"/>
    </row>
    <row r="3499" spans="1:1" x14ac:dyDescent="0.25">
      <c r="A3499" s="69"/>
    </row>
    <row r="3500" spans="1:1" x14ac:dyDescent="0.25">
      <c r="A3500" s="69"/>
    </row>
    <row r="3501" spans="1:1" x14ac:dyDescent="0.25">
      <c r="A3501" s="69"/>
    </row>
    <row r="3502" spans="1:1" x14ac:dyDescent="0.25">
      <c r="A3502" s="69"/>
    </row>
    <row r="3503" spans="1:1" x14ac:dyDescent="0.25">
      <c r="A3503" s="69"/>
    </row>
    <row r="3504" spans="1:1" x14ac:dyDescent="0.25">
      <c r="A3504" s="69"/>
    </row>
    <row r="3505" spans="1:1" x14ac:dyDescent="0.25">
      <c r="A3505" s="69"/>
    </row>
    <row r="3506" spans="1:1" x14ac:dyDescent="0.25">
      <c r="A3506" s="69"/>
    </row>
    <row r="3507" spans="1:1" x14ac:dyDescent="0.25">
      <c r="A3507" s="69"/>
    </row>
    <row r="3508" spans="1:1" x14ac:dyDescent="0.25">
      <c r="A3508" s="69"/>
    </row>
    <row r="3509" spans="1:1" x14ac:dyDescent="0.25">
      <c r="A3509" s="69"/>
    </row>
    <row r="3510" spans="1:1" x14ac:dyDescent="0.25">
      <c r="A3510" s="69"/>
    </row>
    <row r="3511" spans="1:1" x14ac:dyDescent="0.25">
      <c r="A3511" s="69"/>
    </row>
    <row r="3512" spans="1:1" x14ac:dyDescent="0.25">
      <c r="A3512" s="69"/>
    </row>
    <row r="3513" spans="1:1" x14ac:dyDescent="0.25">
      <c r="A3513" s="69"/>
    </row>
    <row r="3514" spans="1:1" x14ac:dyDescent="0.25">
      <c r="A3514" s="69"/>
    </row>
    <row r="3515" spans="1:1" x14ac:dyDescent="0.25">
      <c r="A3515" s="69"/>
    </row>
    <row r="3516" spans="1:1" x14ac:dyDescent="0.25">
      <c r="A3516" s="69"/>
    </row>
    <row r="3517" spans="1:1" x14ac:dyDescent="0.25">
      <c r="A3517" s="69"/>
    </row>
    <row r="3518" spans="1:1" x14ac:dyDescent="0.25">
      <c r="A3518" s="69"/>
    </row>
    <row r="3519" spans="1:1" x14ac:dyDescent="0.25">
      <c r="A3519" s="69"/>
    </row>
    <row r="3520" spans="1:1" x14ac:dyDescent="0.25">
      <c r="A3520" s="69"/>
    </row>
    <row r="3521" spans="1:1" x14ac:dyDescent="0.25">
      <c r="A3521" s="69"/>
    </row>
    <row r="3522" spans="1:1" x14ac:dyDescent="0.25">
      <c r="A3522" s="69"/>
    </row>
    <row r="3523" spans="1:1" x14ac:dyDescent="0.25">
      <c r="A3523" s="69"/>
    </row>
    <row r="3524" spans="1:1" x14ac:dyDescent="0.25">
      <c r="A3524" s="69"/>
    </row>
    <row r="3525" spans="1:1" x14ac:dyDescent="0.25">
      <c r="A3525" s="69"/>
    </row>
    <row r="3526" spans="1:1" x14ac:dyDescent="0.25">
      <c r="A3526" s="69"/>
    </row>
    <row r="3527" spans="1:1" x14ac:dyDescent="0.25">
      <c r="A3527" s="69"/>
    </row>
    <row r="3528" spans="1:1" x14ac:dyDescent="0.25">
      <c r="A3528" s="69"/>
    </row>
    <row r="3529" spans="1:1" x14ac:dyDescent="0.25">
      <c r="A3529" s="69"/>
    </row>
    <row r="3530" spans="1:1" x14ac:dyDescent="0.25">
      <c r="A3530" s="69"/>
    </row>
    <row r="3531" spans="1:1" x14ac:dyDescent="0.25">
      <c r="A3531" s="69"/>
    </row>
    <row r="3532" spans="1:1" x14ac:dyDescent="0.25">
      <c r="A3532" s="69"/>
    </row>
    <row r="3533" spans="1:1" x14ac:dyDescent="0.25">
      <c r="A3533" s="69"/>
    </row>
    <row r="3534" spans="1:1" x14ac:dyDescent="0.25">
      <c r="A3534" s="69"/>
    </row>
    <row r="3535" spans="1:1" x14ac:dyDescent="0.25">
      <c r="A3535" s="69"/>
    </row>
    <row r="3536" spans="1:1" x14ac:dyDescent="0.25">
      <c r="A3536" s="69"/>
    </row>
    <row r="3537" spans="1:1" x14ac:dyDescent="0.25">
      <c r="A3537" s="69"/>
    </row>
    <row r="3538" spans="1:1" x14ac:dyDescent="0.25">
      <c r="A3538" s="69"/>
    </row>
    <row r="3539" spans="1:1" x14ac:dyDescent="0.25">
      <c r="A3539" s="69"/>
    </row>
    <row r="3540" spans="1:1" x14ac:dyDescent="0.25">
      <c r="A3540" s="69"/>
    </row>
    <row r="3541" spans="1:1" x14ac:dyDescent="0.25">
      <c r="A3541" s="69"/>
    </row>
    <row r="3542" spans="1:1" x14ac:dyDescent="0.25">
      <c r="A3542" s="69"/>
    </row>
    <row r="3543" spans="1:1" x14ac:dyDescent="0.25">
      <c r="A3543" s="69"/>
    </row>
    <row r="3544" spans="1:1" x14ac:dyDescent="0.25">
      <c r="A3544" s="69"/>
    </row>
    <row r="3545" spans="1:1" x14ac:dyDescent="0.25">
      <c r="A3545" s="69"/>
    </row>
    <row r="3546" spans="1:1" x14ac:dyDescent="0.25">
      <c r="A3546" s="69"/>
    </row>
    <row r="3547" spans="1:1" x14ac:dyDescent="0.25">
      <c r="A3547" s="69"/>
    </row>
    <row r="3548" spans="1:1" x14ac:dyDescent="0.25">
      <c r="A3548" s="69"/>
    </row>
    <row r="3549" spans="1:1" x14ac:dyDescent="0.25">
      <c r="A3549" s="69"/>
    </row>
    <row r="3550" spans="1:1" x14ac:dyDescent="0.25">
      <c r="A3550" s="69"/>
    </row>
    <row r="3551" spans="1:1" x14ac:dyDescent="0.25">
      <c r="A3551" s="69"/>
    </row>
    <row r="3552" spans="1:1" x14ac:dyDescent="0.25">
      <c r="A3552" s="69"/>
    </row>
    <row r="3553" spans="1:1" x14ac:dyDescent="0.25">
      <c r="A3553" s="69"/>
    </row>
    <row r="3554" spans="1:1" x14ac:dyDescent="0.25">
      <c r="A3554" s="69"/>
    </row>
    <row r="3555" spans="1:1" x14ac:dyDescent="0.25">
      <c r="A3555" s="69"/>
    </row>
    <row r="3556" spans="1:1" x14ac:dyDescent="0.25">
      <c r="A3556" s="69"/>
    </row>
    <row r="3557" spans="1:1" x14ac:dyDescent="0.25">
      <c r="A3557" s="69"/>
    </row>
    <row r="3558" spans="1:1" x14ac:dyDescent="0.25">
      <c r="A3558" s="69"/>
    </row>
    <row r="3559" spans="1:1" x14ac:dyDescent="0.25">
      <c r="A3559" s="69"/>
    </row>
    <row r="3560" spans="1:1" x14ac:dyDescent="0.25">
      <c r="A3560" s="69"/>
    </row>
    <row r="3561" spans="1:1" x14ac:dyDescent="0.25">
      <c r="A3561" s="69"/>
    </row>
    <row r="3562" spans="1:1" x14ac:dyDescent="0.25">
      <c r="A3562" s="69"/>
    </row>
    <row r="3563" spans="1:1" x14ac:dyDescent="0.25">
      <c r="A3563" s="69"/>
    </row>
    <row r="3564" spans="1:1" x14ac:dyDescent="0.25">
      <c r="A3564" s="69"/>
    </row>
    <row r="3565" spans="1:1" x14ac:dyDescent="0.25">
      <c r="A3565" s="69"/>
    </row>
    <row r="3566" spans="1:1" x14ac:dyDescent="0.25">
      <c r="A3566" s="69"/>
    </row>
    <row r="3567" spans="1:1" x14ac:dyDescent="0.25">
      <c r="A3567" s="69"/>
    </row>
    <row r="3568" spans="1:1" x14ac:dyDescent="0.25">
      <c r="A3568" s="69"/>
    </row>
    <row r="3569" spans="1:1" x14ac:dyDescent="0.25">
      <c r="A3569" s="69"/>
    </row>
    <row r="3570" spans="1:1" x14ac:dyDescent="0.25">
      <c r="A3570" s="69"/>
    </row>
    <row r="3571" spans="1:1" x14ac:dyDescent="0.25">
      <c r="A3571" s="69"/>
    </row>
    <row r="3572" spans="1:1" x14ac:dyDescent="0.25">
      <c r="A3572" s="69"/>
    </row>
    <row r="3573" spans="1:1" x14ac:dyDescent="0.25">
      <c r="A3573" s="69"/>
    </row>
    <row r="3574" spans="1:1" x14ac:dyDescent="0.25">
      <c r="A3574" s="69"/>
    </row>
    <row r="3575" spans="1:1" x14ac:dyDescent="0.25">
      <c r="A3575" s="69"/>
    </row>
    <row r="3576" spans="1:1" x14ac:dyDescent="0.25">
      <c r="A3576" s="69"/>
    </row>
    <row r="3577" spans="1:1" x14ac:dyDescent="0.25">
      <c r="A3577" s="69"/>
    </row>
    <row r="3578" spans="1:1" x14ac:dyDescent="0.25">
      <c r="A3578" s="69"/>
    </row>
    <row r="3579" spans="1:1" x14ac:dyDescent="0.25">
      <c r="A3579" s="69"/>
    </row>
    <row r="3580" spans="1:1" x14ac:dyDescent="0.25">
      <c r="A3580" s="69"/>
    </row>
    <row r="3581" spans="1:1" x14ac:dyDescent="0.25">
      <c r="A3581" s="69"/>
    </row>
    <row r="3582" spans="1:1" x14ac:dyDescent="0.25">
      <c r="A3582" s="69"/>
    </row>
    <row r="3583" spans="1:1" x14ac:dyDescent="0.25">
      <c r="A3583" s="69"/>
    </row>
    <row r="3584" spans="1:1" x14ac:dyDescent="0.25">
      <c r="A3584" s="69"/>
    </row>
    <row r="3585" spans="1:1" x14ac:dyDescent="0.25">
      <c r="A3585" s="69"/>
    </row>
    <row r="3586" spans="1:1" x14ac:dyDescent="0.25">
      <c r="A3586" s="69"/>
    </row>
    <row r="3587" spans="1:1" x14ac:dyDescent="0.25">
      <c r="A3587" s="69"/>
    </row>
    <row r="3588" spans="1:1" x14ac:dyDescent="0.25">
      <c r="A3588" s="69"/>
    </row>
    <row r="3589" spans="1:1" x14ac:dyDescent="0.25">
      <c r="A3589" s="69"/>
    </row>
    <row r="3590" spans="1:1" x14ac:dyDescent="0.25">
      <c r="A3590" s="69"/>
    </row>
    <row r="3591" spans="1:1" x14ac:dyDescent="0.25">
      <c r="A3591" s="69"/>
    </row>
    <row r="3592" spans="1:1" x14ac:dyDescent="0.25">
      <c r="A3592" s="69"/>
    </row>
    <row r="3593" spans="1:1" x14ac:dyDescent="0.25">
      <c r="A3593" s="69"/>
    </row>
    <row r="3594" spans="1:1" x14ac:dyDescent="0.25">
      <c r="A3594" s="69"/>
    </row>
    <row r="3595" spans="1:1" x14ac:dyDescent="0.25">
      <c r="A3595" s="69"/>
    </row>
    <row r="3596" spans="1:1" x14ac:dyDescent="0.25">
      <c r="A3596" s="69"/>
    </row>
    <row r="3597" spans="1:1" x14ac:dyDescent="0.25">
      <c r="A3597" s="69"/>
    </row>
    <row r="3598" spans="1:1" x14ac:dyDescent="0.25">
      <c r="A3598" s="69"/>
    </row>
    <row r="3599" spans="1:1" x14ac:dyDescent="0.25">
      <c r="A3599" s="69"/>
    </row>
    <row r="3600" spans="1:1" x14ac:dyDescent="0.25">
      <c r="A3600" s="69"/>
    </row>
    <row r="3601" spans="1:1" x14ac:dyDescent="0.25">
      <c r="A3601" s="69"/>
    </row>
    <row r="3602" spans="1:1" x14ac:dyDescent="0.25">
      <c r="A3602" s="69"/>
    </row>
    <row r="3603" spans="1:1" x14ac:dyDescent="0.25">
      <c r="A3603" s="69"/>
    </row>
    <row r="3604" spans="1:1" x14ac:dyDescent="0.25">
      <c r="A3604" s="69"/>
    </row>
    <row r="3605" spans="1:1" x14ac:dyDescent="0.25">
      <c r="A3605" s="69"/>
    </row>
    <row r="3606" spans="1:1" x14ac:dyDescent="0.25">
      <c r="A3606" s="69"/>
    </row>
    <row r="3607" spans="1:1" x14ac:dyDescent="0.25">
      <c r="A3607" s="69"/>
    </row>
    <row r="3608" spans="1:1" x14ac:dyDescent="0.25">
      <c r="A3608" s="69"/>
    </row>
    <row r="3609" spans="1:1" x14ac:dyDescent="0.25">
      <c r="A3609" s="69"/>
    </row>
    <row r="3610" spans="1:1" x14ac:dyDescent="0.25">
      <c r="A3610" s="69"/>
    </row>
    <row r="3611" spans="1:1" x14ac:dyDescent="0.25">
      <c r="A3611" s="69"/>
    </row>
    <row r="3612" spans="1:1" x14ac:dyDescent="0.25">
      <c r="A3612" s="69"/>
    </row>
    <row r="3613" spans="1:1" x14ac:dyDescent="0.25">
      <c r="A3613" s="69"/>
    </row>
    <row r="3614" spans="1:1" x14ac:dyDescent="0.25">
      <c r="A3614" s="69"/>
    </row>
    <row r="3615" spans="1:1" x14ac:dyDescent="0.25">
      <c r="A3615" s="69"/>
    </row>
    <row r="3616" spans="1:1" x14ac:dyDescent="0.25">
      <c r="A3616" s="69"/>
    </row>
    <row r="3617" spans="1:1" x14ac:dyDescent="0.25">
      <c r="A3617" s="69"/>
    </row>
    <row r="3618" spans="1:1" x14ac:dyDescent="0.25">
      <c r="A3618" s="69"/>
    </row>
    <row r="3619" spans="1:1" x14ac:dyDescent="0.25">
      <c r="A3619" s="69"/>
    </row>
    <row r="3620" spans="1:1" x14ac:dyDescent="0.25">
      <c r="A3620" s="69"/>
    </row>
    <row r="3621" spans="1:1" x14ac:dyDescent="0.25">
      <c r="A3621" s="69"/>
    </row>
    <row r="3622" spans="1:1" x14ac:dyDescent="0.25">
      <c r="A3622" s="69"/>
    </row>
    <row r="3623" spans="1:1" x14ac:dyDescent="0.25">
      <c r="A3623" s="69"/>
    </row>
    <row r="3624" spans="1:1" x14ac:dyDescent="0.25">
      <c r="A3624" s="69"/>
    </row>
    <row r="3625" spans="1:1" x14ac:dyDescent="0.25">
      <c r="A3625" s="69"/>
    </row>
    <row r="3626" spans="1:1" x14ac:dyDescent="0.25">
      <c r="A3626" s="69"/>
    </row>
    <row r="3627" spans="1:1" x14ac:dyDescent="0.25">
      <c r="A3627" s="69"/>
    </row>
    <row r="3628" spans="1:1" x14ac:dyDescent="0.25">
      <c r="A3628" s="69"/>
    </row>
    <row r="3629" spans="1:1" x14ac:dyDescent="0.25">
      <c r="A3629" s="69"/>
    </row>
    <row r="3630" spans="1:1" x14ac:dyDescent="0.25">
      <c r="A3630" s="69"/>
    </row>
    <row r="3631" spans="1:1" x14ac:dyDescent="0.25">
      <c r="A3631" s="69"/>
    </row>
    <row r="3632" spans="1:1" x14ac:dyDescent="0.25">
      <c r="A3632" s="69"/>
    </row>
    <row r="3633" spans="1:1" x14ac:dyDescent="0.25">
      <c r="A3633" s="69"/>
    </row>
    <row r="3634" spans="1:1" x14ac:dyDescent="0.25">
      <c r="A3634" s="69"/>
    </row>
    <row r="3635" spans="1:1" x14ac:dyDescent="0.25">
      <c r="A3635" s="69"/>
    </row>
    <row r="3636" spans="1:1" x14ac:dyDescent="0.25">
      <c r="A3636" s="69"/>
    </row>
    <row r="3637" spans="1:1" x14ac:dyDescent="0.25">
      <c r="A3637" s="69"/>
    </row>
    <row r="3638" spans="1:1" x14ac:dyDescent="0.25">
      <c r="A3638" s="69"/>
    </row>
    <row r="3639" spans="1:1" x14ac:dyDescent="0.25">
      <c r="A3639" s="69"/>
    </row>
    <row r="3640" spans="1:1" x14ac:dyDescent="0.25">
      <c r="A3640" s="69"/>
    </row>
    <row r="3641" spans="1:1" x14ac:dyDescent="0.25">
      <c r="A3641" s="69"/>
    </row>
    <row r="3642" spans="1:1" x14ac:dyDescent="0.25">
      <c r="A3642" s="69"/>
    </row>
    <row r="3643" spans="1:1" x14ac:dyDescent="0.25">
      <c r="A3643" s="69"/>
    </row>
    <row r="3644" spans="1:1" x14ac:dyDescent="0.25">
      <c r="A3644" s="69"/>
    </row>
    <row r="3645" spans="1:1" x14ac:dyDescent="0.25">
      <c r="A3645" s="69"/>
    </row>
    <row r="3646" spans="1:1" x14ac:dyDescent="0.25">
      <c r="A3646" s="69"/>
    </row>
    <row r="3647" spans="1:1" x14ac:dyDescent="0.25">
      <c r="A3647" s="69"/>
    </row>
    <row r="3648" spans="1:1" x14ac:dyDescent="0.25">
      <c r="A3648" s="69"/>
    </row>
    <row r="3649" spans="1:1" x14ac:dyDescent="0.25">
      <c r="A3649" s="69"/>
    </row>
    <row r="3650" spans="1:1" x14ac:dyDescent="0.25">
      <c r="A3650" s="69"/>
    </row>
    <row r="3651" spans="1:1" x14ac:dyDescent="0.25">
      <c r="A3651" s="69"/>
    </row>
    <row r="3652" spans="1:1" x14ac:dyDescent="0.25">
      <c r="A3652" s="69"/>
    </row>
    <row r="3653" spans="1:1" x14ac:dyDescent="0.25">
      <c r="A3653" s="69"/>
    </row>
    <row r="3654" spans="1:1" x14ac:dyDescent="0.25">
      <c r="A3654" s="69"/>
    </row>
    <row r="3655" spans="1:1" x14ac:dyDescent="0.25">
      <c r="A3655" s="69"/>
    </row>
    <row r="3656" spans="1:1" x14ac:dyDescent="0.25">
      <c r="A3656" s="69"/>
    </row>
    <row r="3657" spans="1:1" x14ac:dyDescent="0.25">
      <c r="A3657" s="69"/>
    </row>
    <row r="3658" spans="1:1" x14ac:dyDescent="0.25">
      <c r="A3658" s="69"/>
    </row>
    <row r="3659" spans="1:1" x14ac:dyDescent="0.25">
      <c r="A3659" s="69"/>
    </row>
    <row r="3660" spans="1:1" x14ac:dyDescent="0.25">
      <c r="A3660" s="69"/>
    </row>
    <row r="3661" spans="1:1" x14ac:dyDescent="0.25">
      <c r="A3661" s="69"/>
    </row>
    <row r="3662" spans="1:1" x14ac:dyDescent="0.25">
      <c r="A3662" s="69"/>
    </row>
    <row r="3663" spans="1:1" x14ac:dyDescent="0.25">
      <c r="A3663" s="69"/>
    </row>
    <row r="3664" spans="1:1" x14ac:dyDescent="0.25">
      <c r="A3664" s="69"/>
    </row>
    <row r="3665" spans="1:1" x14ac:dyDescent="0.25">
      <c r="A3665" s="69"/>
    </row>
    <row r="3666" spans="1:1" x14ac:dyDescent="0.25">
      <c r="A3666" s="69"/>
    </row>
    <row r="3667" spans="1:1" x14ac:dyDescent="0.25">
      <c r="A3667" s="69"/>
    </row>
    <row r="3668" spans="1:1" x14ac:dyDescent="0.25">
      <c r="A3668" s="69"/>
    </row>
    <row r="3669" spans="1:1" x14ac:dyDescent="0.25">
      <c r="A3669" s="69"/>
    </row>
    <row r="3670" spans="1:1" x14ac:dyDescent="0.25">
      <c r="A3670" s="69"/>
    </row>
    <row r="3671" spans="1:1" x14ac:dyDescent="0.25">
      <c r="A3671" s="69"/>
    </row>
    <row r="3672" spans="1:1" x14ac:dyDescent="0.25">
      <c r="A3672" s="69"/>
    </row>
    <row r="3673" spans="1:1" x14ac:dyDescent="0.25">
      <c r="A3673" s="69"/>
    </row>
    <row r="3674" spans="1:1" x14ac:dyDescent="0.25">
      <c r="A3674" s="69"/>
    </row>
    <row r="3675" spans="1:1" x14ac:dyDescent="0.25">
      <c r="A3675" s="69"/>
    </row>
    <row r="3676" spans="1:1" x14ac:dyDescent="0.25">
      <c r="A3676" s="69"/>
    </row>
    <row r="3677" spans="1:1" x14ac:dyDescent="0.25">
      <c r="A3677" s="69"/>
    </row>
    <row r="3678" spans="1:1" x14ac:dyDescent="0.25">
      <c r="A3678" s="69"/>
    </row>
    <row r="3679" spans="1:1" x14ac:dyDescent="0.25">
      <c r="A3679" s="69"/>
    </row>
    <row r="3680" spans="1:1" x14ac:dyDescent="0.25">
      <c r="A3680" s="69"/>
    </row>
    <row r="3681" spans="1:1" x14ac:dyDescent="0.25">
      <c r="A3681" s="69"/>
    </row>
    <row r="3682" spans="1:1" x14ac:dyDescent="0.25">
      <c r="A3682" s="69"/>
    </row>
    <row r="3683" spans="1:1" x14ac:dyDescent="0.25">
      <c r="A3683" s="69"/>
    </row>
    <row r="3684" spans="1:1" x14ac:dyDescent="0.25">
      <c r="A3684" s="69"/>
    </row>
    <row r="3685" spans="1:1" x14ac:dyDescent="0.25">
      <c r="A3685" s="69"/>
    </row>
    <row r="3686" spans="1:1" x14ac:dyDescent="0.25">
      <c r="A3686" s="69"/>
    </row>
    <row r="3687" spans="1:1" x14ac:dyDescent="0.25">
      <c r="A3687" s="69"/>
    </row>
    <row r="3688" spans="1:1" x14ac:dyDescent="0.25">
      <c r="A3688" s="69"/>
    </row>
    <row r="3689" spans="1:1" x14ac:dyDescent="0.25">
      <c r="A3689" s="69"/>
    </row>
    <row r="3690" spans="1:1" x14ac:dyDescent="0.25">
      <c r="A3690" s="69"/>
    </row>
    <row r="3691" spans="1:1" x14ac:dyDescent="0.25">
      <c r="A3691" s="69"/>
    </row>
    <row r="3692" spans="1:1" x14ac:dyDescent="0.25">
      <c r="A3692" s="69"/>
    </row>
    <row r="3693" spans="1:1" x14ac:dyDescent="0.25">
      <c r="A3693" s="69"/>
    </row>
    <row r="3694" spans="1:1" x14ac:dyDescent="0.25">
      <c r="A3694" s="69"/>
    </row>
    <row r="3695" spans="1:1" x14ac:dyDescent="0.25">
      <c r="A3695" s="69"/>
    </row>
    <row r="3696" spans="1:1" x14ac:dyDescent="0.25">
      <c r="A3696" s="69"/>
    </row>
    <row r="3697" spans="1:1" x14ac:dyDescent="0.25">
      <c r="A3697" s="69"/>
    </row>
    <row r="3698" spans="1:1" x14ac:dyDescent="0.25">
      <c r="A3698" s="69"/>
    </row>
    <row r="3699" spans="1:1" x14ac:dyDescent="0.25">
      <c r="A3699" s="69"/>
    </row>
    <row r="3700" spans="1:1" x14ac:dyDescent="0.25">
      <c r="A3700" s="69"/>
    </row>
    <row r="3701" spans="1:1" x14ac:dyDescent="0.25">
      <c r="A3701" s="69"/>
    </row>
    <row r="3702" spans="1:1" x14ac:dyDescent="0.25">
      <c r="A3702" s="69"/>
    </row>
    <row r="3703" spans="1:1" x14ac:dyDescent="0.25">
      <c r="A3703" s="69"/>
    </row>
    <row r="3704" spans="1:1" x14ac:dyDescent="0.25">
      <c r="A3704" s="69"/>
    </row>
    <row r="3705" spans="1:1" x14ac:dyDescent="0.25">
      <c r="A3705" s="69"/>
    </row>
    <row r="3706" spans="1:1" x14ac:dyDescent="0.25">
      <c r="A3706" s="69"/>
    </row>
    <row r="3707" spans="1:1" x14ac:dyDescent="0.25">
      <c r="A3707" s="69"/>
    </row>
    <row r="3708" spans="1:1" x14ac:dyDescent="0.25">
      <c r="A3708" s="69"/>
    </row>
    <row r="3709" spans="1:1" x14ac:dyDescent="0.25">
      <c r="A3709" s="69"/>
    </row>
    <row r="3710" spans="1:1" x14ac:dyDescent="0.25">
      <c r="A3710" s="69"/>
    </row>
    <row r="3711" spans="1:1" x14ac:dyDescent="0.25">
      <c r="A3711" s="69"/>
    </row>
    <row r="3712" spans="1:1" x14ac:dyDescent="0.25">
      <c r="A3712" s="69"/>
    </row>
    <row r="3713" spans="1:1" x14ac:dyDescent="0.25">
      <c r="A3713" s="69"/>
    </row>
    <row r="3714" spans="1:1" x14ac:dyDescent="0.25">
      <c r="A3714" s="69"/>
    </row>
    <row r="3715" spans="1:1" x14ac:dyDescent="0.25">
      <c r="A3715" s="69"/>
    </row>
    <row r="3716" spans="1:1" x14ac:dyDescent="0.25">
      <c r="A3716" s="69"/>
    </row>
    <row r="3717" spans="1:1" x14ac:dyDescent="0.25">
      <c r="A3717" s="69"/>
    </row>
    <row r="3718" spans="1:1" x14ac:dyDescent="0.25">
      <c r="A3718" s="69"/>
    </row>
    <row r="3719" spans="1:1" x14ac:dyDescent="0.25">
      <c r="A3719" s="69"/>
    </row>
    <row r="3720" spans="1:1" x14ac:dyDescent="0.25">
      <c r="A3720" s="69"/>
    </row>
    <row r="3721" spans="1:1" x14ac:dyDescent="0.25">
      <c r="A3721" s="69"/>
    </row>
    <row r="3722" spans="1:1" x14ac:dyDescent="0.25">
      <c r="A3722" s="69"/>
    </row>
    <row r="3723" spans="1:1" x14ac:dyDescent="0.25">
      <c r="A3723" s="69"/>
    </row>
    <row r="3724" spans="1:1" x14ac:dyDescent="0.25">
      <c r="A3724" s="69"/>
    </row>
    <row r="3725" spans="1:1" x14ac:dyDescent="0.25">
      <c r="A3725" s="69"/>
    </row>
    <row r="3726" spans="1:1" x14ac:dyDescent="0.25">
      <c r="A3726" s="69"/>
    </row>
    <row r="3727" spans="1:1" x14ac:dyDescent="0.25">
      <c r="A3727" s="69"/>
    </row>
    <row r="3728" spans="1:1" x14ac:dyDescent="0.25">
      <c r="A3728" s="69"/>
    </row>
    <row r="3729" spans="1:1" x14ac:dyDescent="0.25">
      <c r="A3729" s="69"/>
    </row>
    <row r="3730" spans="1:1" x14ac:dyDescent="0.25">
      <c r="A3730" s="69"/>
    </row>
    <row r="3731" spans="1:1" x14ac:dyDescent="0.25">
      <c r="A3731" s="69"/>
    </row>
    <row r="3732" spans="1:1" x14ac:dyDescent="0.25">
      <c r="A3732" s="69"/>
    </row>
    <row r="3733" spans="1:1" x14ac:dyDescent="0.25">
      <c r="A3733" s="69"/>
    </row>
    <row r="3734" spans="1:1" x14ac:dyDescent="0.25">
      <c r="A3734" s="69"/>
    </row>
    <row r="3735" spans="1:1" x14ac:dyDescent="0.25">
      <c r="A3735" s="69"/>
    </row>
    <row r="3736" spans="1:1" x14ac:dyDescent="0.25">
      <c r="A3736" s="69"/>
    </row>
    <row r="3737" spans="1:1" x14ac:dyDescent="0.25">
      <c r="A3737" s="69"/>
    </row>
    <row r="3738" spans="1:1" x14ac:dyDescent="0.25">
      <c r="A3738" s="69"/>
    </row>
    <row r="3739" spans="1:1" x14ac:dyDescent="0.25">
      <c r="A3739" s="69"/>
    </row>
    <row r="3740" spans="1:1" x14ac:dyDescent="0.25">
      <c r="A3740" s="69"/>
    </row>
    <row r="3741" spans="1:1" x14ac:dyDescent="0.25">
      <c r="A3741" s="69"/>
    </row>
    <row r="3742" spans="1:1" x14ac:dyDescent="0.25">
      <c r="A3742" s="69"/>
    </row>
    <row r="3743" spans="1:1" x14ac:dyDescent="0.25">
      <c r="A3743" s="69"/>
    </row>
    <row r="3744" spans="1:1" x14ac:dyDescent="0.25">
      <c r="A3744" s="69"/>
    </row>
    <row r="3745" spans="1:1" x14ac:dyDescent="0.25">
      <c r="A3745" s="69"/>
    </row>
    <row r="3746" spans="1:1" x14ac:dyDescent="0.25">
      <c r="A3746" s="69"/>
    </row>
    <row r="3747" spans="1:1" x14ac:dyDescent="0.25">
      <c r="A3747" s="69"/>
    </row>
    <row r="3748" spans="1:1" x14ac:dyDescent="0.25">
      <c r="A3748" s="69"/>
    </row>
    <row r="3749" spans="1:1" x14ac:dyDescent="0.25">
      <c r="A3749" s="69"/>
    </row>
    <row r="3750" spans="1:1" x14ac:dyDescent="0.25">
      <c r="A3750" s="69"/>
    </row>
    <row r="3751" spans="1:1" x14ac:dyDescent="0.25">
      <c r="A3751" s="69"/>
    </row>
    <row r="3752" spans="1:1" x14ac:dyDescent="0.25">
      <c r="A3752" s="69"/>
    </row>
    <row r="3753" spans="1:1" x14ac:dyDescent="0.25">
      <c r="A3753" s="69"/>
    </row>
    <row r="3754" spans="1:1" x14ac:dyDescent="0.25">
      <c r="A3754" s="69"/>
    </row>
    <row r="3755" spans="1:1" x14ac:dyDescent="0.25">
      <c r="A3755" s="69"/>
    </row>
    <row r="3756" spans="1:1" x14ac:dyDescent="0.25">
      <c r="A3756" s="69"/>
    </row>
    <row r="3757" spans="1:1" x14ac:dyDescent="0.25">
      <c r="A3757" s="69"/>
    </row>
    <row r="3758" spans="1:1" x14ac:dyDescent="0.25">
      <c r="A3758" s="69"/>
    </row>
    <row r="3759" spans="1:1" x14ac:dyDescent="0.25">
      <c r="A3759" s="69"/>
    </row>
    <row r="3760" spans="1:1" x14ac:dyDescent="0.25">
      <c r="A3760" s="69"/>
    </row>
    <row r="3761" spans="1:1" x14ac:dyDescent="0.25">
      <c r="A3761" s="69"/>
    </row>
    <row r="3762" spans="1:1" x14ac:dyDescent="0.25">
      <c r="A3762" s="69"/>
    </row>
    <row r="3763" spans="1:1" x14ac:dyDescent="0.25">
      <c r="A3763" s="69"/>
    </row>
    <row r="3764" spans="1:1" x14ac:dyDescent="0.25">
      <c r="A3764" s="69"/>
    </row>
    <row r="3765" spans="1:1" x14ac:dyDescent="0.25">
      <c r="A3765" s="69"/>
    </row>
    <row r="3766" spans="1:1" x14ac:dyDescent="0.25">
      <c r="A3766" s="69"/>
    </row>
    <row r="3767" spans="1:1" x14ac:dyDescent="0.25">
      <c r="A3767" s="69"/>
    </row>
    <row r="3768" spans="1:1" x14ac:dyDescent="0.25">
      <c r="A3768" s="69"/>
    </row>
    <row r="3769" spans="1:1" x14ac:dyDescent="0.25">
      <c r="A3769" s="69"/>
    </row>
    <row r="3770" spans="1:1" x14ac:dyDescent="0.25">
      <c r="A3770" s="69"/>
    </row>
    <row r="3771" spans="1:1" x14ac:dyDescent="0.25">
      <c r="A3771" s="69"/>
    </row>
    <row r="3772" spans="1:1" x14ac:dyDescent="0.25">
      <c r="A3772" s="69"/>
    </row>
    <row r="3773" spans="1:1" x14ac:dyDescent="0.25">
      <c r="A3773" s="69"/>
    </row>
    <row r="3774" spans="1:1" x14ac:dyDescent="0.25">
      <c r="A3774" s="69"/>
    </row>
    <row r="3775" spans="1:1" x14ac:dyDescent="0.25">
      <c r="A3775" s="69"/>
    </row>
    <row r="3776" spans="1:1" x14ac:dyDescent="0.25">
      <c r="A3776" s="69"/>
    </row>
    <row r="3777" spans="1:1" x14ac:dyDescent="0.25">
      <c r="A3777" s="69"/>
    </row>
    <row r="3778" spans="1:1" x14ac:dyDescent="0.25">
      <c r="A3778" s="69"/>
    </row>
    <row r="3779" spans="1:1" x14ac:dyDescent="0.25">
      <c r="A3779" s="69"/>
    </row>
    <row r="3780" spans="1:1" x14ac:dyDescent="0.25">
      <c r="A3780" s="69"/>
    </row>
    <row r="3781" spans="1:1" x14ac:dyDescent="0.25">
      <c r="A3781" s="69"/>
    </row>
    <row r="3782" spans="1:1" x14ac:dyDescent="0.25">
      <c r="A3782" s="69"/>
    </row>
    <row r="3783" spans="1:1" x14ac:dyDescent="0.25">
      <c r="A3783" s="69"/>
    </row>
    <row r="3784" spans="1:1" x14ac:dyDescent="0.25">
      <c r="A3784" s="69"/>
    </row>
    <row r="3785" spans="1:1" x14ac:dyDescent="0.25">
      <c r="A3785" s="69"/>
    </row>
    <row r="3786" spans="1:1" x14ac:dyDescent="0.25">
      <c r="A3786" s="69"/>
    </row>
    <row r="3787" spans="1:1" x14ac:dyDescent="0.25">
      <c r="A3787" s="69"/>
    </row>
    <row r="3788" spans="1:1" x14ac:dyDescent="0.25">
      <c r="A3788" s="69"/>
    </row>
    <row r="3789" spans="1:1" x14ac:dyDescent="0.25">
      <c r="A3789" s="69"/>
    </row>
    <row r="3790" spans="1:1" x14ac:dyDescent="0.25">
      <c r="A3790" s="69"/>
    </row>
    <row r="3791" spans="1:1" x14ac:dyDescent="0.25">
      <c r="A3791" s="69"/>
    </row>
    <row r="3792" spans="1:1" x14ac:dyDescent="0.25">
      <c r="A3792" s="69"/>
    </row>
    <row r="3793" spans="1:1" x14ac:dyDescent="0.25">
      <c r="A3793" s="69"/>
    </row>
    <row r="3794" spans="1:1" x14ac:dyDescent="0.25">
      <c r="A3794" s="69"/>
    </row>
    <row r="3795" spans="1:1" x14ac:dyDescent="0.25">
      <c r="A3795" s="69"/>
    </row>
    <row r="3796" spans="1:1" x14ac:dyDescent="0.25">
      <c r="A3796" s="69"/>
    </row>
    <row r="3797" spans="1:1" x14ac:dyDescent="0.25">
      <c r="A3797" s="69"/>
    </row>
    <row r="3798" spans="1:1" x14ac:dyDescent="0.25">
      <c r="A3798" s="69"/>
    </row>
    <row r="3799" spans="1:1" x14ac:dyDescent="0.25">
      <c r="A3799" s="69"/>
    </row>
    <row r="3800" spans="1:1" x14ac:dyDescent="0.25">
      <c r="A3800" s="69"/>
    </row>
    <row r="3801" spans="1:1" x14ac:dyDescent="0.25">
      <c r="A3801" s="69"/>
    </row>
    <row r="3802" spans="1:1" x14ac:dyDescent="0.25">
      <c r="A3802" s="69"/>
    </row>
    <row r="3803" spans="1:1" x14ac:dyDescent="0.25">
      <c r="A3803" s="69"/>
    </row>
    <row r="3804" spans="1:1" x14ac:dyDescent="0.25">
      <c r="A3804" s="69"/>
    </row>
    <row r="3805" spans="1:1" x14ac:dyDescent="0.25">
      <c r="A3805" s="69"/>
    </row>
    <row r="3806" spans="1:1" x14ac:dyDescent="0.25">
      <c r="A3806" s="69"/>
    </row>
    <row r="3807" spans="1:1" x14ac:dyDescent="0.25">
      <c r="A3807" s="69"/>
    </row>
    <row r="3808" spans="1:1" x14ac:dyDescent="0.25">
      <c r="A3808" s="69"/>
    </row>
    <row r="3809" spans="1:1" x14ac:dyDescent="0.25">
      <c r="A3809" s="69"/>
    </row>
    <row r="3810" spans="1:1" x14ac:dyDescent="0.25">
      <c r="A3810" s="69"/>
    </row>
    <row r="3811" spans="1:1" x14ac:dyDescent="0.25">
      <c r="A3811" s="69"/>
    </row>
    <row r="3812" spans="1:1" x14ac:dyDescent="0.25">
      <c r="A3812" s="69"/>
    </row>
    <row r="3813" spans="1:1" x14ac:dyDescent="0.25">
      <c r="A3813" s="69"/>
    </row>
    <row r="3814" spans="1:1" x14ac:dyDescent="0.25">
      <c r="A3814" s="69"/>
    </row>
    <row r="3815" spans="1:1" x14ac:dyDescent="0.25">
      <c r="A3815" s="69"/>
    </row>
    <row r="3816" spans="1:1" x14ac:dyDescent="0.25">
      <c r="A3816" s="69"/>
    </row>
    <row r="3817" spans="1:1" x14ac:dyDescent="0.25">
      <c r="A3817" s="69"/>
    </row>
    <row r="3818" spans="1:1" x14ac:dyDescent="0.25">
      <c r="A3818" s="69"/>
    </row>
    <row r="3819" spans="1:1" x14ac:dyDescent="0.25">
      <c r="A3819" s="69"/>
    </row>
    <row r="3820" spans="1:1" x14ac:dyDescent="0.25">
      <c r="A3820" s="69"/>
    </row>
    <row r="3821" spans="1:1" x14ac:dyDescent="0.25">
      <c r="A3821" s="69"/>
    </row>
    <row r="3822" spans="1:1" x14ac:dyDescent="0.25">
      <c r="A3822" s="69"/>
    </row>
    <row r="3823" spans="1:1" x14ac:dyDescent="0.25">
      <c r="A3823" s="69"/>
    </row>
    <row r="3824" spans="1:1" x14ac:dyDescent="0.25">
      <c r="A3824" s="69"/>
    </row>
    <row r="3825" spans="1:1" x14ac:dyDescent="0.25">
      <c r="A3825" s="69"/>
    </row>
    <row r="3826" spans="1:1" x14ac:dyDescent="0.25">
      <c r="A3826" s="69"/>
    </row>
    <row r="3827" spans="1:1" x14ac:dyDescent="0.25">
      <c r="A3827" s="69"/>
    </row>
    <row r="3828" spans="1:1" x14ac:dyDescent="0.25">
      <c r="A3828" s="69"/>
    </row>
    <row r="3829" spans="1:1" x14ac:dyDescent="0.25">
      <c r="A3829" s="69"/>
    </row>
    <row r="3830" spans="1:1" x14ac:dyDescent="0.25">
      <c r="A3830" s="69"/>
    </row>
    <row r="3831" spans="1:1" x14ac:dyDescent="0.25">
      <c r="A3831" s="69"/>
    </row>
    <row r="3832" spans="1:1" x14ac:dyDescent="0.25">
      <c r="A3832" s="69"/>
    </row>
    <row r="3833" spans="1:1" x14ac:dyDescent="0.25">
      <c r="A3833" s="69"/>
    </row>
    <row r="3834" spans="1:1" x14ac:dyDescent="0.25">
      <c r="A3834" s="69"/>
    </row>
    <row r="3835" spans="1:1" x14ac:dyDescent="0.25">
      <c r="A3835" s="69"/>
    </row>
    <row r="3836" spans="1:1" x14ac:dyDescent="0.25">
      <c r="A3836" s="69"/>
    </row>
    <row r="3837" spans="1:1" x14ac:dyDescent="0.25">
      <c r="A3837" s="69"/>
    </row>
    <row r="3838" spans="1:1" x14ac:dyDescent="0.25">
      <c r="A3838" s="69"/>
    </row>
    <row r="3839" spans="1:1" x14ac:dyDescent="0.25">
      <c r="A3839" s="69"/>
    </row>
    <row r="3840" spans="1:1" x14ac:dyDescent="0.25">
      <c r="A3840" s="69"/>
    </row>
    <row r="3841" spans="1:1" x14ac:dyDescent="0.25">
      <c r="A3841" s="69"/>
    </row>
    <row r="3842" spans="1:1" x14ac:dyDescent="0.25">
      <c r="A3842" s="69"/>
    </row>
    <row r="3843" spans="1:1" x14ac:dyDescent="0.25">
      <c r="A3843" s="69"/>
    </row>
    <row r="3844" spans="1:1" x14ac:dyDescent="0.25">
      <c r="A3844" s="69"/>
    </row>
    <row r="3845" spans="1:1" x14ac:dyDescent="0.25">
      <c r="A3845" s="69"/>
    </row>
    <row r="3846" spans="1:1" x14ac:dyDescent="0.25">
      <c r="A3846" s="69"/>
    </row>
    <row r="3847" spans="1:1" x14ac:dyDescent="0.25">
      <c r="A3847" s="69"/>
    </row>
    <row r="3848" spans="1:1" x14ac:dyDescent="0.25">
      <c r="A3848" s="69"/>
    </row>
    <row r="3849" spans="1:1" x14ac:dyDescent="0.25">
      <c r="A3849" s="69"/>
    </row>
    <row r="3850" spans="1:1" x14ac:dyDescent="0.25">
      <c r="A3850" s="69"/>
    </row>
    <row r="3851" spans="1:1" x14ac:dyDescent="0.25">
      <c r="A3851" s="69"/>
    </row>
    <row r="3852" spans="1:1" x14ac:dyDescent="0.25">
      <c r="A3852" s="69"/>
    </row>
    <row r="3853" spans="1:1" x14ac:dyDescent="0.25">
      <c r="A3853" s="69"/>
    </row>
    <row r="3854" spans="1:1" x14ac:dyDescent="0.25">
      <c r="A3854" s="69"/>
    </row>
    <row r="3855" spans="1:1" x14ac:dyDescent="0.25">
      <c r="A3855" s="69"/>
    </row>
    <row r="3856" spans="1:1" x14ac:dyDescent="0.25">
      <c r="A3856" s="69"/>
    </row>
    <row r="3857" spans="1:1" x14ac:dyDescent="0.25">
      <c r="A3857" s="69"/>
    </row>
    <row r="3858" spans="1:1" x14ac:dyDescent="0.25">
      <c r="A3858" s="69"/>
    </row>
    <row r="3859" spans="1:1" x14ac:dyDescent="0.25">
      <c r="A3859" s="69"/>
    </row>
    <row r="3860" spans="1:1" x14ac:dyDescent="0.25">
      <c r="A3860" s="69"/>
    </row>
    <row r="3861" spans="1:1" x14ac:dyDescent="0.25">
      <c r="A3861" s="69"/>
    </row>
    <row r="3862" spans="1:1" x14ac:dyDescent="0.25">
      <c r="A3862" s="69"/>
    </row>
    <row r="3863" spans="1:1" x14ac:dyDescent="0.25">
      <c r="A3863" s="69"/>
    </row>
    <row r="3864" spans="1:1" x14ac:dyDescent="0.25">
      <c r="A3864" s="69"/>
    </row>
    <row r="3865" spans="1:1" x14ac:dyDescent="0.25">
      <c r="A3865" s="69"/>
    </row>
    <row r="3866" spans="1:1" x14ac:dyDescent="0.25">
      <c r="A3866" s="69"/>
    </row>
    <row r="3867" spans="1:1" x14ac:dyDescent="0.25">
      <c r="A3867" s="69"/>
    </row>
    <row r="3868" spans="1:1" x14ac:dyDescent="0.25">
      <c r="A3868" s="69"/>
    </row>
    <row r="3869" spans="1:1" x14ac:dyDescent="0.25">
      <c r="A3869" s="69"/>
    </row>
    <row r="3870" spans="1:1" x14ac:dyDescent="0.25">
      <c r="A3870" s="69"/>
    </row>
    <row r="3871" spans="1:1" x14ac:dyDescent="0.25">
      <c r="A3871" s="69"/>
    </row>
    <row r="3872" spans="1:1" x14ac:dyDescent="0.25">
      <c r="A3872" s="69"/>
    </row>
    <row r="3873" spans="1:1" x14ac:dyDescent="0.25">
      <c r="A3873" s="69"/>
    </row>
    <row r="3874" spans="1:1" x14ac:dyDescent="0.25">
      <c r="A3874" s="69"/>
    </row>
    <row r="3875" spans="1:1" x14ac:dyDescent="0.25">
      <c r="A3875" s="69"/>
    </row>
    <row r="3876" spans="1:1" x14ac:dyDescent="0.25">
      <c r="A3876" s="69"/>
    </row>
    <row r="3877" spans="1:1" x14ac:dyDescent="0.25">
      <c r="A3877" s="69"/>
    </row>
    <row r="3878" spans="1:1" x14ac:dyDescent="0.25">
      <c r="A3878" s="69"/>
    </row>
    <row r="3879" spans="1:1" x14ac:dyDescent="0.25">
      <c r="A3879" s="69"/>
    </row>
    <row r="3880" spans="1:1" x14ac:dyDescent="0.25">
      <c r="A3880" s="69"/>
    </row>
    <row r="3881" spans="1:1" x14ac:dyDescent="0.25">
      <c r="A3881" s="69"/>
    </row>
    <row r="3882" spans="1:1" x14ac:dyDescent="0.25">
      <c r="A3882" s="69"/>
    </row>
    <row r="3883" spans="1:1" x14ac:dyDescent="0.25">
      <c r="A3883" s="69"/>
    </row>
    <row r="3884" spans="1:1" x14ac:dyDescent="0.25">
      <c r="A3884" s="69"/>
    </row>
    <row r="3885" spans="1:1" x14ac:dyDescent="0.25">
      <c r="A3885" s="69"/>
    </row>
    <row r="3886" spans="1:1" x14ac:dyDescent="0.25">
      <c r="A3886" s="69"/>
    </row>
    <row r="3887" spans="1:1" x14ac:dyDescent="0.25">
      <c r="A3887" s="69"/>
    </row>
    <row r="3888" spans="1:1" x14ac:dyDescent="0.25">
      <c r="A3888" s="69"/>
    </row>
    <row r="3889" spans="1:1" x14ac:dyDescent="0.25">
      <c r="A3889" s="69"/>
    </row>
    <row r="3890" spans="1:1" x14ac:dyDescent="0.25">
      <c r="A3890" s="69"/>
    </row>
    <row r="3891" spans="1:1" x14ac:dyDescent="0.25">
      <c r="A3891" s="69"/>
    </row>
    <row r="3892" spans="1:1" x14ac:dyDescent="0.25">
      <c r="A3892" s="69"/>
    </row>
    <row r="3893" spans="1:1" x14ac:dyDescent="0.25">
      <c r="A3893" s="69"/>
    </row>
    <row r="3894" spans="1:1" x14ac:dyDescent="0.25">
      <c r="A3894" s="69"/>
    </row>
    <row r="3895" spans="1:1" x14ac:dyDescent="0.25">
      <c r="A3895" s="69"/>
    </row>
    <row r="3896" spans="1:1" x14ac:dyDescent="0.25">
      <c r="A3896" s="69"/>
    </row>
    <row r="3897" spans="1:1" x14ac:dyDescent="0.25">
      <c r="A3897" s="69"/>
    </row>
    <row r="3898" spans="1:1" x14ac:dyDescent="0.25">
      <c r="A3898" s="69"/>
    </row>
    <row r="3899" spans="1:1" x14ac:dyDescent="0.25">
      <c r="A3899" s="69"/>
    </row>
    <row r="3900" spans="1:1" x14ac:dyDescent="0.25">
      <c r="A3900" s="69"/>
    </row>
    <row r="3901" spans="1:1" x14ac:dyDescent="0.25">
      <c r="A3901" s="69"/>
    </row>
    <row r="3902" spans="1:1" x14ac:dyDescent="0.25">
      <c r="A3902" s="69"/>
    </row>
    <row r="3903" spans="1:1" x14ac:dyDescent="0.25">
      <c r="A3903" s="69"/>
    </row>
    <row r="3904" spans="1:1" x14ac:dyDescent="0.25">
      <c r="A3904" s="69"/>
    </row>
    <row r="3905" spans="1:1" x14ac:dyDescent="0.25">
      <c r="A3905" s="69"/>
    </row>
    <row r="3906" spans="1:1" x14ac:dyDescent="0.25">
      <c r="A3906" s="69"/>
    </row>
    <row r="3907" spans="1:1" x14ac:dyDescent="0.25">
      <c r="A3907" s="69"/>
    </row>
    <row r="3908" spans="1:1" x14ac:dyDescent="0.25">
      <c r="A3908" s="69"/>
    </row>
    <row r="3909" spans="1:1" x14ac:dyDescent="0.25">
      <c r="A3909" s="69"/>
    </row>
    <row r="3910" spans="1:1" x14ac:dyDescent="0.25">
      <c r="A3910" s="69"/>
    </row>
    <row r="3911" spans="1:1" x14ac:dyDescent="0.25">
      <c r="A3911" s="69"/>
    </row>
    <row r="3912" spans="1:1" x14ac:dyDescent="0.25">
      <c r="A3912" s="69"/>
    </row>
    <row r="3913" spans="1:1" x14ac:dyDescent="0.25">
      <c r="A3913" s="69"/>
    </row>
    <row r="3914" spans="1:1" x14ac:dyDescent="0.25">
      <c r="A3914" s="69"/>
    </row>
    <row r="3915" spans="1:1" x14ac:dyDescent="0.25">
      <c r="A3915" s="69"/>
    </row>
    <row r="3916" spans="1:1" x14ac:dyDescent="0.25">
      <c r="A3916" s="69"/>
    </row>
    <row r="3917" spans="1:1" x14ac:dyDescent="0.25">
      <c r="A3917" s="69"/>
    </row>
    <row r="3918" spans="1:1" x14ac:dyDescent="0.25">
      <c r="A3918" s="69"/>
    </row>
    <row r="3919" spans="1:1" x14ac:dyDescent="0.25">
      <c r="A3919" s="69"/>
    </row>
    <row r="3920" spans="1:1" x14ac:dyDescent="0.25">
      <c r="A3920" s="69"/>
    </row>
    <row r="3921" spans="1:1" x14ac:dyDescent="0.25">
      <c r="A3921" s="69"/>
    </row>
    <row r="3922" spans="1:1" x14ac:dyDescent="0.25">
      <c r="A3922" s="69"/>
    </row>
    <row r="3923" spans="1:1" x14ac:dyDescent="0.25">
      <c r="A3923" s="69"/>
    </row>
    <row r="3924" spans="1:1" x14ac:dyDescent="0.25">
      <c r="A3924" s="69"/>
    </row>
    <row r="3925" spans="1:1" x14ac:dyDescent="0.25">
      <c r="A3925" s="69"/>
    </row>
    <row r="3926" spans="1:1" x14ac:dyDescent="0.25">
      <c r="A3926" s="69"/>
    </row>
    <row r="3927" spans="1:1" x14ac:dyDescent="0.25">
      <c r="A3927" s="69"/>
    </row>
    <row r="3928" spans="1:1" x14ac:dyDescent="0.25">
      <c r="A3928" s="69"/>
    </row>
    <row r="3929" spans="1:1" x14ac:dyDescent="0.25">
      <c r="A3929" s="69"/>
    </row>
    <row r="3930" spans="1:1" x14ac:dyDescent="0.25">
      <c r="A3930" s="69"/>
    </row>
    <row r="3931" spans="1:1" x14ac:dyDescent="0.25">
      <c r="A3931" s="69"/>
    </row>
    <row r="3932" spans="1:1" x14ac:dyDescent="0.25">
      <c r="A3932" s="69"/>
    </row>
    <row r="3933" spans="1:1" x14ac:dyDescent="0.25">
      <c r="A3933" s="69"/>
    </row>
    <row r="3934" spans="1:1" x14ac:dyDescent="0.25">
      <c r="A3934" s="69"/>
    </row>
    <row r="3935" spans="1:1" x14ac:dyDescent="0.25">
      <c r="A3935" s="69"/>
    </row>
    <row r="3936" spans="1:1" x14ac:dyDescent="0.25">
      <c r="A3936" s="69"/>
    </row>
    <row r="3937" spans="1:1" x14ac:dyDescent="0.25">
      <c r="A3937" s="69"/>
    </row>
    <row r="3938" spans="1:1" x14ac:dyDescent="0.25">
      <c r="A3938" s="69"/>
    </row>
    <row r="3939" spans="1:1" x14ac:dyDescent="0.25">
      <c r="A3939" s="69"/>
    </row>
    <row r="3940" spans="1:1" x14ac:dyDescent="0.25">
      <c r="A3940" s="69"/>
    </row>
    <row r="3941" spans="1:1" x14ac:dyDescent="0.25">
      <c r="A3941" s="69"/>
    </row>
    <row r="3942" spans="1:1" x14ac:dyDescent="0.25">
      <c r="A3942" s="69"/>
    </row>
    <row r="3943" spans="1:1" x14ac:dyDescent="0.25">
      <c r="A3943" s="69"/>
    </row>
    <row r="3944" spans="1:1" x14ac:dyDescent="0.25">
      <c r="A3944" s="69"/>
    </row>
    <row r="3945" spans="1:1" x14ac:dyDescent="0.25">
      <c r="A3945" s="69"/>
    </row>
    <row r="3946" spans="1:1" x14ac:dyDescent="0.25">
      <c r="A3946" s="69"/>
    </row>
    <row r="3947" spans="1:1" x14ac:dyDescent="0.25">
      <c r="A3947" s="69"/>
    </row>
    <row r="3948" spans="1:1" x14ac:dyDescent="0.25">
      <c r="A3948" s="69"/>
    </row>
    <row r="3949" spans="1:1" x14ac:dyDescent="0.25">
      <c r="A3949" s="69"/>
    </row>
    <row r="3950" spans="1:1" x14ac:dyDescent="0.25">
      <c r="A3950" s="69"/>
    </row>
    <row r="3951" spans="1:1" x14ac:dyDescent="0.25">
      <c r="A3951" s="69"/>
    </row>
    <row r="3952" spans="1:1" x14ac:dyDescent="0.25">
      <c r="A3952" s="69"/>
    </row>
    <row r="3953" spans="1:1" x14ac:dyDescent="0.25">
      <c r="A3953" s="69"/>
    </row>
    <row r="3954" spans="1:1" x14ac:dyDescent="0.25">
      <c r="A3954" s="69"/>
    </row>
    <row r="3955" spans="1:1" x14ac:dyDescent="0.25">
      <c r="A3955" s="69"/>
    </row>
    <row r="3956" spans="1:1" x14ac:dyDescent="0.25">
      <c r="A3956" s="69"/>
    </row>
    <row r="3957" spans="1:1" x14ac:dyDescent="0.25">
      <c r="A3957" s="69"/>
    </row>
    <row r="3958" spans="1:1" x14ac:dyDescent="0.25">
      <c r="A3958" s="69"/>
    </row>
    <row r="3959" spans="1:1" x14ac:dyDescent="0.25">
      <c r="A3959" s="69"/>
    </row>
    <row r="3960" spans="1:1" x14ac:dyDescent="0.25">
      <c r="A3960" s="69"/>
    </row>
    <row r="3961" spans="1:1" x14ac:dyDescent="0.25">
      <c r="A3961" s="69"/>
    </row>
    <row r="3962" spans="1:1" x14ac:dyDescent="0.25">
      <c r="A3962" s="69"/>
    </row>
    <row r="3963" spans="1:1" x14ac:dyDescent="0.25">
      <c r="A3963" s="69"/>
    </row>
    <row r="3964" spans="1:1" x14ac:dyDescent="0.25">
      <c r="A3964" s="69"/>
    </row>
    <row r="3965" spans="1:1" x14ac:dyDescent="0.25">
      <c r="A3965" s="69"/>
    </row>
    <row r="3966" spans="1:1" x14ac:dyDescent="0.25">
      <c r="A3966" s="69"/>
    </row>
    <row r="3967" spans="1:1" x14ac:dyDescent="0.25">
      <c r="A3967" s="69"/>
    </row>
    <row r="3968" spans="1:1" x14ac:dyDescent="0.25">
      <c r="A3968" s="69"/>
    </row>
    <row r="3969" spans="1:1" x14ac:dyDescent="0.25">
      <c r="A3969" s="69"/>
    </row>
    <row r="3970" spans="1:1" x14ac:dyDescent="0.25">
      <c r="A3970" s="69"/>
    </row>
    <row r="3971" spans="1:1" x14ac:dyDescent="0.25">
      <c r="A3971" s="69"/>
    </row>
    <row r="3972" spans="1:1" x14ac:dyDescent="0.25">
      <c r="A3972" s="69"/>
    </row>
    <row r="3973" spans="1:1" x14ac:dyDescent="0.25">
      <c r="A3973" s="69"/>
    </row>
    <row r="3974" spans="1:1" x14ac:dyDescent="0.25">
      <c r="A3974" s="69"/>
    </row>
    <row r="3975" spans="1:1" x14ac:dyDescent="0.25">
      <c r="A3975" s="69"/>
    </row>
    <row r="3976" spans="1:1" x14ac:dyDescent="0.25">
      <c r="A3976" s="69"/>
    </row>
    <row r="3977" spans="1:1" x14ac:dyDescent="0.25">
      <c r="A3977" s="69"/>
    </row>
    <row r="3978" spans="1:1" x14ac:dyDescent="0.25">
      <c r="A3978" s="69"/>
    </row>
    <row r="3979" spans="1:1" x14ac:dyDescent="0.25">
      <c r="A3979" s="69"/>
    </row>
    <row r="3980" spans="1:1" x14ac:dyDescent="0.25">
      <c r="A3980" s="69"/>
    </row>
    <row r="3981" spans="1:1" x14ac:dyDescent="0.25">
      <c r="A3981" s="69"/>
    </row>
    <row r="3982" spans="1:1" x14ac:dyDescent="0.25">
      <c r="A3982" s="69"/>
    </row>
    <row r="3983" spans="1:1" x14ac:dyDescent="0.25">
      <c r="A3983" s="69"/>
    </row>
    <row r="3984" spans="1:1" x14ac:dyDescent="0.25">
      <c r="A3984" s="69"/>
    </row>
    <row r="3985" spans="1:1" x14ac:dyDescent="0.25">
      <c r="A3985" s="69"/>
    </row>
    <row r="3986" spans="1:1" x14ac:dyDescent="0.25">
      <c r="A3986" s="69"/>
    </row>
    <row r="3987" spans="1:1" x14ac:dyDescent="0.25">
      <c r="A3987" s="69"/>
    </row>
    <row r="3988" spans="1:1" x14ac:dyDescent="0.25">
      <c r="A3988" s="69"/>
    </row>
    <row r="3989" spans="1:1" x14ac:dyDescent="0.25">
      <c r="A3989" s="69"/>
    </row>
    <row r="3990" spans="1:1" x14ac:dyDescent="0.25">
      <c r="A3990" s="69"/>
    </row>
    <row r="3991" spans="1:1" x14ac:dyDescent="0.25">
      <c r="A3991" s="69"/>
    </row>
    <row r="3992" spans="1:1" x14ac:dyDescent="0.25">
      <c r="A3992" s="69"/>
    </row>
    <row r="3993" spans="1:1" x14ac:dyDescent="0.25">
      <c r="A3993" s="69"/>
    </row>
    <row r="3994" spans="1:1" x14ac:dyDescent="0.25">
      <c r="A3994" s="69"/>
    </row>
    <row r="3995" spans="1:1" x14ac:dyDescent="0.25">
      <c r="A3995" s="69"/>
    </row>
    <row r="3996" spans="1:1" x14ac:dyDescent="0.25">
      <c r="A3996" s="69"/>
    </row>
    <row r="3997" spans="1:1" x14ac:dyDescent="0.25">
      <c r="A3997" s="69"/>
    </row>
    <row r="3998" spans="1:1" x14ac:dyDescent="0.25">
      <c r="A3998" s="69"/>
    </row>
    <row r="3999" spans="1:1" x14ac:dyDescent="0.25">
      <c r="A3999" s="69"/>
    </row>
    <row r="4000" spans="1:1" x14ac:dyDescent="0.25">
      <c r="A4000" s="69"/>
    </row>
    <row r="4001" spans="1:1" x14ac:dyDescent="0.25">
      <c r="A4001" s="69"/>
    </row>
    <row r="4002" spans="1:1" x14ac:dyDescent="0.25">
      <c r="A4002" s="69"/>
    </row>
    <row r="4003" spans="1:1" x14ac:dyDescent="0.25">
      <c r="A4003" s="69"/>
    </row>
    <row r="4004" spans="1:1" x14ac:dyDescent="0.25">
      <c r="A4004" s="69"/>
    </row>
    <row r="4005" spans="1:1" x14ac:dyDescent="0.25">
      <c r="A4005" s="69"/>
    </row>
    <row r="4006" spans="1:1" x14ac:dyDescent="0.25">
      <c r="A4006" s="69"/>
    </row>
    <row r="4007" spans="1:1" x14ac:dyDescent="0.25">
      <c r="A4007" s="69"/>
    </row>
    <row r="4008" spans="1:1" x14ac:dyDescent="0.25">
      <c r="A4008" s="69"/>
    </row>
    <row r="4009" spans="1:1" x14ac:dyDescent="0.25">
      <c r="A4009" s="69"/>
    </row>
    <row r="4010" spans="1:1" x14ac:dyDescent="0.25">
      <c r="A4010" s="69"/>
    </row>
    <row r="4011" spans="1:1" x14ac:dyDescent="0.25">
      <c r="A4011" s="69"/>
    </row>
    <row r="4012" spans="1:1" x14ac:dyDescent="0.25">
      <c r="A4012" s="69"/>
    </row>
    <row r="4013" spans="1:1" x14ac:dyDescent="0.25">
      <c r="A4013" s="69"/>
    </row>
    <row r="4014" spans="1:1" x14ac:dyDescent="0.25">
      <c r="A4014" s="69"/>
    </row>
    <row r="4015" spans="1:1" x14ac:dyDescent="0.25">
      <c r="A4015" s="69"/>
    </row>
    <row r="4016" spans="1:1" x14ac:dyDescent="0.25">
      <c r="A4016" s="69"/>
    </row>
    <row r="4017" spans="1:1" x14ac:dyDescent="0.25">
      <c r="A4017" s="69"/>
    </row>
    <row r="4018" spans="1:1" x14ac:dyDescent="0.25">
      <c r="A4018" s="69"/>
    </row>
    <row r="4019" spans="1:1" x14ac:dyDescent="0.25">
      <c r="A4019" s="69"/>
    </row>
    <row r="4020" spans="1:1" x14ac:dyDescent="0.25">
      <c r="A4020" s="69"/>
    </row>
    <row r="4021" spans="1:1" x14ac:dyDescent="0.25">
      <c r="A4021" s="69"/>
    </row>
    <row r="4022" spans="1:1" x14ac:dyDescent="0.25">
      <c r="A4022" s="69"/>
    </row>
    <row r="4023" spans="1:1" x14ac:dyDescent="0.25">
      <c r="A4023" s="69"/>
    </row>
    <row r="4024" spans="1:1" x14ac:dyDescent="0.25">
      <c r="A4024" s="69"/>
    </row>
    <row r="4025" spans="1:1" x14ac:dyDescent="0.25">
      <c r="A4025" s="69"/>
    </row>
    <row r="4026" spans="1:1" x14ac:dyDescent="0.25">
      <c r="A4026" s="69"/>
    </row>
    <row r="4027" spans="1:1" x14ac:dyDescent="0.25">
      <c r="A4027" s="69"/>
    </row>
    <row r="4028" spans="1:1" x14ac:dyDescent="0.25">
      <c r="A4028" s="69"/>
    </row>
    <row r="4029" spans="1:1" x14ac:dyDescent="0.25">
      <c r="A4029" s="69"/>
    </row>
    <row r="4030" spans="1:1" x14ac:dyDescent="0.25">
      <c r="A4030" s="69"/>
    </row>
    <row r="4031" spans="1:1" x14ac:dyDescent="0.25">
      <c r="A4031" s="69"/>
    </row>
    <row r="4032" spans="1:1" x14ac:dyDescent="0.25">
      <c r="A4032" s="69"/>
    </row>
    <row r="4033" spans="1:1" x14ac:dyDescent="0.25">
      <c r="A4033" s="69"/>
    </row>
    <row r="4034" spans="1:1" x14ac:dyDescent="0.25">
      <c r="A4034" s="69"/>
    </row>
    <row r="4035" spans="1:1" x14ac:dyDescent="0.25">
      <c r="A4035" s="69"/>
    </row>
    <row r="4036" spans="1:1" x14ac:dyDescent="0.25">
      <c r="A4036" s="69"/>
    </row>
    <row r="4037" spans="1:1" x14ac:dyDescent="0.25">
      <c r="A4037" s="69"/>
    </row>
    <row r="4038" spans="1:1" x14ac:dyDescent="0.25">
      <c r="A4038" s="69"/>
    </row>
    <row r="4039" spans="1:1" x14ac:dyDescent="0.25">
      <c r="A4039" s="69"/>
    </row>
    <row r="4040" spans="1:1" x14ac:dyDescent="0.25">
      <c r="A4040" s="69"/>
    </row>
    <row r="4041" spans="1:1" x14ac:dyDescent="0.25">
      <c r="A4041" s="69"/>
    </row>
    <row r="4042" spans="1:1" x14ac:dyDescent="0.25">
      <c r="A4042" s="69"/>
    </row>
    <row r="4043" spans="1:1" x14ac:dyDescent="0.25">
      <c r="A4043" s="69"/>
    </row>
    <row r="4044" spans="1:1" x14ac:dyDescent="0.25">
      <c r="A4044" s="69"/>
    </row>
    <row r="4045" spans="1:1" x14ac:dyDescent="0.25">
      <c r="A4045" s="69"/>
    </row>
    <row r="4046" spans="1:1" x14ac:dyDescent="0.25">
      <c r="A4046" s="69"/>
    </row>
    <row r="4047" spans="1:1" x14ac:dyDescent="0.25">
      <c r="A4047" s="69"/>
    </row>
    <row r="4048" spans="1:1" x14ac:dyDescent="0.25">
      <c r="A4048" s="69"/>
    </row>
    <row r="4049" spans="1:1" x14ac:dyDescent="0.25">
      <c r="A4049" s="69"/>
    </row>
    <row r="4050" spans="1:1" x14ac:dyDescent="0.25">
      <c r="A4050" s="69"/>
    </row>
    <row r="4051" spans="1:1" x14ac:dyDescent="0.25">
      <c r="A4051" s="69"/>
    </row>
    <row r="4052" spans="1:1" x14ac:dyDescent="0.25">
      <c r="A4052" s="69"/>
    </row>
    <row r="4053" spans="1:1" x14ac:dyDescent="0.25">
      <c r="A4053" s="69"/>
    </row>
    <row r="4054" spans="1:1" x14ac:dyDescent="0.25">
      <c r="A4054" s="69"/>
    </row>
    <row r="4055" spans="1:1" x14ac:dyDescent="0.25">
      <c r="A4055" s="69"/>
    </row>
    <row r="4056" spans="1:1" x14ac:dyDescent="0.25">
      <c r="A4056" s="69"/>
    </row>
    <row r="4057" spans="1:1" x14ac:dyDescent="0.25">
      <c r="A4057" s="69"/>
    </row>
    <row r="4058" spans="1:1" x14ac:dyDescent="0.25">
      <c r="A4058" s="69"/>
    </row>
    <row r="4059" spans="1:1" x14ac:dyDescent="0.25">
      <c r="A4059" s="69"/>
    </row>
    <row r="4060" spans="1:1" x14ac:dyDescent="0.25">
      <c r="A4060" s="69"/>
    </row>
    <row r="4061" spans="1:1" x14ac:dyDescent="0.25">
      <c r="A4061" s="69"/>
    </row>
    <row r="4062" spans="1:1" x14ac:dyDescent="0.25">
      <c r="A4062" s="69"/>
    </row>
    <row r="4063" spans="1:1" x14ac:dyDescent="0.25">
      <c r="A4063" s="69"/>
    </row>
    <row r="4064" spans="1:1" x14ac:dyDescent="0.25">
      <c r="A4064" s="69"/>
    </row>
    <row r="4065" spans="1:1" x14ac:dyDescent="0.25">
      <c r="A4065" s="69"/>
    </row>
    <row r="4066" spans="1:1" x14ac:dyDescent="0.25">
      <c r="A4066" s="69"/>
    </row>
    <row r="4067" spans="1:1" x14ac:dyDescent="0.25">
      <c r="A4067" s="69"/>
    </row>
    <row r="4068" spans="1:1" x14ac:dyDescent="0.25">
      <c r="A4068" s="69"/>
    </row>
    <row r="4069" spans="1:1" x14ac:dyDescent="0.25">
      <c r="A4069" s="69"/>
    </row>
    <row r="4070" spans="1:1" x14ac:dyDescent="0.25">
      <c r="A4070" s="69"/>
    </row>
    <row r="4071" spans="1:1" x14ac:dyDescent="0.25">
      <c r="A4071" s="69"/>
    </row>
    <row r="4072" spans="1:1" x14ac:dyDescent="0.25">
      <c r="A4072" s="69"/>
    </row>
    <row r="4073" spans="1:1" x14ac:dyDescent="0.25">
      <c r="A4073" s="69"/>
    </row>
    <row r="4074" spans="1:1" x14ac:dyDescent="0.25">
      <c r="A4074" s="69"/>
    </row>
    <row r="4075" spans="1:1" x14ac:dyDescent="0.25">
      <c r="A4075" s="69"/>
    </row>
    <row r="4076" spans="1:1" x14ac:dyDescent="0.25">
      <c r="A4076" s="69"/>
    </row>
    <row r="4077" spans="1:1" x14ac:dyDescent="0.25">
      <c r="A4077" s="69"/>
    </row>
    <row r="4078" spans="1:1" x14ac:dyDescent="0.25">
      <c r="A4078" s="69"/>
    </row>
    <row r="4079" spans="1:1" x14ac:dyDescent="0.25">
      <c r="A4079" s="69"/>
    </row>
    <row r="4080" spans="1:1" x14ac:dyDescent="0.25">
      <c r="A4080" s="69"/>
    </row>
    <row r="4081" spans="1:1" x14ac:dyDescent="0.25">
      <c r="A4081" s="69"/>
    </row>
    <row r="4082" spans="1:1" x14ac:dyDescent="0.25">
      <c r="A4082" s="69"/>
    </row>
    <row r="4083" spans="1:1" x14ac:dyDescent="0.25">
      <c r="A4083" s="69"/>
    </row>
    <row r="4084" spans="1:1" x14ac:dyDescent="0.25">
      <c r="A4084" s="69"/>
    </row>
    <row r="4085" spans="1:1" x14ac:dyDescent="0.25">
      <c r="A4085" s="69"/>
    </row>
    <row r="4086" spans="1:1" x14ac:dyDescent="0.25">
      <c r="A4086" s="69"/>
    </row>
    <row r="4087" spans="1:1" x14ac:dyDescent="0.25">
      <c r="A4087" s="69"/>
    </row>
    <row r="4088" spans="1:1" x14ac:dyDescent="0.25">
      <c r="A4088" s="69"/>
    </row>
    <row r="4089" spans="1:1" x14ac:dyDescent="0.25">
      <c r="A4089" s="69"/>
    </row>
    <row r="4090" spans="1:1" x14ac:dyDescent="0.25">
      <c r="A4090" s="69"/>
    </row>
    <row r="4091" spans="1:1" x14ac:dyDescent="0.25">
      <c r="A4091" s="69"/>
    </row>
    <row r="4092" spans="1:1" x14ac:dyDescent="0.25">
      <c r="A4092" s="69"/>
    </row>
    <row r="4093" spans="1:1" x14ac:dyDescent="0.25">
      <c r="A4093" s="69"/>
    </row>
    <row r="4094" spans="1:1" x14ac:dyDescent="0.25">
      <c r="A4094" s="69"/>
    </row>
    <row r="4095" spans="1:1" x14ac:dyDescent="0.25">
      <c r="A4095" s="69"/>
    </row>
    <row r="4096" spans="1:1" x14ac:dyDescent="0.25">
      <c r="A4096" s="69"/>
    </row>
    <row r="4097" spans="1:1" x14ac:dyDescent="0.25">
      <c r="A4097" s="69"/>
    </row>
    <row r="4098" spans="1:1" x14ac:dyDescent="0.25">
      <c r="A4098" s="69"/>
    </row>
    <row r="4099" spans="1:1" x14ac:dyDescent="0.25">
      <c r="A4099" s="69"/>
    </row>
    <row r="4100" spans="1:1" x14ac:dyDescent="0.25">
      <c r="A4100" s="69"/>
    </row>
    <row r="4101" spans="1:1" x14ac:dyDescent="0.25">
      <c r="A4101" s="69"/>
    </row>
    <row r="4102" spans="1:1" x14ac:dyDescent="0.25">
      <c r="A4102" s="69"/>
    </row>
    <row r="4103" spans="1:1" x14ac:dyDescent="0.25">
      <c r="A4103" s="69"/>
    </row>
    <row r="4104" spans="1:1" x14ac:dyDescent="0.25">
      <c r="A4104" s="69"/>
    </row>
    <row r="4105" spans="1:1" x14ac:dyDescent="0.25">
      <c r="A4105" s="69"/>
    </row>
    <row r="4106" spans="1:1" x14ac:dyDescent="0.25">
      <c r="A4106" s="69"/>
    </row>
    <row r="4107" spans="1:1" x14ac:dyDescent="0.25">
      <c r="A4107" s="69"/>
    </row>
    <row r="4108" spans="1:1" x14ac:dyDescent="0.25">
      <c r="A4108" s="69"/>
    </row>
    <row r="4109" spans="1:1" x14ac:dyDescent="0.25">
      <c r="A4109" s="69"/>
    </row>
    <row r="4110" spans="1:1" x14ac:dyDescent="0.25">
      <c r="A4110" s="69"/>
    </row>
    <row r="4111" spans="1:1" x14ac:dyDescent="0.25">
      <c r="A4111" s="69"/>
    </row>
    <row r="4112" spans="1:1" x14ac:dyDescent="0.25">
      <c r="A4112" s="69"/>
    </row>
    <row r="4113" spans="1:1" x14ac:dyDescent="0.25">
      <c r="A4113" s="69"/>
    </row>
    <row r="4114" spans="1:1" x14ac:dyDescent="0.25">
      <c r="A4114" s="69"/>
    </row>
    <row r="4115" spans="1:1" x14ac:dyDescent="0.25">
      <c r="A4115" s="69"/>
    </row>
    <row r="4116" spans="1:1" x14ac:dyDescent="0.25">
      <c r="A4116" s="69"/>
    </row>
    <row r="4117" spans="1:1" x14ac:dyDescent="0.25">
      <c r="A4117" s="69"/>
    </row>
    <row r="4118" spans="1:1" x14ac:dyDescent="0.25">
      <c r="A4118" s="69"/>
    </row>
    <row r="4119" spans="1:1" x14ac:dyDescent="0.25">
      <c r="A4119" s="69"/>
    </row>
    <row r="4120" spans="1:1" x14ac:dyDescent="0.25">
      <c r="A4120" s="69"/>
    </row>
    <row r="4121" spans="1:1" x14ac:dyDescent="0.25">
      <c r="A4121" s="69"/>
    </row>
    <row r="4122" spans="1:1" x14ac:dyDescent="0.25">
      <c r="A4122" s="69"/>
    </row>
    <row r="4123" spans="1:1" x14ac:dyDescent="0.25">
      <c r="A4123" s="69"/>
    </row>
    <row r="4124" spans="1:1" x14ac:dyDescent="0.25">
      <c r="A4124" s="69"/>
    </row>
    <row r="4125" spans="1:1" x14ac:dyDescent="0.25">
      <c r="A4125" s="69"/>
    </row>
    <row r="4126" spans="1:1" x14ac:dyDescent="0.25">
      <c r="A4126" s="69"/>
    </row>
    <row r="4127" spans="1:1" x14ac:dyDescent="0.25">
      <c r="A4127" s="69"/>
    </row>
    <row r="4128" spans="1:1" x14ac:dyDescent="0.25">
      <c r="A4128" s="69"/>
    </row>
    <row r="4129" spans="1:1" x14ac:dyDescent="0.25">
      <c r="A4129" s="69"/>
    </row>
    <row r="4130" spans="1:1" x14ac:dyDescent="0.25">
      <c r="A4130" s="69"/>
    </row>
    <row r="4131" spans="1:1" x14ac:dyDescent="0.25">
      <c r="A4131" s="69"/>
    </row>
    <row r="4132" spans="1:1" x14ac:dyDescent="0.25">
      <c r="A4132" s="69"/>
    </row>
    <row r="4133" spans="1:1" x14ac:dyDescent="0.25">
      <c r="A4133" s="69"/>
    </row>
    <row r="4134" spans="1:1" x14ac:dyDescent="0.25">
      <c r="A4134" s="69"/>
    </row>
    <row r="4135" spans="1:1" x14ac:dyDescent="0.25">
      <c r="A4135" s="69"/>
    </row>
    <row r="4136" spans="1:1" x14ac:dyDescent="0.25">
      <c r="A4136" s="69"/>
    </row>
    <row r="4137" spans="1:1" x14ac:dyDescent="0.25">
      <c r="A4137" s="69"/>
    </row>
    <row r="4138" spans="1:1" x14ac:dyDescent="0.25">
      <c r="A4138" s="69"/>
    </row>
    <row r="4139" spans="1:1" x14ac:dyDescent="0.25">
      <c r="A4139" s="69"/>
    </row>
    <row r="4140" spans="1:1" x14ac:dyDescent="0.25">
      <c r="A4140" s="69"/>
    </row>
    <row r="4141" spans="1:1" x14ac:dyDescent="0.25">
      <c r="A4141" s="69"/>
    </row>
    <row r="4142" spans="1:1" x14ac:dyDescent="0.25">
      <c r="A4142" s="69"/>
    </row>
    <row r="4143" spans="1:1" x14ac:dyDescent="0.25">
      <c r="A4143" s="69"/>
    </row>
    <row r="4144" spans="1:1" x14ac:dyDescent="0.25">
      <c r="A4144" s="69"/>
    </row>
    <row r="4145" spans="1:1" x14ac:dyDescent="0.25">
      <c r="A4145" s="69"/>
    </row>
    <row r="4146" spans="1:1" x14ac:dyDescent="0.25">
      <c r="A4146" s="69"/>
    </row>
    <row r="4147" spans="1:1" x14ac:dyDescent="0.25">
      <c r="A4147" s="69"/>
    </row>
    <row r="4148" spans="1:1" x14ac:dyDescent="0.25">
      <c r="A4148" s="69"/>
    </row>
    <row r="4149" spans="1:1" x14ac:dyDescent="0.25">
      <c r="A4149" s="69"/>
    </row>
    <row r="4150" spans="1:1" x14ac:dyDescent="0.25">
      <c r="A4150" s="69"/>
    </row>
    <row r="4151" spans="1:1" x14ac:dyDescent="0.25">
      <c r="A4151" s="69"/>
    </row>
    <row r="4152" spans="1:1" x14ac:dyDescent="0.25">
      <c r="A4152" s="69"/>
    </row>
    <row r="4153" spans="1:1" x14ac:dyDescent="0.25">
      <c r="A4153" s="69"/>
    </row>
    <row r="4154" spans="1:1" x14ac:dyDescent="0.25">
      <c r="A4154" s="69"/>
    </row>
    <row r="4155" spans="1:1" x14ac:dyDescent="0.25">
      <c r="A4155" s="69"/>
    </row>
    <row r="4156" spans="1:1" x14ac:dyDescent="0.25">
      <c r="A4156" s="69"/>
    </row>
    <row r="4157" spans="1:1" x14ac:dyDescent="0.25">
      <c r="A4157" s="69"/>
    </row>
    <row r="4158" spans="1:1" x14ac:dyDescent="0.25">
      <c r="A4158" s="69"/>
    </row>
    <row r="4159" spans="1:1" x14ac:dyDescent="0.25">
      <c r="A4159" s="69"/>
    </row>
    <row r="4160" spans="1:1" x14ac:dyDescent="0.25">
      <c r="A4160" s="69"/>
    </row>
    <row r="4161" spans="1:1" x14ac:dyDescent="0.25">
      <c r="A4161" s="69"/>
    </row>
    <row r="4162" spans="1:1" x14ac:dyDescent="0.25">
      <c r="A4162" s="69"/>
    </row>
    <row r="4163" spans="1:1" x14ac:dyDescent="0.25">
      <c r="A4163" s="69"/>
    </row>
    <row r="4164" spans="1:1" x14ac:dyDescent="0.25">
      <c r="A4164" s="69"/>
    </row>
    <row r="4165" spans="1:1" x14ac:dyDescent="0.25">
      <c r="A4165" s="69"/>
    </row>
    <row r="4166" spans="1:1" x14ac:dyDescent="0.25">
      <c r="A4166" s="69"/>
    </row>
    <row r="4167" spans="1:1" x14ac:dyDescent="0.25">
      <c r="A4167" s="69"/>
    </row>
    <row r="4168" spans="1:1" x14ac:dyDescent="0.25">
      <c r="A4168" s="69"/>
    </row>
    <row r="4169" spans="1:1" x14ac:dyDescent="0.25">
      <c r="A4169" s="69"/>
    </row>
    <row r="4170" spans="1:1" x14ac:dyDescent="0.25">
      <c r="A4170" s="69"/>
    </row>
    <row r="4171" spans="1:1" x14ac:dyDescent="0.25">
      <c r="A4171" s="69"/>
    </row>
    <row r="4172" spans="1:1" x14ac:dyDescent="0.25">
      <c r="A4172" s="69"/>
    </row>
    <row r="4173" spans="1:1" x14ac:dyDescent="0.25">
      <c r="A4173" s="69"/>
    </row>
    <row r="4174" spans="1:1" x14ac:dyDescent="0.25">
      <c r="A4174" s="69"/>
    </row>
    <row r="4175" spans="1:1" x14ac:dyDescent="0.25">
      <c r="A4175" s="69"/>
    </row>
    <row r="4176" spans="1:1" x14ac:dyDescent="0.25">
      <c r="A4176" s="69"/>
    </row>
    <row r="4177" spans="1:1" x14ac:dyDescent="0.25">
      <c r="A4177" s="69"/>
    </row>
    <row r="4178" spans="1:1" x14ac:dyDescent="0.25">
      <c r="A4178" s="69"/>
    </row>
    <row r="4179" spans="1:1" x14ac:dyDescent="0.25">
      <c r="A4179" s="69"/>
    </row>
    <row r="4180" spans="1:1" x14ac:dyDescent="0.25">
      <c r="A4180" s="69"/>
    </row>
    <row r="4181" spans="1:1" x14ac:dyDescent="0.25">
      <c r="A4181" s="69"/>
    </row>
    <row r="4182" spans="1:1" x14ac:dyDescent="0.25">
      <c r="A4182" s="69"/>
    </row>
    <row r="4183" spans="1:1" x14ac:dyDescent="0.25">
      <c r="A4183" s="69"/>
    </row>
    <row r="4184" spans="1:1" x14ac:dyDescent="0.25">
      <c r="A4184" s="69"/>
    </row>
    <row r="4185" spans="1:1" x14ac:dyDescent="0.25">
      <c r="A4185" s="69"/>
    </row>
    <row r="4186" spans="1:1" x14ac:dyDescent="0.25">
      <c r="A4186" s="69"/>
    </row>
    <row r="4187" spans="1:1" x14ac:dyDescent="0.25">
      <c r="A4187" s="69"/>
    </row>
    <row r="4188" spans="1:1" x14ac:dyDescent="0.25">
      <c r="A4188" s="69"/>
    </row>
    <row r="4189" spans="1:1" x14ac:dyDescent="0.25">
      <c r="A4189" s="69"/>
    </row>
    <row r="4190" spans="1:1" x14ac:dyDescent="0.25">
      <c r="A4190" s="69"/>
    </row>
    <row r="4191" spans="1:1" x14ac:dyDescent="0.25">
      <c r="A4191" s="69"/>
    </row>
    <row r="4192" spans="1:1" x14ac:dyDescent="0.25">
      <c r="A4192" s="69"/>
    </row>
    <row r="4193" spans="1:1" x14ac:dyDescent="0.25">
      <c r="A4193" s="69"/>
    </row>
    <row r="4194" spans="1:1" x14ac:dyDescent="0.25">
      <c r="A4194" s="69"/>
    </row>
    <row r="4195" spans="1:1" x14ac:dyDescent="0.25">
      <c r="A4195" s="69"/>
    </row>
    <row r="4196" spans="1:1" x14ac:dyDescent="0.25">
      <c r="A4196" s="69"/>
    </row>
    <row r="4197" spans="1:1" x14ac:dyDescent="0.25">
      <c r="A4197" s="69"/>
    </row>
    <row r="4198" spans="1:1" x14ac:dyDescent="0.25">
      <c r="A4198" s="69"/>
    </row>
    <row r="4199" spans="1:1" x14ac:dyDescent="0.25">
      <c r="A4199" s="69"/>
    </row>
    <row r="4200" spans="1:1" x14ac:dyDescent="0.25">
      <c r="A4200" s="69"/>
    </row>
    <row r="4201" spans="1:1" x14ac:dyDescent="0.25">
      <c r="A4201" s="69"/>
    </row>
    <row r="4202" spans="1:1" x14ac:dyDescent="0.25">
      <c r="A4202" s="69"/>
    </row>
    <row r="4203" spans="1:1" x14ac:dyDescent="0.25">
      <c r="A4203" s="69"/>
    </row>
    <row r="4204" spans="1:1" x14ac:dyDescent="0.25">
      <c r="A4204" s="69"/>
    </row>
    <row r="4205" spans="1:1" x14ac:dyDescent="0.25">
      <c r="A4205" s="69"/>
    </row>
    <row r="4206" spans="1:1" x14ac:dyDescent="0.25">
      <c r="A4206" s="69"/>
    </row>
    <row r="4207" spans="1:1" x14ac:dyDescent="0.25">
      <c r="A4207" s="69"/>
    </row>
    <row r="4208" spans="1:1" x14ac:dyDescent="0.25">
      <c r="A4208" s="69"/>
    </row>
    <row r="4209" spans="1:1" x14ac:dyDescent="0.25">
      <c r="A4209" s="69"/>
    </row>
    <row r="4210" spans="1:1" x14ac:dyDescent="0.25">
      <c r="A4210" s="69"/>
    </row>
    <row r="4211" spans="1:1" x14ac:dyDescent="0.25">
      <c r="A4211" s="69"/>
    </row>
    <row r="4212" spans="1:1" x14ac:dyDescent="0.25">
      <c r="A4212" s="69"/>
    </row>
    <row r="4213" spans="1:1" x14ac:dyDescent="0.25">
      <c r="A4213" s="69"/>
    </row>
    <row r="4214" spans="1:1" x14ac:dyDescent="0.25">
      <c r="A4214" s="69"/>
    </row>
    <row r="4215" spans="1:1" x14ac:dyDescent="0.25">
      <c r="A4215" s="69"/>
    </row>
    <row r="4216" spans="1:1" x14ac:dyDescent="0.25">
      <c r="A4216" s="69"/>
    </row>
    <row r="4217" spans="1:1" x14ac:dyDescent="0.25">
      <c r="A4217" s="69"/>
    </row>
    <row r="4218" spans="1:1" x14ac:dyDescent="0.25">
      <c r="A4218" s="69"/>
    </row>
    <row r="4219" spans="1:1" x14ac:dyDescent="0.25">
      <c r="A4219" s="69"/>
    </row>
    <row r="4220" spans="1:1" x14ac:dyDescent="0.25">
      <c r="A4220" s="69"/>
    </row>
    <row r="4221" spans="1:1" x14ac:dyDescent="0.25">
      <c r="A4221" s="69"/>
    </row>
    <row r="4222" spans="1:1" x14ac:dyDescent="0.25">
      <c r="A4222" s="69"/>
    </row>
    <row r="4223" spans="1:1" x14ac:dyDescent="0.25">
      <c r="A4223" s="69"/>
    </row>
    <row r="4224" spans="1:1" x14ac:dyDescent="0.25">
      <c r="A4224" s="69"/>
    </row>
    <row r="4225" spans="1:1" x14ac:dyDescent="0.25">
      <c r="A4225" s="69"/>
    </row>
    <row r="4226" spans="1:1" x14ac:dyDescent="0.25">
      <c r="A4226" s="69"/>
    </row>
    <row r="4227" spans="1:1" x14ac:dyDescent="0.25">
      <c r="A4227" s="69"/>
    </row>
    <row r="4228" spans="1:1" x14ac:dyDescent="0.25">
      <c r="A4228" s="69"/>
    </row>
    <row r="4229" spans="1:1" x14ac:dyDescent="0.25">
      <c r="A4229" s="69"/>
    </row>
    <row r="4230" spans="1:1" x14ac:dyDescent="0.25">
      <c r="A4230" s="69"/>
    </row>
    <row r="4231" spans="1:1" x14ac:dyDescent="0.25">
      <c r="A4231" s="69"/>
    </row>
    <row r="4232" spans="1:1" x14ac:dyDescent="0.25">
      <c r="A4232" s="69"/>
    </row>
    <row r="4233" spans="1:1" x14ac:dyDescent="0.25">
      <c r="A4233" s="69"/>
    </row>
    <row r="4234" spans="1:1" x14ac:dyDescent="0.25">
      <c r="A4234" s="69"/>
    </row>
    <row r="4235" spans="1:1" x14ac:dyDescent="0.25">
      <c r="A4235" s="69"/>
    </row>
    <row r="4236" spans="1:1" x14ac:dyDescent="0.25">
      <c r="A4236" s="69"/>
    </row>
    <row r="4237" spans="1:1" x14ac:dyDescent="0.25">
      <c r="A4237" s="69"/>
    </row>
    <row r="4238" spans="1:1" x14ac:dyDescent="0.25">
      <c r="A4238" s="69"/>
    </row>
    <row r="4239" spans="1:1" x14ac:dyDescent="0.25">
      <c r="A4239" s="69"/>
    </row>
    <row r="4240" spans="1:1" x14ac:dyDescent="0.25">
      <c r="A4240" s="69"/>
    </row>
    <row r="4241" spans="1:1" x14ac:dyDescent="0.25">
      <c r="A4241" s="69"/>
    </row>
    <row r="4242" spans="1:1" x14ac:dyDescent="0.25">
      <c r="A4242" s="69"/>
    </row>
    <row r="4243" spans="1:1" x14ac:dyDescent="0.25">
      <c r="A4243" s="69"/>
    </row>
    <row r="4244" spans="1:1" x14ac:dyDescent="0.25">
      <c r="A4244" s="69"/>
    </row>
    <row r="4245" spans="1:1" x14ac:dyDescent="0.25">
      <c r="A4245" s="69"/>
    </row>
    <row r="4246" spans="1:1" x14ac:dyDescent="0.25">
      <c r="A4246" s="69"/>
    </row>
    <row r="4247" spans="1:1" x14ac:dyDescent="0.25">
      <c r="A4247" s="69"/>
    </row>
    <row r="4248" spans="1:1" x14ac:dyDescent="0.25">
      <c r="A4248" s="69"/>
    </row>
    <row r="4249" spans="1:1" x14ac:dyDescent="0.25">
      <c r="A4249" s="69"/>
    </row>
    <row r="4250" spans="1:1" x14ac:dyDescent="0.25">
      <c r="A4250" s="69"/>
    </row>
    <row r="4251" spans="1:1" x14ac:dyDescent="0.25">
      <c r="A4251" s="69"/>
    </row>
    <row r="4252" spans="1:1" x14ac:dyDescent="0.25">
      <c r="A4252" s="69"/>
    </row>
    <row r="4253" spans="1:1" x14ac:dyDescent="0.25">
      <c r="A4253" s="69"/>
    </row>
    <row r="4254" spans="1:1" x14ac:dyDescent="0.25">
      <c r="A4254" s="69"/>
    </row>
    <row r="4255" spans="1:1" x14ac:dyDescent="0.25">
      <c r="A4255" s="69"/>
    </row>
    <row r="4256" spans="1:1" x14ac:dyDescent="0.25">
      <c r="A4256" s="69"/>
    </row>
    <row r="4257" spans="1:1" x14ac:dyDescent="0.25">
      <c r="A4257" s="69"/>
    </row>
    <row r="4258" spans="1:1" x14ac:dyDescent="0.25">
      <c r="A4258" s="69"/>
    </row>
    <row r="4259" spans="1:1" x14ac:dyDescent="0.25">
      <c r="A4259" s="69"/>
    </row>
    <row r="4260" spans="1:1" x14ac:dyDescent="0.25">
      <c r="A4260" s="69"/>
    </row>
    <row r="4261" spans="1:1" x14ac:dyDescent="0.25">
      <c r="A4261" s="69"/>
    </row>
    <row r="4262" spans="1:1" x14ac:dyDescent="0.25">
      <c r="A4262" s="69"/>
    </row>
    <row r="4263" spans="1:1" x14ac:dyDescent="0.25">
      <c r="A4263" s="69"/>
    </row>
    <row r="4264" spans="1:1" x14ac:dyDescent="0.25">
      <c r="A4264" s="69"/>
    </row>
    <row r="4265" spans="1:1" x14ac:dyDescent="0.25">
      <c r="A4265" s="69"/>
    </row>
    <row r="4266" spans="1:1" x14ac:dyDescent="0.25">
      <c r="A4266" s="69"/>
    </row>
    <row r="4267" spans="1:1" x14ac:dyDescent="0.25">
      <c r="A4267" s="69"/>
    </row>
    <row r="4268" spans="1:1" x14ac:dyDescent="0.25">
      <c r="A4268" s="69"/>
    </row>
    <row r="4269" spans="1:1" x14ac:dyDescent="0.25">
      <c r="A4269" s="69"/>
    </row>
    <row r="4270" spans="1:1" x14ac:dyDescent="0.25">
      <c r="A4270" s="69"/>
    </row>
    <row r="4271" spans="1:1" x14ac:dyDescent="0.25">
      <c r="A4271" s="69"/>
    </row>
    <row r="4272" spans="1:1" x14ac:dyDescent="0.25">
      <c r="A4272" s="69"/>
    </row>
    <row r="4273" spans="1:1" x14ac:dyDescent="0.25">
      <c r="A4273" s="69"/>
    </row>
    <row r="4274" spans="1:1" x14ac:dyDescent="0.25">
      <c r="A4274" s="69"/>
    </row>
    <row r="4275" spans="1:1" x14ac:dyDescent="0.25">
      <c r="A4275" s="69"/>
    </row>
    <row r="4276" spans="1:1" x14ac:dyDescent="0.25">
      <c r="A4276" s="69"/>
    </row>
    <row r="4277" spans="1:1" x14ac:dyDescent="0.25">
      <c r="A4277" s="69"/>
    </row>
    <row r="4278" spans="1:1" x14ac:dyDescent="0.25">
      <c r="A4278" s="69"/>
    </row>
    <row r="4279" spans="1:1" x14ac:dyDescent="0.25">
      <c r="A4279" s="69"/>
    </row>
    <row r="4280" spans="1:1" x14ac:dyDescent="0.25">
      <c r="A4280" s="69"/>
    </row>
    <row r="4281" spans="1:1" x14ac:dyDescent="0.25">
      <c r="A4281" s="69"/>
    </row>
    <row r="4282" spans="1:1" x14ac:dyDescent="0.25">
      <c r="A4282" s="69"/>
    </row>
    <row r="4283" spans="1:1" x14ac:dyDescent="0.25">
      <c r="A4283" s="69"/>
    </row>
    <row r="4284" spans="1:1" x14ac:dyDescent="0.25">
      <c r="A4284" s="69"/>
    </row>
    <row r="4285" spans="1:1" x14ac:dyDescent="0.25">
      <c r="A4285" s="69"/>
    </row>
    <row r="4286" spans="1:1" x14ac:dyDescent="0.25">
      <c r="A4286" s="69"/>
    </row>
    <row r="4287" spans="1:1" x14ac:dyDescent="0.25">
      <c r="A4287" s="69"/>
    </row>
    <row r="4288" spans="1:1" x14ac:dyDescent="0.25">
      <c r="A4288" s="69"/>
    </row>
    <row r="4289" spans="1:1" x14ac:dyDescent="0.25">
      <c r="A4289" s="69"/>
    </row>
    <row r="4290" spans="1:1" x14ac:dyDescent="0.25">
      <c r="A4290" s="69"/>
    </row>
    <row r="4291" spans="1:1" x14ac:dyDescent="0.25">
      <c r="A4291" s="69"/>
    </row>
    <row r="4292" spans="1:1" x14ac:dyDescent="0.25">
      <c r="A4292" s="69"/>
    </row>
    <row r="4293" spans="1:1" x14ac:dyDescent="0.25">
      <c r="A4293" s="69"/>
    </row>
    <row r="4294" spans="1:1" x14ac:dyDescent="0.25">
      <c r="A4294" s="69"/>
    </row>
    <row r="4295" spans="1:1" x14ac:dyDescent="0.25">
      <c r="A4295" s="69"/>
    </row>
    <row r="4296" spans="1:1" x14ac:dyDescent="0.25">
      <c r="A4296" s="69"/>
    </row>
    <row r="4297" spans="1:1" x14ac:dyDescent="0.25">
      <c r="A4297" s="69"/>
    </row>
    <row r="4298" spans="1:1" x14ac:dyDescent="0.25">
      <c r="A4298" s="69"/>
    </row>
    <row r="4299" spans="1:1" x14ac:dyDescent="0.25">
      <c r="A4299" s="69"/>
    </row>
    <row r="4300" spans="1:1" x14ac:dyDescent="0.25">
      <c r="A4300" s="69"/>
    </row>
    <row r="4301" spans="1:1" x14ac:dyDescent="0.25">
      <c r="A4301" s="69"/>
    </row>
    <row r="4302" spans="1:1" x14ac:dyDescent="0.25">
      <c r="A4302" s="69"/>
    </row>
    <row r="4303" spans="1:1" x14ac:dyDescent="0.25">
      <c r="A4303" s="69"/>
    </row>
    <row r="4304" spans="1:1" x14ac:dyDescent="0.25">
      <c r="A4304" s="69"/>
    </row>
    <row r="4305" spans="1:1" x14ac:dyDescent="0.25">
      <c r="A4305" s="69"/>
    </row>
    <row r="4306" spans="1:1" x14ac:dyDescent="0.25">
      <c r="A4306" s="69"/>
    </row>
    <row r="4307" spans="1:1" x14ac:dyDescent="0.25">
      <c r="A4307" s="69"/>
    </row>
    <row r="4308" spans="1:1" x14ac:dyDescent="0.25">
      <c r="A4308" s="69"/>
    </row>
    <row r="4309" spans="1:1" x14ac:dyDescent="0.25">
      <c r="A4309" s="69"/>
    </row>
    <row r="4310" spans="1:1" x14ac:dyDescent="0.25">
      <c r="A4310" s="69"/>
    </row>
    <row r="4311" spans="1:1" x14ac:dyDescent="0.25">
      <c r="A4311" s="69"/>
    </row>
    <row r="4312" spans="1:1" x14ac:dyDescent="0.25">
      <c r="A4312" s="69"/>
    </row>
    <row r="4313" spans="1:1" x14ac:dyDescent="0.25">
      <c r="A4313" s="69"/>
    </row>
    <row r="4314" spans="1:1" x14ac:dyDescent="0.25">
      <c r="A4314" s="69"/>
    </row>
    <row r="4315" spans="1:1" x14ac:dyDescent="0.25">
      <c r="A4315" s="69"/>
    </row>
    <row r="4316" spans="1:1" x14ac:dyDescent="0.25">
      <c r="A4316" s="69"/>
    </row>
    <row r="4317" spans="1:1" x14ac:dyDescent="0.25">
      <c r="A4317" s="69"/>
    </row>
    <row r="4318" spans="1:1" x14ac:dyDescent="0.25">
      <c r="A4318" s="69"/>
    </row>
    <row r="4319" spans="1:1" x14ac:dyDescent="0.25">
      <c r="A4319" s="69"/>
    </row>
    <row r="4320" spans="1:1" x14ac:dyDescent="0.25">
      <c r="A4320" s="69"/>
    </row>
    <row r="4321" spans="1:1" x14ac:dyDescent="0.25">
      <c r="A4321" s="69"/>
    </row>
    <row r="4322" spans="1:1" x14ac:dyDescent="0.25">
      <c r="A4322" s="69"/>
    </row>
    <row r="4323" spans="1:1" x14ac:dyDescent="0.25">
      <c r="A4323" s="69"/>
    </row>
    <row r="4324" spans="1:1" x14ac:dyDescent="0.25">
      <c r="A4324" s="69"/>
    </row>
    <row r="4325" spans="1:1" x14ac:dyDescent="0.25">
      <c r="A4325" s="69"/>
    </row>
    <row r="4326" spans="1:1" x14ac:dyDescent="0.25">
      <c r="A4326" s="69"/>
    </row>
    <row r="4327" spans="1:1" x14ac:dyDescent="0.25">
      <c r="A4327" s="69"/>
    </row>
    <row r="4328" spans="1:1" x14ac:dyDescent="0.25">
      <c r="A4328" s="69"/>
    </row>
    <row r="4329" spans="1:1" x14ac:dyDescent="0.25">
      <c r="A4329" s="69"/>
    </row>
    <row r="4330" spans="1:1" x14ac:dyDescent="0.25">
      <c r="A4330" s="69"/>
    </row>
    <row r="4331" spans="1:1" x14ac:dyDescent="0.25">
      <c r="A4331" s="69"/>
    </row>
    <row r="4332" spans="1:1" x14ac:dyDescent="0.25">
      <c r="A4332" s="69"/>
    </row>
    <row r="4333" spans="1:1" x14ac:dyDescent="0.25">
      <c r="A4333" s="69"/>
    </row>
    <row r="4334" spans="1:1" x14ac:dyDescent="0.25">
      <c r="A4334" s="69"/>
    </row>
    <row r="4335" spans="1:1" x14ac:dyDescent="0.25">
      <c r="A4335" s="69"/>
    </row>
    <row r="4336" spans="1:1" x14ac:dyDescent="0.25">
      <c r="A4336" s="69"/>
    </row>
    <row r="4337" spans="1:1" x14ac:dyDescent="0.25">
      <c r="A4337" s="69"/>
    </row>
    <row r="4338" spans="1:1" x14ac:dyDescent="0.25">
      <c r="A4338" s="69"/>
    </row>
    <row r="4339" spans="1:1" x14ac:dyDescent="0.25">
      <c r="A4339" s="69"/>
    </row>
    <row r="4340" spans="1:1" x14ac:dyDescent="0.25">
      <c r="A4340" s="69"/>
    </row>
    <row r="4341" spans="1:1" x14ac:dyDescent="0.25">
      <c r="A4341" s="69"/>
    </row>
    <row r="4342" spans="1:1" x14ac:dyDescent="0.25">
      <c r="A4342" s="69"/>
    </row>
    <row r="4343" spans="1:1" x14ac:dyDescent="0.25">
      <c r="A4343" s="69"/>
    </row>
    <row r="4344" spans="1:1" x14ac:dyDescent="0.25">
      <c r="A4344" s="69"/>
    </row>
    <row r="4345" spans="1:1" x14ac:dyDescent="0.25">
      <c r="A4345" s="69"/>
    </row>
    <row r="4346" spans="1:1" x14ac:dyDescent="0.25">
      <c r="A4346" s="69"/>
    </row>
    <row r="4347" spans="1:1" x14ac:dyDescent="0.25">
      <c r="A4347" s="69"/>
    </row>
    <row r="4348" spans="1:1" x14ac:dyDescent="0.25">
      <c r="A4348" s="69"/>
    </row>
    <row r="4349" spans="1:1" x14ac:dyDescent="0.25">
      <c r="A4349" s="69"/>
    </row>
    <row r="4350" spans="1:1" x14ac:dyDescent="0.25">
      <c r="A4350" s="69"/>
    </row>
    <row r="4351" spans="1:1" x14ac:dyDescent="0.25">
      <c r="A4351" s="69"/>
    </row>
    <row r="4352" spans="1:1" x14ac:dyDescent="0.25">
      <c r="A4352" s="69"/>
    </row>
    <row r="4353" spans="1:1" x14ac:dyDescent="0.25">
      <c r="A4353" s="69"/>
    </row>
    <row r="4354" spans="1:1" x14ac:dyDescent="0.25">
      <c r="A4354" s="69"/>
    </row>
    <row r="4355" spans="1:1" x14ac:dyDescent="0.25">
      <c r="A4355" s="69"/>
    </row>
    <row r="4356" spans="1:1" x14ac:dyDescent="0.25">
      <c r="A4356" s="69"/>
    </row>
    <row r="4357" spans="1:1" x14ac:dyDescent="0.25">
      <c r="A4357" s="69"/>
    </row>
    <row r="4358" spans="1:1" x14ac:dyDescent="0.25">
      <c r="A4358" s="69"/>
    </row>
    <row r="4359" spans="1:1" x14ac:dyDescent="0.25">
      <c r="A4359" s="69"/>
    </row>
    <row r="4360" spans="1:1" x14ac:dyDescent="0.25">
      <c r="A4360" s="69"/>
    </row>
    <row r="4361" spans="1:1" x14ac:dyDescent="0.25">
      <c r="A4361" s="69"/>
    </row>
    <row r="4362" spans="1:1" x14ac:dyDescent="0.25">
      <c r="A4362" s="69"/>
    </row>
    <row r="4363" spans="1:1" x14ac:dyDescent="0.25">
      <c r="A4363" s="69"/>
    </row>
    <row r="4364" spans="1:1" x14ac:dyDescent="0.25">
      <c r="A4364" s="69"/>
    </row>
    <row r="4365" spans="1:1" x14ac:dyDescent="0.25">
      <c r="A4365" s="69"/>
    </row>
    <row r="4366" spans="1:1" x14ac:dyDescent="0.25">
      <c r="A4366" s="69"/>
    </row>
    <row r="4367" spans="1:1" x14ac:dyDescent="0.25">
      <c r="A4367" s="69"/>
    </row>
    <row r="4368" spans="1:1" x14ac:dyDescent="0.25">
      <c r="A4368" s="69"/>
    </row>
    <row r="4369" spans="1:1" x14ac:dyDescent="0.25">
      <c r="A4369" s="69"/>
    </row>
    <row r="4370" spans="1:1" x14ac:dyDescent="0.25">
      <c r="A4370" s="69"/>
    </row>
    <row r="4371" spans="1:1" x14ac:dyDescent="0.25">
      <c r="A4371" s="69"/>
    </row>
    <row r="4372" spans="1:1" x14ac:dyDescent="0.25">
      <c r="A4372" s="69"/>
    </row>
    <row r="4373" spans="1:1" x14ac:dyDescent="0.25">
      <c r="A4373" s="69"/>
    </row>
    <row r="4374" spans="1:1" x14ac:dyDescent="0.25">
      <c r="A4374" s="69"/>
    </row>
    <row r="4375" spans="1:1" x14ac:dyDescent="0.25">
      <c r="A4375" s="69"/>
    </row>
    <row r="4376" spans="1:1" x14ac:dyDescent="0.25">
      <c r="A4376" s="69"/>
    </row>
    <row r="4377" spans="1:1" x14ac:dyDescent="0.25">
      <c r="A4377" s="69"/>
    </row>
    <row r="4378" spans="1:1" x14ac:dyDescent="0.25">
      <c r="A4378" s="69"/>
    </row>
    <row r="4379" spans="1:1" x14ac:dyDescent="0.25">
      <c r="A4379" s="69"/>
    </row>
    <row r="4380" spans="1:1" x14ac:dyDescent="0.25">
      <c r="A4380" s="69"/>
    </row>
    <row r="4381" spans="1:1" x14ac:dyDescent="0.25">
      <c r="A4381" s="69"/>
    </row>
    <row r="4382" spans="1:1" x14ac:dyDescent="0.25">
      <c r="A4382" s="69"/>
    </row>
    <row r="4383" spans="1:1" x14ac:dyDescent="0.25">
      <c r="A4383" s="69"/>
    </row>
    <row r="4384" spans="1:1" x14ac:dyDescent="0.25">
      <c r="A4384" s="69"/>
    </row>
    <row r="4385" spans="1:1" x14ac:dyDescent="0.25">
      <c r="A4385" s="69"/>
    </row>
    <row r="4386" spans="1:1" x14ac:dyDescent="0.25">
      <c r="A4386" s="69"/>
    </row>
    <row r="4387" spans="1:1" x14ac:dyDescent="0.25">
      <c r="A4387" s="69"/>
    </row>
    <row r="4388" spans="1:1" x14ac:dyDescent="0.25">
      <c r="A4388" s="69"/>
    </row>
    <row r="4389" spans="1:1" x14ac:dyDescent="0.25">
      <c r="A4389" s="69"/>
    </row>
    <row r="4390" spans="1:1" x14ac:dyDescent="0.25">
      <c r="A4390" s="69"/>
    </row>
    <row r="4391" spans="1:1" x14ac:dyDescent="0.25">
      <c r="A4391" s="69"/>
    </row>
    <row r="4392" spans="1:1" x14ac:dyDescent="0.25">
      <c r="A4392" s="69"/>
    </row>
    <row r="4393" spans="1:1" x14ac:dyDescent="0.25">
      <c r="A4393" s="69"/>
    </row>
    <row r="4394" spans="1:1" x14ac:dyDescent="0.25">
      <c r="A4394" s="69"/>
    </row>
    <row r="4395" spans="1:1" x14ac:dyDescent="0.25">
      <c r="A4395" s="69"/>
    </row>
    <row r="4396" spans="1:1" x14ac:dyDescent="0.25">
      <c r="A4396" s="69"/>
    </row>
    <row r="4397" spans="1:1" x14ac:dyDescent="0.25">
      <c r="A4397" s="69"/>
    </row>
    <row r="4398" spans="1:1" x14ac:dyDescent="0.25">
      <c r="A4398" s="69"/>
    </row>
    <row r="4399" spans="1:1" x14ac:dyDescent="0.25">
      <c r="A4399" s="69"/>
    </row>
    <row r="4400" spans="1:1" x14ac:dyDescent="0.25">
      <c r="A4400" s="69"/>
    </row>
    <row r="4401" spans="1:1" x14ac:dyDescent="0.25">
      <c r="A4401" s="69"/>
    </row>
    <row r="4402" spans="1:1" x14ac:dyDescent="0.25">
      <c r="A4402" s="69"/>
    </row>
    <row r="4403" spans="1:1" x14ac:dyDescent="0.25">
      <c r="A4403" s="69"/>
    </row>
    <row r="4404" spans="1:1" x14ac:dyDescent="0.25">
      <c r="A4404" s="69"/>
    </row>
    <row r="4405" spans="1:1" x14ac:dyDescent="0.25">
      <c r="A4405" s="69"/>
    </row>
    <row r="4406" spans="1:1" x14ac:dyDescent="0.25">
      <c r="A4406" s="69"/>
    </row>
    <row r="4407" spans="1:1" x14ac:dyDescent="0.25">
      <c r="A4407" s="69"/>
    </row>
    <row r="4408" spans="1:1" x14ac:dyDescent="0.25">
      <c r="A4408" s="69"/>
    </row>
    <row r="4409" spans="1:1" x14ac:dyDescent="0.25">
      <c r="A4409" s="69"/>
    </row>
    <row r="4410" spans="1:1" x14ac:dyDescent="0.25">
      <c r="A4410" s="69"/>
    </row>
    <row r="4411" spans="1:1" x14ac:dyDescent="0.25">
      <c r="A4411" s="69"/>
    </row>
    <row r="4412" spans="1:1" x14ac:dyDescent="0.25">
      <c r="A4412" s="69"/>
    </row>
    <row r="4413" spans="1:1" x14ac:dyDescent="0.25">
      <c r="A4413" s="69"/>
    </row>
    <row r="4414" spans="1:1" x14ac:dyDescent="0.25">
      <c r="A4414" s="69"/>
    </row>
    <row r="4415" spans="1:1" x14ac:dyDescent="0.25">
      <c r="A4415" s="69"/>
    </row>
    <row r="4416" spans="1:1" x14ac:dyDescent="0.25">
      <c r="A4416" s="69"/>
    </row>
    <row r="4417" spans="1:1" x14ac:dyDescent="0.25">
      <c r="A4417" s="69"/>
    </row>
    <row r="4418" spans="1:1" x14ac:dyDescent="0.25">
      <c r="A4418" s="69"/>
    </row>
    <row r="4419" spans="1:1" x14ac:dyDescent="0.25">
      <c r="A4419" s="69"/>
    </row>
    <row r="4420" spans="1:1" x14ac:dyDescent="0.25">
      <c r="A4420" s="69"/>
    </row>
    <row r="4421" spans="1:1" x14ac:dyDescent="0.25">
      <c r="A4421" s="69"/>
    </row>
    <row r="4422" spans="1:1" x14ac:dyDescent="0.25">
      <c r="A4422" s="69"/>
    </row>
    <row r="4423" spans="1:1" x14ac:dyDescent="0.25">
      <c r="A4423" s="69"/>
    </row>
    <row r="4424" spans="1:1" x14ac:dyDescent="0.25">
      <c r="A4424" s="69"/>
    </row>
    <row r="4425" spans="1:1" x14ac:dyDescent="0.25">
      <c r="A4425" s="69"/>
    </row>
    <row r="4426" spans="1:1" x14ac:dyDescent="0.25">
      <c r="A4426" s="69"/>
    </row>
    <row r="4427" spans="1:1" x14ac:dyDescent="0.25">
      <c r="A4427" s="69"/>
    </row>
    <row r="4428" spans="1:1" x14ac:dyDescent="0.25">
      <c r="A4428" s="69"/>
    </row>
    <row r="4429" spans="1:1" x14ac:dyDescent="0.25">
      <c r="A4429" s="69"/>
    </row>
    <row r="4430" spans="1:1" x14ac:dyDescent="0.25">
      <c r="A4430" s="69"/>
    </row>
    <row r="4431" spans="1:1" x14ac:dyDescent="0.25">
      <c r="A4431" s="69"/>
    </row>
    <row r="4432" spans="1:1" x14ac:dyDescent="0.25">
      <c r="A4432" s="69"/>
    </row>
    <row r="4433" spans="1:1" x14ac:dyDescent="0.25">
      <c r="A4433" s="69"/>
    </row>
    <row r="4434" spans="1:1" x14ac:dyDescent="0.25">
      <c r="A4434" s="69"/>
    </row>
    <row r="4435" spans="1:1" x14ac:dyDescent="0.25">
      <c r="A4435" s="69"/>
    </row>
    <row r="4436" spans="1:1" x14ac:dyDescent="0.25">
      <c r="A4436" s="69"/>
    </row>
    <row r="4437" spans="1:1" x14ac:dyDescent="0.25">
      <c r="A4437" s="69"/>
    </row>
    <row r="4438" spans="1:1" x14ac:dyDescent="0.25">
      <c r="A4438" s="69"/>
    </row>
    <row r="4439" spans="1:1" x14ac:dyDescent="0.25">
      <c r="A4439" s="69"/>
    </row>
    <row r="4440" spans="1:1" x14ac:dyDescent="0.25">
      <c r="A4440" s="69"/>
    </row>
    <row r="4441" spans="1:1" x14ac:dyDescent="0.25">
      <c r="A4441" s="69"/>
    </row>
    <row r="4442" spans="1:1" x14ac:dyDescent="0.25">
      <c r="A4442" s="69"/>
    </row>
    <row r="4443" spans="1:1" x14ac:dyDescent="0.25">
      <c r="A4443" s="69"/>
    </row>
    <row r="4444" spans="1:1" x14ac:dyDescent="0.25">
      <c r="A4444" s="69"/>
    </row>
    <row r="4445" spans="1:1" x14ac:dyDescent="0.25">
      <c r="A4445" s="69"/>
    </row>
    <row r="4446" spans="1:1" x14ac:dyDescent="0.25">
      <c r="A4446" s="69"/>
    </row>
    <row r="4447" spans="1:1" x14ac:dyDescent="0.25">
      <c r="A4447" s="69"/>
    </row>
    <row r="4448" spans="1:1" x14ac:dyDescent="0.25">
      <c r="A4448" s="69"/>
    </row>
    <row r="4449" spans="1:1" x14ac:dyDescent="0.25">
      <c r="A4449" s="69"/>
    </row>
    <row r="4450" spans="1:1" x14ac:dyDescent="0.25">
      <c r="A4450" s="69"/>
    </row>
    <row r="4451" spans="1:1" x14ac:dyDescent="0.25">
      <c r="A4451" s="69"/>
    </row>
    <row r="4452" spans="1:1" x14ac:dyDescent="0.25">
      <c r="A4452" s="69"/>
    </row>
    <row r="4453" spans="1:1" x14ac:dyDescent="0.25">
      <c r="A4453" s="69"/>
    </row>
    <row r="4454" spans="1:1" x14ac:dyDescent="0.25">
      <c r="A4454" s="69"/>
    </row>
    <row r="4455" spans="1:1" x14ac:dyDescent="0.25">
      <c r="A4455" s="69"/>
    </row>
    <row r="4456" spans="1:1" x14ac:dyDescent="0.25">
      <c r="A4456" s="69"/>
    </row>
    <row r="4457" spans="1:1" x14ac:dyDescent="0.25">
      <c r="A4457" s="69"/>
    </row>
    <row r="4458" spans="1:1" x14ac:dyDescent="0.25">
      <c r="A4458" s="69"/>
    </row>
    <row r="4459" spans="1:1" x14ac:dyDescent="0.25">
      <c r="A4459" s="69"/>
    </row>
    <row r="4460" spans="1:1" x14ac:dyDescent="0.25">
      <c r="A4460" s="69"/>
    </row>
    <row r="4461" spans="1:1" x14ac:dyDescent="0.25">
      <c r="A4461" s="69"/>
    </row>
    <row r="4462" spans="1:1" x14ac:dyDescent="0.25">
      <c r="A4462" s="69"/>
    </row>
    <row r="4463" spans="1:1" x14ac:dyDescent="0.25">
      <c r="A4463" s="69"/>
    </row>
    <row r="4464" spans="1:1" x14ac:dyDescent="0.25">
      <c r="A4464" s="69"/>
    </row>
    <row r="4465" spans="1:1" x14ac:dyDescent="0.25">
      <c r="A4465" s="69"/>
    </row>
    <row r="4466" spans="1:1" x14ac:dyDescent="0.25">
      <c r="A4466" s="69"/>
    </row>
    <row r="4467" spans="1:1" x14ac:dyDescent="0.25">
      <c r="A4467" s="69"/>
    </row>
    <row r="4468" spans="1:1" x14ac:dyDescent="0.25">
      <c r="A4468" s="69"/>
    </row>
    <row r="4469" spans="1:1" x14ac:dyDescent="0.25">
      <c r="A4469" s="69"/>
    </row>
    <row r="4470" spans="1:1" x14ac:dyDescent="0.25">
      <c r="A4470" s="69"/>
    </row>
    <row r="4471" spans="1:1" x14ac:dyDescent="0.25">
      <c r="A4471" s="69"/>
    </row>
    <row r="4472" spans="1:1" x14ac:dyDescent="0.25">
      <c r="A4472" s="69"/>
    </row>
    <row r="4473" spans="1:1" x14ac:dyDescent="0.25">
      <c r="A4473" s="69"/>
    </row>
    <row r="4474" spans="1:1" x14ac:dyDescent="0.25">
      <c r="A4474" s="69"/>
    </row>
    <row r="4475" spans="1:1" x14ac:dyDescent="0.25">
      <c r="A4475" s="69"/>
    </row>
    <row r="4476" spans="1:1" x14ac:dyDescent="0.25">
      <c r="A4476" s="69"/>
    </row>
    <row r="4477" spans="1:1" x14ac:dyDescent="0.25">
      <c r="A4477" s="69"/>
    </row>
    <row r="4478" spans="1:1" x14ac:dyDescent="0.25">
      <c r="A4478" s="69"/>
    </row>
    <row r="4479" spans="1:1" x14ac:dyDescent="0.25">
      <c r="A4479" s="69"/>
    </row>
    <row r="4480" spans="1:1" x14ac:dyDescent="0.25">
      <c r="A4480" s="69"/>
    </row>
    <row r="4481" spans="1:1" x14ac:dyDescent="0.25">
      <c r="A4481" s="69"/>
    </row>
    <row r="4482" spans="1:1" x14ac:dyDescent="0.25">
      <c r="A4482" s="69"/>
    </row>
    <row r="4483" spans="1:1" x14ac:dyDescent="0.25">
      <c r="A4483" s="69"/>
    </row>
    <row r="4484" spans="1:1" x14ac:dyDescent="0.25">
      <c r="A4484" s="69"/>
    </row>
    <row r="4485" spans="1:1" x14ac:dyDescent="0.25">
      <c r="A4485" s="69"/>
    </row>
    <row r="4486" spans="1:1" x14ac:dyDescent="0.25">
      <c r="A4486" s="69"/>
    </row>
    <row r="4487" spans="1:1" x14ac:dyDescent="0.25">
      <c r="A4487" s="69"/>
    </row>
    <row r="4488" spans="1:1" x14ac:dyDescent="0.25">
      <c r="A4488" s="69"/>
    </row>
    <row r="4489" spans="1:1" x14ac:dyDescent="0.25">
      <c r="A4489" s="69"/>
    </row>
    <row r="4490" spans="1:1" x14ac:dyDescent="0.25">
      <c r="A4490" s="69"/>
    </row>
    <row r="4491" spans="1:1" x14ac:dyDescent="0.25">
      <c r="A4491" s="69"/>
    </row>
    <row r="4492" spans="1:1" x14ac:dyDescent="0.25">
      <c r="A4492" s="69"/>
    </row>
    <row r="4493" spans="1:1" x14ac:dyDescent="0.25">
      <c r="A4493" s="69"/>
    </row>
    <row r="4494" spans="1:1" x14ac:dyDescent="0.25">
      <c r="A4494" s="69"/>
    </row>
    <row r="4495" spans="1:1" x14ac:dyDescent="0.25">
      <c r="A4495" s="69"/>
    </row>
    <row r="4496" spans="1:1" x14ac:dyDescent="0.25">
      <c r="A4496" s="69"/>
    </row>
    <row r="4497" spans="1:1" x14ac:dyDescent="0.25">
      <c r="A4497" s="69"/>
    </row>
    <row r="4498" spans="1:1" x14ac:dyDescent="0.25">
      <c r="A4498" s="69"/>
    </row>
    <row r="4499" spans="1:1" x14ac:dyDescent="0.25">
      <c r="A4499" s="69"/>
    </row>
    <row r="4500" spans="1:1" x14ac:dyDescent="0.25">
      <c r="A4500" s="69"/>
    </row>
    <row r="4501" spans="1:1" x14ac:dyDescent="0.25">
      <c r="A4501" s="69"/>
    </row>
    <row r="4502" spans="1:1" x14ac:dyDescent="0.25">
      <c r="A4502" s="69"/>
    </row>
    <row r="4503" spans="1:1" x14ac:dyDescent="0.25">
      <c r="A4503" s="69"/>
    </row>
    <row r="4504" spans="1:1" x14ac:dyDescent="0.25">
      <c r="A4504" s="69"/>
    </row>
    <row r="4505" spans="1:1" x14ac:dyDescent="0.25">
      <c r="A4505" s="69"/>
    </row>
    <row r="4506" spans="1:1" x14ac:dyDescent="0.25">
      <c r="A4506" s="69"/>
    </row>
    <row r="4507" spans="1:1" x14ac:dyDescent="0.25">
      <c r="A4507" s="69"/>
    </row>
    <row r="4508" spans="1:1" x14ac:dyDescent="0.25">
      <c r="A4508" s="69"/>
    </row>
    <row r="4509" spans="1:1" x14ac:dyDescent="0.25">
      <c r="A4509" s="69"/>
    </row>
    <row r="4510" spans="1:1" x14ac:dyDescent="0.25">
      <c r="A4510" s="69"/>
    </row>
    <row r="4511" spans="1:1" x14ac:dyDescent="0.25">
      <c r="A4511" s="69"/>
    </row>
    <row r="4512" spans="1:1" x14ac:dyDescent="0.25">
      <c r="A4512" s="69"/>
    </row>
    <row r="4513" spans="1:1" x14ac:dyDescent="0.25">
      <c r="A4513" s="69"/>
    </row>
    <row r="4514" spans="1:1" x14ac:dyDescent="0.25">
      <c r="A4514" s="69"/>
    </row>
    <row r="4515" spans="1:1" x14ac:dyDescent="0.25">
      <c r="A4515" s="69"/>
    </row>
    <row r="4516" spans="1:1" x14ac:dyDescent="0.25">
      <c r="A4516" s="69"/>
    </row>
    <row r="4517" spans="1:1" x14ac:dyDescent="0.25">
      <c r="A4517" s="69"/>
    </row>
    <row r="4518" spans="1:1" x14ac:dyDescent="0.25">
      <c r="A4518" s="69"/>
    </row>
    <row r="4519" spans="1:1" x14ac:dyDescent="0.25">
      <c r="A4519" s="69"/>
    </row>
    <row r="4520" spans="1:1" x14ac:dyDescent="0.25">
      <c r="A4520" s="69"/>
    </row>
    <row r="4521" spans="1:1" x14ac:dyDescent="0.25">
      <c r="A4521" s="69"/>
    </row>
    <row r="4522" spans="1:1" x14ac:dyDescent="0.25">
      <c r="A4522" s="69"/>
    </row>
    <row r="4523" spans="1:1" x14ac:dyDescent="0.25">
      <c r="A4523" s="69"/>
    </row>
    <row r="4524" spans="1:1" x14ac:dyDescent="0.25">
      <c r="A4524" s="69"/>
    </row>
    <row r="4525" spans="1:1" x14ac:dyDescent="0.25">
      <c r="A4525" s="69"/>
    </row>
    <row r="4526" spans="1:1" x14ac:dyDescent="0.25">
      <c r="A4526" s="69"/>
    </row>
    <row r="4527" spans="1:1" x14ac:dyDescent="0.25">
      <c r="A4527" s="69"/>
    </row>
    <row r="4528" spans="1:1" x14ac:dyDescent="0.25">
      <c r="A4528" s="69"/>
    </row>
    <row r="4529" spans="1:1" x14ac:dyDescent="0.25">
      <c r="A4529" s="69"/>
    </row>
    <row r="4530" spans="1:1" x14ac:dyDescent="0.25">
      <c r="A4530" s="69"/>
    </row>
    <row r="4531" spans="1:1" x14ac:dyDescent="0.25">
      <c r="A4531" s="69"/>
    </row>
    <row r="4532" spans="1:1" x14ac:dyDescent="0.25">
      <c r="A4532" s="69"/>
    </row>
    <row r="4533" spans="1:1" x14ac:dyDescent="0.25">
      <c r="A4533" s="69"/>
    </row>
    <row r="4534" spans="1:1" x14ac:dyDescent="0.25">
      <c r="A4534" s="69"/>
    </row>
    <row r="4535" spans="1:1" x14ac:dyDescent="0.25">
      <c r="A4535" s="69"/>
    </row>
    <row r="4536" spans="1:1" x14ac:dyDescent="0.25">
      <c r="A4536" s="69"/>
    </row>
    <row r="4537" spans="1:1" x14ac:dyDescent="0.25">
      <c r="A4537" s="69"/>
    </row>
    <row r="4538" spans="1:1" x14ac:dyDescent="0.25">
      <c r="A4538" s="69"/>
    </row>
    <row r="4539" spans="1:1" x14ac:dyDescent="0.25">
      <c r="A4539" s="69"/>
    </row>
    <row r="4540" spans="1:1" x14ac:dyDescent="0.25">
      <c r="A4540" s="69"/>
    </row>
    <row r="4541" spans="1:1" x14ac:dyDescent="0.25">
      <c r="A4541" s="69"/>
    </row>
    <row r="4542" spans="1:1" x14ac:dyDescent="0.25">
      <c r="A4542" s="69"/>
    </row>
    <row r="4543" spans="1:1" x14ac:dyDescent="0.25">
      <c r="A4543" s="69"/>
    </row>
    <row r="4544" spans="1:1" x14ac:dyDescent="0.25">
      <c r="A4544" s="69"/>
    </row>
    <row r="4545" spans="1:1" x14ac:dyDescent="0.25">
      <c r="A4545" s="69"/>
    </row>
    <row r="4546" spans="1:1" x14ac:dyDescent="0.25">
      <c r="A4546" s="69"/>
    </row>
    <row r="4547" spans="1:1" x14ac:dyDescent="0.25">
      <c r="A4547" s="69"/>
    </row>
    <row r="4548" spans="1:1" x14ac:dyDescent="0.25">
      <c r="A4548" s="69"/>
    </row>
    <row r="4549" spans="1:1" x14ac:dyDescent="0.25">
      <c r="A4549" s="69"/>
    </row>
    <row r="4550" spans="1:1" x14ac:dyDescent="0.25">
      <c r="A4550" s="69"/>
    </row>
    <row r="4551" spans="1:1" x14ac:dyDescent="0.25">
      <c r="A4551" s="69"/>
    </row>
    <row r="4552" spans="1:1" x14ac:dyDescent="0.25">
      <c r="A4552" s="69"/>
    </row>
    <row r="4553" spans="1:1" x14ac:dyDescent="0.25">
      <c r="A4553" s="69"/>
    </row>
    <row r="4554" spans="1:1" x14ac:dyDescent="0.25">
      <c r="A4554" s="69"/>
    </row>
    <row r="4555" spans="1:1" x14ac:dyDescent="0.25">
      <c r="A4555" s="69"/>
    </row>
    <row r="4556" spans="1:1" x14ac:dyDescent="0.25">
      <c r="A4556" s="69"/>
    </row>
    <row r="4557" spans="1:1" x14ac:dyDescent="0.25">
      <c r="A4557" s="69"/>
    </row>
    <row r="4558" spans="1:1" x14ac:dyDescent="0.25">
      <c r="A4558" s="69"/>
    </row>
    <row r="4559" spans="1:1" x14ac:dyDescent="0.25">
      <c r="A4559" s="69"/>
    </row>
    <row r="4560" spans="1:1" x14ac:dyDescent="0.25">
      <c r="A4560" s="69"/>
    </row>
    <row r="4561" spans="1:1" x14ac:dyDescent="0.25">
      <c r="A4561" s="69"/>
    </row>
    <row r="4562" spans="1:1" x14ac:dyDescent="0.25">
      <c r="A4562" s="69"/>
    </row>
    <row r="4563" spans="1:1" x14ac:dyDescent="0.25">
      <c r="A4563" s="69"/>
    </row>
    <row r="4564" spans="1:1" x14ac:dyDescent="0.25">
      <c r="A4564" s="69"/>
    </row>
    <row r="4565" spans="1:1" x14ac:dyDescent="0.25">
      <c r="A4565" s="69"/>
    </row>
    <row r="4566" spans="1:1" x14ac:dyDescent="0.25">
      <c r="A4566" s="69"/>
    </row>
    <row r="4567" spans="1:1" x14ac:dyDescent="0.25">
      <c r="A4567" s="69"/>
    </row>
    <row r="4568" spans="1:1" x14ac:dyDescent="0.25">
      <c r="A4568" s="69"/>
    </row>
    <row r="4569" spans="1:1" x14ac:dyDescent="0.25">
      <c r="A4569" s="69"/>
    </row>
    <row r="4570" spans="1:1" x14ac:dyDescent="0.25">
      <c r="A4570" s="69"/>
    </row>
    <row r="4571" spans="1:1" x14ac:dyDescent="0.25">
      <c r="A4571" s="69"/>
    </row>
    <row r="4572" spans="1:1" x14ac:dyDescent="0.25">
      <c r="A4572" s="69"/>
    </row>
    <row r="4573" spans="1:1" x14ac:dyDescent="0.25">
      <c r="A4573" s="69"/>
    </row>
    <row r="4574" spans="1:1" x14ac:dyDescent="0.25">
      <c r="A4574" s="69"/>
    </row>
    <row r="4575" spans="1:1" x14ac:dyDescent="0.25">
      <c r="A4575" s="69"/>
    </row>
    <row r="4576" spans="1:1" x14ac:dyDescent="0.25">
      <c r="A4576" s="69"/>
    </row>
    <row r="4577" spans="1:1" x14ac:dyDescent="0.25">
      <c r="A4577" s="69"/>
    </row>
    <row r="4578" spans="1:1" x14ac:dyDescent="0.25">
      <c r="A4578" s="69"/>
    </row>
    <row r="4579" spans="1:1" x14ac:dyDescent="0.25">
      <c r="A4579" s="69"/>
    </row>
    <row r="4580" spans="1:1" x14ac:dyDescent="0.25">
      <c r="A4580" s="69"/>
    </row>
    <row r="4581" spans="1:1" x14ac:dyDescent="0.25">
      <c r="A4581" s="69"/>
    </row>
    <row r="4582" spans="1:1" x14ac:dyDescent="0.25">
      <c r="A4582" s="69"/>
    </row>
    <row r="4583" spans="1:1" x14ac:dyDescent="0.25">
      <c r="A4583" s="69"/>
    </row>
    <row r="4584" spans="1:1" x14ac:dyDescent="0.25">
      <c r="A4584" s="69"/>
    </row>
    <row r="4585" spans="1:1" x14ac:dyDescent="0.25">
      <c r="A4585" s="69"/>
    </row>
    <row r="4586" spans="1:1" x14ac:dyDescent="0.25">
      <c r="A4586" s="69"/>
    </row>
    <row r="4587" spans="1:1" x14ac:dyDescent="0.25">
      <c r="A4587" s="69"/>
    </row>
    <row r="4588" spans="1:1" x14ac:dyDescent="0.25">
      <c r="A4588" s="69"/>
    </row>
    <row r="4589" spans="1:1" x14ac:dyDescent="0.25">
      <c r="A4589" s="69"/>
    </row>
    <row r="4590" spans="1:1" x14ac:dyDescent="0.25">
      <c r="A4590" s="69"/>
    </row>
    <row r="4591" spans="1:1" x14ac:dyDescent="0.25">
      <c r="A4591" s="69"/>
    </row>
    <row r="4592" spans="1:1" x14ac:dyDescent="0.25">
      <c r="A4592" s="69"/>
    </row>
    <row r="4593" spans="1:1" x14ac:dyDescent="0.25">
      <c r="A4593" s="69"/>
    </row>
    <row r="4594" spans="1:1" x14ac:dyDescent="0.25">
      <c r="A4594" s="69"/>
    </row>
    <row r="4595" spans="1:1" x14ac:dyDescent="0.25">
      <c r="A4595" s="69"/>
    </row>
    <row r="4596" spans="1:1" x14ac:dyDescent="0.25">
      <c r="A4596" s="69"/>
    </row>
    <row r="4597" spans="1:1" x14ac:dyDescent="0.25">
      <c r="A4597" s="69"/>
    </row>
    <row r="4598" spans="1:1" x14ac:dyDescent="0.25">
      <c r="A4598" s="69"/>
    </row>
    <row r="4599" spans="1:1" x14ac:dyDescent="0.25">
      <c r="A4599" s="69"/>
    </row>
    <row r="4600" spans="1:1" x14ac:dyDescent="0.25">
      <c r="A4600" s="69"/>
    </row>
    <row r="4601" spans="1:1" x14ac:dyDescent="0.25">
      <c r="A4601" s="69"/>
    </row>
    <row r="4602" spans="1:1" x14ac:dyDescent="0.25">
      <c r="A4602" s="69"/>
    </row>
    <row r="4603" spans="1:1" x14ac:dyDescent="0.25">
      <c r="A4603" s="69"/>
    </row>
    <row r="4604" spans="1:1" x14ac:dyDescent="0.25">
      <c r="A4604" s="69"/>
    </row>
    <row r="4605" spans="1:1" x14ac:dyDescent="0.25">
      <c r="A4605" s="69"/>
    </row>
    <row r="4606" spans="1:1" x14ac:dyDescent="0.25">
      <c r="A4606" s="69"/>
    </row>
    <row r="4607" spans="1:1" x14ac:dyDescent="0.25">
      <c r="A4607" s="69"/>
    </row>
    <row r="4608" spans="1:1" x14ac:dyDescent="0.25">
      <c r="A4608" s="69"/>
    </row>
    <row r="4609" spans="1:1" x14ac:dyDescent="0.25">
      <c r="A4609" s="69"/>
    </row>
    <row r="4610" spans="1:1" x14ac:dyDescent="0.25">
      <c r="A4610" s="69"/>
    </row>
    <row r="4611" spans="1:1" x14ac:dyDescent="0.25">
      <c r="A4611" s="69"/>
    </row>
    <row r="4612" spans="1:1" x14ac:dyDescent="0.25">
      <c r="A4612" s="69"/>
    </row>
    <row r="4613" spans="1:1" x14ac:dyDescent="0.25">
      <c r="A4613" s="69"/>
    </row>
    <row r="4614" spans="1:1" x14ac:dyDescent="0.25">
      <c r="A4614" s="69"/>
    </row>
    <row r="4615" spans="1:1" x14ac:dyDescent="0.25">
      <c r="A4615" s="69"/>
    </row>
    <row r="4616" spans="1:1" x14ac:dyDescent="0.25">
      <c r="A4616" s="69"/>
    </row>
    <row r="4617" spans="1:1" x14ac:dyDescent="0.25">
      <c r="A4617" s="69"/>
    </row>
    <row r="4618" spans="1:1" x14ac:dyDescent="0.25">
      <c r="A4618" s="69"/>
    </row>
    <row r="4619" spans="1:1" x14ac:dyDescent="0.25">
      <c r="A4619" s="69"/>
    </row>
    <row r="4620" spans="1:1" x14ac:dyDescent="0.25">
      <c r="A4620" s="69"/>
    </row>
    <row r="4621" spans="1:1" x14ac:dyDescent="0.25">
      <c r="A4621" s="69"/>
    </row>
    <row r="4622" spans="1:1" x14ac:dyDescent="0.25">
      <c r="A4622" s="69"/>
    </row>
    <row r="4623" spans="1:1" x14ac:dyDescent="0.25">
      <c r="A4623" s="69"/>
    </row>
    <row r="4624" spans="1:1" x14ac:dyDescent="0.25">
      <c r="A4624" s="69"/>
    </row>
    <row r="4625" spans="1:1" x14ac:dyDescent="0.25">
      <c r="A4625" s="69"/>
    </row>
    <row r="4626" spans="1:1" x14ac:dyDescent="0.25">
      <c r="A4626" s="69"/>
    </row>
    <row r="4627" spans="1:1" x14ac:dyDescent="0.25">
      <c r="A4627" s="69"/>
    </row>
    <row r="4628" spans="1:1" x14ac:dyDescent="0.25">
      <c r="A4628" s="69"/>
    </row>
    <row r="4629" spans="1:1" x14ac:dyDescent="0.25">
      <c r="A4629" s="69"/>
    </row>
    <row r="4630" spans="1:1" x14ac:dyDescent="0.25">
      <c r="A4630" s="69"/>
    </row>
    <row r="4631" spans="1:1" x14ac:dyDescent="0.25">
      <c r="A4631" s="69"/>
    </row>
    <row r="4632" spans="1:1" x14ac:dyDescent="0.25">
      <c r="A4632" s="69"/>
    </row>
    <row r="4633" spans="1:1" x14ac:dyDescent="0.25">
      <c r="A4633" s="69"/>
    </row>
    <row r="4634" spans="1:1" x14ac:dyDescent="0.25">
      <c r="A4634" s="69"/>
    </row>
    <row r="4635" spans="1:1" x14ac:dyDescent="0.25">
      <c r="A4635" s="69"/>
    </row>
    <row r="4636" spans="1:1" x14ac:dyDescent="0.25">
      <c r="A4636" s="69"/>
    </row>
    <row r="4637" spans="1:1" x14ac:dyDescent="0.25">
      <c r="A4637" s="69"/>
    </row>
    <row r="4638" spans="1:1" x14ac:dyDescent="0.25">
      <c r="A4638" s="69"/>
    </row>
    <row r="4639" spans="1:1" x14ac:dyDescent="0.25">
      <c r="A4639" s="69"/>
    </row>
    <row r="4640" spans="1:1" x14ac:dyDescent="0.25">
      <c r="A4640" s="69"/>
    </row>
    <row r="4641" spans="1:1" x14ac:dyDescent="0.25">
      <c r="A4641" s="69"/>
    </row>
    <row r="4642" spans="1:1" x14ac:dyDescent="0.25">
      <c r="A4642" s="69"/>
    </row>
    <row r="4643" spans="1:1" x14ac:dyDescent="0.25">
      <c r="A4643" s="69"/>
    </row>
    <row r="4644" spans="1:1" x14ac:dyDescent="0.25">
      <c r="A4644" s="69"/>
    </row>
    <row r="4645" spans="1:1" x14ac:dyDescent="0.25">
      <c r="A4645" s="69"/>
    </row>
    <row r="4646" spans="1:1" x14ac:dyDescent="0.25">
      <c r="A4646" s="69"/>
    </row>
    <row r="4647" spans="1:1" x14ac:dyDescent="0.25">
      <c r="A4647" s="69"/>
    </row>
    <row r="4648" spans="1:1" x14ac:dyDescent="0.25">
      <c r="A4648" s="69"/>
    </row>
    <row r="4649" spans="1:1" x14ac:dyDescent="0.25">
      <c r="A4649" s="69"/>
    </row>
    <row r="4650" spans="1:1" x14ac:dyDescent="0.25">
      <c r="A4650" s="69"/>
    </row>
    <row r="4651" spans="1:1" x14ac:dyDescent="0.25">
      <c r="A4651" s="69"/>
    </row>
    <row r="4652" spans="1:1" x14ac:dyDescent="0.25">
      <c r="A4652" s="69"/>
    </row>
    <row r="4653" spans="1:1" x14ac:dyDescent="0.25">
      <c r="A4653" s="69"/>
    </row>
    <row r="4654" spans="1:1" x14ac:dyDescent="0.25">
      <c r="A4654" s="69"/>
    </row>
    <row r="4655" spans="1:1" x14ac:dyDescent="0.25">
      <c r="A4655" s="69"/>
    </row>
    <row r="4656" spans="1:1" x14ac:dyDescent="0.25">
      <c r="A4656" s="69"/>
    </row>
    <row r="4657" spans="1:1" x14ac:dyDescent="0.25">
      <c r="A4657" s="69"/>
    </row>
    <row r="4658" spans="1:1" x14ac:dyDescent="0.25">
      <c r="A4658" s="69"/>
    </row>
    <row r="4659" spans="1:1" x14ac:dyDescent="0.25">
      <c r="A4659" s="69"/>
    </row>
    <row r="4660" spans="1:1" x14ac:dyDescent="0.25">
      <c r="A4660" s="69"/>
    </row>
    <row r="4661" spans="1:1" x14ac:dyDescent="0.25">
      <c r="A4661" s="69"/>
    </row>
    <row r="4662" spans="1:1" x14ac:dyDescent="0.25">
      <c r="A4662" s="69"/>
    </row>
    <row r="4663" spans="1:1" x14ac:dyDescent="0.25">
      <c r="A4663" s="69"/>
    </row>
    <row r="4664" spans="1:1" x14ac:dyDescent="0.25">
      <c r="A4664" s="69"/>
    </row>
    <row r="4665" spans="1:1" x14ac:dyDescent="0.25">
      <c r="A4665" s="69"/>
    </row>
    <row r="4666" spans="1:1" x14ac:dyDescent="0.25">
      <c r="A4666" s="69"/>
    </row>
    <row r="4667" spans="1:1" x14ac:dyDescent="0.25">
      <c r="A4667" s="69"/>
    </row>
    <row r="4668" spans="1:1" x14ac:dyDescent="0.25">
      <c r="A4668" s="69"/>
    </row>
    <row r="4669" spans="1:1" x14ac:dyDescent="0.25">
      <c r="A4669" s="69"/>
    </row>
    <row r="4670" spans="1:1" x14ac:dyDescent="0.25">
      <c r="A4670" s="69"/>
    </row>
    <row r="4671" spans="1:1" x14ac:dyDescent="0.25">
      <c r="A4671" s="69"/>
    </row>
    <row r="4672" spans="1:1" x14ac:dyDescent="0.25">
      <c r="A4672" s="69"/>
    </row>
    <row r="4673" spans="1:1" x14ac:dyDescent="0.25">
      <c r="A4673" s="69"/>
    </row>
    <row r="4674" spans="1:1" x14ac:dyDescent="0.25">
      <c r="A4674" s="69"/>
    </row>
    <row r="4675" spans="1:1" x14ac:dyDescent="0.25">
      <c r="A4675" s="69"/>
    </row>
    <row r="4676" spans="1:1" x14ac:dyDescent="0.25">
      <c r="A4676" s="69"/>
    </row>
    <row r="4677" spans="1:1" x14ac:dyDescent="0.25">
      <c r="A4677" s="69"/>
    </row>
    <row r="4678" spans="1:1" x14ac:dyDescent="0.25">
      <c r="A4678" s="69"/>
    </row>
    <row r="4679" spans="1:1" x14ac:dyDescent="0.25">
      <c r="A4679" s="69"/>
    </row>
    <row r="4680" spans="1:1" x14ac:dyDescent="0.25">
      <c r="A4680" s="69"/>
    </row>
    <row r="4681" spans="1:1" x14ac:dyDescent="0.25">
      <c r="A4681" s="69"/>
    </row>
    <row r="4682" spans="1:1" x14ac:dyDescent="0.25">
      <c r="A4682" s="69"/>
    </row>
    <row r="4683" spans="1:1" x14ac:dyDescent="0.25">
      <c r="A4683" s="69"/>
    </row>
    <row r="4684" spans="1:1" x14ac:dyDescent="0.25">
      <c r="A4684" s="69"/>
    </row>
    <row r="4685" spans="1:1" x14ac:dyDescent="0.25">
      <c r="A4685" s="69"/>
    </row>
    <row r="4686" spans="1:1" x14ac:dyDescent="0.25">
      <c r="A4686" s="69"/>
    </row>
    <row r="4687" spans="1:1" x14ac:dyDescent="0.25">
      <c r="A4687" s="69"/>
    </row>
    <row r="4688" spans="1:1" x14ac:dyDescent="0.25">
      <c r="A4688" s="69"/>
    </row>
    <row r="4689" spans="1:1" x14ac:dyDescent="0.25">
      <c r="A4689" s="69"/>
    </row>
    <row r="4690" spans="1:1" x14ac:dyDescent="0.25">
      <c r="A4690" s="69"/>
    </row>
    <row r="4691" spans="1:1" x14ac:dyDescent="0.25">
      <c r="A4691" s="69"/>
    </row>
    <row r="4692" spans="1:1" x14ac:dyDescent="0.25">
      <c r="A4692" s="69"/>
    </row>
    <row r="4693" spans="1:1" x14ac:dyDescent="0.25">
      <c r="A4693" s="69"/>
    </row>
    <row r="4694" spans="1:1" x14ac:dyDescent="0.25">
      <c r="A4694" s="69"/>
    </row>
    <row r="4695" spans="1:1" x14ac:dyDescent="0.25">
      <c r="A4695" s="69"/>
    </row>
    <row r="4696" spans="1:1" x14ac:dyDescent="0.25">
      <c r="A4696" s="69"/>
    </row>
    <row r="4697" spans="1:1" x14ac:dyDescent="0.25">
      <c r="A4697" s="69"/>
    </row>
    <row r="4698" spans="1:1" x14ac:dyDescent="0.25">
      <c r="A4698" s="69"/>
    </row>
    <row r="4699" spans="1:1" x14ac:dyDescent="0.25">
      <c r="A4699" s="69"/>
    </row>
    <row r="4700" spans="1:1" x14ac:dyDescent="0.25">
      <c r="A4700" s="69"/>
    </row>
    <row r="4701" spans="1:1" x14ac:dyDescent="0.25">
      <c r="A4701" s="69"/>
    </row>
    <row r="4702" spans="1:1" x14ac:dyDescent="0.25">
      <c r="A4702" s="69"/>
    </row>
    <row r="4703" spans="1:1" x14ac:dyDescent="0.25">
      <c r="A4703" s="69"/>
    </row>
    <row r="4704" spans="1:1" x14ac:dyDescent="0.25">
      <c r="A4704" s="69"/>
    </row>
    <row r="4705" spans="1:1" x14ac:dyDescent="0.25">
      <c r="A4705" s="69"/>
    </row>
    <row r="4706" spans="1:1" x14ac:dyDescent="0.25">
      <c r="A4706" s="69"/>
    </row>
    <row r="4707" spans="1:1" x14ac:dyDescent="0.25">
      <c r="A4707" s="69"/>
    </row>
    <row r="4708" spans="1:1" x14ac:dyDescent="0.25">
      <c r="A4708" s="69"/>
    </row>
    <row r="4709" spans="1:1" x14ac:dyDescent="0.25">
      <c r="A4709" s="69"/>
    </row>
    <row r="4710" spans="1:1" x14ac:dyDescent="0.25">
      <c r="A4710" s="69"/>
    </row>
    <row r="4711" spans="1:1" x14ac:dyDescent="0.25">
      <c r="A4711" s="69"/>
    </row>
    <row r="4712" spans="1:1" x14ac:dyDescent="0.25">
      <c r="A4712" s="69"/>
    </row>
    <row r="4713" spans="1:1" x14ac:dyDescent="0.25">
      <c r="A4713" s="69"/>
    </row>
    <row r="4714" spans="1:1" x14ac:dyDescent="0.25">
      <c r="A4714" s="69"/>
    </row>
    <row r="4715" spans="1:1" x14ac:dyDescent="0.25">
      <c r="A4715" s="69"/>
    </row>
    <row r="4716" spans="1:1" x14ac:dyDescent="0.25">
      <c r="A4716" s="69"/>
    </row>
    <row r="4717" spans="1:1" x14ac:dyDescent="0.25">
      <c r="A4717" s="69"/>
    </row>
    <row r="4718" spans="1:1" x14ac:dyDescent="0.25">
      <c r="A4718" s="69"/>
    </row>
    <row r="4719" spans="1:1" x14ac:dyDescent="0.25">
      <c r="A4719" s="69"/>
    </row>
    <row r="4720" spans="1:1" x14ac:dyDescent="0.25">
      <c r="A4720" s="69"/>
    </row>
    <row r="4721" spans="1:1" x14ac:dyDescent="0.25">
      <c r="A4721" s="69"/>
    </row>
    <row r="4722" spans="1:1" x14ac:dyDescent="0.25">
      <c r="A4722" s="69"/>
    </row>
    <row r="4723" spans="1:1" x14ac:dyDescent="0.25">
      <c r="A4723" s="69"/>
    </row>
    <row r="4724" spans="1:1" x14ac:dyDescent="0.25">
      <c r="A4724" s="69"/>
    </row>
    <row r="4725" spans="1:1" x14ac:dyDescent="0.25">
      <c r="A4725" s="69"/>
    </row>
    <row r="4726" spans="1:1" x14ac:dyDescent="0.25">
      <c r="A4726" s="69"/>
    </row>
    <row r="4727" spans="1:1" x14ac:dyDescent="0.25">
      <c r="A4727" s="69"/>
    </row>
    <row r="4728" spans="1:1" x14ac:dyDescent="0.25">
      <c r="A4728" s="69"/>
    </row>
    <row r="4729" spans="1:1" x14ac:dyDescent="0.25">
      <c r="A4729" s="69"/>
    </row>
    <row r="4730" spans="1:1" x14ac:dyDescent="0.25">
      <c r="A4730" s="69"/>
    </row>
    <row r="4731" spans="1:1" x14ac:dyDescent="0.25">
      <c r="A4731" s="69"/>
    </row>
    <row r="4732" spans="1:1" x14ac:dyDescent="0.25">
      <c r="A4732" s="69"/>
    </row>
    <row r="4733" spans="1:1" x14ac:dyDescent="0.25">
      <c r="A4733" s="69"/>
    </row>
    <row r="4734" spans="1:1" x14ac:dyDescent="0.25">
      <c r="A4734" s="69"/>
    </row>
    <row r="4735" spans="1:1" x14ac:dyDescent="0.25">
      <c r="A4735" s="69"/>
    </row>
    <row r="4736" spans="1:1" x14ac:dyDescent="0.25">
      <c r="A4736" s="69"/>
    </row>
    <row r="4737" spans="1:1" x14ac:dyDescent="0.25">
      <c r="A4737" s="69"/>
    </row>
    <row r="4738" spans="1:1" x14ac:dyDescent="0.25">
      <c r="A4738" s="69"/>
    </row>
    <row r="4739" spans="1:1" x14ac:dyDescent="0.25">
      <c r="A4739" s="69"/>
    </row>
    <row r="4740" spans="1:1" x14ac:dyDescent="0.25">
      <c r="A4740" s="69"/>
    </row>
    <row r="4741" spans="1:1" x14ac:dyDescent="0.25">
      <c r="A4741" s="69"/>
    </row>
    <row r="4742" spans="1:1" x14ac:dyDescent="0.25">
      <c r="A4742" s="69"/>
    </row>
    <row r="4743" spans="1:1" x14ac:dyDescent="0.25">
      <c r="A4743" s="69"/>
    </row>
    <row r="4744" spans="1:1" x14ac:dyDescent="0.25">
      <c r="A4744" s="69"/>
    </row>
    <row r="4745" spans="1:1" x14ac:dyDescent="0.25">
      <c r="A4745" s="69"/>
    </row>
    <row r="4746" spans="1:1" x14ac:dyDescent="0.25">
      <c r="A4746" s="69"/>
    </row>
    <row r="4747" spans="1:1" x14ac:dyDescent="0.25">
      <c r="A4747" s="69"/>
    </row>
    <row r="4748" spans="1:1" x14ac:dyDescent="0.25">
      <c r="A4748" s="69"/>
    </row>
    <row r="4749" spans="1:1" x14ac:dyDescent="0.25">
      <c r="A4749" s="69"/>
    </row>
    <row r="4750" spans="1:1" x14ac:dyDescent="0.25">
      <c r="A4750" s="69"/>
    </row>
    <row r="4751" spans="1:1" x14ac:dyDescent="0.25">
      <c r="A4751" s="69"/>
    </row>
    <row r="4752" spans="1:1" x14ac:dyDescent="0.25">
      <c r="A4752" s="69"/>
    </row>
    <row r="4753" spans="1:1" x14ac:dyDescent="0.25">
      <c r="A4753" s="69"/>
    </row>
    <row r="4754" spans="1:1" x14ac:dyDescent="0.25">
      <c r="A4754" s="69"/>
    </row>
    <row r="4755" spans="1:1" x14ac:dyDescent="0.25">
      <c r="A4755" s="69"/>
    </row>
    <row r="4756" spans="1:1" x14ac:dyDescent="0.25">
      <c r="A4756" s="69"/>
    </row>
    <row r="4757" spans="1:1" x14ac:dyDescent="0.25">
      <c r="A4757" s="69"/>
    </row>
    <row r="4758" spans="1:1" x14ac:dyDescent="0.25">
      <c r="A4758" s="69"/>
    </row>
    <row r="4759" spans="1:1" x14ac:dyDescent="0.25">
      <c r="A4759" s="69"/>
    </row>
    <row r="4760" spans="1:1" x14ac:dyDescent="0.25">
      <c r="A4760" s="69"/>
    </row>
    <row r="4761" spans="1:1" x14ac:dyDescent="0.25">
      <c r="A4761" s="69"/>
    </row>
    <row r="4762" spans="1:1" x14ac:dyDescent="0.25">
      <c r="A4762" s="69"/>
    </row>
    <row r="4763" spans="1:1" x14ac:dyDescent="0.25">
      <c r="A4763" s="69"/>
    </row>
    <row r="4764" spans="1:1" x14ac:dyDescent="0.25">
      <c r="A4764" s="69"/>
    </row>
    <row r="4765" spans="1:1" x14ac:dyDescent="0.25">
      <c r="A4765" s="69"/>
    </row>
    <row r="4766" spans="1:1" x14ac:dyDescent="0.25">
      <c r="A4766" s="69"/>
    </row>
    <row r="4767" spans="1:1" x14ac:dyDescent="0.25">
      <c r="A4767" s="69"/>
    </row>
    <row r="4768" spans="1:1" x14ac:dyDescent="0.25">
      <c r="A4768" s="69"/>
    </row>
    <row r="4769" spans="1:1" x14ac:dyDescent="0.25">
      <c r="A4769" s="69"/>
    </row>
    <row r="4770" spans="1:1" x14ac:dyDescent="0.25">
      <c r="A4770" s="69"/>
    </row>
    <row r="4771" spans="1:1" x14ac:dyDescent="0.25">
      <c r="A4771" s="69"/>
    </row>
    <row r="4772" spans="1:1" x14ac:dyDescent="0.25">
      <c r="A4772" s="69"/>
    </row>
    <row r="4773" spans="1:1" x14ac:dyDescent="0.25">
      <c r="A4773" s="69"/>
    </row>
    <row r="4774" spans="1:1" x14ac:dyDescent="0.25">
      <c r="A4774" s="69"/>
    </row>
    <row r="4775" spans="1:1" x14ac:dyDescent="0.25">
      <c r="A4775" s="69"/>
    </row>
    <row r="4776" spans="1:1" x14ac:dyDescent="0.25">
      <c r="A4776" s="69"/>
    </row>
    <row r="4777" spans="1:1" x14ac:dyDescent="0.25">
      <c r="A4777" s="69"/>
    </row>
    <row r="4778" spans="1:1" x14ac:dyDescent="0.25">
      <c r="A4778" s="69"/>
    </row>
    <row r="4779" spans="1:1" x14ac:dyDescent="0.25">
      <c r="A4779" s="69"/>
    </row>
    <row r="4780" spans="1:1" x14ac:dyDescent="0.25">
      <c r="A4780" s="69"/>
    </row>
    <row r="4781" spans="1:1" x14ac:dyDescent="0.25">
      <c r="A4781" s="69"/>
    </row>
    <row r="4782" spans="1:1" x14ac:dyDescent="0.25">
      <c r="A4782" s="69"/>
    </row>
    <row r="4783" spans="1:1" x14ac:dyDescent="0.25">
      <c r="A4783" s="69"/>
    </row>
    <row r="4784" spans="1:1" x14ac:dyDescent="0.25">
      <c r="A4784" s="69"/>
    </row>
    <row r="4785" spans="1:1" x14ac:dyDescent="0.25">
      <c r="A4785" s="69"/>
    </row>
    <row r="4786" spans="1:1" x14ac:dyDescent="0.25">
      <c r="A4786" s="69"/>
    </row>
    <row r="4787" spans="1:1" x14ac:dyDescent="0.25">
      <c r="A4787" s="69"/>
    </row>
    <row r="4788" spans="1:1" x14ac:dyDescent="0.25">
      <c r="A4788" s="69"/>
    </row>
    <row r="4789" spans="1:1" x14ac:dyDescent="0.25">
      <c r="A4789" s="69"/>
    </row>
    <row r="4790" spans="1:1" x14ac:dyDescent="0.25">
      <c r="A4790" s="69"/>
    </row>
    <row r="4791" spans="1:1" x14ac:dyDescent="0.25">
      <c r="A4791" s="69"/>
    </row>
    <row r="4792" spans="1:1" x14ac:dyDescent="0.25">
      <c r="A4792" s="69"/>
    </row>
    <row r="4793" spans="1:1" x14ac:dyDescent="0.25">
      <c r="A4793" s="69"/>
    </row>
    <row r="4794" spans="1:1" x14ac:dyDescent="0.25">
      <c r="A4794" s="69"/>
    </row>
    <row r="4795" spans="1:1" x14ac:dyDescent="0.25">
      <c r="A4795" s="69"/>
    </row>
    <row r="4796" spans="1:1" x14ac:dyDescent="0.25">
      <c r="A4796" s="69"/>
    </row>
    <row r="4797" spans="1:1" x14ac:dyDescent="0.25">
      <c r="A4797" s="69"/>
    </row>
    <row r="4798" spans="1:1" x14ac:dyDescent="0.25">
      <c r="A4798" s="69"/>
    </row>
    <row r="4799" spans="1:1" x14ac:dyDescent="0.25">
      <c r="A4799" s="69"/>
    </row>
    <row r="4800" spans="1:1" x14ac:dyDescent="0.25">
      <c r="A4800" s="69"/>
    </row>
    <row r="4801" spans="1:1" x14ac:dyDescent="0.25">
      <c r="A4801" s="69"/>
    </row>
    <row r="4802" spans="1:1" x14ac:dyDescent="0.25">
      <c r="A4802" s="69"/>
    </row>
    <row r="4803" spans="1:1" x14ac:dyDescent="0.25">
      <c r="A4803" s="69"/>
    </row>
    <row r="4804" spans="1:1" x14ac:dyDescent="0.25">
      <c r="A4804" s="69"/>
    </row>
    <row r="4805" spans="1:1" x14ac:dyDescent="0.25">
      <c r="A4805" s="69"/>
    </row>
    <row r="4806" spans="1:1" x14ac:dyDescent="0.25">
      <c r="A4806" s="69"/>
    </row>
    <row r="4807" spans="1:1" x14ac:dyDescent="0.25">
      <c r="A4807" s="69"/>
    </row>
    <row r="4808" spans="1:1" x14ac:dyDescent="0.25">
      <c r="A4808" s="69"/>
    </row>
    <row r="4809" spans="1:1" x14ac:dyDescent="0.25">
      <c r="A4809" s="69"/>
    </row>
    <row r="4810" spans="1:1" x14ac:dyDescent="0.25">
      <c r="A4810" s="69"/>
    </row>
    <row r="4811" spans="1:1" x14ac:dyDescent="0.25">
      <c r="A4811" s="69"/>
    </row>
    <row r="4812" spans="1:1" x14ac:dyDescent="0.25">
      <c r="A4812" s="69"/>
    </row>
    <row r="4813" spans="1:1" x14ac:dyDescent="0.25">
      <c r="A4813" s="69"/>
    </row>
    <row r="4814" spans="1:1" x14ac:dyDescent="0.25">
      <c r="A4814" s="69"/>
    </row>
    <row r="4815" spans="1:1" x14ac:dyDescent="0.25">
      <c r="A4815" s="69"/>
    </row>
    <row r="4816" spans="1:1" x14ac:dyDescent="0.25">
      <c r="A4816" s="69"/>
    </row>
    <row r="4817" spans="1:1" x14ac:dyDescent="0.25">
      <c r="A4817" s="69"/>
    </row>
    <row r="4818" spans="1:1" x14ac:dyDescent="0.25">
      <c r="A4818" s="69"/>
    </row>
    <row r="4819" spans="1:1" x14ac:dyDescent="0.25">
      <c r="A4819" s="69"/>
    </row>
    <row r="4820" spans="1:1" x14ac:dyDescent="0.25">
      <c r="A4820" s="69"/>
    </row>
    <row r="4821" spans="1:1" x14ac:dyDescent="0.25">
      <c r="A4821" s="69"/>
    </row>
    <row r="4822" spans="1:1" x14ac:dyDescent="0.25">
      <c r="A4822" s="69"/>
    </row>
    <row r="4823" spans="1:1" x14ac:dyDescent="0.25">
      <c r="A4823" s="69"/>
    </row>
    <row r="4824" spans="1:1" x14ac:dyDescent="0.25">
      <c r="A4824" s="69"/>
    </row>
    <row r="4825" spans="1:1" x14ac:dyDescent="0.25">
      <c r="A4825" s="69"/>
    </row>
    <row r="4826" spans="1:1" x14ac:dyDescent="0.25">
      <c r="A4826" s="69"/>
    </row>
    <row r="4827" spans="1:1" x14ac:dyDescent="0.25">
      <c r="A4827" s="69"/>
    </row>
    <row r="4828" spans="1:1" x14ac:dyDescent="0.25">
      <c r="A4828" s="69"/>
    </row>
    <row r="4829" spans="1:1" x14ac:dyDescent="0.25">
      <c r="A4829" s="69"/>
    </row>
    <row r="4830" spans="1:1" x14ac:dyDescent="0.25">
      <c r="A4830" s="69"/>
    </row>
    <row r="4831" spans="1:1" x14ac:dyDescent="0.25">
      <c r="A4831" s="69"/>
    </row>
    <row r="4832" spans="1:1" x14ac:dyDescent="0.25">
      <c r="A4832" s="69"/>
    </row>
    <row r="4833" spans="1:1" x14ac:dyDescent="0.25">
      <c r="A4833" s="69"/>
    </row>
    <row r="4834" spans="1:1" x14ac:dyDescent="0.25">
      <c r="A4834" s="69"/>
    </row>
    <row r="4835" spans="1:1" x14ac:dyDescent="0.25">
      <c r="A4835" s="69"/>
    </row>
    <row r="4836" spans="1:1" x14ac:dyDescent="0.25">
      <c r="A4836" s="69"/>
    </row>
    <row r="4837" spans="1:1" x14ac:dyDescent="0.25">
      <c r="A4837" s="69"/>
    </row>
    <row r="4838" spans="1:1" x14ac:dyDescent="0.25">
      <c r="A4838" s="69"/>
    </row>
    <row r="4839" spans="1:1" x14ac:dyDescent="0.25">
      <c r="A4839" s="69"/>
    </row>
    <row r="4840" spans="1:1" x14ac:dyDescent="0.25">
      <c r="A4840" s="69"/>
    </row>
    <row r="4841" spans="1:1" x14ac:dyDescent="0.25">
      <c r="A4841" s="69"/>
    </row>
    <row r="4842" spans="1:1" x14ac:dyDescent="0.25">
      <c r="A4842" s="69"/>
    </row>
    <row r="4843" spans="1:1" x14ac:dyDescent="0.25">
      <c r="A4843" s="69"/>
    </row>
    <row r="4844" spans="1:1" x14ac:dyDescent="0.25">
      <c r="A4844" s="69"/>
    </row>
    <row r="4845" spans="1:1" x14ac:dyDescent="0.25">
      <c r="A4845" s="69"/>
    </row>
    <row r="4846" spans="1:1" x14ac:dyDescent="0.25">
      <c r="A4846" s="69"/>
    </row>
    <row r="4847" spans="1:1" x14ac:dyDescent="0.25">
      <c r="A4847" s="69"/>
    </row>
    <row r="4848" spans="1:1" x14ac:dyDescent="0.25">
      <c r="A4848" s="69"/>
    </row>
    <row r="4849" spans="1:1" x14ac:dyDescent="0.25">
      <c r="A4849" s="69"/>
    </row>
    <row r="4850" spans="1:1" x14ac:dyDescent="0.25">
      <c r="A4850" s="69"/>
    </row>
    <row r="4851" spans="1:1" x14ac:dyDescent="0.25">
      <c r="A4851" s="69"/>
    </row>
    <row r="4852" spans="1:1" x14ac:dyDescent="0.25">
      <c r="A4852" s="69"/>
    </row>
    <row r="4853" spans="1:1" x14ac:dyDescent="0.25">
      <c r="A4853" s="69"/>
    </row>
    <row r="4854" spans="1:1" x14ac:dyDescent="0.25">
      <c r="A4854" s="69"/>
    </row>
    <row r="4855" spans="1:1" x14ac:dyDescent="0.25">
      <c r="A4855" s="69"/>
    </row>
    <row r="4856" spans="1:1" x14ac:dyDescent="0.25">
      <c r="A4856" s="69"/>
    </row>
    <row r="4857" spans="1:1" x14ac:dyDescent="0.25">
      <c r="A4857" s="69"/>
    </row>
    <row r="4858" spans="1:1" x14ac:dyDescent="0.25">
      <c r="A4858" s="69"/>
    </row>
    <row r="4859" spans="1:1" x14ac:dyDescent="0.25">
      <c r="A4859" s="69"/>
    </row>
    <row r="4860" spans="1:1" x14ac:dyDescent="0.25">
      <c r="A4860" s="69"/>
    </row>
    <row r="4861" spans="1:1" x14ac:dyDescent="0.25">
      <c r="A4861" s="69"/>
    </row>
    <row r="4862" spans="1:1" x14ac:dyDescent="0.25">
      <c r="A4862" s="69"/>
    </row>
    <row r="4863" spans="1:1" x14ac:dyDescent="0.25">
      <c r="A4863" s="69"/>
    </row>
    <row r="4864" spans="1:1" x14ac:dyDescent="0.25">
      <c r="A4864" s="69"/>
    </row>
    <row r="4865" spans="1:1" x14ac:dyDescent="0.25">
      <c r="A4865" s="69"/>
    </row>
    <row r="4866" spans="1:1" x14ac:dyDescent="0.25">
      <c r="A4866" s="69"/>
    </row>
    <row r="4867" spans="1:1" x14ac:dyDescent="0.25">
      <c r="A4867" s="69"/>
    </row>
    <row r="4868" spans="1:1" x14ac:dyDescent="0.25">
      <c r="A4868" s="69"/>
    </row>
    <row r="4869" spans="1:1" x14ac:dyDescent="0.25">
      <c r="A4869" s="69"/>
    </row>
    <row r="4870" spans="1:1" x14ac:dyDescent="0.25">
      <c r="A4870" s="69"/>
    </row>
    <row r="4871" spans="1:1" x14ac:dyDescent="0.25">
      <c r="A4871" s="69"/>
    </row>
    <row r="4872" spans="1:1" x14ac:dyDescent="0.25">
      <c r="A4872" s="69"/>
    </row>
    <row r="4873" spans="1:1" x14ac:dyDescent="0.25">
      <c r="A4873" s="69"/>
    </row>
    <row r="4874" spans="1:1" x14ac:dyDescent="0.25">
      <c r="A4874" s="69"/>
    </row>
    <row r="4875" spans="1:1" x14ac:dyDescent="0.25">
      <c r="A4875" s="69"/>
    </row>
    <row r="4876" spans="1:1" x14ac:dyDescent="0.25">
      <c r="A4876" s="69"/>
    </row>
    <row r="4877" spans="1:1" x14ac:dyDescent="0.25">
      <c r="A4877" s="69"/>
    </row>
    <row r="4878" spans="1:1" x14ac:dyDescent="0.25">
      <c r="A4878" s="69"/>
    </row>
    <row r="4879" spans="1:1" x14ac:dyDescent="0.25">
      <c r="A4879" s="69"/>
    </row>
    <row r="4880" spans="1:1" x14ac:dyDescent="0.25">
      <c r="A4880" s="69"/>
    </row>
    <row r="4881" spans="1:1" x14ac:dyDescent="0.25">
      <c r="A4881" s="69"/>
    </row>
    <row r="4882" spans="1:1" x14ac:dyDescent="0.25">
      <c r="A4882" s="69"/>
    </row>
    <row r="4883" spans="1:1" x14ac:dyDescent="0.25">
      <c r="A4883" s="69"/>
    </row>
    <row r="4884" spans="1:1" x14ac:dyDescent="0.25">
      <c r="A4884" s="69"/>
    </row>
    <row r="4885" spans="1:1" x14ac:dyDescent="0.25">
      <c r="A4885" s="69"/>
    </row>
    <row r="4886" spans="1:1" x14ac:dyDescent="0.25">
      <c r="A4886" s="69"/>
    </row>
    <row r="4887" spans="1:1" x14ac:dyDescent="0.25">
      <c r="A4887" s="69"/>
    </row>
    <row r="4888" spans="1:1" x14ac:dyDescent="0.25">
      <c r="A4888" s="69"/>
    </row>
    <row r="4889" spans="1:1" x14ac:dyDescent="0.25">
      <c r="A4889" s="69"/>
    </row>
    <row r="4890" spans="1:1" x14ac:dyDescent="0.25">
      <c r="A4890" s="69"/>
    </row>
    <row r="4891" spans="1:1" x14ac:dyDescent="0.25">
      <c r="A4891" s="69"/>
    </row>
    <row r="4892" spans="1:1" x14ac:dyDescent="0.25">
      <c r="A4892" s="69"/>
    </row>
    <row r="4893" spans="1:1" x14ac:dyDescent="0.25">
      <c r="A4893" s="69"/>
    </row>
    <row r="4894" spans="1:1" x14ac:dyDescent="0.25">
      <c r="A4894" s="69"/>
    </row>
    <row r="4895" spans="1:1" x14ac:dyDescent="0.25">
      <c r="A4895" s="69"/>
    </row>
    <row r="4896" spans="1:1" x14ac:dyDescent="0.25">
      <c r="A4896" s="69"/>
    </row>
    <row r="4897" spans="1:1" x14ac:dyDescent="0.25">
      <c r="A4897" s="69"/>
    </row>
    <row r="4898" spans="1:1" x14ac:dyDescent="0.25">
      <c r="A4898" s="69"/>
    </row>
    <row r="4899" spans="1:1" x14ac:dyDescent="0.25">
      <c r="A4899" s="69"/>
    </row>
    <row r="4900" spans="1:1" x14ac:dyDescent="0.25">
      <c r="A4900" s="69"/>
    </row>
    <row r="4901" spans="1:1" x14ac:dyDescent="0.25">
      <c r="A4901" s="69"/>
    </row>
    <row r="4902" spans="1:1" x14ac:dyDescent="0.25">
      <c r="A4902" s="69"/>
    </row>
    <row r="4903" spans="1:1" x14ac:dyDescent="0.25">
      <c r="A4903" s="69"/>
    </row>
    <row r="4904" spans="1:1" x14ac:dyDescent="0.25">
      <c r="A4904" s="69"/>
    </row>
    <row r="4905" spans="1:1" x14ac:dyDescent="0.25">
      <c r="A4905" s="69"/>
    </row>
    <row r="4906" spans="1:1" x14ac:dyDescent="0.25">
      <c r="A4906" s="69"/>
    </row>
    <row r="4907" spans="1:1" x14ac:dyDescent="0.25">
      <c r="A4907" s="69"/>
    </row>
    <row r="4908" spans="1:1" x14ac:dyDescent="0.25">
      <c r="A4908" s="69"/>
    </row>
    <row r="4909" spans="1:1" x14ac:dyDescent="0.25">
      <c r="A4909" s="69"/>
    </row>
    <row r="4910" spans="1:1" x14ac:dyDescent="0.25">
      <c r="A4910" s="69"/>
    </row>
    <row r="4911" spans="1:1" x14ac:dyDescent="0.25">
      <c r="A4911" s="69"/>
    </row>
    <row r="4912" spans="1:1" x14ac:dyDescent="0.25">
      <c r="A4912" s="69"/>
    </row>
    <row r="4913" spans="1:1" x14ac:dyDescent="0.25">
      <c r="A4913" s="69"/>
    </row>
    <row r="4914" spans="1:1" x14ac:dyDescent="0.25">
      <c r="A4914" s="69"/>
    </row>
    <row r="4915" spans="1:1" x14ac:dyDescent="0.25">
      <c r="A4915" s="69"/>
    </row>
    <row r="4916" spans="1:1" x14ac:dyDescent="0.25">
      <c r="A4916" s="69"/>
    </row>
    <row r="4917" spans="1:1" x14ac:dyDescent="0.25">
      <c r="A4917" s="69"/>
    </row>
    <row r="4918" spans="1:1" x14ac:dyDescent="0.25">
      <c r="A4918" s="69"/>
    </row>
    <row r="4919" spans="1:1" x14ac:dyDescent="0.25">
      <c r="A4919" s="69"/>
    </row>
    <row r="4920" spans="1:1" x14ac:dyDescent="0.25">
      <c r="A4920" s="69"/>
    </row>
    <row r="4921" spans="1:1" x14ac:dyDescent="0.25">
      <c r="A4921" s="69"/>
    </row>
    <row r="4922" spans="1:1" x14ac:dyDescent="0.25">
      <c r="A4922" s="69"/>
    </row>
    <row r="4923" spans="1:1" x14ac:dyDescent="0.25">
      <c r="A4923" s="69"/>
    </row>
    <row r="4924" spans="1:1" x14ac:dyDescent="0.25">
      <c r="A4924" s="69"/>
    </row>
    <row r="4925" spans="1:1" x14ac:dyDescent="0.25">
      <c r="A4925" s="69"/>
    </row>
    <row r="4926" spans="1:1" x14ac:dyDescent="0.25">
      <c r="A4926" s="69"/>
    </row>
    <row r="4927" spans="1:1" x14ac:dyDescent="0.25">
      <c r="A4927" s="69"/>
    </row>
    <row r="4928" spans="1:1" x14ac:dyDescent="0.25">
      <c r="A4928" s="69"/>
    </row>
    <row r="4929" spans="1:1" x14ac:dyDescent="0.25">
      <c r="A4929" s="69"/>
    </row>
    <row r="4930" spans="1:1" x14ac:dyDescent="0.25">
      <c r="A4930" s="69"/>
    </row>
    <row r="4931" spans="1:1" x14ac:dyDescent="0.25">
      <c r="A4931" s="69"/>
    </row>
    <row r="4932" spans="1:1" x14ac:dyDescent="0.25">
      <c r="A4932" s="69"/>
    </row>
    <row r="4933" spans="1:1" x14ac:dyDescent="0.25">
      <c r="A4933" s="69"/>
    </row>
    <row r="4934" spans="1:1" x14ac:dyDescent="0.25">
      <c r="A4934" s="69"/>
    </row>
    <row r="4935" spans="1:1" x14ac:dyDescent="0.25">
      <c r="A4935" s="69"/>
    </row>
    <row r="4936" spans="1:1" x14ac:dyDescent="0.25">
      <c r="A4936" s="69"/>
    </row>
    <row r="4937" spans="1:1" x14ac:dyDescent="0.25">
      <c r="A4937" s="69"/>
    </row>
    <row r="4938" spans="1:1" x14ac:dyDescent="0.25">
      <c r="A4938" s="69"/>
    </row>
    <row r="4939" spans="1:1" x14ac:dyDescent="0.25">
      <c r="A4939" s="69"/>
    </row>
    <row r="4940" spans="1:1" x14ac:dyDescent="0.25">
      <c r="A4940" s="69"/>
    </row>
    <row r="4941" spans="1:1" x14ac:dyDescent="0.25">
      <c r="A4941" s="69"/>
    </row>
    <row r="4942" spans="1:1" x14ac:dyDescent="0.25">
      <c r="A4942" s="69"/>
    </row>
    <row r="4943" spans="1:1" x14ac:dyDescent="0.25">
      <c r="A4943" s="69"/>
    </row>
    <row r="4944" spans="1:1" x14ac:dyDescent="0.25">
      <c r="A4944" s="69"/>
    </row>
    <row r="4945" spans="1:1" x14ac:dyDescent="0.25">
      <c r="A4945" s="69"/>
    </row>
    <row r="4946" spans="1:1" x14ac:dyDescent="0.25">
      <c r="A4946" s="69"/>
    </row>
    <row r="4947" spans="1:1" x14ac:dyDescent="0.25">
      <c r="A4947" s="69"/>
    </row>
    <row r="4948" spans="1:1" x14ac:dyDescent="0.25">
      <c r="A4948" s="69"/>
    </row>
    <row r="4949" spans="1:1" x14ac:dyDescent="0.25">
      <c r="A4949" s="69"/>
    </row>
    <row r="4950" spans="1:1" x14ac:dyDescent="0.25">
      <c r="A4950" s="69"/>
    </row>
    <row r="4951" spans="1:1" x14ac:dyDescent="0.25">
      <c r="A4951" s="69"/>
    </row>
    <row r="4952" spans="1:1" x14ac:dyDescent="0.25">
      <c r="A4952" s="69"/>
    </row>
    <row r="4953" spans="1:1" x14ac:dyDescent="0.25">
      <c r="A4953" s="69"/>
    </row>
    <row r="4954" spans="1:1" x14ac:dyDescent="0.25">
      <c r="A4954" s="69"/>
    </row>
    <row r="4955" spans="1:1" x14ac:dyDescent="0.25">
      <c r="A4955" s="69"/>
    </row>
    <row r="4956" spans="1:1" x14ac:dyDescent="0.25">
      <c r="A4956" s="69"/>
    </row>
    <row r="4957" spans="1:1" x14ac:dyDescent="0.25">
      <c r="A4957" s="69"/>
    </row>
    <row r="4958" spans="1:1" x14ac:dyDescent="0.25">
      <c r="A4958" s="69"/>
    </row>
    <row r="4959" spans="1:1" x14ac:dyDescent="0.25">
      <c r="A4959" s="69"/>
    </row>
    <row r="4960" spans="1:1" x14ac:dyDescent="0.25">
      <c r="A4960" s="69"/>
    </row>
    <row r="4961" spans="1:1" x14ac:dyDescent="0.25">
      <c r="A4961" s="69"/>
    </row>
    <row r="4962" spans="1:1" x14ac:dyDescent="0.25">
      <c r="A4962" s="69"/>
    </row>
    <row r="4963" spans="1:1" x14ac:dyDescent="0.25">
      <c r="A4963" s="69"/>
    </row>
    <row r="4964" spans="1:1" x14ac:dyDescent="0.25">
      <c r="A4964" s="69"/>
    </row>
    <row r="4965" spans="1:1" x14ac:dyDescent="0.25">
      <c r="A4965" s="69"/>
    </row>
    <row r="4966" spans="1:1" x14ac:dyDescent="0.25">
      <c r="A4966" s="69"/>
    </row>
    <row r="4967" spans="1:1" x14ac:dyDescent="0.25">
      <c r="A4967" s="69"/>
    </row>
    <row r="4968" spans="1:1" x14ac:dyDescent="0.25">
      <c r="A4968" s="69"/>
    </row>
    <row r="4969" spans="1:1" x14ac:dyDescent="0.25">
      <c r="A4969" s="69"/>
    </row>
    <row r="4970" spans="1:1" x14ac:dyDescent="0.25">
      <c r="A4970" s="69"/>
    </row>
    <row r="4971" spans="1:1" x14ac:dyDescent="0.25">
      <c r="A4971" s="69"/>
    </row>
    <row r="4972" spans="1:1" x14ac:dyDescent="0.25">
      <c r="A4972" s="69"/>
    </row>
    <row r="4973" spans="1:1" x14ac:dyDescent="0.25">
      <c r="A4973" s="69"/>
    </row>
    <row r="4974" spans="1:1" x14ac:dyDescent="0.25">
      <c r="A4974" s="69"/>
    </row>
    <row r="4975" spans="1:1" x14ac:dyDescent="0.25">
      <c r="A4975" s="69"/>
    </row>
    <row r="4976" spans="1:1" x14ac:dyDescent="0.25">
      <c r="A4976" s="69"/>
    </row>
    <row r="4977" spans="1:1" x14ac:dyDescent="0.25">
      <c r="A4977" s="69"/>
    </row>
    <row r="4978" spans="1:1" x14ac:dyDescent="0.25">
      <c r="A4978" s="69"/>
    </row>
    <row r="4979" spans="1:1" x14ac:dyDescent="0.25">
      <c r="A4979" s="69"/>
    </row>
    <row r="4980" spans="1:1" x14ac:dyDescent="0.25">
      <c r="A4980" s="69"/>
    </row>
    <row r="4981" spans="1:1" x14ac:dyDescent="0.25">
      <c r="A4981" s="69"/>
    </row>
    <row r="4982" spans="1:1" x14ac:dyDescent="0.25">
      <c r="A4982" s="69"/>
    </row>
    <row r="4983" spans="1:1" x14ac:dyDescent="0.25">
      <c r="A4983" s="69"/>
    </row>
    <row r="4984" spans="1:1" x14ac:dyDescent="0.25">
      <c r="A4984" s="69"/>
    </row>
    <row r="4985" spans="1:1" x14ac:dyDescent="0.25">
      <c r="A4985" s="69"/>
    </row>
    <row r="4986" spans="1:1" x14ac:dyDescent="0.25">
      <c r="A4986" s="69"/>
    </row>
    <row r="4987" spans="1:1" x14ac:dyDescent="0.25">
      <c r="A4987" s="69"/>
    </row>
    <row r="4988" spans="1:1" x14ac:dyDescent="0.25">
      <c r="A4988" s="69"/>
    </row>
    <row r="4989" spans="1:1" x14ac:dyDescent="0.25">
      <c r="A4989" s="69"/>
    </row>
    <row r="4990" spans="1:1" x14ac:dyDescent="0.25">
      <c r="A4990" s="69"/>
    </row>
    <row r="4991" spans="1:1" x14ac:dyDescent="0.25">
      <c r="A4991" s="69"/>
    </row>
    <row r="4992" spans="1:1" x14ac:dyDescent="0.25">
      <c r="A4992" s="69"/>
    </row>
    <row r="4993" spans="1:1" x14ac:dyDescent="0.25">
      <c r="A4993" s="69"/>
    </row>
    <row r="4994" spans="1:1" x14ac:dyDescent="0.25">
      <c r="A4994" s="69"/>
    </row>
    <row r="4995" spans="1:1" x14ac:dyDescent="0.25">
      <c r="A4995" s="69"/>
    </row>
    <row r="4996" spans="1:1" x14ac:dyDescent="0.25">
      <c r="A4996" s="69"/>
    </row>
    <row r="4997" spans="1:1" x14ac:dyDescent="0.25">
      <c r="A4997" s="69"/>
    </row>
    <row r="4998" spans="1:1" x14ac:dyDescent="0.25">
      <c r="A4998" s="69"/>
    </row>
    <row r="4999" spans="1:1" x14ac:dyDescent="0.25">
      <c r="A4999" s="69"/>
    </row>
    <row r="5000" spans="1:1" x14ac:dyDescent="0.25">
      <c r="A5000" s="69"/>
    </row>
    <row r="5001" spans="1:1" x14ac:dyDescent="0.25">
      <c r="A5001" s="69"/>
    </row>
    <row r="5002" spans="1:1" x14ac:dyDescent="0.25">
      <c r="A5002" s="69"/>
    </row>
    <row r="5003" spans="1:1" x14ac:dyDescent="0.25">
      <c r="A5003" s="69"/>
    </row>
    <row r="5004" spans="1:1" x14ac:dyDescent="0.25">
      <c r="A5004" s="69"/>
    </row>
    <row r="5005" spans="1:1" x14ac:dyDescent="0.25">
      <c r="A5005" s="69"/>
    </row>
    <row r="5006" spans="1:1" x14ac:dyDescent="0.25">
      <c r="A5006" s="69"/>
    </row>
    <row r="5007" spans="1:1" x14ac:dyDescent="0.25">
      <c r="A5007" s="69"/>
    </row>
    <row r="5008" spans="1:1" x14ac:dyDescent="0.25">
      <c r="A5008" s="69"/>
    </row>
    <row r="5009" spans="1:1" x14ac:dyDescent="0.25">
      <c r="A5009" s="69"/>
    </row>
    <row r="5010" spans="1:1" x14ac:dyDescent="0.25">
      <c r="A5010" s="69"/>
    </row>
    <row r="5011" spans="1:1" x14ac:dyDescent="0.25">
      <c r="A5011" s="69"/>
    </row>
    <row r="5012" spans="1:1" x14ac:dyDescent="0.25">
      <c r="A5012" s="69"/>
    </row>
    <row r="5013" spans="1:1" x14ac:dyDescent="0.25">
      <c r="A5013" s="69"/>
    </row>
    <row r="5014" spans="1:1" x14ac:dyDescent="0.25">
      <c r="A5014" s="69"/>
    </row>
    <row r="5015" spans="1:1" x14ac:dyDescent="0.25">
      <c r="A5015" s="69"/>
    </row>
    <row r="5016" spans="1:1" x14ac:dyDescent="0.25">
      <c r="A5016" s="69"/>
    </row>
    <row r="5017" spans="1:1" x14ac:dyDescent="0.25">
      <c r="A5017" s="69"/>
    </row>
    <row r="5018" spans="1:1" x14ac:dyDescent="0.25">
      <c r="A5018" s="69"/>
    </row>
    <row r="5019" spans="1:1" x14ac:dyDescent="0.25">
      <c r="A5019" s="69"/>
    </row>
    <row r="5020" spans="1:1" x14ac:dyDescent="0.25">
      <c r="A5020" s="69"/>
    </row>
    <row r="5021" spans="1:1" x14ac:dyDescent="0.25">
      <c r="A5021" s="69"/>
    </row>
    <row r="5022" spans="1:1" x14ac:dyDescent="0.25">
      <c r="A5022" s="69"/>
    </row>
    <row r="5023" spans="1:1" x14ac:dyDescent="0.25">
      <c r="A5023" s="69"/>
    </row>
    <row r="5024" spans="1:1" x14ac:dyDescent="0.25">
      <c r="A5024" s="69"/>
    </row>
    <row r="5025" spans="1:1" x14ac:dyDescent="0.25">
      <c r="A5025" s="69"/>
    </row>
    <row r="5026" spans="1:1" x14ac:dyDescent="0.25">
      <c r="A5026" s="69"/>
    </row>
    <row r="5027" spans="1:1" x14ac:dyDescent="0.25">
      <c r="A5027" s="69"/>
    </row>
    <row r="5028" spans="1:1" x14ac:dyDescent="0.25">
      <c r="A5028" s="69"/>
    </row>
    <row r="5029" spans="1:1" x14ac:dyDescent="0.25">
      <c r="A5029" s="69"/>
    </row>
    <row r="5030" spans="1:1" x14ac:dyDescent="0.25">
      <c r="A5030" s="69"/>
    </row>
    <row r="5031" spans="1:1" x14ac:dyDescent="0.25">
      <c r="A5031" s="69"/>
    </row>
    <row r="5032" spans="1:1" x14ac:dyDescent="0.25">
      <c r="A5032" s="69"/>
    </row>
    <row r="5033" spans="1:1" x14ac:dyDescent="0.25">
      <c r="A5033" s="69"/>
    </row>
    <row r="5034" spans="1:1" x14ac:dyDescent="0.25">
      <c r="A5034" s="69"/>
    </row>
    <row r="5035" spans="1:1" x14ac:dyDescent="0.25">
      <c r="A5035" s="69"/>
    </row>
    <row r="5036" spans="1:1" x14ac:dyDescent="0.25">
      <c r="A5036" s="69"/>
    </row>
    <row r="5037" spans="1:1" x14ac:dyDescent="0.25">
      <c r="A5037" s="69"/>
    </row>
    <row r="5038" spans="1:1" x14ac:dyDescent="0.25">
      <c r="A5038" s="69"/>
    </row>
    <row r="5039" spans="1:1" x14ac:dyDescent="0.25">
      <c r="A5039" s="69"/>
    </row>
    <row r="5040" spans="1:1" x14ac:dyDescent="0.25">
      <c r="A5040" s="69"/>
    </row>
    <row r="5041" spans="1:1" x14ac:dyDescent="0.25">
      <c r="A5041" s="69"/>
    </row>
    <row r="5042" spans="1:1" x14ac:dyDescent="0.25">
      <c r="A5042" s="69"/>
    </row>
    <row r="5043" spans="1:1" x14ac:dyDescent="0.25">
      <c r="A5043" s="69"/>
    </row>
    <row r="5044" spans="1:1" x14ac:dyDescent="0.25">
      <c r="A5044" s="69"/>
    </row>
    <row r="5045" spans="1:1" x14ac:dyDescent="0.25">
      <c r="A5045" s="69"/>
    </row>
    <row r="5046" spans="1:1" x14ac:dyDescent="0.25">
      <c r="A5046" s="69"/>
    </row>
    <row r="5047" spans="1:1" x14ac:dyDescent="0.25">
      <c r="A5047" s="69"/>
    </row>
    <row r="5048" spans="1:1" x14ac:dyDescent="0.25">
      <c r="A5048" s="69"/>
    </row>
    <row r="5049" spans="1:1" x14ac:dyDescent="0.25">
      <c r="A5049" s="69"/>
    </row>
    <row r="5050" spans="1:1" x14ac:dyDescent="0.25">
      <c r="A5050" s="69"/>
    </row>
    <row r="5051" spans="1:1" x14ac:dyDescent="0.25">
      <c r="A5051" s="69"/>
    </row>
    <row r="5052" spans="1:1" x14ac:dyDescent="0.25">
      <c r="A5052" s="69"/>
    </row>
    <row r="5053" spans="1:1" x14ac:dyDescent="0.25">
      <c r="A5053" s="69"/>
    </row>
    <row r="5054" spans="1:1" x14ac:dyDescent="0.25">
      <c r="A5054" s="69"/>
    </row>
    <row r="5055" spans="1:1" x14ac:dyDescent="0.25">
      <c r="A5055" s="69"/>
    </row>
    <row r="5056" spans="1:1" x14ac:dyDescent="0.25">
      <c r="A5056" s="69"/>
    </row>
    <row r="5057" spans="1:1" x14ac:dyDescent="0.25">
      <c r="A5057" s="69"/>
    </row>
    <row r="5058" spans="1:1" x14ac:dyDescent="0.25">
      <c r="A5058" s="69"/>
    </row>
    <row r="5059" spans="1:1" x14ac:dyDescent="0.25">
      <c r="A5059" s="69"/>
    </row>
    <row r="5060" spans="1:1" x14ac:dyDescent="0.25">
      <c r="A5060" s="69"/>
    </row>
    <row r="5061" spans="1:1" x14ac:dyDescent="0.25">
      <c r="A5061" s="69"/>
    </row>
    <row r="5062" spans="1:1" x14ac:dyDescent="0.25">
      <c r="A5062" s="69"/>
    </row>
    <row r="5063" spans="1:1" x14ac:dyDescent="0.25">
      <c r="A5063" s="69"/>
    </row>
    <row r="5064" spans="1:1" x14ac:dyDescent="0.25">
      <c r="A5064" s="69"/>
    </row>
    <row r="5065" spans="1:1" x14ac:dyDescent="0.25">
      <c r="A5065" s="69"/>
    </row>
    <row r="5066" spans="1:1" x14ac:dyDescent="0.25">
      <c r="A5066" s="69"/>
    </row>
    <row r="5067" spans="1:1" x14ac:dyDescent="0.25">
      <c r="A5067" s="69"/>
    </row>
    <row r="5068" spans="1:1" x14ac:dyDescent="0.25">
      <c r="A5068" s="69"/>
    </row>
    <row r="5069" spans="1:1" x14ac:dyDescent="0.25">
      <c r="A5069" s="69"/>
    </row>
    <row r="5070" spans="1:1" x14ac:dyDescent="0.25">
      <c r="A5070" s="69"/>
    </row>
    <row r="5071" spans="1:1" x14ac:dyDescent="0.25">
      <c r="A5071" s="69"/>
    </row>
    <row r="5072" spans="1:1" x14ac:dyDescent="0.25">
      <c r="A5072" s="69"/>
    </row>
    <row r="5073" spans="1:1" x14ac:dyDescent="0.25">
      <c r="A5073" s="69"/>
    </row>
    <row r="5074" spans="1:1" x14ac:dyDescent="0.25">
      <c r="A5074" s="69"/>
    </row>
    <row r="5075" spans="1:1" x14ac:dyDescent="0.25">
      <c r="A5075" s="69"/>
    </row>
    <row r="5076" spans="1:1" x14ac:dyDescent="0.25">
      <c r="A5076" s="69"/>
    </row>
    <row r="5077" spans="1:1" x14ac:dyDescent="0.25">
      <c r="A5077" s="69"/>
    </row>
    <row r="5078" spans="1:1" x14ac:dyDescent="0.25">
      <c r="A5078" s="69"/>
    </row>
    <row r="5079" spans="1:1" x14ac:dyDescent="0.25">
      <c r="A5079" s="69"/>
    </row>
    <row r="5080" spans="1:1" x14ac:dyDescent="0.25">
      <c r="A5080" s="69"/>
    </row>
    <row r="5081" spans="1:1" x14ac:dyDescent="0.25">
      <c r="A5081" s="69"/>
    </row>
    <row r="5082" spans="1:1" x14ac:dyDescent="0.25">
      <c r="A5082" s="69"/>
    </row>
    <row r="5083" spans="1:1" x14ac:dyDescent="0.25">
      <c r="A5083" s="69"/>
    </row>
    <row r="5084" spans="1:1" x14ac:dyDescent="0.25">
      <c r="A5084" s="69"/>
    </row>
    <row r="5085" spans="1:1" x14ac:dyDescent="0.25">
      <c r="A5085" s="69"/>
    </row>
    <row r="5086" spans="1:1" x14ac:dyDescent="0.25">
      <c r="A5086" s="69"/>
    </row>
    <row r="5087" spans="1:1" x14ac:dyDescent="0.25">
      <c r="A5087" s="69"/>
    </row>
    <row r="5088" spans="1:1" x14ac:dyDescent="0.25">
      <c r="A5088" s="69"/>
    </row>
    <row r="5089" spans="1:1" x14ac:dyDescent="0.25">
      <c r="A5089" s="69"/>
    </row>
    <row r="5090" spans="1:1" x14ac:dyDescent="0.25">
      <c r="A5090" s="69"/>
    </row>
    <row r="5091" spans="1:1" x14ac:dyDescent="0.25">
      <c r="A5091" s="69"/>
    </row>
    <row r="5092" spans="1:1" x14ac:dyDescent="0.25">
      <c r="A5092" s="69"/>
    </row>
    <row r="5093" spans="1:1" x14ac:dyDescent="0.25">
      <c r="A5093" s="69"/>
    </row>
    <row r="5094" spans="1:1" x14ac:dyDescent="0.25">
      <c r="A5094" s="69"/>
    </row>
    <row r="5095" spans="1:1" x14ac:dyDescent="0.25">
      <c r="A5095" s="69"/>
    </row>
    <row r="5096" spans="1:1" x14ac:dyDescent="0.25">
      <c r="A5096" s="69"/>
    </row>
    <row r="5097" spans="1:1" x14ac:dyDescent="0.25">
      <c r="A5097" s="69"/>
    </row>
    <row r="5098" spans="1:1" x14ac:dyDescent="0.25">
      <c r="A5098" s="69"/>
    </row>
    <row r="5099" spans="1:1" x14ac:dyDescent="0.25">
      <c r="A5099" s="69"/>
    </row>
    <row r="5100" spans="1:1" x14ac:dyDescent="0.25">
      <c r="A5100" s="69"/>
    </row>
    <row r="5101" spans="1:1" x14ac:dyDescent="0.25">
      <c r="A5101" s="69"/>
    </row>
    <row r="5102" spans="1:1" x14ac:dyDescent="0.25">
      <c r="A5102" s="69"/>
    </row>
    <row r="5103" spans="1:1" x14ac:dyDescent="0.25">
      <c r="A5103" s="69"/>
    </row>
    <row r="5104" spans="1:1" x14ac:dyDescent="0.25">
      <c r="A5104" s="69"/>
    </row>
    <row r="5105" spans="1:1" x14ac:dyDescent="0.25">
      <c r="A5105" s="69"/>
    </row>
    <row r="5106" spans="1:1" x14ac:dyDescent="0.25">
      <c r="A5106" s="69"/>
    </row>
    <row r="5107" spans="1:1" x14ac:dyDescent="0.25">
      <c r="A5107" s="69"/>
    </row>
    <row r="5108" spans="1:1" x14ac:dyDescent="0.25">
      <c r="A5108" s="69"/>
    </row>
    <row r="5109" spans="1:1" x14ac:dyDescent="0.25">
      <c r="A5109" s="69"/>
    </row>
    <row r="5110" spans="1:1" x14ac:dyDescent="0.25">
      <c r="A5110" s="69"/>
    </row>
    <row r="5111" spans="1:1" x14ac:dyDescent="0.25">
      <c r="A5111" s="69"/>
    </row>
    <row r="5112" spans="1:1" x14ac:dyDescent="0.25">
      <c r="A5112" s="69"/>
    </row>
    <row r="5113" spans="1:1" x14ac:dyDescent="0.25">
      <c r="A5113" s="69"/>
    </row>
    <row r="5114" spans="1:1" x14ac:dyDescent="0.25">
      <c r="A5114" s="69"/>
    </row>
    <row r="5115" spans="1:1" x14ac:dyDescent="0.25">
      <c r="A5115" s="69"/>
    </row>
    <row r="5116" spans="1:1" x14ac:dyDescent="0.25">
      <c r="A5116" s="69"/>
    </row>
    <row r="5117" spans="1:1" x14ac:dyDescent="0.25">
      <c r="A5117" s="69"/>
    </row>
    <row r="5118" spans="1:1" x14ac:dyDescent="0.25">
      <c r="A5118" s="69"/>
    </row>
    <row r="5119" spans="1:1" x14ac:dyDescent="0.25">
      <c r="A5119" s="69"/>
    </row>
    <row r="5120" spans="1:1" x14ac:dyDescent="0.25">
      <c r="A5120" s="69"/>
    </row>
    <row r="5121" spans="1:1" x14ac:dyDescent="0.25">
      <c r="A5121" s="69"/>
    </row>
    <row r="5122" spans="1:1" x14ac:dyDescent="0.25">
      <c r="A5122" s="69"/>
    </row>
    <row r="5123" spans="1:1" x14ac:dyDescent="0.25">
      <c r="A5123" s="69"/>
    </row>
    <row r="5124" spans="1:1" x14ac:dyDescent="0.25">
      <c r="A5124" s="69"/>
    </row>
    <row r="5125" spans="1:1" x14ac:dyDescent="0.25">
      <c r="A5125" s="69"/>
    </row>
    <row r="5126" spans="1:1" x14ac:dyDescent="0.25">
      <c r="A5126" s="69"/>
    </row>
    <row r="5127" spans="1:1" x14ac:dyDescent="0.25">
      <c r="A5127" s="69"/>
    </row>
    <row r="5128" spans="1:1" x14ac:dyDescent="0.25">
      <c r="A5128" s="69"/>
    </row>
    <row r="5129" spans="1:1" x14ac:dyDescent="0.25">
      <c r="A5129" s="69"/>
    </row>
    <row r="5130" spans="1:1" x14ac:dyDescent="0.25">
      <c r="A5130" s="69"/>
    </row>
    <row r="5131" spans="1:1" x14ac:dyDescent="0.25">
      <c r="A5131" s="69"/>
    </row>
    <row r="5132" spans="1:1" x14ac:dyDescent="0.25">
      <c r="A5132" s="69"/>
    </row>
    <row r="5133" spans="1:1" x14ac:dyDescent="0.25">
      <c r="A5133" s="69"/>
    </row>
    <row r="5134" spans="1:1" x14ac:dyDescent="0.25">
      <c r="A5134" s="69"/>
    </row>
    <row r="5135" spans="1:1" x14ac:dyDescent="0.25">
      <c r="A5135" s="69"/>
    </row>
    <row r="5136" spans="1:1" x14ac:dyDescent="0.25">
      <c r="A5136" s="69"/>
    </row>
    <row r="5137" spans="1:1" x14ac:dyDescent="0.25">
      <c r="A5137" s="69"/>
    </row>
    <row r="5138" spans="1:1" x14ac:dyDescent="0.25">
      <c r="A5138" s="69"/>
    </row>
    <row r="5139" spans="1:1" x14ac:dyDescent="0.25">
      <c r="A5139" s="69"/>
    </row>
    <row r="5140" spans="1:1" x14ac:dyDescent="0.25">
      <c r="A5140" s="69"/>
    </row>
    <row r="5141" spans="1:1" x14ac:dyDescent="0.25">
      <c r="A5141" s="69"/>
    </row>
    <row r="5142" spans="1:1" x14ac:dyDescent="0.25">
      <c r="A5142" s="69"/>
    </row>
    <row r="5143" spans="1:1" x14ac:dyDescent="0.25">
      <c r="A5143" s="69"/>
    </row>
    <row r="5144" spans="1:1" x14ac:dyDescent="0.25">
      <c r="A5144" s="69"/>
    </row>
    <row r="5145" spans="1:1" x14ac:dyDescent="0.25">
      <c r="A5145" s="69"/>
    </row>
    <row r="5146" spans="1:1" x14ac:dyDescent="0.25">
      <c r="A5146" s="69"/>
    </row>
    <row r="5147" spans="1:1" x14ac:dyDescent="0.25">
      <c r="A5147" s="69"/>
    </row>
    <row r="5148" spans="1:1" x14ac:dyDescent="0.25">
      <c r="A5148" s="69"/>
    </row>
    <row r="5149" spans="1:1" x14ac:dyDescent="0.25">
      <c r="A5149" s="69"/>
    </row>
    <row r="5150" spans="1:1" x14ac:dyDescent="0.25">
      <c r="A5150" s="69"/>
    </row>
    <row r="5151" spans="1:1" x14ac:dyDescent="0.25">
      <c r="A5151" s="69"/>
    </row>
    <row r="5152" spans="1:1" x14ac:dyDescent="0.25">
      <c r="A5152" s="69"/>
    </row>
    <row r="5153" spans="1:1" x14ac:dyDescent="0.25">
      <c r="A5153" s="69"/>
    </row>
    <row r="5154" spans="1:1" x14ac:dyDescent="0.25">
      <c r="A5154" s="69"/>
    </row>
    <row r="5155" spans="1:1" x14ac:dyDescent="0.25">
      <c r="A5155" s="69"/>
    </row>
    <row r="5156" spans="1:1" x14ac:dyDescent="0.25">
      <c r="A5156" s="69"/>
    </row>
    <row r="5157" spans="1:1" x14ac:dyDescent="0.25">
      <c r="A5157" s="69"/>
    </row>
    <row r="5158" spans="1:1" x14ac:dyDescent="0.25">
      <c r="A5158" s="69"/>
    </row>
    <row r="5159" spans="1:1" x14ac:dyDescent="0.25">
      <c r="A5159" s="69"/>
    </row>
    <row r="5160" spans="1:1" x14ac:dyDescent="0.25">
      <c r="A5160" s="69"/>
    </row>
    <row r="5161" spans="1:1" x14ac:dyDescent="0.25">
      <c r="A5161" s="69"/>
    </row>
    <row r="5162" spans="1:1" x14ac:dyDescent="0.25">
      <c r="A5162" s="69"/>
    </row>
    <row r="5163" spans="1:1" x14ac:dyDescent="0.25">
      <c r="A5163" s="69"/>
    </row>
    <row r="5164" spans="1:1" x14ac:dyDescent="0.25">
      <c r="A5164" s="69"/>
    </row>
    <row r="5165" spans="1:1" x14ac:dyDescent="0.25">
      <c r="A5165" s="69"/>
    </row>
    <row r="5166" spans="1:1" x14ac:dyDescent="0.25">
      <c r="A5166" s="69"/>
    </row>
    <row r="5167" spans="1:1" x14ac:dyDescent="0.25">
      <c r="A5167" s="69"/>
    </row>
    <row r="5168" spans="1:1" x14ac:dyDescent="0.25">
      <c r="A5168" s="69"/>
    </row>
    <row r="5169" spans="1:1" x14ac:dyDescent="0.25">
      <c r="A5169" s="69"/>
    </row>
    <row r="5170" spans="1:1" x14ac:dyDescent="0.25">
      <c r="A5170" s="69"/>
    </row>
    <row r="5171" spans="1:1" x14ac:dyDescent="0.25">
      <c r="A5171" s="69"/>
    </row>
    <row r="5172" spans="1:1" x14ac:dyDescent="0.25">
      <c r="A5172" s="69"/>
    </row>
    <row r="5173" spans="1:1" x14ac:dyDescent="0.25">
      <c r="A5173" s="69"/>
    </row>
    <row r="5174" spans="1:1" x14ac:dyDescent="0.25">
      <c r="A5174" s="69"/>
    </row>
    <row r="5175" spans="1:1" x14ac:dyDescent="0.25">
      <c r="A5175" s="69"/>
    </row>
    <row r="5176" spans="1:1" x14ac:dyDescent="0.25">
      <c r="A5176" s="69"/>
    </row>
    <row r="5177" spans="1:1" x14ac:dyDescent="0.25">
      <c r="A5177" s="69"/>
    </row>
    <row r="5178" spans="1:1" x14ac:dyDescent="0.25">
      <c r="A5178" s="69"/>
    </row>
    <row r="5179" spans="1:1" x14ac:dyDescent="0.25">
      <c r="A5179" s="69"/>
    </row>
    <row r="5180" spans="1:1" x14ac:dyDescent="0.25">
      <c r="A5180" s="69"/>
    </row>
    <row r="5181" spans="1:1" x14ac:dyDescent="0.25">
      <c r="A5181" s="69"/>
    </row>
    <row r="5182" spans="1:1" x14ac:dyDescent="0.25">
      <c r="A5182" s="69"/>
    </row>
    <row r="5183" spans="1:1" x14ac:dyDescent="0.25">
      <c r="A5183" s="69"/>
    </row>
    <row r="5184" spans="1:1" x14ac:dyDescent="0.25">
      <c r="A5184" s="69"/>
    </row>
    <row r="5185" spans="1:1" x14ac:dyDescent="0.25">
      <c r="A5185" s="69"/>
    </row>
    <row r="5186" spans="1:1" x14ac:dyDescent="0.25">
      <c r="A5186" s="69"/>
    </row>
    <row r="5187" spans="1:1" x14ac:dyDescent="0.25">
      <c r="A5187" s="69"/>
    </row>
    <row r="5188" spans="1:1" x14ac:dyDescent="0.25">
      <c r="A5188" s="69"/>
    </row>
    <row r="5189" spans="1:1" x14ac:dyDescent="0.25">
      <c r="A5189" s="69"/>
    </row>
    <row r="5190" spans="1:1" x14ac:dyDescent="0.25">
      <c r="A5190" s="69"/>
    </row>
    <row r="5191" spans="1:1" x14ac:dyDescent="0.25">
      <c r="A5191" s="69"/>
    </row>
    <row r="5192" spans="1:1" x14ac:dyDescent="0.25">
      <c r="A5192" s="69"/>
    </row>
    <row r="5193" spans="1:1" x14ac:dyDescent="0.25">
      <c r="A5193" s="69"/>
    </row>
    <row r="5194" spans="1:1" x14ac:dyDescent="0.25">
      <c r="A5194" s="69"/>
    </row>
    <row r="5195" spans="1:1" x14ac:dyDescent="0.25">
      <c r="A5195" s="69"/>
    </row>
    <row r="5196" spans="1:1" x14ac:dyDescent="0.25">
      <c r="A5196" s="69"/>
    </row>
    <row r="5197" spans="1:1" x14ac:dyDescent="0.25">
      <c r="A5197" s="69"/>
    </row>
    <row r="5198" spans="1:1" x14ac:dyDescent="0.25">
      <c r="A5198" s="69"/>
    </row>
    <row r="5199" spans="1:1" x14ac:dyDescent="0.25">
      <c r="A5199" s="69"/>
    </row>
    <row r="5200" spans="1:1" x14ac:dyDescent="0.25">
      <c r="A5200" s="69"/>
    </row>
    <row r="5201" spans="1:1" x14ac:dyDescent="0.25">
      <c r="A5201" s="69"/>
    </row>
    <row r="5202" spans="1:1" x14ac:dyDescent="0.25">
      <c r="A5202" s="69"/>
    </row>
    <row r="5203" spans="1:1" x14ac:dyDescent="0.25">
      <c r="A5203" s="69"/>
    </row>
    <row r="5204" spans="1:1" x14ac:dyDescent="0.25">
      <c r="A5204" s="69"/>
    </row>
    <row r="5205" spans="1:1" x14ac:dyDescent="0.25">
      <c r="A5205" s="69"/>
    </row>
    <row r="5206" spans="1:1" x14ac:dyDescent="0.25">
      <c r="A5206" s="69"/>
    </row>
    <row r="5207" spans="1:1" x14ac:dyDescent="0.25">
      <c r="A5207" s="69"/>
    </row>
    <row r="5208" spans="1:1" x14ac:dyDescent="0.25">
      <c r="A5208" s="69"/>
    </row>
    <row r="5209" spans="1:1" x14ac:dyDescent="0.25">
      <c r="A5209" s="69"/>
    </row>
    <row r="5210" spans="1:1" x14ac:dyDescent="0.25">
      <c r="A5210" s="69"/>
    </row>
    <row r="5211" spans="1:1" x14ac:dyDescent="0.25">
      <c r="A5211" s="69"/>
    </row>
    <row r="5212" spans="1:1" x14ac:dyDescent="0.25">
      <c r="A5212" s="69"/>
    </row>
    <row r="5213" spans="1:1" x14ac:dyDescent="0.25">
      <c r="A5213" s="69"/>
    </row>
    <row r="5214" spans="1:1" x14ac:dyDescent="0.25">
      <c r="A5214" s="69"/>
    </row>
    <row r="5215" spans="1:1" x14ac:dyDescent="0.25">
      <c r="A5215" s="69"/>
    </row>
    <row r="5216" spans="1:1" x14ac:dyDescent="0.25">
      <c r="A5216" s="69"/>
    </row>
    <row r="5217" spans="1:1" x14ac:dyDescent="0.25">
      <c r="A5217" s="69"/>
    </row>
    <row r="5218" spans="1:1" x14ac:dyDescent="0.25">
      <c r="A5218" s="69"/>
    </row>
    <row r="5219" spans="1:1" x14ac:dyDescent="0.25">
      <c r="A5219" s="69"/>
    </row>
    <row r="5220" spans="1:1" x14ac:dyDescent="0.25">
      <c r="A5220" s="69"/>
    </row>
    <row r="5221" spans="1:1" x14ac:dyDescent="0.25">
      <c r="A5221" s="69"/>
    </row>
    <row r="5222" spans="1:1" x14ac:dyDescent="0.25">
      <c r="A5222" s="69"/>
    </row>
    <row r="5223" spans="1:1" x14ac:dyDescent="0.25">
      <c r="A5223" s="69"/>
    </row>
    <row r="5224" spans="1:1" x14ac:dyDescent="0.25">
      <c r="A5224" s="69"/>
    </row>
    <row r="5225" spans="1:1" x14ac:dyDescent="0.25">
      <c r="A5225" s="69"/>
    </row>
    <row r="5226" spans="1:1" x14ac:dyDescent="0.25">
      <c r="A5226" s="69"/>
    </row>
    <row r="5227" spans="1:1" x14ac:dyDescent="0.25">
      <c r="A5227" s="69"/>
    </row>
    <row r="5228" spans="1:1" x14ac:dyDescent="0.25">
      <c r="A5228" s="69"/>
    </row>
    <row r="5229" spans="1:1" x14ac:dyDescent="0.25">
      <c r="A5229" s="69"/>
    </row>
    <row r="5230" spans="1:1" x14ac:dyDescent="0.25">
      <c r="A5230" s="69"/>
    </row>
    <row r="5231" spans="1:1" x14ac:dyDescent="0.25">
      <c r="A5231" s="69"/>
    </row>
    <row r="5232" spans="1:1" x14ac:dyDescent="0.25">
      <c r="A5232" s="69"/>
    </row>
    <row r="5233" spans="1:1" x14ac:dyDescent="0.25">
      <c r="A5233" s="69"/>
    </row>
    <row r="5234" spans="1:1" x14ac:dyDescent="0.25">
      <c r="A5234" s="69"/>
    </row>
    <row r="5235" spans="1:1" x14ac:dyDescent="0.25">
      <c r="A5235" s="69"/>
    </row>
    <row r="5236" spans="1:1" x14ac:dyDescent="0.25">
      <c r="A5236" s="69"/>
    </row>
    <row r="5237" spans="1:1" x14ac:dyDescent="0.25">
      <c r="A5237" s="69"/>
    </row>
    <row r="5238" spans="1:1" x14ac:dyDescent="0.25">
      <c r="A5238" s="69"/>
    </row>
    <row r="5239" spans="1:1" x14ac:dyDescent="0.25">
      <c r="A5239" s="69"/>
    </row>
    <row r="5240" spans="1:1" x14ac:dyDescent="0.25">
      <c r="A5240" s="69"/>
    </row>
    <row r="5241" spans="1:1" x14ac:dyDescent="0.25">
      <c r="A5241" s="69"/>
    </row>
    <row r="5242" spans="1:1" x14ac:dyDescent="0.25">
      <c r="A5242" s="69"/>
    </row>
    <row r="5243" spans="1:1" x14ac:dyDescent="0.25">
      <c r="A5243" s="69"/>
    </row>
    <row r="5244" spans="1:1" x14ac:dyDescent="0.25">
      <c r="A5244" s="69"/>
    </row>
    <row r="5245" spans="1:1" x14ac:dyDescent="0.25">
      <c r="A5245" s="69"/>
    </row>
    <row r="5246" spans="1:1" x14ac:dyDescent="0.25">
      <c r="A5246" s="69"/>
    </row>
    <row r="5247" spans="1:1" x14ac:dyDescent="0.25">
      <c r="A5247" s="69"/>
    </row>
    <row r="5248" spans="1:1" x14ac:dyDescent="0.25">
      <c r="A5248" s="69"/>
    </row>
    <row r="5249" spans="1:1" x14ac:dyDescent="0.25">
      <c r="A5249" s="69"/>
    </row>
    <row r="5250" spans="1:1" x14ac:dyDescent="0.25">
      <c r="A5250" s="69"/>
    </row>
    <row r="5251" spans="1:1" x14ac:dyDescent="0.25">
      <c r="A5251" s="69"/>
    </row>
    <row r="5252" spans="1:1" x14ac:dyDescent="0.25">
      <c r="A5252" s="69"/>
    </row>
    <row r="5253" spans="1:1" x14ac:dyDescent="0.25">
      <c r="A5253" s="69"/>
    </row>
    <row r="5254" spans="1:1" x14ac:dyDescent="0.25">
      <c r="A5254" s="69"/>
    </row>
    <row r="5255" spans="1:1" x14ac:dyDescent="0.25">
      <c r="A5255" s="69"/>
    </row>
    <row r="5256" spans="1:1" x14ac:dyDescent="0.25">
      <c r="A5256" s="69"/>
    </row>
    <row r="5257" spans="1:1" x14ac:dyDescent="0.25">
      <c r="A5257" s="69"/>
    </row>
    <row r="5258" spans="1:1" x14ac:dyDescent="0.25">
      <c r="A5258" s="69"/>
    </row>
    <row r="5259" spans="1:1" x14ac:dyDescent="0.25">
      <c r="A5259" s="69"/>
    </row>
    <row r="5260" spans="1:1" x14ac:dyDescent="0.25">
      <c r="A5260" s="69"/>
    </row>
    <row r="5261" spans="1:1" x14ac:dyDescent="0.25">
      <c r="A5261" s="69"/>
    </row>
    <row r="5262" spans="1:1" x14ac:dyDescent="0.25">
      <c r="A5262" s="69"/>
    </row>
    <row r="5263" spans="1:1" x14ac:dyDescent="0.25">
      <c r="A5263" s="69"/>
    </row>
    <row r="5264" spans="1:1" x14ac:dyDescent="0.25">
      <c r="A5264" s="69"/>
    </row>
    <row r="5265" spans="1:1" x14ac:dyDescent="0.25">
      <c r="A5265" s="69"/>
    </row>
    <row r="5266" spans="1:1" x14ac:dyDescent="0.25">
      <c r="A5266" s="69"/>
    </row>
    <row r="5267" spans="1:1" x14ac:dyDescent="0.25">
      <c r="A5267" s="69"/>
    </row>
    <row r="5268" spans="1:1" x14ac:dyDescent="0.25">
      <c r="A5268" s="69"/>
    </row>
    <row r="5269" spans="1:1" x14ac:dyDescent="0.25">
      <c r="A5269" s="69"/>
    </row>
    <row r="5270" spans="1:1" x14ac:dyDescent="0.25">
      <c r="A5270" s="69"/>
    </row>
    <row r="5271" spans="1:1" x14ac:dyDescent="0.25">
      <c r="A5271" s="69"/>
    </row>
    <row r="5272" spans="1:1" x14ac:dyDescent="0.25">
      <c r="A5272" s="69"/>
    </row>
    <row r="5273" spans="1:1" x14ac:dyDescent="0.25">
      <c r="A5273" s="69"/>
    </row>
    <row r="5274" spans="1:1" x14ac:dyDescent="0.25">
      <c r="A5274" s="69"/>
    </row>
    <row r="5275" spans="1:1" x14ac:dyDescent="0.25">
      <c r="A5275" s="69"/>
    </row>
    <row r="5276" spans="1:1" x14ac:dyDescent="0.25">
      <c r="A5276" s="69"/>
    </row>
    <row r="5277" spans="1:1" x14ac:dyDescent="0.25">
      <c r="A5277" s="69"/>
    </row>
    <row r="5278" spans="1:1" x14ac:dyDescent="0.25">
      <c r="A5278" s="69"/>
    </row>
    <row r="5279" spans="1:1" x14ac:dyDescent="0.25">
      <c r="A5279" s="69"/>
    </row>
    <row r="5280" spans="1:1" x14ac:dyDescent="0.25">
      <c r="A5280" s="69"/>
    </row>
    <row r="5281" spans="1:1" x14ac:dyDescent="0.25">
      <c r="A5281" s="69"/>
    </row>
    <row r="5282" spans="1:1" x14ac:dyDescent="0.25">
      <c r="A5282" s="69"/>
    </row>
    <row r="5283" spans="1:1" x14ac:dyDescent="0.25">
      <c r="A5283" s="69"/>
    </row>
    <row r="5284" spans="1:1" x14ac:dyDescent="0.25">
      <c r="A5284" s="69"/>
    </row>
    <row r="5285" spans="1:1" x14ac:dyDescent="0.25">
      <c r="A5285" s="69"/>
    </row>
    <row r="5286" spans="1:1" x14ac:dyDescent="0.25">
      <c r="A5286" s="69"/>
    </row>
    <row r="5287" spans="1:1" x14ac:dyDescent="0.25">
      <c r="A5287" s="69"/>
    </row>
    <row r="5288" spans="1:1" x14ac:dyDescent="0.25">
      <c r="A5288" s="69"/>
    </row>
    <row r="5289" spans="1:1" x14ac:dyDescent="0.25">
      <c r="A5289" s="69"/>
    </row>
    <row r="5290" spans="1:1" x14ac:dyDescent="0.25">
      <c r="A5290" s="69"/>
    </row>
    <row r="5291" spans="1:1" x14ac:dyDescent="0.25">
      <c r="A5291" s="69"/>
    </row>
    <row r="5292" spans="1:1" x14ac:dyDescent="0.25">
      <c r="A5292" s="69"/>
    </row>
    <row r="5293" spans="1:1" x14ac:dyDescent="0.25">
      <c r="A5293" s="69"/>
    </row>
    <row r="5294" spans="1:1" x14ac:dyDescent="0.25">
      <c r="A5294" s="69"/>
    </row>
    <row r="5295" spans="1:1" x14ac:dyDescent="0.25">
      <c r="A5295" s="69"/>
    </row>
    <row r="5296" spans="1:1" x14ac:dyDescent="0.25">
      <c r="A5296" s="69"/>
    </row>
    <row r="5297" spans="1:1" x14ac:dyDescent="0.25">
      <c r="A5297" s="69"/>
    </row>
    <row r="5298" spans="1:1" x14ac:dyDescent="0.25">
      <c r="A5298" s="69"/>
    </row>
    <row r="5299" spans="1:1" x14ac:dyDescent="0.25">
      <c r="A5299" s="69"/>
    </row>
    <row r="5300" spans="1:1" x14ac:dyDescent="0.25">
      <c r="A5300" s="69"/>
    </row>
    <row r="5301" spans="1:1" x14ac:dyDescent="0.25">
      <c r="A5301" s="69"/>
    </row>
    <row r="5302" spans="1:1" x14ac:dyDescent="0.25">
      <c r="A5302" s="69"/>
    </row>
    <row r="5303" spans="1:1" x14ac:dyDescent="0.25">
      <c r="A5303" s="69"/>
    </row>
    <row r="5304" spans="1:1" x14ac:dyDescent="0.25">
      <c r="A5304" s="69"/>
    </row>
    <row r="5305" spans="1:1" x14ac:dyDescent="0.25">
      <c r="A5305" s="69"/>
    </row>
    <row r="5306" spans="1:1" x14ac:dyDescent="0.25">
      <c r="A5306" s="69"/>
    </row>
    <row r="5307" spans="1:1" x14ac:dyDescent="0.25">
      <c r="A5307" s="69"/>
    </row>
    <row r="5308" spans="1:1" x14ac:dyDescent="0.25">
      <c r="A5308" s="69"/>
    </row>
    <row r="5309" spans="1:1" x14ac:dyDescent="0.25">
      <c r="A5309" s="69"/>
    </row>
    <row r="5310" spans="1:1" x14ac:dyDescent="0.25">
      <c r="A5310" s="69"/>
    </row>
    <row r="5311" spans="1:1" x14ac:dyDescent="0.25">
      <c r="A5311" s="69"/>
    </row>
    <row r="5312" spans="1:1" x14ac:dyDescent="0.25">
      <c r="A5312" s="69"/>
    </row>
    <row r="5313" spans="1:1" x14ac:dyDescent="0.25">
      <c r="A5313" s="69"/>
    </row>
    <row r="5314" spans="1:1" x14ac:dyDescent="0.25">
      <c r="A5314" s="69"/>
    </row>
    <row r="5315" spans="1:1" x14ac:dyDescent="0.25">
      <c r="A5315" s="69"/>
    </row>
    <row r="5316" spans="1:1" x14ac:dyDescent="0.25">
      <c r="A5316" s="69"/>
    </row>
    <row r="5317" spans="1:1" x14ac:dyDescent="0.25">
      <c r="A5317" s="69"/>
    </row>
    <row r="5318" spans="1:1" x14ac:dyDescent="0.25">
      <c r="A5318" s="69"/>
    </row>
    <row r="5319" spans="1:1" x14ac:dyDescent="0.25">
      <c r="A5319" s="69"/>
    </row>
    <row r="5320" spans="1:1" x14ac:dyDescent="0.25">
      <c r="A5320" s="69"/>
    </row>
    <row r="5321" spans="1:1" x14ac:dyDescent="0.25">
      <c r="A5321" s="69"/>
    </row>
    <row r="5322" spans="1:1" x14ac:dyDescent="0.25">
      <c r="A5322" s="69"/>
    </row>
    <row r="5323" spans="1:1" x14ac:dyDescent="0.25">
      <c r="A5323" s="69"/>
    </row>
    <row r="5324" spans="1:1" x14ac:dyDescent="0.25">
      <c r="A5324" s="69"/>
    </row>
    <row r="5325" spans="1:1" x14ac:dyDescent="0.25">
      <c r="A5325" s="69"/>
    </row>
    <row r="5326" spans="1:1" x14ac:dyDescent="0.25">
      <c r="A5326" s="69"/>
    </row>
    <row r="5327" spans="1:1" x14ac:dyDescent="0.25">
      <c r="A5327" s="69"/>
    </row>
    <row r="5328" spans="1:1" x14ac:dyDescent="0.25">
      <c r="A5328" s="69"/>
    </row>
    <row r="5329" spans="1:1" x14ac:dyDescent="0.25">
      <c r="A5329" s="69"/>
    </row>
    <row r="5330" spans="1:1" x14ac:dyDescent="0.25">
      <c r="A5330" s="69"/>
    </row>
    <row r="5331" spans="1:1" x14ac:dyDescent="0.25">
      <c r="A5331" s="69"/>
    </row>
    <row r="5332" spans="1:1" x14ac:dyDescent="0.25">
      <c r="A5332" s="69"/>
    </row>
    <row r="5333" spans="1:1" x14ac:dyDescent="0.25">
      <c r="A5333" s="69"/>
    </row>
    <row r="5334" spans="1:1" x14ac:dyDescent="0.25">
      <c r="A5334" s="69"/>
    </row>
    <row r="5335" spans="1:1" x14ac:dyDescent="0.25">
      <c r="A5335" s="69"/>
    </row>
    <row r="5336" spans="1:1" x14ac:dyDescent="0.25">
      <c r="A5336" s="69"/>
    </row>
    <row r="5337" spans="1:1" x14ac:dyDescent="0.25">
      <c r="A5337" s="69"/>
    </row>
    <row r="5338" spans="1:1" x14ac:dyDescent="0.25">
      <c r="A5338" s="69"/>
    </row>
    <row r="5339" spans="1:1" x14ac:dyDescent="0.25">
      <c r="A5339" s="69"/>
    </row>
    <row r="5340" spans="1:1" x14ac:dyDescent="0.25">
      <c r="A5340" s="69"/>
    </row>
    <row r="5341" spans="1:1" x14ac:dyDescent="0.25">
      <c r="A5341" s="69"/>
    </row>
    <row r="5342" spans="1:1" x14ac:dyDescent="0.25">
      <c r="A5342" s="69"/>
    </row>
    <row r="5343" spans="1:1" x14ac:dyDescent="0.25">
      <c r="A5343" s="69"/>
    </row>
    <row r="5344" spans="1:1" x14ac:dyDescent="0.25">
      <c r="A5344" s="69"/>
    </row>
    <row r="5345" spans="1:1" x14ac:dyDescent="0.25">
      <c r="A5345" s="69"/>
    </row>
    <row r="5346" spans="1:1" x14ac:dyDescent="0.25">
      <c r="A5346" s="69"/>
    </row>
    <row r="5347" spans="1:1" x14ac:dyDescent="0.25">
      <c r="A5347" s="69"/>
    </row>
    <row r="5348" spans="1:1" x14ac:dyDescent="0.25">
      <c r="A5348" s="69"/>
    </row>
    <row r="5349" spans="1:1" x14ac:dyDescent="0.25">
      <c r="A5349" s="69"/>
    </row>
    <row r="5350" spans="1:1" x14ac:dyDescent="0.25">
      <c r="A5350" s="69"/>
    </row>
    <row r="5351" spans="1:1" x14ac:dyDescent="0.25">
      <c r="A5351" s="69"/>
    </row>
    <row r="5352" spans="1:1" x14ac:dyDescent="0.25">
      <c r="A5352" s="69"/>
    </row>
    <row r="5353" spans="1:1" x14ac:dyDescent="0.25">
      <c r="A5353" s="69"/>
    </row>
    <row r="5354" spans="1:1" x14ac:dyDescent="0.25">
      <c r="A5354" s="69"/>
    </row>
    <row r="5355" spans="1:1" x14ac:dyDescent="0.25">
      <c r="A5355" s="69"/>
    </row>
    <row r="5356" spans="1:1" x14ac:dyDescent="0.25">
      <c r="A5356" s="69"/>
    </row>
    <row r="5357" spans="1:1" x14ac:dyDescent="0.25">
      <c r="A5357" s="69"/>
    </row>
    <row r="5358" spans="1:1" x14ac:dyDescent="0.25">
      <c r="A5358" s="69"/>
    </row>
    <row r="5359" spans="1:1" x14ac:dyDescent="0.25">
      <c r="A5359" s="69"/>
    </row>
    <row r="5360" spans="1:1" x14ac:dyDescent="0.25">
      <c r="A5360" s="69"/>
    </row>
    <row r="5361" spans="1:1" x14ac:dyDescent="0.25">
      <c r="A5361" s="69"/>
    </row>
    <row r="5362" spans="1:1" x14ac:dyDescent="0.25">
      <c r="A5362" s="69"/>
    </row>
    <row r="5363" spans="1:1" x14ac:dyDescent="0.25">
      <c r="A5363" s="69"/>
    </row>
    <row r="5364" spans="1:1" x14ac:dyDescent="0.25">
      <c r="A5364" s="69"/>
    </row>
    <row r="5365" spans="1:1" x14ac:dyDescent="0.25">
      <c r="A5365" s="69"/>
    </row>
    <row r="5366" spans="1:1" x14ac:dyDescent="0.25">
      <c r="A5366" s="69"/>
    </row>
    <row r="5367" spans="1:1" x14ac:dyDescent="0.25">
      <c r="A5367" s="69"/>
    </row>
    <row r="5368" spans="1:1" x14ac:dyDescent="0.25">
      <c r="A5368" s="69"/>
    </row>
    <row r="5369" spans="1:1" x14ac:dyDescent="0.25">
      <c r="A5369" s="69"/>
    </row>
    <row r="5370" spans="1:1" x14ac:dyDescent="0.25">
      <c r="A5370" s="69"/>
    </row>
    <row r="5371" spans="1:1" x14ac:dyDescent="0.25">
      <c r="A5371" s="69"/>
    </row>
    <row r="5372" spans="1:1" x14ac:dyDescent="0.25">
      <c r="A5372" s="69"/>
    </row>
    <row r="5373" spans="1:1" x14ac:dyDescent="0.25">
      <c r="A5373" s="69"/>
    </row>
    <row r="5374" spans="1:1" x14ac:dyDescent="0.25">
      <c r="A5374" s="69"/>
    </row>
    <row r="5375" spans="1:1" x14ac:dyDescent="0.25">
      <c r="A5375" s="69"/>
    </row>
    <row r="5376" spans="1:1" x14ac:dyDescent="0.25">
      <c r="A5376" s="69"/>
    </row>
    <row r="5377" spans="1:1" x14ac:dyDescent="0.25">
      <c r="A5377" s="69"/>
    </row>
    <row r="5378" spans="1:1" x14ac:dyDescent="0.25">
      <c r="A5378" s="69"/>
    </row>
    <row r="5379" spans="1:1" x14ac:dyDescent="0.25">
      <c r="A5379" s="69"/>
    </row>
    <row r="5380" spans="1:1" x14ac:dyDescent="0.25">
      <c r="A5380" s="69"/>
    </row>
    <row r="5381" spans="1:1" x14ac:dyDescent="0.25">
      <c r="A5381" s="69"/>
    </row>
    <row r="5382" spans="1:1" x14ac:dyDescent="0.25">
      <c r="A5382" s="69"/>
    </row>
    <row r="5383" spans="1:1" x14ac:dyDescent="0.25">
      <c r="A5383" s="69"/>
    </row>
    <row r="5384" spans="1:1" x14ac:dyDescent="0.25">
      <c r="A5384" s="69"/>
    </row>
    <row r="5385" spans="1:1" x14ac:dyDescent="0.25">
      <c r="A5385" s="69"/>
    </row>
    <row r="5386" spans="1:1" x14ac:dyDescent="0.25">
      <c r="A5386" s="69"/>
    </row>
    <row r="5387" spans="1:1" x14ac:dyDescent="0.25">
      <c r="A5387" s="69"/>
    </row>
    <row r="5388" spans="1:1" x14ac:dyDescent="0.25">
      <c r="A5388" s="69"/>
    </row>
    <row r="5389" spans="1:1" x14ac:dyDescent="0.25">
      <c r="A5389" s="69"/>
    </row>
    <row r="5390" spans="1:1" x14ac:dyDescent="0.25">
      <c r="A5390" s="69"/>
    </row>
    <row r="5391" spans="1:1" x14ac:dyDescent="0.25">
      <c r="A5391" s="69"/>
    </row>
    <row r="5392" spans="1:1" x14ac:dyDescent="0.25">
      <c r="A5392" s="69"/>
    </row>
    <row r="5393" spans="1:1" x14ac:dyDescent="0.25">
      <c r="A5393" s="69"/>
    </row>
    <row r="5394" spans="1:1" x14ac:dyDescent="0.25">
      <c r="A5394" s="69"/>
    </row>
    <row r="5395" spans="1:1" x14ac:dyDescent="0.25">
      <c r="A5395" s="69"/>
    </row>
    <row r="5396" spans="1:1" x14ac:dyDescent="0.25">
      <c r="A5396" s="69"/>
    </row>
    <row r="5397" spans="1:1" x14ac:dyDescent="0.25">
      <c r="A5397" s="69"/>
    </row>
    <row r="5398" spans="1:1" x14ac:dyDescent="0.25">
      <c r="A5398" s="69"/>
    </row>
    <row r="5399" spans="1:1" x14ac:dyDescent="0.25">
      <c r="A5399" s="69"/>
    </row>
    <row r="5400" spans="1:1" x14ac:dyDescent="0.25">
      <c r="A5400" s="69"/>
    </row>
    <row r="5401" spans="1:1" x14ac:dyDescent="0.25">
      <c r="A5401" s="69"/>
    </row>
    <row r="5402" spans="1:1" x14ac:dyDescent="0.25">
      <c r="A5402" s="69"/>
    </row>
    <row r="5403" spans="1:1" x14ac:dyDescent="0.25">
      <c r="A5403" s="69"/>
    </row>
    <row r="5404" spans="1:1" x14ac:dyDescent="0.25">
      <c r="A5404" s="69"/>
    </row>
    <row r="5405" spans="1:1" x14ac:dyDescent="0.25">
      <c r="A5405" s="69"/>
    </row>
    <row r="5406" spans="1:1" x14ac:dyDescent="0.25">
      <c r="A5406" s="69"/>
    </row>
    <row r="5407" spans="1:1" x14ac:dyDescent="0.25">
      <c r="A5407" s="69"/>
    </row>
    <row r="5408" spans="1:1" x14ac:dyDescent="0.25">
      <c r="A5408" s="69"/>
    </row>
    <row r="5409" spans="1:1" x14ac:dyDescent="0.25">
      <c r="A5409" s="69"/>
    </row>
    <row r="5410" spans="1:1" x14ac:dyDescent="0.25">
      <c r="A5410" s="69"/>
    </row>
    <row r="5411" spans="1:1" x14ac:dyDescent="0.25">
      <c r="A5411" s="69"/>
    </row>
    <row r="5412" spans="1:1" x14ac:dyDescent="0.25">
      <c r="A5412" s="69"/>
    </row>
    <row r="5413" spans="1:1" x14ac:dyDescent="0.25">
      <c r="A5413" s="69"/>
    </row>
    <row r="5414" spans="1:1" x14ac:dyDescent="0.25">
      <c r="A5414" s="69"/>
    </row>
    <row r="5415" spans="1:1" x14ac:dyDescent="0.25">
      <c r="A5415" s="69"/>
    </row>
    <row r="5416" spans="1:1" x14ac:dyDescent="0.25">
      <c r="A5416" s="69"/>
    </row>
    <row r="5417" spans="1:1" x14ac:dyDescent="0.25">
      <c r="A5417" s="69"/>
    </row>
    <row r="5418" spans="1:1" x14ac:dyDescent="0.25">
      <c r="A5418" s="69"/>
    </row>
    <row r="5419" spans="1:1" x14ac:dyDescent="0.25">
      <c r="A5419" s="69"/>
    </row>
    <row r="5420" spans="1:1" x14ac:dyDescent="0.25">
      <c r="A5420" s="69"/>
    </row>
    <row r="5421" spans="1:1" x14ac:dyDescent="0.25">
      <c r="A5421" s="69"/>
    </row>
    <row r="5422" spans="1:1" x14ac:dyDescent="0.25">
      <c r="A5422" s="69"/>
    </row>
    <row r="5423" spans="1:1" x14ac:dyDescent="0.25">
      <c r="A5423" s="69"/>
    </row>
    <row r="5424" spans="1:1" x14ac:dyDescent="0.25">
      <c r="A5424" s="69"/>
    </row>
    <row r="5425" spans="1:1" x14ac:dyDescent="0.25">
      <c r="A5425" s="69"/>
    </row>
    <row r="5426" spans="1:1" x14ac:dyDescent="0.25">
      <c r="A5426" s="69"/>
    </row>
    <row r="5427" spans="1:1" x14ac:dyDescent="0.25">
      <c r="A5427" s="69"/>
    </row>
    <row r="5428" spans="1:1" x14ac:dyDescent="0.25">
      <c r="A5428" s="69"/>
    </row>
    <row r="5429" spans="1:1" x14ac:dyDescent="0.25">
      <c r="A5429" s="69"/>
    </row>
    <row r="5430" spans="1:1" x14ac:dyDescent="0.25">
      <c r="A5430" s="69"/>
    </row>
    <row r="5431" spans="1:1" x14ac:dyDescent="0.25">
      <c r="A5431" s="69"/>
    </row>
    <row r="5432" spans="1:1" x14ac:dyDescent="0.25">
      <c r="A5432" s="69"/>
    </row>
    <row r="5433" spans="1:1" x14ac:dyDescent="0.25">
      <c r="A5433" s="69"/>
    </row>
    <row r="5434" spans="1:1" x14ac:dyDescent="0.25">
      <c r="A5434" s="69"/>
    </row>
    <row r="5435" spans="1:1" x14ac:dyDescent="0.25">
      <c r="A5435" s="69"/>
    </row>
    <row r="5436" spans="1:1" x14ac:dyDescent="0.25">
      <c r="A5436" s="69"/>
    </row>
    <row r="5437" spans="1:1" x14ac:dyDescent="0.25">
      <c r="A5437" s="69"/>
    </row>
    <row r="5438" spans="1:1" x14ac:dyDescent="0.25">
      <c r="A5438" s="69"/>
    </row>
    <row r="5439" spans="1:1" x14ac:dyDescent="0.25">
      <c r="A5439" s="69"/>
    </row>
    <row r="5440" spans="1:1" x14ac:dyDescent="0.25">
      <c r="A5440" s="69"/>
    </row>
    <row r="5441" spans="1:1" x14ac:dyDescent="0.25">
      <c r="A5441" s="69"/>
    </row>
    <row r="5442" spans="1:1" x14ac:dyDescent="0.25">
      <c r="A5442" s="69"/>
    </row>
    <row r="5443" spans="1:1" x14ac:dyDescent="0.25">
      <c r="A5443" s="69"/>
    </row>
    <row r="5444" spans="1:1" x14ac:dyDescent="0.25">
      <c r="A5444" s="69"/>
    </row>
    <row r="5445" spans="1:1" x14ac:dyDescent="0.25">
      <c r="A5445" s="69"/>
    </row>
    <row r="5446" spans="1:1" x14ac:dyDescent="0.25">
      <c r="A5446" s="69"/>
    </row>
    <row r="5447" spans="1:1" x14ac:dyDescent="0.25">
      <c r="A5447" s="69"/>
    </row>
    <row r="5448" spans="1:1" x14ac:dyDescent="0.25">
      <c r="A5448" s="69"/>
    </row>
    <row r="5449" spans="1:1" x14ac:dyDescent="0.25">
      <c r="A5449" s="69"/>
    </row>
    <row r="5450" spans="1:1" x14ac:dyDescent="0.25">
      <c r="A5450" s="69"/>
    </row>
    <row r="5451" spans="1:1" x14ac:dyDescent="0.25">
      <c r="A5451" s="69"/>
    </row>
    <row r="5452" spans="1:1" x14ac:dyDescent="0.25">
      <c r="A5452" s="69"/>
    </row>
    <row r="5453" spans="1:1" x14ac:dyDescent="0.25">
      <c r="A5453" s="69"/>
    </row>
    <row r="5454" spans="1:1" x14ac:dyDescent="0.25">
      <c r="A5454" s="69"/>
    </row>
    <row r="5455" spans="1:1" x14ac:dyDescent="0.25">
      <c r="A5455" s="69"/>
    </row>
    <row r="5456" spans="1:1" x14ac:dyDescent="0.25">
      <c r="A5456" s="69"/>
    </row>
    <row r="5457" spans="1:1" x14ac:dyDescent="0.25">
      <c r="A5457" s="69"/>
    </row>
    <row r="5458" spans="1:1" x14ac:dyDescent="0.25">
      <c r="A5458" s="69"/>
    </row>
    <row r="5459" spans="1:1" x14ac:dyDescent="0.25">
      <c r="A5459" s="69"/>
    </row>
    <row r="5460" spans="1:1" x14ac:dyDescent="0.25">
      <c r="A5460" s="69"/>
    </row>
    <row r="5461" spans="1:1" x14ac:dyDescent="0.25">
      <c r="A5461" s="69"/>
    </row>
    <row r="5462" spans="1:1" x14ac:dyDescent="0.25">
      <c r="A5462" s="69"/>
    </row>
    <row r="5463" spans="1:1" x14ac:dyDescent="0.25">
      <c r="A5463" s="69"/>
    </row>
    <row r="5464" spans="1:1" x14ac:dyDescent="0.25">
      <c r="A5464" s="69"/>
    </row>
    <row r="5465" spans="1:1" x14ac:dyDescent="0.25">
      <c r="A5465" s="69"/>
    </row>
    <row r="5466" spans="1:1" x14ac:dyDescent="0.25">
      <c r="A5466" s="69"/>
    </row>
    <row r="5467" spans="1:1" x14ac:dyDescent="0.25">
      <c r="A5467" s="69"/>
    </row>
    <row r="5468" spans="1:1" x14ac:dyDescent="0.25">
      <c r="A5468" s="69"/>
    </row>
    <row r="5469" spans="1:1" x14ac:dyDescent="0.25">
      <c r="A5469" s="69"/>
    </row>
    <row r="5470" spans="1:1" x14ac:dyDescent="0.25">
      <c r="A5470" s="69"/>
    </row>
    <row r="5471" spans="1:1" x14ac:dyDescent="0.25">
      <c r="A5471" s="69"/>
    </row>
    <row r="5472" spans="1:1" x14ac:dyDescent="0.25">
      <c r="A5472" s="69"/>
    </row>
    <row r="5473" spans="1:1" x14ac:dyDescent="0.25">
      <c r="A5473" s="69"/>
    </row>
    <row r="5474" spans="1:1" x14ac:dyDescent="0.25">
      <c r="A5474" s="69"/>
    </row>
    <row r="5475" spans="1:1" x14ac:dyDescent="0.25">
      <c r="A5475" s="69"/>
    </row>
    <row r="5476" spans="1:1" x14ac:dyDescent="0.25">
      <c r="A5476" s="69"/>
    </row>
    <row r="5477" spans="1:1" x14ac:dyDescent="0.25">
      <c r="A5477" s="69"/>
    </row>
    <row r="5478" spans="1:1" x14ac:dyDescent="0.25">
      <c r="A5478" s="69"/>
    </row>
    <row r="5479" spans="1:1" x14ac:dyDescent="0.25">
      <c r="A5479" s="69"/>
    </row>
    <row r="5480" spans="1:1" x14ac:dyDescent="0.25">
      <c r="A5480" s="69"/>
    </row>
    <row r="5481" spans="1:1" x14ac:dyDescent="0.25">
      <c r="A5481" s="69"/>
    </row>
    <row r="5482" spans="1:1" x14ac:dyDescent="0.25">
      <c r="A5482" s="69"/>
    </row>
    <row r="5483" spans="1:1" x14ac:dyDescent="0.25">
      <c r="A5483" s="69"/>
    </row>
    <row r="5484" spans="1:1" x14ac:dyDescent="0.25">
      <c r="A5484" s="69"/>
    </row>
    <row r="5485" spans="1:1" x14ac:dyDescent="0.25">
      <c r="A5485" s="69"/>
    </row>
    <row r="5486" spans="1:1" x14ac:dyDescent="0.25">
      <c r="A5486" s="69"/>
    </row>
    <row r="5487" spans="1:1" x14ac:dyDescent="0.25">
      <c r="A5487" s="69"/>
    </row>
    <row r="5488" spans="1:1" x14ac:dyDescent="0.25">
      <c r="A5488" s="69"/>
    </row>
    <row r="5489" spans="1:1" x14ac:dyDescent="0.25">
      <c r="A5489" s="69"/>
    </row>
    <row r="5490" spans="1:1" x14ac:dyDescent="0.25">
      <c r="A5490" s="69"/>
    </row>
    <row r="5491" spans="1:1" x14ac:dyDescent="0.25">
      <c r="A5491" s="69"/>
    </row>
    <row r="5492" spans="1:1" x14ac:dyDescent="0.25">
      <c r="A5492" s="69"/>
    </row>
    <row r="5493" spans="1:1" x14ac:dyDescent="0.25">
      <c r="A5493" s="69"/>
    </row>
    <row r="5494" spans="1:1" x14ac:dyDescent="0.25">
      <c r="A5494" s="69"/>
    </row>
    <row r="5495" spans="1:1" x14ac:dyDescent="0.25">
      <c r="A5495" s="69"/>
    </row>
    <row r="5496" spans="1:1" x14ac:dyDescent="0.25">
      <c r="A5496" s="69"/>
    </row>
    <row r="5497" spans="1:1" x14ac:dyDescent="0.25">
      <c r="A5497" s="69"/>
    </row>
    <row r="5498" spans="1:1" x14ac:dyDescent="0.25">
      <c r="A5498" s="69"/>
    </row>
    <row r="5499" spans="1:1" x14ac:dyDescent="0.25">
      <c r="A5499" s="69"/>
    </row>
    <row r="5500" spans="1:1" x14ac:dyDescent="0.25">
      <c r="A5500" s="69"/>
    </row>
    <row r="5501" spans="1:1" x14ac:dyDescent="0.25">
      <c r="A5501" s="69"/>
    </row>
    <row r="5502" spans="1:1" x14ac:dyDescent="0.25">
      <c r="A5502" s="69"/>
    </row>
    <row r="5503" spans="1:1" x14ac:dyDescent="0.25">
      <c r="A5503" s="69"/>
    </row>
    <row r="5504" spans="1:1" x14ac:dyDescent="0.25">
      <c r="A5504" s="69"/>
    </row>
    <row r="5505" spans="1:1" x14ac:dyDescent="0.25">
      <c r="A5505" s="69"/>
    </row>
    <row r="5506" spans="1:1" x14ac:dyDescent="0.25">
      <c r="A5506" s="69"/>
    </row>
    <row r="5507" spans="1:1" x14ac:dyDescent="0.25">
      <c r="A5507" s="69"/>
    </row>
    <row r="5508" spans="1:1" x14ac:dyDescent="0.25">
      <c r="A5508" s="69"/>
    </row>
    <row r="5509" spans="1:1" x14ac:dyDescent="0.25">
      <c r="A5509" s="69"/>
    </row>
    <row r="5510" spans="1:1" x14ac:dyDescent="0.25">
      <c r="A5510" s="69"/>
    </row>
    <row r="5511" spans="1:1" x14ac:dyDescent="0.25">
      <c r="A5511" s="69"/>
    </row>
    <row r="5512" spans="1:1" x14ac:dyDescent="0.25">
      <c r="A5512" s="69"/>
    </row>
    <row r="5513" spans="1:1" x14ac:dyDescent="0.25">
      <c r="A5513" s="69"/>
    </row>
    <row r="5514" spans="1:1" x14ac:dyDescent="0.25">
      <c r="A5514" s="69"/>
    </row>
    <row r="5515" spans="1:1" x14ac:dyDescent="0.25">
      <c r="A5515" s="69"/>
    </row>
    <row r="5516" spans="1:1" x14ac:dyDescent="0.25">
      <c r="A5516" s="69"/>
    </row>
    <row r="5517" spans="1:1" x14ac:dyDescent="0.25">
      <c r="A5517" s="69"/>
    </row>
    <row r="5518" spans="1:1" x14ac:dyDescent="0.25">
      <c r="A5518" s="69"/>
    </row>
    <row r="5519" spans="1:1" x14ac:dyDescent="0.25">
      <c r="A5519" s="69"/>
    </row>
    <row r="5520" spans="1:1" x14ac:dyDescent="0.25">
      <c r="A5520" s="69"/>
    </row>
    <row r="5521" spans="1:1" x14ac:dyDescent="0.25">
      <c r="A5521" s="69"/>
    </row>
    <row r="5522" spans="1:1" x14ac:dyDescent="0.25">
      <c r="A5522" s="69"/>
    </row>
    <row r="5523" spans="1:1" x14ac:dyDescent="0.25">
      <c r="A5523" s="69"/>
    </row>
    <row r="5524" spans="1:1" x14ac:dyDescent="0.25">
      <c r="A5524" s="69"/>
    </row>
    <row r="5525" spans="1:1" x14ac:dyDescent="0.25">
      <c r="A5525" s="69"/>
    </row>
    <row r="5526" spans="1:1" x14ac:dyDescent="0.25">
      <c r="A5526" s="69"/>
    </row>
    <row r="5527" spans="1:1" x14ac:dyDescent="0.25">
      <c r="A5527" s="69"/>
    </row>
    <row r="5528" spans="1:1" x14ac:dyDescent="0.25">
      <c r="A5528" s="69"/>
    </row>
    <row r="5529" spans="1:1" x14ac:dyDescent="0.25">
      <c r="A5529" s="69"/>
    </row>
    <row r="5530" spans="1:1" x14ac:dyDescent="0.25">
      <c r="A5530" s="69"/>
    </row>
    <row r="5531" spans="1:1" x14ac:dyDescent="0.25">
      <c r="A5531" s="69"/>
    </row>
    <row r="5532" spans="1:1" x14ac:dyDescent="0.25">
      <c r="A5532" s="69"/>
    </row>
    <row r="5533" spans="1:1" x14ac:dyDescent="0.25">
      <c r="A5533" s="69"/>
    </row>
    <row r="5534" spans="1:1" x14ac:dyDescent="0.25">
      <c r="A5534" s="69"/>
    </row>
    <row r="5535" spans="1:1" x14ac:dyDescent="0.25">
      <c r="A5535" s="69"/>
    </row>
    <row r="5536" spans="1:1" x14ac:dyDescent="0.25">
      <c r="A5536" s="69"/>
    </row>
    <row r="5537" spans="1:1" x14ac:dyDescent="0.25">
      <c r="A5537" s="69"/>
    </row>
    <row r="5538" spans="1:1" x14ac:dyDescent="0.25">
      <c r="A5538" s="69"/>
    </row>
    <row r="5539" spans="1:1" x14ac:dyDescent="0.25">
      <c r="A5539" s="69"/>
    </row>
    <row r="5540" spans="1:1" x14ac:dyDescent="0.25">
      <c r="A5540" s="69"/>
    </row>
    <row r="5541" spans="1:1" x14ac:dyDescent="0.25">
      <c r="A5541" s="69"/>
    </row>
    <row r="5542" spans="1:1" x14ac:dyDescent="0.25">
      <c r="A5542" s="69"/>
    </row>
    <row r="5543" spans="1:1" x14ac:dyDescent="0.25">
      <c r="A5543" s="69"/>
    </row>
    <row r="5544" spans="1:1" x14ac:dyDescent="0.25">
      <c r="A5544" s="69"/>
    </row>
    <row r="5545" spans="1:1" x14ac:dyDescent="0.25">
      <c r="A5545" s="69"/>
    </row>
    <row r="5546" spans="1:1" x14ac:dyDescent="0.25">
      <c r="A5546" s="69"/>
    </row>
    <row r="5547" spans="1:1" x14ac:dyDescent="0.25">
      <c r="A5547" s="69"/>
    </row>
    <row r="5548" spans="1:1" x14ac:dyDescent="0.25">
      <c r="A5548" s="69"/>
    </row>
    <row r="5549" spans="1:1" x14ac:dyDescent="0.25">
      <c r="A5549" s="69"/>
    </row>
    <row r="5550" spans="1:1" x14ac:dyDescent="0.25">
      <c r="A5550" s="69"/>
    </row>
    <row r="5551" spans="1:1" x14ac:dyDescent="0.25">
      <c r="A5551" s="69"/>
    </row>
    <row r="5552" spans="1:1" x14ac:dyDescent="0.25">
      <c r="A5552" s="69"/>
    </row>
    <row r="5553" spans="1:1" x14ac:dyDescent="0.25">
      <c r="A5553" s="69"/>
    </row>
    <row r="5554" spans="1:1" x14ac:dyDescent="0.25">
      <c r="A5554" s="69"/>
    </row>
    <row r="5555" spans="1:1" x14ac:dyDescent="0.25">
      <c r="A5555" s="69"/>
    </row>
    <row r="5556" spans="1:1" x14ac:dyDescent="0.25">
      <c r="A5556" s="69"/>
    </row>
    <row r="5557" spans="1:1" x14ac:dyDescent="0.25">
      <c r="A5557" s="69"/>
    </row>
    <row r="5558" spans="1:1" x14ac:dyDescent="0.25">
      <c r="A5558" s="69"/>
    </row>
    <row r="5559" spans="1:1" x14ac:dyDescent="0.25">
      <c r="A5559" s="69"/>
    </row>
    <row r="5560" spans="1:1" x14ac:dyDescent="0.25">
      <c r="A5560" s="69"/>
    </row>
    <row r="5561" spans="1:1" x14ac:dyDescent="0.25">
      <c r="A5561" s="69"/>
    </row>
    <row r="5562" spans="1:1" x14ac:dyDescent="0.25">
      <c r="A5562" s="69"/>
    </row>
    <row r="5563" spans="1:1" x14ac:dyDescent="0.25">
      <c r="A5563" s="69"/>
    </row>
    <row r="5564" spans="1:1" x14ac:dyDescent="0.25">
      <c r="A5564" s="69"/>
    </row>
    <row r="5565" spans="1:1" x14ac:dyDescent="0.25">
      <c r="A5565" s="69"/>
    </row>
    <row r="5566" spans="1:1" x14ac:dyDescent="0.25">
      <c r="A5566" s="69"/>
    </row>
    <row r="5567" spans="1:1" x14ac:dyDescent="0.25">
      <c r="A5567" s="69"/>
    </row>
    <row r="5568" spans="1:1" x14ac:dyDescent="0.25">
      <c r="A5568" s="69"/>
    </row>
    <row r="5569" spans="1:1" x14ac:dyDescent="0.25">
      <c r="A5569" s="69"/>
    </row>
    <row r="5570" spans="1:1" x14ac:dyDescent="0.25">
      <c r="A5570" s="69"/>
    </row>
    <row r="5571" spans="1:1" x14ac:dyDescent="0.25">
      <c r="A5571" s="69"/>
    </row>
    <row r="5572" spans="1:1" x14ac:dyDescent="0.25">
      <c r="A5572" s="69"/>
    </row>
    <row r="5573" spans="1:1" x14ac:dyDescent="0.25">
      <c r="A5573" s="69"/>
    </row>
    <row r="5574" spans="1:1" x14ac:dyDescent="0.25">
      <c r="A5574" s="69"/>
    </row>
    <row r="5575" spans="1:1" x14ac:dyDescent="0.25">
      <c r="A5575" s="69"/>
    </row>
    <row r="5576" spans="1:1" x14ac:dyDescent="0.25">
      <c r="A5576" s="69"/>
    </row>
    <row r="5577" spans="1:1" x14ac:dyDescent="0.25">
      <c r="A5577" s="69"/>
    </row>
    <row r="5578" spans="1:1" x14ac:dyDescent="0.25">
      <c r="A5578" s="69"/>
    </row>
    <row r="5579" spans="1:1" x14ac:dyDescent="0.25">
      <c r="A5579" s="69"/>
    </row>
    <row r="5580" spans="1:1" x14ac:dyDescent="0.25">
      <c r="A5580" s="69"/>
    </row>
    <row r="5581" spans="1:1" x14ac:dyDescent="0.25">
      <c r="A5581" s="69"/>
    </row>
    <row r="5582" spans="1:1" x14ac:dyDescent="0.25">
      <c r="A5582" s="69"/>
    </row>
    <row r="5583" spans="1:1" x14ac:dyDescent="0.25">
      <c r="A5583" s="69"/>
    </row>
    <row r="5584" spans="1:1" x14ac:dyDescent="0.25">
      <c r="A5584" s="69"/>
    </row>
    <row r="5585" spans="1:1" x14ac:dyDescent="0.25">
      <c r="A5585" s="69"/>
    </row>
    <row r="5586" spans="1:1" x14ac:dyDescent="0.25">
      <c r="A5586" s="69"/>
    </row>
    <row r="5587" spans="1:1" x14ac:dyDescent="0.25">
      <c r="A5587" s="69"/>
    </row>
    <row r="5588" spans="1:1" x14ac:dyDescent="0.25">
      <c r="A5588" s="69"/>
    </row>
    <row r="5589" spans="1:1" x14ac:dyDescent="0.25">
      <c r="A5589" s="69"/>
    </row>
    <row r="5590" spans="1:1" x14ac:dyDescent="0.25">
      <c r="A5590" s="69"/>
    </row>
    <row r="5591" spans="1:1" x14ac:dyDescent="0.25">
      <c r="A5591" s="69"/>
    </row>
    <row r="5592" spans="1:1" x14ac:dyDescent="0.25">
      <c r="A5592" s="69"/>
    </row>
    <row r="5593" spans="1:1" x14ac:dyDescent="0.25">
      <c r="A5593" s="69"/>
    </row>
    <row r="5594" spans="1:1" x14ac:dyDescent="0.25">
      <c r="A5594" s="69"/>
    </row>
    <row r="5595" spans="1:1" x14ac:dyDescent="0.25">
      <c r="A5595" s="69"/>
    </row>
    <row r="5596" spans="1:1" x14ac:dyDescent="0.25">
      <c r="A5596" s="69"/>
    </row>
    <row r="5597" spans="1:1" x14ac:dyDescent="0.25">
      <c r="A5597" s="69"/>
    </row>
    <row r="5598" spans="1:1" x14ac:dyDescent="0.25">
      <c r="A5598" s="69"/>
    </row>
    <row r="5599" spans="1:1" x14ac:dyDescent="0.25">
      <c r="A5599" s="69"/>
    </row>
    <row r="5600" spans="1:1" x14ac:dyDescent="0.25">
      <c r="A5600" s="69"/>
    </row>
    <row r="5601" spans="1:1" x14ac:dyDescent="0.25">
      <c r="A5601" s="69"/>
    </row>
    <row r="5602" spans="1:1" x14ac:dyDescent="0.25">
      <c r="A5602" s="69"/>
    </row>
    <row r="5603" spans="1:1" x14ac:dyDescent="0.25">
      <c r="A5603" s="69"/>
    </row>
    <row r="5604" spans="1:1" x14ac:dyDescent="0.25">
      <c r="A5604" s="69"/>
    </row>
    <row r="5605" spans="1:1" x14ac:dyDescent="0.25">
      <c r="A5605" s="69"/>
    </row>
    <row r="5606" spans="1:1" x14ac:dyDescent="0.25">
      <c r="A5606" s="69"/>
    </row>
    <row r="5607" spans="1:1" x14ac:dyDescent="0.25">
      <c r="A5607" s="69"/>
    </row>
    <row r="5608" spans="1:1" x14ac:dyDescent="0.25">
      <c r="A5608" s="69"/>
    </row>
    <row r="5609" spans="1:1" x14ac:dyDescent="0.25">
      <c r="A5609" s="69"/>
    </row>
    <row r="5610" spans="1:1" x14ac:dyDescent="0.25">
      <c r="A5610" s="69"/>
    </row>
    <row r="5611" spans="1:1" x14ac:dyDescent="0.25">
      <c r="A5611" s="69"/>
    </row>
    <row r="5612" spans="1:1" x14ac:dyDescent="0.25">
      <c r="A5612" s="69"/>
    </row>
    <row r="5613" spans="1:1" x14ac:dyDescent="0.25">
      <c r="A5613" s="69"/>
    </row>
    <row r="5614" spans="1:1" x14ac:dyDescent="0.25">
      <c r="A5614" s="69"/>
    </row>
    <row r="5615" spans="1:1" x14ac:dyDescent="0.25">
      <c r="A5615" s="69"/>
    </row>
    <row r="5616" spans="1:1" x14ac:dyDescent="0.25">
      <c r="A5616" s="69"/>
    </row>
    <row r="5617" spans="1:1" x14ac:dyDescent="0.25">
      <c r="A5617" s="69"/>
    </row>
    <row r="5618" spans="1:1" x14ac:dyDescent="0.25">
      <c r="A5618" s="69"/>
    </row>
    <row r="5619" spans="1:1" x14ac:dyDescent="0.25">
      <c r="A5619" s="69"/>
    </row>
    <row r="5620" spans="1:1" x14ac:dyDescent="0.25">
      <c r="A5620" s="69"/>
    </row>
    <row r="5621" spans="1:1" x14ac:dyDescent="0.25">
      <c r="A5621" s="69"/>
    </row>
    <row r="5622" spans="1:1" x14ac:dyDescent="0.25">
      <c r="A5622" s="69"/>
    </row>
    <row r="5623" spans="1:1" x14ac:dyDescent="0.25">
      <c r="A5623" s="69"/>
    </row>
    <row r="5624" spans="1:1" x14ac:dyDescent="0.25">
      <c r="A5624" s="69"/>
    </row>
    <row r="5625" spans="1:1" x14ac:dyDescent="0.25">
      <c r="A5625" s="69"/>
    </row>
    <row r="5626" spans="1:1" x14ac:dyDescent="0.25">
      <c r="A5626" s="69"/>
    </row>
    <row r="5627" spans="1:1" x14ac:dyDescent="0.25">
      <c r="A5627" s="69"/>
    </row>
    <row r="5628" spans="1:1" x14ac:dyDescent="0.25">
      <c r="A5628" s="69"/>
    </row>
    <row r="5629" spans="1:1" x14ac:dyDescent="0.25">
      <c r="A5629" s="69"/>
    </row>
    <row r="5630" spans="1:1" x14ac:dyDescent="0.25">
      <c r="A5630" s="69"/>
    </row>
    <row r="5631" spans="1:1" x14ac:dyDescent="0.25">
      <c r="A5631" s="69"/>
    </row>
    <row r="5632" spans="1:1" x14ac:dyDescent="0.25">
      <c r="A5632" s="69"/>
    </row>
    <row r="5633" spans="1:1" x14ac:dyDescent="0.25">
      <c r="A5633" s="69"/>
    </row>
    <row r="5634" spans="1:1" x14ac:dyDescent="0.25">
      <c r="A5634" s="69"/>
    </row>
    <row r="5635" spans="1:1" x14ac:dyDescent="0.25">
      <c r="A5635" s="69"/>
    </row>
    <row r="5636" spans="1:1" x14ac:dyDescent="0.25">
      <c r="A5636" s="69"/>
    </row>
    <row r="5637" spans="1:1" x14ac:dyDescent="0.25">
      <c r="A5637" s="69"/>
    </row>
    <row r="5638" spans="1:1" x14ac:dyDescent="0.25">
      <c r="A5638" s="69"/>
    </row>
    <row r="5639" spans="1:1" x14ac:dyDescent="0.25">
      <c r="A5639" s="69"/>
    </row>
    <row r="5640" spans="1:1" x14ac:dyDescent="0.25">
      <c r="A5640" s="69"/>
    </row>
    <row r="5641" spans="1:1" x14ac:dyDescent="0.25">
      <c r="A5641" s="69"/>
    </row>
    <row r="5642" spans="1:1" x14ac:dyDescent="0.25">
      <c r="A5642" s="69"/>
    </row>
    <row r="5643" spans="1:1" x14ac:dyDescent="0.25">
      <c r="A5643" s="69"/>
    </row>
    <row r="5644" spans="1:1" x14ac:dyDescent="0.25">
      <c r="A5644" s="69"/>
    </row>
    <row r="5645" spans="1:1" x14ac:dyDescent="0.25">
      <c r="A5645" s="69"/>
    </row>
    <row r="5646" spans="1:1" x14ac:dyDescent="0.25">
      <c r="A5646" s="69"/>
    </row>
    <row r="5647" spans="1:1" x14ac:dyDescent="0.25">
      <c r="A5647" s="69"/>
    </row>
    <row r="5648" spans="1:1" x14ac:dyDescent="0.25">
      <c r="A5648" s="69"/>
    </row>
    <row r="5649" spans="1:1" x14ac:dyDescent="0.25">
      <c r="A5649" s="69"/>
    </row>
    <row r="5650" spans="1:1" x14ac:dyDescent="0.25">
      <c r="A5650" s="69"/>
    </row>
    <row r="5651" spans="1:1" x14ac:dyDescent="0.25">
      <c r="A5651" s="69"/>
    </row>
    <row r="5652" spans="1:1" x14ac:dyDescent="0.25">
      <c r="A5652" s="69"/>
    </row>
    <row r="5653" spans="1:1" x14ac:dyDescent="0.25">
      <c r="A5653" s="69"/>
    </row>
    <row r="5654" spans="1:1" x14ac:dyDescent="0.25">
      <c r="A5654" s="69"/>
    </row>
    <row r="5655" spans="1:1" x14ac:dyDescent="0.25">
      <c r="A5655" s="69"/>
    </row>
    <row r="5656" spans="1:1" x14ac:dyDescent="0.25">
      <c r="A5656" s="69"/>
    </row>
    <row r="5657" spans="1:1" x14ac:dyDescent="0.25">
      <c r="A5657" s="69"/>
    </row>
    <row r="5658" spans="1:1" x14ac:dyDescent="0.25">
      <c r="A5658" s="69"/>
    </row>
    <row r="5659" spans="1:1" x14ac:dyDescent="0.25">
      <c r="A5659" s="69"/>
    </row>
    <row r="5660" spans="1:1" x14ac:dyDescent="0.25">
      <c r="A5660" s="69"/>
    </row>
    <row r="5661" spans="1:1" x14ac:dyDescent="0.25">
      <c r="A5661" s="69"/>
    </row>
    <row r="5662" spans="1:1" x14ac:dyDescent="0.25">
      <c r="A5662" s="69"/>
    </row>
    <row r="5663" spans="1:1" x14ac:dyDescent="0.25">
      <c r="A5663" s="69"/>
    </row>
    <row r="5664" spans="1:1" x14ac:dyDescent="0.25">
      <c r="A5664" s="69"/>
    </row>
    <row r="5665" spans="1:1" x14ac:dyDescent="0.25">
      <c r="A5665" s="69"/>
    </row>
    <row r="5666" spans="1:1" x14ac:dyDescent="0.25">
      <c r="A5666" s="69"/>
    </row>
    <row r="5667" spans="1:1" x14ac:dyDescent="0.25">
      <c r="A5667" s="69"/>
    </row>
    <row r="5668" spans="1:1" x14ac:dyDescent="0.25">
      <c r="A5668" s="69"/>
    </row>
    <row r="5669" spans="1:1" x14ac:dyDescent="0.25">
      <c r="A5669" s="69"/>
    </row>
    <row r="5670" spans="1:1" x14ac:dyDescent="0.25">
      <c r="A5670" s="69"/>
    </row>
    <row r="5671" spans="1:1" x14ac:dyDescent="0.25">
      <c r="A5671" s="69"/>
    </row>
    <row r="5672" spans="1:1" x14ac:dyDescent="0.25">
      <c r="A5672" s="69"/>
    </row>
    <row r="5673" spans="1:1" x14ac:dyDescent="0.25">
      <c r="A5673" s="69"/>
    </row>
    <row r="5674" spans="1:1" x14ac:dyDescent="0.25">
      <c r="A5674" s="69"/>
    </row>
    <row r="5675" spans="1:1" x14ac:dyDescent="0.25">
      <c r="A5675" s="69"/>
    </row>
    <row r="5676" spans="1:1" x14ac:dyDescent="0.25">
      <c r="A5676" s="69"/>
    </row>
    <row r="5677" spans="1:1" x14ac:dyDescent="0.25">
      <c r="A5677" s="69"/>
    </row>
    <row r="5678" spans="1:1" x14ac:dyDescent="0.25">
      <c r="A5678" s="69"/>
    </row>
    <row r="5679" spans="1:1" x14ac:dyDescent="0.25">
      <c r="A5679" s="69"/>
    </row>
    <row r="5680" spans="1:1" x14ac:dyDescent="0.25">
      <c r="A5680" s="69"/>
    </row>
    <row r="5681" spans="1:1" x14ac:dyDescent="0.25">
      <c r="A5681" s="69"/>
    </row>
    <row r="5682" spans="1:1" x14ac:dyDescent="0.25">
      <c r="A5682" s="69"/>
    </row>
    <row r="5683" spans="1:1" x14ac:dyDescent="0.25">
      <c r="A5683" s="69"/>
    </row>
    <row r="5684" spans="1:1" x14ac:dyDescent="0.25">
      <c r="A5684" s="69"/>
    </row>
    <row r="5685" spans="1:1" x14ac:dyDescent="0.25">
      <c r="A5685" s="69"/>
    </row>
    <row r="5686" spans="1:1" x14ac:dyDescent="0.25">
      <c r="A5686" s="69"/>
    </row>
    <row r="5687" spans="1:1" x14ac:dyDescent="0.25">
      <c r="A5687" s="69"/>
    </row>
    <row r="5688" spans="1:1" x14ac:dyDescent="0.25">
      <c r="A5688" s="69"/>
    </row>
    <row r="5689" spans="1:1" x14ac:dyDescent="0.25">
      <c r="A5689" s="69"/>
    </row>
    <row r="5690" spans="1:1" x14ac:dyDescent="0.25">
      <c r="A5690" s="69"/>
    </row>
    <row r="5691" spans="1:1" x14ac:dyDescent="0.25">
      <c r="A5691" s="69"/>
    </row>
    <row r="5692" spans="1:1" x14ac:dyDescent="0.25">
      <c r="A5692" s="69"/>
    </row>
    <row r="5693" spans="1:1" x14ac:dyDescent="0.25">
      <c r="A5693" s="69"/>
    </row>
    <row r="5694" spans="1:1" x14ac:dyDescent="0.25">
      <c r="A5694" s="69"/>
    </row>
    <row r="5695" spans="1:1" x14ac:dyDescent="0.25">
      <c r="A5695" s="69"/>
    </row>
    <row r="5696" spans="1:1" x14ac:dyDescent="0.25">
      <c r="A5696" s="69"/>
    </row>
    <row r="5697" spans="1:1" x14ac:dyDescent="0.25">
      <c r="A5697" s="69"/>
    </row>
    <row r="5698" spans="1:1" x14ac:dyDescent="0.25">
      <c r="A5698" s="69"/>
    </row>
    <row r="5699" spans="1:1" x14ac:dyDescent="0.25">
      <c r="A5699" s="69"/>
    </row>
    <row r="5700" spans="1:1" x14ac:dyDescent="0.25">
      <c r="A5700" s="69"/>
    </row>
    <row r="5701" spans="1:1" x14ac:dyDescent="0.25">
      <c r="A5701" s="69"/>
    </row>
    <row r="5702" spans="1:1" x14ac:dyDescent="0.25">
      <c r="A5702" s="69"/>
    </row>
    <row r="5703" spans="1:1" x14ac:dyDescent="0.25">
      <c r="A5703" s="69"/>
    </row>
    <row r="5704" spans="1:1" x14ac:dyDescent="0.25">
      <c r="A5704" s="69"/>
    </row>
    <row r="5705" spans="1:1" x14ac:dyDescent="0.25">
      <c r="A5705" s="69"/>
    </row>
    <row r="5706" spans="1:1" x14ac:dyDescent="0.25">
      <c r="A5706" s="69"/>
    </row>
    <row r="5707" spans="1:1" x14ac:dyDescent="0.25">
      <c r="A5707" s="69"/>
    </row>
    <row r="5708" spans="1:1" x14ac:dyDescent="0.25">
      <c r="A5708" s="69"/>
    </row>
    <row r="5709" spans="1:1" x14ac:dyDescent="0.25">
      <c r="A5709" s="69"/>
    </row>
    <row r="5710" spans="1:1" x14ac:dyDescent="0.25">
      <c r="A5710" s="69"/>
    </row>
    <row r="5711" spans="1:1" x14ac:dyDescent="0.25">
      <c r="A5711" s="69"/>
    </row>
    <row r="5712" spans="1:1" x14ac:dyDescent="0.25">
      <c r="A5712" s="69"/>
    </row>
    <row r="5713" spans="1:1" x14ac:dyDescent="0.25">
      <c r="A5713" s="69"/>
    </row>
    <row r="5714" spans="1:1" x14ac:dyDescent="0.25">
      <c r="A5714" s="69"/>
    </row>
    <row r="5715" spans="1:1" x14ac:dyDescent="0.25">
      <c r="A5715" s="69"/>
    </row>
    <row r="5716" spans="1:1" x14ac:dyDescent="0.25">
      <c r="A5716" s="69"/>
    </row>
    <row r="5717" spans="1:1" x14ac:dyDescent="0.25">
      <c r="A5717" s="69"/>
    </row>
    <row r="5718" spans="1:1" x14ac:dyDescent="0.25">
      <c r="A5718" s="69"/>
    </row>
    <row r="5719" spans="1:1" x14ac:dyDescent="0.25">
      <c r="A5719" s="69"/>
    </row>
    <row r="5720" spans="1:1" x14ac:dyDescent="0.25">
      <c r="A5720" s="69"/>
    </row>
    <row r="5721" spans="1:1" x14ac:dyDescent="0.25">
      <c r="A5721" s="69"/>
    </row>
    <row r="5722" spans="1:1" x14ac:dyDescent="0.25">
      <c r="A5722" s="69"/>
    </row>
    <row r="5723" spans="1:1" x14ac:dyDescent="0.25">
      <c r="A5723" s="69"/>
    </row>
    <row r="5724" spans="1:1" x14ac:dyDescent="0.25">
      <c r="A5724" s="69"/>
    </row>
    <row r="5725" spans="1:1" x14ac:dyDescent="0.25">
      <c r="A5725" s="69"/>
    </row>
    <row r="5726" spans="1:1" x14ac:dyDescent="0.25">
      <c r="A5726" s="69"/>
    </row>
    <row r="5727" spans="1:1" x14ac:dyDescent="0.25">
      <c r="A5727" s="69"/>
    </row>
    <row r="5728" spans="1:1" x14ac:dyDescent="0.25">
      <c r="A5728" s="69"/>
    </row>
    <row r="5729" spans="1:1" x14ac:dyDescent="0.25">
      <c r="A5729" s="69"/>
    </row>
    <row r="5730" spans="1:1" x14ac:dyDescent="0.25">
      <c r="A5730" s="69"/>
    </row>
    <row r="5731" spans="1:1" x14ac:dyDescent="0.25">
      <c r="A5731" s="69"/>
    </row>
    <row r="5732" spans="1:1" x14ac:dyDescent="0.25">
      <c r="A5732" s="69"/>
    </row>
    <row r="5733" spans="1:1" x14ac:dyDescent="0.25">
      <c r="A5733" s="69"/>
    </row>
    <row r="5734" spans="1:1" x14ac:dyDescent="0.25">
      <c r="A5734" s="69"/>
    </row>
    <row r="5735" spans="1:1" x14ac:dyDescent="0.25">
      <c r="A5735" s="69"/>
    </row>
    <row r="5736" spans="1:1" x14ac:dyDescent="0.25">
      <c r="A5736" s="69"/>
    </row>
    <row r="5737" spans="1:1" x14ac:dyDescent="0.25">
      <c r="A5737" s="69"/>
    </row>
    <row r="5738" spans="1:1" x14ac:dyDescent="0.25">
      <c r="A5738" s="69"/>
    </row>
    <row r="5739" spans="1:1" x14ac:dyDescent="0.25">
      <c r="A5739" s="69"/>
    </row>
    <row r="5740" spans="1:1" x14ac:dyDescent="0.25">
      <c r="A5740" s="69"/>
    </row>
    <row r="5741" spans="1:1" x14ac:dyDescent="0.25">
      <c r="A5741" s="69"/>
    </row>
    <row r="5742" spans="1:1" x14ac:dyDescent="0.25">
      <c r="A5742" s="69"/>
    </row>
    <row r="5743" spans="1:1" x14ac:dyDescent="0.25">
      <c r="A5743" s="69"/>
    </row>
    <row r="5744" spans="1:1" x14ac:dyDescent="0.25">
      <c r="A5744" s="69"/>
    </row>
    <row r="5745" spans="1:1" x14ac:dyDescent="0.25">
      <c r="A5745" s="69"/>
    </row>
    <row r="5746" spans="1:1" x14ac:dyDescent="0.25">
      <c r="A5746" s="69"/>
    </row>
    <row r="5747" spans="1:1" x14ac:dyDescent="0.25">
      <c r="A5747" s="69"/>
    </row>
    <row r="5748" spans="1:1" x14ac:dyDescent="0.25">
      <c r="A5748" s="69"/>
    </row>
    <row r="5749" spans="1:1" x14ac:dyDescent="0.25">
      <c r="A5749" s="69"/>
    </row>
    <row r="5750" spans="1:1" x14ac:dyDescent="0.25">
      <c r="A5750" s="69"/>
    </row>
    <row r="5751" spans="1:1" x14ac:dyDescent="0.25">
      <c r="A5751" s="69"/>
    </row>
    <row r="5752" spans="1:1" x14ac:dyDescent="0.25">
      <c r="A5752" s="69"/>
    </row>
    <row r="5753" spans="1:1" x14ac:dyDescent="0.25">
      <c r="A5753" s="69"/>
    </row>
    <row r="5754" spans="1:1" x14ac:dyDescent="0.25">
      <c r="A5754" s="69"/>
    </row>
    <row r="5755" spans="1:1" x14ac:dyDescent="0.25">
      <c r="A5755" s="69"/>
    </row>
    <row r="5756" spans="1:1" x14ac:dyDescent="0.25">
      <c r="A5756" s="69"/>
    </row>
    <row r="5757" spans="1:1" x14ac:dyDescent="0.25">
      <c r="A5757" s="69"/>
    </row>
    <row r="5758" spans="1:1" x14ac:dyDescent="0.25">
      <c r="A5758" s="69"/>
    </row>
    <row r="5759" spans="1:1" x14ac:dyDescent="0.25">
      <c r="A5759" s="69"/>
    </row>
    <row r="5760" spans="1:1" x14ac:dyDescent="0.25">
      <c r="A5760" s="69"/>
    </row>
    <row r="5761" spans="1:1" x14ac:dyDescent="0.25">
      <c r="A5761" s="69"/>
    </row>
    <row r="5762" spans="1:1" x14ac:dyDescent="0.25">
      <c r="A5762" s="69"/>
    </row>
    <row r="5763" spans="1:1" x14ac:dyDescent="0.25">
      <c r="A5763" s="69"/>
    </row>
    <row r="5764" spans="1:1" x14ac:dyDescent="0.25">
      <c r="A5764" s="69"/>
    </row>
    <row r="5765" spans="1:1" x14ac:dyDescent="0.25">
      <c r="A5765" s="69"/>
    </row>
    <row r="5766" spans="1:1" x14ac:dyDescent="0.25">
      <c r="A5766" s="69"/>
    </row>
    <row r="5767" spans="1:1" x14ac:dyDescent="0.25">
      <c r="A5767" s="69"/>
    </row>
    <row r="5768" spans="1:1" x14ac:dyDescent="0.25">
      <c r="A5768" s="69"/>
    </row>
    <row r="5769" spans="1:1" x14ac:dyDescent="0.25">
      <c r="A5769" s="69"/>
    </row>
    <row r="5770" spans="1:1" x14ac:dyDescent="0.25">
      <c r="A5770" s="69"/>
    </row>
    <row r="5771" spans="1:1" x14ac:dyDescent="0.25">
      <c r="A5771" s="69"/>
    </row>
    <row r="5772" spans="1:1" x14ac:dyDescent="0.25">
      <c r="A5772" s="69"/>
    </row>
    <row r="5773" spans="1:1" x14ac:dyDescent="0.25">
      <c r="A5773" s="69"/>
    </row>
    <row r="5774" spans="1:1" x14ac:dyDescent="0.25">
      <c r="A5774" s="69"/>
    </row>
    <row r="5775" spans="1:1" x14ac:dyDescent="0.25">
      <c r="A5775" s="69"/>
    </row>
    <row r="5776" spans="1:1" x14ac:dyDescent="0.25">
      <c r="A5776" s="69"/>
    </row>
    <row r="5777" spans="1:1" x14ac:dyDescent="0.25">
      <c r="A5777" s="69"/>
    </row>
    <row r="5778" spans="1:1" x14ac:dyDescent="0.25">
      <c r="A5778" s="69"/>
    </row>
    <row r="5779" spans="1:1" x14ac:dyDescent="0.25">
      <c r="A5779" s="69"/>
    </row>
    <row r="5780" spans="1:1" x14ac:dyDescent="0.25">
      <c r="A5780" s="69"/>
    </row>
    <row r="5781" spans="1:1" x14ac:dyDescent="0.25">
      <c r="A5781" s="69"/>
    </row>
    <row r="5782" spans="1:1" x14ac:dyDescent="0.25">
      <c r="A5782" s="69"/>
    </row>
    <row r="5783" spans="1:1" x14ac:dyDescent="0.25">
      <c r="A5783" s="69"/>
    </row>
    <row r="5784" spans="1:1" x14ac:dyDescent="0.25">
      <c r="A5784" s="69"/>
    </row>
    <row r="5785" spans="1:1" x14ac:dyDescent="0.25">
      <c r="A5785" s="69"/>
    </row>
    <row r="5786" spans="1:1" x14ac:dyDescent="0.25">
      <c r="A5786" s="69"/>
    </row>
    <row r="5787" spans="1:1" x14ac:dyDescent="0.25">
      <c r="A5787" s="69"/>
    </row>
    <row r="5788" spans="1:1" x14ac:dyDescent="0.25">
      <c r="A5788" s="69"/>
    </row>
    <row r="5789" spans="1:1" x14ac:dyDescent="0.25">
      <c r="A5789" s="69"/>
    </row>
    <row r="5790" spans="1:1" x14ac:dyDescent="0.25">
      <c r="A5790" s="69"/>
    </row>
    <row r="5791" spans="1:1" x14ac:dyDescent="0.25">
      <c r="A5791" s="69"/>
    </row>
    <row r="5792" spans="1:1" x14ac:dyDescent="0.25">
      <c r="A5792" s="69"/>
    </row>
    <row r="5793" spans="1:1" x14ac:dyDescent="0.25">
      <c r="A5793" s="69"/>
    </row>
    <row r="5794" spans="1:1" x14ac:dyDescent="0.25">
      <c r="A5794" s="69"/>
    </row>
    <row r="5795" spans="1:1" x14ac:dyDescent="0.25">
      <c r="A5795" s="69"/>
    </row>
    <row r="5796" spans="1:1" x14ac:dyDescent="0.25">
      <c r="A5796" s="69"/>
    </row>
    <row r="5797" spans="1:1" x14ac:dyDescent="0.25">
      <c r="A5797" s="69"/>
    </row>
    <row r="5798" spans="1:1" x14ac:dyDescent="0.25">
      <c r="A5798" s="69"/>
    </row>
    <row r="5799" spans="1:1" x14ac:dyDescent="0.25">
      <c r="A5799" s="69"/>
    </row>
    <row r="5800" spans="1:1" x14ac:dyDescent="0.25">
      <c r="A5800" s="69"/>
    </row>
    <row r="5801" spans="1:1" x14ac:dyDescent="0.25">
      <c r="A5801" s="69"/>
    </row>
    <row r="5802" spans="1:1" x14ac:dyDescent="0.25">
      <c r="A5802" s="69"/>
    </row>
    <row r="5803" spans="1:1" x14ac:dyDescent="0.25">
      <c r="A5803" s="69"/>
    </row>
    <row r="5804" spans="1:1" x14ac:dyDescent="0.25">
      <c r="A5804" s="69"/>
    </row>
    <row r="5805" spans="1:1" x14ac:dyDescent="0.25">
      <c r="A5805" s="69"/>
    </row>
    <row r="5806" spans="1:1" x14ac:dyDescent="0.25">
      <c r="A5806" s="69"/>
    </row>
    <row r="5807" spans="1:1" x14ac:dyDescent="0.25">
      <c r="A5807" s="69"/>
    </row>
    <row r="5808" spans="1:1" x14ac:dyDescent="0.25">
      <c r="A5808" s="69"/>
    </row>
    <row r="5809" spans="1:1" x14ac:dyDescent="0.25">
      <c r="A5809" s="69"/>
    </row>
    <row r="5810" spans="1:1" x14ac:dyDescent="0.25">
      <c r="A5810" s="69"/>
    </row>
    <row r="5811" spans="1:1" x14ac:dyDescent="0.25">
      <c r="A5811" s="69"/>
    </row>
    <row r="5812" spans="1:1" x14ac:dyDescent="0.25">
      <c r="A5812" s="69"/>
    </row>
    <row r="5813" spans="1:1" x14ac:dyDescent="0.25">
      <c r="A5813" s="69"/>
    </row>
    <row r="5814" spans="1:1" x14ac:dyDescent="0.25">
      <c r="A5814" s="69"/>
    </row>
    <row r="5815" spans="1:1" x14ac:dyDescent="0.25">
      <c r="A5815" s="69"/>
    </row>
    <row r="5816" spans="1:1" x14ac:dyDescent="0.25">
      <c r="A5816" s="69"/>
    </row>
    <row r="5817" spans="1:1" x14ac:dyDescent="0.25">
      <c r="A5817" s="69"/>
    </row>
    <row r="5818" spans="1:1" x14ac:dyDescent="0.25">
      <c r="A5818" s="69"/>
    </row>
    <row r="5819" spans="1:1" x14ac:dyDescent="0.25">
      <c r="A5819" s="69"/>
    </row>
    <row r="5820" spans="1:1" x14ac:dyDescent="0.25">
      <c r="A5820" s="69"/>
    </row>
    <row r="5821" spans="1:1" x14ac:dyDescent="0.25">
      <c r="A5821" s="69"/>
    </row>
    <row r="5822" spans="1:1" x14ac:dyDescent="0.25">
      <c r="A5822" s="69"/>
    </row>
    <row r="5823" spans="1:1" x14ac:dyDescent="0.25">
      <c r="A5823" s="69"/>
    </row>
    <row r="5824" spans="1:1" x14ac:dyDescent="0.25">
      <c r="A5824" s="69"/>
    </row>
    <row r="5825" spans="1:1" x14ac:dyDescent="0.25">
      <c r="A5825" s="69"/>
    </row>
    <row r="5826" spans="1:1" x14ac:dyDescent="0.25">
      <c r="A5826" s="69"/>
    </row>
    <row r="5827" spans="1:1" x14ac:dyDescent="0.25">
      <c r="A5827" s="69"/>
    </row>
    <row r="5828" spans="1:1" x14ac:dyDescent="0.25">
      <c r="A5828" s="69"/>
    </row>
    <row r="5829" spans="1:1" x14ac:dyDescent="0.25">
      <c r="A5829" s="69"/>
    </row>
    <row r="5830" spans="1:1" x14ac:dyDescent="0.25">
      <c r="A5830" s="69"/>
    </row>
    <row r="5831" spans="1:1" x14ac:dyDescent="0.25">
      <c r="A5831" s="69"/>
    </row>
    <row r="5832" spans="1:1" x14ac:dyDescent="0.25">
      <c r="A5832" s="69"/>
    </row>
    <row r="5833" spans="1:1" x14ac:dyDescent="0.25">
      <c r="A5833" s="69"/>
    </row>
    <row r="5834" spans="1:1" x14ac:dyDescent="0.25">
      <c r="A5834" s="69"/>
    </row>
    <row r="5835" spans="1:1" x14ac:dyDescent="0.25">
      <c r="A5835" s="69"/>
    </row>
    <row r="5836" spans="1:1" x14ac:dyDescent="0.25">
      <c r="A5836" s="69"/>
    </row>
    <row r="5837" spans="1:1" x14ac:dyDescent="0.25">
      <c r="A5837" s="69"/>
    </row>
    <row r="5838" spans="1:1" x14ac:dyDescent="0.25">
      <c r="A5838" s="69"/>
    </row>
    <row r="5839" spans="1:1" x14ac:dyDescent="0.25">
      <c r="A5839" s="69"/>
    </row>
    <row r="5840" spans="1:1" x14ac:dyDescent="0.25">
      <c r="A5840" s="69"/>
    </row>
    <row r="5841" spans="1:1" x14ac:dyDescent="0.25">
      <c r="A5841" s="69"/>
    </row>
    <row r="5842" spans="1:1" x14ac:dyDescent="0.25">
      <c r="A5842" s="69"/>
    </row>
    <row r="5843" spans="1:1" x14ac:dyDescent="0.25">
      <c r="A5843" s="69"/>
    </row>
    <row r="5844" spans="1:1" x14ac:dyDescent="0.25">
      <c r="A5844" s="69"/>
    </row>
    <row r="5845" spans="1:1" x14ac:dyDescent="0.25">
      <c r="A5845" s="69"/>
    </row>
    <row r="5846" spans="1:1" x14ac:dyDescent="0.25">
      <c r="A5846" s="69"/>
    </row>
    <row r="5847" spans="1:1" x14ac:dyDescent="0.25">
      <c r="A5847" s="69"/>
    </row>
    <row r="5848" spans="1:1" x14ac:dyDescent="0.25">
      <c r="A5848" s="69"/>
    </row>
    <row r="5849" spans="1:1" x14ac:dyDescent="0.25">
      <c r="A5849" s="69"/>
    </row>
    <row r="5850" spans="1:1" x14ac:dyDescent="0.25">
      <c r="A5850" s="69"/>
    </row>
    <row r="5851" spans="1:1" x14ac:dyDescent="0.25">
      <c r="A5851" s="69"/>
    </row>
    <row r="5852" spans="1:1" x14ac:dyDescent="0.25">
      <c r="A5852" s="69"/>
    </row>
    <row r="5853" spans="1:1" x14ac:dyDescent="0.25">
      <c r="A5853" s="69"/>
    </row>
    <row r="5854" spans="1:1" x14ac:dyDescent="0.25">
      <c r="A5854" s="69"/>
    </row>
    <row r="5855" spans="1:1" x14ac:dyDescent="0.25">
      <c r="A5855" s="69"/>
    </row>
    <row r="5856" spans="1:1" x14ac:dyDescent="0.25">
      <c r="A5856" s="69"/>
    </row>
    <row r="5857" spans="1:1" x14ac:dyDescent="0.25">
      <c r="A5857" s="69"/>
    </row>
    <row r="5858" spans="1:1" x14ac:dyDescent="0.25">
      <c r="A5858" s="69"/>
    </row>
    <row r="5859" spans="1:1" x14ac:dyDescent="0.25">
      <c r="A5859" s="69"/>
    </row>
    <row r="5860" spans="1:1" x14ac:dyDescent="0.25">
      <c r="A5860" s="69"/>
    </row>
    <row r="5861" spans="1:1" x14ac:dyDescent="0.25">
      <c r="A5861" s="69"/>
    </row>
    <row r="5862" spans="1:1" x14ac:dyDescent="0.25">
      <c r="A5862" s="69"/>
    </row>
    <row r="5863" spans="1:1" x14ac:dyDescent="0.25">
      <c r="A5863" s="69"/>
    </row>
    <row r="5864" spans="1:1" x14ac:dyDescent="0.25">
      <c r="A5864" s="69"/>
    </row>
    <row r="5865" spans="1:1" x14ac:dyDescent="0.25">
      <c r="A5865" s="69"/>
    </row>
    <row r="5866" spans="1:1" x14ac:dyDescent="0.25">
      <c r="A5866" s="69"/>
    </row>
    <row r="5867" spans="1:1" x14ac:dyDescent="0.25">
      <c r="A5867" s="69"/>
    </row>
    <row r="5868" spans="1:1" x14ac:dyDescent="0.25">
      <c r="A5868" s="69"/>
    </row>
    <row r="5869" spans="1:1" x14ac:dyDescent="0.25">
      <c r="A5869" s="69"/>
    </row>
    <row r="5870" spans="1:1" x14ac:dyDescent="0.25">
      <c r="A5870" s="69"/>
    </row>
    <row r="5871" spans="1:1" x14ac:dyDescent="0.25">
      <c r="A5871" s="69"/>
    </row>
    <row r="5872" spans="1:1" x14ac:dyDescent="0.25">
      <c r="A5872" s="69"/>
    </row>
    <row r="5873" spans="1:1" x14ac:dyDescent="0.25">
      <c r="A5873" s="69"/>
    </row>
    <row r="5874" spans="1:1" x14ac:dyDescent="0.25">
      <c r="A5874" s="69"/>
    </row>
    <row r="5875" spans="1:1" x14ac:dyDescent="0.25">
      <c r="A5875" s="69"/>
    </row>
    <row r="5876" spans="1:1" x14ac:dyDescent="0.25">
      <c r="A5876" s="69"/>
    </row>
    <row r="5877" spans="1:1" x14ac:dyDescent="0.25">
      <c r="A5877" s="69"/>
    </row>
    <row r="5878" spans="1:1" x14ac:dyDescent="0.25">
      <c r="A5878" s="69"/>
    </row>
    <row r="5879" spans="1:1" x14ac:dyDescent="0.25">
      <c r="A5879" s="69"/>
    </row>
    <row r="5880" spans="1:1" x14ac:dyDescent="0.25">
      <c r="A5880" s="69"/>
    </row>
    <row r="5881" spans="1:1" x14ac:dyDescent="0.25">
      <c r="A5881" s="69"/>
    </row>
    <row r="5882" spans="1:1" x14ac:dyDescent="0.25">
      <c r="A5882" s="69"/>
    </row>
    <row r="5883" spans="1:1" x14ac:dyDescent="0.25">
      <c r="A5883" s="69"/>
    </row>
    <row r="5884" spans="1:1" x14ac:dyDescent="0.25">
      <c r="A5884" s="69"/>
    </row>
    <row r="5885" spans="1:1" x14ac:dyDescent="0.25">
      <c r="A5885" s="69"/>
    </row>
    <row r="5886" spans="1:1" x14ac:dyDescent="0.25">
      <c r="A5886" s="69"/>
    </row>
    <row r="5887" spans="1:1" x14ac:dyDescent="0.25">
      <c r="A5887" s="69"/>
    </row>
    <row r="5888" spans="1:1" x14ac:dyDescent="0.25">
      <c r="A5888" s="69"/>
    </row>
    <row r="5889" spans="1:1" x14ac:dyDescent="0.25">
      <c r="A5889" s="69"/>
    </row>
    <row r="5890" spans="1:1" x14ac:dyDescent="0.25">
      <c r="A5890" s="69"/>
    </row>
    <row r="5891" spans="1:1" x14ac:dyDescent="0.25">
      <c r="A5891" s="69"/>
    </row>
    <row r="5892" spans="1:1" x14ac:dyDescent="0.25">
      <c r="A5892" s="69"/>
    </row>
    <row r="5893" spans="1:1" x14ac:dyDescent="0.25">
      <c r="A5893" s="69"/>
    </row>
    <row r="5894" spans="1:1" x14ac:dyDescent="0.25">
      <c r="A5894" s="69"/>
    </row>
    <row r="5895" spans="1:1" x14ac:dyDescent="0.25">
      <c r="A5895" s="69"/>
    </row>
    <row r="5896" spans="1:1" x14ac:dyDescent="0.25">
      <c r="A5896" s="69"/>
    </row>
    <row r="5897" spans="1:1" x14ac:dyDescent="0.25">
      <c r="A5897" s="69"/>
    </row>
    <row r="5898" spans="1:1" x14ac:dyDescent="0.25">
      <c r="A5898" s="69"/>
    </row>
    <row r="5899" spans="1:1" x14ac:dyDescent="0.25">
      <c r="A5899" s="69"/>
    </row>
    <row r="5900" spans="1:1" x14ac:dyDescent="0.25">
      <c r="A5900" s="69"/>
    </row>
    <row r="5901" spans="1:1" x14ac:dyDescent="0.25">
      <c r="A5901" s="69"/>
    </row>
    <row r="5902" spans="1:1" x14ac:dyDescent="0.25">
      <c r="A5902" s="69"/>
    </row>
    <row r="5903" spans="1:1" x14ac:dyDescent="0.25">
      <c r="A5903" s="69"/>
    </row>
    <row r="5904" spans="1:1" x14ac:dyDescent="0.25">
      <c r="A5904" s="69"/>
    </row>
    <row r="5905" spans="1:1" x14ac:dyDescent="0.25">
      <c r="A5905" s="69"/>
    </row>
    <row r="5906" spans="1:1" x14ac:dyDescent="0.25">
      <c r="A5906" s="69"/>
    </row>
    <row r="5907" spans="1:1" x14ac:dyDescent="0.25">
      <c r="A5907" s="69"/>
    </row>
    <row r="5908" spans="1:1" x14ac:dyDescent="0.25">
      <c r="A5908" s="69"/>
    </row>
    <row r="5909" spans="1:1" x14ac:dyDescent="0.25">
      <c r="A5909" s="69"/>
    </row>
    <row r="5910" spans="1:1" x14ac:dyDescent="0.25">
      <c r="A5910" s="69"/>
    </row>
    <row r="5911" spans="1:1" x14ac:dyDescent="0.25">
      <c r="A5911" s="69"/>
    </row>
    <row r="5912" spans="1:1" x14ac:dyDescent="0.25">
      <c r="A5912" s="69"/>
    </row>
    <row r="5913" spans="1:1" x14ac:dyDescent="0.25">
      <c r="A5913" s="69"/>
    </row>
    <row r="5914" spans="1:1" x14ac:dyDescent="0.25">
      <c r="A5914" s="69"/>
    </row>
    <row r="5915" spans="1:1" x14ac:dyDescent="0.25">
      <c r="A5915" s="69"/>
    </row>
    <row r="5916" spans="1:1" x14ac:dyDescent="0.25">
      <c r="A5916" s="69"/>
    </row>
    <row r="5917" spans="1:1" x14ac:dyDescent="0.25">
      <c r="A5917" s="69"/>
    </row>
    <row r="5918" spans="1:1" x14ac:dyDescent="0.25">
      <c r="A5918" s="69"/>
    </row>
    <row r="5919" spans="1:1" x14ac:dyDescent="0.25">
      <c r="A5919" s="69"/>
    </row>
    <row r="5920" spans="1:1" x14ac:dyDescent="0.25">
      <c r="A5920" s="69"/>
    </row>
    <row r="5921" spans="1:1" x14ac:dyDescent="0.25">
      <c r="A5921" s="69"/>
    </row>
    <row r="5922" spans="1:1" x14ac:dyDescent="0.25">
      <c r="A5922" s="69"/>
    </row>
    <row r="5923" spans="1:1" x14ac:dyDescent="0.25">
      <c r="A5923" s="69"/>
    </row>
    <row r="5924" spans="1:1" x14ac:dyDescent="0.25">
      <c r="A5924" s="69"/>
    </row>
    <row r="5925" spans="1:1" x14ac:dyDescent="0.25">
      <c r="A5925" s="69"/>
    </row>
    <row r="5926" spans="1:1" x14ac:dyDescent="0.25">
      <c r="A5926" s="69"/>
    </row>
    <row r="5927" spans="1:1" x14ac:dyDescent="0.25">
      <c r="A5927" s="69"/>
    </row>
    <row r="5928" spans="1:1" x14ac:dyDescent="0.25">
      <c r="A5928" s="69"/>
    </row>
    <row r="5929" spans="1:1" x14ac:dyDescent="0.25">
      <c r="A5929" s="69"/>
    </row>
    <row r="5930" spans="1:1" x14ac:dyDescent="0.25">
      <c r="A5930" s="69"/>
    </row>
    <row r="5931" spans="1:1" x14ac:dyDescent="0.25">
      <c r="A5931" s="69"/>
    </row>
    <row r="5932" spans="1:1" x14ac:dyDescent="0.25">
      <c r="A5932" s="69"/>
    </row>
    <row r="5933" spans="1:1" x14ac:dyDescent="0.25">
      <c r="A5933" s="69"/>
    </row>
    <row r="5934" spans="1:1" x14ac:dyDescent="0.25">
      <c r="A5934" s="69"/>
    </row>
    <row r="5935" spans="1:1" x14ac:dyDescent="0.25">
      <c r="A5935" s="69"/>
    </row>
    <row r="5936" spans="1:1" x14ac:dyDescent="0.25">
      <c r="A5936" s="69"/>
    </row>
    <row r="5937" spans="1:1" x14ac:dyDescent="0.25">
      <c r="A5937" s="69"/>
    </row>
    <row r="5938" spans="1:1" x14ac:dyDescent="0.25">
      <c r="A5938" s="69"/>
    </row>
    <row r="5939" spans="1:1" x14ac:dyDescent="0.25">
      <c r="A5939" s="69"/>
    </row>
    <row r="5940" spans="1:1" x14ac:dyDescent="0.25">
      <c r="A5940" s="69"/>
    </row>
    <row r="5941" spans="1:1" x14ac:dyDescent="0.25">
      <c r="A5941" s="69"/>
    </row>
    <row r="5942" spans="1:1" x14ac:dyDescent="0.25">
      <c r="A5942" s="69"/>
    </row>
    <row r="5943" spans="1:1" x14ac:dyDescent="0.25">
      <c r="A5943" s="69"/>
    </row>
    <row r="5944" spans="1:1" x14ac:dyDescent="0.25">
      <c r="A5944" s="69"/>
    </row>
    <row r="5945" spans="1:1" x14ac:dyDescent="0.25">
      <c r="A5945" s="69"/>
    </row>
    <row r="5946" spans="1:1" x14ac:dyDescent="0.25">
      <c r="A5946" s="69"/>
    </row>
    <row r="5947" spans="1:1" x14ac:dyDescent="0.25">
      <c r="A5947" s="69"/>
    </row>
    <row r="5948" spans="1:1" x14ac:dyDescent="0.25">
      <c r="A5948" s="69"/>
    </row>
    <row r="5949" spans="1:1" x14ac:dyDescent="0.25">
      <c r="A5949" s="69"/>
    </row>
    <row r="5950" spans="1:1" x14ac:dyDescent="0.25">
      <c r="A5950" s="69"/>
    </row>
    <row r="5951" spans="1:1" x14ac:dyDescent="0.25">
      <c r="A5951" s="69"/>
    </row>
    <row r="5952" spans="1:1" x14ac:dyDescent="0.25">
      <c r="A5952" s="69"/>
    </row>
    <row r="5953" spans="1:1" x14ac:dyDescent="0.25">
      <c r="A5953" s="69"/>
    </row>
    <row r="5954" spans="1:1" x14ac:dyDescent="0.25">
      <c r="A5954" s="69"/>
    </row>
    <row r="5955" spans="1:1" x14ac:dyDescent="0.25">
      <c r="A5955" s="69"/>
    </row>
    <row r="5956" spans="1:1" x14ac:dyDescent="0.25">
      <c r="A5956" s="69"/>
    </row>
    <row r="5957" spans="1:1" x14ac:dyDescent="0.25">
      <c r="A5957" s="69"/>
    </row>
    <row r="5958" spans="1:1" x14ac:dyDescent="0.25">
      <c r="A5958" s="69"/>
    </row>
    <row r="5959" spans="1:1" x14ac:dyDescent="0.25">
      <c r="A5959" s="69"/>
    </row>
    <row r="5960" spans="1:1" x14ac:dyDescent="0.25">
      <c r="A5960" s="69"/>
    </row>
    <row r="5961" spans="1:1" x14ac:dyDescent="0.25">
      <c r="A5961" s="69"/>
    </row>
    <row r="5962" spans="1:1" x14ac:dyDescent="0.25">
      <c r="A5962" s="69"/>
    </row>
    <row r="5963" spans="1:1" x14ac:dyDescent="0.25">
      <c r="A5963" s="69"/>
    </row>
    <row r="5964" spans="1:1" x14ac:dyDescent="0.25">
      <c r="A5964" s="69"/>
    </row>
    <row r="5965" spans="1:1" x14ac:dyDescent="0.25">
      <c r="A5965" s="69"/>
    </row>
    <row r="5966" spans="1:1" x14ac:dyDescent="0.25">
      <c r="A5966" s="69"/>
    </row>
    <row r="5967" spans="1:1" x14ac:dyDescent="0.25">
      <c r="A5967" s="69"/>
    </row>
    <row r="5968" spans="1:1" x14ac:dyDescent="0.25">
      <c r="A5968" s="69"/>
    </row>
    <row r="5969" spans="1:1" x14ac:dyDescent="0.25">
      <c r="A5969" s="69"/>
    </row>
    <row r="5970" spans="1:1" x14ac:dyDescent="0.25">
      <c r="A5970" s="69"/>
    </row>
    <row r="5971" spans="1:1" x14ac:dyDescent="0.25">
      <c r="A5971" s="69"/>
    </row>
    <row r="5972" spans="1:1" x14ac:dyDescent="0.25">
      <c r="A5972" s="69"/>
    </row>
    <row r="5973" spans="1:1" x14ac:dyDescent="0.25">
      <c r="A5973" s="69"/>
    </row>
    <row r="5974" spans="1:1" x14ac:dyDescent="0.25">
      <c r="A5974" s="69"/>
    </row>
    <row r="5975" spans="1:1" x14ac:dyDescent="0.25">
      <c r="A5975" s="69"/>
    </row>
    <row r="5976" spans="1:1" x14ac:dyDescent="0.25">
      <c r="A5976" s="69"/>
    </row>
    <row r="5977" spans="1:1" x14ac:dyDescent="0.25">
      <c r="A5977" s="69"/>
    </row>
    <row r="5978" spans="1:1" x14ac:dyDescent="0.25">
      <c r="A5978" s="69"/>
    </row>
    <row r="5979" spans="1:1" x14ac:dyDescent="0.25">
      <c r="A5979" s="69"/>
    </row>
    <row r="5980" spans="1:1" x14ac:dyDescent="0.25">
      <c r="A5980" s="69"/>
    </row>
    <row r="5981" spans="1:1" x14ac:dyDescent="0.25">
      <c r="A5981" s="69"/>
    </row>
    <row r="5982" spans="1:1" x14ac:dyDescent="0.25">
      <c r="A5982" s="69"/>
    </row>
    <row r="5983" spans="1:1" x14ac:dyDescent="0.25">
      <c r="A5983" s="69"/>
    </row>
    <row r="5984" spans="1:1" x14ac:dyDescent="0.25">
      <c r="A5984" s="69"/>
    </row>
    <row r="5985" spans="1:1" x14ac:dyDescent="0.25">
      <c r="A5985" s="69"/>
    </row>
    <row r="5986" spans="1:1" x14ac:dyDescent="0.25">
      <c r="A5986" s="69"/>
    </row>
    <row r="5987" spans="1:1" x14ac:dyDescent="0.25">
      <c r="A5987" s="69"/>
    </row>
    <row r="5988" spans="1:1" x14ac:dyDescent="0.25">
      <c r="A5988" s="69"/>
    </row>
    <row r="5989" spans="1:1" x14ac:dyDescent="0.25">
      <c r="A5989" s="69"/>
    </row>
    <row r="5990" spans="1:1" x14ac:dyDescent="0.25">
      <c r="A5990" s="69"/>
    </row>
    <row r="5991" spans="1:1" x14ac:dyDescent="0.25">
      <c r="A5991" s="69"/>
    </row>
    <row r="5992" spans="1:1" x14ac:dyDescent="0.25">
      <c r="A5992" s="69"/>
    </row>
    <row r="5993" spans="1:1" x14ac:dyDescent="0.25">
      <c r="A5993" s="69"/>
    </row>
    <row r="5994" spans="1:1" x14ac:dyDescent="0.25">
      <c r="A5994" s="69"/>
    </row>
    <row r="5995" spans="1:1" x14ac:dyDescent="0.25">
      <c r="A5995" s="69"/>
    </row>
    <row r="5996" spans="1:1" x14ac:dyDescent="0.25">
      <c r="A5996" s="69"/>
    </row>
    <row r="5997" spans="1:1" x14ac:dyDescent="0.25">
      <c r="A5997" s="69"/>
    </row>
    <row r="5998" spans="1:1" x14ac:dyDescent="0.25">
      <c r="A5998" s="69"/>
    </row>
    <row r="5999" spans="1:1" x14ac:dyDescent="0.25">
      <c r="A5999" s="69"/>
    </row>
    <row r="6000" spans="1:1" x14ac:dyDescent="0.25">
      <c r="A6000" s="69"/>
    </row>
    <row r="6001" spans="1:1" x14ac:dyDescent="0.25">
      <c r="A6001" s="69"/>
    </row>
    <row r="6002" spans="1:1" x14ac:dyDescent="0.25">
      <c r="A6002" s="69"/>
    </row>
    <row r="6003" spans="1:1" x14ac:dyDescent="0.25">
      <c r="A6003" s="69"/>
    </row>
    <row r="6004" spans="1:1" x14ac:dyDescent="0.25">
      <c r="A6004" s="69"/>
    </row>
    <row r="6005" spans="1:1" x14ac:dyDescent="0.25">
      <c r="A6005" s="69"/>
    </row>
    <row r="6006" spans="1:1" x14ac:dyDescent="0.25">
      <c r="A6006" s="69"/>
    </row>
    <row r="6007" spans="1:1" x14ac:dyDescent="0.25">
      <c r="A6007" s="69"/>
    </row>
    <row r="6008" spans="1:1" x14ac:dyDescent="0.25">
      <c r="A6008" s="69"/>
    </row>
    <row r="6009" spans="1:1" x14ac:dyDescent="0.25">
      <c r="A6009" s="69"/>
    </row>
    <row r="6010" spans="1:1" x14ac:dyDescent="0.25">
      <c r="A6010" s="69"/>
    </row>
    <row r="6011" spans="1:1" x14ac:dyDescent="0.25">
      <c r="A6011" s="69"/>
    </row>
    <row r="6012" spans="1:1" x14ac:dyDescent="0.25">
      <c r="A6012" s="69"/>
    </row>
    <row r="6013" spans="1:1" x14ac:dyDescent="0.25">
      <c r="A6013" s="69"/>
    </row>
    <row r="6014" spans="1:1" x14ac:dyDescent="0.25">
      <c r="A6014" s="69"/>
    </row>
    <row r="6015" spans="1:1" x14ac:dyDescent="0.25">
      <c r="A6015" s="69"/>
    </row>
    <row r="6016" spans="1:1" x14ac:dyDescent="0.25">
      <c r="A6016" s="69"/>
    </row>
    <row r="6017" spans="1:1" x14ac:dyDescent="0.25">
      <c r="A6017" s="69"/>
    </row>
    <row r="6018" spans="1:1" x14ac:dyDescent="0.25">
      <c r="A6018" s="69"/>
    </row>
    <row r="6019" spans="1:1" x14ac:dyDescent="0.25">
      <c r="A6019" s="69"/>
    </row>
    <row r="6020" spans="1:1" x14ac:dyDescent="0.25">
      <c r="A6020" s="69"/>
    </row>
    <row r="6021" spans="1:1" x14ac:dyDescent="0.25">
      <c r="A6021" s="69"/>
    </row>
    <row r="6022" spans="1:1" x14ac:dyDescent="0.25">
      <c r="A6022" s="69"/>
    </row>
    <row r="6023" spans="1:1" x14ac:dyDescent="0.25">
      <c r="A6023" s="69"/>
    </row>
    <row r="6024" spans="1:1" x14ac:dyDescent="0.25">
      <c r="A6024" s="69"/>
    </row>
    <row r="6025" spans="1:1" x14ac:dyDescent="0.25">
      <c r="A6025" s="69"/>
    </row>
    <row r="6026" spans="1:1" x14ac:dyDescent="0.25">
      <c r="A6026" s="69"/>
    </row>
    <row r="6027" spans="1:1" x14ac:dyDescent="0.25">
      <c r="A6027" s="69"/>
    </row>
    <row r="6028" spans="1:1" x14ac:dyDescent="0.25">
      <c r="A6028" s="69"/>
    </row>
    <row r="6029" spans="1:1" x14ac:dyDescent="0.25">
      <c r="A6029" s="69"/>
    </row>
    <row r="6030" spans="1:1" x14ac:dyDescent="0.25">
      <c r="A6030" s="69"/>
    </row>
    <row r="6031" spans="1:1" x14ac:dyDescent="0.25">
      <c r="A6031" s="69"/>
    </row>
    <row r="6032" spans="1:1" x14ac:dyDescent="0.25">
      <c r="A6032" s="69"/>
    </row>
    <row r="6033" spans="1:1" x14ac:dyDescent="0.25">
      <c r="A6033" s="69"/>
    </row>
    <row r="6034" spans="1:1" x14ac:dyDescent="0.25">
      <c r="A6034" s="69"/>
    </row>
    <row r="6035" spans="1:1" x14ac:dyDescent="0.25">
      <c r="A6035" s="69"/>
    </row>
    <row r="6036" spans="1:1" x14ac:dyDescent="0.25">
      <c r="A6036" s="69"/>
    </row>
    <row r="6037" spans="1:1" x14ac:dyDescent="0.25">
      <c r="A6037" s="69"/>
    </row>
    <row r="6038" spans="1:1" x14ac:dyDescent="0.25">
      <c r="A6038" s="69"/>
    </row>
    <row r="6039" spans="1:1" x14ac:dyDescent="0.25">
      <c r="A6039" s="69"/>
    </row>
    <row r="6040" spans="1:1" x14ac:dyDescent="0.25">
      <c r="A6040" s="69"/>
    </row>
    <row r="6041" spans="1:1" x14ac:dyDescent="0.25">
      <c r="A6041" s="69"/>
    </row>
    <row r="6042" spans="1:1" x14ac:dyDescent="0.25">
      <c r="A6042" s="69"/>
    </row>
    <row r="6043" spans="1:1" x14ac:dyDescent="0.25">
      <c r="A6043" s="69"/>
    </row>
    <row r="6044" spans="1:1" x14ac:dyDescent="0.25">
      <c r="A6044" s="69"/>
    </row>
    <row r="6045" spans="1:1" x14ac:dyDescent="0.25">
      <c r="A6045" s="69"/>
    </row>
    <row r="6046" spans="1:1" x14ac:dyDescent="0.25">
      <c r="A6046" s="69"/>
    </row>
    <row r="6047" spans="1:1" x14ac:dyDescent="0.25">
      <c r="A6047" s="69"/>
    </row>
    <row r="6048" spans="1:1" x14ac:dyDescent="0.25">
      <c r="A6048" s="69"/>
    </row>
    <row r="6049" spans="1:1" x14ac:dyDescent="0.25">
      <c r="A6049" s="69"/>
    </row>
    <row r="6050" spans="1:1" x14ac:dyDescent="0.25">
      <c r="A6050" s="69"/>
    </row>
    <row r="6051" spans="1:1" x14ac:dyDescent="0.25">
      <c r="A6051" s="69"/>
    </row>
    <row r="6052" spans="1:1" x14ac:dyDescent="0.25">
      <c r="A6052" s="69"/>
    </row>
    <row r="6053" spans="1:1" x14ac:dyDescent="0.25">
      <c r="A6053" s="69"/>
    </row>
    <row r="6054" spans="1:1" x14ac:dyDescent="0.25">
      <c r="A6054" s="69"/>
    </row>
    <row r="6055" spans="1:1" x14ac:dyDescent="0.25">
      <c r="A6055" s="69"/>
    </row>
    <row r="6056" spans="1:1" x14ac:dyDescent="0.25">
      <c r="A6056" s="69"/>
    </row>
    <row r="6057" spans="1:1" x14ac:dyDescent="0.25">
      <c r="A6057" s="69"/>
    </row>
    <row r="6058" spans="1:1" x14ac:dyDescent="0.25">
      <c r="A6058" s="69"/>
    </row>
    <row r="6059" spans="1:1" x14ac:dyDescent="0.25">
      <c r="A6059" s="69"/>
    </row>
    <row r="6060" spans="1:1" x14ac:dyDescent="0.25">
      <c r="A6060" s="69"/>
    </row>
    <row r="6061" spans="1:1" x14ac:dyDescent="0.25">
      <c r="A6061" s="69"/>
    </row>
    <row r="6062" spans="1:1" x14ac:dyDescent="0.25">
      <c r="A6062" s="69"/>
    </row>
    <row r="6063" spans="1:1" x14ac:dyDescent="0.25">
      <c r="A6063" s="69"/>
    </row>
    <row r="6064" spans="1:1" x14ac:dyDescent="0.25">
      <c r="A6064" s="69"/>
    </row>
    <row r="6065" spans="1:1" x14ac:dyDescent="0.25">
      <c r="A6065" s="69"/>
    </row>
    <row r="6066" spans="1:1" x14ac:dyDescent="0.25">
      <c r="A6066" s="69"/>
    </row>
    <row r="6067" spans="1:1" x14ac:dyDescent="0.25">
      <c r="A6067" s="69"/>
    </row>
    <row r="6068" spans="1:1" x14ac:dyDescent="0.25">
      <c r="A6068" s="69"/>
    </row>
    <row r="6069" spans="1:1" x14ac:dyDescent="0.25">
      <c r="A6069" s="69"/>
    </row>
    <row r="6070" spans="1:1" x14ac:dyDescent="0.25">
      <c r="A6070" s="69"/>
    </row>
    <row r="6071" spans="1:1" x14ac:dyDescent="0.25">
      <c r="A6071" s="69"/>
    </row>
    <row r="6072" spans="1:1" x14ac:dyDescent="0.25">
      <c r="A6072" s="69"/>
    </row>
    <row r="6073" spans="1:1" x14ac:dyDescent="0.25">
      <c r="A6073" s="69"/>
    </row>
    <row r="6074" spans="1:1" x14ac:dyDescent="0.25">
      <c r="A6074" s="69"/>
    </row>
    <row r="6075" spans="1:1" x14ac:dyDescent="0.25">
      <c r="A6075" s="69"/>
    </row>
    <row r="6076" spans="1:1" x14ac:dyDescent="0.25">
      <c r="A6076" s="69"/>
    </row>
    <row r="6077" spans="1:1" x14ac:dyDescent="0.25">
      <c r="A6077" s="69"/>
    </row>
    <row r="6078" spans="1:1" x14ac:dyDescent="0.25">
      <c r="A6078" s="69"/>
    </row>
    <row r="6079" spans="1:1" x14ac:dyDescent="0.25">
      <c r="A6079" s="69"/>
    </row>
    <row r="6080" spans="1:1" x14ac:dyDescent="0.25">
      <c r="A6080" s="69"/>
    </row>
    <row r="6081" spans="1:1" x14ac:dyDescent="0.25">
      <c r="A6081" s="69"/>
    </row>
    <row r="6082" spans="1:1" x14ac:dyDescent="0.25">
      <c r="A6082" s="69"/>
    </row>
    <row r="6083" spans="1:1" x14ac:dyDescent="0.25">
      <c r="A6083" s="69"/>
    </row>
    <row r="6084" spans="1:1" x14ac:dyDescent="0.25">
      <c r="A6084" s="69"/>
    </row>
    <row r="6085" spans="1:1" x14ac:dyDescent="0.25">
      <c r="A6085" s="69"/>
    </row>
    <row r="6086" spans="1:1" x14ac:dyDescent="0.25">
      <c r="A6086" s="69"/>
    </row>
    <row r="6087" spans="1:1" x14ac:dyDescent="0.25">
      <c r="A6087" s="69"/>
    </row>
    <row r="6088" spans="1:1" x14ac:dyDescent="0.25">
      <c r="A6088" s="69"/>
    </row>
    <row r="6089" spans="1:1" x14ac:dyDescent="0.25">
      <c r="A6089" s="69"/>
    </row>
    <row r="6090" spans="1:1" x14ac:dyDescent="0.25">
      <c r="A6090" s="69"/>
    </row>
    <row r="6091" spans="1:1" x14ac:dyDescent="0.25">
      <c r="A6091" s="69"/>
    </row>
    <row r="6092" spans="1:1" x14ac:dyDescent="0.25">
      <c r="A6092" s="69"/>
    </row>
    <row r="6093" spans="1:1" x14ac:dyDescent="0.25">
      <c r="A6093" s="69"/>
    </row>
    <row r="6094" spans="1:1" x14ac:dyDescent="0.25">
      <c r="A6094" s="69"/>
    </row>
    <row r="6095" spans="1:1" x14ac:dyDescent="0.25">
      <c r="A6095" s="69"/>
    </row>
    <row r="6096" spans="1:1" x14ac:dyDescent="0.25">
      <c r="A6096" s="69"/>
    </row>
    <row r="6097" spans="1:1" x14ac:dyDescent="0.25">
      <c r="A6097" s="69"/>
    </row>
    <row r="6098" spans="1:1" x14ac:dyDescent="0.25">
      <c r="A6098" s="69"/>
    </row>
    <row r="6099" spans="1:1" x14ac:dyDescent="0.25">
      <c r="A6099" s="69"/>
    </row>
    <row r="6100" spans="1:1" x14ac:dyDescent="0.25">
      <c r="A6100" s="69"/>
    </row>
    <row r="6101" spans="1:1" x14ac:dyDescent="0.25">
      <c r="A6101" s="69"/>
    </row>
    <row r="6102" spans="1:1" x14ac:dyDescent="0.25">
      <c r="A6102" s="69"/>
    </row>
    <row r="6103" spans="1:1" x14ac:dyDescent="0.25">
      <c r="A6103" s="69"/>
    </row>
    <row r="6104" spans="1:1" x14ac:dyDescent="0.25">
      <c r="A6104" s="69"/>
    </row>
    <row r="6105" spans="1:1" x14ac:dyDescent="0.25">
      <c r="A6105" s="69"/>
    </row>
    <row r="6106" spans="1:1" x14ac:dyDescent="0.25">
      <c r="A6106" s="69"/>
    </row>
    <row r="6107" spans="1:1" x14ac:dyDescent="0.25">
      <c r="A6107" s="69"/>
    </row>
    <row r="6108" spans="1:1" x14ac:dyDescent="0.25">
      <c r="A6108" s="69"/>
    </row>
    <row r="6109" spans="1:1" x14ac:dyDescent="0.25">
      <c r="A6109" s="69"/>
    </row>
    <row r="6110" spans="1:1" x14ac:dyDescent="0.25">
      <c r="A6110" s="69"/>
    </row>
    <row r="6111" spans="1:1" x14ac:dyDescent="0.25">
      <c r="A6111" s="69"/>
    </row>
    <row r="6112" spans="1:1" x14ac:dyDescent="0.25">
      <c r="A6112" s="69"/>
    </row>
    <row r="6113" spans="1:1" x14ac:dyDescent="0.25">
      <c r="A6113" s="69"/>
    </row>
    <row r="6114" spans="1:1" x14ac:dyDescent="0.25">
      <c r="A6114" s="69"/>
    </row>
    <row r="6115" spans="1:1" x14ac:dyDescent="0.25">
      <c r="A6115" s="69"/>
    </row>
    <row r="6116" spans="1:1" x14ac:dyDescent="0.25">
      <c r="A6116" s="69"/>
    </row>
    <row r="6117" spans="1:1" x14ac:dyDescent="0.25">
      <c r="A6117" s="69"/>
    </row>
    <row r="6118" spans="1:1" x14ac:dyDescent="0.25">
      <c r="A6118" s="69"/>
    </row>
    <row r="6119" spans="1:1" x14ac:dyDescent="0.25">
      <c r="A6119" s="69"/>
    </row>
    <row r="6120" spans="1:1" x14ac:dyDescent="0.25">
      <c r="A6120" s="69"/>
    </row>
    <row r="6121" spans="1:1" x14ac:dyDescent="0.25">
      <c r="A6121" s="69"/>
    </row>
    <row r="6122" spans="1:1" x14ac:dyDescent="0.25">
      <c r="A6122" s="69"/>
    </row>
    <row r="6123" spans="1:1" x14ac:dyDescent="0.25">
      <c r="A6123" s="69"/>
    </row>
    <row r="6124" spans="1:1" x14ac:dyDescent="0.25">
      <c r="A6124" s="69"/>
    </row>
    <row r="6125" spans="1:1" x14ac:dyDescent="0.25">
      <c r="A6125" s="69"/>
    </row>
    <row r="6126" spans="1:1" x14ac:dyDescent="0.25">
      <c r="A6126" s="69"/>
    </row>
    <row r="6127" spans="1:1" x14ac:dyDescent="0.25">
      <c r="A6127" s="69"/>
    </row>
    <row r="6128" spans="1:1" x14ac:dyDescent="0.25">
      <c r="A6128" s="69"/>
    </row>
    <row r="6129" spans="1:1" x14ac:dyDescent="0.25">
      <c r="A6129" s="69"/>
    </row>
    <row r="6130" spans="1:1" x14ac:dyDescent="0.25">
      <c r="A6130" s="69"/>
    </row>
    <row r="6131" spans="1:1" x14ac:dyDescent="0.25">
      <c r="A6131" s="69"/>
    </row>
    <row r="6132" spans="1:1" x14ac:dyDescent="0.25">
      <c r="A6132" s="69"/>
    </row>
    <row r="6133" spans="1:1" x14ac:dyDescent="0.25">
      <c r="A6133" s="69"/>
    </row>
    <row r="6134" spans="1:1" x14ac:dyDescent="0.25">
      <c r="A6134" s="69"/>
    </row>
    <row r="6135" spans="1:1" x14ac:dyDescent="0.25">
      <c r="A6135" s="69"/>
    </row>
    <row r="6136" spans="1:1" x14ac:dyDescent="0.25">
      <c r="A6136" s="69"/>
    </row>
    <row r="6137" spans="1:1" x14ac:dyDescent="0.25">
      <c r="A6137" s="69"/>
    </row>
    <row r="6138" spans="1:1" x14ac:dyDescent="0.25">
      <c r="A6138" s="69"/>
    </row>
    <row r="6139" spans="1:1" x14ac:dyDescent="0.25">
      <c r="A6139" s="69"/>
    </row>
    <row r="6140" spans="1:1" x14ac:dyDescent="0.25">
      <c r="A6140" s="69"/>
    </row>
    <row r="6141" spans="1:1" x14ac:dyDescent="0.25">
      <c r="A6141" s="69"/>
    </row>
    <row r="6142" spans="1:1" x14ac:dyDescent="0.25">
      <c r="A6142" s="69"/>
    </row>
    <row r="6143" spans="1:1" x14ac:dyDescent="0.25">
      <c r="A6143" s="69"/>
    </row>
    <row r="6144" spans="1:1" x14ac:dyDescent="0.25">
      <c r="A6144" s="69"/>
    </row>
    <row r="6145" spans="1:1" x14ac:dyDescent="0.25">
      <c r="A6145" s="69"/>
    </row>
    <row r="6146" spans="1:1" x14ac:dyDescent="0.25">
      <c r="A6146" s="69"/>
    </row>
    <row r="6147" spans="1:1" x14ac:dyDescent="0.25">
      <c r="A6147" s="69"/>
    </row>
    <row r="6148" spans="1:1" x14ac:dyDescent="0.25">
      <c r="A6148" s="69"/>
    </row>
    <row r="6149" spans="1:1" x14ac:dyDescent="0.25">
      <c r="A6149" s="69"/>
    </row>
    <row r="6150" spans="1:1" x14ac:dyDescent="0.25">
      <c r="A6150" s="69"/>
    </row>
    <row r="6151" spans="1:1" x14ac:dyDescent="0.25">
      <c r="A6151" s="69"/>
    </row>
    <row r="6152" spans="1:1" x14ac:dyDescent="0.25">
      <c r="A6152" s="69"/>
    </row>
    <row r="6153" spans="1:1" x14ac:dyDescent="0.25">
      <c r="A6153" s="69"/>
    </row>
    <row r="6154" spans="1:1" x14ac:dyDescent="0.25">
      <c r="A6154" s="69"/>
    </row>
    <row r="6155" spans="1:1" x14ac:dyDescent="0.25">
      <c r="A6155" s="69"/>
    </row>
    <row r="6156" spans="1:1" x14ac:dyDescent="0.25">
      <c r="A6156" s="69"/>
    </row>
    <row r="6157" spans="1:1" x14ac:dyDescent="0.25">
      <c r="A6157" s="69"/>
    </row>
    <row r="6158" spans="1:1" x14ac:dyDescent="0.25">
      <c r="A6158" s="69"/>
    </row>
    <row r="6159" spans="1:1" x14ac:dyDescent="0.25">
      <c r="A6159" s="69"/>
    </row>
    <row r="6160" spans="1:1" x14ac:dyDescent="0.25">
      <c r="A6160" s="69"/>
    </row>
    <row r="6161" spans="1:1" x14ac:dyDescent="0.25">
      <c r="A6161" s="69"/>
    </row>
    <row r="6162" spans="1:1" x14ac:dyDescent="0.25">
      <c r="A6162" s="69"/>
    </row>
    <row r="6163" spans="1:1" x14ac:dyDescent="0.25">
      <c r="A6163" s="69"/>
    </row>
    <row r="6164" spans="1:1" x14ac:dyDescent="0.25">
      <c r="A6164" s="69"/>
    </row>
    <row r="6165" spans="1:1" x14ac:dyDescent="0.25">
      <c r="A6165" s="69"/>
    </row>
    <row r="6166" spans="1:1" x14ac:dyDescent="0.25">
      <c r="A6166" s="69"/>
    </row>
    <row r="6167" spans="1:1" x14ac:dyDescent="0.25">
      <c r="A6167" s="69"/>
    </row>
    <row r="6168" spans="1:1" x14ac:dyDescent="0.25">
      <c r="A6168" s="69"/>
    </row>
    <row r="6169" spans="1:1" x14ac:dyDescent="0.25">
      <c r="A6169" s="69"/>
    </row>
    <row r="6170" spans="1:1" x14ac:dyDescent="0.25">
      <c r="A6170" s="69"/>
    </row>
    <row r="6171" spans="1:1" x14ac:dyDescent="0.25">
      <c r="A6171" s="69"/>
    </row>
    <row r="6172" spans="1:1" x14ac:dyDescent="0.25">
      <c r="A6172" s="69"/>
    </row>
    <row r="6173" spans="1:1" x14ac:dyDescent="0.25">
      <c r="A6173" s="69"/>
    </row>
    <row r="6174" spans="1:1" x14ac:dyDescent="0.25">
      <c r="A6174" s="69"/>
    </row>
    <row r="6175" spans="1:1" x14ac:dyDescent="0.25">
      <c r="A6175" s="69"/>
    </row>
    <row r="6176" spans="1:1" x14ac:dyDescent="0.25">
      <c r="A6176" s="69"/>
    </row>
    <row r="6177" spans="1:1" x14ac:dyDescent="0.25">
      <c r="A6177" s="69"/>
    </row>
    <row r="6178" spans="1:1" x14ac:dyDescent="0.25">
      <c r="A6178" s="69"/>
    </row>
    <row r="6179" spans="1:1" x14ac:dyDescent="0.25">
      <c r="A6179" s="69"/>
    </row>
    <row r="6180" spans="1:1" x14ac:dyDescent="0.25">
      <c r="A6180" s="69"/>
    </row>
    <row r="6181" spans="1:1" x14ac:dyDescent="0.25">
      <c r="A6181" s="69"/>
    </row>
    <row r="6182" spans="1:1" x14ac:dyDescent="0.25">
      <c r="A6182" s="69"/>
    </row>
    <row r="6183" spans="1:1" x14ac:dyDescent="0.25">
      <c r="A6183" s="69"/>
    </row>
    <row r="6184" spans="1:1" x14ac:dyDescent="0.25">
      <c r="A6184" s="69"/>
    </row>
    <row r="6185" spans="1:1" x14ac:dyDescent="0.25">
      <c r="A6185" s="69"/>
    </row>
    <row r="6186" spans="1:1" x14ac:dyDescent="0.25">
      <c r="A6186" s="69"/>
    </row>
    <row r="6187" spans="1:1" x14ac:dyDescent="0.25">
      <c r="A6187" s="69"/>
    </row>
    <row r="6188" spans="1:1" x14ac:dyDescent="0.25">
      <c r="A6188" s="69"/>
    </row>
    <row r="6189" spans="1:1" x14ac:dyDescent="0.25">
      <c r="A6189" s="69"/>
    </row>
    <row r="6190" spans="1:1" x14ac:dyDescent="0.25">
      <c r="A6190" s="69"/>
    </row>
    <row r="6191" spans="1:1" x14ac:dyDescent="0.25">
      <c r="A6191" s="69"/>
    </row>
    <row r="6192" spans="1:1" x14ac:dyDescent="0.25">
      <c r="A6192" s="69"/>
    </row>
    <row r="6193" spans="1:1" x14ac:dyDescent="0.25">
      <c r="A6193" s="69"/>
    </row>
    <row r="6194" spans="1:1" x14ac:dyDescent="0.25">
      <c r="A6194" s="69"/>
    </row>
    <row r="6195" spans="1:1" x14ac:dyDescent="0.25">
      <c r="A6195" s="69"/>
    </row>
    <row r="6196" spans="1:1" x14ac:dyDescent="0.25">
      <c r="A6196" s="69"/>
    </row>
    <row r="6197" spans="1:1" x14ac:dyDescent="0.25">
      <c r="A6197" s="69"/>
    </row>
    <row r="6198" spans="1:1" x14ac:dyDescent="0.25">
      <c r="A6198" s="69"/>
    </row>
    <row r="6199" spans="1:1" x14ac:dyDescent="0.25">
      <c r="A6199" s="69"/>
    </row>
    <row r="6200" spans="1:1" x14ac:dyDescent="0.25">
      <c r="A6200" s="69"/>
    </row>
    <row r="6201" spans="1:1" x14ac:dyDescent="0.25">
      <c r="A6201" s="69"/>
    </row>
    <row r="6202" spans="1:1" x14ac:dyDescent="0.25">
      <c r="A6202" s="69"/>
    </row>
    <row r="6203" spans="1:1" x14ac:dyDescent="0.25">
      <c r="A6203" s="69"/>
    </row>
    <row r="6204" spans="1:1" x14ac:dyDescent="0.25">
      <c r="A6204" s="69"/>
    </row>
    <row r="6205" spans="1:1" x14ac:dyDescent="0.25">
      <c r="A6205" s="69"/>
    </row>
    <row r="6206" spans="1:1" x14ac:dyDescent="0.25">
      <c r="A6206" s="69"/>
    </row>
    <row r="6207" spans="1:1" x14ac:dyDescent="0.25">
      <c r="A6207" s="69"/>
    </row>
    <row r="6208" spans="1:1" x14ac:dyDescent="0.25">
      <c r="A6208" s="69"/>
    </row>
    <row r="6209" spans="1:1" x14ac:dyDescent="0.25">
      <c r="A6209" s="69"/>
    </row>
    <row r="6210" spans="1:1" x14ac:dyDescent="0.25">
      <c r="A6210" s="69"/>
    </row>
    <row r="6211" spans="1:1" x14ac:dyDescent="0.25">
      <c r="A6211" s="69"/>
    </row>
    <row r="6212" spans="1:1" x14ac:dyDescent="0.25">
      <c r="A6212" s="69"/>
    </row>
    <row r="6213" spans="1:1" x14ac:dyDescent="0.25">
      <c r="A6213" s="69"/>
    </row>
    <row r="6214" spans="1:1" x14ac:dyDescent="0.25">
      <c r="A6214" s="69"/>
    </row>
    <row r="6215" spans="1:1" x14ac:dyDescent="0.25">
      <c r="A6215" s="69"/>
    </row>
    <row r="6216" spans="1:1" x14ac:dyDescent="0.25">
      <c r="A6216" s="69"/>
    </row>
    <row r="6217" spans="1:1" x14ac:dyDescent="0.25">
      <c r="A6217" s="69"/>
    </row>
    <row r="6218" spans="1:1" x14ac:dyDescent="0.25">
      <c r="A6218" s="69"/>
    </row>
    <row r="6219" spans="1:1" x14ac:dyDescent="0.25">
      <c r="A6219" s="69"/>
    </row>
    <row r="6220" spans="1:1" x14ac:dyDescent="0.25">
      <c r="A6220" s="69"/>
    </row>
    <row r="6221" spans="1:1" x14ac:dyDescent="0.25">
      <c r="A6221" s="69"/>
    </row>
    <row r="6222" spans="1:1" x14ac:dyDescent="0.25">
      <c r="A6222" s="69"/>
    </row>
    <row r="6223" spans="1:1" x14ac:dyDescent="0.25">
      <c r="A6223" s="69"/>
    </row>
    <row r="6224" spans="1:1" x14ac:dyDescent="0.25">
      <c r="A6224" s="69"/>
    </row>
    <row r="6225" spans="1:1" x14ac:dyDescent="0.25">
      <c r="A6225" s="69"/>
    </row>
    <row r="6226" spans="1:1" x14ac:dyDescent="0.25">
      <c r="A6226" s="69"/>
    </row>
    <row r="6227" spans="1:1" x14ac:dyDescent="0.25">
      <c r="A6227" s="69"/>
    </row>
    <row r="6228" spans="1:1" x14ac:dyDescent="0.25">
      <c r="A6228" s="69"/>
    </row>
    <row r="6229" spans="1:1" x14ac:dyDescent="0.25">
      <c r="A6229" s="69"/>
    </row>
    <row r="6230" spans="1:1" x14ac:dyDescent="0.25">
      <c r="A6230" s="69"/>
    </row>
    <row r="6231" spans="1:1" x14ac:dyDescent="0.25">
      <c r="A6231" s="69"/>
    </row>
    <row r="6232" spans="1:1" x14ac:dyDescent="0.25">
      <c r="A6232" s="69"/>
    </row>
    <row r="6233" spans="1:1" x14ac:dyDescent="0.25">
      <c r="A6233" s="69"/>
    </row>
    <row r="6234" spans="1:1" x14ac:dyDescent="0.25">
      <c r="A6234" s="69"/>
    </row>
    <row r="6235" spans="1:1" x14ac:dyDescent="0.25">
      <c r="A6235" s="69"/>
    </row>
    <row r="6236" spans="1:1" x14ac:dyDescent="0.25">
      <c r="A6236" s="69"/>
    </row>
    <row r="6237" spans="1:1" x14ac:dyDescent="0.25">
      <c r="A6237" s="69"/>
    </row>
    <row r="6238" spans="1:1" x14ac:dyDescent="0.25">
      <c r="A6238" s="69"/>
    </row>
    <row r="6239" spans="1:1" x14ac:dyDescent="0.25">
      <c r="A6239" s="69"/>
    </row>
    <row r="6240" spans="1:1" x14ac:dyDescent="0.25">
      <c r="A6240" s="69"/>
    </row>
    <row r="6241" spans="1:1" x14ac:dyDescent="0.25">
      <c r="A6241" s="69"/>
    </row>
    <row r="6242" spans="1:1" x14ac:dyDescent="0.25">
      <c r="A6242" s="69"/>
    </row>
    <row r="6243" spans="1:1" x14ac:dyDescent="0.25">
      <c r="A6243" s="69"/>
    </row>
    <row r="6244" spans="1:1" x14ac:dyDescent="0.25">
      <c r="A6244" s="69"/>
    </row>
    <row r="6245" spans="1:1" x14ac:dyDescent="0.25">
      <c r="A6245" s="69"/>
    </row>
    <row r="6246" spans="1:1" x14ac:dyDescent="0.25">
      <c r="A6246" s="69"/>
    </row>
    <row r="6247" spans="1:1" x14ac:dyDescent="0.25">
      <c r="A6247" s="69"/>
    </row>
    <row r="6248" spans="1:1" x14ac:dyDescent="0.25">
      <c r="A6248" s="69"/>
    </row>
    <row r="6249" spans="1:1" x14ac:dyDescent="0.25">
      <c r="A6249" s="69"/>
    </row>
    <row r="6250" spans="1:1" x14ac:dyDescent="0.25">
      <c r="A6250" s="69"/>
    </row>
    <row r="6251" spans="1:1" x14ac:dyDescent="0.25">
      <c r="A6251" s="69"/>
    </row>
    <row r="6252" spans="1:1" x14ac:dyDescent="0.25">
      <c r="A6252" s="69"/>
    </row>
    <row r="6253" spans="1:1" x14ac:dyDescent="0.25">
      <c r="A6253" s="69"/>
    </row>
    <row r="6254" spans="1:1" x14ac:dyDescent="0.25">
      <c r="A6254" s="69"/>
    </row>
    <row r="6255" spans="1:1" x14ac:dyDescent="0.25">
      <c r="A6255" s="69"/>
    </row>
    <row r="6256" spans="1:1" x14ac:dyDescent="0.25">
      <c r="A6256" s="69"/>
    </row>
    <row r="6257" spans="1:1" x14ac:dyDescent="0.25">
      <c r="A6257" s="69"/>
    </row>
    <row r="6258" spans="1:1" x14ac:dyDescent="0.25">
      <c r="A6258" s="69"/>
    </row>
    <row r="6259" spans="1:1" x14ac:dyDescent="0.25">
      <c r="A6259" s="69"/>
    </row>
    <row r="6260" spans="1:1" x14ac:dyDescent="0.25">
      <c r="A6260" s="69"/>
    </row>
    <row r="6261" spans="1:1" x14ac:dyDescent="0.25">
      <c r="A6261" s="69"/>
    </row>
    <row r="6262" spans="1:1" x14ac:dyDescent="0.25">
      <c r="A6262" s="69"/>
    </row>
    <row r="6263" spans="1:1" x14ac:dyDescent="0.25">
      <c r="A6263" s="69"/>
    </row>
    <row r="6264" spans="1:1" x14ac:dyDescent="0.25">
      <c r="A6264" s="69"/>
    </row>
    <row r="6265" spans="1:1" x14ac:dyDescent="0.25">
      <c r="A6265" s="69"/>
    </row>
    <row r="6266" spans="1:1" x14ac:dyDescent="0.25">
      <c r="A6266" s="69"/>
    </row>
    <row r="6267" spans="1:1" x14ac:dyDescent="0.25">
      <c r="A6267" s="69"/>
    </row>
    <row r="6268" spans="1:1" x14ac:dyDescent="0.25">
      <c r="A6268" s="69"/>
    </row>
    <row r="6269" spans="1:1" x14ac:dyDescent="0.25">
      <c r="A6269" s="69"/>
    </row>
    <row r="6270" spans="1:1" x14ac:dyDescent="0.25">
      <c r="A6270" s="69"/>
    </row>
    <row r="6271" spans="1:1" x14ac:dyDescent="0.25">
      <c r="A6271" s="69"/>
    </row>
    <row r="6272" spans="1:1" x14ac:dyDescent="0.25">
      <c r="A6272" s="69"/>
    </row>
    <row r="6273" spans="1:1" x14ac:dyDescent="0.25">
      <c r="A6273" s="69"/>
    </row>
    <row r="6274" spans="1:1" x14ac:dyDescent="0.25">
      <c r="A6274" s="69"/>
    </row>
    <row r="6275" spans="1:1" x14ac:dyDescent="0.25">
      <c r="A6275" s="69"/>
    </row>
    <row r="6276" spans="1:1" x14ac:dyDescent="0.25">
      <c r="A6276" s="69"/>
    </row>
    <row r="6277" spans="1:1" x14ac:dyDescent="0.25">
      <c r="A6277" s="69"/>
    </row>
    <row r="6278" spans="1:1" x14ac:dyDescent="0.25">
      <c r="A6278" s="69"/>
    </row>
    <row r="6279" spans="1:1" x14ac:dyDescent="0.25">
      <c r="A6279" s="69"/>
    </row>
    <row r="6280" spans="1:1" x14ac:dyDescent="0.25">
      <c r="A6280" s="69"/>
    </row>
    <row r="6281" spans="1:1" x14ac:dyDescent="0.25">
      <c r="A6281" s="69"/>
    </row>
    <row r="6282" spans="1:1" x14ac:dyDescent="0.25">
      <c r="A6282" s="69"/>
    </row>
    <row r="6283" spans="1:1" x14ac:dyDescent="0.25">
      <c r="A6283" s="69"/>
    </row>
    <row r="6284" spans="1:1" x14ac:dyDescent="0.25">
      <c r="A6284" s="69"/>
    </row>
    <row r="6285" spans="1:1" x14ac:dyDescent="0.25">
      <c r="A6285" s="69"/>
    </row>
    <row r="6286" spans="1:1" x14ac:dyDescent="0.25">
      <c r="A6286" s="69"/>
    </row>
    <row r="6287" spans="1:1" x14ac:dyDescent="0.25">
      <c r="A6287" s="69"/>
    </row>
    <row r="6288" spans="1:1" x14ac:dyDescent="0.25">
      <c r="A6288" s="69"/>
    </row>
    <row r="6289" spans="1:1" x14ac:dyDescent="0.25">
      <c r="A6289" s="69"/>
    </row>
    <row r="6290" spans="1:1" x14ac:dyDescent="0.25">
      <c r="A6290" s="69"/>
    </row>
    <row r="6291" spans="1:1" x14ac:dyDescent="0.25">
      <c r="A6291" s="69"/>
    </row>
    <row r="6292" spans="1:1" x14ac:dyDescent="0.25">
      <c r="A6292" s="69"/>
    </row>
    <row r="6293" spans="1:1" x14ac:dyDescent="0.25">
      <c r="A6293" s="69"/>
    </row>
    <row r="6294" spans="1:1" x14ac:dyDescent="0.25">
      <c r="A6294" s="69"/>
    </row>
    <row r="6295" spans="1:1" x14ac:dyDescent="0.25">
      <c r="A6295" s="69"/>
    </row>
    <row r="6296" spans="1:1" x14ac:dyDescent="0.25">
      <c r="A6296" s="69"/>
    </row>
    <row r="6297" spans="1:1" x14ac:dyDescent="0.25">
      <c r="A6297" s="69"/>
    </row>
    <row r="6298" spans="1:1" x14ac:dyDescent="0.25">
      <c r="A6298" s="69"/>
    </row>
    <row r="6299" spans="1:1" x14ac:dyDescent="0.25">
      <c r="A6299" s="69"/>
    </row>
    <row r="6300" spans="1:1" x14ac:dyDescent="0.25">
      <c r="A6300" s="69"/>
    </row>
    <row r="6301" spans="1:1" x14ac:dyDescent="0.25">
      <c r="A6301" s="69"/>
    </row>
    <row r="6302" spans="1:1" x14ac:dyDescent="0.25">
      <c r="A6302" s="69"/>
    </row>
    <row r="6303" spans="1:1" x14ac:dyDescent="0.25">
      <c r="A6303" s="69"/>
    </row>
    <row r="6304" spans="1:1" x14ac:dyDescent="0.25">
      <c r="A6304" s="69"/>
    </row>
    <row r="6305" spans="1:1" x14ac:dyDescent="0.25">
      <c r="A6305" s="69"/>
    </row>
    <row r="6306" spans="1:1" x14ac:dyDescent="0.25">
      <c r="A6306" s="69"/>
    </row>
    <row r="6307" spans="1:1" x14ac:dyDescent="0.25">
      <c r="A6307" s="69"/>
    </row>
    <row r="6308" spans="1:1" x14ac:dyDescent="0.25">
      <c r="A6308" s="69"/>
    </row>
    <row r="6309" spans="1:1" x14ac:dyDescent="0.25">
      <c r="A6309" s="69"/>
    </row>
    <row r="6310" spans="1:1" x14ac:dyDescent="0.25">
      <c r="A6310" s="69"/>
    </row>
    <row r="6311" spans="1:1" x14ac:dyDescent="0.25">
      <c r="A6311" s="69"/>
    </row>
    <row r="6312" spans="1:1" x14ac:dyDescent="0.25">
      <c r="A6312" s="69"/>
    </row>
    <row r="6313" spans="1:1" x14ac:dyDescent="0.25">
      <c r="A6313" s="69"/>
    </row>
    <row r="6314" spans="1:1" x14ac:dyDescent="0.25">
      <c r="A6314" s="69"/>
    </row>
    <row r="6315" spans="1:1" x14ac:dyDescent="0.25">
      <c r="A6315" s="69"/>
    </row>
    <row r="6316" spans="1:1" x14ac:dyDescent="0.25">
      <c r="A6316" s="69"/>
    </row>
    <row r="6317" spans="1:1" x14ac:dyDescent="0.25">
      <c r="A6317" s="69"/>
    </row>
    <row r="6318" spans="1:1" x14ac:dyDescent="0.25">
      <c r="A6318" s="69"/>
    </row>
    <row r="6319" spans="1:1" x14ac:dyDescent="0.25">
      <c r="A6319" s="69"/>
    </row>
    <row r="6320" spans="1:1" x14ac:dyDescent="0.25">
      <c r="A6320" s="69"/>
    </row>
    <row r="6321" spans="1:1" x14ac:dyDescent="0.25">
      <c r="A6321" s="69"/>
    </row>
    <row r="6322" spans="1:1" x14ac:dyDescent="0.25">
      <c r="A6322" s="69"/>
    </row>
    <row r="6323" spans="1:1" x14ac:dyDescent="0.25">
      <c r="A6323" s="69"/>
    </row>
    <row r="6324" spans="1:1" x14ac:dyDescent="0.25">
      <c r="A6324" s="69"/>
    </row>
    <row r="6325" spans="1:1" x14ac:dyDescent="0.25">
      <c r="A6325" s="69"/>
    </row>
    <row r="6326" spans="1:1" x14ac:dyDescent="0.25">
      <c r="A6326" s="69"/>
    </row>
    <row r="6327" spans="1:1" x14ac:dyDescent="0.25">
      <c r="A6327" s="69"/>
    </row>
    <row r="6328" spans="1:1" x14ac:dyDescent="0.25">
      <c r="A6328" s="69"/>
    </row>
    <row r="6329" spans="1:1" x14ac:dyDescent="0.25">
      <c r="A6329" s="69"/>
    </row>
    <row r="6330" spans="1:1" x14ac:dyDescent="0.25">
      <c r="A6330" s="69"/>
    </row>
    <row r="6331" spans="1:1" x14ac:dyDescent="0.25">
      <c r="A6331" s="69"/>
    </row>
    <row r="6332" spans="1:1" x14ac:dyDescent="0.25">
      <c r="A6332" s="69"/>
    </row>
    <row r="6333" spans="1:1" x14ac:dyDescent="0.25">
      <c r="A6333" s="69"/>
    </row>
    <row r="6334" spans="1:1" x14ac:dyDescent="0.25">
      <c r="A6334" s="69"/>
    </row>
    <row r="6335" spans="1:1" x14ac:dyDescent="0.25">
      <c r="A6335" s="69"/>
    </row>
    <row r="6336" spans="1:1" x14ac:dyDescent="0.25">
      <c r="A6336" s="69"/>
    </row>
    <row r="6337" spans="1:1" x14ac:dyDescent="0.25">
      <c r="A6337" s="69"/>
    </row>
    <row r="6338" spans="1:1" x14ac:dyDescent="0.25">
      <c r="A6338" s="69"/>
    </row>
    <row r="6339" spans="1:1" x14ac:dyDescent="0.25">
      <c r="A6339" s="69"/>
    </row>
    <row r="6340" spans="1:1" x14ac:dyDescent="0.25">
      <c r="A6340" s="69"/>
    </row>
    <row r="6341" spans="1:1" x14ac:dyDescent="0.25">
      <c r="A6341" s="69"/>
    </row>
    <row r="6342" spans="1:1" x14ac:dyDescent="0.25">
      <c r="A6342" s="69"/>
    </row>
    <row r="6343" spans="1:1" x14ac:dyDescent="0.25">
      <c r="A6343" s="69"/>
    </row>
    <row r="6344" spans="1:1" x14ac:dyDescent="0.25">
      <c r="A6344" s="69"/>
    </row>
    <row r="6345" spans="1:1" x14ac:dyDescent="0.25">
      <c r="A6345" s="69"/>
    </row>
    <row r="6346" spans="1:1" x14ac:dyDescent="0.25">
      <c r="A6346" s="69"/>
    </row>
    <row r="6347" spans="1:1" x14ac:dyDescent="0.25">
      <c r="A6347" s="69"/>
    </row>
    <row r="6348" spans="1:1" x14ac:dyDescent="0.25">
      <c r="A6348" s="69"/>
    </row>
    <row r="6349" spans="1:1" x14ac:dyDescent="0.25">
      <c r="A6349" s="69"/>
    </row>
    <row r="6350" spans="1:1" x14ac:dyDescent="0.25">
      <c r="A6350" s="69"/>
    </row>
    <row r="6351" spans="1:1" x14ac:dyDescent="0.25">
      <c r="A6351" s="69"/>
    </row>
    <row r="6352" spans="1:1" x14ac:dyDescent="0.25">
      <c r="A6352" s="69"/>
    </row>
    <row r="6353" spans="1:1" x14ac:dyDescent="0.25">
      <c r="A6353" s="69"/>
    </row>
    <row r="6354" spans="1:1" x14ac:dyDescent="0.25">
      <c r="A6354" s="69"/>
    </row>
    <row r="6355" spans="1:1" x14ac:dyDescent="0.25">
      <c r="A6355" s="69"/>
    </row>
    <row r="6356" spans="1:1" x14ac:dyDescent="0.25">
      <c r="A6356" s="69"/>
    </row>
    <row r="6357" spans="1:1" x14ac:dyDescent="0.25">
      <c r="A6357" s="69"/>
    </row>
    <row r="6358" spans="1:1" x14ac:dyDescent="0.25">
      <c r="A6358" s="69"/>
    </row>
    <row r="6359" spans="1:1" x14ac:dyDescent="0.25">
      <c r="A6359" s="69"/>
    </row>
    <row r="6360" spans="1:1" x14ac:dyDescent="0.25">
      <c r="A6360" s="69"/>
    </row>
    <row r="6361" spans="1:1" x14ac:dyDescent="0.25">
      <c r="A6361" s="69"/>
    </row>
    <row r="6362" spans="1:1" x14ac:dyDescent="0.25">
      <c r="A6362" s="69"/>
    </row>
    <row r="6363" spans="1:1" x14ac:dyDescent="0.25">
      <c r="A6363" s="69"/>
    </row>
    <row r="6364" spans="1:1" x14ac:dyDescent="0.25">
      <c r="A6364" s="69"/>
    </row>
    <row r="6365" spans="1:1" x14ac:dyDescent="0.25">
      <c r="A6365" s="69"/>
    </row>
    <row r="6366" spans="1:1" x14ac:dyDescent="0.25">
      <c r="A6366" s="69"/>
    </row>
    <row r="6367" spans="1:1" x14ac:dyDescent="0.25">
      <c r="A6367" s="69"/>
    </row>
    <row r="6368" spans="1:1" x14ac:dyDescent="0.25">
      <c r="A6368" s="69"/>
    </row>
    <row r="6369" spans="1:1" x14ac:dyDescent="0.25">
      <c r="A6369" s="69"/>
    </row>
    <row r="6370" spans="1:1" x14ac:dyDescent="0.25">
      <c r="A6370" s="69"/>
    </row>
    <row r="6371" spans="1:1" x14ac:dyDescent="0.25">
      <c r="A6371" s="69"/>
    </row>
    <row r="6372" spans="1:1" x14ac:dyDescent="0.25">
      <c r="A6372" s="69"/>
    </row>
    <row r="6373" spans="1:1" x14ac:dyDescent="0.25">
      <c r="A6373" s="69"/>
    </row>
    <row r="6374" spans="1:1" x14ac:dyDescent="0.25">
      <c r="A6374" s="69"/>
    </row>
    <row r="6375" spans="1:1" x14ac:dyDescent="0.25">
      <c r="A6375" s="69"/>
    </row>
    <row r="6376" spans="1:1" x14ac:dyDescent="0.25">
      <c r="A6376" s="69"/>
    </row>
    <row r="6377" spans="1:1" x14ac:dyDescent="0.25">
      <c r="A6377" s="69"/>
    </row>
    <row r="6378" spans="1:1" x14ac:dyDescent="0.25">
      <c r="A6378" s="69"/>
    </row>
    <row r="6379" spans="1:1" x14ac:dyDescent="0.25">
      <c r="A6379" s="69"/>
    </row>
    <row r="6380" spans="1:1" x14ac:dyDescent="0.25">
      <c r="A6380" s="69"/>
    </row>
    <row r="6381" spans="1:1" x14ac:dyDescent="0.25">
      <c r="A6381" s="69"/>
    </row>
    <row r="6382" spans="1:1" x14ac:dyDescent="0.25">
      <c r="A6382" s="69"/>
    </row>
    <row r="6383" spans="1:1" x14ac:dyDescent="0.25">
      <c r="A6383" s="69"/>
    </row>
    <row r="6384" spans="1:1" x14ac:dyDescent="0.25">
      <c r="A6384" s="69"/>
    </row>
    <row r="6385" spans="1:1" x14ac:dyDescent="0.25">
      <c r="A6385" s="69"/>
    </row>
    <row r="6386" spans="1:1" x14ac:dyDescent="0.25">
      <c r="A6386" s="69"/>
    </row>
    <row r="6387" spans="1:1" x14ac:dyDescent="0.25">
      <c r="A6387" s="69"/>
    </row>
    <row r="6388" spans="1:1" x14ac:dyDescent="0.25">
      <c r="A6388" s="69"/>
    </row>
    <row r="6389" spans="1:1" x14ac:dyDescent="0.25">
      <c r="A6389" s="69"/>
    </row>
    <row r="6390" spans="1:1" x14ac:dyDescent="0.25">
      <c r="A6390" s="69"/>
    </row>
    <row r="6391" spans="1:1" x14ac:dyDescent="0.25">
      <c r="A6391" s="69"/>
    </row>
    <row r="6392" spans="1:1" x14ac:dyDescent="0.25">
      <c r="A6392" s="69"/>
    </row>
    <row r="6393" spans="1:1" x14ac:dyDescent="0.25">
      <c r="A6393" s="69"/>
    </row>
    <row r="6394" spans="1:1" x14ac:dyDescent="0.25">
      <c r="A6394" s="69"/>
    </row>
    <row r="6395" spans="1:1" x14ac:dyDescent="0.25">
      <c r="A6395" s="69"/>
    </row>
    <row r="6396" spans="1:1" x14ac:dyDescent="0.25">
      <c r="A6396" s="69"/>
    </row>
    <row r="6397" spans="1:1" x14ac:dyDescent="0.25">
      <c r="A6397" s="69"/>
    </row>
    <row r="6398" spans="1:1" x14ac:dyDescent="0.25">
      <c r="A6398" s="69"/>
    </row>
    <row r="6399" spans="1:1" x14ac:dyDescent="0.25">
      <c r="A6399" s="69"/>
    </row>
    <row r="6400" spans="1:1" x14ac:dyDescent="0.25">
      <c r="A6400" s="69"/>
    </row>
    <row r="6401" spans="1:1" x14ac:dyDescent="0.25">
      <c r="A6401" s="69"/>
    </row>
    <row r="6402" spans="1:1" x14ac:dyDescent="0.25">
      <c r="A6402" s="69"/>
    </row>
    <row r="6403" spans="1:1" x14ac:dyDescent="0.25">
      <c r="A6403" s="69"/>
    </row>
    <row r="6404" spans="1:1" x14ac:dyDescent="0.25">
      <c r="A6404" s="69"/>
    </row>
    <row r="6405" spans="1:1" x14ac:dyDescent="0.25">
      <c r="A6405" s="69"/>
    </row>
    <row r="6406" spans="1:1" x14ac:dyDescent="0.25">
      <c r="A6406" s="69"/>
    </row>
    <row r="6407" spans="1:1" x14ac:dyDescent="0.25">
      <c r="A6407" s="69"/>
    </row>
    <row r="6408" spans="1:1" x14ac:dyDescent="0.25">
      <c r="A6408" s="69"/>
    </row>
    <row r="6409" spans="1:1" x14ac:dyDescent="0.25">
      <c r="A6409" s="69"/>
    </row>
    <row r="6410" spans="1:1" x14ac:dyDescent="0.25">
      <c r="A6410" s="69"/>
    </row>
    <row r="6411" spans="1:1" x14ac:dyDescent="0.25">
      <c r="A6411" s="69"/>
    </row>
    <row r="6412" spans="1:1" x14ac:dyDescent="0.25">
      <c r="A6412" s="69"/>
    </row>
    <row r="6413" spans="1:1" x14ac:dyDescent="0.25">
      <c r="A6413" s="69"/>
    </row>
    <row r="6414" spans="1:1" x14ac:dyDescent="0.25">
      <c r="A6414" s="69"/>
    </row>
    <row r="6415" spans="1:1" x14ac:dyDescent="0.25">
      <c r="A6415" s="69"/>
    </row>
    <row r="6416" spans="1:1" x14ac:dyDescent="0.25">
      <c r="A6416" s="69"/>
    </row>
    <row r="6417" spans="1:1" x14ac:dyDescent="0.25">
      <c r="A6417" s="69"/>
    </row>
    <row r="6418" spans="1:1" x14ac:dyDescent="0.25">
      <c r="A6418" s="69"/>
    </row>
    <row r="6419" spans="1:1" x14ac:dyDescent="0.25">
      <c r="A6419" s="69"/>
    </row>
    <row r="6420" spans="1:1" x14ac:dyDescent="0.25">
      <c r="A6420" s="69"/>
    </row>
    <row r="6421" spans="1:1" x14ac:dyDescent="0.25">
      <c r="A6421" s="69"/>
    </row>
    <row r="6422" spans="1:1" x14ac:dyDescent="0.25">
      <c r="A6422" s="69"/>
    </row>
    <row r="6423" spans="1:1" x14ac:dyDescent="0.25">
      <c r="A6423" s="69"/>
    </row>
    <row r="6424" spans="1:1" x14ac:dyDescent="0.25">
      <c r="A6424" s="69"/>
    </row>
    <row r="6425" spans="1:1" x14ac:dyDescent="0.25">
      <c r="A6425" s="69"/>
    </row>
    <row r="6426" spans="1:1" x14ac:dyDescent="0.25">
      <c r="A6426" s="69"/>
    </row>
    <row r="6427" spans="1:1" x14ac:dyDescent="0.25">
      <c r="A6427" s="69"/>
    </row>
    <row r="6428" spans="1:1" x14ac:dyDescent="0.25">
      <c r="A6428" s="69"/>
    </row>
    <row r="6429" spans="1:1" x14ac:dyDescent="0.25">
      <c r="A6429" s="69"/>
    </row>
    <row r="6430" spans="1:1" x14ac:dyDescent="0.25">
      <c r="A6430" s="69"/>
    </row>
    <row r="6431" spans="1:1" x14ac:dyDescent="0.25">
      <c r="A6431" s="69"/>
    </row>
    <row r="6432" spans="1:1" x14ac:dyDescent="0.25">
      <c r="A6432" s="69"/>
    </row>
    <row r="6433" spans="1:1" x14ac:dyDescent="0.25">
      <c r="A6433" s="69"/>
    </row>
    <row r="6434" spans="1:1" x14ac:dyDescent="0.25">
      <c r="A6434" s="69"/>
    </row>
    <row r="6435" spans="1:1" x14ac:dyDescent="0.25">
      <c r="A6435" s="69"/>
    </row>
    <row r="6436" spans="1:1" x14ac:dyDescent="0.25">
      <c r="A6436" s="69"/>
    </row>
    <row r="6437" spans="1:1" x14ac:dyDescent="0.25">
      <c r="A6437" s="69"/>
    </row>
    <row r="6438" spans="1:1" x14ac:dyDescent="0.25">
      <c r="A6438" s="69"/>
    </row>
    <row r="6439" spans="1:1" x14ac:dyDescent="0.25">
      <c r="A6439" s="69"/>
    </row>
    <row r="6440" spans="1:1" x14ac:dyDescent="0.25">
      <c r="A6440" s="69"/>
    </row>
    <row r="6441" spans="1:1" x14ac:dyDescent="0.25">
      <c r="A6441" s="69"/>
    </row>
    <row r="6442" spans="1:1" x14ac:dyDescent="0.25">
      <c r="A6442" s="69"/>
    </row>
    <row r="6443" spans="1:1" x14ac:dyDescent="0.25">
      <c r="A6443" s="69"/>
    </row>
    <row r="6444" spans="1:1" x14ac:dyDescent="0.25">
      <c r="A6444" s="69"/>
    </row>
    <row r="6445" spans="1:1" x14ac:dyDescent="0.25">
      <c r="A6445" s="69"/>
    </row>
    <row r="6446" spans="1:1" x14ac:dyDescent="0.25">
      <c r="A6446" s="69"/>
    </row>
    <row r="6447" spans="1:1" x14ac:dyDescent="0.25">
      <c r="A6447" s="69"/>
    </row>
    <row r="6448" spans="1:1" x14ac:dyDescent="0.25">
      <c r="A6448" s="69"/>
    </row>
    <row r="6449" spans="1:1" x14ac:dyDescent="0.25">
      <c r="A6449" s="69"/>
    </row>
    <row r="6450" spans="1:1" x14ac:dyDescent="0.25">
      <c r="A6450" s="69"/>
    </row>
    <row r="6451" spans="1:1" x14ac:dyDescent="0.25">
      <c r="A6451" s="69"/>
    </row>
    <row r="6452" spans="1:1" x14ac:dyDescent="0.25">
      <c r="A6452" s="69"/>
    </row>
    <row r="6453" spans="1:1" x14ac:dyDescent="0.25">
      <c r="A6453" s="69"/>
    </row>
    <row r="6454" spans="1:1" x14ac:dyDescent="0.25">
      <c r="A6454" s="69"/>
    </row>
    <row r="6455" spans="1:1" x14ac:dyDescent="0.25">
      <c r="A6455" s="69"/>
    </row>
    <row r="6456" spans="1:1" x14ac:dyDescent="0.25">
      <c r="A6456" s="69"/>
    </row>
    <row r="6457" spans="1:1" x14ac:dyDescent="0.25">
      <c r="A6457" s="69"/>
    </row>
    <row r="6458" spans="1:1" x14ac:dyDescent="0.25">
      <c r="A6458" s="69"/>
    </row>
    <row r="6459" spans="1:1" x14ac:dyDescent="0.25">
      <c r="A6459" s="69"/>
    </row>
    <row r="6460" spans="1:1" x14ac:dyDescent="0.25">
      <c r="A6460" s="69"/>
    </row>
    <row r="6461" spans="1:1" x14ac:dyDescent="0.25">
      <c r="A6461" s="69"/>
    </row>
    <row r="6462" spans="1:1" x14ac:dyDescent="0.25">
      <c r="A6462" s="69"/>
    </row>
    <row r="6463" spans="1:1" x14ac:dyDescent="0.25">
      <c r="A6463" s="69"/>
    </row>
    <row r="6464" spans="1:1" x14ac:dyDescent="0.25">
      <c r="A6464" s="69"/>
    </row>
    <row r="6465" spans="1:1" x14ac:dyDescent="0.25">
      <c r="A6465" s="69"/>
    </row>
    <row r="6466" spans="1:1" x14ac:dyDescent="0.25">
      <c r="A6466" s="69"/>
    </row>
    <row r="6467" spans="1:1" x14ac:dyDescent="0.25">
      <c r="A6467" s="69"/>
    </row>
    <row r="6468" spans="1:1" x14ac:dyDescent="0.25">
      <c r="A6468" s="69"/>
    </row>
    <row r="6469" spans="1:1" x14ac:dyDescent="0.25">
      <c r="A6469" s="69"/>
    </row>
    <row r="6470" spans="1:1" x14ac:dyDescent="0.25">
      <c r="A6470" s="69"/>
    </row>
    <row r="6471" spans="1:1" x14ac:dyDescent="0.25">
      <c r="A6471" s="69"/>
    </row>
    <row r="6472" spans="1:1" x14ac:dyDescent="0.25">
      <c r="A6472" s="69"/>
    </row>
    <row r="6473" spans="1:1" x14ac:dyDescent="0.25">
      <c r="A6473" s="69"/>
    </row>
    <row r="6474" spans="1:1" x14ac:dyDescent="0.25">
      <c r="A6474" s="69"/>
    </row>
    <row r="6475" spans="1:1" x14ac:dyDescent="0.25">
      <c r="A6475" s="69"/>
    </row>
    <row r="6476" spans="1:1" x14ac:dyDescent="0.25">
      <c r="A6476" s="69"/>
    </row>
    <row r="6477" spans="1:1" x14ac:dyDescent="0.25">
      <c r="A6477" s="69"/>
    </row>
    <row r="6478" spans="1:1" x14ac:dyDescent="0.25">
      <c r="A6478" s="69"/>
    </row>
    <row r="6479" spans="1:1" x14ac:dyDescent="0.25">
      <c r="A6479" s="69"/>
    </row>
    <row r="6480" spans="1:1" x14ac:dyDescent="0.25">
      <c r="A6480" s="69"/>
    </row>
    <row r="6481" spans="1:1" x14ac:dyDescent="0.25">
      <c r="A6481" s="69"/>
    </row>
    <row r="6482" spans="1:1" x14ac:dyDescent="0.25">
      <c r="A6482" s="69"/>
    </row>
    <row r="6483" spans="1:1" x14ac:dyDescent="0.25">
      <c r="A6483" s="69"/>
    </row>
    <row r="6484" spans="1:1" x14ac:dyDescent="0.25">
      <c r="A6484" s="69"/>
    </row>
    <row r="6485" spans="1:1" x14ac:dyDescent="0.25">
      <c r="A6485" s="69"/>
    </row>
    <row r="6486" spans="1:1" x14ac:dyDescent="0.25">
      <c r="A6486" s="69"/>
    </row>
    <row r="6487" spans="1:1" x14ac:dyDescent="0.25">
      <c r="A6487" s="69"/>
    </row>
    <row r="6488" spans="1:1" x14ac:dyDescent="0.25">
      <c r="A6488" s="69"/>
    </row>
    <row r="6489" spans="1:1" x14ac:dyDescent="0.25">
      <c r="A6489" s="69"/>
    </row>
    <row r="6490" spans="1:1" x14ac:dyDescent="0.25">
      <c r="A6490" s="69"/>
    </row>
    <row r="6491" spans="1:1" x14ac:dyDescent="0.25">
      <c r="A6491" s="69"/>
    </row>
    <row r="6492" spans="1:1" x14ac:dyDescent="0.25">
      <c r="A6492" s="69"/>
    </row>
    <row r="6493" spans="1:1" x14ac:dyDescent="0.25">
      <c r="A6493" s="69"/>
    </row>
    <row r="6494" spans="1:1" x14ac:dyDescent="0.25">
      <c r="A6494" s="69"/>
    </row>
    <row r="6495" spans="1:1" x14ac:dyDescent="0.25">
      <c r="A6495" s="69"/>
    </row>
    <row r="6496" spans="1:1" x14ac:dyDescent="0.25">
      <c r="A6496" s="69"/>
    </row>
    <row r="6497" spans="1:1" x14ac:dyDescent="0.25">
      <c r="A6497" s="69"/>
    </row>
    <row r="6498" spans="1:1" x14ac:dyDescent="0.25">
      <c r="A6498" s="69"/>
    </row>
    <row r="6499" spans="1:1" x14ac:dyDescent="0.25">
      <c r="A6499" s="69"/>
    </row>
    <row r="6500" spans="1:1" x14ac:dyDescent="0.25">
      <c r="A6500" s="69"/>
    </row>
    <row r="6501" spans="1:1" x14ac:dyDescent="0.25">
      <c r="A6501" s="69"/>
    </row>
    <row r="6502" spans="1:1" x14ac:dyDescent="0.25">
      <c r="A6502" s="69"/>
    </row>
    <row r="6503" spans="1:1" x14ac:dyDescent="0.25">
      <c r="A6503" s="69"/>
    </row>
    <row r="6504" spans="1:1" x14ac:dyDescent="0.25">
      <c r="A6504" s="69"/>
    </row>
    <row r="6505" spans="1:1" x14ac:dyDescent="0.25">
      <c r="A6505" s="69"/>
    </row>
    <row r="6506" spans="1:1" x14ac:dyDescent="0.25">
      <c r="A6506" s="69"/>
    </row>
    <row r="6507" spans="1:1" x14ac:dyDescent="0.25">
      <c r="A6507" s="69"/>
    </row>
    <row r="6508" spans="1:1" x14ac:dyDescent="0.25">
      <c r="A6508" s="69"/>
    </row>
    <row r="6509" spans="1:1" x14ac:dyDescent="0.25">
      <c r="A6509" s="69"/>
    </row>
    <row r="6510" spans="1:1" x14ac:dyDescent="0.25">
      <c r="A6510" s="69"/>
    </row>
    <row r="6511" spans="1:1" x14ac:dyDescent="0.25">
      <c r="A6511" s="69"/>
    </row>
    <row r="6512" spans="1:1" x14ac:dyDescent="0.25">
      <c r="A6512" s="69"/>
    </row>
    <row r="6513" spans="1:1" x14ac:dyDescent="0.25">
      <c r="A6513" s="69"/>
    </row>
    <row r="6514" spans="1:1" x14ac:dyDescent="0.25">
      <c r="A6514" s="69"/>
    </row>
    <row r="6515" spans="1:1" x14ac:dyDescent="0.25">
      <c r="A6515" s="69"/>
    </row>
    <row r="6516" spans="1:1" x14ac:dyDescent="0.25">
      <c r="A6516" s="69"/>
    </row>
    <row r="6517" spans="1:1" x14ac:dyDescent="0.25">
      <c r="A6517" s="69"/>
    </row>
    <row r="6518" spans="1:1" x14ac:dyDescent="0.25">
      <c r="A6518" s="69"/>
    </row>
    <row r="6519" spans="1:1" x14ac:dyDescent="0.25">
      <c r="A6519" s="69"/>
    </row>
    <row r="6520" spans="1:1" x14ac:dyDescent="0.25">
      <c r="A6520" s="69"/>
    </row>
    <row r="6521" spans="1:1" x14ac:dyDescent="0.25">
      <c r="A6521" s="69"/>
    </row>
    <row r="6522" spans="1:1" x14ac:dyDescent="0.25">
      <c r="A6522" s="69"/>
    </row>
    <row r="6523" spans="1:1" x14ac:dyDescent="0.25">
      <c r="A6523" s="69"/>
    </row>
    <row r="6524" spans="1:1" x14ac:dyDescent="0.25">
      <c r="A6524" s="69"/>
    </row>
    <row r="6525" spans="1:1" x14ac:dyDescent="0.25">
      <c r="A6525" s="69"/>
    </row>
    <row r="6526" spans="1:1" x14ac:dyDescent="0.25">
      <c r="A6526" s="69"/>
    </row>
    <row r="6527" spans="1:1" x14ac:dyDescent="0.25">
      <c r="A6527" s="69"/>
    </row>
    <row r="6528" spans="1:1" x14ac:dyDescent="0.25">
      <c r="A6528" s="69"/>
    </row>
    <row r="6529" spans="1:1" x14ac:dyDescent="0.25">
      <c r="A6529" s="69"/>
    </row>
    <row r="6530" spans="1:1" x14ac:dyDescent="0.25">
      <c r="A6530" s="69"/>
    </row>
    <row r="6531" spans="1:1" x14ac:dyDescent="0.25">
      <c r="A6531" s="69"/>
    </row>
    <row r="6532" spans="1:1" x14ac:dyDescent="0.25">
      <c r="A6532" s="69"/>
    </row>
    <row r="6533" spans="1:1" x14ac:dyDescent="0.25">
      <c r="A6533" s="69"/>
    </row>
    <row r="6534" spans="1:1" x14ac:dyDescent="0.25">
      <c r="A6534" s="69"/>
    </row>
    <row r="6535" spans="1:1" x14ac:dyDescent="0.25">
      <c r="A6535" s="69"/>
    </row>
    <row r="6536" spans="1:1" x14ac:dyDescent="0.25">
      <c r="A6536" s="69"/>
    </row>
    <row r="6537" spans="1:1" x14ac:dyDescent="0.25">
      <c r="A6537" s="69"/>
    </row>
    <row r="6538" spans="1:1" x14ac:dyDescent="0.25">
      <c r="A6538" s="69"/>
    </row>
    <row r="6539" spans="1:1" x14ac:dyDescent="0.25">
      <c r="A6539" s="69"/>
    </row>
    <row r="6540" spans="1:1" x14ac:dyDescent="0.25">
      <c r="A6540" s="69"/>
    </row>
    <row r="6541" spans="1:1" x14ac:dyDescent="0.25">
      <c r="A6541" s="69"/>
    </row>
    <row r="6542" spans="1:1" x14ac:dyDescent="0.25">
      <c r="A6542" s="69"/>
    </row>
    <row r="6543" spans="1:1" x14ac:dyDescent="0.25">
      <c r="A6543" s="69"/>
    </row>
    <row r="6544" spans="1:1" x14ac:dyDescent="0.25">
      <c r="A6544" s="69"/>
    </row>
    <row r="6545" spans="1:1" x14ac:dyDescent="0.25">
      <c r="A6545" s="69"/>
    </row>
    <row r="6546" spans="1:1" x14ac:dyDescent="0.25">
      <c r="A6546" s="69"/>
    </row>
    <row r="6547" spans="1:1" x14ac:dyDescent="0.25">
      <c r="A6547" s="69"/>
    </row>
    <row r="6548" spans="1:1" x14ac:dyDescent="0.25">
      <c r="A6548" s="69"/>
    </row>
    <row r="6549" spans="1:1" x14ac:dyDescent="0.25">
      <c r="A6549" s="69"/>
    </row>
    <row r="6550" spans="1:1" x14ac:dyDescent="0.25">
      <c r="A6550" s="69"/>
    </row>
    <row r="6551" spans="1:1" x14ac:dyDescent="0.25">
      <c r="A6551" s="69"/>
    </row>
    <row r="6552" spans="1:1" x14ac:dyDescent="0.25">
      <c r="A6552" s="69"/>
    </row>
    <row r="6553" spans="1:1" x14ac:dyDescent="0.25">
      <c r="A6553" s="69"/>
    </row>
    <row r="6554" spans="1:1" x14ac:dyDescent="0.25">
      <c r="A6554" s="69"/>
    </row>
    <row r="6555" spans="1:1" x14ac:dyDescent="0.25">
      <c r="A6555" s="69"/>
    </row>
    <row r="6556" spans="1:1" x14ac:dyDescent="0.25">
      <c r="A6556" s="69"/>
    </row>
    <row r="6557" spans="1:1" x14ac:dyDescent="0.25">
      <c r="A6557" s="69"/>
    </row>
    <row r="6558" spans="1:1" x14ac:dyDescent="0.25">
      <c r="A6558" s="69"/>
    </row>
    <row r="6559" spans="1:1" x14ac:dyDescent="0.25">
      <c r="A6559" s="69"/>
    </row>
    <row r="6560" spans="1:1" x14ac:dyDescent="0.25">
      <c r="A6560" s="69"/>
    </row>
    <row r="6561" spans="1:1" x14ac:dyDescent="0.25">
      <c r="A6561" s="69"/>
    </row>
    <row r="6562" spans="1:1" x14ac:dyDescent="0.25">
      <c r="A6562" s="69"/>
    </row>
    <row r="6563" spans="1:1" x14ac:dyDescent="0.25">
      <c r="A6563" s="69"/>
    </row>
    <row r="6564" spans="1:1" x14ac:dyDescent="0.25">
      <c r="A6564" s="69"/>
    </row>
    <row r="6565" spans="1:1" x14ac:dyDescent="0.25">
      <c r="A6565" s="69"/>
    </row>
    <row r="6566" spans="1:1" x14ac:dyDescent="0.25">
      <c r="A6566" s="69"/>
    </row>
    <row r="6567" spans="1:1" x14ac:dyDescent="0.25">
      <c r="A6567" s="69"/>
    </row>
    <row r="6568" spans="1:1" x14ac:dyDescent="0.25">
      <c r="A6568" s="69"/>
    </row>
    <row r="6569" spans="1:1" x14ac:dyDescent="0.25">
      <c r="A6569" s="69"/>
    </row>
    <row r="6570" spans="1:1" x14ac:dyDescent="0.25">
      <c r="A6570" s="69"/>
    </row>
    <row r="6571" spans="1:1" x14ac:dyDescent="0.25">
      <c r="A6571" s="69"/>
    </row>
    <row r="6572" spans="1:1" x14ac:dyDescent="0.25">
      <c r="A6572" s="69"/>
    </row>
    <row r="6573" spans="1:1" x14ac:dyDescent="0.25">
      <c r="A6573" s="69"/>
    </row>
    <row r="6574" spans="1:1" x14ac:dyDescent="0.25">
      <c r="A6574" s="69"/>
    </row>
    <row r="6575" spans="1:1" x14ac:dyDescent="0.25">
      <c r="A6575" s="69"/>
    </row>
    <row r="6576" spans="1:1" x14ac:dyDescent="0.25">
      <c r="A6576" s="69"/>
    </row>
    <row r="6577" spans="1:1" x14ac:dyDescent="0.25">
      <c r="A6577" s="69"/>
    </row>
    <row r="6578" spans="1:1" x14ac:dyDescent="0.25">
      <c r="A6578" s="69"/>
    </row>
    <row r="6579" spans="1:1" x14ac:dyDescent="0.25">
      <c r="A6579" s="69"/>
    </row>
    <row r="6580" spans="1:1" x14ac:dyDescent="0.25">
      <c r="A6580" s="69"/>
    </row>
    <row r="6581" spans="1:1" x14ac:dyDescent="0.25">
      <c r="A6581" s="69"/>
    </row>
    <row r="6582" spans="1:1" x14ac:dyDescent="0.25">
      <c r="A6582" s="69"/>
    </row>
    <row r="6583" spans="1:1" x14ac:dyDescent="0.25">
      <c r="A6583" s="69"/>
    </row>
    <row r="6584" spans="1:1" x14ac:dyDescent="0.25">
      <c r="A6584" s="69"/>
    </row>
    <row r="6585" spans="1:1" x14ac:dyDescent="0.25">
      <c r="A6585" s="69"/>
    </row>
    <row r="6586" spans="1:1" x14ac:dyDescent="0.25">
      <c r="A6586" s="69"/>
    </row>
    <row r="6587" spans="1:1" x14ac:dyDescent="0.25">
      <c r="A6587" s="69"/>
    </row>
    <row r="6588" spans="1:1" x14ac:dyDescent="0.25">
      <c r="A6588" s="69"/>
    </row>
    <row r="6589" spans="1:1" x14ac:dyDescent="0.25">
      <c r="A6589" s="69"/>
    </row>
    <row r="6590" spans="1:1" x14ac:dyDescent="0.25">
      <c r="A6590" s="69"/>
    </row>
    <row r="6591" spans="1:1" x14ac:dyDescent="0.25">
      <c r="A6591" s="69"/>
    </row>
    <row r="6592" spans="1:1" x14ac:dyDescent="0.25">
      <c r="A6592" s="69"/>
    </row>
    <row r="6593" spans="1:1" x14ac:dyDescent="0.25">
      <c r="A6593" s="69"/>
    </row>
    <row r="6594" spans="1:1" x14ac:dyDescent="0.25">
      <c r="A6594" s="69"/>
    </row>
    <row r="6595" spans="1:1" x14ac:dyDescent="0.25">
      <c r="A6595" s="69"/>
    </row>
    <row r="6596" spans="1:1" x14ac:dyDescent="0.25">
      <c r="A6596" s="69"/>
    </row>
    <row r="6597" spans="1:1" x14ac:dyDescent="0.25">
      <c r="A6597" s="69"/>
    </row>
    <row r="6598" spans="1:1" x14ac:dyDescent="0.25">
      <c r="A6598" s="69"/>
    </row>
    <row r="6599" spans="1:1" x14ac:dyDescent="0.25">
      <c r="A6599" s="69"/>
    </row>
    <row r="6600" spans="1:1" x14ac:dyDescent="0.25">
      <c r="A6600" s="69"/>
    </row>
    <row r="6601" spans="1:1" x14ac:dyDescent="0.25">
      <c r="A6601" s="69"/>
    </row>
    <row r="6602" spans="1:1" x14ac:dyDescent="0.25">
      <c r="A6602" s="69"/>
    </row>
    <row r="6603" spans="1:1" x14ac:dyDescent="0.25">
      <c r="A6603" s="69"/>
    </row>
    <row r="6604" spans="1:1" x14ac:dyDescent="0.25">
      <c r="A6604" s="69"/>
    </row>
    <row r="6605" spans="1:1" x14ac:dyDescent="0.25">
      <c r="A6605" s="69"/>
    </row>
    <row r="6606" spans="1:1" x14ac:dyDescent="0.25">
      <c r="A6606" s="69"/>
    </row>
    <row r="6607" spans="1:1" x14ac:dyDescent="0.25">
      <c r="A6607" s="69"/>
    </row>
    <row r="6608" spans="1:1" x14ac:dyDescent="0.25">
      <c r="A6608" s="69"/>
    </row>
    <row r="6609" spans="1:1" x14ac:dyDescent="0.25">
      <c r="A6609" s="69"/>
    </row>
    <row r="6610" spans="1:1" x14ac:dyDescent="0.25">
      <c r="A6610" s="69"/>
    </row>
    <row r="6611" spans="1:1" x14ac:dyDescent="0.25">
      <c r="A6611" s="69"/>
    </row>
    <row r="6612" spans="1:1" x14ac:dyDescent="0.25">
      <c r="A6612" s="69"/>
    </row>
    <row r="6613" spans="1:1" x14ac:dyDescent="0.25">
      <c r="A6613" s="69"/>
    </row>
    <row r="6614" spans="1:1" x14ac:dyDescent="0.25">
      <c r="A6614" s="69"/>
    </row>
    <row r="6615" spans="1:1" x14ac:dyDescent="0.25">
      <c r="A6615" s="69"/>
    </row>
    <row r="6616" spans="1:1" x14ac:dyDescent="0.25">
      <c r="A6616" s="69"/>
    </row>
    <row r="6617" spans="1:1" x14ac:dyDescent="0.25">
      <c r="A6617" s="69"/>
    </row>
    <row r="6618" spans="1:1" x14ac:dyDescent="0.25">
      <c r="A6618" s="69"/>
    </row>
    <row r="6619" spans="1:1" x14ac:dyDescent="0.25">
      <c r="A6619" s="69"/>
    </row>
    <row r="6620" spans="1:1" x14ac:dyDescent="0.25">
      <c r="A6620" s="69"/>
    </row>
    <row r="6621" spans="1:1" x14ac:dyDescent="0.25">
      <c r="A6621" s="69"/>
    </row>
    <row r="6622" spans="1:1" x14ac:dyDescent="0.25">
      <c r="A6622" s="69"/>
    </row>
    <row r="6623" spans="1:1" x14ac:dyDescent="0.25">
      <c r="A6623" s="69"/>
    </row>
    <row r="6624" spans="1:1" x14ac:dyDescent="0.25">
      <c r="A6624" s="69"/>
    </row>
    <row r="6625" spans="1:1" x14ac:dyDescent="0.25">
      <c r="A6625" s="69"/>
    </row>
    <row r="6626" spans="1:1" x14ac:dyDescent="0.25">
      <c r="A6626" s="69"/>
    </row>
    <row r="6627" spans="1:1" x14ac:dyDescent="0.25">
      <c r="A6627" s="69"/>
    </row>
    <row r="6628" spans="1:1" x14ac:dyDescent="0.25">
      <c r="A6628" s="69"/>
    </row>
    <row r="6629" spans="1:1" x14ac:dyDescent="0.25">
      <c r="A6629" s="69"/>
    </row>
    <row r="6630" spans="1:1" x14ac:dyDescent="0.25">
      <c r="A6630" s="69"/>
    </row>
    <row r="6631" spans="1:1" x14ac:dyDescent="0.25">
      <c r="A6631" s="69"/>
    </row>
    <row r="6632" spans="1:1" x14ac:dyDescent="0.25">
      <c r="A6632" s="69"/>
    </row>
    <row r="6633" spans="1:1" x14ac:dyDescent="0.25">
      <c r="A6633" s="69"/>
    </row>
    <row r="6634" spans="1:1" x14ac:dyDescent="0.25">
      <c r="A6634" s="69"/>
    </row>
    <row r="6635" spans="1:1" x14ac:dyDescent="0.25">
      <c r="A6635" s="69"/>
    </row>
    <row r="6636" spans="1:1" x14ac:dyDescent="0.25">
      <c r="A6636" s="69"/>
    </row>
    <row r="6637" spans="1:1" x14ac:dyDescent="0.25">
      <c r="A6637" s="69"/>
    </row>
    <row r="6638" spans="1:1" x14ac:dyDescent="0.25">
      <c r="A6638" s="69"/>
    </row>
    <row r="6639" spans="1:1" x14ac:dyDescent="0.25">
      <c r="A6639" s="69"/>
    </row>
    <row r="6640" spans="1:1" x14ac:dyDescent="0.25">
      <c r="A6640" s="69"/>
    </row>
    <row r="6641" spans="1:1" x14ac:dyDescent="0.25">
      <c r="A6641" s="69"/>
    </row>
    <row r="6642" spans="1:1" x14ac:dyDescent="0.25">
      <c r="A6642" s="69"/>
    </row>
    <row r="6643" spans="1:1" x14ac:dyDescent="0.25">
      <c r="A6643" s="69"/>
    </row>
    <row r="6644" spans="1:1" x14ac:dyDescent="0.25">
      <c r="A6644" s="69"/>
    </row>
    <row r="6645" spans="1:1" x14ac:dyDescent="0.25">
      <c r="A6645" s="69"/>
    </row>
    <row r="6646" spans="1:1" x14ac:dyDescent="0.25">
      <c r="A6646" s="69"/>
    </row>
    <row r="6647" spans="1:1" x14ac:dyDescent="0.25">
      <c r="A6647" s="69"/>
    </row>
    <row r="6648" spans="1:1" x14ac:dyDescent="0.25">
      <c r="A6648" s="69"/>
    </row>
    <row r="6649" spans="1:1" x14ac:dyDescent="0.25">
      <c r="A6649" s="69"/>
    </row>
    <row r="6650" spans="1:1" x14ac:dyDescent="0.25">
      <c r="A6650" s="69"/>
    </row>
    <row r="6651" spans="1:1" x14ac:dyDescent="0.25">
      <c r="A6651" s="69"/>
    </row>
    <row r="6652" spans="1:1" x14ac:dyDescent="0.25">
      <c r="A6652" s="69"/>
    </row>
    <row r="6653" spans="1:1" x14ac:dyDescent="0.25">
      <c r="A6653" s="69"/>
    </row>
    <row r="6654" spans="1:1" x14ac:dyDescent="0.25">
      <c r="A6654" s="69"/>
    </row>
    <row r="6655" spans="1:1" x14ac:dyDescent="0.25">
      <c r="A6655" s="69"/>
    </row>
    <row r="6656" spans="1:1" x14ac:dyDescent="0.25">
      <c r="A6656" s="69"/>
    </row>
    <row r="6657" spans="1:1" x14ac:dyDescent="0.25">
      <c r="A6657" s="69"/>
    </row>
    <row r="6658" spans="1:1" x14ac:dyDescent="0.25">
      <c r="A6658" s="69"/>
    </row>
    <row r="6659" spans="1:1" x14ac:dyDescent="0.25">
      <c r="A6659" s="69"/>
    </row>
    <row r="6660" spans="1:1" x14ac:dyDescent="0.25">
      <c r="A6660" s="69"/>
    </row>
    <row r="6661" spans="1:1" x14ac:dyDescent="0.25">
      <c r="A6661" s="69"/>
    </row>
    <row r="6662" spans="1:1" x14ac:dyDescent="0.25">
      <c r="A6662" s="69"/>
    </row>
    <row r="6663" spans="1:1" x14ac:dyDescent="0.25">
      <c r="A6663" s="69"/>
    </row>
    <row r="6664" spans="1:1" x14ac:dyDescent="0.25">
      <c r="A6664" s="69"/>
    </row>
    <row r="6665" spans="1:1" x14ac:dyDescent="0.25">
      <c r="A6665" s="69"/>
    </row>
    <row r="6666" spans="1:1" x14ac:dyDescent="0.25">
      <c r="A6666" s="69"/>
    </row>
    <row r="6667" spans="1:1" x14ac:dyDescent="0.25">
      <c r="A6667" s="69"/>
    </row>
    <row r="6668" spans="1:1" x14ac:dyDescent="0.25">
      <c r="A6668" s="69"/>
    </row>
    <row r="6669" spans="1:1" x14ac:dyDescent="0.25">
      <c r="A6669" s="69"/>
    </row>
    <row r="6670" spans="1:1" x14ac:dyDescent="0.25">
      <c r="A6670" s="69"/>
    </row>
    <row r="6671" spans="1:1" x14ac:dyDescent="0.25">
      <c r="A6671" s="69"/>
    </row>
    <row r="6672" spans="1:1" x14ac:dyDescent="0.25">
      <c r="A6672" s="69"/>
    </row>
    <row r="6673" spans="1:1" x14ac:dyDescent="0.25">
      <c r="A6673" s="69"/>
    </row>
    <row r="6674" spans="1:1" x14ac:dyDescent="0.25">
      <c r="A6674" s="69"/>
    </row>
    <row r="6675" spans="1:1" x14ac:dyDescent="0.25">
      <c r="A6675" s="69"/>
    </row>
    <row r="6676" spans="1:1" x14ac:dyDescent="0.25">
      <c r="A6676" s="69"/>
    </row>
    <row r="6677" spans="1:1" x14ac:dyDescent="0.25">
      <c r="A6677" s="69"/>
    </row>
    <row r="6678" spans="1:1" x14ac:dyDescent="0.25">
      <c r="A6678" s="69"/>
    </row>
    <row r="6679" spans="1:1" x14ac:dyDescent="0.25">
      <c r="A6679" s="69"/>
    </row>
    <row r="6680" spans="1:1" x14ac:dyDescent="0.25">
      <c r="A6680" s="69"/>
    </row>
    <row r="6681" spans="1:1" x14ac:dyDescent="0.25">
      <c r="A6681" s="69"/>
    </row>
    <row r="6682" spans="1:1" x14ac:dyDescent="0.25">
      <c r="A6682" s="69"/>
    </row>
    <row r="6683" spans="1:1" x14ac:dyDescent="0.25">
      <c r="A6683" s="69"/>
    </row>
    <row r="6684" spans="1:1" x14ac:dyDescent="0.25">
      <c r="A6684" s="69"/>
    </row>
    <row r="6685" spans="1:1" x14ac:dyDescent="0.25">
      <c r="A6685" s="69"/>
    </row>
    <row r="6686" spans="1:1" x14ac:dyDescent="0.25">
      <c r="A6686" s="69"/>
    </row>
    <row r="6687" spans="1:1" x14ac:dyDescent="0.25">
      <c r="A6687" s="69"/>
    </row>
    <row r="6688" spans="1:1" x14ac:dyDescent="0.25">
      <c r="A6688" s="69"/>
    </row>
    <row r="6689" spans="1:1" x14ac:dyDescent="0.25">
      <c r="A6689" s="69"/>
    </row>
    <row r="6690" spans="1:1" x14ac:dyDescent="0.25">
      <c r="A6690" s="69"/>
    </row>
    <row r="6691" spans="1:1" x14ac:dyDescent="0.25">
      <c r="A6691" s="69"/>
    </row>
    <row r="6692" spans="1:1" x14ac:dyDescent="0.25">
      <c r="A6692" s="69"/>
    </row>
    <row r="6693" spans="1:1" x14ac:dyDescent="0.25">
      <c r="A6693" s="69"/>
    </row>
    <row r="6694" spans="1:1" x14ac:dyDescent="0.25">
      <c r="A6694" s="69"/>
    </row>
    <row r="6695" spans="1:1" x14ac:dyDescent="0.25">
      <c r="A6695" s="69"/>
    </row>
    <row r="6696" spans="1:1" x14ac:dyDescent="0.25">
      <c r="A6696" s="69"/>
    </row>
    <row r="6697" spans="1:1" x14ac:dyDescent="0.25">
      <c r="A6697" s="69"/>
    </row>
    <row r="6698" spans="1:1" x14ac:dyDescent="0.25">
      <c r="A6698" s="69"/>
    </row>
    <row r="6699" spans="1:1" x14ac:dyDescent="0.25">
      <c r="A6699" s="69"/>
    </row>
    <row r="6700" spans="1:1" x14ac:dyDescent="0.25">
      <c r="A6700" s="69"/>
    </row>
    <row r="6701" spans="1:1" x14ac:dyDescent="0.25">
      <c r="A6701" s="69"/>
    </row>
    <row r="6702" spans="1:1" x14ac:dyDescent="0.25">
      <c r="A6702" s="69"/>
    </row>
    <row r="6703" spans="1:1" x14ac:dyDescent="0.25">
      <c r="A6703" s="69"/>
    </row>
    <row r="6704" spans="1:1" x14ac:dyDescent="0.25">
      <c r="A6704" s="69"/>
    </row>
    <row r="6705" spans="1:1" x14ac:dyDescent="0.25">
      <c r="A6705" s="69"/>
    </row>
    <row r="6706" spans="1:1" x14ac:dyDescent="0.25">
      <c r="A6706" s="69"/>
    </row>
    <row r="6707" spans="1:1" x14ac:dyDescent="0.25">
      <c r="A6707" s="69"/>
    </row>
    <row r="6708" spans="1:1" x14ac:dyDescent="0.25">
      <c r="A6708" s="69"/>
    </row>
    <row r="6709" spans="1:1" x14ac:dyDescent="0.25">
      <c r="A6709" s="69"/>
    </row>
    <row r="6710" spans="1:1" x14ac:dyDescent="0.25">
      <c r="A6710" s="69"/>
    </row>
    <row r="6711" spans="1:1" x14ac:dyDescent="0.25">
      <c r="A6711" s="69"/>
    </row>
    <row r="6712" spans="1:1" x14ac:dyDescent="0.25">
      <c r="A6712" s="69"/>
    </row>
    <row r="6713" spans="1:1" x14ac:dyDescent="0.25">
      <c r="A6713" s="69"/>
    </row>
    <row r="6714" spans="1:1" x14ac:dyDescent="0.25">
      <c r="A6714" s="69"/>
    </row>
    <row r="6715" spans="1:1" x14ac:dyDescent="0.25">
      <c r="A6715" s="69"/>
    </row>
    <row r="6716" spans="1:1" x14ac:dyDescent="0.25">
      <c r="A6716" s="69"/>
    </row>
    <row r="6717" spans="1:1" x14ac:dyDescent="0.25">
      <c r="A6717" s="69"/>
    </row>
    <row r="6718" spans="1:1" x14ac:dyDescent="0.25">
      <c r="A6718" s="69"/>
    </row>
    <row r="6719" spans="1:1" x14ac:dyDescent="0.25">
      <c r="A6719" s="69"/>
    </row>
    <row r="6720" spans="1:1" x14ac:dyDescent="0.25">
      <c r="A6720" s="69"/>
    </row>
    <row r="6721" spans="1:1" x14ac:dyDescent="0.25">
      <c r="A6721" s="69"/>
    </row>
    <row r="6722" spans="1:1" x14ac:dyDescent="0.25">
      <c r="A6722" s="69"/>
    </row>
    <row r="6723" spans="1:1" x14ac:dyDescent="0.25">
      <c r="A6723" s="69"/>
    </row>
    <row r="6724" spans="1:1" x14ac:dyDescent="0.25">
      <c r="A6724" s="69"/>
    </row>
    <row r="6725" spans="1:1" x14ac:dyDescent="0.25">
      <c r="A6725" s="69"/>
    </row>
    <row r="6726" spans="1:1" x14ac:dyDescent="0.25">
      <c r="A6726" s="69"/>
    </row>
    <row r="6727" spans="1:1" x14ac:dyDescent="0.25">
      <c r="A6727" s="69"/>
    </row>
    <row r="6728" spans="1:1" x14ac:dyDescent="0.25">
      <c r="A6728" s="69"/>
    </row>
    <row r="6729" spans="1:1" x14ac:dyDescent="0.25">
      <c r="A6729" s="69"/>
    </row>
    <row r="6730" spans="1:1" x14ac:dyDescent="0.25">
      <c r="A6730" s="69"/>
    </row>
    <row r="6731" spans="1:1" x14ac:dyDescent="0.25">
      <c r="A6731" s="69"/>
    </row>
    <row r="6732" spans="1:1" x14ac:dyDescent="0.25">
      <c r="A6732" s="69"/>
    </row>
    <row r="6733" spans="1:1" x14ac:dyDescent="0.25">
      <c r="A6733" s="69"/>
    </row>
    <row r="6734" spans="1:1" x14ac:dyDescent="0.25">
      <c r="A6734" s="69"/>
    </row>
    <row r="6735" spans="1:1" x14ac:dyDescent="0.25">
      <c r="A6735" s="69"/>
    </row>
    <row r="6736" spans="1:1" x14ac:dyDescent="0.25">
      <c r="A6736" s="69"/>
    </row>
    <row r="6737" spans="1:1" x14ac:dyDescent="0.25">
      <c r="A6737" s="69"/>
    </row>
    <row r="6738" spans="1:1" x14ac:dyDescent="0.25">
      <c r="A6738" s="69"/>
    </row>
    <row r="6739" spans="1:1" x14ac:dyDescent="0.25">
      <c r="A6739" s="69"/>
    </row>
    <row r="6740" spans="1:1" x14ac:dyDescent="0.25">
      <c r="A6740" s="69"/>
    </row>
    <row r="6741" spans="1:1" x14ac:dyDescent="0.25">
      <c r="A6741" s="69"/>
    </row>
    <row r="6742" spans="1:1" x14ac:dyDescent="0.25">
      <c r="A6742" s="69"/>
    </row>
    <row r="6743" spans="1:1" x14ac:dyDescent="0.25">
      <c r="A6743" s="69"/>
    </row>
    <row r="6744" spans="1:1" x14ac:dyDescent="0.25">
      <c r="A6744" s="69"/>
    </row>
    <row r="6745" spans="1:1" x14ac:dyDescent="0.25">
      <c r="A6745" s="69"/>
    </row>
    <row r="6746" spans="1:1" x14ac:dyDescent="0.25">
      <c r="A6746" s="69"/>
    </row>
    <row r="6747" spans="1:1" x14ac:dyDescent="0.25">
      <c r="A6747" s="69"/>
    </row>
    <row r="6748" spans="1:1" x14ac:dyDescent="0.25">
      <c r="A6748" s="69"/>
    </row>
    <row r="6749" spans="1:1" x14ac:dyDescent="0.25">
      <c r="A6749" s="69"/>
    </row>
    <row r="6750" spans="1:1" x14ac:dyDescent="0.25">
      <c r="A6750" s="69"/>
    </row>
    <row r="6751" spans="1:1" x14ac:dyDescent="0.25">
      <c r="A6751" s="69"/>
    </row>
    <row r="6752" spans="1:1" x14ac:dyDescent="0.25">
      <c r="A6752" s="69"/>
    </row>
    <row r="6753" spans="1:1" x14ac:dyDescent="0.25">
      <c r="A6753" s="69"/>
    </row>
    <row r="6754" spans="1:1" x14ac:dyDescent="0.25">
      <c r="A6754" s="69"/>
    </row>
    <row r="6755" spans="1:1" x14ac:dyDescent="0.25">
      <c r="A6755" s="69"/>
    </row>
    <row r="6756" spans="1:1" x14ac:dyDescent="0.25">
      <c r="A6756" s="69"/>
    </row>
    <row r="6757" spans="1:1" x14ac:dyDescent="0.25">
      <c r="A6757" s="69"/>
    </row>
    <row r="6758" spans="1:1" x14ac:dyDescent="0.25">
      <c r="A6758" s="69"/>
    </row>
    <row r="6759" spans="1:1" x14ac:dyDescent="0.25">
      <c r="A6759" s="69"/>
    </row>
    <row r="6760" spans="1:1" x14ac:dyDescent="0.25">
      <c r="A6760" s="69"/>
    </row>
    <row r="6761" spans="1:1" x14ac:dyDescent="0.25">
      <c r="A6761" s="69"/>
    </row>
    <row r="6762" spans="1:1" x14ac:dyDescent="0.25">
      <c r="A6762" s="69"/>
    </row>
    <row r="6763" spans="1:1" x14ac:dyDescent="0.25">
      <c r="A6763" s="69"/>
    </row>
    <row r="6764" spans="1:1" x14ac:dyDescent="0.25">
      <c r="A6764" s="69"/>
    </row>
    <row r="6765" spans="1:1" x14ac:dyDescent="0.25">
      <c r="A6765" s="69"/>
    </row>
    <row r="6766" spans="1:1" x14ac:dyDescent="0.25">
      <c r="A6766" s="69"/>
    </row>
    <row r="6767" spans="1:1" x14ac:dyDescent="0.25">
      <c r="A6767" s="69"/>
    </row>
    <row r="6768" spans="1:1" x14ac:dyDescent="0.25">
      <c r="A6768" s="69"/>
    </row>
    <row r="6769" spans="1:1" x14ac:dyDescent="0.25">
      <c r="A6769" s="69"/>
    </row>
    <row r="6770" spans="1:1" x14ac:dyDescent="0.25">
      <c r="A6770" s="69"/>
    </row>
    <row r="6771" spans="1:1" x14ac:dyDescent="0.25">
      <c r="A6771" s="69"/>
    </row>
    <row r="6772" spans="1:1" x14ac:dyDescent="0.25">
      <c r="A6772" s="69"/>
    </row>
    <row r="6773" spans="1:1" x14ac:dyDescent="0.25">
      <c r="A6773" s="69"/>
    </row>
    <row r="6774" spans="1:1" x14ac:dyDescent="0.25">
      <c r="A6774" s="69"/>
    </row>
    <row r="6775" spans="1:1" x14ac:dyDescent="0.25">
      <c r="A6775" s="69"/>
    </row>
    <row r="6776" spans="1:1" x14ac:dyDescent="0.25">
      <c r="A6776" s="69"/>
    </row>
    <row r="6777" spans="1:1" x14ac:dyDescent="0.25">
      <c r="A6777" s="69"/>
    </row>
    <row r="6778" spans="1:1" x14ac:dyDescent="0.25">
      <c r="A6778" s="69"/>
    </row>
    <row r="6779" spans="1:1" x14ac:dyDescent="0.25">
      <c r="A6779" s="69"/>
    </row>
    <row r="6780" spans="1:1" x14ac:dyDescent="0.25">
      <c r="A6780" s="69"/>
    </row>
    <row r="6781" spans="1:1" x14ac:dyDescent="0.25">
      <c r="A6781" s="69"/>
    </row>
    <row r="6782" spans="1:1" x14ac:dyDescent="0.25">
      <c r="A6782" s="69"/>
    </row>
    <row r="6783" spans="1:1" x14ac:dyDescent="0.25">
      <c r="A6783" s="69"/>
    </row>
    <row r="6784" spans="1:1" x14ac:dyDescent="0.25">
      <c r="A6784" s="69"/>
    </row>
    <row r="6785" spans="1:1" x14ac:dyDescent="0.25">
      <c r="A6785" s="69"/>
    </row>
    <row r="6786" spans="1:1" x14ac:dyDescent="0.25">
      <c r="A6786" s="69"/>
    </row>
    <row r="6787" spans="1:1" x14ac:dyDescent="0.25">
      <c r="A6787" s="69"/>
    </row>
    <row r="6788" spans="1:1" x14ac:dyDescent="0.25">
      <c r="A6788" s="69"/>
    </row>
    <row r="6789" spans="1:1" x14ac:dyDescent="0.25">
      <c r="A6789" s="69"/>
    </row>
    <row r="6790" spans="1:1" x14ac:dyDescent="0.25">
      <c r="A6790" s="69"/>
    </row>
    <row r="6791" spans="1:1" x14ac:dyDescent="0.25">
      <c r="A6791" s="69"/>
    </row>
    <row r="6792" spans="1:1" x14ac:dyDescent="0.25">
      <c r="A6792" s="69"/>
    </row>
    <row r="6793" spans="1:1" x14ac:dyDescent="0.25">
      <c r="A6793" s="69"/>
    </row>
    <row r="6794" spans="1:1" x14ac:dyDescent="0.25">
      <c r="A6794" s="69"/>
    </row>
    <row r="6795" spans="1:1" x14ac:dyDescent="0.25">
      <c r="A6795" s="69"/>
    </row>
    <row r="6796" spans="1:1" x14ac:dyDescent="0.25">
      <c r="A6796" s="69"/>
    </row>
    <row r="6797" spans="1:1" x14ac:dyDescent="0.25">
      <c r="A6797" s="69"/>
    </row>
    <row r="6798" spans="1:1" x14ac:dyDescent="0.25">
      <c r="A6798" s="69"/>
    </row>
    <row r="6799" spans="1:1" x14ac:dyDescent="0.25">
      <c r="A6799" s="69"/>
    </row>
    <row r="6800" spans="1:1" x14ac:dyDescent="0.25">
      <c r="A6800" s="69"/>
    </row>
    <row r="6801" spans="1:1" x14ac:dyDescent="0.25">
      <c r="A6801" s="69"/>
    </row>
    <row r="6802" spans="1:1" x14ac:dyDescent="0.25">
      <c r="A6802" s="69"/>
    </row>
    <row r="6803" spans="1:1" x14ac:dyDescent="0.25">
      <c r="A6803" s="69"/>
    </row>
    <row r="6804" spans="1:1" x14ac:dyDescent="0.25">
      <c r="A6804" s="69"/>
    </row>
    <row r="6805" spans="1:1" x14ac:dyDescent="0.25">
      <c r="A6805" s="69"/>
    </row>
    <row r="6806" spans="1:1" x14ac:dyDescent="0.25">
      <c r="A6806" s="69"/>
    </row>
    <row r="6807" spans="1:1" x14ac:dyDescent="0.25">
      <c r="A6807" s="69"/>
    </row>
    <row r="6808" spans="1:1" x14ac:dyDescent="0.25">
      <c r="A6808" s="69"/>
    </row>
    <row r="6809" spans="1:1" x14ac:dyDescent="0.25">
      <c r="A6809" s="69"/>
    </row>
    <row r="6810" spans="1:1" x14ac:dyDescent="0.25">
      <c r="A6810" s="69"/>
    </row>
    <row r="6811" spans="1:1" x14ac:dyDescent="0.25">
      <c r="A6811" s="69"/>
    </row>
    <row r="6812" spans="1:1" x14ac:dyDescent="0.25">
      <c r="A6812" s="69"/>
    </row>
    <row r="6813" spans="1:1" x14ac:dyDescent="0.25">
      <c r="A6813" s="69"/>
    </row>
    <row r="6814" spans="1:1" x14ac:dyDescent="0.25">
      <c r="A6814" s="69"/>
    </row>
    <row r="6815" spans="1:1" x14ac:dyDescent="0.25">
      <c r="A6815" s="69"/>
    </row>
    <row r="6816" spans="1:1" x14ac:dyDescent="0.25">
      <c r="A6816" s="69"/>
    </row>
    <row r="6817" spans="1:1" x14ac:dyDescent="0.25">
      <c r="A6817" s="69"/>
    </row>
    <row r="6818" spans="1:1" x14ac:dyDescent="0.25">
      <c r="A6818" s="69"/>
    </row>
    <row r="6819" spans="1:1" x14ac:dyDescent="0.25">
      <c r="A6819" s="69"/>
    </row>
    <row r="6820" spans="1:1" x14ac:dyDescent="0.25">
      <c r="A6820" s="69"/>
    </row>
    <row r="6821" spans="1:1" x14ac:dyDescent="0.25">
      <c r="A6821" s="69"/>
    </row>
    <row r="6822" spans="1:1" x14ac:dyDescent="0.25">
      <c r="A6822" s="69"/>
    </row>
    <row r="6823" spans="1:1" x14ac:dyDescent="0.25">
      <c r="A6823" s="69"/>
    </row>
    <row r="6824" spans="1:1" x14ac:dyDescent="0.25">
      <c r="A6824" s="69"/>
    </row>
    <row r="6825" spans="1:1" x14ac:dyDescent="0.25">
      <c r="A6825" s="69"/>
    </row>
    <row r="6826" spans="1:1" x14ac:dyDescent="0.25">
      <c r="A6826" s="69"/>
    </row>
    <row r="6827" spans="1:1" x14ac:dyDescent="0.25">
      <c r="A6827" s="69"/>
    </row>
    <row r="6828" spans="1:1" x14ac:dyDescent="0.25">
      <c r="A6828" s="69"/>
    </row>
    <row r="6829" spans="1:1" x14ac:dyDescent="0.25">
      <c r="A6829" s="69"/>
    </row>
    <row r="6830" spans="1:1" x14ac:dyDescent="0.25">
      <c r="A6830" s="69"/>
    </row>
    <row r="6831" spans="1:1" x14ac:dyDescent="0.25">
      <c r="A6831" s="69"/>
    </row>
    <row r="6832" spans="1:1" x14ac:dyDescent="0.25">
      <c r="A6832" s="69"/>
    </row>
    <row r="6833" spans="1:1" x14ac:dyDescent="0.25">
      <c r="A6833" s="69"/>
    </row>
    <row r="6834" spans="1:1" x14ac:dyDescent="0.25">
      <c r="A6834" s="69"/>
    </row>
    <row r="6835" spans="1:1" x14ac:dyDescent="0.25">
      <c r="A6835" s="69"/>
    </row>
    <row r="6836" spans="1:1" x14ac:dyDescent="0.25">
      <c r="A6836" s="69"/>
    </row>
    <row r="6837" spans="1:1" x14ac:dyDescent="0.25">
      <c r="A6837" s="69"/>
    </row>
    <row r="6838" spans="1:1" x14ac:dyDescent="0.25">
      <c r="A6838" s="69"/>
    </row>
    <row r="6839" spans="1:1" x14ac:dyDescent="0.25">
      <c r="A6839" s="69"/>
    </row>
    <row r="6840" spans="1:1" x14ac:dyDescent="0.25">
      <c r="A6840" s="69"/>
    </row>
    <row r="6841" spans="1:1" x14ac:dyDescent="0.25">
      <c r="A6841" s="69"/>
    </row>
    <row r="6842" spans="1:1" x14ac:dyDescent="0.25">
      <c r="A6842" s="69"/>
    </row>
    <row r="6843" spans="1:1" x14ac:dyDescent="0.25">
      <c r="A6843" s="69"/>
    </row>
    <row r="6844" spans="1:1" x14ac:dyDescent="0.25">
      <c r="A6844" s="69"/>
    </row>
    <row r="6845" spans="1:1" x14ac:dyDescent="0.25">
      <c r="A6845" s="69"/>
    </row>
    <row r="6846" spans="1:1" x14ac:dyDescent="0.25">
      <c r="A6846" s="69"/>
    </row>
    <row r="6847" spans="1:1" x14ac:dyDescent="0.25">
      <c r="A6847" s="69"/>
    </row>
    <row r="6848" spans="1:1" x14ac:dyDescent="0.25">
      <c r="A6848" s="69"/>
    </row>
    <row r="6849" spans="1:1" x14ac:dyDescent="0.25">
      <c r="A6849" s="69"/>
    </row>
    <row r="6850" spans="1:1" x14ac:dyDescent="0.25">
      <c r="A6850" s="69"/>
    </row>
    <row r="6851" spans="1:1" x14ac:dyDescent="0.25">
      <c r="A6851" s="69"/>
    </row>
    <row r="6852" spans="1:1" x14ac:dyDescent="0.25">
      <c r="A6852" s="69"/>
    </row>
    <row r="6853" spans="1:1" x14ac:dyDescent="0.25">
      <c r="A6853" s="69"/>
    </row>
    <row r="6854" spans="1:1" x14ac:dyDescent="0.25">
      <c r="A6854" s="69"/>
    </row>
    <row r="6855" spans="1:1" x14ac:dyDescent="0.25">
      <c r="A6855" s="69"/>
    </row>
    <row r="6856" spans="1:1" x14ac:dyDescent="0.25">
      <c r="A6856" s="69"/>
    </row>
    <row r="6857" spans="1:1" x14ac:dyDescent="0.25">
      <c r="A6857" s="69"/>
    </row>
    <row r="6858" spans="1:1" x14ac:dyDescent="0.25">
      <c r="A6858" s="69"/>
    </row>
    <row r="6859" spans="1:1" x14ac:dyDescent="0.25">
      <c r="A6859" s="69"/>
    </row>
    <row r="6860" spans="1:1" x14ac:dyDescent="0.25">
      <c r="A6860" s="69"/>
    </row>
    <row r="6861" spans="1:1" x14ac:dyDescent="0.25">
      <c r="A6861" s="69"/>
    </row>
    <row r="6862" spans="1:1" x14ac:dyDescent="0.25">
      <c r="A6862" s="69"/>
    </row>
    <row r="6863" spans="1:1" x14ac:dyDescent="0.25">
      <c r="A6863" s="69"/>
    </row>
    <row r="6864" spans="1:1" x14ac:dyDescent="0.25">
      <c r="A6864" s="69"/>
    </row>
    <row r="6865" spans="1:1" x14ac:dyDescent="0.25">
      <c r="A6865" s="69"/>
    </row>
    <row r="6866" spans="1:1" x14ac:dyDescent="0.25">
      <c r="A6866" s="69"/>
    </row>
    <row r="6867" spans="1:1" x14ac:dyDescent="0.25">
      <c r="A6867" s="69"/>
    </row>
    <row r="6868" spans="1:1" x14ac:dyDescent="0.25">
      <c r="A6868" s="69"/>
    </row>
    <row r="6869" spans="1:1" x14ac:dyDescent="0.25">
      <c r="A6869" s="69"/>
    </row>
    <row r="6870" spans="1:1" x14ac:dyDescent="0.25">
      <c r="A6870" s="69"/>
    </row>
    <row r="6871" spans="1:1" x14ac:dyDescent="0.25">
      <c r="A6871" s="69"/>
    </row>
    <row r="6872" spans="1:1" x14ac:dyDescent="0.25">
      <c r="A6872" s="69"/>
    </row>
    <row r="6873" spans="1:1" x14ac:dyDescent="0.25">
      <c r="A6873" s="69"/>
    </row>
    <row r="6874" spans="1:1" x14ac:dyDescent="0.25">
      <c r="A6874" s="69"/>
    </row>
    <row r="6875" spans="1:1" x14ac:dyDescent="0.25">
      <c r="A6875" s="69"/>
    </row>
    <row r="6876" spans="1:1" x14ac:dyDescent="0.25">
      <c r="A6876" s="69"/>
    </row>
    <row r="6877" spans="1:1" x14ac:dyDescent="0.25">
      <c r="A6877" s="69"/>
    </row>
    <row r="6878" spans="1:1" x14ac:dyDescent="0.25">
      <c r="A6878" s="69"/>
    </row>
    <row r="6879" spans="1:1" x14ac:dyDescent="0.25">
      <c r="A6879" s="69"/>
    </row>
    <row r="6880" spans="1:1" x14ac:dyDescent="0.25">
      <c r="A6880" s="69"/>
    </row>
    <row r="6881" spans="1:1" x14ac:dyDescent="0.25">
      <c r="A6881" s="69"/>
    </row>
    <row r="6882" spans="1:1" x14ac:dyDescent="0.25">
      <c r="A6882" s="69"/>
    </row>
    <row r="6883" spans="1:1" x14ac:dyDescent="0.25">
      <c r="A6883" s="69"/>
    </row>
    <row r="6884" spans="1:1" x14ac:dyDescent="0.25">
      <c r="A6884" s="69"/>
    </row>
    <row r="6885" spans="1:1" x14ac:dyDescent="0.25">
      <c r="A6885" s="69"/>
    </row>
    <row r="6886" spans="1:1" x14ac:dyDescent="0.25">
      <c r="A6886" s="69"/>
    </row>
    <row r="6887" spans="1:1" x14ac:dyDescent="0.25">
      <c r="A6887" s="69"/>
    </row>
    <row r="6888" spans="1:1" x14ac:dyDescent="0.25">
      <c r="A6888" s="69"/>
    </row>
    <row r="6889" spans="1:1" x14ac:dyDescent="0.25">
      <c r="A6889" s="69"/>
    </row>
    <row r="6890" spans="1:1" x14ac:dyDescent="0.25">
      <c r="A6890" s="69"/>
    </row>
    <row r="6891" spans="1:1" x14ac:dyDescent="0.25">
      <c r="A6891" s="69"/>
    </row>
    <row r="6892" spans="1:1" x14ac:dyDescent="0.25">
      <c r="A6892" s="69"/>
    </row>
    <row r="6893" spans="1:1" x14ac:dyDescent="0.25">
      <c r="A6893" s="69"/>
    </row>
    <row r="6894" spans="1:1" x14ac:dyDescent="0.25">
      <c r="A6894" s="69"/>
    </row>
    <row r="6895" spans="1:1" x14ac:dyDescent="0.25">
      <c r="A6895" s="69"/>
    </row>
    <row r="6896" spans="1:1" x14ac:dyDescent="0.25">
      <c r="A6896" s="69"/>
    </row>
    <row r="6897" spans="1:1" x14ac:dyDescent="0.25">
      <c r="A6897" s="69"/>
    </row>
    <row r="6898" spans="1:1" x14ac:dyDescent="0.25">
      <c r="A6898" s="69"/>
    </row>
    <row r="6899" spans="1:1" x14ac:dyDescent="0.25">
      <c r="A6899" s="69"/>
    </row>
    <row r="6900" spans="1:1" x14ac:dyDescent="0.25">
      <c r="A6900" s="69"/>
    </row>
    <row r="6901" spans="1:1" x14ac:dyDescent="0.25">
      <c r="A6901" s="69"/>
    </row>
    <row r="6902" spans="1:1" x14ac:dyDescent="0.25">
      <c r="A6902" s="69"/>
    </row>
    <row r="6903" spans="1:1" x14ac:dyDescent="0.25">
      <c r="A6903" s="69"/>
    </row>
    <row r="6904" spans="1:1" x14ac:dyDescent="0.25">
      <c r="A6904" s="69"/>
    </row>
    <row r="6905" spans="1:1" x14ac:dyDescent="0.25">
      <c r="A6905" s="69"/>
    </row>
    <row r="6906" spans="1:1" x14ac:dyDescent="0.25">
      <c r="A6906" s="69"/>
    </row>
    <row r="6907" spans="1:1" x14ac:dyDescent="0.25">
      <c r="A6907" s="69"/>
    </row>
    <row r="6908" spans="1:1" x14ac:dyDescent="0.25">
      <c r="A6908" s="69"/>
    </row>
    <row r="6909" spans="1:1" x14ac:dyDescent="0.25">
      <c r="A6909" s="69"/>
    </row>
    <row r="6910" spans="1:1" x14ac:dyDescent="0.25">
      <c r="A6910" s="69"/>
    </row>
    <row r="6911" spans="1:1" x14ac:dyDescent="0.25">
      <c r="A6911" s="69"/>
    </row>
    <row r="6912" spans="1:1" x14ac:dyDescent="0.25">
      <c r="A6912" s="69"/>
    </row>
    <row r="6913" spans="1:1" x14ac:dyDescent="0.25">
      <c r="A6913" s="69"/>
    </row>
    <row r="6914" spans="1:1" x14ac:dyDescent="0.25">
      <c r="A6914" s="69"/>
    </row>
    <row r="6915" spans="1:1" x14ac:dyDescent="0.25">
      <c r="A6915" s="69"/>
    </row>
    <row r="6916" spans="1:1" x14ac:dyDescent="0.25">
      <c r="A6916" s="69"/>
    </row>
    <row r="6917" spans="1:1" x14ac:dyDescent="0.25">
      <c r="A6917" s="69"/>
    </row>
    <row r="6918" spans="1:1" x14ac:dyDescent="0.25">
      <c r="A6918" s="69"/>
    </row>
    <row r="6919" spans="1:1" x14ac:dyDescent="0.25">
      <c r="A6919" s="69"/>
    </row>
    <row r="6920" spans="1:1" x14ac:dyDescent="0.25">
      <c r="A6920" s="69"/>
    </row>
    <row r="6921" spans="1:1" x14ac:dyDescent="0.25">
      <c r="A6921" s="69"/>
    </row>
    <row r="6922" spans="1:1" x14ac:dyDescent="0.25">
      <c r="A6922" s="69"/>
    </row>
    <row r="6923" spans="1:1" x14ac:dyDescent="0.25">
      <c r="A6923" s="69"/>
    </row>
    <row r="6924" spans="1:1" x14ac:dyDescent="0.25">
      <c r="A6924" s="69"/>
    </row>
    <row r="6925" spans="1:1" x14ac:dyDescent="0.25">
      <c r="A6925" s="69"/>
    </row>
    <row r="6926" spans="1:1" x14ac:dyDescent="0.25">
      <c r="A6926" s="69"/>
    </row>
    <row r="6927" spans="1:1" x14ac:dyDescent="0.25">
      <c r="A6927" s="69"/>
    </row>
    <row r="6928" spans="1:1" x14ac:dyDescent="0.25">
      <c r="A6928" s="69"/>
    </row>
    <row r="6929" spans="1:1" x14ac:dyDescent="0.25">
      <c r="A6929" s="69"/>
    </row>
    <row r="6930" spans="1:1" x14ac:dyDescent="0.25">
      <c r="A6930" s="69"/>
    </row>
    <row r="6931" spans="1:1" x14ac:dyDescent="0.25">
      <c r="A6931" s="69"/>
    </row>
    <row r="6932" spans="1:1" x14ac:dyDescent="0.25">
      <c r="A6932" s="69"/>
    </row>
    <row r="6933" spans="1:1" x14ac:dyDescent="0.25">
      <c r="A6933" s="69"/>
    </row>
    <row r="6934" spans="1:1" x14ac:dyDescent="0.25">
      <c r="A6934" s="69"/>
    </row>
    <row r="6935" spans="1:1" x14ac:dyDescent="0.25">
      <c r="A6935" s="69"/>
    </row>
    <row r="6936" spans="1:1" x14ac:dyDescent="0.25">
      <c r="A6936" s="69"/>
    </row>
    <row r="6937" spans="1:1" x14ac:dyDescent="0.25">
      <c r="A6937" s="69"/>
    </row>
    <row r="6938" spans="1:1" x14ac:dyDescent="0.25">
      <c r="A6938" s="69"/>
    </row>
    <row r="6939" spans="1:1" x14ac:dyDescent="0.25">
      <c r="A6939" s="69"/>
    </row>
    <row r="6940" spans="1:1" x14ac:dyDescent="0.25">
      <c r="A6940" s="69"/>
    </row>
    <row r="6941" spans="1:1" x14ac:dyDescent="0.25">
      <c r="A6941" s="69"/>
    </row>
    <row r="6942" spans="1:1" x14ac:dyDescent="0.25">
      <c r="A6942" s="69"/>
    </row>
    <row r="6943" spans="1:1" x14ac:dyDescent="0.25">
      <c r="A6943" s="69"/>
    </row>
    <row r="6944" spans="1:1" x14ac:dyDescent="0.25">
      <c r="A6944" s="69"/>
    </row>
    <row r="6945" spans="1:1" x14ac:dyDescent="0.25">
      <c r="A6945" s="69"/>
    </row>
    <row r="6946" spans="1:1" x14ac:dyDescent="0.25">
      <c r="A6946" s="69"/>
    </row>
    <row r="6947" spans="1:1" x14ac:dyDescent="0.25">
      <c r="A6947" s="69"/>
    </row>
    <row r="6948" spans="1:1" x14ac:dyDescent="0.25">
      <c r="A6948" s="69"/>
    </row>
    <row r="6949" spans="1:1" x14ac:dyDescent="0.25">
      <c r="A6949" s="69"/>
    </row>
    <row r="6950" spans="1:1" x14ac:dyDescent="0.25">
      <c r="A6950" s="69"/>
    </row>
    <row r="6951" spans="1:1" x14ac:dyDescent="0.25">
      <c r="A6951" s="69"/>
    </row>
    <row r="6952" spans="1:1" x14ac:dyDescent="0.25">
      <c r="A6952" s="69"/>
    </row>
    <row r="6953" spans="1:1" x14ac:dyDescent="0.25">
      <c r="A6953" s="69"/>
    </row>
    <row r="6954" spans="1:1" x14ac:dyDescent="0.25">
      <c r="A6954" s="69"/>
    </row>
    <row r="6955" spans="1:1" x14ac:dyDescent="0.25">
      <c r="A6955" s="69"/>
    </row>
    <row r="6956" spans="1:1" x14ac:dyDescent="0.25">
      <c r="A6956" s="69"/>
    </row>
    <row r="6957" spans="1:1" x14ac:dyDescent="0.25">
      <c r="A6957" s="69"/>
    </row>
    <row r="6958" spans="1:1" x14ac:dyDescent="0.25">
      <c r="A6958" s="69"/>
    </row>
    <row r="6959" spans="1:1" x14ac:dyDescent="0.25">
      <c r="A6959" s="69"/>
    </row>
    <row r="6960" spans="1:1" x14ac:dyDescent="0.25">
      <c r="A6960" s="69"/>
    </row>
    <row r="6961" spans="1:1" x14ac:dyDescent="0.25">
      <c r="A6961" s="69"/>
    </row>
    <row r="6962" spans="1:1" x14ac:dyDescent="0.25">
      <c r="A6962" s="69"/>
    </row>
    <row r="6963" spans="1:1" x14ac:dyDescent="0.25">
      <c r="A6963" s="69"/>
    </row>
    <row r="6964" spans="1:1" x14ac:dyDescent="0.25">
      <c r="A6964" s="69"/>
    </row>
    <row r="6965" spans="1:1" x14ac:dyDescent="0.25">
      <c r="A6965" s="69"/>
    </row>
    <row r="6966" spans="1:1" x14ac:dyDescent="0.25">
      <c r="A6966" s="69"/>
    </row>
    <row r="6967" spans="1:1" x14ac:dyDescent="0.25">
      <c r="A6967" s="69"/>
    </row>
    <row r="6968" spans="1:1" x14ac:dyDescent="0.25">
      <c r="A6968" s="69"/>
    </row>
    <row r="6969" spans="1:1" x14ac:dyDescent="0.25">
      <c r="A6969" s="69"/>
    </row>
    <row r="6970" spans="1:1" x14ac:dyDescent="0.25">
      <c r="A6970" s="69"/>
    </row>
    <row r="6971" spans="1:1" x14ac:dyDescent="0.25">
      <c r="A6971" s="69"/>
    </row>
    <row r="6972" spans="1:1" x14ac:dyDescent="0.25">
      <c r="A6972" s="69"/>
    </row>
    <row r="6973" spans="1:1" x14ac:dyDescent="0.25">
      <c r="A6973" s="69"/>
    </row>
    <row r="6974" spans="1:1" x14ac:dyDescent="0.25">
      <c r="A6974" s="69"/>
    </row>
    <row r="6975" spans="1:1" x14ac:dyDescent="0.25">
      <c r="A6975" s="69"/>
    </row>
    <row r="6976" spans="1:1" x14ac:dyDescent="0.25">
      <c r="A6976" s="69"/>
    </row>
    <row r="6977" spans="1:1" x14ac:dyDescent="0.25">
      <c r="A6977" s="69"/>
    </row>
    <row r="6978" spans="1:1" x14ac:dyDescent="0.25">
      <c r="A6978" s="69"/>
    </row>
    <row r="6979" spans="1:1" x14ac:dyDescent="0.25">
      <c r="A6979" s="69"/>
    </row>
    <row r="6980" spans="1:1" x14ac:dyDescent="0.25">
      <c r="A6980" s="69"/>
    </row>
    <row r="6981" spans="1:1" x14ac:dyDescent="0.25">
      <c r="A6981" s="69"/>
    </row>
    <row r="6982" spans="1:1" x14ac:dyDescent="0.25">
      <c r="A6982" s="69"/>
    </row>
    <row r="6983" spans="1:1" x14ac:dyDescent="0.25">
      <c r="A6983" s="69"/>
    </row>
    <row r="6984" spans="1:1" x14ac:dyDescent="0.25">
      <c r="A6984" s="69"/>
    </row>
    <row r="6985" spans="1:1" x14ac:dyDescent="0.25">
      <c r="A6985" s="69"/>
    </row>
    <row r="6986" spans="1:1" x14ac:dyDescent="0.25">
      <c r="A6986" s="69"/>
    </row>
    <row r="6987" spans="1:1" x14ac:dyDescent="0.25">
      <c r="A6987" s="69"/>
    </row>
    <row r="6988" spans="1:1" x14ac:dyDescent="0.25">
      <c r="A6988" s="69"/>
    </row>
    <row r="6989" spans="1:1" x14ac:dyDescent="0.25">
      <c r="A6989" s="69"/>
    </row>
    <row r="6990" spans="1:1" x14ac:dyDescent="0.25">
      <c r="A6990" s="69"/>
    </row>
    <row r="6991" spans="1:1" x14ac:dyDescent="0.25">
      <c r="A6991" s="69"/>
    </row>
    <row r="6992" spans="1:1" x14ac:dyDescent="0.25">
      <c r="A6992" s="69"/>
    </row>
    <row r="6993" spans="1:1" x14ac:dyDescent="0.25">
      <c r="A6993" s="69"/>
    </row>
    <row r="6994" spans="1:1" x14ac:dyDescent="0.25">
      <c r="A6994" s="69"/>
    </row>
    <row r="6995" spans="1:1" x14ac:dyDescent="0.25">
      <c r="A6995" s="69"/>
    </row>
    <row r="6996" spans="1:1" x14ac:dyDescent="0.25">
      <c r="A6996" s="69"/>
    </row>
    <row r="6997" spans="1:1" x14ac:dyDescent="0.25">
      <c r="A6997" s="69"/>
    </row>
    <row r="6998" spans="1:1" x14ac:dyDescent="0.25">
      <c r="A6998" s="69"/>
    </row>
    <row r="6999" spans="1:1" x14ac:dyDescent="0.25">
      <c r="A6999" s="69"/>
    </row>
    <row r="7000" spans="1:1" x14ac:dyDescent="0.25">
      <c r="A7000" s="69"/>
    </row>
    <row r="7001" spans="1:1" x14ac:dyDescent="0.25">
      <c r="A7001" s="69"/>
    </row>
    <row r="7002" spans="1:1" x14ac:dyDescent="0.25">
      <c r="A7002" s="69"/>
    </row>
    <row r="7003" spans="1:1" x14ac:dyDescent="0.25">
      <c r="A7003" s="69"/>
    </row>
    <row r="7004" spans="1:1" x14ac:dyDescent="0.25">
      <c r="A7004" s="69"/>
    </row>
    <row r="7005" spans="1:1" x14ac:dyDescent="0.25">
      <c r="A7005" s="69"/>
    </row>
    <row r="7006" spans="1:1" x14ac:dyDescent="0.25">
      <c r="A7006" s="69"/>
    </row>
    <row r="7007" spans="1:1" x14ac:dyDescent="0.25">
      <c r="A7007" s="69"/>
    </row>
    <row r="7008" spans="1:1" x14ac:dyDescent="0.25">
      <c r="A7008" s="69"/>
    </row>
    <row r="7009" spans="1:1" x14ac:dyDescent="0.25">
      <c r="A7009" s="69"/>
    </row>
    <row r="7010" spans="1:1" x14ac:dyDescent="0.25">
      <c r="A7010" s="69"/>
    </row>
    <row r="7011" spans="1:1" x14ac:dyDescent="0.25">
      <c r="A7011" s="69"/>
    </row>
    <row r="7012" spans="1:1" x14ac:dyDescent="0.25">
      <c r="A7012" s="69"/>
    </row>
    <row r="7013" spans="1:1" x14ac:dyDescent="0.25">
      <c r="A7013" s="69"/>
    </row>
    <row r="7014" spans="1:1" x14ac:dyDescent="0.25">
      <c r="A7014" s="69"/>
    </row>
    <row r="7015" spans="1:1" x14ac:dyDescent="0.25">
      <c r="A7015" s="69"/>
    </row>
    <row r="7016" spans="1:1" x14ac:dyDescent="0.25">
      <c r="A7016" s="69"/>
    </row>
    <row r="7017" spans="1:1" x14ac:dyDescent="0.25">
      <c r="A7017" s="69"/>
    </row>
    <row r="7018" spans="1:1" x14ac:dyDescent="0.25">
      <c r="A7018" s="69"/>
    </row>
    <row r="7019" spans="1:1" x14ac:dyDescent="0.25">
      <c r="A7019" s="69"/>
    </row>
    <row r="7020" spans="1:1" x14ac:dyDescent="0.25">
      <c r="A7020" s="69"/>
    </row>
    <row r="7021" spans="1:1" x14ac:dyDescent="0.25">
      <c r="A7021" s="69"/>
    </row>
    <row r="7022" spans="1:1" x14ac:dyDescent="0.25">
      <c r="A7022" s="69"/>
    </row>
    <row r="7023" spans="1:1" x14ac:dyDescent="0.25">
      <c r="A7023" s="69"/>
    </row>
    <row r="7024" spans="1:1" x14ac:dyDescent="0.25">
      <c r="A7024" s="69"/>
    </row>
    <row r="7025" spans="1:1" x14ac:dyDescent="0.25">
      <c r="A7025" s="69"/>
    </row>
    <row r="7026" spans="1:1" x14ac:dyDescent="0.25">
      <c r="A7026" s="69"/>
    </row>
    <row r="7027" spans="1:1" x14ac:dyDescent="0.25">
      <c r="A7027" s="69"/>
    </row>
    <row r="7028" spans="1:1" x14ac:dyDescent="0.25">
      <c r="A7028" s="69"/>
    </row>
    <row r="7029" spans="1:1" x14ac:dyDescent="0.25">
      <c r="A7029" s="69"/>
    </row>
    <row r="7030" spans="1:1" x14ac:dyDescent="0.25">
      <c r="A7030" s="69"/>
    </row>
    <row r="7031" spans="1:1" x14ac:dyDescent="0.25">
      <c r="A7031" s="69"/>
    </row>
    <row r="7032" spans="1:1" x14ac:dyDescent="0.25">
      <c r="A7032" s="69"/>
    </row>
    <row r="7033" spans="1:1" x14ac:dyDescent="0.25">
      <c r="A7033" s="69"/>
    </row>
    <row r="7034" spans="1:1" x14ac:dyDescent="0.25">
      <c r="A7034" s="69"/>
    </row>
    <row r="7035" spans="1:1" x14ac:dyDescent="0.25">
      <c r="A7035" s="69"/>
    </row>
    <row r="7036" spans="1:1" x14ac:dyDescent="0.25">
      <c r="A7036" s="69"/>
    </row>
    <row r="7037" spans="1:1" x14ac:dyDescent="0.25">
      <c r="A7037" s="69"/>
    </row>
    <row r="7038" spans="1:1" x14ac:dyDescent="0.25">
      <c r="A7038" s="69"/>
    </row>
    <row r="7039" spans="1:1" x14ac:dyDescent="0.25">
      <c r="A7039" s="69"/>
    </row>
    <row r="7040" spans="1:1" x14ac:dyDescent="0.25">
      <c r="A7040" s="69"/>
    </row>
    <row r="7041" spans="1:1" x14ac:dyDescent="0.25">
      <c r="A7041" s="69"/>
    </row>
    <row r="7042" spans="1:1" x14ac:dyDescent="0.25">
      <c r="A7042" s="69"/>
    </row>
    <row r="7043" spans="1:1" x14ac:dyDescent="0.25">
      <c r="A7043" s="69"/>
    </row>
    <row r="7044" spans="1:1" x14ac:dyDescent="0.25">
      <c r="A7044" s="69"/>
    </row>
    <row r="7045" spans="1:1" x14ac:dyDescent="0.25">
      <c r="A7045" s="69"/>
    </row>
    <row r="7046" spans="1:1" x14ac:dyDescent="0.25">
      <c r="A7046" s="69"/>
    </row>
    <row r="7047" spans="1:1" x14ac:dyDescent="0.25">
      <c r="A7047" s="69"/>
    </row>
    <row r="7048" spans="1:1" x14ac:dyDescent="0.25">
      <c r="A7048" s="69"/>
    </row>
    <row r="7049" spans="1:1" x14ac:dyDescent="0.25">
      <c r="A7049" s="69"/>
    </row>
    <row r="7050" spans="1:1" x14ac:dyDescent="0.25">
      <c r="A7050" s="69"/>
    </row>
    <row r="7051" spans="1:1" x14ac:dyDescent="0.25">
      <c r="A7051" s="69"/>
    </row>
    <row r="7052" spans="1:1" x14ac:dyDescent="0.25">
      <c r="A7052" s="69"/>
    </row>
    <row r="7053" spans="1:1" x14ac:dyDescent="0.25">
      <c r="A7053" s="69"/>
    </row>
    <row r="7054" spans="1:1" x14ac:dyDescent="0.25">
      <c r="A7054" s="69"/>
    </row>
    <row r="7055" spans="1:1" x14ac:dyDescent="0.25">
      <c r="A7055" s="69"/>
    </row>
    <row r="7056" spans="1:1" x14ac:dyDescent="0.25">
      <c r="A7056" s="69"/>
    </row>
    <row r="7057" spans="1:1" x14ac:dyDescent="0.25">
      <c r="A7057" s="69"/>
    </row>
    <row r="7058" spans="1:1" x14ac:dyDescent="0.25">
      <c r="A7058" s="69"/>
    </row>
    <row r="7059" spans="1:1" x14ac:dyDescent="0.25">
      <c r="A7059" s="69"/>
    </row>
    <row r="7060" spans="1:1" x14ac:dyDescent="0.25">
      <c r="A7060" s="69"/>
    </row>
    <row r="7061" spans="1:1" x14ac:dyDescent="0.25">
      <c r="A7061" s="69"/>
    </row>
    <row r="7062" spans="1:1" x14ac:dyDescent="0.25">
      <c r="A7062" s="69"/>
    </row>
    <row r="7063" spans="1:1" x14ac:dyDescent="0.25">
      <c r="A7063" s="69"/>
    </row>
    <row r="7064" spans="1:1" x14ac:dyDescent="0.25">
      <c r="A7064" s="69"/>
    </row>
    <row r="7065" spans="1:1" x14ac:dyDescent="0.25">
      <c r="A7065" s="69"/>
    </row>
    <row r="7066" spans="1:1" x14ac:dyDescent="0.25">
      <c r="A7066" s="69"/>
    </row>
    <row r="7067" spans="1:1" x14ac:dyDescent="0.25">
      <c r="A7067" s="69"/>
    </row>
    <row r="7068" spans="1:1" x14ac:dyDescent="0.25">
      <c r="A7068" s="69"/>
    </row>
    <row r="7069" spans="1:1" x14ac:dyDescent="0.25">
      <c r="A7069" s="69"/>
    </row>
    <row r="7070" spans="1:1" x14ac:dyDescent="0.25">
      <c r="A7070" s="69"/>
    </row>
    <row r="7071" spans="1:1" x14ac:dyDescent="0.25">
      <c r="A7071" s="69"/>
    </row>
    <row r="7072" spans="1:1" x14ac:dyDescent="0.25">
      <c r="A7072" s="69"/>
    </row>
    <row r="7073" spans="1:1" x14ac:dyDescent="0.25">
      <c r="A7073" s="69"/>
    </row>
    <row r="7074" spans="1:1" x14ac:dyDescent="0.25">
      <c r="A7074" s="69"/>
    </row>
    <row r="7075" spans="1:1" x14ac:dyDescent="0.25">
      <c r="A7075" s="69"/>
    </row>
    <row r="7076" spans="1:1" x14ac:dyDescent="0.25">
      <c r="A7076" s="69"/>
    </row>
    <row r="7077" spans="1:1" x14ac:dyDescent="0.25">
      <c r="A7077" s="69"/>
    </row>
    <row r="7078" spans="1:1" x14ac:dyDescent="0.25">
      <c r="A7078" s="69"/>
    </row>
    <row r="7079" spans="1:1" x14ac:dyDescent="0.25">
      <c r="A7079" s="69"/>
    </row>
    <row r="7080" spans="1:1" x14ac:dyDescent="0.25">
      <c r="A7080" s="69"/>
    </row>
    <row r="7081" spans="1:1" x14ac:dyDescent="0.25">
      <c r="A7081" s="69"/>
    </row>
    <row r="7082" spans="1:1" x14ac:dyDescent="0.25">
      <c r="A7082" s="69"/>
    </row>
    <row r="7083" spans="1:1" x14ac:dyDescent="0.25">
      <c r="A7083" s="69"/>
    </row>
    <row r="7084" spans="1:1" x14ac:dyDescent="0.25">
      <c r="A7084" s="69"/>
    </row>
    <row r="7085" spans="1:1" x14ac:dyDescent="0.25">
      <c r="A7085" s="69"/>
    </row>
    <row r="7086" spans="1:1" x14ac:dyDescent="0.25">
      <c r="A7086" s="69"/>
    </row>
    <row r="7087" spans="1:1" x14ac:dyDescent="0.25">
      <c r="A7087" s="69"/>
    </row>
    <row r="7088" spans="1:1" x14ac:dyDescent="0.25">
      <c r="A7088" s="69"/>
    </row>
    <row r="7089" spans="1:1" x14ac:dyDescent="0.25">
      <c r="A7089" s="69"/>
    </row>
    <row r="7090" spans="1:1" x14ac:dyDescent="0.25">
      <c r="A7090" s="69"/>
    </row>
    <row r="7091" spans="1:1" x14ac:dyDescent="0.25">
      <c r="A7091" s="69"/>
    </row>
    <row r="7092" spans="1:1" x14ac:dyDescent="0.25">
      <c r="A7092" s="69"/>
    </row>
    <row r="7093" spans="1:1" x14ac:dyDescent="0.25">
      <c r="A7093" s="69"/>
    </row>
    <row r="7094" spans="1:1" x14ac:dyDescent="0.25">
      <c r="A7094" s="69"/>
    </row>
    <row r="7095" spans="1:1" x14ac:dyDescent="0.25">
      <c r="A7095" s="69"/>
    </row>
    <row r="7096" spans="1:1" x14ac:dyDescent="0.25">
      <c r="A7096" s="69"/>
    </row>
    <row r="7097" spans="1:1" x14ac:dyDescent="0.25">
      <c r="A7097" s="69"/>
    </row>
    <row r="7098" spans="1:1" x14ac:dyDescent="0.25">
      <c r="A7098" s="69"/>
    </row>
    <row r="7099" spans="1:1" x14ac:dyDescent="0.25">
      <c r="A7099" s="69"/>
    </row>
    <row r="7100" spans="1:1" x14ac:dyDescent="0.25">
      <c r="A7100" s="69"/>
    </row>
    <row r="7101" spans="1:1" x14ac:dyDescent="0.25">
      <c r="A7101" s="69"/>
    </row>
    <row r="7102" spans="1:1" x14ac:dyDescent="0.25">
      <c r="A7102" s="69"/>
    </row>
    <row r="7103" spans="1:1" x14ac:dyDescent="0.25">
      <c r="A7103" s="69"/>
    </row>
    <row r="7104" spans="1:1" x14ac:dyDescent="0.25">
      <c r="A7104" s="69"/>
    </row>
    <row r="7105" spans="1:1" x14ac:dyDescent="0.25">
      <c r="A7105" s="69"/>
    </row>
    <row r="7106" spans="1:1" x14ac:dyDescent="0.25">
      <c r="A7106" s="69"/>
    </row>
    <row r="7107" spans="1:1" x14ac:dyDescent="0.25">
      <c r="A7107" s="69"/>
    </row>
    <row r="7108" spans="1:1" x14ac:dyDescent="0.25">
      <c r="A7108" s="69"/>
    </row>
    <row r="7109" spans="1:1" x14ac:dyDescent="0.25">
      <c r="A7109" s="69"/>
    </row>
    <row r="7110" spans="1:1" x14ac:dyDescent="0.25">
      <c r="A7110" s="69"/>
    </row>
    <row r="7111" spans="1:1" x14ac:dyDescent="0.25">
      <c r="A7111" s="69"/>
    </row>
    <row r="7112" spans="1:1" x14ac:dyDescent="0.25">
      <c r="A7112" s="69"/>
    </row>
    <row r="7113" spans="1:1" x14ac:dyDescent="0.25">
      <c r="A7113" s="69"/>
    </row>
    <row r="7114" spans="1:1" x14ac:dyDescent="0.25">
      <c r="A7114" s="69"/>
    </row>
    <row r="7115" spans="1:1" x14ac:dyDescent="0.25">
      <c r="A7115" s="69"/>
    </row>
    <row r="7116" spans="1:1" x14ac:dyDescent="0.25">
      <c r="A7116" s="69"/>
    </row>
    <row r="7117" spans="1:1" x14ac:dyDescent="0.25">
      <c r="A7117" s="69"/>
    </row>
    <row r="7118" spans="1:1" x14ac:dyDescent="0.25">
      <c r="A7118" s="69"/>
    </row>
    <row r="7119" spans="1:1" x14ac:dyDescent="0.25">
      <c r="A7119" s="69"/>
    </row>
    <row r="7120" spans="1:1" x14ac:dyDescent="0.25">
      <c r="A7120" s="69"/>
    </row>
    <row r="7121" spans="1:1" x14ac:dyDescent="0.25">
      <c r="A7121" s="69"/>
    </row>
    <row r="7122" spans="1:1" x14ac:dyDescent="0.25">
      <c r="A7122" s="69"/>
    </row>
    <row r="7123" spans="1:1" x14ac:dyDescent="0.25">
      <c r="A7123" s="69"/>
    </row>
    <row r="7124" spans="1:1" x14ac:dyDescent="0.25">
      <c r="A7124" s="69"/>
    </row>
    <row r="7125" spans="1:1" x14ac:dyDescent="0.25">
      <c r="A7125" s="69"/>
    </row>
    <row r="7126" spans="1:1" x14ac:dyDescent="0.25">
      <c r="A7126" s="69"/>
    </row>
    <row r="7127" spans="1:1" x14ac:dyDescent="0.25">
      <c r="A7127" s="69"/>
    </row>
    <row r="7128" spans="1:1" x14ac:dyDescent="0.25">
      <c r="A7128" s="69"/>
    </row>
    <row r="7129" spans="1:1" x14ac:dyDescent="0.25">
      <c r="A7129" s="69"/>
    </row>
    <row r="7130" spans="1:1" x14ac:dyDescent="0.25">
      <c r="A7130" s="69"/>
    </row>
    <row r="7131" spans="1:1" x14ac:dyDescent="0.25">
      <c r="A7131" s="69"/>
    </row>
    <row r="7132" spans="1:1" x14ac:dyDescent="0.25">
      <c r="A7132" s="69"/>
    </row>
    <row r="7133" spans="1:1" x14ac:dyDescent="0.25">
      <c r="A7133" s="69"/>
    </row>
    <row r="7134" spans="1:1" x14ac:dyDescent="0.25">
      <c r="A7134" s="69"/>
    </row>
    <row r="7135" spans="1:1" x14ac:dyDescent="0.25">
      <c r="A7135" s="69"/>
    </row>
    <row r="7136" spans="1:1" x14ac:dyDescent="0.25">
      <c r="A7136" s="69"/>
    </row>
    <row r="7137" spans="1:1" x14ac:dyDescent="0.25">
      <c r="A7137" s="69"/>
    </row>
    <row r="7138" spans="1:1" x14ac:dyDescent="0.25">
      <c r="A7138" s="69"/>
    </row>
    <row r="7139" spans="1:1" x14ac:dyDescent="0.25">
      <c r="A7139" s="69"/>
    </row>
    <row r="7140" spans="1:1" x14ac:dyDescent="0.25">
      <c r="A7140" s="69"/>
    </row>
    <row r="7141" spans="1:1" x14ac:dyDescent="0.25">
      <c r="A7141" s="69"/>
    </row>
    <row r="7142" spans="1:1" x14ac:dyDescent="0.25">
      <c r="A7142" s="69"/>
    </row>
    <row r="7143" spans="1:1" x14ac:dyDescent="0.25">
      <c r="A7143" s="69"/>
    </row>
    <row r="7144" spans="1:1" x14ac:dyDescent="0.25">
      <c r="A7144" s="69"/>
    </row>
    <row r="7145" spans="1:1" x14ac:dyDescent="0.25">
      <c r="A7145" s="69"/>
    </row>
    <row r="7146" spans="1:1" x14ac:dyDescent="0.25">
      <c r="A7146" s="69"/>
    </row>
    <row r="7147" spans="1:1" x14ac:dyDescent="0.25">
      <c r="A7147" s="69"/>
    </row>
    <row r="7148" spans="1:1" x14ac:dyDescent="0.25">
      <c r="A7148" s="69"/>
    </row>
    <row r="7149" spans="1:1" x14ac:dyDescent="0.25">
      <c r="A7149" s="69"/>
    </row>
    <row r="7150" spans="1:1" x14ac:dyDescent="0.25">
      <c r="A7150" s="69"/>
    </row>
    <row r="7151" spans="1:1" x14ac:dyDescent="0.25">
      <c r="A7151" s="69"/>
    </row>
    <row r="7152" spans="1:1" x14ac:dyDescent="0.25">
      <c r="A7152" s="69"/>
    </row>
    <row r="7153" spans="1:1" x14ac:dyDescent="0.25">
      <c r="A7153" s="69"/>
    </row>
    <row r="7154" spans="1:1" x14ac:dyDescent="0.25">
      <c r="A7154" s="69"/>
    </row>
    <row r="7155" spans="1:1" x14ac:dyDescent="0.25">
      <c r="A7155" s="69"/>
    </row>
    <row r="7156" spans="1:1" x14ac:dyDescent="0.25">
      <c r="A7156" s="69"/>
    </row>
    <row r="7157" spans="1:1" x14ac:dyDescent="0.25">
      <c r="A7157" s="69"/>
    </row>
    <row r="7158" spans="1:1" x14ac:dyDescent="0.25">
      <c r="A7158" s="69"/>
    </row>
    <row r="7159" spans="1:1" x14ac:dyDescent="0.25">
      <c r="A7159" s="69"/>
    </row>
    <row r="7160" spans="1:1" x14ac:dyDescent="0.25">
      <c r="A7160" s="69"/>
    </row>
    <row r="7161" spans="1:1" x14ac:dyDescent="0.25">
      <c r="A7161" s="69"/>
    </row>
    <row r="7162" spans="1:1" x14ac:dyDescent="0.25">
      <c r="A7162" s="69"/>
    </row>
    <row r="7163" spans="1:1" x14ac:dyDescent="0.25">
      <c r="A7163" s="69"/>
    </row>
    <row r="7164" spans="1:1" x14ac:dyDescent="0.25">
      <c r="A7164" s="69"/>
    </row>
    <row r="7165" spans="1:1" x14ac:dyDescent="0.25">
      <c r="A7165" s="69"/>
    </row>
    <row r="7166" spans="1:1" x14ac:dyDescent="0.25">
      <c r="A7166" s="69"/>
    </row>
    <row r="7167" spans="1:1" x14ac:dyDescent="0.25">
      <c r="A7167" s="69"/>
    </row>
    <row r="7168" spans="1:1" x14ac:dyDescent="0.25">
      <c r="A7168" s="69"/>
    </row>
    <row r="7169" spans="1:1" x14ac:dyDescent="0.25">
      <c r="A7169" s="69"/>
    </row>
    <row r="7170" spans="1:1" x14ac:dyDescent="0.25">
      <c r="A7170" s="69"/>
    </row>
    <row r="7171" spans="1:1" x14ac:dyDescent="0.25">
      <c r="A7171" s="69"/>
    </row>
    <row r="7172" spans="1:1" x14ac:dyDescent="0.25">
      <c r="A7172" s="69"/>
    </row>
    <row r="7173" spans="1:1" x14ac:dyDescent="0.25">
      <c r="A7173" s="69"/>
    </row>
    <row r="7174" spans="1:1" x14ac:dyDescent="0.25">
      <c r="A7174" s="69"/>
    </row>
    <row r="7175" spans="1:1" x14ac:dyDescent="0.25">
      <c r="A7175" s="69"/>
    </row>
    <row r="7176" spans="1:1" x14ac:dyDescent="0.25">
      <c r="A7176" s="69"/>
    </row>
    <row r="7177" spans="1:1" x14ac:dyDescent="0.25">
      <c r="A7177" s="69"/>
    </row>
    <row r="7178" spans="1:1" x14ac:dyDescent="0.25">
      <c r="A7178" s="69"/>
    </row>
    <row r="7179" spans="1:1" x14ac:dyDescent="0.25">
      <c r="A7179" s="69"/>
    </row>
    <row r="7180" spans="1:1" x14ac:dyDescent="0.25">
      <c r="A7180" s="69"/>
    </row>
    <row r="7181" spans="1:1" x14ac:dyDescent="0.25">
      <c r="A7181" s="69"/>
    </row>
    <row r="7182" spans="1:1" x14ac:dyDescent="0.25">
      <c r="A7182" s="69"/>
    </row>
    <row r="7183" spans="1:1" x14ac:dyDescent="0.25">
      <c r="A7183" s="69"/>
    </row>
    <row r="7184" spans="1:1" x14ac:dyDescent="0.25">
      <c r="A7184" s="69"/>
    </row>
    <row r="7185" spans="1:1" x14ac:dyDescent="0.25">
      <c r="A7185" s="69"/>
    </row>
    <row r="7186" spans="1:1" x14ac:dyDescent="0.25">
      <c r="A7186" s="69"/>
    </row>
    <row r="7187" spans="1:1" x14ac:dyDescent="0.25">
      <c r="A7187" s="69"/>
    </row>
    <row r="7188" spans="1:1" x14ac:dyDescent="0.25">
      <c r="A7188" s="69"/>
    </row>
    <row r="7189" spans="1:1" x14ac:dyDescent="0.25">
      <c r="A7189" s="69"/>
    </row>
    <row r="7190" spans="1:1" x14ac:dyDescent="0.25">
      <c r="A7190" s="69"/>
    </row>
    <row r="7191" spans="1:1" x14ac:dyDescent="0.25">
      <c r="A7191" s="69"/>
    </row>
    <row r="7192" spans="1:1" x14ac:dyDescent="0.25">
      <c r="A7192" s="69"/>
    </row>
    <row r="7193" spans="1:1" x14ac:dyDescent="0.25">
      <c r="A7193" s="69"/>
    </row>
    <row r="7194" spans="1:1" x14ac:dyDescent="0.25">
      <c r="A7194" s="69"/>
    </row>
    <row r="7195" spans="1:1" x14ac:dyDescent="0.25">
      <c r="A7195" s="69"/>
    </row>
    <row r="7196" spans="1:1" x14ac:dyDescent="0.25">
      <c r="A7196" s="69"/>
    </row>
    <row r="7197" spans="1:1" x14ac:dyDescent="0.25">
      <c r="A7197" s="69"/>
    </row>
    <row r="7198" spans="1:1" x14ac:dyDescent="0.25">
      <c r="A7198" s="69"/>
    </row>
    <row r="7199" spans="1:1" x14ac:dyDescent="0.25">
      <c r="A7199" s="69"/>
    </row>
    <row r="7200" spans="1:1" x14ac:dyDescent="0.25">
      <c r="A7200" s="69"/>
    </row>
    <row r="7201" spans="1:1" x14ac:dyDescent="0.25">
      <c r="A7201" s="69"/>
    </row>
    <row r="7202" spans="1:1" x14ac:dyDescent="0.25">
      <c r="A7202" s="69"/>
    </row>
    <row r="7203" spans="1:1" x14ac:dyDescent="0.25">
      <c r="A7203" s="69"/>
    </row>
    <row r="7204" spans="1:1" x14ac:dyDescent="0.25">
      <c r="A7204" s="69"/>
    </row>
    <row r="7205" spans="1:1" x14ac:dyDescent="0.25">
      <c r="A7205" s="69"/>
    </row>
    <row r="7206" spans="1:1" x14ac:dyDescent="0.25">
      <c r="A7206" s="69"/>
    </row>
    <row r="7207" spans="1:1" x14ac:dyDescent="0.25">
      <c r="A7207" s="69"/>
    </row>
    <row r="7208" spans="1:1" x14ac:dyDescent="0.25">
      <c r="A7208" s="69"/>
    </row>
    <row r="7209" spans="1:1" x14ac:dyDescent="0.25">
      <c r="A7209" s="69"/>
    </row>
    <row r="7210" spans="1:1" x14ac:dyDescent="0.25">
      <c r="A7210" s="69"/>
    </row>
    <row r="7211" spans="1:1" x14ac:dyDescent="0.25">
      <c r="A7211" s="69"/>
    </row>
    <row r="7212" spans="1:1" x14ac:dyDescent="0.25">
      <c r="A7212" s="69"/>
    </row>
    <row r="7213" spans="1:1" x14ac:dyDescent="0.25">
      <c r="A7213" s="69"/>
    </row>
    <row r="7214" spans="1:1" x14ac:dyDescent="0.25">
      <c r="A7214" s="69"/>
    </row>
    <row r="7215" spans="1:1" x14ac:dyDescent="0.25">
      <c r="A7215" s="69"/>
    </row>
    <row r="7216" spans="1:1" x14ac:dyDescent="0.25">
      <c r="A7216" s="69"/>
    </row>
    <row r="7217" spans="1:1" x14ac:dyDescent="0.25">
      <c r="A7217" s="69"/>
    </row>
    <row r="7218" spans="1:1" x14ac:dyDescent="0.25">
      <c r="A7218" s="69"/>
    </row>
    <row r="7219" spans="1:1" x14ac:dyDescent="0.25">
      <c r="A7219" s="69"/>
    </row>
    <row r="7220" spans="1:1" x14ac:dyDescent="0.25">
      <c r="A7220" s="69"/>
    </row>
    <row r="7221" spans="1:1" x14ac:dyDescent="0.25">
      <c r="A7221" s="69"/>
    </row>
    <row r="7222" spans="1:1" x14ac:dyDescent="0.25">
      <c r="A7222" s="69"/>
    </row>
    <row r="7223" spans="1:1" x14ac:dyDescent="0.25">
      <c r="A7223" s="69"/>
    </row>
    <row r="7224" spans="1:1" x14ac:dyDescent="0.25">
      <c r="A7224" s="69"/>
    </row>
    <row r="7225" spans="1:1" x14ac:dyDescent="0.25">
      <c r="A7225" s="69"/>
    </row>
    <row r="7226" spans="1:1" x14ac:dyDescent="0.25">
      <c r="A7226" s="69"/>
    </row>
    <row r="7227" spans="1:1" x14ac:dyDescent="0.25">
      <c r="A7227" s="69"/>
    </row>
    <row r="7228" spans="1:1" x14ac:dyDescent="0.25">
      <c r="A7228" s="69"/>
    </row>
    <row r="7229" spans="1:1" x14ac:dyDescent="0.25">
      <c r="A7229" s="69"/>
    </row>
    <row r="7230" spans="1:1" x14ac:dyDescent="0.25">
      <c r="A7230" s="69"/>
    </row>
    <row r="7231" spans="1:1" x14ac:dyDescent="0.25">
      <c r="A7231" s="69"/>
    </row>
    <row r="7232" spans="1:1" x14ac:dyDescent="0.25">
      <c r="A7232" s="69"/>
    </row>
    <row r="7233" spans="1:1" x14ac:dyDescent="0.25">
      <c r="A7233" s="69"/>
    </row>
    <row r="7234" spans="1:1" x14ac:dyDescent="0.25">
      <c r="A7234" s="69"/>
    </row>
    <row r="7235" spans="1:1" x14ac:dyDescent="0.25">
      <c r="A7235" s="69"/>
    </row>
    <row r="7236" spans="1:1" x14ac:dyDescent="0.25">
      <c r="A7236" s="69"/>
    </row>
    <row r="7237" spans="1:1" x14ac:dyDescent="0.25">
      <c r="A7237" s="69"/>
    </row>
    <row r="7238" spans="1:1" x14ac:dyDescent="0.25">
      <c r="A7238" s="69"/>
    </row>
    <row r="7239" spans="1:1" x14ac:dyDescent="0.25">
      <c r="A7239" s="69"/>
    </row>
    <row r="7240" spans="1:1" x14ac:dyDescent="0.25">
      <c r="A7240" s="69"/>
    </row>
    <row r="7241" spans="1:1" x14ac:dyDescent="0.25">
      <c r="A7241" s="69"/>
    </row>
    <row r="7242" spans="1:1" x14ac:dyDescent="0.25">
      <c r="A7242" s="69"/>
    </row>
    <row r="7243" spans="1:1" x14ac:dyDescent="0.25">
      <c r="A7243" s="69"/>
    </row>
    <row r="7244" spans="1:1" x14ac:dyDescent="0.25">
      <c r="A7244" s="69"/>
    </row>
    <row r="7245" spans="1:1" x14ac:dyDescent="0.25">
      <c r="A7245" s="69"/>
    </row>
    <row r="7246" spans="1:1" x14ac:dyDescent="0.25">
      <c r="A7246" s="69"/>
    </row>
    <row r="7247" spans="1:1" x14ac:dyDescent="0.25">
      <c r="A7247" s="69"/>
    </row>
    <row r="7248" spans="1:1" x14ac:dyDescent="0.25">
      <c r="A7248" s="69"/>
    </row>
    <row r="7249" spans="1:1" x14ac:dyDescent="0.25">
      <c r="A7249" s="69"/>
    </row>
    <row r="7250" spans="1:1" x14ac:dyDescent="0.25">
      <c r="A7250" s="69"/>
    </row>
    <row r="7251" spans="1:1" x14ac:dyDescent="0.25">
      <c r="A7251" s="69"/>
    </row>
    <row r="7252" spans="1:1" x14ac:dyDescent="0.25">
      <c r="A7252" s="69"/>
    </row>
    <row r="7253" spans="1:1" x14ac:dyDescent="0.25">
      <c r="A7253" s="69"/>
    </row>
    <row r="7254" spans="1:1" x14ac:dyDescent="0.25">
      <c r="A7254" s="69"/>
    </row>
    <row r="7255" spans="1:1" x14ac:dyDescent="0.25">
      <c r="A7255" s="69"/>
    </row>
    <row r="7256" spans="1:1" x14ac:dyDescent="0.25">
      <c r="A7256" s="69"/>
    </row>
    <row r="7257" spans="1:1" x14ac:dyDescent="0.25">
      <c r="A7257" s="69"/>
    </row>
    <row r="7258" spans="1:1" x14ac:dyDescent="0.25">
      <c r="A7258" s="69"/>
    </row>
    <row r="7259" spans="1:1" x14ac:dyDescent="0.25">
      <c r="A7259" s="69"/>
    </row>
    <row r="7260" spans="1:1" x14ac:dyDescent="0.25">
      <c r="A7260" s="69"/>
    </row>
    <row r="7261" spans="1:1" x14ac:dyDescent="0.25">
      <c r="A7261" s="69"/>
    </row>
    <row r="7262" spans="1:1" x14ac:dyDescent="0.25">
      <c r="A7262" s="69"/>
    </row>
    <row r="7263" spans="1:1" x14ac:dyDescent="0.25">
      <c r="A7263" s="69"/>
    </row>
    <row r="7264" spans="1:1" x14ac:dyDescent="0.25">
      <c r="A7264" s="69"/>
    </row>
    <row r="7265" spans="1:1" x14ac:dyDescent="0.25">
      <c r="A7265" s="69"/>
    </row>
    <row r="7266" spans="1:1" x14ac:dyDescent="0.25">
      <c r="A7266" s="69"/>
    </row>
    <row r="7267" spans="1:1" x14ac:dyDescent="0.25">
      <c r="A7267" s="69"/>
    </row>
    <row r="7268" spans="1:1" x14ac:dyDescent="0.25">
      <c r="A7268" s="69"/>
    </row>
    <row r="7269" spans="1:1" x14ac:dyDescent="0.25">
      <c r="A7269" s="69"/>
    </row>
    <row r="7270" spans="1:1" x14ac:dyDescent="0.25">
      <c r="A7270" s="69"/>
    </row>
    <row r="7271" spans="1:1" x14ac:dyDescent="0.25">
      <c r="A7271" s="69"/>
    </row>
    <row r="7272" spans="1:1" x14ac:dyDescent="0.25">
      <c r="A7272" s="69"/>
    </row>
    <row r="7273" spans="1:1" x14ac:dyDescent="0.25">
      <c r="A7273" s="69"/>
    </row>
    <row r="7274" spans="1:1" x14ac:dyDescent="0.25">
      <c r="A7274" s="69"/>
    </row>
    <row r="7275" spans="1:1" x14ac:dyDescent="0.25">
      <c r="A7275" s="69"/>
    </row>
    <row r="7276" spans="1:1" x14ac:dyDescent="0.25">
      <c r="A7276" s="69"/>
    </row>
    <row r="7277" spans="1:1" x14ac:dyDescent="0.25">
      <c r="A7277" s="69"/>
    </row>
    <row r="7278" spans="1:1" x14ac:dyDescent="0.25">
      <c r="A7278" s="69"/>
    </row>
    <row r="7279" spans="1:1" x14ac:dyDescent="0.25">
      <c r="A7279" s="69"/>
    </row>
    <row r="7280" spans="1:1" x14ac:dyDescent="0.25">
      <c r="A7280" s="69"/>
    </row>
    <row r="7281" spans="1:1" x14ac:dyDescent="0.25">
      <c r="A7281" s="69"/>
    </row>
    <row r="7282" spans="1:1" x14ac:dyDescent="0.25">
      <c r="A7282" s="69"/>
    </row>
    <row r="7283" spans="1:1" x14ac:dyDescent="0.25">
      <c r="A7283" s="69"/>
    </row>
    <row r="7284" spans="1:1" x14ac:dyDescent="0.25">
      <c r="A7284" s="69"/>
    </row>
    <row r="7285" spans="1:1" x14ac:dyDescent="0.25">
      <c r="A7285" s="69"/>
    </row>
    <row r="7286" spans="1:1" x14ac:dyDescent="0.25">
      <c r="A7286" s="69"/>
    </row>
    <row r="7287" spans="1:1" x14ac:dyDescent="0.25">
      <c r="A7287" s="69"/>
    </row>
    <row r="7288" spans="1:1" x14ac:dyDescent="0.25">
      <c r="A7288" s="69"/>
    </row>
    <row r="7289" spans="1:1" x14ac:dyDescent="0.25">
      <c r="A7289" s="69"/>
    </row>
    <row r="7290" spans="1:1" x14ac:dyDescent="0.25">
      <c r="A7290" s="69"/>
    </row>
    <row r="7291" spans="1:1" x14ac:dyDescent="0.25">
      <c r="A7291" s="69"/>
    </row>
    <row r="7292" spans="1:1" x14ac:dyDescent="0.25">
      <c r="A7292" s="69"/>
    </row>
    <row r="7293" spans="1:1" x14ac:dyDescent="0.25">
      <c r="A7293" s="69"/>
    </row>
    <row r="7294" spans="1:1" x14ac:dyDescent="0.25">
      <c r="A7294" s="69"/>
    </row>
    <row r="7295" spans="1:1" x14ac:dyDescent="0.25">
      <c r="A7295" s="69"/>
    </row>
    <row r="7296" spans="1:1" x14ac:dyDescent="0.25">
      <c r="A7296" s="69"/>
    </row>
    <row r="7297" spans="1:1" x14ac:dyDescent="0.25">
      <c r="A7297" s="69"/>
    </row>
    <row r="7298" spans="1:1" x14ac:dyDescent="0.25">
      <c r="A7298" s="69"/>
    </row>
    <row r="7299" spans="1:1" x14ac:dyDescent="0.25">
      <c r="A7299" s="69"/>
    </row>
    <row r="7300" spans="1:1" x14ac:dyDescent="0.25">
      <c r="A7300" s="69"/>
    </row>
    <row r="7301" spans="1:1" x14ac:dyDescent="0.25">
      <c r="A7301" s="69"/>
    </row>
    <row r="7302" spans="1:1" x14ac:dyDescent="0.25">
      <c r="A7302" s="69"/>
    </row>
    <row r="7303" spans="1:1" x14ac:dyDescent="0.25">
      <c r="A7303" s="69"/>
    </row>
    <row r="7304" spans="1:1" x14ac:dyDescent="0.25">
      <c r="A7304" s="69"/>
    </row>
    <row r="7305" spans="1:1" x14ac:dyDescent="0.25">
      <c r="A7305" s="69"/>
    </row>
    <row r="7306" spans="1:1" x14ac:dyDescent="0.25">
      <c r="A7306" s="69"/>
    </row>
    <row r="7307" spans="1:1" x14ac:dyDescent="0.25">
      <c r="A7307" s="69"/>
    </row>
    <row r="7308" spans="1:1" x14ac:dyDescent="0.25">
      <c r="A7308" s="69"/>
    </row>
    <row r="7309" spans="1:1" x14ac:dyDescent="0.25">
      <c r="A7309" s="69"/>
    </row>
    <row r="7310" spans="1:1" x14ac:dyDescent="0.25">
      <c r="A7310" s="69"/>
    </row>
    <row r="7311" spans="1:1" x14ac:dyDescent="0.25">
      <c r="A7311" s="69"/>
    </row>
    <row r="7312" spans="1:1" x14ac:dyDescent="0.25">
      <c r="A7312" s="69"/>
    </row>
    <row r="7313" spans="1:1" x14ac:dyDescent="0.25">
      <c r="A7313" s="69"/>
    </row>
    <row r="7314" spans="1:1" x14ac:dyDescent="0.25">
      <c r="A7314" s="69"/>
    </row>
    <row r="7315" spans="1:1" x14ac:dyDescent="0.25">
      <c r="A7315" s="69"/>
    </row>
    <row r="7316" spans="1:1" x14ac:dyDescent="0.25">
      <c r="A7316" s="69"/>
    </row>
    <row r="7317" spans="1:1" x14ac:dyDescent="0.25">
      <c r="A7317" s="69"/>
    </row>
    <row r="7318" spans="1:1" x14ac:dyDescent="0.25">
      <c r="A7318" s="69"/>
    </row>
    <row r="7319" spans="1:1" x14ac:dyDescent="0.25">
      <c r="A7319" s="69"/>
    </row>
    <row r="7320" spans="1:1" x14ac:dyDescent="0.25">
      <c r="A7320" s="69"/>
    </row>
    <row r="7321" spans="1:1" x14ac:dyDescent="0.25">
      <c r="A7321" s="69"/>
    </row>
    <row r="7322" spans="1:1" x14ac:dyDescent="0.25">
      <c r="A7322" s="69"/>
    </row>
    <row r="7323" spans="1:1" x14ac:dyDescent="0.25">
      <c r="A7323" s="69"/>
    </row>
    <row r="7324" spans="1:1" x14ac:dyDescent="0.25">
      <c r="A7324" s="69"/>
    </row>
    <row r="7325" spans="1:1" x14ac:dyDescent="0.25">
      <c r="A7325" s="69"/>
    </row>
    <row r="7326" spans="1:1" x14ac:dyDescent="0.25">
      <c r="A7326" s="69"/>
    </row>
    <row r="7327" spans="1:1" x14ac:dyDescent="0.25">
      <c r="A7327" s="69"/>
    </row>
    <row r="7328" spans="1:1" x14ac:dyDescent="0.25">
      <c r="A7328" s="69"/>
    </row>
    <row r="7329" spans="1:1" x14ac:dyDescent="0.25">
      <c r="A7329" s="69"/>
    </row>
    <row r="7330" spans="1:1" x14ac:dyDescent="0.25">
      <c r="A7330" s="69"/>
    </row>
    <row r="7331" spans="1:1" x14ac:dyDescent="0.25">
      <c r="A7331" s="69"/>
    </row>
    <row r="7332" spans="1:1" x14ac:dyDescent="0.25">
      <c r="A7332" s="69"/>
    </row>
    <row r="7333" spans="1:1" x14ac:dyDescent="0.25">
      <c r="A7333" s="69"/>
    </row>
    <row r="7334" spans="1:1" x14ac:dyDescent="0.25">
      <c r="A7334" s="69"/>
    </row>
    <row r="7335" spans="1:1" x14ac:dyDescent="0.25">
      <c r="A7335" s="69"/>
    </row>
    <row r="7336" spans="1:1" x14ac:dyDescent="0.25">
      <c r="A7336" s="69"/>
    </row>
    <row r="7337" spans="1:1" x14ac:dyDescent="0.25">
      <c r="A7337" s="69"/>
    </row>
    <row r="7338" spans="1:1" x14ac:dyDescent="0.25">
      <c r="A7338" s="69"/>
    </row>
    <row r="7339" spans="1:1" x14ac:dyDescent="0.25">
      <c r="A7339" s="69"/>
    </row>
    <row r="7340" spans="1:1" x14ac:dyDescent="0.25">
      <c r="A7340" s="69"/>
    </row>
    <row r="7341" spans="1:1" x14ac:dyDescent="0.25">
      <c r="A7341" s="69"/>
    </row>
    <row r="7342" spans="1:1" x14ac:dyDescent="0.25">
      <c r="A7342" s="69"/>
    </row>
    <row r="7343" spans="1:1" x14ac:dyDescent="0.25">
      <c r="A7343" s="69"/>
    </row>
    <row r="7344" spans="1:1" x14ac:dyDescent="0.25">
      <c r="A7344" s="69"/>
    </row>
    <row r="7345" spans="1:1" x14ac:dyDescent="0.25">
      <c r="A7345" s="69"/>
    </row>
    <row r="7346" spans="1:1" x14ac:dyDescent="0.25">
      <c r="A7346" s="69"/>
    </row>
    <row r="7347" spans="1:1" x14ac:dyDescent="0.25">
      <c r="A7347" s="69"/>
    </row>
    <row r="7348" spans="1:1" x14ac:dyDescent="0.25">
      <c r="A7348" s="69"/>
    </row>
    <row r="7349" spans="1:1" x14ac:dyDescent="0.25">
      <c r="A7349" s="69"/>
    </row>
    <row r="7350" spans="1:1" x14ac:dyDescent="0.25">
      <c r="A7350" s="69"/>
    </row>
    <row r="7351" spans="1:1" x14ac:dyDescent="0.25">
      <c r="A7351" s="69"/>
    </row>
    <row r="7352" spans="1:1" x14ac:dyDescent="0.25">
      <c r="A7352" s="69"/>
    </row>
    <row r="7353" spans="1:1" x14ac:dyDescent="0.25">
      <c r="A7353" s="69"/>
    </row>
    <row r="7354" spans="1:1" x14ac:dyDescent="0.25">
      <c r="A7354" s="69"/>
    </row>
    <row r="7355" spans="1:1" x14ac:dyDescent="0.25">
      <c r="A7355" s="69"/>
    </row>
    <row r="7356" spans="1:1" x14ac:dyDescent="0.25">
      <c r="A7356" s="69"/>
    </row>
    <row r="7357" spans="1:1" x14ac:dyDescent="0.25">
      <c r="A7357" s="69"/>
    </row>
    <row r="7358" spans="1:1" x14ac:dyDescent="0.25">
      <c r="A7358" s="69"/>
    </row>
    <row r="7359" spans="1:1" x14ac:dyDescent="0.25">
      <c r="A7359" s="69"/>
    </row>
    <row r="7360" spans="1:1" x14ac:dyDescent="0.25">
      <c r="A7360" s="69"/>
    </row>
    <row r="7361" spans="1:1" x14ac:dyDescent="0.25">
      <c r="A7361" s="69"/>
    </row>
    <row r="7362" spans="1:1" x14ac:dyDescent="0.25">
      <c r="A7362" s="69"/>
    </row>
    <row r="7363" spans="1:1" x14ac:dyDescent="0.25">
      <c r="A7363" s="69"/>
    </row>
    <row r="7364" spans="1:1" x14ac:dyDescent="0.25">
      <c r="A7364" s="69"/>
    </row>
    <row r="7365" spans="1:1" x14ac:dyDescent="0.25">
      <c r="A7365" s="69"/>
    </row>
    <row r="7366" spans="1:1" x14ac:dyDescent="0.25">
      <c r="A7366" s="69"/>
    </row>
    <row r="7367" spans="1:1" x14ac:dyDescent="0.25">
      <c r="A7367" s="69"/>
    </row>
    <row r="7368" spans="1:1" x14ac:dyDescent="0.25">
      <c r="A7368" s="69"/>
    </row>
    <row r="7369" spans="1:1" x14ac:dyDescent="0.25">
      <c r="A7369" s="69"/>
    </row>
    <row r="7370" spans="1:1" x14ac:dyDescent="0.25">
      <c r="A7370" s="69"/>
    </row>
    <row r="7371" spans="1:1" x14ac:dyDescent="0.25">
      <c r="A7371" s="69"/>
    </row>
    <row r="7372" spans="1:1" x14ac:dyDescent="0.25">
      <c r="A7372" s="69"/>
    </row>
    <row r="7373" spans="1:1" x14ac:dyDescent="0.25">
      <c r="A7373" s="69"/>
    </row>
    <row r="7374" spans="1:1" x14ac:dyDescent="0.25">
      <c r="A7374" s="69"/>
    </row>
    <row r="7375" spans="1:1" x14ac:dyDescent="0.25">
      <c r="A7375" s="69"/>
    </row>
    <row r="7376" spans="1:1" x14ac:dyDescent="0.25">
      <c r="A7376" s="69"/>
    </row>
    <row r="7377" spans="1:1" x14ac:dyDescent="0.25">
      <c r="A7377" s="69"/>
    </row>
    <row r="7378" spans="1:1" x14ac:dyDescent="0.25">
      <c r="A7378" s="69"/>
    </row>
    <row r="7379" spans="1:1" x14ac:dyDescent="0.25">
      <c r="A7379" s="69"/>
    </row>
    <row r="7380" spans="1:1" x14ac:dyDescent="0.25">
      <c r="A7380" s="69"/>
    </row>
    <row r="7381" spans="1:1" x14ac:dyDescent="0.25">
      <c r="A7381" s="69"/>
    </row>
    <row r="7382" spans="1:1" x14ac:dyDescent="0.25">
      <c r="A7382" s="69"/>
    </row>
    <row r="7383" spans="1:1" x14ac:dyDescent="0.25">
      <c r="A7383" s="69"/>
    </row>
    <row r="7384" spans="1:1" x14ac:dyDescent="0.25">
      <c r="A7384" s="69"/>
    </row>
    <row r="7385" spans="1:1" x14ac:dyDescent="0.25">
      <c r="A7385" s="69"/>
    </row>
    <row r="7386" spans="1:1" x14ac:dyDescent="0.25">
      <c r="A7386" s="69"/>
    </row>
    <row r="7387" spans="1:1" x14ac:dyDescent="0.25">
      <c r="A7387" s="69"/>
    </row>
    <row r="7388" spans="1:1" x14ac:dyDescent="0.25">
      <c r="A7388" s="69"/>
    </row>
    <row r="7389" spans="1:1" x14ac:dyDescent="0.25">
      <c r="A7389" s="69"/>
    </row>
    <row r="7390" spans="1:1" x14ac:dyDescent="0.25">
      <c r="A7390" s="69"/>
    </row>
    <row r="7391" spans="1:1" x14ac:dyDescent="0.25">
      <c r="A7391" s="69"/>
    </row>
    <row r="7392" spans="1:1" x14ac:dyDescent="0.25">
      <c r="A7392" s="69"/>
    </row>
    <row r="7393" spans="1:1" x14ac:dyDescent="0.25">
      <c r="A7393" s="69"/>
    </row>
    <row r="7394" spans="1:1" x14ac:dyDescent="0.25">
      <c r="A7394" s="69"/>
    </row>
    <row r="7395" spans="1:1" x14ac:dyDescent="0.25">
      <c r="A7395" s="69"/>
    </row>
    <row r="7396" spans="1:1" x14ac:dyDescent="0.25">
      <c r="A7396" s="69"/>
    </row>
    <row r="7397" spans="1:1" x14ac:dyDescent="0.25">
      <c r="A7397" s="69"/>
    </row>
    <row r="7398" spans="1:1" x14ac:dyDescent="0.25">
      <c r="A7398" s="69"/>
    </row>
    <row r="7399" spans="1:1" x14ac:dyDescent="0.25">
      <c r="A7399" s="69"/>
    </row>
    <row r="7400" spans="1:1" x14ac:dyDescent="0.25">
      <c r="A7400" s="69"/>
    </row>
    <row r="7401" spans="1:1" x14ac:dyDescent="0.25">
      <c r="A7401" s="69"/>
    </row>
    <row r="7402" spans="1:1" x14ac:dyDescent="0.25">
      <c r="A7402" s="69"/>
    </row>
    <row r="7403" spans="1:1" x14ac:dyDescent="0.25">
      <c r="A7403" s="69"/>
    </row>
    <row r="7404" spans="1:1" x14ac:dyDescent="0.25">
      <c r="A7404" s="69"/>
    </row>
    <row r="7405" spans="1:1" x14ac:dyDescent="0.25">
      <c r="A7405" s="69"/>
    </row>
    <row r="7406" spans="1:1" x14ac:dyDescent="0.25">
      <c r="A7406" s="69"/>
    </row>
    <row r="7407" spans="1:1" x14ac:dyDescent="0.25">
      <c r="A7407" s="69"/>
    </row>
    <row r="7408" spans="1:1" x14ac:dyDescent="0.25">
      <c r="A7408" s="69"/>
    </row>
    <row r="7409" spans="1:1" x14ac:dyDescent="0.25">
      <c r="A7409" s="69"/>
    </row>
    <row r="7410" spans="1:1" x14ac:dyDescent="0.25">
      <c r="A7410" s="69"/>
    </row>
    <row r="7411" spans="1:1" x14ac:dyDescent="0.25">
      <c r="A7411" s="69"/>
    </row>
    <row r="7412" spans="1:1" x14ac:dyDescent="0.25">
      <c r="A7412" s="69"/>
    </row>
    <row r="7413" spans="1:1" x14ac:dyDescent="0.25">
      <c r="A7413" s="69"/>
    </row>
    <row r="7414" spans="1:1" x14ac:dyDescent="0.25">
      <c r="A7414" s="69"/>
    </row>
    <row r="7415" spans="1:1" x14ac:dyDescent="0.25">
      <c r="A7415" s="69"/>
    </row>
    <row r="7416" spans="1:1" x14ac:dyDescent="0.25">
      <c r="A7416" s="69"/>
    </row>
    <row r="7417" spans="1:1" x14ac:dyDescent="0.25">
      <c r="A7417" s="69"/>
    </row>
    <row r="7418" spans="1:1" x14ac:dyDescent="0.25">
      <c r="A7418" s="69"/>
    </row>
    <row r="7419" spans="1:1" x14ac:dyDescent="0.25">
      <c r="A7419" s="69"/>
    </row>
    <row r="7420" spans="1:1" x14ac:dyDescent="0.25">
      <c r="A7420" s="69"/>
    </row>
    <row r="7421" spans="1:1" x14ac:dyDescent="0.25">
      <c r="A7421" s="69"/>
    </row>
    <row r="7422" spans="1:1" x14ac:dyDescent="0.25">
      <c r="A7422" s="69"/>
    </row>
    <row r="7423" spans="1:1" x14ac:dyDescent="0.25">
      <c r="A7423" s="69"/>
    </row>
    <row r="7424" spans="1:1" x14ac:dyDescent="0.25">
      <c r="A7424" s="69"/>
    </row>
    <row r="7425" spans="1:1" x14ac:dyDescent="0.25">
      <c r="A7425" s="69"/>
    </row>
    <row r="7426" spans="1:1" x14ac:dyDescent="0.25">
      <c r="A7426" s="69"/>
    </row>
    <row r="7427" spans="1:1" x14ac:dyDescent="0.25">
      <c r="A7427" s="69"/>
    </row>
    <row r="7428" spans="1:1" x14ac:dyDescent="0.25">
      <c r="A7428" s="69"/>
    </row>
    <row r="7429" spans="1:1" x14ac:dyDescent="0.25">
      <c r="A7429" s="69"/>
    </row>
    <row r="7430" spans="1:1" x14ac:dyDescent="0.25">
      <c r="A7430" s="69"/>
    </row>
    <row r="7431" spans="1:1" x14ac:dyDescent="0.25">
      <c r="A7431" s="69"/>
    </row>
    <row r="7432" spans="1:1" x14ac:dyDescent="0.25">
      <c r="A7432" s="69"/>
    </row>
    <row r="7433" spans="1:1" x14ac:dyDescent="0.25">
      <c r="A7433" s="69"/>
    </row>
    <row r="7434" spans="1:1" x14ac:dyDescent="0.25">
      <c r="A7434" s="69"/>
    </row>
    <row r="7435" spans="1:1" x14ac:dyDescent="0.25">
      <c r="A7435" s="69"/>
    </row>
    <row r="7436" spans="1:1" x14ac:dyDescent="0.25">
      <c r="A7436" s="69"/>
    </row>
    <row r="7437" spans="1:1" x14ac:dyDescent="0.25">
      <c r="A7437" s="69"/>
    </row>
    <row r="7438" spans="1:1" x14ac:dyDescent="0.25">
      <c r="A7438" s="69"/>
    </row>
    <row r="7439" spans="1:1" x14ac:dyDescent="0.25">
      <c r="A7439" s="69"/>
    </row>
    <row r="7440" spans="1:1" x14ac:dyDescent="0.25">
      <c r="A7440" s="69"/>
    </row>
    <row r="7441" spans="1:1" x14ac:dyDescent="0.25">
      <c r="A7441" s="69"/>
    </row>
    <row r="7442" spans="1:1" x14ac:dyDescent="0.25">
      <c r="A7442" s="69"/>
    </row>
    <row r="7443" spans="1:1" x14ac:dyDescent="0.25">
      <c r="A7443" s="69"/>
    </row>
    <row r="7444" spans="1:1" x14ac:dyDescent="0.25">
      <c r="A7444" s="69"/>
    </row>
    <row r="7445" spans="1:1" x14ac:dyDescent="0.25">
      <c r="A7445" s="69"/>
    </row>
    <row r="7446" spans="1:1" x14ac:dyDescent="0.25">
      <c r="A7446" s="69"/>
    </row>
    <row r="7447" spans="1:1" x14ac:dyDescent="0.25">
      <c r="A7447" s="69"/>
    </row>
    <row r="7448" spans="1:1" x14ac:dyDescent="0.25">
      <c r="A7448" s="69"/>
    </row>
    <row r="7449" spans="1:1" x14ac:dyDescent="0.25">
      <c r="A7449" s="69"/>
    </row>
    <row r="7450" spans="1:1" x14ac:dyDescent="0.25">
      <c r="A7450" s="69"/>
    </row>
    <row r="7451" spans="1:1" x14ac:dyDescent="0.25">
      <c r="A7451" s="69"/>
    </row>
    <row r="7452" spans="1:1" x14ac:dyDescent="0.25">
      <c r="A7452" s="69"/>
    </row>
    <row r="7453" spans="1:1" x14ac:dyDescent="0.25">
      <c r="A7453" s="69"/>
    </row>
    <row r="7454" spans="1:1" x14ac:dyDescent="0.25">
      <c r="A7454" s="69"/>
    </row>
    <row r="7455" spans="1:1" x14ac:dyDescent="0.25">
      <c r="A7455" s="69"/>
    </row>
    <row r="7456" spans="1:1" x14ac:dyDescent="0.25">
      <c r="A7456" s="69"/>
    </row>
    <row r="7457" spans="1:1" x14ac:dyDescent="0.25">
      <c r="A7457" s="69"/>
    </row>
    <row r="7458" spans="1:1" x14ac:dyDescent="0.25">
      <c r="A7458" s="69"/>
    </row>
    <row r="7459" spans="1:1" x14ac:dyDescent="0.25">
      <c r="A7459" s="69"/>
    </row>
    <row r="7460" spans="1:1" x14ac:dyDescent="0.25">
      <c r="A7460" s="69"/>
    </row>
    <row r="7461" spans="1:1" x14ac:dyDescent="0.25">
      <c r="A7461" s="69"/>
    </row>
    <row r="7462" spans="1:1" x14ac:dyDescent="0.25">
      <c r="A7462" s="69"/>
    </row>
    <row r="7463" spans="1:1" x14ac:dyDescent="0.25">
      <c r="A7463" s="69"/>
    </row>
    <row r="7464" spans="1:1" x14ac:dyDescent="0.25">
      <c r="A7464" s="69"/>
    </row>
    <row r="7465" spans="1:1" x14ac:dyDescent="0.25">
      <c r="A7465" s="69"/>
    </row>
    <row r="7466" spans="1:1" x14ac:dyDescent="0.25">
      <c r="A7466" s="69"/>
    </row>
    <row r="7467" spans="1:1" x14ac:dyDescent="0.25">
      <c r="A7467" s="69"/>
    </row>
    <row r="7468" spans="1:1" x14ac:dyDescent="0.25">
      <c r="A7468" s="69"/>
    </row>
    <row r="7469" spans="1:1" x14ac:dyDescent="0.25">
      <c r="A7469" s="69"/>
    </row>
    <row r="7470" spans="1:1" x14ac:dyDescent="0.25">
      <c r="A7470" s="69"/>
    </row>
    <row r="7471" spans="1:1" x14ac:dyDescent="0.25">
      <c r="A7471" s="69"/>
    </row>
    <row r="7472" spans="1:1" x14ac:dyDescent="0.25">
      <c r="A7472" s="69"/>
    </row>
    <row r="7473" spans="1:1" x14ac:dyDescent="0.25">
      <c r="A7473" s="69"/>
    </row>
    <row r="7474" spans="1:1" x14ac:dyDescent="0.25">
      <c r="A7474" s="69"/>
    </row>
    <row r="7475" spans="1:1" x14ac:dyDescent="0.25">
      <c r="A7475" s="69"/>
    </row>
    <row r="7476" spans="1:1" x14ac:dyDescent="0.25">
      <c r="A7476" s="69"/>
    </row>
    <row r="7477" spans="1:1" x14ac:dyDescent="0.25">
      <c r="A7477" s="69"/>
    </row>
    <row r="7478" spans="1:1" x14ac:dyDescent="0.25">
      <c r="A7478" s="69"/>
    </row>
    <row r="7479" spans="1:1" x14ac:dyDescent="0.25">
      <c r="A7479" s="69"/>
    </row>
    <row r="7480" spans="1:1" x14ac:dyDescent="0.25">
      <c r="A7480" s="69"/>
    </row>
    <row r="7481" spans="1:1" x14ac:dyDescent="0.25">
      <c r="A7481" s="69"/>
    </row>
    <row r="7482" spans="1:1" x14ac:dyDescent="0.25">
      <c r="A7482" s="69"/>
    </row>
    <row r="7483" spans="1:1" x14ac:dyDescent="0.25">
      <c r="A7483" s="69"/>
    </row>
    <row r="7484" spans="1:1" x14ac:dyDescent="0.25">
      <c r="A7484" s="69"/>
    </row>
    <row r="7485" spans="1:1" x14ac:dyDescent="0.25">
      <c r="A7485" s="69"/>
    </row>
    <row r="7486" spans="1:1" x14ac:dyDescent="0.25">
      <c r="A7486" s="69"/>
    </row>
    <row r="7487" spans="1:1" x14ac:dyDescent="0.25">
      <c r="A7487" s="69"/>
    </row>
    <row r="7488" spans="1:1" x14ac:dyDescent="0.25">
      <c r="A7488" s="69"/>
    </row>
    <row r="7489" spans="1:1" x14ac:dyDescent="0.25">
      <c r="A7489" s="69"/>
    </row>
    <row r="7490" spans="1:1" x14ac:dyDescent="0.25">
      <c r="A7490" s="69"/>
    </row>
    <row r="7491" spans="1:1" x14ac:dyDescent="0.25">
      <c r="A7491" s="69"/>
    </row>
    <row r="7492" spans="1:1" x14ac:dyDescent="0.25">
      <c r="A7492" s="69"/>
    </row>
    <row r="7493" spans="1:1" x14ac:dyDescent="0.25">
      <c r="A7493" s="69"/>
    </row>
    <row r="7494" spans="1:1" x14ac:dyDescent="0.25">
      <c r="A7494" s="69"/>
    </row>
    <row r="7495" spans="1:1" x14ac:dyDescent="0.25">
      <c r="A7495" s="69"/>
    </row>
    <row r="7496" spans="1:1" x14ac:dyDescent="0.25">
      <c r="A7496" s="69"/>
    </row>
    <row r="7497" spans="1:1" x14ac:dyDescent="0.25">
      <c r="A7497" s="69"/>
    </row>
    <row r="7498" spans="1:1" x14ac:dyDescent="0.25">
      <c r="A7498" s="69"/>
    </row>
    <row r="7499" spans="1:1" x14ac:dyDescent="0.25">
      <c r="A7499" s="69"/>
    </row>
    <row r="7500" spans="1:1" x14ac:dyDescent="0.25">
      <c r="A7500" s="69"/>
    </row>
    <row r="7501" spans="1:1" x14ac:dyDescent="0.25">
      <c r="A7501" s="69"/>
    </row>
    <row r="7502" spans="1:1" x14ac:dyDescent="0.25">
      <c r="A7502" s="69"/>
    </row>
    <row r="7503" spans="1:1" x14ac:dyDescent="0.25">
      <c r="A7503" s="69"/>
    </row>
    <row r="7504" spans="1:1" x14ac:dyDescent="0.25">
      <c r="A7504" s="69"/>
    </row>
    <row r="7505" spans="1:1" x14ac:dyDescent="0.25">
      <c r="A7505" s="69"/>
    </row>
    <row r="7506" spans="1:1" x14ac:dyDescent="0.25">
      <c r="A7506" s="69"/>
    </row>
    <row r="7507" spans="1:1" x14ac:dyDescent="0.25">
      <c r="A7507" s="69"/>
    </row>
    <row r="7508" spans="1:1" x14ac:dyDescent="0.25">
      <c r="A7508" s="69"/>
    </row>
    <row r="7509" spans="1:1" x14ac:dyDescent="0.25">
      <c r="A7509" s="69"/>
    </row>
    <row r="7510" spans="1:1" x14ac:dyDescent="0.25">
      <c r="A7510" s="69"/>
    </row>
    <row r="7511" spans="1:1" x14ac:dyDescent="0.25">
      <c r="A7511" s="69"/>
    </row>
    <row r="7512" spans="1:1" x14ac:dyDescent="0.25">
      <c r="A7512" s="69"/>
    </row>
    <row r="7513" spans="1:1" x14ac:dyDescent="0.25">
      <c r="A7513" s="69"/>
    </row>
    <row r="7514" spans="1:1" x14ac:dyDescent="0.25">
      <c r="A7514" s="69"/>
    </row>
    <row r="7515" spans="1:1" x14ac:dyDescent="0.25">
      <c r="A7515" s="69"/>
    </row>
    <row r="7516" spans="1:1" x14ac:dyDescent="0.25">
      <c r="A7516" s="69"/>
    </row>
    <row r="7517" spans="1:1" x14ac:dyDescent="0.25">
      <c r="A7517" s="69"/>
    </row>
    <row r="7518" spans="1:1" x14ac:dyDescent="0.25">
      <c r="A7518" s="69"/>
    </row>
    <row r="7519" spans="1:1" x14ac:dyDescent="0.25">
      <c r="A7519" s="69"/>
    </row>
    <row r="7520" spans="1:1" x14ac:dyDescent="0.25">
      <c r="A7520" s="69"/>
    </row>
    <row r="7521" spans="1:1" x14ac:dyDescent="0.25">
      <c r="A7521" s="69"/>
    </row>
    <row r="7522" spans="1:1" x14ac:dyDescent="0.25">
      <c r="A7522" s="69"/>
    </row>
    <row r="7523" spans="1:1" x14ac:dyDescent="0.25">
      <c r="A7523" s="69"/>
    </row>
    <row r="7524" spans="1:1" x14ac:dyDescent="0.25">
      <c r="A7524" s="69"/>
    </row>
    <row r="7525" spans="1:1" x14ac:dyDescent="0.25">
      <c r="A7525" s="69"/>
    </row>
    <row r="7526" spans="1:1" x14ac:dyDescent="0.25">
      <c r="A7526" s="69"/>
    </row>
    <row r="7527" spans="1:1" x14ac:dyDescent="0.25">
      <c r="A7527" s="69"/>
    </row>
    <row r="7528" spans="1:1" x14ac:dyDescent="0.25">
      <c r="A7528" s="69"/>
    </row>
    <row r="7529" spans="1:1" x14ac:dyDescent="0.25">
      <c r="A7529" s="69"/>
    </row>
    <row r="7530" spans="1:1" x14ac:dyDescent="0.25">
      <c r="A7530" s="69"/>
    </row>
    <row r="7531" spans="1:1" x14ac:dyDescent="0.25">
      <c r="A7531" s="69"/>
    </row>
    <row r="7532" spans="1:1" x14ac:dyDescent="0.25">
      <c r="A7532" s="69"/>
    </row>
    <row r="7533" spans="1:1" x14ac:dyDescent="0.25">
      <c r="A7533" s="69"/>
    </row>
    <row r="7534" spans="1:1" x14ac:dyDescent="0.25">
      <c r="A7534" s="69"/>
    </row>
    <row r="7535" spans="1:1" x14ac:dyDescent="0.25">
      <c r="A7535" s="69"/>
    </row>
    <row r="7536" spans="1:1" x14ac:dyDescent="0.25">
      <c r="A7536" s="69"/>
    </row>
    <row r="7537" spans="1:1" x14ac:dyDescent="0.25">
      <c r="A7537" s="69"/>
    </row>
    <row r="7538" spans="1:1" x14ac:dyDescent="0.25">
      <c r="A7538" s="69"/>
    </row>
    <row r="7539" spans="1:1" x14ac:dyDescent="0.25">
      <c r="A7539" s="69"/>
    </row>
    <row r="7540" spans="1:1" x14ac:dyDescent="0.25">
      <c r="A7540" s="69"/>
    </row>
    <row r="7541" spans="1:1" x14ac:dyDescent="0.25">
      <c r="A7541" s="69"/>
    </row>
    <row r="7542" spans="1:1" x14ac:dyDescent="0.25">
      <c r="A7542" s="69"/>
    </row>
    <row r="7543" spans="1:1" x14ac:dyDescent="0.25">
      <c r="A7543" s="69"/>
    </row>
    <row r="7544" spans="1:1" x14ac:dyDescent="0.25">
      <c r="A7544" s="69"/>
    </row>
    <row r="7545" spans="1:1" x14ac:dyDescent="0.25">
      <c r="A7545" s="69"/>
    </row>
    <row r="7546" spans="1:1" x14ac:dyDescent="0.25">
      <c r="A7546" s="69"/>
    </row>
    <row r="7547" spans="1:1" x14ac:dyDescent="0.25">
      <c r="A7547" s="69"/>
    </row>
    <row r="7548" spans="1:1" x14ac:dyDescent="0.25">
      <c r="A7548" s="69"/>
    </row>
    <row r="7549" spans="1:1" x14ac:dyDescent="0.25">
      <c r="A7549" s="69"/>
    </row>
    <row r="7550" spans="1:1" x14ac:dyDescent="0.25">
      <c r="A7550" s="69"/>
    </row>
    <row r="7551" spans="1:1" x14ac:dyDescent="0.25">
      <c r="A7551" s="69"/>
    </row>
    <row r="7552" spans="1:1" x14ac:dyDescent="0.25">
      <c r="A7552" s="69"/>
    </row>
    <row r="7553" spans="1:1" x14ac:dyDescent="0.25">
      <c r="A7553" s="69"/>
    </row>
    <row r="7554" spans="1:1" x14ac:dyDescent="0.25">
      <c r="A7554" s="69"/>
    </row>
    <row r="7555" spans="1:1" x14ac:dyDescent="0.25">
      <c r="A7555" s="69"/>
    </row>
    <row r="7556" spans="1:1" x14ac:dyDescent="0.25">
      <c r="A7556" s="69"/>
    </row>
    <row r="7557" spans="1:1" x14ac:dyDescent="0.25">
      <c r="A7557" s="69"/>
    </row>
    <row r="7558" spans="1:1" x14ac:dyDescent="0.25">
      <c r="A7558" s="69"/>
    </row>
    <row r="7559" spans="1:1" x14ac:dyDescent="0.25">
      <c r="A7559" s="69"/>
    </row>
    <row r="7560" spans="1:1" x14ac:dyDescent="0.25">
      <c r="A7560" s="69"/>
    </row>
    <row r="7561" spans="1:1" x14ac:dyDescent="0.25">
      <c r="A7561" s="69"/>
    </row>
    <row r="7562" spans="1:1" x14ac:dyDescent="0.25">
      <c r="A7562" s="69"/>
    </row>
    <row r="7563" spans="1:1" x14ac:dyDescent="0.25">
      <c r="A7563" s="69"/>
    </row>
    <row r="7564" spans="1:1" x14ac:dyDescent="0.25">
      <c r="A7564" s="69"/>
    </row>
    <row r="7565" spans="1:1" x14ac:dyDescent="0.25">
      <c r="A7565" s="69"/>
    </row>
    <row r="7566" spans="1:1" x14ac:dyDescent="0.25">
      <c r="A7566" s="69"/>
    </row>
    <row r="7567" spans="1:1" x14ac:dyDescent="0.25">
      <c r="A7567" s="69"/>
    </row>
    <row r="7568" spans="1:1" x14ac:dyDescent="0.25">
      <c r="A7568" s="69"/>
    </row>
    <row r="7569" spans="1:1" x14ac:dyDescent="0.25">
      <c r="A7569" s="69"/>
    </row>
    <row r="7570" spans="1:1" x14ac:dyDescent="0.25">
      <c r="A7570" s="69"/>
    </row>
    <row r="7571" spans="1:1" x14ac:dyDescent="0.25">
      <c r="A7571" s="69"/>
    </row>
    <row r="7572" spans="1:1" x14ac:dyDescent="0.25">
      <c r="A7572" s="69"/>
    </row>
    <row r="7573" spans="1:1" x14ac:dyDescent="0.25">
      <c r="A7573" s="69"/>
    </row>
    <row r="7574" spans="1:1" x14ac:dyDescent="0.25">
      <c r="A7574" s="69"/>
    </row>
    <row r="7575" spans="1:1" x14ac:dyDescent="0.25">
      <c r="A7575" s="69"/>
    </row>
    <row r="7576" spans="1:1" x14ac:dyDescent="0.25">
      <c r="A7576" s="69"/>
    </row>
    <row r="7577" spans="1:1" x14ac:dyDescent="0.25">
      <c r="A7577" s="69"/>
    </row>
    <row r="7578" spans="1:1" x14ac:dyDescent="0.25">
      <c r="A7578" s="69"/>
    </row>
    <row r="7579" spans="1:1" x14ac:dyDescent="0.25">
      <c r="A7579" s="69"/>
    </row>
    <row r="7580" spans="1:1" x14ac:dyDescent="0.25">
      <c r="A7580" s="69"/>
    </row>
    <row r="7581" spans="1:1" x14ac:dyDescent="0.25">
      <c r="A7581" s="69"/>
    </row>
    <row r="7582" spans="1:1" x14ac:dyDescent="0.25">
      <c r="A7582" s="69"/>
    </row>
    <row r="7583" spans="1:1" x14ac:dyDescent="0.25">
      <c r="A7583" s="69"/>
    </row>
    <row r="7584" spans="1:1" x14ac:dyDescent="0.25">
      <c r="A7584" s="69"/>
    </row>
    <row r="7585" spans="1:1" x14ac:dyDescent="0.25">
      <c r="A7585" s="69"/>
    </row>
    <row r="7586" spans="1:1" x14ac:dyDescent="0.25">
      <c r="A7586" s="69"/>
    </row>
    <row r="7587" spans="1:1" x14ac:dyDescent="0.25">
      <c r="A7587" s="69"/>
    </row>
    <row r="7588" spans="1:1" x14ac:dyDescent="0.25">
      <c r="A7588" s="69"/>
    </row>
    <row r="7589" spans="1:1" x14ac:dyDescent="0.25">
      <c r="A7589" s="69"/>
    </row>
    <row r="7590" spans="1:1" x14ac:dyDescent="0.25">
      <c r="A7590" s="69"/>
    </row>
    <row r="7591" spans="1:1" x14ac:dyDescent="0.25">
      <c r="A7591" s="69"/>
    </row>
    <row r="7592" spans="1:1" x14ac:dyDescent="0.25">
      <c r="A7592" s="69"/>
    </row>
    <row r="7593" spans="1:1" x14ac:dyDescent="0.25">
      <c r="A7593" s="69"/>
    </row>
    <row r="7594" spans="1:1" x14ac:dyDescent="0.25">
      <c r="A7594" s="69"/>
    </row>
    <row r="7595" spans="1:1" x14ac:dyDescent="0.25">
      <c r="A7595" s="69"/>
    </row>
    <row r="7596" spans="1:1" x14ac:dyDescent="0.25">
      <c r="A7596" s="69"/>
    </row>
    <row r="7597" spans="1:1" x14ac:dyDescent="0.25">
      <c r="A7597" s="69"/>
    </row>
    <row r="7598" spans="1:1" x14ac:dyDescent="0.25">
      <c r="A7598" s="69"/>
    </row>
    <row r="7599" spans="1:1" x14ac:dyDescent="0.25">
      <c r="A7599" s="69"/>
    </row>
    <row r="7600" spans="1:1" x14ac:dyDescent="0.25">
      <c r="A7600" s="69"/>
    </row>
    <row r="7601" spans="1:1" x14ac:dyDescent="0.25">
      <c r="A7601" s="69"/>
    </row>
    <row r="7602" spans="1:1" x14ac:dyDescent="0.25">
      <c r="A7602" s="69"/>
    </row>
    <row r="7603" spans="1:1" x14ac:dyDescent="0.25">
      <c r="A7603" s="69"/>
    </row>
    <row r="7604" spans="1:1" x14ac:dyDescent="0.25">
      <c r="A7604" s="69"/>
    </row>
    <row r="7605" spans="1:1" x14ac:dyDescent="0.25">
      <c r="A7605" s="69"/>
    </row>
    <row r="7606" spans="1:1" x14ac:dyDescent="0.25">
      <c r="A7606" s="69"/>
    </row>
    <row r="7607" spans="1:1" x14ac:dyDescent="0.25">
      <c r="A7607" s="69"/>
    </row>
    <row r="7608" spans="1:1" x14ac:dyDescent="0.25">
      <c r="A7608" s="69"/>
    </row>
    <row r="7609" spans="1:1" x14ac:dyDescent="0.25">
      <c r="A7609" s="69"/>
    </row>
    <row r="7610" spans="1:1" x14ac:dyDescent="0.25">
      <c r="A7610" s="69"/>
    </row>
    <row r="7611" spans="1:1" x14ac:dyDescent="0.25">
      <c r="A7611" s="69"/>
    </row>
    <row r="7612" spans="1:1" x14ac:dyDescent="0.25">
      <c r="A7612" s="69"/>
    </row>
    <row r="7613" spans="1:1" x14ac:dyDescent="0.25">
      <c r="A7613" s="69"/>
    </row>
    <row r="7614" spans="1:1" x14ac:dyDescent="0.25">
      <c r="A7614" s="69"/>
    </row>
    <row r="7615" spans="1:1" x14ac:dyDescent="0.25">
      <c r="A7615" s="69"/>
    </row>
    <row r="7616" spans="1:1" x14ac:dyDescent="0.25">
      <c r="A7616" s="69"/>
    </row>
    <row r="7617" spans="1:1" x14ac:dyDescent="0.25">
      <c r="A7617" s="69"/>
    </row>
    <row r="7618" spans="1:1" x14ac:dyDescent="0.25">
      <c r="A7618" s="69"/>
    </row>
    <row r="7619" spans="1:1" x14ac:dyDescent="0.25">
      <c r="A7619" s="69"/>
    </row>
    <row r="7620" spans="1:1" x14ac:dyDescent="0.25">
      <c r="A7620" s="69"/>
    </row>
    <row r="7621" spans="1:1" x14ac:dyDescent="0.25">
      <c r="A7621" s="69"/>
    </row>
    <row r="7622" spans="1:1" x14ac:dyDescent="0.25">
      <c r="A7622" s="69"/>
    </row>
    <row r="7623" spans="1:1" x14ac:dyDescent="0.25">
      <c r="A7623" s="69"/>
    </row>
    <row r="7624" spans="1:1" x14ac:dyDescent="0.25">
      <c r="A7624" s="69"/>
    </row>
    <row r="7625" spans="1:1" x14ac:dyDescent="0.25">
      <c r="A7625" s="69"/>
    </row>
    <row r="7626" spans="1:1" x14ac:dyDescent="0.25">
      <c r="A7626" s="69"/>
    </row>
    <row r="7627" spans="1:1" x14ac:dyDescent="0.25">
      <c r="A7627" s="69"/>
    </row>
    <row r="7628" spans="1:1" x14ac:dyDescent="0.25">
      <c r="A7628" s="69"/>
    </row>
    <row r="7629" spans="1:1" x14ac:dyDescent="0.25">
      <c r="A7629" s="69"/>
    </row>
    <row r="7630" spans="1:1" x14ac:dyDescent="0.25">
      <c r="A7630" s="69"/>
    </row>
    <row r="7631" spans="1:1" x14ac:dyDescent="0.25">
      <c r="A7631" s="69"/>
    </row>
    <row r="7632" spans="1:1" x14ac:dyDescent="0.25">
      <c r="A7632" s="69"/>
    </row>
    <row r="7633" spans="1:1" x14ac:dyDescent="0.25">
      <c r="A7633" s="69"/>
    </row>
    <row r="7634" spans="1:1" x14ac:dyDescent="0.25">
      <c r="A7634" s="69"/>
    </row>
    <row r="7635" spans="1:1" x14ac:dyDescent="0.25">
      <c r="A7635" s="69"/>
    </row>
    <row r="7636" spans="1:1" x14ac:dyDescent="0.25">
      <c r="A7636" s="69"/>
    </row>
    <row r="7637" spans="1:1" x14ac:dyDescent="0.25">
      <c r="A7637" s="69"/>
    </row>
    <row r="7638" spans="1:1" x14ac:dyDescent="0.25">
      <c r="A7638" s="69"/>
    </row>
    <row r="7639" spans="1:1" x14ac:dyDescent="0.25">
      <c r="A7639" s="69"/>
    </row>
    <row r="7640" spans="1:1" x14ac:dyDescent="0.25">
      <c r="A7640" s="69"/>
    </row>
    <row r="7641" spans="1:1" x14ac:dyDescent="0.25">
      <c r="A7641" s="69"/>
    </row>
    <row r="7642" spans="1:1" x14ac:dyDescent="0.25">
      <c r="A7642" s="69"/>
    </row>
    <row r="7643" spans="1:1" x14ac:dyDescent="0.25">
      <c r="A7643" s="69"/>
    </row>
    <row r="7644" spans="1:1" x14ac:dyDescent="0.25">
      <c r="A7644" s="69"/>
    </row>
    <row r="7645" spans="1:1" x14ac:dyDescent="0.25">
      <c r="A7645" s="69"/>
    </row>
    <row r="7646" spans="1:1" x14ac:dyDescent="0.25">
      <c r="A7646" s="69"/>
    </row>
    <row r="7647" spans="1:1" x14ac:dyDescent="0.25">
      <c r="A7647" s="69"/>
    </row>
    <row r="7648" spans="1:1" x14ac:dyDescent="0.25">
      <c r="A7648" s="69"/>
    </row>
    <row r="7649" spans="1:1" x14ac:dyDescent="0.25">
      <c r="A7649" s="69"/>
    </row>
    <row r="7650" spans="1:1" x14ac:dyDescent="0.25">
      <c r="A7650" s="69"/>
    </row>
    <row r="7651" spans="1:1" x14ac:dyDescent="0.25">
      <c r="A7651" s="69"/>
    </row>
    <row r="7652" spans="1:1" x14ac:dyDescent="0.25">
      <c r="A7652" s="69"/>
    </row>
    <row r="7653" spans="1:1" x14ac:dyDescent="0.25">
      <c r="A7653" s="69"/>
    </row>
    <row r="7654" spans="1:1" x14ac:dyDescent="0.25">
      <c r="A7654" s="69"/>
    </row>
    <row r="7655" spans="1:1" x14ac:dyDescent="0.25">
      <c r="A7655" s="69"/>
    </row>
    <row r="7656" spans="1:1" x14ac:dyDescent="0.25">
      <c r="A7656" s="69"/>
    </row>
    <row r="7657" spans="1:1" x14ac:dyDescent="0.25">
      <c r="A7657" s="69"/>
    </row>
    <row r="7658" spans="1:1" x14ac:dyDescent="0.25">
      <c r="A7658" s="69"/>
    </row>
    <row r="7659" spans="1:1" x14ac:dyDescent="0.25">
      <c r="A7659" s="69"/>
    </row>
    <row r="7660" spans="1:1" x14ac:dyDescent="0.25">
      <c r="A7660" s="69"/>
    </row>
    <row r="7661" spans="1:1" x14ac:dyDescent="0.25">
      <c r="A7661" s="69"/>
    </row>
    <row r="7662" spans="1:1" x14ac:dyDescent="0.25">
      <c r="A7662" s="69"/>
    </row>
    <row r="7663" spans="1:1" x14ac:dyDescent="0.25">
      <c r="A7663" s="69"/>
    </row>
    <row r="7664" spans="1:1" x14ac:dyDescent="0.25">
      <c r="A7664" s="69"/>
    </row>
    <row r="7665" spans="1:1" x14ac:dyDescent="0.25">
      <c r="A7665" s="69"/>
    </row>
    <row r="7666" spans="1:1" x14ac:dyDescent="0.25">
      <c r="A7666" s="69"/>
    </row>
    <row r="7667" spans="1:1" x14ac:dyDescent="0.25">
      <c r="A7667" s="69"/>
    </row>
    <row r="7668" spans="1:1" x14ac:dyDescent="0.25">
      <c r="A7668" s="69"/>
    </row>
    <row r="7669" spans="1:1" x14ac:dyDescent="0.25">
      <c r="A7669" s="69"/>
    </row>
    <row r="7670" spans="1:1" x14ac:dyDescent="0.25">
      <c r="A7670" s="69"/>
    </row>
    <row r="7671" spans="1:1" x14ac:dyDescent="0.25">
      <c r="A7671" s="69"/>
    </row>
    <row r="7672" spans="1:1" x14ac:dyDescent="0.25">
      <c r="A7672" s="69"/>
    </row>
    <row r="7673" spans="1:1" x14ac:dyDescent="0.25">
      <c r="A7673" s="69"/>
    </row>
    <row r="7674" spans="1:1" x14ac:dyDescent="0.25">
      <c r="A7674" s="69"/>
    </row>
    <row r="7675" spans="1:1" x14ac:dyDescent="0.25">
      <c r="A7675" s="69"/>
    </row>
    <row r="7676" spans="1:1" x14ac:dyDescent="0.25">
      <c r="A7676" s="69"/>
    </row>
    <row r="7677" spans="1:1" x14ac:dyDescent="0.25">
      <c r="A7677" s="69"/>
    </row>
    <row r="7678" spans="1:1" x14ac:dyDescent="0.25">
      <c r="A7678" s="69"/>
    </row>
    <row r="7679" spans="1:1" x14ac:dyDescent="0.25">
      <c r="A7679" s="69"/>
    </row>
    <row r="7680" spans="1:1" x14ac:dyDescent="0.25">
      <c r="A7680" s="69"/>
    </row>
    <row r="7681" spans="1:1" x14ac:dyDescent="0.25">
      <c r="A7681" s="69"/>
    </row>
    <row r="7682" spans="1:1" x14ac:dyDescent="0.25">
      <c r="A7682" s="69"/>
    </row>
    <row r="7683" spans="1:1" x14ac:dyDescent="0.25">
      <c r="A7683" s="69"/>
    </row>
    <row r="7684" spans="1:1" x14ac:dyDescent="0.25">
      <c r="A7684" s="69"/>
    </row>
    <row r="7685" spans="1:1" x14ac:dyDescent="0.25">
      <c r="A7685" s="69"/>
    </row>
    <row r="7686" spans="1:1" x14ac:dyDescent="0.25">
      <c r="A7686" s="69"/>
    </row>
    <row r="7687" spans="1:1" x14ac:dyDescent="0.25">
      <c r="A7687" s="69"/>
    </row>
    <row r="7688" spans="1:1" x14ac:dyDescent="0.25">
      <c r="A7688" s="69"/>
    </row>
    <row r="7689" spans="1:1" x14ac:dyDescent="0.25">
      <c r="A7689" s="69"/>
    </row>
    <row r="7690" spans="1:1" x14ac:dyDescent="0.25">
      <c r="A7690" s="69"/>
    </row>
    <row r="7691" spans="1:1" x14ac:dyDescent="0.25">
      <c r="A7691" s="69"/>
    </row>
    <row r="7692" spans="1:1" x14ac:dyDescent="0.25">
      <c r="A7692" s="69"/>
    </row>
    <row r="7693" spans="1:1" x14ac:dyDescent="0.25">
      <c r="A7693" s="69"/>
    </row>
    <row r="7694" spans="1:1" x14ac:dyDescent="0.25">
      <c r="A7694" s="69"/>
    </row>
    <row r="7695" spans="1:1" x14ac:dyDescent="0.25">
      <c r="A7695" s="69"/>
    </row>
    <row r="7696" spans="1:1" x14ac:dyDescent="0.25">
      <c r="A7696" s="69"/>
    </row>
    <row r="7697" spans="1:1" x14ac:dyDescent="0.25">
      <c r="A7697" s="69"/>
    </row>
    <row r="7698" spans="1:1" x14ac:dyDescent="0.25">
      <c r="A7698" s="69"/>
    </row>
    <row r="7699" spans="1:1" x14ac:dyDescent="0.25">
      <c r="A7699" s="69"/>
    </row>
    <row r="7700" spans="1:1" x14ac:dyDescent="0.25">
      <c r="A7700" s="69"/>
    </row>
    <row r="7701" spans="1:1" x14ac:dyDescent="0.25">
      <c r="A7701" s="69"/>
    </row>
    <row r="7702" spans="1:1" x14ac:dyDescent="0.25">
      <c r="A7702" s="69"/>
    </row>
    <row r="7703" spans="1:1" x14ac:dyDescent="0.25">
      <c r="A7703" s="69"/>
    </row>
    <row r="7704" spans="1:1" x14ac:dyDescent="0.25">
      <c r="A7704" s="69"/>
    </row>
    <row r="7705" spans="1:1" x14ac:dyDescent="0.25">
      <c r="A7705" s="69"/>
    </row>
    <row r="7706" spans="1:1" x14ac:dyDescent="0.25">
      <c r="A7706" s="69"/>
    </row>
    <row r="7707" spans="1:1" x14ac:dyDescent="0.25">
      <c r="A7707" s="69"/>
    </row>
    <row r="7708" spans="1:1" x14ac:dyDescent="0.25">
      <c r="A7708" s="69"/>
    </row>
    <row r="7709" spans="1:1" x14ac:dyDescent="0.25">
      <c r="A7709" s="69"/>
    </row>
    <row r="7710" spans="1:1" x14ac:dyDescent="0.25">
      <c r="A7710" s="69"/>
    </row>
    <row r="7711" spans="1:1" x14ac:dyDescent="0.25">
      <c r="A7711" s="69"/>
    </row>
    <row r="7712" spans="1:1" x14ac:dyDescent="0.25">
      <c r="A7712" s="69"/>
    </row>
    <row r="7713" spans="1:1" x14ac:dyDescent="0.25">
      <c r="A7713" s="69"/>
    </row>
    <row r="7714" spans="1:1" x14ac:dyDescent="0.25">
      <c r="A7714" s="69"/>
    </row>
    <row r="7715" spans="1:1" x14ac:dyDescent="0.25">
      <c r="A7715" s="69"/>
    </row>
    <row r="7716" spans="1:1" x14ac:dyDescent="0.25">
      <c r="A7716" s="69"/>
    </row>
    <row r="7717" spans="1:1" x14ac:dyDescent="0.25">
      <c r="A7717" s="69"/>
    </row>
    <row r="7718" spans="1:1" x14ac:dyDescent="0.25">
      <c r="A7718" s="69"/>
    </row>
    <row r="7719" spans="1:1" x14ac:dyDescent="0.25">
      <c r="A7719" s="69"/>
    </row>
    <row r="7720" spans="1:1" x14ac:dyDescent="0.25">
      <c r="A7720" s="69"/>
    </row>
    <row r="7721" spans="1:1" x14ac:dyDescent="0.25">
      <c r="A7721" s="69"/>
    </row>
    <row r="7722" spans="1:1" x14ac:dyDescent="0.25">
      <c r="A7722" s="69"/>
    </row>
    <row r="7723" spans="1:1" x14ac:dyDescent="0.25">
      <c r="A7723" s="69"/>
    </row>
    <row r="7724" spans="1:1" x14ac:dyDescent="0.25">
      <c r="A7724" s="69"/>
    </row>
    <row r="7725" spans="1:1" x14ac:dyDescent="0.25">
      <c r="A7725" s="69"/>
    </row>
    <row r="7726" spans="1:1" x14ac:dyDescent="0.25">
      <c r="A7726" s="69"/>
    </row>
    <row r="7727" spans="1:1" x14ac:dyDescent="0.25">
      <c r="A7727" s="69"/>
    </row>
    <row r="7728" spans="1:1" x14ac:dyDescent="0.25">
      <c r="A7728" s="69"/>
    </row>
    <row r="7729" spans="1:1" x14ac:dyDescent="0.25">
      <c r="A7729" s="69"/>
    </row>
    <row r="7730" spans="1:1" x14ac:dyDescent="0.25">
      <c r="A7730" s="69"/>
    </row>
    <row r="7731" spans="1:1" x14ac:dyDescent="0.25">
      <c r="A7731" s="69"/>
    </row>
    <row r="7732" spans="1:1" x14ac:dyDescent="0.25">
      <c r="A7732" s="69"/>
    </row>
    <row r="7733" spans="1:1" x14ac:dyDescent="0.25">
      <c r="A7733" s="69"/>
    </row>
    <row r="7734" spans="1:1" x14ac:dyDescent="0.25">
      <c r="A7734" s="69"/>
    </row>
    <row r="7735" spans="1:1" x14ac:dyDescent="0.25">
      <c r="A7735" s="69"/>
    </row>
    <row r="7736" spans="1:1" x14ac:dyDescent="0.25">
      <c r="A7736" s="69"/>
    </row>
    <row r="7737" spans="1:1" x14ac:dyDescent="0.25">
      <c r="A7737" s="69"/>
    </row>
    <row r="7738" spans="1:1" x14ac:dyDescent="0.25">
      <c r="A7738" s="69"/>
    </row>
    <row r="7739" spans="1:1" x14ac:dyDescent="0.25">
      <c r="A7739" s="69"/>
    </row>
    <row r="7740" spans="1:1" x14ac:dyDescent="0.25">
      <c r="A7740" s="69"/>
    </row>
    <row r="7741" spans="1:1" x14ac:dyDescent="0.25">
      <c r="A7741" s="69"/>
    </row>
    <row r="7742" spans="1:1" x14ac:dyDescent="0.25">
      <c r="A7742" s="69"/>
    </row>
    <row r="7743" spans="1:1" x14ac:dyDescent="0.25">
      <c r="A7743" s="69"/>
    </row>
    <row r="7744" spans="1:1" x14ac:dyDescent="0.25">
      <c r="A7744" s="69"/>
    </row>
    <row r="7745" spans="1:1" x14ac:dyDescent="0.25">
      <c r="A7745" s="69"/>
    </row>
    <row r="7746" spans="1:1" x14ac:dyDescent="0.25">
      <c r="A7746" s="69"/>
    </row>
    <row r="7747" spans="1:1" x14ac:dyDescent="0.25">
      <c r="A7747" s="69"/>
    </row>
    <row r="7748" spans="1:1" x14ac:dyDescent="0.25">
      <c r="A7748" s="69"/>
    </row>
    <row r="7749" spans="1:1" x14ac:dyDescent="0.25">
      <c r="A7749" s="69"/>
    </row>
    <row r="7750" spans="1:1" x14ac:dyDescent="0.25">
      <c r="A7750" s="69"/>
    </row>
    <row r="7751" spans="1:1" x14ac:dyDescent="0.25">
      <c r="A7751" s="69"/>
    </row>
    <row r="7752" spans="1:1" x14ac:dyDescent="0.25">
      <c r="A7752" s="69"/>
    </row>
    <row r="7753" spans="1:1" x14ac:dyDescent="0.25">
      <c r="A7753" s="69"/>
    </row>
    <row r="7754" spans="1:1" x14ac:dyDescent="0.25">
      <c r="A7754" s="69"/>
    </row>
    <row r="7755" spans="1:1" x14ac:dyDescent="0.25">
      <c r="A7755" s="69"/>
    </row>
    <row r="7756" spans="1:1" x14ac:dyDescent="0.25">
      <c r="A7756" s="69"/>
    </row>
    <row r="7757" spans="1:1" x14ac:dyDescent="0.25">
      <c r="A7757" s="69"/>
    </row>
    <row r="7758" spans="1:1" x14ac:dyDescent="0.25">
      <c r="A7758" s="69"/>
    </row>
    <row r="7759" spans="1:1" x14ac:dyDescent="0.25">
      <c r="A7759" s="69"/>
    </row>
    <row r="7760" spans="1:1" x14ac:dyDescent="0.25">
      <c r="A7760" s="69"/>
    </row>
    <row r="7761" spans="1:1" x14ac:dyDescent="0.25">
      <c r="A7761" s="69"/>
    </row>
    <row r="7762" spans="1:1" x14ac:dyDescent="0.25">
      <c r="A7762" s="69"/>
    </row>
    <row r="7763" spans="1:1" x14ac:dyDescent="0.25">
      <c r="A7763" s="69"/>
    </row>
    <row r="7764" spans="1:1" x14ac:dyDescent="0.25">
      <c r="A7764" s="69"/>
    </row>
    <row r="7765" spans="1:1" x14ac:dyDescent="0.25">
      <c r="A7765" s="69"/>
    </row>
    <row r="7766" spans="1:1" x14ac:dyDescent="0.25">
      <c r="A7766" s="69"/>
    </row>
    <row r="7767" spans="1:1" x14ac:dyDescent="0.25">
      <c r="A7767" s="69"/>
    </row>
    <row r="7768" spans="1:1" x14ac:dyDescent="0.25">
      <c r="A7768" s="69"/>
    </row>
    <row r="7769" spans="1:1" x14ac:dyDescent="0.25">
      <c r="A7769" s="69"/>
    </row>
    <row r="7770" spans="1:1" x14ac:dyDescent="0.25">
      <c r="A7770" s="69"/>
    </row>
    <row r="7771" spans="1:1" x14ac:dyDescent="0.25">
      <c r="A7771" s="69"/>
    </row>
    <row r="7772" spans="1:1" x14ac:dyDescent="0.25">
      <c r="A7772" s="69"/>
    </row>
    <row r="7773" spans="1:1" x14ac:dyDescent="0.25">
      <c r="A7773" s="69"/>
    </row>
    <row r="7774" spans="1:1" x14ac:dyDescent="0.25">
      <c r="A7774" s="69"/>
    </row>
    <row r="7775" spans="1:1" x14ac:dyDescent="0.25">
      <c r="A7775" s="69"/>
    </row>
    <row r="7776" spans="1:1" x14ac:dyDescent="0.25">
      <c r="A7776" s="69"/>
    </row>
    <row r="7777" spans="1:1" x14ac:dyDescent="0.25">
      <c r="A7777" s="69"/>
    </row>
    <row r="7778" spans="1:1" x14ac:dyDescent="0.25">
      <c r="A7778" s="69"/>
    </row>
    <row r="7779" spans="1:1" x14ac:dyDescent="0.25">
      <c r="A7779" s="69"/>
    </row>
    <row r="7780" spans="1:1" x14ac:dyDescent="0.25">
      <c r="A7780" s="69"/>
    </row>
    <row r="7781" spans="1:1" x14ac:dyDescent="0.25">
      <c r="A7781" s="69"/>
    </row>
    <row r="7782" spans="1:1" x14ac:dyDescent="0.25">
      <c r="A7782" s="69"/>
    </row>
    <row r="7783" spans="1:1" x14ac:dyDescent="0.25">
      <c r="A7783" s="69"/>
    </row>
    <row r="7784" spans="1:1" x14ac:dyDescent="0.25">
      <c r="A7784" s="69"/>
    </row>
    <row r="7785" spans="1:1" x14ac:dyDescent="0.25">
      <c r="A7785" s="69"/>
    </row>
    <row r="7786" spans="1:1" x14ac:dyDescent="0.25">
      <c r="A7786" s="69"/>
    </row>
    <row r="7787" spans="1:1" x14ac:dyDescent="0.25">
      <c r="A7787" s="69"/>
    </row>
    <row r="7788" spans="1:1" x14ac:dyDescent="0.25">
      <c r="A7788" s="69"/>
    </row>
    <row r="7789" spans="1:1" x14ac:dyDescent="0.25">
      <c r="A7789" s="69"/>
    </row>
    <row r="7790" spans="1:1" x14ac:dyDescent="0.25">
      <c r="A7790" s="69"/>
    </row>
    <row r="7791" spans="1:1" x14ac:dyDescent="0.25">
      <c r="A7791" s="69"/>
    </row>
    <row r="7792" spans="1:1" x14ac:dyDescent="0.25">
      <c r="A7792" s="69"/>
    </row>
    <row r="7793" spans="1:1" x14ac:dyDescent="0.25">
      <c r="A7793" s="69"/>
    </row>
    <row r="7794" spans="1:1" x14ac:dyDescent="0.25">
      <c r="A7794" s="69"/>
    </row>
    <row r="7795" spans="1:1" x14ac:dyDescent="0.25">
      <c r="A7795" s="69"/>
    </row>
    <row r="7796" spans="1:1" x14ac:dyDescent="0.25">
      <c r="A7796" s="69"/>
    </row>
    <row r="7797" spans="1:1" x14ac:dyDescent="0.25">
      <c r="A7797" s="69"/>
    </row>
    <row r="7798" spans="1:1" x14ac:dyDescent="0.25">
      <c r="A7798" s="69"/>
    </row>
    <row r="7799" spans="1:1" x14ac:dyDescent="0.25">
      <c r="A7799" s="69"/>
    </row>
    <row r="7800" spans="1:1" x14ac:dyDescent="0.25">
      <c r="A7800" s="69"/>
    </row>
    <row r="7801" spans="1:1" x14ac:dyDescent="0.25">
      <c r="A7801" s="69"/>
    </row>
    <row r="7802" spans="1:1" x14ac:dyDescent="0.25">
      <c r="A7802" s="69"/>
    </row>
    <row r="7803" spans="1:1" x14ac:dyDescent="0.25">
      <c r="A7803" s="69"/>
    </row>
    <row r="7804" spans="1:1" x14ac:dyDescent="0.25">
      <c r="A7804" s="69"/>
    </row>
    <row r="7805" spans="1:1" x14ac:dyDescent="0.25">
      <c r="A7805" s="69"/>
    </row>
    <row r="7806" spans="1:1" x14ac:dyDescent="0.25">
      <c r="A7806" s="69"/>
    </row>
    <row r="7807" spans="1:1" x14ac:dyDescent="0.25">
      <c r="A7807" s="69"/>
    </row>
    <row r="7808" spans="1:1" x14ac:dyDescent="0.25">
      <c r="A7808" s="69"/>
    </row>
    <row r="7809" spans="1:1" x14ac:dyDescent="0.25">
      <c r="A7809" s="69"/>
    </row>
    <row r="7810" spans="1:1" x14ac:dyDescent="0.25">
      <c r="A7810" s="69"/>
    </row>
    <row r="7811" spans="1:1" x14ac:dyDescent="0.25">
      <c r="A7811" s="69"/>
    </row>
    <row r="7812" spans="1:1" x14ac:dyDescent="0.25">
      <c r="A7812" s="69"/>
    </row>
    <row r="7813" spans="1:1" x14ac:dyDescent="0.25">
      <c r="A7813" s="69"/>
    </row>
    <row r="7814" spans="1:1" x14ac:dyDescent="0.25">
      <c r="A7814" s="69"/>
    </row>
    <row r="7815" spans="1:1" x14ac:dyDescent="0.25">
      <c r="A7815" s="69"/>
    </row>
    <row r="7816" spans="1:1" x14ac:dyDescent="0.25">
      <c r="A7816" s="69"/>
    </row>
    <row r="7817" spans="1:1" x14ac:dyDescent="0.25">
      <c r="A7817" s="69"/>
    </row>
    <row r="7818" spans="1:1" x14ac:dyDescent="0.25">
      <c r="A7818" s="69"/>
    </row>
    <row r="7819" spans="1:1" x14ac:dyDescent="0.25">
      <c r="A7819" s="69"/>
    </row>
    <row r="7820" spans="1:1" x14ac:dyDescent="0.25">
      <c r="A7820" s="69"/>
    </row>
    <row r="7821" spans="1:1" x14ac:dyDescent="0.25">
      <c r="A7821" s="69"/>
    </row>
    <row r="7822" spans="1:1" x14ac:dyDescent="0.25">
      <c r="A7822" s="69"/>
    </row>
    <row r="7823" spans="1:1" x14ac:dyDescent="0.25">
      <c r="A7823" s="69"/>
    </row>
    <row r="7824" spans="1:1" x14ac:dyDescent="0.25">
      <c r="A7824" s="69"/>
    </row>
    <row r="7825" spans="1:1" x14ac:dyDescent="0.25">
      <c r="A7825" s="69"/>
    </row>
    <row r="7826" spans="1:1" x14ac:dyDescent="0.25">
      <c r="A7826" s="69"/>
    </row>
    <row r="7827" spans="1:1" x14ac:dyDescent="0.25">
      <c r="A7827" s="69"/>
    </row>
    <row r="7828" spans="1:1" x14ac:dyDescent="0.25">
      <c r="A7828" s="69"/>
    </row>
    <row r="7829" spans="1:1" x14ac:dyDescent="0.25">
      <c r="A7829" s="69"/>
    </row>
    <row r="7830" spans="1:1" x14ac:dyDescent="0.25">
      <c r="A7830" s="69"/>
    </row>
    <row r="7831" spans="1:1" x14ac:dyDescent="0.25">
      <c r="A7831" s="69"/>
    </row>
    <row r="7832" spans="1:1" x14ac:dyDescent="0.25">
      <c r="A7832" s="69"/>
    </row>
    <row r="7833" spans="1:1" x14ac:dyDescent="0.25">
      <c r="A7833" s="69"/>
    </row>
    <row r="7834" spans="1:1" x14ac:dyDescent="0.25">
      <c r="A7834" s="69"/>
    </row>
    <row r="7835" spans="1:1" x14ac:dyDescent="0.25">
      <c r="A7835" s="69"/>
    </row>
    <row r="7836" spans="1:1" x14ac:dyDescent="0.25">
      <c r="A7836" s="69"/>
    </row>
    <row r="7837" spans="1:1" x14ac:dyDescent="0.25">
      <c r="A7837" s="69"/>
    </row>
    <row r="7838" spans="1:1" x14ac:dyDescent="0.25">
      <c r="A7838" s="69"/>
    </row>
    <row r="7839" spans="1:1" x14ac:dyDescent="0.25">
      <c r="A7839" s="69"/>
    </row>
    <row r="7840" spans="1:1" x14ac:dyDescent="0.25">
      <c r="A7840" s="69"/>
    </row>
    <row r="7841" spans="1:1" x14ac:dyDescent="0.25">
      <c r="A7841" s="69"/>
    </row>
    <row r="7842" spans="1:1" x14ac:dyDescent="0.25">
      <c r="A7842" s="69"/>
    </row>
    <row r="7843" spans="1:1" x14ac:dyDescent="0.25">
      <c r="A7843" s="69"/>
    </row>
    <row r="7844" spans="1:1" x14ac:dyDescent="0.25">
      <c r="A7844" s="69"/>
    </row>
    <row r="7845" spans="1:1" x14ac:dyDescent="0.25">
      <c r="A7845" s="69"/>
    </row>
    <row r="7846" spans="1:1" x14ac:dyDescent="0.25">
      <c r="A7846" s="69"/>
    </row>
    <row r="7847" spans="1:1" x14ac:dyDescent="0.25">
      <c r="A7847" s="69"/>
    </row>
    <row r="7848" spans="1:1" x14ac:dyDescent="0.25">
      <c r="A7848" s="69"/>
    </row>
    <row r="7849" spans="1:1" x14ac:dyDescent="0.25">
      <c r="A7849" s="69"/>
    </row>
    <row r="7850" spans="1:1" x14ac:dyDescent="0.25">
      <c r="A7850" s="69"/>
    </row>
    <row r="7851" spans="1:1" x14ac:dyDescent="0.25">
      <c r="A7851" s="69"/>
    </row>
    <row r="7852" spans="1:1" x14ac:dyDescent="0.25">
      <c r="A7852" s="69"/>
    </row>
    <row r="7853" spans="1:1" x14ac:dyDescent="0.25">
      <c r="A7853" s="69"/>
    </row>
    <row r="7854" spans="1:1" x14ac:dyDescent="0.25">
      <c r="A7854" s="69"/>
    </row>
    <row r="7855" spans="1:1" x14ac:dyDescent="0.25">
      <c r="A7855" s="69"/>
    </row>
    <row r="7856" spans="1:1" x14ac:dyDescent="0.25">
      <c r="A7856" s="69"/>
    </row>
    <row r="7857" spans="1:1" x14ac:dyDescent="0.25">
      <c r="A7857" s="69"/>
    </row>
    <row r="7858" spans="1:1" x14ac:dyDescent="0.25">
      <c r="A7858" s="69"/>
    </row>
    <row r="7859" spans="1:1" x14ac:dyDescent="0.25">
      <c r="A7859" s="69"/>
    </row>
    <row r="7860" spans="1:1" x14ac:dyDescent="0.25">
      <c r="A7860" s="69"/>
    </row>
    <row r="7861" spans="1:1" x14ac:dyDescent="0.25">
      <c r="A7861" s="69"/>
    </row>
    <row r="7862" spans="1:1" x14ac:dyDescent="0.25">
      <c r="A7862" s="69"/>
    </row>
    <row r="7863" spans="1:1" x14ac:dyDescent="0.25">
      <c r="A7863" s="69"/>
    </row>
    <row r="7864" spans="1:1" x14ac:dyDescent="0.25">
      <c r="A7864" s="69"/>
    </row>
    <row r="7865" spans="1:1" x14ac:dyDescent="0.25">
      <c r="A7865" s="69"/>
    </row>
    <row r="7866" spans="1:1" x14ac:dyDescent="0.25">
      <c r="A7866" s="69"/>
    </row>
    <row r="7867" spans="1:1" x14ac:dyDescent="0.25">
      <c r="A7867" s="69"/>
    </row>
    <row r="7868" spans="1:1" x14ac:dyDescent="0.25">
      <c r="A7868" s="69"/>
    </row>
    <row r="7869" spans="1:1" x14ac:dyDescent="0.25">
      <c r="A7869" s="69"/>
    </row>
    <row r="7870" spans="1:1" x14ac:dyDescent="0.25">
      <c r="A7870" s="69"/>
    </row>
    <row r="7871" spans="1:1" x14ac:dyDescent="0.25">
      <c r="A7871" s="69"/>
    </row>
    <row r="7872" spans="1:1" x14ac:dyDescent="0.25">
      <c r="A7872" s="69"/>
    </row>
    <row r="7873" spans="1:1" x14ac:dyDescent="0.25">
      <c r="A7873" s="69"/>
    </row>
    <row r="7874" spans="1:1" x14ac:dyDescent="0.25">
      <c r="A7874" s="69"/>
    </row>
    <row r="7875" spans="1:1" x14ac:dyDescent="0.25">
      <c r="A7875" s="69"/>
    </row>
    <row r="7876" spans="1:1" x14ac:dyDescent="0.25">
      <c r="A7876" s="69"/>
    </row>
    <row r="7877" spans="1:1" x14ac:dyDescent="0.25">
      <c r="A7877" s="69"/>
    </row>
    <row r="7878" spans="1:1" x14ac:dyDescent="0.25">
      <c r="A7878" s="69"/>
    </row>
    <row r="7879" spans="1:1" x14ac:dyDescent="0.25">
      <c r="A7879" s="69"/>
    </row>
    <row r="7880" spans="1:1" x14ac:dyDescent="0.25">
      <c r="A7880" s="69"/>
    </row>
    <row r="7881" spans="1:1" x14ac:dyDescent="0.25">
      <c r="A7881" s="69"/>
    </row>
    <row r="7882" spans="1:1" x14ac:dyDescent="0.25">
      <c r="A7882" s="69"/>
    </row>
    <row r="7883" spans="1:1" x14ac:dyDescent="0.25">
      <c r="A7883" s="69"/>
    </row>
    <row r="7884" spans="1:1" x14ac:dyDescent="0.25">
      <c r="A7884" s="69"/>
    </row>
    <row r="7885" spans="1:1" x14ac:dyDescent="0.25">
      <c r="A7885" s="69"/>
    </row>
    <row r="7886" spans="1:1" x14ac:dyDescent="0.25">
      <c r="A7886" s="69"/>
    </row>
    <row r="7887" spans="1:1" x14ac:dyDescent="0.25">
      <c r="A7887" s="69"/>
    </row>
    <row r="7888" spans="1:1" x14ac:dyDescent="0.25">
      <c r="A7888" s="69"/>
    </row>
    <row r="7889" spans="1:1" x14ac:dyDescent="0.25">
      <c r="A7889" s="69"/>
    </row>
    <row r="7890" spans="1:1" x14ac:dyDescent="0.25">
      <c r="A7890" s="69"/>
    </row>
    <row r="7891" spans="1:1" x14ac:dyDescent="0.25">
      <c r="A7891" s="69"/>
    </row>
    <row r="7892" spans="1:1" x14ac:dyDescent="0.25">
      <c r="A7892" s="69"/>
    </row>
    <row r="7893" spans="1:1" x14ac:dyDescent="0.25">
      <c r="A7893" s="69"/>
    </row>
    <row r="7894" spans="1:1" x14ac:dyDescent="0.25">
      <c r="A7894" s="69"/>
    </row>
    <row r="7895" spans="1:1" x14ac:dyDescent="0.25">
      <c r="A7895" s="69"/>
    </row>
    <row r="7896" spans="1:1" x14ac:dyDescent="0.25">
      <c r="A7896" s="69"/>
    </row>
    <row r="7897" spans="1:1" x14ac:dyDescent="0.25">
      <c r="A7897" s="69"/>
    </row>
    <row r="7898" spans="1:1" x14ac:dyDescent="0.25">
      <c r="A7898" s="69"/>
    </row>
    <row r="7899" spans="1:1" x14ac:dyDescent="0.25">
      <c r="A7899" s="69"/>
    </row>
    <row r="7900" spans="1:1" x14ac:dyDescent="0.25">
      <c r="A7900" s="69"/>
    </row>
    <row r="7901" spans="1:1" x14ac:dyDescent="0.25">
      <c r="A7901" s="69"/>
    </row>
    <row r="7902" spans="1:1" x14ac:dyDescent="0.25">
      <c r="A7902" s="69"/>
    </row>
    <row r="7903" spans="1:1" x14ac:dyDescent="0.25">
      <c r="A7903" s="69"/>
    </row>
    <row r="7904" spans="1:1" x14ac:dyDescent="0.25">
      <c r="A7904" s="69"/>
    </row>
    <row r="7905" spans="1:1" x14ac:dyDescent="0.25">
      <c r="A7905" s="69"/>
    </row>
    <row r="7906" spans="1:1" x14ac:dyDescent="0.25">
      <c r="A7906" s="69"/>
    </row>
    <row r="7907" spans="1:1" x14ac:dyDescent="0.25">
      <c r="A7907" s="69"/>
    </row>
    <row r="7908" spans="1:1" x14ac:dyDescent="0.25">
      <c r="A7908" s="69"/>
    </row>
    <row r="7909" spans="1:1" x14ac:dyDescent="0.25">
      <c r="A7909" s="69"/>
    </row>
    <row r="7910" spans="1:1" x14ac:dyDescent="0.25">
      <c r="A7910" s="69"/>
    </row>
    <row r="7911" spans="1:1" x14ac:dyDescent="0.25">
      <c r="A7911" s="69"/>
    </row>
    <row r="7912" spans="1:1" x14ac:dyDescent="0.25">
      <c r="A7912" s="69"/>
    </row>
    <row r="7913" spans="1:1" x14ac:dyDescent="0.25">
      <c r="A7913" s="69"/>
    </row>
    <row r="7914" spans="1:1" x14ac:dyDescent="0.25">
      <c r="A7914" s="69"/>
    </row>
    <row r="7915" spans="1:1" x14ac:dyDescent="0.25">
      <c r="A7915" s="69"/>
    </row>
    <row r="7916" spans="1:1" x14ac:dyDescent="0.25">
      <c r="A7916" s="69"/>
    </row>
    <row r="7917" spans="1:1" x14ac:dyDescent="0.25">
      <c r="A7917" s="69"/>
    </row>
    <row r="7918" spans="1:1" x14ac:dyDescent="0.25">
      <c r="A7918" s="69"/>
    </row>
    <row r="7919" spans="1:1" x14ac:dyDescent="0.25">
      <c r="A7919" s="69"/>
    </row>
    <row r="7920" spans="1:1" x14ac:dyDescent="0.25">
      <c r="A7920" s="69"/>
    </row>
    <row r="7921" spans="1:1" x14ac:dyDescent="0.25">
      <c r="A7921" s="69"/>
    </row>
    <row r="7922" spans="1:1" x14ac:dyDescent="0.25">
      <c r="A7922" s="69"/>
    </row>
    <row r="7923" spans="1:1" x14ac:dyDescent="0.25">
      <c r="A7923" s="69"/>
    </row>
    <row r="7924" spans="1:1" x14ac:dyDescent="0.25">
      <c r="A7924" s="69"/>
    </row>
    <row r="7925" spans="1:1" x14ac:dyDescent="0.25">
      <c r="A7925" s="69"/>
    </row>
    <row r="7926" spans="1:1" x14ac:dyDescent="0.25">
      <c r="A7926" s="69"/>
    </row>
    <row r="7927" spans="1:1" x14ac:dyDescent="0.25">
      <c r="A7927" s="69"/>
    </row>
    <row r="7928" spans="1:1" x14ac:dyDescent="0.25">
      <c r="A7928" s="69"/>
    </row>
    <row r="7929" spans="1:1" x14ac:dyDescent="0.25">
      <c r="A7929" s="69"/>
    </row>
    <row r="7930" spans="1:1" x14ac:dyDescent="0.25">
      <c r="A7930" s="69"/>
    </row>
    <row r="7931" spans="1:1" x14ac:dyDescent="0.25">
      <c r="A7931" s="69"/>
    </row>
    <row r="7932" spans="1:1" x14ac:dyDescent="0.25">
      <c r="A7932" s="69"/>
    </row>
    <row r="7933" spans="1:1" x14ac:dyDescent="0.25">
      <c r="A7933" s="69"/>
    </row>
    <row r="7934" spans="1:1" x14ac:dyDescent="0.25">
      <c r="A7934" s="69"/>
    </row>
    <row r="7935" spans="1:1" x14ac:dyDescent="0.25">
      <c r="A7935" s="69"/>
    </row>
    <row r="7936" spans="1:1" x14ac:dyDescent="0.25">
      <c r="A7936" s="69"/>
    </row>
    <row r="7937" spans="1:1" x14ac:dyDescent="0.25">
      <c r="A7937" s="69"/>
    </row>
    <row r="7938" spans="1:1" x14ac:dyDescent="0.25">
      <c r="A7938" s="69"/>
    </row>
    <row r="7939" spans="1:1" x14ac:dyDescent="0.25">
      <c r="A7939" s="69"/>
    </row>
    <row r="7940" spans="1:1" x14ac:dyDescent="0.25">
      <c r="A7940" s="69"/>
    </row>
    <row r="7941" spans="1:1" x14ac:dyDescent="0.25">
      <c r="A7941" s="69"/>
    </row>
    <row r="7942" spans="1:1" x14ac:dyDescent="0.25">
      <c r="A7942" s="69"/>
    </row>
    <row r="7943" spans="1:1" x14ac:dyDescent="0.25">
      <c r="A7943" s="69"/>
    </row>
    <row r="7944" spans="1:1" x14ac:dyDescent="0.25">
      <c r="A7944" s="69"/>
    </row>
    <row r="7945" spans="1:1" x14ac:dyDescent="0.25">
      <c r="A7945" s="69"/>
    </row>
    <row r="7946" spans="1:1" x14ac:dyDescent="0.25">
      <c r="A7946" s="69"/>
    </row>
    <row r="7947" spans="1:1" x14ac:dyDescent="0.25">
      <c r="A7947" s="69"/>
    </row>
    <row r="7948" spans="1:1" x14ac:dyDescent="0.25">
      <c r="A7948" s="69"/>
    </row>
    <row r="7949" spans="1:1" x14ac:dyDescent="0.25">
      <c r="A7949" s="69"/>
    </row>
    <row r="7950" spans="1:1" x14ac:dyDescent="0.25">
      <c r="A7950" s="69"/>
    </row>
    <row r="7951" spans="1:1" x14ac:dyDescent="0.25">
      <c r="A7951" s="69"/>
    </row>
    <row r="7952" spans="1:1" x14ac:dyDescent="0.25">
      <c r="A7952" s="69"/>
    </row>
    <row r="7953" spans="1:1" x14ac:dyDescent="0.25">
      <c r="A7953" s="69"/>
    </row>
    <row r="7954" spans="1:1" x14ac:dyDescent="0.25">
      <c r="A7954" s="69"/>
    </row>
    <row r="7955" spans="1:1" x14ac:dyDescent="0.25">
      <c r="A7955" s="69"/>
    </row>
    <row r="7956" spans="1:1" x14ac:dyDescent="0.25">
      <c r="A7956" s="69"/>
    </row>
    <row r="7957" spans="1:1" x14ac:dyDescent="0.25">
      <c r="A7957" s="69"/>
    </row>
    <row r="7958" spans="1:1" x14ac:dyDescent="0.25">
      <c r="A7958" s="69"/>
    </row>
    <row r="7959" spans="1:1" x14ac:dyDescent="0.25">
      <c r="A7959" s="69"/>
    </row>
    <row r="7960" spans="1:1" x14ac:dyDescent="0.25">
      <c r="A7960" s="69"/>
    </row>
    <row r="7961" spans="1:1" x14ac:dyDescent="0.25">
      <c r="A7961" s="69"/>
    </row>
    <row r="7962" spans="1:1" x14ac:dyDescent="0.25">
      <c r="A7962" s="69"/>
    </row>
    <row r="7963" spans="1:1" x14ac:dyDescent="0.25">
      <c r="A7963" s="69"/>
    </row>
    <row r="7964" spans="1:1" x14ac:dyDescent="0.25">
      <c r="A7964" s="69"/>
    </row>
    <row r="7965" spans="1:1" x14ac:dyDescent="0.25">
      <c r="A7965" s="69"/>
    </row>
    <row r="7966" spans="1:1" x14ac:dyDescent="0.25">
      <c r="A7966" s="69"/>
    </row>
    <row r="7967" spans="1:1" x14ac:dyDescent="0.25">
      <c r="A7967" s="69"/>
    </row>
    <row r="7968" spans="1:1" x14ac:dyDescent="0.25">
      <c r="A7968" s="69"/>
    </row>
    <row r="7969" spans="1:1" x14ac:dyDescent="0.25">
      <c r="A7969" s="69"/>
    </row>
    <row r="7970" spans="1:1" x14ac:dyDescent="0.25">
      <c r="A7970" s="69"/>
    </row>
    <row r="7971" spans="1:1" x14ac:dyDescent="0.25">
      <c r="A7971" s="69"/>
    </row>
    <row r="7972" spans="1:1" x14ac:dyDescent="0.25">
      <c r="A7972" s="69"/>
    </row>
    <row r="7973" spans="1:1" x14ac:dyDescent="0.25">
      <c r="A7973" s="69"/>
    </row>
    <row r="7974" spans="1:1" x14ac:dyDescent="0.25">
      <c r="A7974" s="69"/>
    </row>
    <row r="7975" spans="1:1" x14ac:dyDescent="0.25">
      <c r="A7975" s="69"/>
    </row>
    <row r="7976" spans="1:1" x14ac:dyDescent="0.25">
      <c r="A7976" s="69"/>
    </row>
    <row r="7977" spans="1:1" x14ac:dyDescent="0.25">
      <c r="A7977" s="69"/>
    </row>
    <row r="7978" spans="1:1" x14ac:dyDescent="0.25">
      <c r="A7978" s="69"/>
    </row>
    <row r="7979" spans="1:1" x14ac:dyDescent="0.25">
      <c r="A7979" s="69"/>
    </row>
    <row r="7980" spans="1:1" x14ac:dyDescent="0.25">
      <c r="A7980" s="69"/>
    </row>
    <row r="7981" spans="1:1" x14ac:dyDescent="0.25">
      <c r="A7981" s="69"/>
    </row>
    <row r="7982" spans="1:1" x14ac:dyDescent="0.25">
      <c r="A7982" s="69"/>
    </row>
    <row r="7983" spans="1:1" x14ac:dyDescent="0.25">
      <c r="A7983" s="69"/>
    </row>
    <row r="7984" spans="1:1" x14ac:dyDescent="0.25">
      <c r="A7984" s="69"/>
    </row>
    <row r="7985" spans="1:1" x14ac:dyDescent="0.25">
      <c r="A7985" s="69"/>
    </row>
    <row r="7986" spans="1:1" x14ac:dyDescent="0.25">
      <c r="A7986" s="69"/>
    </row>
    <row r="7987" spans="1:1" x14ac:dyDescent="0.25">
      <c r="A7987" s="69"/>
    </row>
    <row r="7988" spans="1:1" x14ac:dyDescent="0.25">
      <c r="A7988" s="69"/>
    </row>
    <row r="7989" spans="1:1" x14ac:dyDescent="0.25">
      <c r="A7989" s="69"/>
    </row>
    <row r="7990" spans="1:1" x14ac:dyDescent="0.25">
      <c r="A7990" s="69"/>
    </row>
    <row r="7991" spans="1:1" x14ac:dyDescent="0.25">
      <c r="A7991" s="69"/>
    </row>
    <row r="7992" spans="1:1" x14ac:dyDescent="0.25">
      <c r="A7992" s="69"/>
    </row>
    <row r="7993" spans="1:1" x14ac:dyDescent="0.25">
      <c r="A7993" s="69"/>
    </row>
    <row r="7994" spans="1:1" x14ac:dyDescent="0.25">
      <c r="A7994" s="69"/>
    </row>
    <row r="7995" spans="1:1" x14ac:dyDescent="0.25">
      <c r="A7995" s="69"/>
    </row>
    <row r="7996" spans="1:1" x14ac:dyDescent="0.25">
      <c r="A7996" s="69"/>
    </row>
    <row r="7997" spans="1:1" x14ac:dyDescent="0.25">
      <c r="A7997" s="69"/>
    </row>
    <row r="7998" spans="1:1" x14ac:dyDescent="0.25">
      <c r="A7998" s="69"/>
    </row>
    <row r="7999" spans="1:1" x14ac:dyDescent="0.25">
      <c r="A7999" s="69"/>
    </row>
    <row r="8000" spans="1:1" x14ac:dyDescent="0.25">
      <c r="A8000" s="69"/>
    </row>
    <row r="8001" spans="1:1" x14ac:dyDescent="0.25">
      <c r="A8001" s="69"/>
    </row>
    <row r="8002" spans="1:1" x14ac:dyDescent="0.25">
      <c r="A8002" s="69"/>
    </row>
    <row r="8003" spans="1:1" x14ac:dyDescent="0.25">
      <c r="A8003" s="69"/>
    </row>
    <row r="8004" spans="1:1" x14ac:dyDescent="0.25">
      <c r="A8004" s="69"/>
    </row>
    <row r="8005" spans="1:1" x14ac:dyDescent="0.25">
      <c r="A8005" s="69"/>
    </row>
    <row r="8006" spans="1:1" x14ac:dyDescent="0.25">
      <c r="A8006" s="69"/>
    </row>
    <row r="8007" spans="1:1" x14ac:dyDescent="0.25">
      <c r="A8007" s="69"/>
    </row>
    <row r="8008" spans="1:1" x14ac:dyDescent="0.25">
      <c r="A8008" s="69"/>
    </row>
    <row r="8009" spans="1:1" x14ac:dyDescent="0.25">
      <c r="A8009" s="69"/>
    </row>
    <row r="8010" spans="1:1" x14ac:dyDescent="0.25">
      <c r="A8010" s="69"/>
    </row>
    <row r="8011" spans="1:1" x14ac:dyDescent="0.25">
      <c r="A8011" s="69"/>
    </row>
    <row r="8012" spans="1:1" x14ac:dyDescent="0.25">
      <c r="A8012" s="69"/>
    </row>
    <row r="8013" spans="1:1" x14ac:dyDescent="0.25">
      <c r="A8013" s="69"/>
    </row>
    <row r="8014" spans="1:1" x14ac:dyDescent="0.25">
      <c r="A8014" s="69"/>
    </row>
    <row r="8015" spans="1:1" x14ac:dyDescent="0.25">
      <c r="A8015" s="69"/>
    </row>
    <row r="8016" spans="1:1" x14ac:dyDescent="0.25">
      <c r="A8016" s="69"/>
    </row>
    <row r="8017" spans="1:1" x14ac:dyDescent="0.25">
      <c r="A8017" s="69"/>
    </row>
    <row r="8018" spans="1:1" x14ac:dyDescent="0.25">
      <c r="A8018" s="69"/>
    </row>
    <row r="8019" spans="1:1" x14ac:dyDescent="0.25">
      <c r="A8019" s="69"/>
    </row>
    <row r="8020" spans="1:1" x14ac:dyDescent="0.25">
      <c r="A8020" s="69"/>
    </row>
    <row r="8021" spans="1:1" x14ac:dyDescent="0.25">
      <c r="A8021" s="69"/>
    </row>
    <row r="8022" spans="1:1" x14ac:dyDescent="0.25">
      <c r="A8022" s="69"/>
    </row>
    <row r="8023" spans="1:1" x14ac:dyDescent="0.25">
      <c r="A8023" s="69"/>
    </row>
    <row r="8024" spans="1:1" x14ac:dyDescent="0.25">
      <c r="A8024" s="69"/>
    </row>
    <row r="8025" spans="1:1" x14ac:dyDescent="0.25">
      <c r="A8025" s="69"/>
    </row>
    <row r="8026" spans="1:1" x14ac:dyDescent="0.25">
      <c r="A8026" s="69"/>
    </row>
    <row r="8027" spans="1:1" x14ac:dyDescent="0.25">
      <c r="A8027" s="69"/>
    </row>
    <row r="8028" spans="1:1" x14ac:dyDescent="0.25">
      <c r="A8028" s="69"/>
    </row>
    <row r="8029" spans="1:1" x14ac:dyDescent="0.25">
      <c r="A8029" s="69"/>
    </row>
    <row r="8030" spans="1:1" x14ac:dyDescent="0.25">
      <c r="A8030" s="69"/>
    </row>
    <row r="8031" spans="1:1" x14ac:dyDescent="0.25">
      <c r="A8031" s="69"/>
    </row>
    <row r="8032" spans="1:1" x14ac:dyDescent="0.25">
      <c r="A8032" s="69"/>
    </row>
    <row r="8033" spans="1:1" x14ac:dyDescent="0.25">
      <c r="A8033" s="69"/>
    </row>
    <row r="8034" spans="1:1" x14ac:dyDescent="0.25">
      <c r="A8034" s="69"/>
    </row>
    <row r="8035" spans="1:1" x14ac:dyDescent="0.25">
      <c r="A8035" s="69"/>
    </row>
    <row r="8036" spans="1:1" x14ac:dyDescent="0.25">
      <c r="A8036" s="69"/>
    </row>
    <row r="8037" spans="1:1" x14ac:dyDescent="0.25">
      <c r="A8037" s="69"/>
    </row>
    <row r="8038" spans="1:1" x14ac:dyDescent="0.25">
      <c r="A8038" s="69"/>
    </row>
    <row r="8039" spans="1:1" x14ac:dyDescent="0.25">
      <c r="A8039" s="69"/>
    </row>
    <row r="8040" spans="1:1" x14ac:dyDescent="0.25">
      <c r="A8040" s="69"/>
    </row>
    <row r="8041" spans="1:1" x14ac:dyDescent="0.25">
      <c r="A8041" s="69"/>
    </row>
    <row r="8042" spans="1:1" x14ac:dyDescent="0.25">
      <c r="A8042" s="69"/>
    </row>
    <row r="8043" spans="1:1" x14ac:dyDescent="0.25">
      <c r="A8043" s="69"/>
    </row>
    <row r="8044" spans="1:1" x14ac:dyDescent="0.25">
      <c r="A8044" s="69"/>
    </row>
    <row r="8045" spans="1:1" x14ac:dyDescent="0.25">
      <c r="A8045" s="69"/>
    </row>
    <row r="8046" spans="1:1" x14ac:dyDescent="0.25">
      <c r="A8046" s="69"/>
    </row>
    <row r="8047" spans="1:1" x14ac:dyDescent="0.25">
      <c r="A8047" s="69"/>
    </row>
    <row r="8048" spans="1:1" x14ac:dyDescent="0.25">
      <c r="A8048" s="69"/>
    </row>
    <row r="8049" spans="1:1" x14ac:dyDescent="0.25">
      <c r="A8049" s="69"/>
    </row>
    <row r="8050" spans="1:1" x14ac:dyDescent="0.25">
      <c r="A8050" s="69"/>
    </row>
    <row r="8051" spans="1:1" x14ac:dyDescent="0.25">
      <c r="A8051" s="69"/>
    </row>
    <row r="8052" spans="1:1" x14ac:dyDescent="0.25">
      <c r="A8052" s="69"/>
    </row>
    <row r="8053" spans="1:1" x14ac:dyDescent="0.25">
      <c r="A8053" s="69"/>
    </row>
    <row r="8054" spans="1:1" x14ac:dyDescent="0.25">
      <c r="A8054" s="69"/>
    </row>
    <row r="8055" spans="1:1" x14ac:dyDescent="0.25">
      <c r="A8055" s="69"/>
    </row>
    <row r="8056" spans="1:1" x14ac:dyDescent="0.25">
      <c r="A8056" s="69"/>
    </row>
    <row r="8057" spans="1:1" x14ac:dyDescent="0.25">
      <c r="A8057" s="69"/>
    </row>
    <row r="8058" spans="1:1" x14ac:dyDescent="0.25">
      <c r="A8058" s="69"/>
    </row>
    <row r="8059" spans="1:1" x14ac:dyDescent="0.25">
      <c r="A8059" s="69"/>
    </row>
    <row r="8060" spans="1:1" x14ac:dyDescent="0.25">
      <c r="A8060" s="69"/>
    </row>
    <row r="8061" spans="1:1" x14ac:dyDescent="0.25">
      <c r="A8061" s="69"/>
    </row>
    <row r="8062" spans="1:1" x14ac:dyDescent="0.25">
      <c r="A8062" s="69"/>
    </row>
    <row r="8063" spans="1:1" x14ac:dyDescent="0.25">
      <c r="A8063" s="69"/>
    </row>
    <row r="8064" spans="1:1" x14ac:dyDescent="0.25">
      <c r="A8064" s="69"/>
    </row>
    <row r="8065" spans="1:1" x14ac:dyDescent="0.25">
      <c r="A8065" s="69"/>
    </row>
    <row r="8066" spans="1:1" x14ac:dyDescent="0.25">
      <c r="A8066" s="69"/>
    </row>
    <row r="8067" spans="1:1" x14ac:dyDescent="0.25">
      <c r="A8067" s="69"/>
    </row>
    <row r="8068" spans="1:1" x14ac:dyDescent="0.25">
      <c r="A8068" s="69"/>
    </row>
    <row r="8069" spans="1:1" x14ac:dyDescent="0.25">
      <c r="A8069" s="69"/>
    </row>
    <row r="8070" spans="1:1" x14ac:dyDescent="0.25">
      <c r="A8070" s="69"/>
    </row>
    <row r="8071" spans="1:1" x14ac:dyDescent="0.25">
      <c r="A8071" s="69"/>
    </row>
    <row r="8072" spans="1:1" x14ac:dyDescent="0.25">
      <c r="A8072" s="69"/>
    </row>
    <row r="8073" spans="1:1" x14ac:dyDescent="0.25">
      <c r="A8073" s="69"/>
    </row>
    <row r="8074" spans="1:1" x14ac:dyDescent="0.25">
      <c r="A8074" s="69"/>
    </row>
    <row r="8075" spans="1:1" x14ac:dyDescent="0.25">
      <c r="A8075" s="69"/>
    </row>
    <row r="8076" spans="1:1" x14ac:dyDescent="0.25">
      <c r="A8076" s="69"/>
    </row>
    <row r="8077" spans="1:1" x14ac:dyDescent="0.25">
      <c r="A8077" s="69"/>
    </row>
    <row r="8078" spans="1:1" x14ac:dyDescent="0.25">
      <c r="A8078" s="69"/>
    </row>
    <row r="8079" spans="1:1" x14ac:dyDescent="0.25">
      <c r="A8079" s="69"/>
    </row>
    <row r="8080" spans="1:1" x14ac:dyDescent="0.25">
      <c r="A8080" s="69"/>
    </row>
    <row r="8081" spans="1:1" x14ac:dyDescent="0.25">
      <c r="A8081" s="69"/>
    </row>
    <row r="8082" spans="1:1" x14ac:dyDescent="0.25">
      <c r="A8082" s="69"/>
    </row>
    <row r="8083" spans="1:1" x14ac:dyDescent="0.25">
      <c r="A8083" s="69"/>
    </row>
    <row r="8084" spans="1:1" x14ac:dyDescent="0.25">
      <c r="A8084" s="69"/>
    </row>
    <row r="8085" spans="1:1" x14ac:dyDescent="0.25">
      <c r="A8085" s="69"/>
    </row>
    <row r="8086" spans="1:1" x14ac:dyDescent="0.25">
      <c r="A8086" s="69"/>
    </row>
    <row r="8087" spans="1:1" x14ac:dyDescent="0.25">
      <c r="A8087" s="69"/>
    </row>
    <row r="8088" spans="1:1" x14ac:dyDescent="0.25">
      <c r="A8088" s="69"/>
    </row>
    <row r="8089" spans="1:1" x14ac:dyDescent="0.25">
      <c r="A8089" s="69"/>
    </row>
    <row r="8090" spans="1:1" x14ac:dyDescent="0.25">
      <c r="A8090" s="69"/>
    </row>
    <row r="8091" spans="1:1" x14ac:dyDescent="0.25">
      <c r="A8091" s="69"/>
    </row>
    <row r="8092" spans="1:1" x14ac:dyDescent="0.25">
      <c r="A8092" s="69"/>
    </row>
    <row r="8093" spans="1:1" x14ac:dyDescent="0.25">
      <c r="A8093" s="69"/>
    </row>
    <row r="8094" spans="1:1" x14ac:dyDescent="0.25">
      <c r="A8094" s="69"/>
    </row>
    <row r="8095" spans="1:1" x14ac:dyDescent="0.25">
      <c r="A8095" s="69"/>
    </row>
    <row r="8096" spans="1:1" x14ac:dyDescent="0.25">
      <c r="A8096" s="69"/>
    </row>
    <row r="8097" spans="1:1" x14ac:dyDescent="0.25">
      <c r="A8097" s="69"/>
    </row>
    <row r="8098" spans="1:1" x14ac:dyDescent="0.25">
      <c r="A8098" s="69"/>
    </row>
    <row r="8099" spans="1:1" x14ac:dyDescent="0.25">
      <c r="A8099" s="69"/>
    </row>
    <row r="8100" spans="1:1" x14ac:dyDescent="0.25">
      <c r="A8100" s="69"/>
    </row>
    <row r="8101" spans="1:1" x14ac:dyDescent="0.25">
      <c r="A8101" s="69"/>
    </row>
    <row r="8102" spans="1:1" x14ac:dyDescent="0.25">
      <c r="A8102" s="69"/>
    </row>
    <row r="8103" spans="1:1" x14ac:dyDescent="0.25">
      <c r="A8103" s="69"/>
    </row>
    <row r="8104" spans="1:1" x14ac:dyDescent="0.25">
      <c r="A8104" s="69"/>
    </row>
    <row r="8105" spans="1:1" x14ac:dyDescent="0.25">
      <c r="A8105" s="69"/>
    </row>
    <row r="8106" spans="1:1" x14ac:dyDescent="0.25">
      <c r="A8106" s="69"/>
    </row>
    <row r="8107" spans="1:1" x14ac:dyDescent="0.25">
      <c r="A8107" s="69"/>
    </row>
    <row r="8108" spans="1:1" x14ac:dyDescent="0.25">
      <c r="A8108" s="69"/>
    </row>
    <row r="8109" spans="1:1" x14ac:dyDescent="0.25">
      <c r="A8109" s="69"/>
    </row>
    <row r="8110" spans="1:1" x14ac:dyDescent="0.25">
      <c r="A8110" s="69"/>
    </row>
    <row r="8111" spans="1:1" x14ac:dyDescent="0.25">
      <c r="A8111" s="69"/>
    </row>
    <row r="8112" spans="1:1" x14ac:dyDescent="0.25">
      <c r="A8112" s="69"/>
    </row>
    <row r="8113" spans="1:1" x14ac:dyDescent="0.25">
      <c r="A8113" s="69"/>
    </row>
    <row r="8114" spans="1:1" x14ac:dyDescent="0.25">
      <c r="A8114" s="69"/>
    </row>
    <row r="8115" spans="1:1" x14ac:dyDescent="0.25">
      <c r="A8115" s="69"/>
    </row>
    <row r="8116" spans="1:1" x14ac:dyDescent="0.25">
      <c r="A8116" s="69"/>
    </row>
    <row r="8117" spans="1:1" x14ac:dyDescent="0.25">
      <c r="A8117" s="69"/>
    </row>
    <row r="8118" spans="1:1" x14ac:dyDescent="0.25">
      <c r="A8118" s="69"/>
    </row>
    <row r="8119" spans="1:1" x14ac:dyDescent="0.25">
      <c r="A8119" s="69"/>
    </row>
    <row r="8120" spans="1:1" x14ac:dyDescent="0.25">
      <c r="A8120" s="69"/>
    </row>
    <row r="8121" spans="1:1" x14ac:dyDescent="0.25">
      <c r="A8121" s="69"/>
    </row>
    <row r="8122" spans="1:1" x14ac:dyDescent="0.25">
      <c r="A8122" s="69"/>
    </row>
    <row r="8123" spans="1:1" x14ac:dyDescent="0.25">
      <c r="A8123" s="69"/>
    </row>
    <row r="8124" spans="1:1" x14ac:dyDescent="0.25">
      <c r="A8124" s="69"/>
    </row>
    <row r="8125" spans="1:1" x14ac:dyDescent="0.25">
      <c r="A8125" s="69"/>
    </row>
    <row r="8126" spans="1:1" x14ac:dyDescent="0.25">
      <c r="A8126" s="69"/>
    </row>
    <row r="8127" spans="1:1" x14ac:dyDescent="0.25">
      <c r="A8127" s="69"/>
    </row>
    <row r="8128" spans="1:1" x14ac:dyDescent="0.25">
      <c r="A8128" s="69"/>
    </row>
    <row r="8129" spans="1:1" x14ac:dyDescent="0.25">
      <c r="A8129" s="69"/>
    </row>
    <row r="8130" spans="1:1" x14ac:dyDescent="0.25">
      <c r="A8130" s="69"/>
    </row>
    <row r="8131" spans="1:1" x14ac:dyDescent="0.25">
      <c r="A8131" s="69"/>
    </row>
    <row r="8132" spans="1:1" x14ac:dyDescent="0.25">
      <c r="A8132" s="69"/>
    </row>
    <row r="8133" spans="1:1" x14ac:dyDescent="0.25">
      <c r="A8133" s="69"/>
    </row>
    <row r="8134" spans="1:1" x14ac:dyDescent="0.25">
      <c r="A8134" s="69"/>
    </row>
    <row r="8135" spans="1:1" x14ac:dyDescent="0.25">
      <c r="A8135" s="69"/>
    </row>
    <row r="8136" spans="1:1" x14ac:dyDescent="0.25">
      <c r="A8136" s="69"/>
    </row>
    <row r="8137" spans="1:1" x14ac:dyDescent="0.25">
      <c r="A8137" s="69"/>
    </row>
    <row r="8138" spans="1:1" x14ac:dyDescent="0.25">
      <c r="A8138" s="69"/>
    </row>
    <row r="8139" spans="1:1" x14ac:dyDescent="0.25">
      <c r="A8139" s="69"/>
    </row>
    <row r="8140" spans="1:1" x14ac:dyDescent="0.25">
      <c r="A8140" s="69"/>
    </row>
    <row r="8141" spans="1:1" x14ac:dyDescent="0.25">
      <c r="A8141" s="69"/>
    </row>
    <row r="8142" spans="1:1" x14ac:dyDescent="0.25">
      <c r="A8142" s="69"/>
    </row>
    <row r="8143" spans="1:1" x14ac:dyDescent="0.25">
      <c r="A8143" s="69"/>
    </row>
    <row r="8144" spans="1:1" x14ac:dyDescent="0.25">
      <c r="A8144" s="69"/>
    </row>
    <row r="8145" spans="1:1" x14ac:dyDescent="0.25">
      <c r="A8145" s="69"/>
    </row>
    <row r="8146" spans="1:1" x14ac:dyDescent="0.25">
      <c r="A8146" s="69"/>
    </row>
    <row r="8147" spans="1:1" x14ac:dyDescent="0.25">
      <c r="A8147" s="69"/>
    </row>
    <row r="8148" spans="1:1" x14ac:dyDescent="0.25">
      <c r="A8148" s="69"/>
    </row>
    <row r="8149" spans="1:1" x14ac:dyDescent="0.25">
      <c r="A8149" s="69"/>
    </row>
    <row r="8150" spans="1:1" x14ac:dyDescent="0.25">
      <c r="A8150" s="69"/>
    </row>
    <row r="8151" spans="1:1" x14ac:dyDescent="0.25">
      <c r="A8151" s="69"/>
    </row>
    <row r="8152" spans="1:1" x14ac:dyDescent="0.25">
      <c r="A8152" s="69"/>
    </row>
    <row r="8153" spans="1:1" x14ac:dyDescent="0.25">
      <c r="A8153" s="69"/>
    </row>
    <row r="8154" spans="1:1" x14ac:dyDescent="0.25">
      <c r="A8154" s="69"/>
    </row>
    <row r="8155" spans="1:1" x14ac:dyDescent="0.25">
      <c r="A8155" s="69"/>
    </row>
    <row r="8156" spans="1:1" x14ac:dyDescent="0.25">
      <c r="A8156" s="69"/>
    </row>
    <row r="8157" spans="1:1" x14ac:dyDescent="0.25">
      <c r="A8157" s="69"/>
    </row>
    <row r="8158" spans="1:1" x14ac:dyDescent="0.25">
      <c r="A8158" s="69"/>
    </row>
    <row r="8159" spans="1:1" x14ac:dyDescent="0.25">
      <c r="A8159" s="69"/>
    </row>
    <row r="8160" spans="1:1" x14ac:dyDescent="0.25">
      <c r="A8160" s="69"/>
    </row>
    <row r="8161" spans="1:1" x14ac:dyDescent="0.25">
      <c r="A8161" s="69"/>
    </row>
    <row r="8162" spans="1:1" x14ac:dyDescent="0.25">
      <c r="A8162" s="69"/>
    </row>
    <row r="8163" spans="1:1" x14ac:dyDescent="0.25">
      <c r="A8163" s="69"/>
    </row>
    <row r="8164" spans="1:1" x14ac:dyDescent="0.25">
      <c r="A8164" s="69"/>
    </row>
    <row r="8165" spans="1:1" x14ac:dyDescent="0.25">
      <c r="A8165" s="69"/>
    </row>
    <row r="8166" spans="1:1" x14ac:dyDescent="0.25">
      <c r="A8166" s="69"/>
    </row>
    <row r="8167" spans="1:1" x14ac:dyDescent="0.25">
      <c r="A8167" s="69"/>
    </row>
    <row r="8168" spans="1:1" x14ac:dyDescent="0.25">
      <c r="A8168" s="69"/>
    </row>
    <row r="8169" spans="1:1" x14ac:dyDescent="0.25">
      <c r="A8169" s="69"/>
    </row>
    <row r="8170" spans="1:1" x14ac:dyDescent="0.25">
      <c r="A8170" s="69"/>
    </row>
    <row r="8171" spans="1:1" x14ac:dyDescent="0.25">
      <c r="A8171" s="69"/>
    </row>
    <row r="8172" spans="1:1" x14ac:dyDescent="0.25">
      <c r="A8172" s="69"/>
    </row>
    <row r="8173" spans="1:1" x14ac:dyDescent="0.25">
      <c r="A8173" s="69"/>
    </row>
    <row r="8174" spans="1:1" x14ac:dyDescent="0.25">
      <c r="A8174" s="69"/>
    </row>
    <row r="8175" spans="1:1" x14ac:dyDescent="0.25">
      <c r="A8175" s="69"/>
    </row>
    <row r="8176" spans="1:1" x14ac:dyDescent="0.25">
      <c r="A8176" s="69"/>
    </row>
    <row r="8177" spans="1:1" x14ac:dyDescent="0.25">
      <c r="A8177" s="69"/>
    </row>
    <row r="8178" spans="1:1" x14ac:dyDescent="0.25">
      <c r="A8178" s="69"/>
    </row>
    <row r="8179" spans="1:1" x14ac:dyDescent="0.25">
      <c r="A8179" s="69"/>
    </row>
    <row r="8180" spans="1:1" x14ac:dyDescent="0.25">
      <c r="A8180" s="69"/>
    </row>
    <row r="8181" spans="1:1" x14ac:dyDescent="0.25">
      <c r="A8181" s="69"/>
    </row>
    <row r="8182" spans="1:1" x14ac:dyDescent="0.25">
      <c r="A8182" s="69"/>
    </row>
    <row r="8183" spans="1:1" x14ac:dyDescent="0.25">
      <c r="A8183" s="69"/>
    </row>
    <row r="8184" spans="1:1" x14ac:dyDescent="0.25">
      <c r="A8184" s="69"/>
    </row>
    <row r="8185" spans="1:1" x14ac:dyDescent="0.25">
      <c r="A8185" s="69"/>
    </row>
    <row r="8186" spans="1:1" x14ac:dyDescent="0.25">
      <c r="A8186" s="69"/>
    </row>
    <row r="8187" spans="1:1" x14ac:dyDescent="0.25">
      <c r="A8187" s="69"/>
    </row>
    <row r="8188" spans="1:1" x14ac:dyDescent="0.25">
      <c r="A8188" s="69"/>
    </row>
    <row r="8189" spans="1:1" x14ac:dyDescent="0.25">
      <c r="A8189" s="69"/>
    </row>
    <row r="8190" spans="1:1" x14ac:dyDescent="0.25">
      <c r="A8190" s="69"/>
    </row>
    <row r="8191" spans="1:1" x14ac:dyDescent="0.25">
      <c r="A8191" s="69"/>
    </row>
    <row r="8192" spans="1:1" x14ac:dyDescent="0.25">
      <c r="A8192" s="69"/>
    </row>
    <row r="8193" spans="1:1" x14ac:dyDescent="0.25">
      <c r="A8193" s="69"/>
    </row>
    <row r="8194" spans="1:1" x14ac:dyDescent="0.25">
      <c r="A8194" s="69"/>
    </row>
    <row r="8195" spans="1:1" x14ac:dyDescent="0.25">
      <c r="A8195" s="69"/>
    </row>
    <row r="8196" spans="1:1" x14ac:dyDescent="0.25">
      <c r="A8196" s="69"/>
    </row>
    <row r="8197" spans="1:1" x14ac:dyDescent="0.25">
      <c r="A8197" s="69"/>
    </row>
    <row r="8198" spans="1:1" x14ac:dyDescent="0.25">
      <c r="A8198" s="69"/>
    </row>
    <row r="8199" spans="1:1" x14ac:dyDescent="0.25">
      <c r="A8199" s="69"/>
    </row>
    <row r="8200" spans="1:1" x14ac:dyDescent="0.25">
      <c r="A8200" s="69"/>
    </row>
    <row r="8201" spans="1:1" x14ac:dyDescent="0.25">
      <c r="A8201" s="69"/>
    </row>
    <row r="8202" spans="1:1" x14ac:dyDescent="0.25">
      <c r="A8202" s="69"/>
    </row>
    <row r="8203" spans="1:1" x14ac:dyDescent="0.25">
      <c r="A8203" s="69"/>
    </row>
    <row r="8204" spans="1:1" x14ac:dyDescent="0.25">
      <c r="A8204" s="69"/>
    </row>
    <row r="8205" spans="1:1" x14ac:dyDescent="0.25">
      <c r="A8205" s="69"/>
    </row>
    <row r="8206" spans="1:1" x14ac:dyDescent="0.25">
      <c r="A8206" s="69"/>
    </row>
    <row r="8207" spans="1:1" x14ac:dyDescent="0.25">
      <c r="A8207" s="69"/>
    </row>
    <row r="8208" spans="1:1" x14ac:dyDescent="0.25">
      <c r="A8208" s="69"/>
    </row>
    <row r="8209" spans="1:1" x14ac:dyDescent="0.25">
      <c r="A8209" s="69"/>
    </row>
    <row r="8210" spans="1:1" x14ac:dyDescent="0.25">
      <c r="A8210" s="69"/>
    </row>
    <row r="8211" spans="1:1" x14ac:dyDescent="0.25">
      <c r="A8211" s="69"/>
    </row>
    <row r="8212" spans="1:1" x14ac:dyDescent="0.25">
      <c r="A8212" s="69"/>
    </row>
    <row r="8213" spans="1:1" x14ac:dyDescent="0.25">
      <c r="A8213" s="69"/>
    </row>
    <row r="8214" spans="1:1" x14ac:dyDescent="0.25">
      <c r="A8214" s="69"/>
    </row>
    <row r="8215" spans="1:1" x14ac:dyDescent="0.25">
      <c r="A8215" s="69"/>
    </row>
    <row r="8216" spans="1:1" x14ac:dyDescent="0.25">
      <c r="A8216" s="69"/>
    </row>
    <row r="8217" spans="1:1" x14ac:dyDescent="0.25">
      <c r="A8217" s="69"/>
    </row>
    <row r="8218" spans="1:1" x14ac:dyDescent="0.25">
      <c r="A8218" s="69"/>
    </row>
    <row r="8219" spans="1:1" x14ac:dyDescent="0.25">
      <c r="A8219" s="69"/>
    </row>
    <row r="8220" spans="1:1" x14ac:dyDescent="0.25">
      <c r="A8220" s="69"/>
    </row>
    <row r="8221" spans="1:1" x14ac:dyDescent="0.25">
      <c r="A8221" s="69"/>
    </row>
    <row r="8222" spans="1:1" x14ac:dyDescent="0.25">
      <c r="A8222" s="69"/>
    </row>
    <row r="8223" spans="1:1" x14ac:dyDescent="0.25">
      <c r="A8223" s="69"/>
    </row>
    <row r="8224" spans="1:1" x14ac:dyDescent="0.25">
      <c r="A8224" s="69"/>
    </row>
    <row r="8225" spans="1:1" x14ac:dyDescent="0.25">
      <c r="A8225" s="69"/>
    </row>
    <row r="8226" spans="1:1" x14ac:dyDescent="0.25">
      <c r="A8226" s="69"/>
    </row>
    <row r="8227" spans="1:1" x14ac:dyDescent="0.25">
      <c r="A8227" s="69"/>
    </row>
    <row r="8228" spans="1:1" x14ac:dyDescent="0.25">
      <c r="A8228" s="69"/>
    </row>
    <row r="8229" spans="1:1" x14ac:dyDescent="0.25">
      <c r="A8229" s="69"/>
    </row>
    <row r="8230" spans="1:1" x14ac:dyDescent="0.25">
      <c r="A8230" s="69"/>
    </row>
    <row r="8231" spans="1:1" x14ac:dyDescent="0.25">
      <c r="A8231" s="69"/>
    </row>
    <row r="8232" spans="1:1" x14ac:dyDescent="0.25">
      <c r="A8232" s="69"/>
    </row>
    <row r="8233" spans="1:1" x14ac:dyDescent="0.25">
      <c r="A8233" s="69"/>
    </row>
    <row r="8234" spans="1:1" x14ac:dyDescent="0.25">
      <c r="A8234" s="69"/>
    </row>
    <row r="8235" spans="1:1" x14ac:dyDescent="0.25">
      <c r="A8235" s="69"/>
    </row>
    <row r="8236" spans="1:1" x14ac:dyDescent="0.25">
      <c r="A8236" s="69"/>
    </row>
    <row r="8237" spans="1:1" x14ac:dyDescent="0.25">
      <c r="A8237" s="69"/>
    </row>
    <row r="8238" spans="1:1" x14ac:dyDescent="0.25">
      <c r="A8238" s="69"/>
    </row>
    <row r="8239" spans="1:1" x14ac:dyDescent="0.25">
      <c r="A8239" s="69"/>
    </row>
    <row r="8240" spans="1:1" x14ac:dyDescent="0.25">
      <c r="A8240" s="69"/>
    </row>
    <row r="8241" spans="1:1" x14ac:dyDescent="0.25">
      <c r="A8241" s="69"/>
    </row>
    <row r="8242" spans="1:1" x14ac:dyDescent="0.25">
      <c r="A8242" s="69"/>
    </row>
    <row r="8243" spans="1:1" x14ac:dyDescent="0.25">
      <c r="A8243" s="69"/>
    </row>
    <row r="8244" spans="1:1" x14ac:dyDescent="0.25">
      <c r="A8244" s="69"/>
    </row>
    <row r="8245" spans="1:1" x14ac:dyDescent="0.25">
      <c r="A8245" s="69"/>
    </row>
    <row r="8246" spans="1:1" x14ac:dyDescent="0.25">
      <c r="A8246" s="69"/>
    </row>
    <row r="8247" spans="1:1" x14ac:dyDescent="0.25">
      <c r="A8247" s="69"/>
    </row>
    <row r="8248" spans="1:1" x14ac:dyDescent="0.25">
      <c r="A8248" s="69"/>
    </row>
    <row r="8249" spans="1:1" x14ac:dyDescent="0.25">
      <c r="A8249" s="69"/>
    </row>
    <row r="8250" spans="1:1" x14ac:dyDescent="0.25">
      <c r="A8250" s="69"/>
    </row>
    <row r="8251" spans="1:1" x14ac:dyDescent="0.25">
      <c r="A8251" s="69"/>
    </row>
    <row r="8252" spans="1:1" x14ac:dyDescent="0.25">
      <c r="A8252" s="69"/>
    </row>
    <row r="8253" spans="1:1" x14ac:dyDescent="0.25">
      <c r="A8253" s="69"/>
    </row>
    <row r="8254" spans="1:1" x14ac:dyDescent="0.25">
      <c r="A8254" s="69"/>
    </row>
    <row r="8255" spans="1:1" x14ac:dyDescent="0.25">
      <c r="A8255" s="69"/>
    </row>
    <row r="8256" spans="1:1" x14ac:dyDescent="0.25">
      <c r="A8256" s="69"/>
    </row>
    <row r="8257" spans="1:1" x14ac:dyDescent="0.25">
      <c r="A8257" s="69"/>
    </row>
    <row r="8258" spans="1:1" x14ac:dyDescent="0.25">
      <c r="A8258" s="69"/>
    </row>
    <row r="8259" spans="1:1" x14ac:dyDescent="0.25">
      <c r="A8259" s="69"/>
    </row>
    <row r="8260" spans="1:1" x14ac:dyDescent="0.25">
      <c r="A8260" s="69"/>
    </row>
    <row r="8261" spans="1:1" x14ac:dyDescent="0.25">
      <c r="A8261" s="69"/>
    </row>
    <row r="8262" spans="1:1" x14ac:dyDescent="0.25">
      <c r="A8262" s="69"/>
    </row>
    <row r="8263" spans="1:1" x14ac:dyDescent="0.25">
      <c r="A8263" s="69"/>
    </row>
    <row r="8264" spans="1:1" x14ac:dyDescent="0.25">
      <c r="A8264" s="69"/>
    </row>
    <row r="8265" spans="1:1" x14ac:dyDescent="0.25">
      <c r="A8265" s="69"/>
    </row>
    <row r="8266" spans="1:1" x14ac:dyDescent="0.25">
      <c r="A8266" s="69"/>
    </row>
    <row r="8267" spans="1:1" x14ac:dyDescent="0.25">
      <c r="A8267" s="69"/>
    </row>
    <row r="8268" spans="1:1" x14ac:dyDescent="0.25">
      <c r="A8268" s="69"/>
    </row>
    <row r="8269" spans="1:1" x14ac:dyDescent="0.25">
      <c r="A8269" s="69"/>
    </row>
    <row r="8270" spans="1:1" x14ac:dyDescent="0.25">
      <c r="A8270" s="69"/>
    </row>
    <row r="8271" spans="1:1" x14ac:dyDescent="0.25">
      <c r="A8271" s="69"/>
    </row>
    <row r="8272" spans="1:1" x14ac:dyDescent="0.25">
      <c r="A8272" s="69"/>
    </row>
    <row r="8273" spans="1:1" x14ac:dyDescent="0.25">
      <c r="A8273" s="69"/>
    </row>
    <row r="8274" spans="1:1" x14ac:dyDescent="0.25">
      <c r="A8274" s="69"/>
    </row>
    <row r="8275" spans="1:1" x14ac:dyDescent="0.25">
      <c r="A8275" s="69"/>
    </row>
    <row r="8276" spans="1:1" x14ac:dyDescent="0.25">
      <c r="A8276" s="69"/>
    </row>
    <row r="8277" spans="1:1" x14ac:dyDescent="0.25">
      <c r="A8277" s="69"/>
    </row>
    <row r="8278" spans="1:1" x14ac:dyDescent="0.25">
      <c r="A8278" s="69"/>
    </row>
    <row r="8279" spans="1:1" x14ac:dyDescent="0.25">
      <c r="A8279" s="69"/>
    </row>
    <row r="8280" spans="1:1" x14ac:dyDescent="0.25">
      <c r="A8280" s="69"/>
    </row>
    <row r="8281" spans="1:1" x14ac:dyDescent="0.25">
      <c r="A8281" s="69"/>
    </row>
    <row r="8282" spans="1:1" x14ac:dyDescent="0.25">
      <c r="A8282" s="69"/>
    </row>
    <row r="8283" spans="1:1" x14ac:dyDescent="0.25">
      <c r="A8283" s="69"/>
    </row>
    <row r="8284" spans="1:1" x14ac:dyDescent="0.25">
      <c r="A8284" s="69"/>
    </row>
    <row r="8285" spans="1:1" x14ac:dyDescent="0.25">
      <c r="A8285" s="69"/>
    </row>
    <row r="8286" spans="1:1" x14ac:dyDescent="0.25">
      <c r="A8286" s="69"/>
    </row>
    <row r="8287" spans="1:1" x14ac:dyDescent="0.25">
      <c r="A8287" s="69"/>
    </row>
    <row r="8288" spans="1:1" x14ac:dyDescent="0.25">
      <c r="A8288" s="69"/>
    </row>
    <row r="8289" spans="1:1" x14ac:dyDescent="0.25">
      <c r="A8289" s="69"/>
    </row>
    <row r="8290" spans="1:1" x14ac:dyDescent="0.25">
      <c r="A8290" s="69"/>
    </row>
    <row r="8291" spans="1:1" x14ac:dyDescent="0.25">
      <c r="A8291" s="69"/>
    </row>
    <row r="8292" spans="1:1" x14ac:dyDescent="0.25">
      <c r="A8292" s="69"/>
    </row>
    <row r="8293" spans="1:1" x14ac:dyDescent="0.25">
      <c r="A8293" s="69"/>
    </row>
    <row r="8294" spans="1:1" x14ac:dyDescent="0.25">
      <c r="A8294" s="69"/>
    </row>
    <row r="8295" spans="1:1" x14ac:dyDescent="0.25">
      <c r="A8295" s="69"/>
    </row>
    <row r="8296" spans="1:1" x14ac:dyDescent="0.25">
      <c r="A8296" s="69"/>
    </row>
    <row r="8297" spans="1:1" x14ac:dyDescent="0.25">
      <c r="A8297" s="69"/>
    </row>
    <row r="8298" spans="1:1" x14ac:dyDescent="0.25">
      <c r="A8298" s="69"/>
    </row>
    <row r="8299" spans="1:1" x14ac:dyDescent="0.25">
      <c r="A8299" s="69"/>
    </row>
    <row r="8300" spans="1:1" x14ac:dyDescent="0.25">
      <c r="A8300" s="69"/>
    </row>
    <row r="8301" spans="1:1" x14ac:dyDescent="0.25">
      <c r="A8301" s="69"/>
    </row>
    <row r="8302" spans="1:1" x14ac:dyDescent="0.25">
      <c r="A8302" s="69"/>
    </row>
    <row r="8303" spans="1:1" x14ac:dyDescent="0.25">
      <c r="A8303" s="69"/>
    </row>
    <row r="8304" spans="1:1" x14ac:dyDescent="0.25">
      <c r="A8304" s="69"/>
    </row>
    <row r="8305" spans="1:1" x14ac:dyDescent="0.25">
      <c r="A8305" s="69"/>
    </row>
    <row r="8306" spans="1:1" x14ac:dyDescent="0.25">
      <c r="A8306" s="69"/>
    </row>
    <row r="8307" spans="1:1" x14ac:dyDescent="0.25">
      <c r="A8307" s="69"/>
    </row>
    <row r="8308" spans="1:1" x14ac:dyDescent="0.25">
      <c r="A8308" s="69"/>
    </row>
    <row r="8309" spans="1:1" x14ac:dyDescent="0.25">
      <c r="A8309" s="69"/>
    </row>
    <row r="8310" spans="1:1" x14ac:dyDescent="0.25">
      <c r="A8310" s="69"/>
    </row>
    <row r="8311" spans="1:1" x14ac:dyDescent="0.25">
      <c r="A8311" s="69"/>
    </row>
    <row r="8312" spans="1:1" x14ac:dyDescent="0.25">
      <c r="A8312" s="69"/>
    </row>
    <row r="8313" spans="1:1" x14ac:dyDescent="0.25">
      <c r="A8313" s="69"/>
    </row>
    <row r="8314" spans="1:1" x14ac:dyDescent="0.25">
      <c r="A8314" s="69"/>
    </row>
    <row r="8315" spans="1:1" x14ac:dyDescent="0.25">
      <c r="A8315" s="69"/>
    </row>
    <row r="8316" spans="1:1" x14ac:dyDescent="0.25">
      <c r="A8316" s="69"/>
    </row>
    <row r="8317" spans="1:1" x14ac:dyDescent="0.25">
      <c r="A8317" s="69"/>
    </row>
    <row r="8318" spans="1:1" x14ac:dyDescent="0.25">
      <c r="A8318" s="69"/>
    </row>
    <row r="8319" spans="1:1" x14ac:dyDescent="0.25">
      <c r="A8319" s="69"/>
    </row>
    <row r="8320" spans="1:1" x14ac:dyDescent="0.25">
      <c r="A8320" s="69"/>
    </row>
    <row r="8321" spans="1:1" x14ac:dyDescent="0.25">
      <c r="A8321" s="69"/>
    </row>
    <row r="8322" spans="1:1" x14ac:dyDescent="0.25">
      <c r="A8322" s="69"/>
    </row>
    <row r="8323" spans="1:1" x14ac:dyDescent="0.25">
      <c r="A8323" s="69"/>
    </row>
    <row r="8324" spans="1:1" x14ac:dyDescent="0.25">
      <c r="A8324" s="69"/>
    </row>
    <row r="8325" spans="1:1" x14ac:dyDescent="0.25">
      <c r="A8325" s="69"/>
    </row>
    <row r="8326" spans="1:1" x14ac:dyDescent="0.25">
      <c r="A8326" s="69"/>
    </row>
    <row r="8327" spans="1:1" x14ac:dyDescent="0.25">
      <c r="A8327" s="69"/>
    </row>
    <row r="8328" spans="1:1" x14ac:dyDescent="0.25">
      <c r="A8328" s="69"/>
    </row>
    <row r="8329" spans="1:1" x14ac:dyDescent="0.25">
      <c r="A8329" s="69"/>
    </row>
    <row r="8330" spans="1:1" x14ac:dyDescent="0.25">
      <c r="A8330" s="69"/>
    </row>
    <row r="8331" spans="1:1" x14ac:dyDescent="0.25">
      <c r="A8331" s="69"/>
    </row>
    <row r="8332" spans="1:1" x14ac:dyDescent="0.25">
      <c r="A8332" s="69"/>
    </row>
    <row r="8333" spans="1:1" x14ac:dyDescent="0.25">
      <c r="A8333" s="69"/>
    </row>
    <row r="8334" spans="1:1" x14ac:dyDescent="0.25">
      <c r="A8334" s="69"/>
    </row>
    <row r="8335" spans="1:1" x14ac:dyDescent="0.25">
      <c r="A8335" s="69"/>
    </row>
    <row r="8336" spans="1:1" x14ac:dyDescent="0.25">
      <c r="A8336" s="69"/>
    </row>
    <row r="8337" spans="1:1" x14ac:dyDescent="0.25">
      <c r="A8337" s="69"/>
    </row>
    <row r="8338" spans="1:1" x14ac:dyDescent="0.25">
      <c r="A8338" s="69"/>
    </row>
    <row r="8339" spans="1:1" x14ac:dyDescent="0.25">
      <c r="A8339" s="69"/>
    </row>
    <row r="8340" spans="1:1" x14ac:dyDescent="0.25">
      <c r="A8340" s="69"/>
    </row>
    <row r="8341" spans="1:1" x14ac:dyDescent="0.25">
      <c r="A8341" s="69"/>
    </row>
    <row r="8342" spans="1:1" x14ac:dyDescent="0.25">
      <c r="A8342" s="69"/>
    </row>
    <row r="8343" spans="1:1" x14ac:dyDescent="0.25">
      <c r="A8343" s="69"/>
    </row>
    <row r="8344" spans="1:1" x14ac:dyDescent="0.25">
      <c r="A8344" s="69"/>
    </row>
    <row r="8345" spans="1:1" x14ac:dyDescent="0.25">
      <c r="A8345" s="69"/>
    </row>
    <row r="8346" spans="1:1" x14ac:dyDescent="0.25">
      <c r="A8346" s="69"/>
    </row>
    <row r="8347" spans="1:1" x14ac:dyDescent="0.25">
      <c r="A8347" s="69"/>
    </row>
    <row r="8348" spans="1:1" x14ac:dyDescent="0.25">
      <c r="A8348" s="69"/>
    </row>
    <row r="8349" spans="1:1" x14ac:dyDescent="0.25">
      <c r="A8349" s="69"/>
    </row>
    <row r="8350" spans="1:1" x14ac:dyDescent="0.25">
      <c r="A8350" s="69"/>
    </row>
    <row r="8351" spans="1:1" x14ac:dyDescent="0.25">
      <c r="A8351" s="69"/>
    </row>
    <row r="8352" spans="1:1" x14ac:dyDescent="0.25">
      <c r="A8352" s="69"/>
    </row>
    <row r="8353" spans="1:1" x14ac:dyDescent="0.25">
      <c r="A8353" s="69"/>
    </row>
    <row r="8354" spans="1:1" x14ac:dyDescent="0.25">
      <c r="A8354" s="69"/>
    </row>
    <row r="8355" spans="1:1" x14ac:dyDescent="0.25">
      <c r="A8355" s="69"/>
    </row>
    <row r="8356" spans="1:1" x14ac:dyDescent="0.25">
      <c r="A8356" s="69"/>
    </row>
    <row r="8357" spans="1:1" x14ac:dyDescent="0.25">
      <c r="A8357" s="69"/>
    </row>
    <row r="8358" spans="1:1" x14ac:dyDescent="0.25">
      <c r="A8358" s="69"/>
    </row>
    <row r="8359" spans="1:1" x14ac:dyDescent="0.25">
      <c r="A8359" s="69"/>
    </row>
    <row r="8360" spans="1:1" x14ac:dyDescent="0.25">
      <c r="A8360" s="69"/>
    </row>
    <row r="8361" spans="1:1" x14ac:dyDescent="0.25">
      <c r="A8361" s="69"/>
    </row>
    <row r="8362" spans="1:1" x14ac:dyDescent="0.25">
      <c r="A8362" s="69"/>
    </row>
    <row r="8363" spans="1:1" x14ac:dyDescent="0.25">
      <c r="A8363" s="69"/>
    </row>
    <row r="8364" spans="1:1" x14ac:dyDescent="0.25">
      <c r="A8364" s="69"/>
    </row>
    <row r="8365" spans="1:1" x14ac:dyDescent="0.25">
      <c r="A8365" s="69"/>
    </row>
    <row r="8366" spans="1:1" x14ac:dyDescent="0.25">
      <c r="A8366" s="69"/>
    </row>
    <row r="8367" spans="1:1" x14ac:dyDescent="0.25">
      <c r="A8367" s="69"/>
    </row>
    <row r="8368" spans="1:1" x14ac:dyDescent="0.25">
      <c r="A8368" s="69"/>
    </row>
    <row r="8369" spans="1:1" x14ac:dyDescent="0.25">
      <c r="A8369" s="69"/>
    </row>
    <row r="8370" spans="1:1" x14ac:dyDescent="0.25">
      <c r="A8370" s="69"/>
    </row>
    <row r="8371" spans="1:1" x14ac:dyDescent="0.25">
      <c r="A8371" s="69"/>
    </row>
    <row r="8372" spans="1:1" x14ac:dyDescent="0.25">
      <c r="A8372" s="69"/>
    </row>
    <row r="8373" spans="1:1" x14ac:dyDescent="0.25">
      <c r="A8373" s="69"/>
    </row>
    <row r="8374" spans="1:1" x14ac:dyDescent="0.25">
      <c r="A8374" s="69"/>
    </row>
    <row r="8375" spans="1:1" x14ac:dyDescent="0.25">
      <c r="A8375" s="69"/>
    </row>
    <row r="8376" spans="1:1" x14ac:dyDescent="0.25">
      <c r="A8376" s="69"/>
    </row>
    <row r="8377" spans="1:1" x14ac:dyDescent="0.25">
      <c r="A8377" s="69"/>
    </row>
    <row r="8378" spans="1:1" x14ac:dyDescent="0.25">
      <c r="A8378" s="69"/>
    </row>
    <row r="8379" spans="1:1" x14ac:dyDescent="0.25">
      <c r="A8379" s="69"/>
    </row>
    <row r="8380" spans="1:1" x14ac:dyDescent="0.25">
      <c r="A8380" s="69"/>
    </row>
    <row r="8381" spans="1:1" x14ac:dyDescent="0.25">
      <c r="A8381" s="69"/>
    </row>
    <row r="8382" spans="1:1" x14ac:dyDescent="0.25">
      <c r="A8382" s="69"/>
    </row>
    <row r="8383" spans="1:1" x14ac:dyDescent="0.25">
      <c r="A8383" s="69"/>
    </row>
    <row r="8384" spans="1:1" x14ac:dyDescent="0.25">
      <c r="A8384" s="69"/>
    </row>
    <row r="8385" spans="1:1" x14ac:dyDescent="0.25">
      <c r="A8385" s="69"/>
    </row>
    <row r="8386" spans="1:1" x14ac:dyDescent="0.25">
      <c r="A8386" s="69"/>
    </row>
    <row r="8387" spans="1:1" x14ac:dyDescent="0.25">
      <c r="A8387" s="69"/>
    </row>
    <row r="8388" spans="1:1" x14ac:dyDescent="0.25">
      <c r="A8388" s="69"/>
    </row>
    <row r="8389" spans="1:1" x14ac:dyDescent="0.25">
      <c r="A8389" s="69"/>
    </row>
    <row r="8390" spans="1:1" x14ac:dyDescent="0.25">
      <c r="A8390" s="69"/>
    </row>
    <row r="8391" spans="1:1" x14ac:dyDescent="0.25">
      <c r="A8391" s="69"/>
    </row>
    <row r="8392" spans="1:1" x14ac:dyDescent="0.25">
      <c r="A8392" s="69"/>
    </row>
    <row r="8393" spans="1:1" x14ac:dyDescent="0.25">
      <c r="A8393" s="69"/>
    </row>
    <row r="8394" spans="1:1" x14ac:dyDescent="0.25">
      <c r="A8394" s="69"/>
    </row>
    <row r="8395" spans="1:1" x14ac:dyDescent="0.25">
      <c r="A8395" s="69"/>
    </row>
    <row r="8396" spans="1:1" x14ac:dyDescent="0.25">
      <c r="A8396" s="69"/>
    </row>
    <row r="8397" spans="1:1" x14ac:dyDescent="0.25">
      <c r="A8397" s="69"/>
    </row>
    <row r="8398" spans="1:1" x14ac:dyDescent="0.25">
      <c r="A8398" s="69"/>
    </row>
    <row r="8399" spans="1:1" x14ac:dyDescent="0.25">
      <c r="A8399" s="69"/>
    </row>
    <row r="8400" spans="1:1" x14ac:dyDescent="0.25">
      <c r="A8400" s="69"/>
    </row>
    <row r="8401" spans="1:1" x14ac:dyDescent="0.25">
      <c r="A8401" s="69"/>
    </row>
    <row r="8402" spans="1:1" x14ac:dyDescent="0.25">
      <c r="A8402" s="69"/>
    </row>
    <row r="8403" spans="1:1" x14ac:dyDescent="0.25">
      <c r="A8403" s="69"/>
    </row>
    <row r="8404" spans="1:1" x14ac:dyDescent="0.25">
      <c r="A8404" s="69"/>
    </row>
    <row r="8405" spans="1:1" x14ac:dyDescent="0.25">
      <c r="A8405" s="69"/>
    </row>
    <row r="8406" spans="1:1" x14ac:dyDescent="0.25">
      <c r="A8406" s="69"/>
    </row>
    <row r="8407" spans="1:1" x14ac:dyDescent="0.25">
      <c r="A8407" s="69"/>
    </row>
    <row r="8408" spans="1:1" x14ac:dyDescent="0.25">
      <c r="A8408" s="69"/>
    </row>
    <row r="8409" spans="1:1" x14ac:dyDescent="0.25">
      <c r="A8409" s="69"/>
    </row>
    <row r="8410" spans="1:1" x14ac:dyDescent="0.25">
      <c r="A8410" s="69"/>
    </row>
    <row r="8411" spans="1:1" x14ac:dyDescent="0.25">
      <c r="A8411" s="69"/>
    </row>
    <row r="8412" spans="1:1" x14ac:dyDescent="0.25">
      <c r="A8412" s="69"/>
    </row>
    <row r="8413" spans="1:1" x14ac:dyDescent="0.25">
      <c r="A8413" s="69"/>
    </row>
    <row r="8414" spans="1:1" x14ac:dyDescent="0.25">
      <c r="A8414" s="69"/>
    </row>
    <row r="8415" spans="1:1" x14ac:dyDescent="0.25">
      <c r="A8415" s="69"/>
    </row>
    <row r="8416" spans="1:1" x14ac:dyDescent="0.25">
      <c r="A8416" s="69"/>
    </row>
    <row r="8417" spans="1:1" x14ac:dyDescent="0.25">
      <c r="A8417" s="69"/>
    </row>
    <row r="8418" spans="1:1" x14ac:dyDescent="0.25">
      <c r="A8418" s="69"/>
    </row>
    <row r="8419" spans="1:1" x14ac:dyDescent="0.25">
      <c r="A8419" s="69"/>
    </row>
    <row r="8420" spans="1:1" x14ac:dyDescent="0.25">
      <c r="A8420" s="69"/>
    </row>
    <row r="8421" spans="1:1" x14ac:dyDescent="0.25">
      <c r="A8421" s="69"/>
    </row>
    <row r="8422" spans="1:1" x14ac:dyDescent="0.25">
      <c r="A8422" s="69"/>
    </row>
    <row r="8423" spans="1:1" x14ac:dyDescent="0.25">
      <c r="A8423" s="69"/>
    </row>
    <row r="8424" spans="1:1" x14ac:dyDescent="0.25">
      <c r="A8424" s="69"/>
    </row>
    <row r="8425" spans="1:1" x14ac:dyDescent="0.25">
      <c r="A8425" s="69"/>
    </row>
    <row r="8426" spans="1:1" x14ac:dyDescent="0.25">
      <c r="A8426" s="69"/>
    </row>
    <row r="8427" spans="1:1" x14ac:dyDescent="0.25">
      <c r="A8427" s="69"/>
    </row>
    <row r="8428" spans="1:1" x14ac:dyDescent="0.25">
      <c r="A8428" s="69"/>
    </row>
    <row r="8429" spans="1:1" x14ac:dyDescent="0.25">
      <c r="A8429" s="69"/>
    </row>
    <row r="8430" spans="1:1" x14ac:dyDescent="0.25">
      <c r="A8430" s="69"/>
    </row>
    <row r="8431" spans="1:1" x14ac:dyDescent="0.25">
      <c r="A8431" s="69"/>
    </row>
    <row r="8432" spans="1:1" x14ac:dyDescent="0.25">
      <c r="A8432" s="69"/>
    </row>
    <row r="8433" spans="1:1" x14ac:dyDescent="0.25">
      <c r="A8433" s="69"/>
    </row>
    <row r="8434" spans="1:1" x14ac:dyDescent="0.25">
      <c r="A8434" s="69"/>
    </row>
    <row r="8435" spans="1:1" x14ac:dyDescent="0.25">
      <c r="A8435" s="69"/>
    </row>
    <row r="8436" spans="1:1" x14ac:dyDescent="0.25">
      <c r="A8436" s="69"/>
    </row>
    <row r="8437" spans="1:1" x14ac:dyDescent="0.25">
      <c r="A8437" s="69"/>
    </row>
    <row r="8438" spans="1:1" x14ac:dyDescent="0.25">
      <c r="A8438" s="69"/>
    </row>
    <row r="8439" spans="1:1" x14ac:dyDescent="0.25">
      <c r="A8439" s="69"/>
    </row>
    <row r="8440" spans="1:1" x14ac:dyDescent="0.25">
      <c r="A8440" s="69"/>
    </row>
    <row r="8441" spans="1:1" x14ac:dyDescent="0.25">
      <c r="A8441" s="69"/>
    </row>
    <row r="8442" spans="1:1" x14ac:dyDescent="0.25">
      <c r="A8442" s="69"/>
    </row>
    <row r="8443" spans="1:1" x14ac:dyDescent="0.25">
      <c r="A8443" s="69"/>
    </row>
    <row r="8444" spans="1:1" x14ac:dyDescent="0.25">
      <c r="A8444" s="69"/>
    </row>
    <row r="8445" spans="1:1" x14ac:dyDescent="0.25">
      <c r="A8445" s="69"/>
    </row>
    <row r="8446" spans="1:1" x14ac:dyDescent="0.25">
      <c r="A8446" s="69"/>
    </row>
    <row r="8447" spans="1:1" x14ac:dyDescent="0.25">
      <c r="A8447" s="69"/>
    </row>
    <row r="8448" spans="1:1" x14ac:dyDescent="0.25">
      <c r="A8448" s="69"/>
    </row>
    <row r="8449" spans="1:1" x14ac:dyDescent="0.25">
      <c r="A8449" s="69"/>
    </row>
    <row r="8450" spans="1:1" x14ac:dyDescent="0.25">
      <c r="A8450" s="69"/>
    </row>
    <row r="8451" spans="1:1" x14ac:dyDescent="0.25">
      <c r="A8451" s="69"/>
    </row>
    <row r="8452" spans="1:1" x14ac:dyDescent="0.25">
      <c r="A8452" s="69"/>
    </row>
    <row r="8453" spans="1:1" x14ac:dyDescent="0.25">
      <c r="A8453" s="69"/>
    </row>
    <row r="8454" spans="1:1" x14ac:dyDescent="0.25">
      <c r="A8454" s="69"/>
    </row>
    <row r="8455" spans="1:1" x14ac:dyDescent="0.25">
      <c r="A8455" s="69"/>
    </row>
    <row r="8456" spans="1:1" x14ac:dyDescent="0.25">
      <c r="A8456" s="69"/>
    </row>
    <row r="8457" spans="1:1" x14ac:dyDescent="0.25">
      <c r="A8457" s="69"/>
    </row>
    <row r="8458" spans="1:1" x14ac:dyDescent="0.25">
      <c r="A8458" s="69"/>
    </row>
    <row r="8459" spans="1:1" x14ac:dyDescent="0.25">
      <c r="A8459" s="69"/>
    </row>
    <row r="8460" spans="1:1" x14ac:dyDescent="0.25">
      <c r="A8460" s="69"/>
    </row>
    <row r="8461" spans="1:1" x14ac:dyDescent="0.25">
      <c r="A8461" s="69"/>
    </row>
    <row r="8462" spans="1:1" x14ac:dyDescent="0.25">
      <c r="A8462" s="69"/>
    </row>
    <row r="8463" spans="1:1" x14ac:dyDescent="0.25">
      <c r="A8463" s="69"/>
    </row>
    <row r="8464" spans="1:1" x14ac:dyDescent="0.25">
      <c r="A8464" s="69"/>
    </row>
    <row r="8465" spans="1:1" x14ac:dyDescent="0.25">
      <c r="A8465" s="69"/>
    </row>
    <row r="8466" spans="1:1" x14ac:dyDescent="0.25">
      <c r="A8466" s="69"/>
    </row>
    <row r="8467" spans="1:1" x14ac:dyDescent="0.25">
      <c r="A8467" s="69"/>
    </row>
    <row r="8468" spans="1:1" x14ac:dyDescent="0.25">
      <c r="A8468" s="69"/>
    </row>
    <row r="8469" spans="1:1" x14ac:dyDescent="0.25">
      <c r="A8469" s="69"/>
    </row>
    <row r="8470" spans="1:1" x14ac:dyDescent="0.25">
      <c r="A8470" s="69"/>
    </row>
    <row r="8471" spans="1:1" x14ac:dyDescent="0.25">
      <c r="A8471" s="69"/>
    </row>
    <row r="8472" spans="1:1" x14ac:dyDescent="0.25">
      <c r="A8472" s="69"/>
    </row>
    <row r="8473" spans="1:1" x14ac:dyDescent="0.25">
      <c r="A8473" s="69"/>
    </row>
    <row r="8474" spans="1:1" x14ac:dyDescent="0.25">
      <c r="A8474" s="69"/>
    </row>
    <row r="8475" spans="1:1" x14ac:dyDescent="0.25">
      <c r="A8475" s="69"/>
    </row>
    <row r="8476" spans="1:1" x14ac:dyDescent="0.25">
      <c r="A8476" s="69"/>
    </row>
    <row r="8477" spans="1:1" x14ac:dyDescent="0.25">
      <c r="A8477" s="69"/>
    </row>
    <row r="8478" spans="1:1" x14ac:dyDescent="0.25">
      <c r="A8478" s="69"/>
    </row>
    <row r="8479" spans="1:1" x14ac:dyDescent="0.25">
      <c r="A8479" s="69"/>
    </row>
    <row r="8480" spans="1:1" x14ac:dyDescent="0.25">
      <c r="A8480" s="69"/>
    </row>
    <row r="8481" spans="1:1" x14ac:dyDescent="0.25">
      <c r="A8481" s="69"/>
    </row>
    <row r="8482" spans="1:1" x14ac:dyDescent="0.25">
      <c r="A8482" s="69"/>
    </row>
    <row r="8483" spans="1:1" x14ac:dyDescent="0.25">
      <c r="A8483" s="69"/>
    </row>
    <row r="8484" spans="1:1" x14ac:dyDescent="0.25">
      <c r="A8484" s="69"/>
    </row>
    <row r="8485" spans="1:1" x14ac:dyDescent="0.25">
      <c r="A8485" s="69"/>
    </row>
    <row r="8486" spans="1:1" x14ac:dyDescent="0.25">
      <c r="A8486" s="69"/>
    </row>
    <row r="8487" spans="1:1" x14ac:dyDescent="0.25">
      <c r="A8487" s="69"/>
    </row>
    <row r="8488" spans="1:1" x14ac:dyDescent="0.25">
      <c r="A8488" s="69"/>
    </row>
    <row r="8489" spans="1:1" x14ac:dyDescent="0.25">
      <c r="A8489" s="69"/>
    </row>
    <row r="8490" spans="1:1" x14ac:dyDescent="0.25">
      <c r="A8490" s="69"/>
    </row>
    <row r="8491" spans="1:1" x14ac:dyDescent="0.25">
      <c r="A8491" s="69"/>
    </row>
    <row r="8492" spans="1:1" x14ac:dyDescent="0.25">
      <c r="A8492" s="69"/>
    </row>
    <row r="8493" spans="1:1" x14ac:dyDescent="0.25">
      <c r="A8493" s="69"/>
    </row>
    <row r="8494" spans="1:1" x14ac:dyDescent="0.25">
      <c r="A8494" s="69"/>
    </row>
    <row r="8495" spans="1:1" x14ac:dyDescent="0.25">
      <c r="A8495" s="69"/>
    </row>
    <row r="8496" spans="1:1" x14ac:dyDescent="0.25">
      <c r="A8496" s="69"/>
    </row>
    <row r="8497" spans="1:1" x14ac:dyDescent="0.25">
      <c r="A8497" s="69"/>
    </row>
    <row r="8498" spans="1:1" x14ac:dyDescent="0.25">
      <c r="A8498" s="69"/>
    </row>
    <row r="8499" spans="1:1" x14ac:dyDescent="0.25">
      <c r="A8499" s="69"/>
    </row>
    <row r="8500" spans="1:1" x14ac:dyDescent="0.25">
      <c r="A8500" s="69"/>
    </row>
    <row r="8501" spans="1:1" x14ac:dyDescent="0.25">
      <c r="A8501" s="69"/>
    </row>
    <row r="8502" spans="1:1" x14ac:dyDescent="0.25">
      <c r="A8502" s="69"/>
    </row>
    <row r="8503" spans="1:1" x14ac:dyDescent="0.25">
      <c r="A8503" s="69"/>
    </row>
    <row r="8504" spans="1:1" x14ac:dyDescent="0.25">
      <c r="A8504" s="69"/>
    </row>
    <row r="8505" spans="1:1" x14ac:dyDescent="0.25">
      <c r="A8505" s="69"/>
    </row>
    <row r="8506" spans="1:1" x14ac:dyDescent="0.25">
      <c r="A8506" s="69"/>
    </row>
    <row r="8507" spans="1:1" x14ac:dyDescent="0.25">
      <c r="A8507" s="69"/>
    </row>
    <row r="8508" spans="1:1" x14ac:dyDescent="0.25">
      <c r="A8508" s="69"/>
    </row>
    <row r="8509" spans="1:1" x14ac:dyDescent="0.25">
      <c r="A8509" s="69"/>
    </row>
    <row r="8510" spans="1:1" x14ac:dyDescent="0.25">
      <c r="A8510" s="69"/>
    </row>
    <row r="8511" spans="1:1" x14ac:dyDescent="0.25">
      <c r="A8511" s="69"/>
    </row>
    <row r="8512" spans="1:1" x14ac:dyDescent="0.25">
      <c r="A8512" s="69"/>
    </row>
    <row r="8513" spans="1:1" x14ac:dyDescent="0.25">
      <c r="A8513" s="69"/>
    </row>
    <row r="8514" spans="1:1" x14ac:dyDescent="0.25">
      <c r="A8514" s="69"/>
    </row>
    <row r="8515" spans="1:1" x14ac:dyDescent="0.25">
      <c r="A8515" s="69"/>
    </row>
    <row r="8516" spans="1:1" x14ac:dyDescent="0.25">
      <c r="A8516" s="69"/>
    </row>
    <row r="8517" spans="1:1" x14ac:dyDescent="0.25">
      <c r="A8517" s="69"/>
    </row>
    <row r="8518" spans="1:1" x14ac:dyDescent="0.25">
      <c r="A8518" s="69"/>
    </row>
    <row r="8519" spans="1:1" x14ac:dyDescent="0.25">
      <c r="A8519" s="69"/>
    </row>
    <row r="8520" spans="1:1" x14ac:dyDescent="0.25">
      <c r="A8520" s="69"/>
    </row>
    <row r="8521" spans="1:1" x14ac:dyDescent="0.25">
      <c r="A8521" s="69"/>
    </row>
    <row r="8522" spans="1:1" x14ac:dyDescent="0.25">
      <c r="A8522" s="69"/>
    </row>
    <row r="8523" spans="1:1" x14ac:dyDescent="0.25">
      <c r="A8523" s="69"/>
    </row>
    <row r="8524" spans="1:1" x14ac:dyDescent="0.25">
      <c r="A8524" s="69"/>
    </row>
    <row r="8525" spans="1:1" x14ac:dyDescent="0.25">
      <c r="A8525" s="69"/>
    </row>
    <row r="8526" spans="1:1" x14ac:dyDescent="0.25">
      <c r="A8526" s="69"/>
    </row>
    <row r="8527" spans="1:1" x14ac:dyDescent="0.25">
      <c r="A8527" s="69"/>
    </row>
    <row r="8528" spans="1:1" x14ac:dyDescent="0.25">
      <c r="A8528" s="69"/>
    </row>
    <row r="8529" spans="1:1" x14ac:dyDescent="0.25">
      <c r="A8529" s="69"/>
    </row>
    <row r="8530" spans="1:1" x14ac:dyDescent="0.25">
      <c r="A8530" s="69"/>
    </row>
    <row r="8531" spans="1:1" x14ac:dyDescent="0.25">
      <c r="A8531" s="69"/>
    </row>
    <row r="8532" spans="1:1" x14ac:dyDescent="0.25">
      <c r="A8532" s="69"/>
    </row>
    <row r="8533" spans="1:1" x14ac:dyDescent="0.25">
      <c r="A8533" s="69"/>
    </row>
    <row r="8534" spans="1:1" x14ac:dyDescent="0.25">
      <c r="A8534" s="69"/>
    </row>
    <row r="8535" spans="1:1" x14ac:dyDescent="0.25">
      <c r="A8535" s="69"/>
    </row>
    <row r="8536" spans="1:1" x14ac:dyDescent="0.25">
      <c r="A8536" s="69"/>
    </row>
    <row r="8537" spans="1:1" x14ac:dyDescent="0.25">
      <c r="A8537" s="69"/>
    </row>
    <row r="8538" spans="1:1" x14ac:dyDescent="0.25">
      <c r="A8538" s="69"/>
    </row>
    <row r="8539" spans="1:1" x14ac:dyDescent="0.25">
      <c r="A8539" s="69"/>
    </row>
    <row r="8540" spans="1:1" x14ac:dyDescent="0.25">
      <c r="A8540" s="69"/>
    </row>
    <row r="8541" spans="1:1" x14ac:dyDescent="0.25">
      <c r="A8541" s="69"/>
    </row>
    <row r="8542" spans="1:1" x14ac:dyDescent="0.25">
      <c r="A8542" s="69"/>
    </row>
    <row r="8543" spans="1:1" x14ac:dyDescent="0.25">
      <c r="A8543" s="69"/>
    </row>
    <row r="8544" spans="1:1" x14ac:dyDescent="0.25">
      <c r="A8544" s="69"/>
    </row>
    <row r="8545" spans="1:1" x14ac:dyDescent="0.25">
      <c r="A8545" s="69"/>
    </row>
    <row r="8546" spans="1:1" x14ac:dyDescent="0.25">
      <c r="A8546" s="69"/>
    </row>
    <row r="8547" spans="1:1" x14ac:dyDescent="0.25">
      <c r="A8547" s="69"/>
    </row>
    <row r="8548" spans="1:1" x14ac:dyDescent="0.25">
      <c r="A8548" s="69"/>
    </row>
    <row r="8549" spans="1:1" x14ac:dyDescent="0.25">
      <c r="A8549" s="69"/>
    </row>
    <row r="8550" spans="1:1" x14ac:dyDescent="0.25">
      <c r="A8550" s="69"/>
    </row>
    <row r="8551" spans="1:1" x14ac:dyDescent="0.25">
      <c r="A8551" s="69"/>
    </row>
    <row r="8552" spans="1:1" x14ac:dyDescent="0.25">
      <c r="A8552" s="69"/>
    </row>
    <row r="8553" spans="1:1" x14ac:dyDescent="0.25">
      <c r="A8553" s="69"/>
    </row>
    <row r="8554" spans="1:1" x14ac:dyDescent="0.25">
      <c r="A8554" s="69"/>
    </row>
    <row r="8555" spans="1:1" x14ac:dyDescent="0.25">
      <c r="A8555" s="69"/>
    </row>
    <row r="8556" spans="1:1" x14ac:dyDescent="0.25">
      <c r="A8556" s="69"/>
    </row>
    <row r="8557" spans="1:1" x14ac:dyDescent="0.25">
      <c r="A8557" s="69"/>
    </row>
    <row r="8558" spans="1:1" x14ac:dyDescent="0.25">
      <c r="A8558" s="69"/>
    </row>
    <row r="8559" spans="1:1" x14ac:dyDescent="0.25">
      <c r="A8559" s="69"/>
    </row>
    <row r="8560" spans="1:1" x14ac:dyDescent="0.25">
      <c r="A8560" s="69"/>
    </row>
    <row r="8561" spans="1:1" x14ac:dyDescent="0.25">
      <c r="A8561" s="69"/>
    </row>
    <row r="8562" spans="1:1" x14ac:dyDescent="0.25">
      <c r="A8562" s="69"/>
    </row>
    <row r="8563" spans="1:1" x14ac:dyDescent="0.25">
      <c r="A8563" s="69"/>
    </row>
    <row r="8564" spans="1:1" x14ac:dyDescent="0.25">
      <c r="A8564" s="69"/>
    </row>
    <row r="8565" spans="1:1" x14ac:dyDescent="0.25">
      <c r="A8565" s="69"/>
    </row>
    <row r="8566" spans="1:1" x14ac:dyDescent="0.25">
      <c r="A8566" s="69"/>
    </row>
    <row r="8567" spans="1:1" x14ac:dyDescent="0.25">
      <c r="A8567" s="69"/>
    </row>
    <row r="8568" spans="1:1" x14ac:dyDescent="0.25">
      <c r="A8568" s="69"/>
    </row>
    <row r="8569" spans="1:1" x14ac:dyDescent="0.25">
      <c r="A8569" s="69"/>
    </row>
    <row r="8570" spans="1:1" x14ac:dyDescent="0.25">
      <c r="A8570" s="69"/>
    </row>
    <row r="8571" spans="1:1" x14ac:dyDescent="0.25">
      <c r="A8571" s="69"/>
    </row>
    <row r="8572" spans="1:1" x14ac:dyDescent="0.25">
      <c r="A8572" s="69"/>
    </row>
    <row r="8573" spans="1:1" x14ac:dyDescent="0.25">
      <c r="A8573" s="69"/>
    </row>
    <row r="8574" spans="1:1" x14ac:dyDescent="0.25">
      <c r="A8574" s="69"/>
    </row>
    <row r="8575" spans="1:1" x14ac:dyDescent="0.25">
      <c r="A8575" s="69"/>
    </row>
    <row r="8576" spans="1:1" x14ac:dyDescent="0.25">
      <c r="A8576" s="69"/>
    </row>
    <row r="8577" spans="1:1" x14ac:dyDescent="0.25">
      <c r="A8577" s="69"/>
    </row>
    <row r="8578" spans="1:1" x14ac:dyDescent="0.25">
      <c r="A8578" s="69"/>
    </row>
    <row r="8579" spans="1:1" x14ac:dyDescent="0.25">
      <c r="A8579" s="69"/>
    </row>
    <row r="8580" spans="1:1" x14ac:dyDescent="0.25">
      <c r="A8580" s="69"/>
    </row>
    <row r="8581" spans="1:1" x14ac:dyDescent="0.25">
      <c r="A8581" s="69"/>
    </row>
    <row r="8582" spans="1:1" x14ac:dyDescent="0.25">
      <c r="A8582" s="69"/>
    </row>
    <row r="8583" spans="1:1" x14ac:dyDescent="0.25">
      <c r="A8583" s="69"/>
    </row>
    <row r="8584" spans="1:1" x14ac:dyDescent="0.25">
      <c r="A8584" s="69"/>
    </row>
    <row r="8585" spans="1:1" x14ac:dyDescent="0.25">
      <c r="A8585" s="69"/>
    </row>
    <row r="8586" spans="1:1" x14ac:dyDescent="0.25">
      <c r="A8586" s="69"/>
    </row>
    <row r="8587" spans="1:1" x14ac:dyDescent="0.25">
      <c r="A8587" s="69"/>
    </row>
    <row r="8588" spans="1:1" x14ac:dyDescent="0.25">
      <c r="A8588" s="69"/>
    </row>
    <row r="8589" spans="1:1" x14ac:dyDescent="0.25">
      <c r="A8589" s="69"/>
    </row>
    <row r="8590" spans="1:1" x14ac:dyDescent="0.25">
      <c r="A8590" s="69"/>
    </row>
    <row r="8591" spans="1:1" x14ac:dyDescent="0.25">
      <c r="A8591" s="69"/>
    </row>
    <row r="8592" spans="1:1" x14ac:dyDescent="0.25">
      <c r="A8592" s="69"/>
    </row>
    <row r="8593" spans="1:1" x14ac:dyDescent="0.25">
      <c r="A8593" s="69"/>
    </row>
    <row r="8594" spans="1:1" x14ac:dyDescent="0.25">
      <c r="A8594" s="69"/>
    </row>
    <row r="8595" spans="1:1" x14ac:dyDescent="0.25">
      <c r="A8595" s="69"/>
    </row>
    <row r="8596" spans="1:1" x14ac:dyDescent="0.25">
      <c r="A8596" s="69"/>
    </row>
    <row r="8597" spans="1:1" x14ac:dyDescent="0.25">
      <c r="A8597" s="69"/>
    </row>
    <row r="8598" spans="1:1" x14ac:dyDescent="0.25">
      <c r="A8598" s="69"/>
    </row>
    <row r="8599" spans="1:1" x14ac:dyDescent="0.25">
      <c r="A8599" s="69"/>
    </row>
    <row r="8600" spans="1:1" x14ac:dyDescent="0.25">
      <c r="A8600" s="69"/>
    </row>
    <row r="8601" spans="1:1" x14ac:dyDescent="0.25">
      <c r="A8601" s="69"/>
    </row>
    <row r="8602" spans="1:1" x14ac:dyDescent="0.25">
      <c r="A8602" s="69"/>
    </row>
    <row r="8603" spans="1:1" x14ac:dyDescent="0.25">
      <c r="A8603" s="69"/>
    </row>
    <row r="8604" spans="1:1" x14ac:dyDescent="0.25">
      <c r="A8604" s="69"/>
    </row>
    <row r="8605" spans="1:1" x14ac:dyDescent="0.25">
      <c r="A8605" s="69"/>
    </row>
    <row r="8606" spans="1:1" x14ac:dyDescent="0.25">
      <c r="A8606" s="69"/>
    </row>
    <row r="8607" spans="1:1" x14ac:dyDescent="0.25">
      <c r="A8607" s="69"/>
    </row>
    <row r="8608" spans="1:1" x14ac:dyDescent="0.25">
      <c r="A8608" s="69"/>
    </row>
    <row r="8609" spans="1:1" x14ac:dyDescent="0.25">
      <c r="A8609" s="69"/>
    </row>
    <row r="8610" spans="1:1" x14ac:dyDescent="0.25">
      <c r="A8610" s="69"/>
    </row>
    <row r="8611" spans="1:1" x14ac:dyDescent="0.25">
      <c r="A8611" s="69"/>
    </row>
    <row r="8612" spans="1:1" x14ac:dyDescent="0.25">
      <c r="A8612" s="69"/>
    </row>
    <row r="8613" spans="1:1" x14ac:dyDescent="0.25">
      <c r="A8613" s="69"/>
    </row>
    <row r="8614" spans="1:1" x14ac:dyDescent="0.25">
      <c r="A8614" s="69"/>
    </row>
    <row r="8615" spans="1:1" x14ac:dyDescent="0.25">
      <c r="A8615" s="69"/>
    </row>
    <row r="8616" spans="1:1" x14ac:dyDescent="0.25">
      <c r="A8616" s="69"/>
    </row>
    <row r="8617" spans="1:1" x14ac:dyDescent="0.25">
      <c r="A8617" s="69"/>
    </row>
    <row r="8618" spans="1:1" x14ac:dyDescent="0.25">
      <c r="A8618" s="69"/>
    </row>
    <row r="8619" spans="1:1" x14ac:dyDescent="0.25">
      <c r="A8619" s="69"/>
    </row>
    <row r="8620" spans="1:1" x14ac:dyDescent="0.25">
      <c r="A8620" s="69"/>
    </row>
    <row r="8621" spans="1:1" x14ac:dyDescent="0.25">
      <c r="A8621" s="69"/>
    </row>
    <row r="8622" spans="1:1" x14ac:dyDescent="0.25">
      <c r="A8622" s="69"/>
    </row>
    <row r="8623" spans="1:1" x14ac:dyDescent="0.25">
      <c r="A8623" s="69"/>
    </row>
    <row r="8624" spans="1:1" x14ac:dyDescent="0.25">
      <c r="A8624" s="69"/>
    </row>
    <row r="8625" spans="1:1" x14ac:dyDescent="0.25">
      <c r="A8625" s="69"/>
    </row>
    <row r="8626" spans="1:1" x14ac:dyDescent="0.25">
      <c r="A8626" s="69"/>
    </row>
    <row r="8627" spans="1:1" x14ac:dyDescent="0.25">
      <c r="A8627" s="69"/>
    </row>
    <row r="8628" spans="1:1" x14ac:dyDescent="0.25">
      <c r="A8628" s="69"/>
    </row>
    <row r="8629" spans="1:1" x14ac:dyDescent="0.25">
      <c r="A8629" s="69"/>
    </row>
    <row r="8630" spans="1:1" x14ac:dyDescent="0.25">
      <c r="A8630" s="69"/>
    </row>
    <row r="8631" spans="1:1" x14ac:dyDescent="0.25">
      <c r="A8631" s="69"/>
    </row>
    <row r="8632" spans="1:1" x14ac:dyDescent="0.25">
      <c r="A8632" s="69"/>
    </row>
    <row r="8633" spans="1:1" x14ac:dyDescent="0.25">
      <c r="A8633" s="69"/>
    </row>
    <row r="8634" spans="1:1" x14ac:dyDescent="0.25">
      <c r="A8634" s="69"/>
    </row>
    <row r="8635" spans="1:1" x14ac:dyDescent="0.25">
      <c r="A8635" s="69"/>
    </row>
    <row r="8636" spans="1:1" x14ac:dyDescent="0.25">
      <c r="A8636" s="69"/>
    </row>
    <row r="8637" spans="1:1" x14ac:dyDescent="0.25">
      <c r="A8637" s="69"/>
    </row>
    <row r="8638" spans="1:1" x14ac:dyDescent="0.25">
      <c r="A8638" s="69"/>
    </row>
    <row r="8639" spans="1:1" x14ac:dyDescent="0.25">
      <c r="A8639" s="69"/>
    </row>
    <row r="8640" spans="1:1" x14ac:dyDescent="0.25">
      <c r="A8640" s="69"/>
    </row>
    <row r="8641" spans="1:1" x14ac:dyDescent="0.25">
      <c r="A8641" s="69"/>
    </row>
    <row r="8642" spans="1:1" x14ac:dyDescent="0.25">
      <c r="A8642" s="69"/>
    </row>
    <row r="8643" spans="1:1" x14ac:dyDescent="0.25">
      <c r="A8643" s="69"/>
    </row>
    <row r="8644" spans="1:1" x14ac:dyDescent="0.25">
      <c r="A8644" s="69"/>
    </row>
    <row r="8645" spans="1:1" x14ac:dyDescent="0.25">
      <c r="A8645" s="69"/>
    </row>
    <row r="8646" spans="1:1" x14ac:dyDescent="0.25">
      <c r="A8646" s="69"/>
    </row>
    <row r="8647" spans="1:1" x14ac:dyDescent="0.25">
      <c r="A8647" s="69"/>
    </row>
    <row r="8648" spans="1:1" x14ac:dyDescent="0.25">
      <c r="A8648" s="69"/>
    </row>
    <row r="8649" spans="1:1" x14ac:dyDescent="0.25">
      <c r="A8649" s="69"/>
    </row>
    <row r="8650" spans="1:1" x14ac:dyDescent="0.25">
      <c r="A8650" s="69"/>
    </row>
    <row r="8651" spans="1:1" x14ac:dyDescent="0.25">
      <c r="A8651" s="69"/>
    </row>
    <row r="8652" spans="1:1" x14ac:dyDescent="0.25">
      <c r="A8652" s="69"/>
    </row>
    <row r="8653" spans="1:1" x14ac:dyDescent="0.25">
      <c r="A8653" s="69"/>
    </row>
    <row r="8654" spans="1:1" x14ac:dyDescent="0.25">
      <c r="A8654" s="69"/>
    </row>
    <row r="8655" spans="1:1" x14ac:dyDescent="0.25">
      <c r="A8655" s="69"/>
    </row>
    <row r="8656" spans="1:1" x14ac:dyDescent="0.25">
      <c r="A8656" s="69"/>
    </row>
    <row r="8657" spans="1:1" x14ac:dyDescent="0.25">
      <c r="A8657" s="69"/>
    </row>
    <row r="8658" spans="1:1" x14ac:dyDescent="0.25">
      <c r="A8658" s="69"/>
    </row>
    <row r="8659" spans="1:1" x14ac:dyDescent="0.25">
      <c r="A8659" s="69"/>
    </row>
    <row r="8660" spans="1:1" x14ac:dyDescent="0.25">
      <c r="A8660" s="69"/>
    </row>
    <row r="8661" spans="1:1" x14ac:dyDescent="0.25">
      <c r="A8661" s="69"/>
    </row>
    <row r="8662" spans="1:1" x14ac:dyDescent="0.25">
      <c r="A8662" s="69"/>
    </row>
    <row r="8663" spans="1:1" x14ac:dyDescent="0.25">
      <c r="A8663" s="69"/>
    </row>
    <row r="8664" spans="1:1" x14ac:dyDescent="0.25">
      <c r="A8664" s="69"/>
    </row>
    <row r="8665" spans="1:1" x14ac:dyDescent="0.25">
      <c r="A8665" s="69"/>
    </row>
    <row r="8666" spans="1:1" x14ac:dyDescent="0.25">
      <c r="A8666" s="69"/>
    </row>
    <row r="8667" spans="1:1" x14ac:dyDescent="0.25">
      <c r="A8667" s="69"/>
    </row>
    <row r="8668" spans="1:1" x14ac:dyDescent="0.25">
      <c r="A8668" s="69"/>
    </row>
    <row r="8669" spans="1:1" x14ac:dyDescent="0.25">
      <c r="A8669" s="69"/>
    </row>
    <row r="8670" spans="1:1" x14ac:dyDescent="0.25">
      <c r="A8670" s="69"/>
    </row>
    <row r="8671" spans="1:1" x14ac:dyDescent="0.25">
      <c r="A8671" s="69"/>
    </row>
    <row r="8672" spans="1:1" x14ac:dyDescent="0.25">
      <c r="A8672" s="69"/>
    </row>
    <row r="8673" spans="1:1" x14ac:dyDescent="0.25">
      <c r="A8673" s="69"/>
    </row>
    <row r="8674" spans="1:1" x14ac:dyDescent="0.25">
      <c r="A8674" s="69"/>
    </row>
    <row r="8675" spans="1:1" x14ac:dyDescent="0.25">
      <c r="A8675" s="69"/>
    </row>
    <row r="8676" spans="1:1" x14ac:dyDescent="0.25">
      <c r="A8676" s="69"/>
    </row>
    <row r="8677" spans="1:1" x14ac:dyDescent="0.25">
      <c r="A8677" s="69"/>
    </row>
    <row r="8678" spans="1:1" x14ac:dyDescent="0.25">
      <c r="A8678" s="69"/>
    </row>
    <row r="8679" spans="1:1" x14ac:dyDescent="0.25">
      <c r="A8679" s="69"/>
    </row>
    <row r="8680" spans="1:1" x14ac:dyDescent="0.25">
      <c r="A8680" s="69"/>
    </row>
    <row r="8681" spans="1:1" x14ac:dyDescent="0.25">
      <c r="A8681" s="69"/>
    </row>
    <row r="8682" spans="1:1" x14ac:dyDescent="0.25">
      <c r="A8682" s="69"/>
    </row>
    <row r="8683" spans="1:1" x14ac:dyDescent="0.25">
      <c r="A8683" s="69"/>
    </row>
    <row r="8684" spans="1:1" x14ac:dyDescent="0.25">
      <c r="A8684" s="69"/>
    </row>
    <row r="8685" spans="1:1" x14ac:dyDescent="0.25">
      <c r="A8685" s="69"/>
    </row>
    <row r="8686" spans="1:1" x14ac:dyDescent="0.25">
      <c r="A8686" s="69"/>
    </row>
    <row r="8687" spans="1:1" x14ac:dyDescent="0.25">
      <c r="A8687" s="69"/>
    </row>
    <row r="8688" spans="1:1" x14ac:dyDescent="0.25">
      <c r="A8688" s="69"/>
    </row>
    <row r="8689" spans="1:1" x14ac:dyDescent="0.25">
      <c r="A8689" s="69"/>
    </row>
    <row r="8690" spans="1:1" x14ac:dyDescent="0.25">
      <c r="A8690" s="69"/>
    </row>
    <row r="8691" spans="1:1" x14ac:dyDescent="0.25">
      <c r="A8691" s="69"/>
    </row>
    <row r="8692" spans="1:1" x14ac:dyDescent="0.25">
      <c r="A8692" s="69"/>
    </row>
    <row r="8693" spans="1:1" x14ac:dyDescent="0.25">
      <c r="A8693" s="69"/>
    </row>
    <row r="8694" spans="1:1" x14ac:dyDescent="0.25">
      <c r="A8694" s="69"/>
    </row>
    <row r="8695" spans="1:1" x14ac:dyDescent="0.25">
      <c r="A8695" s="69"/>
    </row>
    <row r="8696" spans="1:1" x14ac:dyDescent="0.25">
      <c r="A8696" s="69"/>
    </row>
    <row r="8697" spans="1:1" x14ac:dyDescent="0.25">
      <c r="A8697" s="69"/>
    </row>
    <row r="8698" spans="1:1" x14ac:dyDescent="0.25">
      <c r="A8698" s="69"/>
    </row>
    <row r="8699" spans="1:1" x14ac:dyDescent="0.25">
      <c r="A8699" s="69"/>
    </row>
    <row r="8700" spans="1:1" x14ac:dyDescent="0.25">
      <c r="A8700" s="69"/>
    </row>
    <row r="8701" spans="1:1" x14ac:dyDescent="0.25">
      <c r="A8701" s="69"/>
    </row>
    <row r="8702" spans="1:1" x14ac:dyDescent="0.25">
      <c r="A8702" s="69"/>
    </row>
    <row r="8703" spans="1:1" x14ac:dyDescent="0.25">
      <c r="A8703" s="69"/>
    </row>
    <row r="8704" spans="1:1" x14ac:dyDescent="0.25">
      <c r="A8704" s="69"/>
    </row>
    <row r="8705" spans="1:1" x14ac:dyDescent="0.25">
      <c r="A8705" s="69"/>
    </row>
    <row r="8706" spans="1:1" x14ac:dyDescent="0.25">
      <c r="A8706" s="69"/>
    </row>
    <row r="8707" spans="1:1" x14ac:dyDescent="0.25">
      <c r="A8707" s="69"/>
    </row>
    <row r="8708" spans="1:1" x14ac:dyDescent="0.25">
      <c r="A8708" s="69"/>
    </row>
    <row r="8709" spans="1:1" x14ac:dyDescent="0.25">
      <c r="A8709" s="69"/>
    </row>
    <row r="8710" spans="1:1" x14ac:dyDescent="0.25">
      <c r="A8710" s="69"/>
    </row>
    <row r="8711" spans="1:1" x14ac:dyDescent="0.25">
      <c r="A8711" s="69"/>
    </row>
    <row r="8712" spans="1:1" x14ac:dyDescent="0.25">
      <c r="A8712" s="69"/>
    </row>
    <row r="8713" spans="1:1" x14ac:dyDescent="0.25">
      <c r="A8713" s="69"/>
    </row>
    <row r="8714" spans="1:1" x14ac:dyDescent="0.25">
      <c r="A8714" s="69"/>
    </row>
    <row r="8715" spans="1:1" x14ac:dyDescent="0.25">
      <c r="A8715" s="69"/>
    </row>
    <row r="8716" spans="1:1" x14ac:dyDescent="0.25">
      <c r="A8716" s="69"/>
    </row>
    <row r="8717" spans="1:1" x14ac:dyDescent="0.25">
      <c r="A8717" s="69"/>
    </row>
    <row r="8718" spans="1:1" x14ac:dyDescent="0.25">
      <c r="A8718" s="69"/>
    </row>
    <row r="8719" spans="1:1" x14ac:dyDescent="0.25">
      <c r="A8719" s="69"/>
    </row>
    <row r="8720" spans="1:1" x14ac:dyDescent="0.25">
      <c r="A8720" s="69"/>
    </row>
    <row r="8721" spans="1:1" x14ac:dyDescent="0.25">
      <c r="A8721" s="69"/>
    </row>
    <row r="8722" spans="1:1" x14ac:dyDescent="0.25">
      <c r="A8722" s="69"/>
    </row>
    <row r="8723" spans="1:1" x14ac:dyDescent="0.25">
      <c r="A8723" s="69"/>
    </row>
    <row r="8724" spans="1:1" x14ac:dyDescent="0.25">
      <c r="A8724" s="69"/>
    </row>
    <row r="8725" spans="1:1" x14ac:dyDescent="0.25">
      <c r="A8725" s="69"/>
    </row>
    <row r="8726" spans="1:1" x14ac:dyDescent="0.25">
      <c r="A8726" s="69"/>
    </row>
    <row r="8727" spans="1:1" x14ac:dyDescent="0.25">
      <c r="A8727" s="69"/>
    </row>
    <row r="8728" spans="1:1" x14ac:dyDescent="0.25">
      <c r="A8728" s="69"/>
    </row>
    <row r="8729" spans="1:1" x14ac:dyDescent="0.25">
      <c r="A8729" s="69"/>
    </row>
    <row r="8730" spans="1:1" x14ac:dyDescent="0.25">
      <c r="A8730" s="69"/>
    </row>
    <row r="8731" spans="1:1" x14ac:dyDescent="0.25">
      <c r="A8731" s="69"/>
    </row>
    <row r="8732" spans="1:1" x14ac:dyDescent="0.25">
      <c r="A8732" s="69"/>
    </row>
    <row r="8733" spans="1:1" x14ac:dyDescent="0.25">
      <c r="A8733" s="69"/>
    </row>
    <row r="8734" spans="1:1" x14ac:dyDescent="0.25">
      <c r="A8734" s="69"/>
    </row>
    <row r="8735" spans="1:1" x14ac:dyDescent="0.25">
      <c r="A8735" s="69"/>
    </row>
    <row r="8736" spans="1:1" x14ac:dyDescent="0.25">
      <c r="A8736" s="69"/>
    </row>
    <row r="8737" spans="1:1" x14ac:dyDescent="0.25">
      <c r="A8737" s="69"/>
    </row>
    <row r="8738" spans="1:1" x14ac:dyDescent="0.25">
      <c r="A8738" s="69"/>
    </row>
    <row r="8739" spans="1:1" x14ac:dyDescent="0.25">
      <c r="A8739" s="69"/>
    </row>
    <row r="8740" spans="1:1" x14ac:dyDescent="0.25">
      <c r="A8740" s="69"/>
    </row>
    <row r="8741" spans="1:1" x14ac:dyDescent="0.25">
      <c r="A8741" s="69"/>
    </row>
    <row r="8742" spans="1:1" x14ac:dyDescent="0.25">
      <c r="A8742" s="69"/>
    </row>
    <row r="8743" spans="1:1" x14ac:dyDescent="0.25">
      <c r="A8743" s="69"/>
    </row>
    <row r="8744" spans="1:1" x14ac:dyDescent="0.25">
      <c r="A8744" s="69"/>
    </row>
    <row r="8745" spans="1:1" x14ac:dyDescent="0.25">
      <c r="A8745" s="69"/>
    </row>
    <row r="8746" spans="1:1" x14ac:dyDescent="0.25">
      <c r="A8746" s="69"/>
    </row>
    <row r="8747" spans="1:1" x14ac:dyDescent="0.25">
      <c r="A8747" s="69"/>
    </row>
    <row r="8748" spans="1:1" x14ac:dyDescent="0.25">
      <c r="A8748" s="69"/>
    </row>
    <row r="8749" spans="1:1" x14ac:dyDescent="0.25">
      <c r="A8749" s="69"/>
    </row>
    <row r="8750" spans="1:1" x14ac:dyDescent="0.25">
      <c r="A8750" s="69"/>
    </row>
    <row r="8751" spans="1:1" x14ac:dyDescent="0.25">
      <c r="A8751" s="69"/>
    </row>
    <row r="8752" spans="1:1" x14ac:dyDescent="0.25">
      <c r="A8752" s="69"/>
    </row>
    <row r="8753" spans="1:1" x14ac:dyDescent="0.25">
      <c r="A8753" s="69"/>
    </row>
    <row r="8754" spans="1:1" x14ac:dyDescent="0.25">
      <c r="A8754" s="69"/>
    </row>
    <row r="8755" spans="1:1" x14ac:dyDescent="0.25">
      <c r="A8755" s="69"/>
    </row>
    <row r="8756" spans="1:1" x14ac:dyDescent="0.25">
      <c r="A8756" s="69"/>
    </row>
    <row r="8757" spans="1:1" x14ac:dyDescent="0.25">
      <c r="A8757" s="69"/>
    </row>
    <row r="8758" spans="1:1" x14ac:dyDescent="0.25">
      <c r="A8758" s="69"/>
    </row>
    <row r="8759" spans="1:1" x14ac:dyDescent="0.25">
      <c r="A8759" s="69"/>
    </row>
    <row r="8760" spans="1:1" x14ac:dyDescent="0.25">
      <c r="A8760" s="69"/>
    </row>
    <row r="8761" spans="1:1" x14ac:dyDescent="0.25">
      <c r="A8761" s="69"/>
    </row>
    <row r="8762" spans="1:1" x14ac:dyDescent="0.25">
      <c r="A8762" s="69"/>
    </row>
    <row r="8763" spans="1:1" x14ac:dyDescent="0.25">
      <c r="A8763" s="69"/>
    </row>
    <row r="8764" spans="1:1" x14ac:dyDescent="0.25">
      <c r="A8764" s="69"/>
    </row>
    <row r="8765" spans="1:1" x14ac:dyDescent="0.25">
      <c r="A8765" s="69"/>
    </row>
    <row r="8766" spans="1:1" x14ac:dyDescent="0.25">
      <c r="A8766" s="69"/>
    </row>
    <row r="8767" spans="1:1" x14ac:dyDescent="0.25">
      <c r="A8767" s="69"/>
    </row>
    <row r="8768" spans="1:1" x14ac:dyDescent="0.25">
      <c r="A8768" s="69"/>
    </row>
    <row r="8769" spans="1:1" x14ac:dyDescent="0.25">
      <c r="A8769" s="69"/>
    </row>
    <row r="8770" spans="1:1" x14ac:dyDescent="0.25">
      <c r="A8770" s="69"/>
    </row>
    <row r="8771" spans="1:1" x14ac:dyDescent="0.25">
      <c r="A8771" s="69"/>
    </row>
    <row r="8772" spans="1:1" x14ac:dyDescent="0.25">
      <c r="A8772" s="69"/>
    </row>
    <row r="8773" spans="1:1" x14ac:dyDescent="0.25">
      <c r="A8773" s="69"/>
    </row>
    <row r="8774" spans="1:1" x14ac:dyDescent="0.25">
      <c r="A8774" s="69"/>
    </row>
    <row r="8775" spans="1:1" x14ac:dyDescent="0.25">
      <c r="A8775" s="69"/>
    </row>
    <row r="8776" spans="1:1" x14ac:dyDescent="0.25">
      <c r="A8776" s="69"/>
    </row>
    <row r="8777" spans="1:1" x14ac:dyDescent="0.25">
      <c r="A8777" s="69"/>
    </row>
    <row r="8778" spans="1:1" x14ac:dyDescent="0.25">
      <c r="A8778" s="69"/>
    </row>
    <row r="8779" spans="1:1" x14ac:dyDescent="0.25">
      <c r="A8779" s="69"/>
    </row>
    <row r="8780" spans="1:1" x14ac:dyDescent="0.25">
      <c r="A8780" s="69"/>
    </row>
    <row r="8781" spans="1:1" x14ac:dyDescent="0.25">
      <c r="A8781" s="69"/>
    </row>
    <row r="8782" spans="1:1" x14ac:dyDescent="0.25">
      <c r="A8782" s="69"/>
    </row>
    <row r="8783" spans="1:1" x14ac:dyDescent="0.25">
      <c r="A8783" s="69"/>
    </row>
    <row r="8784" spans="1:1" x14ac:dyDescent="0.25">
      <c r="A8784" s="69"/>
    </row>
    <row r="8785" spans="1:1" x14ac:dyDescent="0.25">
      <c r="A8785" s="69"/>
    </row>
    <row r="8786" spans="1:1" x14ac:dyDescent="0.25">
      <c r="A8786" s="69"/>
    </row>
    <row r="8787" spans="1:1" x14ac:dyDescent="0.25">
      <c r="A8787" s="69"/>
    </row>
    <row r="8788" spans="1:1" x14ac:dyDescent="0.25">
      <c r="A8788" s="69"/>
    </row>
    <row r="8789" spans="1:1" x14ac:dyDescent="0.25">
      <c r="A8789" s="69"/>
    </row>
    <row r="8790" spans="1:1" x14ac:dyDescent="0.25">
      <c r="A8790" s="69"/>
    </row>
    <row r="8791" spans="1:1" x14ac:dyDescent="0.25">
      <c r="A8791" s="69"/>
    </row>
    <row r="8792" spans="1:1" x14ac:dyDescent="0.25">
      <c r="A8792" s="69"/>
    </row>
    <row r="8793" spans="1:1" x14ac:dyDescent="0.25">
      <c r="A8793" s="69"/>
    </row>
    <row r="8794" spans="1:1" x14ac:dyDescent="0.25">
      <c r="A8794" s="69"/>
    </row>
    <row r="8795" spans="1:1" x14ac:dyDescent="0.25">
      <c r="A8795" s="69"/>
    </row>
    <row r="8796" spans="1:1" x14ac:dyDescent="0.25">
      <c r="A8796" s="69"/>
    </row>
    <row r="8797" spans="1:1" x14ac:dyDescent="0.25">
      <c r="A8797" s="69"/>
    </row>
    <row r="8798" spans="1:1" x14ac:dyDescent="0.25">
      <c r="A8798" s="69"/>
    </row>
    <row r="8799" spans="1:1" x14ac:dyDescent="0.25">
      <c r="A8799" s="69"/>
    </row>
    <row r="8800" spans="1:1" x14ac:dyDescent="0.25">
      <c r="A8800" s="69"/>
    </row>
    <row r="8801" spans="1:1" x14ac:dyDescent="0.25">
      <c r="A8801" s="69"/>
    </row>
    <row r="8802" spans="1:1" x14ac:dyDescent="0.25">
      <c r="A8802" s="69"/>
    </row>
    <row r="8803" spans="1:1" x14ac:dyDescent="0.25">
      <c r="A8803" s="69"/>
    </row>
    <row r="8804" spans="1:1" x14ac:dyDescent="0.25">
      <c r="A8804" s="69"/>
    </row>
    <row r="8805" spans="1:1" x14ac:dyDescent="0.25">
      <c r="A8805" s="69"/>
    </row>
    <row r="8806" spans="1:1" x14ac:dyDescent="0.25">
      <c r="A8806" s="69"/>
    </row>
    <row r="8807" spans="1:1" x14ac:dyDescent="0.25">
      <c r="A8807" s="69"/>
    </row>
    <row r="8808" spans="1:1" x14ac:dyDescent="0.25">
      <c r="A8808" s="69"/>
    </row>
    <row r="8809" spans="1:1" x14ac:dyDescent="0.25">
      <c r="A8809" s="69"/>
    </row>
    <row r="8810" spans="1:1" x14ac:dyDescent="0.25">
      <c r="A8810" s="69"/>
    </row>
    <row r="8811" spans="1:1" x14ac:dyDescent="0.25">
      <c r="A8811" s="69"/>
    </row>
    <row r="8812" spans="1:1" x14ac:dyDescent="0.25">
      <c r="A8812" s="69"/>
    </row>
    <row r="8813" spans="1:1" x14ac:dyDescent="0.25">
      <c r="A8813" s="69"/>
    </row>
    <row r="8814" spans="1:1" x14ac:dyDescent="0.25">
      <c r="A8814" s="69"/>
    </row>
    <row r="8815" spans="1:1" x14ac:dyDescent="0.25">
      <c r="A8815" s="69"/>
    </row>
    <row r="8816" spans="1:1" x14ac:dyDescent="0.25">
      <c r="A8816" s="69"/>
    </row>
    <row r="8817" spans="1:1" x14ac:dyDescent="0.25">
      <c r="A8817" s="69"/>
    </row>
    <row r="8818" spans="1:1" x14ac:dyDescent="0.25">
      <c r="A8818" s="69"/>
    </row>
    <row r="8819" spans="1:1" x14ac:dyDescent="0.25">
      <c r="A8819" s="69"/>
    </row>
    <row r="8820" spans="1:1" x14ac:dyDescent="0.25">
      <c r="A8820" s="69"/>
    </row>
    <row r="8821" spans="1:1" x14ac:dyDescent="0.25">
      <c r="A8821" s="69"/>
    </row>
    <row r="8822" spans="1:1" x14ac:dyDescent="0.25">
      <c r="A8822" s="69"/>
    </row>
    <row r="8823" spans="1:1" x14ac:dyDescent="0.25">
      <c r="A8823" s="69"/>
    </row>
    <row r="8824" spans="1:1" x14ac:dyDescent="0.25">
      <c r="A8824" s="69"/>
    </row>
    <row r="8825" spans="1:1" x14ac:dyDescent="0.25">
      <c r="A8825" s="69"/>
    </row>
    <row r="8826" spans="1:1" x14ac:dyDescent="0.25">
      <c r="A8826" s="69"/>
    </row>
    <row r="8827" spans="1:1" x14ac:dyDescent="0.25">
      <c r="A8827" s="69"/>
    </row>
    <row r="8828" spans="1:1" x14ac:dyDescent="0.25">
      <c r="A8828" s="69"/>
    </row>
    <row r="8829" spans="1:1" x14ac:dyDescent="0.25">
      <c r="A8829" s="69"/>
    </row>
    <row r="8830" spans="1:1" x14ac:dyDescent="0.25">
      <c r="A8830" s="69"/>
    </row>
    <row r="8831" spans="1:1" x14ac:dyDescent="0.25">
      <c r="A8831" s="69"/>
    </row>
    <row r="8832" spans="1:1" x14ac:dyDescent="0.25">
      <c r="A8832" s="69"/>
    </row>
    <row r="8833" spans="1:1" x14ac:dyDescent="0.25">
      <c r="A8833" s="69"/>
    </row>
    <row r="8834" spans="1:1" x14ac:dyDescent="0.25">
      <c r="A8834" s="69"/>
    </row>
    <row r="8835" spans="1:1" x14ac:dyDescent="0.25">
      <c r="A8835" s="69"/>
    </row>
    <row r="8836" spans="1:1" x14ac:dyDescent="0.25">
      <c r="A8836" s="69"/>
    </row>
    <row r="8837" spans="1:1" x14ac:dyDescent="0.25">
      <c r="A8837" s="69"/>
    </row>
    <row r="8838" spans="1:1" x14ac:dyDescent="0.25">
      <c r="A8838" s="69"/>
    </row>
    <row r="8839" spans="1:1" x14ac:dyDescent="0.25">
      <c r="A8839" s="69"/>
    </row>
    <row r="8840" spans="1:1" x14ac:dyDescent="0.25">
      <c r="A8840" s="69"/>
    </row>
    <row r="8841" spans="1:1" x14ac:dyDescent="0.25">
      <c r="A8841" s="69"/>
    </row>
    <row r="8842" spans="1:1" x14ac:dyDescent="0.25">
      <c r="A8842" s="69"/>
    </row>
    <row r="8843" spans="1:1" x14ac:dyDescent="0.25">
      <c r="A8843" s="69"/>
    </row>
    <row r="8844" spans="1:1" x14ac:dyDescent="0.25">
      <c r="A8844" s="69"/>
    </row>
    <row r="8845" spans="1:1" x14ac:dyDescent="0.25">
      <c r="A8845" s="69"/>
    </row>
    <row r="8846" spans="1:1" x14ac:dyDescent="0.25">
      <c r="A8846" s="69"/>
    </row>
    <row r="8847" spans="1:1" x14ac:dyDescent="0.25">
      <c r="A8847" s="69"/>
    </row>
    <row r="8848" spans="1:1" x14ac:dyDescent="0.25">
      <c r="A8848" s="69"/>
    </row>
    <row r="8849" spans="1:1" x14ac:dyDescent="0.25">
      <c r="A8849" s="69"/>
    </row>
    <row r="8850" spans="1:1" x14ac:dyDescent="0.25">
      <c r="A8850" s="69"/>
    </row>
    <row r="8851" spans="1:1" x14ac:dyDescent="0.25">
      <c r="A8851" s="69"/>
    </row>
    <row r="8852" spans="1:1" x14ac:dyDescent="0.25">
      <c r="A8852" s="69"/>
    </row>
    <row r="8853" spans="1:1" x14ac:dyDescent="0.25">
      <c r="A8853" s="69"/>
    </row>
    <row r="8854" spans="1:1" x14ac:dyDescent="0.25">
      <c r="A8854" s="69"/>
    </row>
    <row r="8855" spans="1:1" x14ac:dyDescent="0.25">
      <c r="A8855" s="69"/>
    </row>
    <row r="8856" spans="1:1" x14ac:dyDescent="0.25">
      <c r="A8856" s="69"/>
    </row>
    <row r="8857" spans="1:1" x14ac:dyDescent="0.25">
      <c r="A8857" s="69"/>
    </row>
    <row r="8858" spans="1:1" x14ac:dyDescent="0.25">
      <c r="A8858" s="69"/>
    </row>
    <row r="8859" spans="1:1" x14ac:dyDescent="0.25">
      <c r="A8859" s="69"/>
    </row>
    <row r="8860" spans="1:1" x14ac:dyDescent="0.25">
      <c r="A8860" s="69"/>
    </row>
    <row r="8861" spans="1:1" x14ac:dyDescent="0.25">
      <c r="A8861" s="69"/>
    </row>
    <row r="8862" spans="1:1" x14ac:dyDescent="0.25">
      <c r="A8862" s="69"/>
    </row>
    <row r="8863" spans="1:1" x14ac:dyDescent="0.25">
      <c r="A8863" s="69"/>
    </row>
    <row r="8864" spans="1:1" x14ac:dyDescent="0.25">
      <c r="A8864" s="69"/>
    </row>
    <row r="8865" spans="1:1" x14ac:dyDescent="0.25">
      <c r="A8865" s="69"/>
    </row>
    <row r="8866" spans="1:1" x14ac:dyDescent="0.25">
      <c r="A8866" s="69"/>
    </row>
    <row r="8867" spans="1:1" x14ac:dyDescent="0.25">
      <c r="A8867" s="69"/>
    </row>
    <row r="8868" spans="1:1" x14ac:dyDescent="0.25">
      <c r="A8868" s="69"/>
    </row>
    <row r="8869" spans="1:1" x14ac:dyDescent="0.25">
      <c r="A8869" s="69"/>
    </row>
    <row r="8870" spans="1:1" x14ac:dyDescent="0.25">
      <c r="A8870" s="69"/>
    </row>
    <row r="8871" spans="1:1" x14ac:dyDescent="0.25">
      <c r="A8871" s="69"/>
    </row>
    <row r="8872" spans="1:1" x14ac:dyDescent="0.25">
      <c r="A8872" s="69"/>
    </row>
    <row r="8873" spans="1:1" x14ac:dyDescent="0.25">
      <c r="A8873" s="69"/>
    </row>
    <row r="8874" spans="1:1" x14ac:dyDescent="0.25">
      <c r="A8874" s="69"/>
    </row>
    <row r="8875" spans="1:1" x14ac:dyDescent="0.25">
      <c r="A8875" s="69"/>
    </row>
    <row r="8876" spans="1:1" x14ac:dyDescent="0.25">
      <c r="A8876" s="69"/>
    </row>
    <row r="8877" spans="1:1" x14ac:dyDescent="0.25">
      <c r="A8877" s="69"/>
    </row>
    <row r="8878" spans="1:1" x14ac:dyDescent="0.25">
      <c r="A8878" s="69"/>
    </row>
    <row r="8879" spans="1:1" x14ac:dyDescent="0.25">
      <c r="A8879" s="69"/>
    </row>
    <row r="8880" spans="1:1" x14ac:dyDescent="0.25">
      <c r="A8880" s="69"/>
    </row>
    <row r="8881" spans="1:1" x14ac:dyDescent="0.25">
      <c r="A8881" s="69"/>
    </row>
    <row r="8882" spans="1:1" x14ac:dyDescent="0.25">
      <c r="A8882" s="69"/>
    </row>
    <row r="8883" spans="1:1" x14ac:dyDescent="0.25">
      <c r="A8883" s="69"/>
    </row>
    <row r="8884" spans="1:1" x14ac:dyDescent="0.25">
      <c r="A8884" s="69"/>
    </row>
    <row r="8885" spans="1:1" x14ac:dyDescent="0.25">
      <c r="A8885" s="69"/>
    </row>
    <row r="8886" spans="1:1" x14ac:dyDescent="0.25">
      <c r="A8886" s="69"/>
    </row>
    <row r="8887" spans="1:1" x14ac:dyDescent="0.25">
      <c r="A8887" s="69"/>
    </row>
    <row r="8888" spans="1:1" x14ac:dyDescent="0.25">
      <c r="A8888" s="69"/>
    </row>
    <row r="8889" spans="1:1" x14ac:dyDescent="0.25">
      <c r="A8889" s="69"/>
    </row>
    <row r="8890" spans="1:1" x14ac:dyDescent="0.25">
      <c r="A8890" s="69"/>
    </row>
    <row r="8891" spans="1:1" x14ac:dyDescent="0.25">
      <c r="A8891" s="69"/>
    </row>
    <row r="8892" spans="1:1" x14ac:dyDescent="0.25">
      <c r="A8892" s="69"/>
    </row>
    <row r="8893" spans="1:1" x14ac:dyDescent="0.25">
      <c r="A8893" s="69"/>
    </row>
    <row r="8894" spans="1:1" x14ac:dyDescent="0.25">
      <c r="A8894" s="69"/>
    </row>
    <row r="8895" spans="1:1" x14ac:dyDescent="0.25">
      <c r="A8895" s="69"/>
    </row>
    <row r="8896" spans="1:1" x14ac:dyDescent="0.25">
      <c r="A8896" s="69"/>
    </row>
    <row r="8897" spans="1:1" x14ac:dyDescent="0.25">
      <c r="A8897" s="69"/>
    </row>
    <row r="8898" spans="1:1" x14ac:dyDescent="0.25">
      <c r="A8898" s="69"/>
    </row>
    <row r="8899" spans="1:1" x14ac:dyDescent="0.25">
      <c r="A8899" s="69"/>
    </row>
    <row r="8900" spans="1:1" x14ac:dyDescent="0.25">
      <c r="A8900" s="69"/>
    </row>
    <row r="8901" spans="1:1" x14ac:dyDescent="0.25">
      <c r="A8901" s="69"/>
    </row>
    <row r="8902" spans="1:1" x14ac:dyDescent="0.25">
      <c r="A8902" s="69"/>
    </row>
    <row r="8903" spans="1:1" x14ac:dyDescent="0.25">
      <c r="A8903" s="69"/>
    </row>
    <row r="8904" spans="1:1" x14ac:dyDescent="0.25">
      <c r="A8904" s="69"/>
    </row>
    <row r="8905" spans="1:1" x14ac:dyDescent="0.25">
      <c r="A8905" s="69"/>
    </row>
    <row r="8906" spans="1:1" x14ac:dyDescent="0.25">
      <c r="A8906" s="69"/>
    </row>
    <row r="8907" spans="1:1" x14ac:dyDescent="0.25">
      <c r="A8907" s="69"/>
    </row>
    <row r="8908" spans="1:1" x14ac:dyDescent="0.25">
      <c r="A8908" s="69"/>
    </row>
    <row r="8909" spans="1:1" x14ac:dyDescent="0.25">
      <c r="A8909" s="69"/>
    </row>
    <row r="8910" spans="1:1" x14ac:dyDescent="0.25">
      <c r="A8910" s="69"/>
    </row>
    <row r="8911" spans="1:1" x14ac:dyDescent="0.25">
      <c r="A8911" s="69"/>
    </row>
    <row r="8912" spans="1:1" x14ac:dyDescent="0.25">
      <c r="A8912" s="69"/>
    </row>
    <row r="8913" spans="1:1" x14ac:dyDescent="0.25">
      <c r="A8913" s="69"/>
    </row>
    <row r="8914" spans="1:1" x14ac:dyDescent="0.25">
      <c r="A8914" s="69"/>
    </row>
    <row r="8915" spans="1:1" x14ac:dyDescent="0.25">
      <c r="A8915" s="69"/>
    </row>
    <row r="8916" spans="1:1" x14ac:dyDescent="0.25">
      <c r="A8916" s="69"/>
    </row>
    <row r="8917" spans="1:1" x14ac:dyDescent="0.25">
      <c r="A8917" s="69"/>
    </row>
    <row r="8918" spans="1:1" x14ac:dyDescent="0.25">
      <c r="A8918" s="69"/>
    </row>
    <row r="8919" spans="1:1" x14ac:dyDescent="0.25">
      <c r="A8919" s="69"/>
    </row>
    <row r="8920" spans="1:1" x14ac:dyDescent="0.25">
      <c r="A8920" s="69"/>
    </row>
    <row r="8921" spans="1:1" x14ac:dyDescent="0.25">
      <c r="A8921" s="69"/>
    </row>
    <row r="8922" spans="1:1" x14ac:dyDescent="0.25">
      <c r="A8922" s="69"/>
    </row>
    <row r="8923" spans="1:1" x14ac:dyDescent="0.25">
      <c r="A8923" s="69"/>
    </row>
    <row r="8924" spans="1:1" x14ac:dyDescent="0.25">
      <c r="A8924" s="69"/>
    </row>
    <row r="8925" spans="1:1" x14ac:dyDescent="0.25">
      <c r="A8925" s="69"/>
    </row>
    <row r="8926" spans="1:1" x14ac:dyDescent="0.25">
      <c r="A8926" s="69"/>
    </row>
    <row r="8927" spans="1:1" x14ac:dyDescent="0.25">
      <c r="A8927" s="69"/>
    </row>
    <row r="8928" spans="1:1" x14ac:dyDescent="0.25">
      <c r="A8928" s="69"/>
    </row>
    <row r="8929" spans="1:1" x14ac:dyDescent="0.25">
      <c r="A8929" s="69"/>
    </row>
    <row r="8930" spans="1:1" x14ac:dyDescent="0.25">
      <c r="A8930" s="69"/>
    </row>
    <row r="8931" spans="1:1" x14ac:dyDescent="0.25">
      <c r="A8931" s="69"/>
    </row>
    <row r="8932" spans="1:1" x14ac:dyDescent="0.25">
      <c r="A8932" s="69"/>
    </row>
    <row r="8933" spans="1:1" x14ac:dyDescent="0.25">
      <c r="A8933" s="69"/>
    </row>
    <row r="8934" spans="1:1" x14ac:dyDescent="0.25">
      <c r="A8934" s="69"/>
    </row>
    <row r="8935" spans="1:1" x14ac:dyDescent="0.25">
      <c r="A8935" s="69"/>
    </row>
    <row r="8936" spans="1:1" x14ac:dyDescent="0.25">
      <c r="A8936" s="69"/>
    </row>
    <row r="8937" spans="1:1" x14ac:dyDescent="0.25">
      <c r="A8937" s="69"/>
    </row>
    <row r="8938" spans="1:1" x14ac:dyDescent="0.25">
      <c r="A8938" s="69"/>
    </row>
    <row r="8939" spans="1:1" x14ac:dyDescent="0.25">
      <c r="A8939" s="69"/>
    </row>
    <row r="8940" spans="1:1" x14ac:dyDescent="0.25">
      <c r="A8940" s="69"/>
    </row>
    <row r="8941" spans="1:1" x14ac:dyDescent="0.25">
      <c r="A8941" s="69"/>
    </row>
    <row r="8942" spans="1:1" x14ac:dyDescent="0.25">
      <c r="A8942" s="69"/>
    </row>
    <row r="8943" spans="1:1" x14ac:dyDescent="0.25">
      <c r="A8943" s="69"/>
    </row>
    <row r="8944" spans="1:1" x14ac:dyDescent="0.25">
      <c r="A8944" s="69"/>
    </row>
    <row r="8945" spans="1:1" x14ac:dyDescent="0.25">
      <c r="A8945" s="69"/>
    </row>
    <row r="8946" spans="1:1" x14ac:dyDescent="0.25">
      <c r="A8946" s="69"/>
    </row>
    <row r="8947" spans="1:1" x14ac:dyDescent="0.25">
      <c r="A8947" s="69"/>
    </row>
    <row r="8948" spans="1:1" x14ac:dyDescent="0.25">
      <c r="A8948" s="69"/>
    </row>
    <row r="8949" spans="1:1" x14ac:dyDescent="0.25">
      <c r="A8949" s="69"/>
    </row>
    <row r="8950" spans="1:1" x14ac:dyDescent="0.25">
      <c r="A8950" s="69"/>
    </row>
    <row r="8951" spans="1:1" x14ac:dyDescent="0.25">
      <c r="A8951" s="69"/>
    </row>
    <row r="8952" spans="1:1" x14ac:dyDescent="0.25">
      <c r="A8952" s="69"/>
    </row>
    <row r="8953" spans="1:1" x14ac:dyDescent="0.25">
      <c r="A8953" s="69"/>
    </row>
    <row r="8954" spans="1:1" x14ac:dyDescent="0.25">
      <c r="A8954" s="69"/>
    </row>
    <row r="8955" spans="1:1" x14ac:dyDescent="0.25">
      <c r="A8955" s="69"/>
    </row>
    <row r="8956" spans="1:1" x14ac:dyDescent="0.25">
      <c r="A8956" s="69"/>
    </row>
    <row r="8957" spans="1:1" x14ac:dyDescent="0.25">
      <c r="A8957" s="69"/>
    </row>
    <row r="8958" spans="1:1" x14ac:dyDescent="0.25">
      <c r="A8958" s="69"/>
    </row>
    <row r="8959" spans="1:1" x14ac:dyDescent="0.25">
      <c r="A8959" s="69"/>
    </row>
    <row r="8960" spans="1:1" x14ac:dyDescent="0.25">
      <c r="A8960" s="69"/>
    </row>
    <row r="8961" spans="1:1" x14ac:dyDescent="0.25">
      <c r="A8961" s="69"/>
    </row>
    <row r="8962" spans="1:1" x14ac:dyDescent="0.25">
      <c r="A8962" s="69"/>
    </row>
    <row r="8963" spans="1:1" x14ac:dyDescent="0.25">
      <c r="A8963" s="69"/>
    </row>
    <row r="8964" spans="1:1" x14ac:dyDescent="0.25">
      <c r="A8964" s="69"/>
    </row>
    <row r="8965" spans="1:1" x14ac:dyDescent="0.25">
      <c r="A8965" s="69"/>
    </row>
    <row r="8966" spans="1:1" x14ac:dyDescent="0.25">
      <c r="A8966" s="69"/>
    </row>
    <row r="8967" spans="1:1" x14ac:dyDescent="0.25">
      <c r="A8967" s="69"/>
    </row>
    <row r="8968" spans="1:1" x14ac:dyDescent="0.25">
      <c r="A8968" s="69"/>
    </row>
    <row r="8969" spans="1:1" x14ac:dyDescent="0.25">
      <c r="A8969" s="69"/>
    </row>
    <row r="8970" spans="1:1" x14ac:dyDescent="0.25">
      <c r="A8970" s="69"/>
    </row>
    <row r="8971" spans="1:1" x14ac:dyDescent="0.25">
      <c r="A8971" s="69"/>
    </row>
    <row r="8972" spans="1:1" x14ac:dyDescent="0.25">
      <c r="A8972" s="69"/>
    </row>
    <row r="8973" spans="1:1" x14ac:dyDescent="0.25">
      <c r="A8973" s="69"/>
    </row>
    <row r="8974" spans="1:1" x14ac:dyDescent="0.25">
      <c r="A8974" s="69"/>
    </row>
    <row r="8975" spans="1:1" x14ac:dyDescent="0.25">
      <c r="A8975" s="69"/>
    </row>
    <row r="8976" spans="1:1" x14ac:dyDescent="0.25">
      <c r="A8976" s="69"/>
    </row>
    <row r="8977" spans="1:1" x14ac:dyDescent="0.25">
      <c r="A8977" s="69"/>
    </row>
    <row r="8978" spans="1:1" x14ac:dyDescent="0.25">
      <c r="A8978" s="69"/>
    </row>
    <row r="8979" spans="1:1" x14ac:dyDescent="0.25">
      <c r="A8979" s="69"/>
    </row>
    <row r="8980" spans="1:1" x14ac:dyDescent="0.25">
      <c r="A8980" s="69"/>
    </row>
    <row r="8981" spans="1:1" x14ac:dyDescent="0.25">
      <c r="A8981" s="69"/>
    </row>
    <row r="8982" spans="1:1" x14ac:dyDescent="0.25">
      <c r="A8982" s="69"/>
    </row>
    <row r="8983" spans="1:1" x14ac:dyDescent="0.25">
      <c r="A8983" s="69"/>
    </row>
    <row r="8984" spans="1:1" x14ac:dyDescent="0.25">
      <c r="A8984" s="69"/>
    </row>
    <row r="8985" spans="1:1" x14ac:dyDescent="0.25">
      <c r="A8985" s="69"/>
    </row>
    <row r="8986" spans="1:1" x14ac:dyDescent="0.25">
      <c r="A8986" s="69"/>
    </row>
    <row r="8987" spans="1:1" x14ac:dyDescent="0.25">
      <c r="A8987" s="69"/>
    </row>
    <row r="8988" spans="1:1" x14ac:dyDescent="0.25">
      <c r="A8988" s="69"/>
    </row>
    <row r="8989" spans="1:1" x14ac:dyDescent="0.25">
      <c r="A8989" s="69"/>
    </row>
    <row r="8990" spans="1:1" x14ac:dyDescent="0.25">
      <c r="A8990" s="69"/>
    </row>
    <row r="8991" spans="1:1" x14ac:dyDescent="0.25">
      <c r="A8991" s="69"/>
    </row>
    <row r="8992" spans="1:1" x14ac:dyDescent="0.25">
      <c r="A8992" s="69"/>
    </row>
    <row r="8993" spans="1:1" x14ac:dyDescent="0.25">
      <c r="A8993" s="69"/>
    </row>
    <row r="8994" spans="1:1" x14ac:dyDescent="0.25">
      <c r="A8994" s="69"/>
    </row>
    <row r="8995" spans="1:1" x14ac:dyDescent="0.25">
      <c r="A8995" s="69"/>
    </row>
    <row r="8996" spans="1:1" x14ac:dyDescent="0.25">
      <c r="A8996" s="69"/>
    </row>
    <row r="8997" spans="1:1" x14ac:dyDescent="0.25">
      <c r="A8997" s="69"/>
    </row>
    <row r="8998" spans="1:1" x14ac:dyDescent="0.25">
      <c r="A8998" s="69"/>
    </row>
    <row r="8999" spans="1:1" x14ac:dyDescent="0.25">
      <c r="A8999" s="69"/>
    </row>
    <row r="9000" spans="1:1" x14ac:dyDescent="0.25">
      <c r="A9000" s="69"/>
    </row>
    <row r="9001" spans="1:1" x14ac:dyDescent="0.25">
      <c r="A9001" s="69"/>
    </row>
    <row r="9002" spans="1:1" x14ac:dyDescent="0.25">
      <c r="A9002" s="69"/>
    </row>
    <row r="9003" spans="1:1" x14ac:dyDescent="0.25">
      <c r="A9003" s="69"/>
    </row>
    <row r="9004" spans="1:1" x14ac:dyDescent="0.25">
      <c r="A9004" s="69"/>
    </row>
    <row r="9005" spans="1:1" x14ac:dyDescent="0.25">
      <c r="A9005" s="69"/>
    </row>
    <row r="9006" spans="1:1" x14ac:dyDescent="0.25">
      <c r="A9006" s="69"/>
    </row>
    <row r="9007" spans="1:1" x14ac:dyDescent="0.25">
      <c r="A9007" s="69"/>
    </row>
    <row r="9008" spans="1:1" x14ac:dyDescent="0.25">
      <c r="A9008" s="69"/>
    </row>
    <row r="9009" spans="1:1" x14ac:dyDescent="0.25">
      <c r="A9009" s="69"/>
    </row>
    <row r="9010" spans="1:1" x14ac:dyDescent="0.25">
      <c r="A9010" s="69"/>
    </row>
    <row r="9011" spans="1:1" x14ac:dyDescent="0.25">
      <c r="A9011" s="69"/>
    </row>
    <row r="9012" spans="1:1" x14ac:dyDescent="0.25">
      <c r="A9012" s="69"/>
    </row>
    <row r="9013" spans="1:1" x14ac:dyDescent="0.25">
      <c r="A9013" s="69"/>
    </row>
    <row r="9014" spans="1:1" x14ac:dyDescent="0.25">
      <c r="A9014" s="69"/>
    </row>
    <row r="9015" spans="1:1" x14ac:dyDescent="0.25">
      <c r="A9015" s="69"/>
    </row>
    <row r="9016" spans="1:1" x14ac:dyDescent="0.25">
      <c r="A9016" s="69"/>
    </row>
    <row r="9017" spans="1:1" x14ac:dyDescent="0.25">
      <c r="A9017" s="69"/>
    </row>
    <row r="9018" spans="1:1" x14ac:dyDescent="0.25">
      <c r="A9018" s="69"/>
    </row>
    <row r="9019" spans="1:1" x14ac:dyDescent="0.25">
      <c r="A9019" s="69"/>
    </row>
    <row r="9020" spans="1:1" x14ac:dyDescent="0.25">
      <c r="A9020" s="69"/>
    </row>
    <row r="9021" spans="1:1" x14ac:dyDescent="0.25">
      <c r="A9021" s="69"/>
    </row>
    <row r="9022" spans="1:1" x14ac:dyDescent="0.25">
      <c r="A9022" s="69"/>
    </row>
    <row r="9023" spans="1:1" x14ac:dyDescent="0.25">
      <c r="A9023" s="69"/>
    </row>
    <row r="9024" spans="1:1" x14ac:dyDescent="0.25">
      <c r="A9024" s="69"/>
    </row>
    <row r="9025" spans="1:1" x14ac:dyDescent="0.25">
      <c r="A9025" s="69"/>
    </row>
    <row r="9026" spans="1:1" x14ac:dyDescent="0.25">
      <c r="A9026" s="69"/>
    </row>
    <row r="9027" spans="1:1" x14ac:dyDescent="0.25">
      <c r="A9027" s="69"/>
    </row>
    <row r="9028" spans="1:1" x14ac:dyDescent="0.25">
      <c r="A9028" s="69"/>
    </row>
    <row r="9029" spans="1:1" x14ac:dyDescent="0.25">
      <c r="A9029" s="69"/>
    </row>
    <row r="9030" spans="1:1" x14ac:dyDescent="0.25">
      <c r="A9030" s="69"/>
    </row>
    <row r="9031" spans="1:1" x14ac:dyDescent="0.25">
      <c r="A9031" s="69"/>
    </row>
    <row r="9032" spans="1:1" x14ac:dyDescent="0.25">
      <c r="A9032" s="69"/>
    </row>
    <row r="9033" spans="1:1" x14ac:dyDescent="0.25">
      <c r="A9033" s="69"/>
    </row>
    <row r="9034" spans="1:1" x14ac:dyDescent="0.25">
      <c r="A9034" s="69"/>
    </row>
    <row r="9035" spans="1:1" x14ac:dyDescent="0.25">
      <c r="A9035" s="69"/>
    </row>
    <row r="9036" spans="1:1" x14ac:dyDescent="0.25">
      <c r="A9036" s="69"/>
    </row>
    <row r="9037" spans="1:1" x14ac:dyDescent="0.25">
      <c r="A9037" s="69"/>
    </row>
    <row r="9038" spans="1:1" x14ac:dyDescent="0.25">
      <c r="A9038" s="69"/>
    </row>
    <row r="9039" spans="1:1" x14ac:dyDescent="0.25">
      <c r="A9039" s="69"/>
    </row>
    <row r="9040" spans="1:1" x14ac:dyDescent="0.25">
      <c r="A9040" s="69"/>
    </row>
    <row r="9041" spans="1:1" x14ac:dyDescent="0.25">
      <c r="A9041" s="69"/>
    </row>
    <row r="9042" spans="1:1" x14ac:dyDescent="0.25">
      <c r="A9042" s="69"/>
    </row>
    <row r="9043" spans="1:1" x14ac:dyDescent="0.25">
      <c r="A9043" s="69"/>
    </row>
    <row r="9044" spans="1:1" x14ac:dyDescent="0.25">
      <c r="A9044" s="69"/>
    </row>
    <row r="9045" spans="1:1" x14ac:dyDescent="0.25">
      <c r="A9045" s="69"/>
    </row>
    <row r="9046" spans="1:1" x14ac:dyDescent="0.25">
      <c r="A9046" s="69"/>
    </row>
    <row r="9047" spans="1:1" x14ac:dyDescent="0.25">
      <c r="A9047" s="69"/>
    </row>
    <row r="9048" spans="1:1" x14ac:dyDescent="0.25">
      <c r="A9048" s="69"/>
    </row>
    <row r="9049" spans="1:1" x14ac:dyDescent="0.25">
      <c r="A9049" s="69"/>
    </row>
    <row r="9050" spans="1:1" x14ac:dyDescent="0.25">
      <c r="A9050" s="69"/>
    </row>
    <row r="9051" spans="1:1" x14ac:dyDescent="0.25">
      <c r="A9051" s="69"/>
    </row>
    <row r="9052" spans="1:1" x14ac:dyDescent="0.25">
      <c r="A9052" s="69"/>
    </row>
    <row r="9053" spans="1:1" x14ac:dyDescent="0.25">
      <c r="A9053" s="69"/>
    </row>
    <row r="9054" spans="1:1" x14ac:dyDescent="0.25">
      <c r="A9054" s="69"/>
    </row>
    <row r="9055" spans="1:1" x14ac:dyDescent="0.25">
      <c r="A9055" s="69"/>
    </row>
    <row r="9056" spans="1:1" x14ac:dyDescent="0.25">
      <c r="A9056" s="69"/>
    </row>
    <row r="9057" spans="1:1" x14ac:dyDescent="0.25">
      <c r="A9057" s="69"/>
    </row>
    <row r="9058" spans="1:1" x14ac:dyDescent="0.25">
      <c r="A9058" s="69"/>
    </row>
    <row r="9059" spans="1:1" x14ac:dyDescent="0.25">
      <c r="A9059" s="69"/>
    </row>
    <row r="9060" spans="1:1" x14ac:dyDescent="0.25">
      <c r="A9060" s="69"/>
    </row>
    <row r="9061" spans="1:1" x14ac:dyDescent="0.25">
      <c r="A9061" s="69"/>
    </row>
    <row r="9062" spans="1:1" x14ac:dyDescent="0.25">
      <c r="A9062" s="69"/>
    </row>
    <row r="9063" spans="1:1" x14ac:dyDescent="0.25">
      <c r="A9063" s="69"/>
    </row>
    <row r="9064" spans="1:1" x14ac:dyDescent="0.25">
      <c r="A9064" s="69"/>
    </row>
    <row r="9065" spans="1:1" x14ac:dyDescent="0.25">
      <c r="A9065" s="69"/>
    </row>
    <row r="9066" spans="1:1" x14ac:dyDescent="0.25">
      <c r="A9066" s="69"/>
    </row>
    <row r="9067" spans="1:1" x14ac:dyDescent="0.25">
      <c r="A9067" s="69"/>
    </row>
    <row r="9068" spans="1:1" x14ac:dyDescent="0.25">
      <c r="A9068" s="69"/>
    </row>
    <row r="9069" spans="1:1" x14ac:dyDescent="0.25">
      <c r="A9069" s="69"/>
    </row>
    <row r="9070" spans="1:1" x14ac:dyDescent="0.25">
      <c r="A9070" s="69"/>
    </row>
    <row r="9071" spans="1:1" x14ac:dyDescent="0.25">
      <c r="A9071" s="69"/>
    </row>
    <row r="9072" spans="1:1" x14ac:dyDescent="0.25">
      <c r="A9072" s="69"/>
    </row>
    <row r="9073" spans="1:1" x14ac:dyDescent="0.25">
      <c r="A9073" s="69"/>
    </row>
    <row r="9074" spans="1:1" x14ac:dyDescent="0.25">
      <c r="A9074" s="69"/>
    </row>
    <row r="9075" spans="1:1" x14ac:dyDescent="0.25">
      <c r="A9075" s="69"/>
    </row>
    <row r="9076" spans="1:1" x14ac:dyDescent="0.25">
      <c r="A9076" s="69"/>
    </row>
    <row r="9077" spans="1:1" x14ac:dyDescent="0.25">
      <c r="A9077" s="69"/>
    </row>
    <row r="9078" spans="1:1" x14ac:dyDescent="0.25">
      <c r="A9078" s="69"/>
    </row>
    <row r="9079" spans="1:1" x14ac:dyDescent="0.25">
      <c r="A9079" s="69"/>
    </row>
    <row r="9080" spans="1:1" x14ac:dyDescent="0.25">
      <c r="A9080" s="69"/>
    </row>
    <row r="9081" spans="1:1" x14ac:dyDescent="0.25">
      <c r="A9081" s="69"/>
    </row>
    <row r="9082" spans="1:1" x14ac:dyDescent="0.25">
      <c r="A9082" s="69"/>
    </row>
    <row r="9083" spans="1:1" x14ac:dyDescent="0.25">
      <c r="A9083" s="69"/>
    </row>
    <row r="9084" spans="1:1" x14ac:dyDescent="0.25">
      <c r="A9084" s="69"/>
    </row>
    <row r="9085" spans="1:1" x14ac:dyDescent="0.25">
      <c r="A9085" s="69"/>
    </row>
    <row r="9086" spans="1:1" x14ac:dyDescent="0.25">
      <c r="A9086" s="69"/>
    </row>
    <row r="9087" spans="1:1" x14ac:dyDescent="0.25">
      <c r="A9087" s="69"/>
    </row>
    <row r="9088" spans="1:1" x14ac:dyDescent="0.25">
      <c r="A9088" s="69"/>
    </row>
    <row r="9089" spans="1:1" x14ac:dyDescent="0.25">
      <c r="A9089" s="69"/>
    </row>
    <row r="9090" spans="1:1" x14ac:dyDescent="0.25">
      <c r="A9090" s="69"/>
    </row>
    <row r="9091" spans="1:1" x14ac:dyDescent="0.25">
      <c r="A9091" s="69"/>
    </row>
    <row r="9092" spans="1:1" x14ac:dyDescent="0.25">
      <c r="A9092" s="69"/>
    </row>
    <row r="9093" spans="1:1" x14ac:dyDescent="0.25">
      <c r="A9093" s="69"/>
    </row>
    <row r="9094" spans="1:1" x14ac:dyDescent="0.25">
      <c r="A9094" s="69"/>
    </row>
    <row r="9095" spans="1:1" x14ac:dyDescent="0.25">
      <c r="A9095" s="69"/>
    </row>
    <row r="9096" spans="1:1" x14ac:dyDescent="0.25">
      <c r="A9096" s="69"/>
    </row>
    <row r="9097" spans="1:1" x14ac:dyDescent="0.25">
      <c r="A9097" s="69"/>
    </row>
    <row r="9098" spans="1:1" x14ac:dyDescent="0.25">
      <c r="A9098" s="69"/>
    </row>
    <row r="9099" spans="1:1" x14ac:dyDescent="0.25">
      <c r="A9099" s="69"/>
    </row>
    <row r="9100" spans="1:1" x14ac:dyDescent="0.25">
      <c r="A9100" s="69"/>
    </row>
    <row r="9101" spans="1:1" x14ac:dyDescent="0.25">
      <c r="A9101" s="69"/>
    </row>
    <row r="9102" spans="1:1" x14ac:dyDescent="0.25">
      <c r="A9102" s="69"/>
    </row>
    <row r="9103" spans="1:1" x14ac:dyDescent="0.25">
      <c r="A9103" s="69"/>
    </row>
    <row r="9104" spans="1:1" x14ac:dyDescent="0.25">
      <c r="A9104" s="69"/>
    </row>
    <row r="9105" spans="1:1" x14ac:dyDescent="0.25">
      <c r="A9105" s="69"/>
    </row>
    <row r="9106" spans="1:1" x14ac:dyDescent="0.25">
      <c r="A9106" s="69"/>
    </row>
    <row r="9107" spans="1:1" x14ac:dyDescent="0.25">
      <c r="A9107" s="69"/>
    </row>
    <row r="9108" spans="1:1" x14ac:dyDescent="0.25">
      <c r="A9108" s="69"/>
    </row>
    <row r="9109" spans="1:1" x14ac:dyDescent="0.25">
      <c r="A9109" s="69"/>
    </row>
    <row r="9110" spans="1:1" x14ac:dyDescent="0.25">
      <c r="A9110" s="69"/>
    </row>
    <row r="9111" spans="1:1" x14ac:dyDescent="0.25">
      <c r="A9111" s="69"/>
    </row>
    <row r="9112" spans="1:1" x14ac:dyDescent="0.25">
      <c r="A9112" s="69"/>
    </row>
    <row r="9113" spans="1:1" x14ac:dyDescent="0.25">
      <c r="A9113" s="69"/>
    </row>
    <row r="9114" spans="1:1" x14ac:dyDescent="0.25">
      <c r="A9114" s="69"/>
    </row>
    <row r="9115" spans="1:1" x14ac:dyDescent="0.25">
      <c r="A9115" s="69"/>
    </row>
    <row r="9116" spans="1:1" x14ac:dyDescent="0.25">
      <c r="A9116" s="69"/>
    </row>
    <row r="9117" spans="1:1" x14ac:dyDescent="0.25">
      <c r="A9117" s="69"/>
    </row>
    <row r="9118" spans="1:1" x14ac:dyDescent="0.25">
      <c r="A9118" s="69"/>
    </row>
    <row r="9119" spans="1:1" x14ac:dyDescent="0.25">
      <c r="A9119" s="69"/>
    </row>
    <row r="9120" spans="1:1" x14ac:dyDescent="0.25">
      <c r="A9120" s="69"/>
    </row>
    <row r="9121" spans="1:1" x14ac:dyDescent="0.25">
      <c r="A9121" s="69"/>
    </row>
    <row r="9122" spans="1:1" x14ac:dyDescent="0.25">
      <c r="A9122" s="69"/>
    </row>
    <row r="9123" spans="1:1" x14ac:dyDescent="0.25">
      <c r="A9123" s="69"/>
    </row>
    <row r="9124" spans="1:1" x14ac:dyDescent="0.25">
      <c r="A9124" s="69"/>
    </row>
    <row r="9125" spans="1:1" x14ac:dyDescent="0.25">
      <c r="A9125" s="69"/>
    </row>
    <row r="9126" spans="1:1" x14ac:dyDescent="0.25">
      <c r="A9126" s="69"/>
    </row>
    <row r="9127" spans="1:1" x14ac:dyDescent="0.25">
      <c r="A9127" s="69"/>
    </row>
    <row r="9128" spans="1:1" x14ac:dyDescent="0.25">
      <c r="A9128" s="69"/>
    </row>
    <row r="9129" spans="1:1" x14ac:dyDescent="0.25">
      <c r="A9129" s="69"/>
    </row>
    <row r="9130" spans="1:1" x14ac:dyDescent="0.25">
      <c r="A9130" s="69"/>
    </row>
    <row r="9131" spans="1:1" x14ac:dyDescent="0.25">
      <c r="A9131" s="69"/>
    </row>
    <row r="9132" spans="1:1" x14ac:dyDescent="0.25">
      <c r="A9132" s="69"/>
    </row>
    <row r="9133" spans="1:1" x14ac:dyDescent="0.25">
      <c r="A9133" s="69"/>
    </row>
    <row r="9134" spans="1:1" x14ac:dyDescent="0.25">
      <c r="A9134" s="69"/>
    </row>
    <row r="9135" spans="1:1" x14ac:dyDescent="0.25">
      <c r="A9135" s="69"/>
    </row>
    <row r="9136" spans="1:1" x14ac:dyDescent="0.25">
      <c r="A9136" s="69"/>
    </row>
    <row r="9137" spans="1:1" x14ac:dyDescent="0.25">
      <c r="A9137" s="69"/>
    </row>
    <row r="9138" spans="1:1" x14ac:dyDescent="0.25">
      <c r="A9138" s="69"/>
    </row>
    <row r="9139" spans="1:1" x14ac:dyDescent="0.25">
      <c r="A9139" s="69"/>
    </row>
    <row r="9140" spans="1:1" x14ac:dyDescent="0.25">
      <c r="A9140" s="69"/>
    </row>
    <row r="9141" spans="1:1" x14ac:dyDescent="0.25">
      <c r="A9141" s="69"/>
    </row>
    <row r="9142" spans="1:1" x14ac:dyDescent="0.25">
      <c r="A9142" s="69"/>
    </row>
    <row r="9143" spans="1:1" x14ac:dyDescent="0.25">
      <c r="A9143" s="69"/>
    </row>
    <row r="9144" spans="1:1" x14ac:dyDescent="0.25">
      <c r="A9144" s="69"/>
    </row>
    <row r="9145" spans="1:1" x14ac:dyDescent="0.25">
      <c r="A9145" s="69"/>
    </row>
    <row r="9146" spans="1:1" x14ac:dyDescent="0.25">
      <c r="A9146" s="69"/>
    </row>
    <row r="9147" spans="1:1" x14ac:dyDescent="0.25">
      <c r="A9147" s="69"/>
    </row>
    <row r="9148" spans="1:1" x14ac:dyDescent="0.25">
      <c r="A9148" s="69"/>
    </row>
    <row r="9149" spans="1:1" x14ac:dyDescent="0.25">
      <c r="A9149" s="69"/>
    </row>
    <row r="9150" spans="1:1" x14ac:dyDescent="0.25">
      <c r="A9150" s="69"/>
    </row>
    <row r="9151" spans="1:1" x14ac:dyDescent="0.25">
      <c r="A9151" s="69"/>
    </row>
    <row r="9152" spans="1:1" x14ac:dyDescent="0.25">
      <c r="A9152" s="69"/>
    </row>
    <row r="9153" spans="1:1" x14ac:dyDescent="0.25">
      <c r="A9153" s="69"/>
    </row>
    <row r="9154" spans="1:1" x14ac:dyDescent="0.25">
      <c r="A9154" s="69"/>
    </row>
    <row r="9155" spans="1:1" x14ac:dyDescent="0.25">
      <c r="A9155" s="69"/>
    </row>
    <row r="9156" spans="1:1" x14ac:dyDescent="0.25">
      <c r="A9156" s="69"/>
    </row>
    <row r="9157" spans="1:1" x14ac:dyDescent="0.25">
      <c r="A9157" s="69"/>
    </row>
    <row r="9158" spans="1:1" x14ac:dyDescent="0.25">
      <c r="A9158" s="69"/>
    </row>
    <row r="9159" spans="1:1" x14ac:dyDescent="0.25">
      <c r="A9159" s="69"/>
    </row>
    <row r="9160" spans="1:1" x14ac:dyDescent="0.25">
      <c r="A9160" s="69"/>
    </row>
    <row r="9161" spans="1:1" x14ac:dyDescent="0.25">
      <c r="A9161" s="69"/>
    </row>
    <row r="9162" spans="1:1" x14ac:dyDescent="0.25">
      <c r="A9162" s="69"/>
    </row>
    <row r="9163" spans="1:1" x14ac:dyDescent="0.25">
      <c r="A9163" s="69"/>
    </row>
    <row r="9164" spans="1:1" x14ac:dyDescent="0.25">
      <c r="A9164" s="69"/>
    </row>
    <row r="9165" spans="1:1" x14ac:dyDescent="0.25">
      <c r="A9165" s="69"/>
    </row>
    <row r="9166" spans="1:1" x14ac:dyDescent="0.25">
      <c r="A9166" s="69"/>
    </row>
    <row r="9167" spans="1:1" x14ac:dyDescent="0.25">
      <c r="A9167" s="69"/>
    </row>
    <row r="9168" spans="1:1" x14ac:dyDescent="0.25">
      <c r="A9168" s="69"/>
    </row>
    <row r="9169" spans="1:1" x14ac:dyDescent="0.25">
      <c r="A9169" s="69"/>
    </row>
    <row r="9170" spans="1:1" x14ac:dyDescent="0.25">
      <c r="A9170" s="69"/>
    </row>
    <row r="9171" spans="1:1" x14ac:dyDescent="0.25">
      <c r="A9171" s="69"/>
    </row>
    <row r="9172" spans="1:1" x14ac:dyDescent="0.25">
      <c r="A9172" s="69"/>
    </row>
    <row r="9173" spans="1:1" x14ac:dyDescent="0.25">
      <c r="A9173" s="69"/>
    </row>
    <row r="9174" spans="1:1" x14ac:dyDescent="0.25">
      <c r="A9174" s="69"/>
    </row>
    <row r="9175" spans="1:1" x14ac:dyDescent="0.25">
      <c r="A9175" s="69"/>
    </row>
    <row r="9176" spans="1:1" x14ac:dyDescent="0.25">
      <c r="A9176" s="69"/>
    </row>
    <row r="9177" spans="1:1" x14ac:dyDescent="0.25">
      <c r="A9177" s="69"/>
    </row>
    <row r="9178" spans="1:1" x14ac:dyDescent="0.25">
      <c r="A9178" s="69"/>
    </row>
    <row r="9179" spans="1:1" x14ac:dyDescent="0.25">
      <c r="A9179" s="69"/>
    </row>
    <row r="9180" spans="1:1" x14ac:dyDescent="0.25">
      <c r="A9180" s="69"/>
    </row>
    <row r="9181" spans="1:1" x14ac:dyDescent="0.25">
      <c r="A9181" s="69"/>
    </row>
    <row r="9182" spans="1:1" x14ac:dyDescent="0.25">
      <c r="A9182" s="69"/>
    </row>
    <row r="9183" spans="1:1" x14ac:dyDescent="0.25">
      <c r="A9183" s="69"/>
    </row>
    <row r="9184" spans="1:1" x14ac:dyDescent="0.25">
      <c r="A9184" s="69"/>
    </row>
    <row r="9185" spans="1:1" x14ac:dyDescent="0.25">
      <c r="A9185" s="69"/>
    </row>
    <row r="9186" spans="1:1" x14ac:dyDescent="0.25">
      <c r="A9186" s="69"/>
    </row>
    <row r="9187" spans="1:1" x14ac:dyDescent="0.25">
      <c r="A9187" s="69"/>
    </row>
    <row r="9188" spans="1:1" x14ac:dyDescent="0.25">
      <c r="A9188" s="69"/>
    </row>
    <row r="9189" spans="1:1" x14ac:dyDescent="0.25">
      <c r="A9189" s="69"/>
    </row>
    <row r="9190" spans="1:1" x14ac:dyDescent="0.25">
      <c r="A9190" s="69"/>
    </row>
    <row r="9191" spans="1:1" x14ac:dyDescent="0.25">
      <c r="A9191" s="69"/>
    </row>
    <row r="9192" spans="1:1" x14ac:dyDescent="0.25">
      <c r="A9192" s="69"/>
    </row>
    <row r="9193" spans="1:1" x14ac:dyDescent="0.25">
      <c r="A9193" s="69"/>
    </row>
    <row r="9194" spans="1:1" x14ac:dyDescent="0.25">
      <c r="A9194" s="69"/>
    </row>
    <row r="9195" spans="1:1" x14ac:dyDescent="0.25">
      <c r="A9195" s="69"/>
    </row>
    <row r="9196" spans="1:1" x14ac:dyDescent="0.25">
      <c r="A9196" s="69"/>
    </row>
    <row r="9197" spans="1:1" x14ac:dyDescent="0.25">
      <c r="A9197" s="69"/>
    </row>
    <row r="9198" spans="1:1" x14ac:dyDescent="0.25">
      <c r="A9198" s="69"/>
    </row>
    <row r="9199" spans="1:1" x14ac:dyDescent="0.25">
      <c r="A9199" s="69"/>
    </row>
    <row r="9200" spans="1:1" x14ac:dyDescent="0.25">
      <c r="A9200" s="69"/>
    </row>
    <row r="9201" spans="1:1" x14ac:dyDescent="0.25">
      <c r="A9201" s="69"/>
    </row>
    <row r="9202" spans="1:1" x14ac:dyDescent="0.25">
      <c r="A9202" s="69"/>
    </row>
    <row r="9203" spans="1:1" x14ac:dyDescent="0.25">
      <c r="A9203" s="69"/>
    </row>
    <row r="9204" spans="1:1" x14ac:dyDescent="0.25">
      <c r="A9204" s="69"/>
    </row>
    <row r="9205" spans="1:1" x14ac:dyDescent="0.25">
      <c r="A9205" s="69"/>
    </row>
    <row r="9206" spans="1:1" x14ac:dyDescent="0.25">
      <c r="A9206" s="69"/>
    </row>
    <row r="9207" spans="1:1" x14ac:dyDescent="0.25">
      <c r="A9207" s="69"/>
    </row>
    <row r="9208" spans="1:1" x14ac:dyDescent="0.25">
      <c r="A9208" s="69"/>
    </row>
    <row r="9209" spans="1:1" x14ac:dyDescent="0.25">
      <c r="A9209" s="69"/>
    </row>
    <row r="9210" spans="1:1" x14ac:dyDescent="0.25">
      <c r="A9210" s="69"/>
    </row>
    <row r="9211" spans="1:1" x14ac:dyDescent="0.25">
      <c r="A9211" s="69"/>
    </row>
    <row r="9212" spans="1:1" x14ac:dyDescent="0.25">
      <c r="A9212" s="69"/>
    </row>
    <row r="9213" spans="1:1" x14ac:dyDescent="0.25">
      <c r="A9213" s="69"/>
    </row>
    <row r="9214" spans="1:1" x14ac:dyDescent="0.25">
      <c r="A9214" s="69"/>
    </row>
    <row r="9215" spans="1:1" x14ac:dyDescent="0.25">
      <c r="A9215" s="69"/>
    </row>
    <row r="9216" spans="1:1" x14ac:dyDescent="0.25">
      <c r="A9216" s="69"/>
    </row>
    <row r="9217" spans="1:1" x14ac:dyDescent="0.25">
      <c r="A9217" s="69"/>
    </row>
    <row r="9218" spans="1:1" x14ac:dyDescent="0.25">
      <c r="A9218" s="69"/>
    </row>
    <row r="9219" spans="1:1" x14ac:dyDescent="0.25">
      <c r="A9219" s="69"/>
    </row>
    <row r="9220" spans="1:1" x14ac:dyDescent="0.25">
      <c r="A9220" s="69"/>
    </row>
    <row r="9221" spans="1:1" x14ac:dyDescent="0.25">
      <c r="A9221" s="69"/>
    </row>
    <row r="9222" spans="1:1" x14ac:dyDescent="0.25">
      <c r="A9222" s="69"/>
    </row>
    <row r="9223" spans="1:1" x14ac:dyDescent="0.25">
      <c r="A9223" s="69"/>
    </row>
    <row r="9224" spans="1:1" x14ac:dyDescent="0.25">
      <c r="A9224" s="69"/>
    </row>
    <row r="9225" spans="1:1" x14ac:dyDescent="0.25">
      <c r="A9225" s="69"/>
    </row>
    <row r="9226" spans="1:1" x14ac:dyDescent="0.25">
      <c r="A9226" s="69"/>
    </row>
    <row r="9227" spans="1:1" x14ac:dyDescent="0.25">
      <c r="A9227" s="69"/>
    </row>
    <row r="9228" spans="1:1" x14ac:dyDescent="0.25">
      <c r="A9228" s="69"/>
    </row>
    <row r="9229" spans="1:1" x14ac:dyDescent="0.25">
      <c r="A9229" s="69"/>
    </row>
    <row r="9230" spans="1:1" x14ac:dyDescent="0.25">
      <c r="A9230" s="69"/>
    </row>
    <row r="9231" spans="1:1" x14ac:dyDescent="0.25">
      <c r="A9231" s="69"/>
    </row>
    <row r="9232" spans="1:1" x14ac:dyDescent="0.25">
      <c r="A9232" s="69"/>
    </row>
    <row r="9233" spans="1:1" x14ac:dyDescent="0.25">
      <c r="A9233" s="69"/>
    </row>
    <row r="9234" spans="1:1" x14ac:dyDescent="0.25">
      <c r="A9234" s="69"/>
    </row>
    <row r="9235" spans="1:1" x14ac:dyDescent="0.25">
      <c r="A9235" s="69"/>
    </row>
    <row r="9236" spans="1:1" x14ac:dyDescent="0.25">
      <c r="A9236" s="69"/>
    </row>
    <row r="9237" spans="1:1" x14ac:dyDescent="0.25">
      <c r="A9237" s="69"/>
    </row>
    <row r="9238" spans="1:1" x14ac:dyDescent="0.25">
      <c r="A9238" s="69"/>
    </row>
    <row r="9239" spans="1:1" x14ac:dyDescent="0.25">
      <c r="A9239" s="69"/>
    </row>
    <row r="9240" spans="1:1" x14ac:dyDescent="0.25">
      <c r="A9240" s="69"/>
    </row>
    <row r="9241" spans="1:1" x14ac:dyDescent="0.25">
      <c r="A9241" s="69"/>
    </row>
    <row r="9242" spans="1:1" x14ac:dyDescent="0.25">
      <c r="A9242" s="69"/>
    </row>
    <row r="9243" spans="1:1" x14ac:dyDescent="0.25">
      <c r="A9243" s="69"/>
    </row>
    <row r="9244" spans="1:1" x14ac:dyDescent="0.25">
      <c r="A9244" s="69"/>
    </row>
    <row r="9245" spans="1:1" x14ac:dyDescent="0.25">
      <c r="A9245" s="69"/>
    </row>
    <row r="9246" spans="1:1" x14ac:dyDescent="0.25">
      <c r="A9246" s="69"/>
    </row>
    <row r="9247" spans="1:1" x14ac:dyDescent="0.25">
      <c r="A9247" s="69"/>
    </row>
    <row r="9248" spans="1:1" x14ac:dyDescent="0.25">
      <c r="A9248" s="69"/>
    </row>
    <row r="9249" spans="1:1" x14ac:dyDescent="0.25">
      <c r="A9249" s="69"/>
    </row>
    <row r="9250" spans="1:1" x14ac:dyDescent="0.25">
      <c r="A9250" s="69"/>
    </row>
    <row r="9251" spans="1:1" x14ac:dyDescent="0.25">
      <c r="A9251" s="69"/>
    </row>
    <row r="9252" spans="1:1" x14ac:dyDescent="0.25">
      <c r="A9252" s="69"/>
    </row>
    <row r="9253" spans="1:1" x14ac:dyDescent="0.25">
      <c r="A9253" s="69"/>
    </row>
    <row r="9254" spans="1:1" x14ac:dyDescent="0.25">
      <c r="A9254" s="69"/>
    </row>
    <row r="9255" spans="1:1" x14ac:dyDescent="0.25">
      <c r="A9255" s="69"/>
    </row>
    <row r="9256" spans="1:1" x14ac:dyDescent="0.25">
      <c r="A9256" s="69"/>
    </row>
    <row r="9257" spans="1:1" x14ac:dyDescent="0.25">
      <c r="A9257" s="69"/>
    </row>
    <row r="9258" spans="1:1" x14ac:dyDescent="0.25">
      <c r="A9258" s="69"/>
    </row>
    <row r="9259" spans="1:1" x14ac:dyDescent="0.25">
      <c r="A9259" s="69"/>
    </row>
    <row r="9260" spans="1:1" x14ac:dyDescent="0.25">
      <c r="A9260" s="69"/>
    </row>
    <row r="9261" spans="1:1" x14ac:dyDescent="0.25">
      <c r="A9261" s="69"/>
    </row>
    <row r="9262" spans="1:1" x14ac:dyDescent="0.25">
      <c r="A9262" s="69"/>
    </row>
    <row r="9263" spans="1:1" x14ac:dyDescent="0.25">
      <c r="A9263" s="69"/>
    </row>
    <row r="9264" spans="1:1" x14ac:dyDescent="0.25">
      <c r="A9264" s="69"/>
    </row>
    <row r="9265" spans="1:1" x14ac:dyDescent="0.25">
      <c r="A9265" s="69"/>
    </row>
    <row r="9266" spans="1:1" x14ac:dyDescent="0.25">
      <c r="A9266" s="69"/>
    </row>
    <row r="9267" spans="1:1" x14ac:dyDescent="0.25">
      <c r="A9267" s="69"/>
    </row>
    <row r="9268" spans="1:1" x14ac:dyDescent="0.25">
      <c r="A9268" s="69"/>
    </row>
    <row r="9269" spans="1:1" x14ac:dyDescent="0.25">
      <c r="A9269" s="69"/>
    </row>
    <row r="9270" spans="1:1" x14ac:dyDescent="0.25">
      <c r="A9270" s="69"/>
    </row>
    <row r="9271" spans="1:1" x14ac:dyDescent="0.25">
      <c r="A9271" s="69"/>
    </row>
    <row r="9272" spans="1:1" x14ac:dyDescent="0.25">
      <c r="A9272" s="69"/>
    </row>
    <row r="9273" spans="1:1" x14ac:dyDescent="0.25">
      <c r="A9273" s="69"/>
    </row>
    <row r="9274" spans="1:1" x14ac:dyDescent="0.25">
      <c r="A9274" s="69"/>
    </row>
    <row r="9275" spans="1:1" x14ac:dyDescent="0.25">
      <c r="A9275" s="69"/>
    </row>
    <row r="9276" spans="1:1" x14ac:dyDescent="0.25">
      <c r="A9276" s="69"/>
    </row>
    <row r="9277" spans="1:1" x14ac:dyDescent="0.25">
      <c r="A9277" s="69"/>
    </row>
    <row r="9278" spans="1:1" x14ac:dyDescent="0.25">
      <c r="A9278" s="69"/>
    </row>
    <row r="9279" spans="1:1" x14ac:dyDescent="0.25">
      <c r="A9279" s="69"/>
    </row>
    <row r="9280" spans="1:1" x14ac:dyDescent="0.25">
      <c r="A9280" s="69"/>
    </row>
    <row r="9281" spans="1:1" x14ac:dyDescent="0.25">
      <c r="A9281" s="69"/>
    </row>
    <row r="9282" spans="1:1" x14ac:dyDescent="0.25">
      <c r="A9282" s="69"/>
    </row>
    <row r="9283" spans="1:1" x14ac:dyDescent="0.25">
      <c r="A9283" s="69"/>
    </row>
    <row r="9284" spans="1:1" x14ac:dyDescent="0.25">
      <c r="A9284" s="69"/>
    </row>
    <row r="9285" spans="1:1" x14ac:dyDescent="0.25">
      <c r="A9285" s="69"/>
    </row>
    <row r="9286" spans="1:1" x14ac:dyDescent="0.25">
      <c r="A9286" s="69"/>
    </row>
    <row r="9287" spans="1:1" x14ac:dyDescent="0.25">
      <c r="A9287" s="69"/>
    </row>
    <row r="9288" spans="1:1" x14ac:dyDescent="0.25">
      <c r="A9288" s="69"/>
    </row>
    <row r="9289" spans="1:1" x14ac:dyDescent="0.25">
      <c r="A9289" s="69"/>
    </row>
    <row r="9290" spans="1:1" x14ac:dyDescent="0.25">
      <c r="A9290" s="69"/>
    </row>
    <row r="9291" spans="1:1" x14ac:dyDescent="0.25">
      <c r="A9291" s="69"/>
    </row>
    <row r="9292" spans="1:1" x14ac:dyDescent="0.25">
      <c r="A9292" s="69"/>
    </row>
    <row r="9293" spans="1:1" x14ac:dyDescent="0.25">
      <c r="A9293" s="69"/>
    </row>
    <row r="9294" spans="1:1" x14ac:dyDescent="0.25">
      <c r="A9294" s="69"/>
    </row>
    <row r="9295" spans="1:1" x14ac:dyDescent="0.25">
      <c r="A9295" s="69"/>
    </row>
    <row r="9296" spans="1:1" x14ac:dyDescent="0.25">
      <c r="A9296" s="69"/>
    </row>
    <row r="9297" spans="1:1" x14ac:dyDescent="0.25">
      <c r="A9297" s="69"/>
    </row>
    <row r="9298" spans="1:1" x14ac:dyDescent="0.25">
      <c r="A9298" s="69"/>
    </row>
    <row r="9299" spans="1:1" x14ac:dyDescent="0.25">
      <c r="A9299" s="69"/>
    </row>
    <row r="9300" spans="1:1" x14ac:dyDescent="0.25">
      <c r="A9300" s="69"/>
    </row>
    <row r="9301" spans="1:1" x14ac:dyDescent="0.25">
      <c r="A9301" s="69"/>
    </row>
    <row r="9302" spans="1:1" x14ac:dyDescent="0.25">
      <c r="A9302" s="69"/>
    </row>
    <row r="9303" spans="1:1" x14ac:dyDescent="0.25">
      <c r="A9303" s="69"/>
    </row>
    <row r="9304" spans="1:1" x14ac:dyDescent="0.25">
      <c r="A9304" s="69"/>
    </row>
    <row r="9305" spans="1:1" x14ac:dyDescent="0.25">
      <c r="A9305" s="69"/>
    </row>
    <row r="9306" spans="1:1" x14ac:dyDescent="0.25">
      <c r="A9306" s="69"/>
    </row>
    <row r="9307" spans="1:1" x14ac:dyDescent="0.25">
      <c r="A9307" s="69"/>
    </row>
    <row r="9308" spans="1:1" x14ac:dyDescent="0.25">
      <c r="A9308" s="69"/>
    </row>
    <row r="9309" spans="1:1" x14ac:dyDescent="0.25">
      <c r="A9309" s="69"/>
    </row>
    <row r="9310" spans="1:1" x14ac:dyDescent="0.25">
      <c r="A9310" s="69"/>
    </row>
    <row r="9311" spans="1:1" x14ac:dyDescent="0.25">
      <c r="A9311" s="69"/>
    </row>
    <row r="9312" spans="1:1" x14ac:dyDescent="0.25">
      <c r="A9312" s="69"/>
    </row>
    <row r="9313" spans="1:1" x14ac:dyDescent="0.25">
      <c r="A9313" s="69"/>
    </row>
    <row r="9314" spans="1:1" x14ac:dyDescent="0.25">
      <c r="A9314" s="69"/>
    </row>
    <row r="9315" spans="1:1" x14ac:dyDescent="0.25">
      <c r="A9315" s="69"/>
    </row>
    <row r="9316" spans="1:1" x14ac:dyDescent="0.25">
      <c r="A9316" s="69"/>
    </row>
    <row r="9317" spans="1:1" x14ac:dyDescent="0.25">
      <c r="A9317" s="69"/>
    </row>
    <row r="9318" spans="1:1" x14ac:dyDescent="0.25">
      <c r="A9318" s="69"/>
    </row>
    <row r="9319" spans="1:1" x14ac:dyDescent="0.25">
      <c r="A9319" s="69"/>
    </row>
    <row r="9320" spans="1:1" x14ac:dyDescent="0.25">
      <c r="A9320" s="69"/>
    </row>
    <row r="9321" spans="1:1" x14ac:dyDescent="0.25">
      <c r="A9321" s="69"/>
    </row>
    <row r="9322" spans="1:1" x14ac:dyDescent="0.25">
      <c r="A9322" s="69"/>
    </row>
    <row r="9323" spans="1:1" x14ac:dyDescent="0.25">
      <c r="A9323" s="69"/>
    </row>
    <row r="9324" spans="1:1" x14ac:dyDescent="0.25">
      <c r="A9324" s="69"/>
    </row>
    <row r="9325" spans="1:1" x14ac:dyDescent="0.25">
      <c r="A9325" s="69"/>
    </row>
    <row r="9326" spans="1:1" x14ac:dyDescent="0.25">
      <c r="A9326" s="69"/>
    </row>
    <row r="9327" spans="1:1" x14ac:dyDescent="0.25">
      <c r="A9327" s="69"/>
    </row>
    <row r="9328" spans="1:1" x14ac:dyDescent="0.25">
      <c r="A9328" s="69"/>
    </row>
    <row r="9329" spans="1:1" x14ac:dyDescent="0.25">
      <c r="A9329" s="69"/>
    </row>
    <row r="9330" spans="1:1" x14ac:dyDescent="0.25">
      <c r="A9330" s="69"/>
    </row>
    <row r="9331" spans="1:1" x14ac:dyDescent="0.25">
      <c r="A9331" s="69"/>
    </row>
    <row r="9332" spans="1:1" x14ac:dyDescent="0.25">
      <c r="A9332" s="69"/>
    </row>
    <row r="9333" spans="1:1" x14ac:dyDescent="0.25">
      <c r="A9333" s="69"/>
    </row>
    <row r="9334" spans="1:1" x14ac:dyDescent="0.25">
      <c r="A9334" s="69"/>
    </row>
    <row r="9335" spans="1:1" x14ac:dyDescent="0.25">
      <c r="A9335" s="69"/>
    </row>
    <row r="9336" spans="1:1" x14ac:dyDescent="0.25">
      <c r="A9336" s="69"/>
    </row>
    <row r="9337" spans="1:1" x14ac:dyDescent="0.25">
      <c r="A9337" s="69"/>
    </row>
    <row r="9338" spans="1:1" x14ac:dyDescent="0.25">
      <c r="A9338" s="69"/>
    </row>
    <row r="9339" spans="1:1" x14ac:dyDescent="0.25">
      <c r="A9339" s="69"/>
    </row>
    <row r="9340" spans="1:1" x14ac:dyDescent="0.25">
      <c r="A9340" s="69"/>
    </row>
    <row r="9341" spans="1:1" x14ac:dyDescent="0.25">
      <c r="A9341" s="69"/>
    </row>
    <row r="9342" spans="1:1" x14ac:dyDescent="0.25">
      <c r="A9342" s="69"/>
    </row>
    <row r="9343" spans="1:1" x14ac:dyDescent="0.25">
      <c r="A9343" s="69"/>
    </row>
    <row r="9344" spans="1:1" x14ac:dyDescent="0.25">
      <c r="A9344" s="69"/>
    </row>
    <row r="9345" spans="1:1" x14ac:dyDescent="0.25">
      <c r="A9345" s="69"/>
    </row>
    <row r="9346" spans="1:1" x14ac:dyDescent="0.25">
      <c r="A9346" s="69"/>
    </row>
    <row r="9347" spans="1:1" x14ac:dyDescent="0.25">
      <c r="A9347" s="69"/>
    </row>
    <row r="9348" spans="1:1" x14ac:dyDescent="0.25">
      <c r="A9348" s="69"/>
    </row>
    <row r="9349" spans="1:1" x14ac:dyDescent="0.25">
      <c r="A9349" s="69"/>
    </row>
    <row r="9350" spans="1:1" x14ac:dyDescent="0.25">
      <c r="A9350" s="69"/>
    </row>
    <row r="9351" spans="1:1" x14ac:dyDescent="0.25">
      <c r="A9351" s="69"/>
    </row>
    <row r="9352" spans="1:1" x14ac:dyDescent="0.25">
      <c r="A9352" s="69"/>
    </row>
    <row r="9353" spans="1:1" x14ac:dyDescent="0.25">
      <c r="A9353" s="69"/>
    </row>
    <row r="9354" spans="1:1" x14ac:dyDescent="0.25">
      <c r="A9354" s="69"/>
    </row>
    <row r="9355" spans="1:1" x14ac:dyDescent="0.25">
      <c r="A9355" s="69"/>
    </row>
    <row r="9356" spans="1:1" x14ac:dyDescent="0.25">
      <c r="A9356" s="69"/>
    </row>
    <row r="9357" spans="1:1" x14ac:dyDescent="0.25">
      <c r="A9357" s="69"/>
    </row>
    <row r="9358" spans="1:1" x14ac:dyDescent="0.25">
      <c r="A9358" s="69"/>
    </row>
    <row r="9359" spans="1:1" x14ac:dyDescent="0.25">
      <c r="A9359" s="69"/>
    </row>
    <row r="9360" spans="1:1" x14ac:dyDescent="0.25">
      <c r="A9360" s="69"/>
    </row>
    <row r="9361" spans="1:1" x14ac:dyDescent="0.25">
      <c r="A9361" s="69"/>
    </row>
    <row r="9362" spans="1:1" x14ac:dyDescent="0.25">
      <c r="A9362" s="69"/>
    </row>
    <row r="9363" spans="1:1" x14ac:dyDescent="0.25">
      <c r="A9363" s="69"/>
    </row>
    <row r="9364" spans="1:1" x14ac:dyDescent="0.25">
      <c r="A9364" s="69"/>
    </row>
    <row r="9365" spans="1:1" x14ac:dyDescent="0.25">
      <c r="A9365" s="69"/>
    </row>
    <row r="9366" spans="1:1" x14ac:dyDescent="0.25">
      <c r="A9366" s="69"/>
    </row>
    <row r="9367" spans="1:1" x14ac:dyDescent="0.25">
      <c r="A9367" s="69"/>
    </row>
    <row r="9368" spans="1:1" x14ac:dyDescent="0.25">
      <c r="A9368" s="69"/>
    </row>
    <row r="9369" spans="1:1" x14ac:dyDescent="0.25">
      <c r="A9369" s="69"/>
    </row>
    <row r="9370" spans="1:1" x14ac:dyDescent="0.25">
      <c r="A9370" s="69"/>
    </row>
    <row r="9371" spans="1:1" x14ac:dyDescent="0.25">
      <c r="A9371" s="69"/>
    </row>
    <row r="9372" spans="1:1" x14ac:dyDescent="0.25">
      <c r="A9372" s="69"/>
    </row>
    <row r="9373" spans="1:1" x14ac:dyDescent="0.25">
      <c r="A9373" s="69"/>
    </row>
    <row r="9374" spans="1:1" x14ac:dyDescent="0.25">
      <c r="A9374" s="69"/>
    </row>
    <row r="9375" spans="1:1" x14ac:dyDescent="0.25">
      <c r="A9375" s="69"/>
    </row>
    <row r="9376" spans="1:1" x14ac:dyDescent="0.25">
      <c r="A9376" s="69"/>
    </row>
    <row r="9377" spans="1:1" x14ac:dyDescent="0.25">
      <c r="A9377" s="69"/>
    </row>
    <row r="9378" spans="1:1" x14ac:dyDescent="0.25">
      <c r="A9378" s="69"/>
    </row>
    <row r="9379" spans="1:1" x14ac:dyDescent="0.25">
      <c r="A9379" s="69"/>
    </row>
    <row r="9380" spans="1:1" x14ac:dyDescent="0.25">
      <c r="A9380" s="69"/>
    </row>
    <row r="9381" spans="1:1" x14ac:dyDescent="0.25">
      <c r="A9381" s="69"/>
    </row>
    <row r="9382" spans="1:1" x14ac:dyDescent="0.25">
      <c r="A9382" s="69"/>
    </row>
    <row r="9383" spans="1:1" x14ac:dyDescent="0.25">
      <c r="A9383" s="69"/>
    </row>
    <row r="9384" spans="1:1" x14ac:dyDescent="0.25">
      <c r="A9384" s="69"/>
    </row>
    <row r="9385" spans="1:1" x14ac:dyDescent="0.25">
      <c r="A9385" s="69"/>
    </row>
    <row r="9386" spans="1:1" x14ac:dyDescent="0.25">
      <c r="A9386" s="69"/>
    </row>
    <row r="9387" spans="1:1" x14ac:dyDescent="0.25">
      <c r="A9387" s="69"/>
    </row>
    <row r="9388" spans="1:1" x14ac:dyDescent="0.25">
      <c r="A9388" s="69"/>
    </row>
    <row r="9389" spans="1:1" x14ac:dyDescent="0.25">
      <c r="A9389" s="69"/>
    </row>
    <row r="9390" spans="1:1" x14ac:dyDescent="0.25">
      <c r="A9390" s="69"/>
    </row>
    <row r="9391" spans="1:1" x14ac:dyDescent="0.25">
      <c r="A9391" s="69"/>
    </row>
    <row r="9392" spans="1:1" x14ac:dyDescent="0.25">
      <c r="A9392" s="69"/>
    </row>
    <row r="9393" spans="1:1" x14ac:dyDescent="0.25">
      <c r="A9393" s="69"/>
    </row>
    <row r="9394" spans="1:1" x14ac:dyDescent="0.25">
      <c r="A9394" s="69"/>
    </row>
    <row r="9395" spans="1:1" x14ac:dyDescent="0.25">
      <c r="A9395" s="69"/>
    </row>
    <row r="9396" spans="1:1" x14ac:dyDescent="0.25">
      <c r="A9396" s="69"/>
    </row>
    <row r="9397" spans="1:1" x14ac:dyDescent="0.25">
      <c r="A9397" s="69"/>
    </row>
    <row r="9398" spans="1:1" x14ac:dyDescent="0.25">
      <c r="A9398" s="69"/>
    </row>
    <row r="9399" spans="1:1" x14ac:dyDescent="0.25">
      <c r="A9399" s="69"/>
    </row>
    <row r="9400" spans="1:1" x14ac:dyDescent="0.25">
      <c r="A9400" s="69"/>
    </row>
    <row r="9401" spans="1:1" x14ac:dyDescent="0.25">
      <c r="A9401" s="69"/>
    </row>
    <row r="9402" spans="1:1" x14ac:dyDescent="0.25">
      <c r="A9402" s="69"/>
    </row>
    <row r="9403" spans="1:1" x14ac:dyDescent="0.25">
      <c r="A9403" s="69"/>
    </row>
    <row r="9404" spans="1:1" x14ac:dyDescent="0.25">
      <c r="A9404" s="69"/>
    </row>
    <row r="9405" spans="1:1" x14ac:dyDescent="0.25">
      <c r="A9405" s="69"/>
    </row>
    <row r="9406" spans="1:1" x14ac:dyDescent="0.25">
      <c r="A9406" s="69"/>
    </row>
    <row r="9407" spans="1:1" x14ac:dyDescent="0.25">
      <c r="A9407" s="69"/>
    </row>
    <row r="9408" spans="1:1" x14ac:dyDescent="0.25">
      <c r="A9408" s="69"/>
    </row>
    <row r="9409" spans="1:1" x14ac:dyDescent="0.25">
      <c r="A9409" s="69"/>
    </row>
    <row r="9410" spans="1:1" x14ac:dyDescent="0.25">
      <c r="A9410" s="69"/>
    </row>
    <row r="9411" spans="1:1" x14ac:dyDescent="0.25">
      <c r="A9411" s="69"/>
    </row>
    <row r="9412" spans="1:1" x14ac:dyDescent="0.25">
      <c r="A9412" s="69"/>
    </row>
    <row r="9413" spans="1:1" x14ac:dyDescent="0.25">
      <c r="A9413" s="69"/>
    </row>
    <row r="9414" spans="1:1" x14ac:dyDescent="0.25">
      <c r="A9414" s="69"/>
    </row>
    <row r="9415" spans="1:1" x14ac:dyDescent="0.25">
      <c r="A9415" s="69"/>
    </row>
    <row r="9416" spans="1:1" x14ac:dyDescent="0.25">
      <c r="A9416" s="69"/>
    </row>
    <row r="9417" spans="1:1" x14ac:dyDescent="0.25">
      <c r="A9417" s="69"/>
    </row>
    <row r="9418" spans="1:1" x14ac:dyDescent="0.25">
      <c r="A9418" s="69"/>
    </row>
    <row r="9419" spans="1:1" x14ac:dyDescent="0.25">
      <c r="A9419" s="69"/>
    </row>
    <row r="9420" spans="1:1" x14ac:dyDescent="0.25">
      <c r="A9420" s="69"/>
    </row>
    <row r="9421" spans="1:1" x14ac:dyDescent="0.25">
      <c r="A9421" s="69"/>
    </row>
    <row r="9422" spans="1:1" x14ac:dyDescent="0.25">
      <c r="A9422" s="69"/>
    </row>
    <row r="9423" spans="1:1" x14ac:dyDescent="0.25">
      <c r="A9423" s="69"/>
    </row>
    <row r="9424" spans="1:1" x14ac:dyDescent="0.25">
      <c r="A9424" s="69"/>
    </row>
    <row r="9425" spans="1:1" x14ac:dyDescent="0.25">
      <c r="A9425" s="69"/>
    </row>
    <row r="9426" spans="1:1" x14ac:dyDescent="0.25">
      <c r="A9426" s="69"/>
    </row>
    <row r="9427" spans="1:1" x14ac:dyDescent="0.25">
      <c r="A9427" s="69"/>
    </row>
    <row r="9428" spans="1:1" x14ac:dyDescent="0.25">
      <c r="A9428" s="69"/>
    </row>
    <row r="9429" spans="1:1" x14ac:dyDescent="0.25">
      <c r="A9429" s="69"/>
    </row>
    <row r="9430" spans="1:1" x14ac:dyDescent="0.25">
      <c r="A9430" s="69"/>
    </row>
    <row r="9431" spans="1:1" x14ac:dyDescent="0.25">
      <c r="A9431" s="69"/>
    </row>
    <row r="9432" spans="1:1" x14ac:dyDescent="0.25">
      <c r="A9432" s="69"/>
    </row>
    <row r="9433" spans="1:1" x14ac:dyDescent="0.25">
      <c r="A9433" s="69"/>
    </row>
    <row r="9434" spans="1:1" x14ac:dyDescent="0.25">
      <c r="A9434" s="69"/>
    </row>
    <row r="9435" spans="1:1" x14ac:dyDescent="0.25">
      <c r="A9435" s="69"/>
    </row>
    <row r="9436" spans="1:1" x14ac:dyDescent="0.25">
      <c r="A9436" s="69"/>
    </row>
    <row r="9437" spans="1:1" x14ac:dyDescent="0.25">
      <c r="A9437" s="69"/>
    </row>
    <row r="9438" spans="1:1" x14ac:dyDescent="0.25">
      <c r="A9438" s="69"/>
    </row>
    <row r="9439" spans="1:1" x14ac:dyDescent="0.25">
      <c r="A9439" s="69"/>
    </row>
    <row r="9440" spans="1:1" x14ac:dyDescent="0.25">
      <c r="A9440" s="69"/>
    </row>
    <row r="9441" spans="1:1" x14ac:dyDescent="0.25">
      <c r="A9441" s="69"/>
    </row>
    <row r="9442" spans="1:1" x14ac:dyDescent="0.25">
      <c r="A9442" s="69"/>
    </row>
    <row r="9443" spans="1:1" x14ac:dyDescent="0.25">
      <c r="A9443" s="69"/>
    </row>
    <row r="9444" spans="1:1" x14ac:dyDescent="0.25">
      <c r="A9444" s="69"/>
    </row>
    <row r="9445" spans="1:1" x14ac:dyDescent="0.25">
      <c r="A9445" s="69"/>
    </row>
    <row r="9446" spans="1:1" x14ac:dyDescent="0.25">
      <c r="A9446" s="69"/>
    </row>
    <row r="9447" spans="1:1" x14ac:dyDescent="0.25">
      <c r="A9447" s="69"/>
    </row>
    <row r="9448" spans="1:1" x14ac:dyDescent="0.25">
      <c r="A9448" s="69"/>
    </row>
    <row r="9449" spans="1:1" x14ac:dyDescent="0.25">
      <c r="A9449" s="69"/>
    </row>
    <row r="9450" spans="1:1" x14ac:dyDescent="0.25">
      <c r="A9450" s="69"/>
    </row>
    <row r="9451" spans="1:1" x14ac:dyDescent="0.25">
      <c r="A9451" s="69"/>
    </row>
    <row r="9452" spans="1:1" x14ac:dyDescent="0.25">
      <c r="A9452" s="69"/>
    </row>
    <row r="9453" spans="1:1" x14ac:dyDescent="0.25">
      <c r="A9453" s="69"/>
    </row>
    <row r="9454" spans="1:1" x14ac:dyDescent="0.25">
      <c r="A9454" s="69"/>
    </row>
    <row r="9455" spans="1:1" x14ac:dyDescent="0.25">
      <c r="A9455" s="69"/>
    </row>
    <row r="9456" spans="1:1" x14ac:dyDescent="0.25">
      <c r="A9456" s="69"/>
    </row>
    <row r="9457" spans="1:1" x14ac:dyDescent="0.25">
      <c r="A9457" s="69"/>
    </row>
    <row r="9458" spans="1:1" x14ac:dyDescent="0.25">
      <c r="A9458" s="69"/>
    </row>
    <row r="9459" spans="1:1" x14ac:dyDescent="0.25">
      <c r="A9459" s="69"/>
    </row>
    <row r="9460" spans="1:1" x14ac:dyDescent="0.25">
      <c r="A9460" s="69"/>
    </row>
    <row r="9461" spans="1:1" x14ac:dyDescent="0.25">
      <c r="A9461" s="69"/>
    </row>
    <row r="9462" spans="1:1" x14ac:dyDescent="0.25">
      <c r="A9462" s="69"/>
    </row>
    <row r="9463" spans="1:1" x14ac:dyDescent="0.25">
      <c r="A9463" s="69"/>
    </row>
    <row r="9464" spans="1:1" x14ac:dyDescent="0.25">
      <c r="A9464" s="69"/>
    </row>
    <row r="9465" spans="1:1" x14ac:dyDescent="0.25">
      <c r="A9465" s="69"/>
    </row>
    <row r="9466" spans="1:1" x14ac:dyDescent="0.25">
      <c r="A9466" s="69"/>
    </row>
    <row r="9467" spans="1:1" x14ac:dyDescent="0.25">
      <c r="A9467" s="69"/>
    </row>
    <row r="9468" spans="1:1" x14ac:dyDescent="0.25">
      <c r="A9468" s="69"/>
    </row>
    <row r="9469" spans="1:1" x14ac:dyDescent="0.25">
      <c r="A9469" s="69"/>
    </row>
    <row r="9470" spans="1:1" x14ac:dyDescent="0.25">
      <c r="A9470" s="69"/>
    </row>
    <row r="9471" spans="1:1" x14ac:dyDescent="0.25">
      <c r="A9471" s="69"/>
    </row>
    <row r="9472" spans="1:1" x14ac:dyDescent="0.25">
      <c r="A9472" s="69"/>
    </row>
    <row r="9473" spans="1:1" x14ac:dyDescent="0.25">
      <c r="A9473" s="69"/>
    </row>
    <row r="9474" spans="1:1" x14ac:dyDescent="0.25">
      <c r="A9474" s="69"/>
    </row>
    <row r="9475" spans="1:1" x14ac:dyDescent="0.25">
      <c r="A9475" s="69"/>
    </row>
    <row r="9476" spans="1:1" x14ac:dyDescent="0.25">
      <c r="A9476" s="69"/>
    </row>
    <row r="9477" spans="1:1" x14ac:dyDescent="0.25">
      <c r="A9477" s="69"/>
    </row>
    <row r="9478" spans="1:1" x14ac:dyDescent="0.25">
      <c r="A9478" s="69"/>
    </row>
    <row r="9479" spans="1:1" x14ac:dyDescent="0.25">
      <c r="A9479" s="69"/>
    </row>
    <row r="9480" spans="1:1" x14ac:dyDescent="0.25">
      <c r="A9480" s="69"/>
    </row>
    <row r="9481" spans="1:1" x14ac:dyDescent="0.25">
      <c r="A9481" s="69"/>
    </row>
    <row r="9482" spans="1:1" x14ac:dyDescent="0.25">
      <c r="A9482" s="69"/>
    </row>
    <row r="9483" spans="1:1" x14ac:dyDescent="0.25">
      <c r="A9483" s="69"/>
    </row>
    <row r="9484" spans="1:1" x14ac:dyDescent="0.25">
      <c r="A9484" s="69"/>
    </row>
    <row r="9485" spans="1:1" x14ac:dyDescent="0.25">
      <c r="A9485" s="69"/>
    </row>
    <row r="9486" spans="1:1" x14ac:dyDescent="0.25">
      <c r="A9486" s="69"/>
    </row>
    <row r="9487" spans="1:1" x14ac:dyDescent="0.25">
      <c r="A9487" s="69"/>
    </row>
    <row r="9488" spans="1:1" x14ac:dyDescent="0.25">
      <c r="A9488" s="69"/>
    </row>
    <row r="9489" spans="1:1" x14ac:dyDescent="0.25">
      <c r="A9489" s="69"/>
    </row>
    <row r="9490" spans="1:1" x14ac:dyDescent="0.25">
      <c r="A9490" s="69"/>
    </row>
    <row r="9491" spans="1:1" x14ac:dyDescent="0.25">
      <c r="A9491" s="69"/>
    </row>
    <row r="9492" spans="1:1" x14ac:dyDescent="0.25">
      <c r="A9492" s="69"/>
    </row>
    <row r="9493" spans="1:1" x14ac:dyDescent="0.25">
      <c r="A9493" s="69"/>
    </row>
    <row r="9494" spans="1:1" x14ac:dyDescent="0.25">
      <c r="A9494" s="69"/>
    </row>
    <row r="9495" spans="1:1" x14ac:dyDescent="0.25">
      <c r="A9495" s="69"/>
    </row>
    <row r="9496" spans="1:1" x14ac:dyDescent="0.25">
      <c r="A9496" s="69"/>
    </row>
    <row r="9497" spans="1:1" x14ac:dyDescent="0.25">
      <c r="A9497" s="69"/>
    </row>
    <row r="9498" spans="1:1" x14ac:dyDescent="0.25">
      <c r="A9498" s="69"/>
    </row>
    <row r="9499" spans="1:1" x14ac:dyDescent="0.25">
      <c r="A9499" s="69"/>
    </row>
    <row r="9500" spans="1:1" x14ac:dyDescent="0.25">
      <c r="A9500" s="69"/>
    </row>
    <row r="9501" spans="1:1" x14ac:dyDescent="0.25">
      <c r="A9501" s="69"/>
    </row>
    <row r="9502" spans="1:1" x14ac:dyDescent="0.25">
      <c r="A9502" s="69"/>
    </row>
    <row r="9503" spans="1:1" x14ac:dyDescent="0.25">
      <c r="A9503" s="69"/>
    </row>
    <row r="9504" spans="1:1" x14ac:dyDescent="0.25">
      <c r="A9504" s="69"/>
    </row>
    <row r="9505" spans="1:1" x14ac:dyDescent="0.25">
      <c r="A9505" s="69"/>
    </row>
    <row r="9506" spans="1:1" x14ac:dyDescent="0.25">
      <c r="A9506" s="69"/>
    </row>
    <row r="9507" spans="1:1" x14ac:dyDescent="0.25">
      <c r="A9507" s="69"/>
    </row>
    <row r="9508" spans="1:1" x14ac:dyDescent="0.25">
      <c r="A9508" s="69"/>
    </row>
    <row r="9509" spans="1:1" x14ac:dyDescent="0.25">
      <c r="A9509" s="69"/>
    </row>
    <row r="9510" spans="1:1" x14ac:dyDescent="0.25">
      <c r="A9510" s="69"/>
    </row>
    <row r="9511" spans="1:1" x14ac:dyDescent="0.25">
      <c r="A9511" s="69"/>
    </row>
    <row r="9512" spans="1:1" x14ac:dyDescent="0.25">
      <c r="A9512" s="69"/>
    </row>
    <row r="9513" spans="1:1" x14ac:dyDescent="0.25">
      <c r="A9513" s="69"/>
    </row>
    <row r="9514" spans="1:1" x14ac:dyDescent="0.25">
      <c r="A9514" s="69"/>
    </row>
    <row r="9515" spans="1:1" x14ac:dyDescent="0.25">
      <c r="A9515" s="69"/>
    </row>
    <row r="9516" spans="1:1" x14ac:dyDescent="0.25">
      <c r="A9516" s="69"/>
    </row>
    <row r="9517" spans="1:1" x14ac:dyDescent="0.25">
      <c r="A9517" s="69"/>
    </row>
    <row r="9518" spans="1:1" x14ac:dyDescent="0.25">
      <c r="A9518" s="69"/>
    </row>
    <row r="9519" spans="1:1" x14ac:dyDescent="0.25">
      <c r="A9519" s="69"/>
    </row>
    <row r="9520" spans="1:1" x14ac:dyDescent="0.25">
      <c r="A9520" s="69"/>
    </row>
    <row r="9521" spans="1:1" x14ac:dyDescent="0.25">
      <c r="A9521" s="69"/>
    </row>
    <row r="9522" spans="1:1" x14ac:dyDescent="0.25">
      <c r="A9522" s="69"/>
    </row>
    <row r="9523" spans="1:1" x14ac:dyDescent="0.25">
      <c r="A9523" s="69"/>
    </row>
    <row r="9524" spans="1:1" x14ac:dyDescent="0.25">
      <c r="A9524" s="69"/>
    </row>
    <row r="9525" spans="1:1" x14ac:dyDescent="0.25">
      <c r="A9525" s="69"/>
    </row>
    <row r="9526" spans="1:1" x14ac:dyDescent="0.25">
      <c r="A9526" s="69"/>
    </row>
    <row r="9527" spans="1:1" x14ac:dyDescent="0.25">
      <c r="A9527" s="69"/>
    </row>
    <row r="9528" spans="1:1" x14ac:dyDescent="0.25">
      <c r="A9528" s="69"/>
    </row>
    <row r="9529" spans="1:1" x14ac:dyDescent="0.25">
      <c r="A9529" s="69"/>
    </row>
    <row r="9530" spans="1:1" x14ac:dyDescent="0.25">
      <c r="A9530" s="69"/>
    </row>
    <row r="9531" spans="1:1" x14ac:dyDescent="0.25">
      <c r="A9531" s="69"/>
    </row>
    <row r="9532" spans="1:1" x14ac:dyDescent="0.25">
      <c r="A9532" s="69"/>
    </row>
    <row r="9533" spans="1:1" x14ac:dyDescent="0.25">
      <c r="A9533" s="69"/>
    </row>
    <row r="9534" spans="1:1" x14ac:dyDescent="0.25">
      <c r="A9534" s="69"/>
    </row>
    <row r="9535" spans="1:1" x14ac:dyDescent="0.25">
      <c r="A9535" s="69"/>
    </row>
    <row r="9536" spans="1:1" x14ac:dyDescent="0.25">
      <c r="A9536" s="69"/>
    </row>
    <row r="9537" spans="1:1" x14ac:dyDescent="0.25">
      <c r="A9537" s="69"/>
    </row>
    <row r="9538" spans="1:1" x14ac:dyDescent="0.25">
      <c r="A9538" s="69"/>
    </row>
    <row r="9539" spans="1:1" x14ac:dyDescent="0.25">
      <c r="A9539" s="69"/>
    </row>
    <row r="9540" spans="1:1" x14ac:dyDescent="0.25">
      <c r="A9540" s="69"/>
    </row>
    <row r="9541" spans="1:1" x14ac:dyDescent="0.25">
      <c r="A9541" s="69"/>
    </row>
    <row r="9542" spans="1:1" x14ac:dyDescent="0.25">
      <c r="A9542" s="69"/>
    </row>
    <row r="9543" spans="1:1" x14ac:dyDescent="0.25">
      <c r="A9543" s="69"/>
    </row>
    <row r="9544" spans="1:1" x14ac:dyDescent="0.25">
      <c r="A9544" s="69"/>
    </row>
    <row r="9545" spans="1:1" x14ac:dyDescent="0.25">
      <c r="A9545" s="69"/>
    </row>
    <row r="9546" spans="1:1" x14ac:dyDescent="0.25">
      <c r="A9546" s="69"/>
    </row>
    <row r="9547" spans="1:1" x14ac:dyDescent="0.25">
      <c r="A9547" s="69"/>
    </row>
    <row r="9548" spans="1:1" x14ac:dyDescent="0.25">
      <c r="A9548" s="69"/>
    </row>
    <row r="9549" spans="1:1" x14ac:dyDescent="0.25">
      <c r="A9549" s="69"/>
    </row>
    <row r="9550" spans="1:1" x14ac:dyDescent="0.25">
      <c r="A9550" s="69"/>
    </row>
    <row r="9551" spans="1:1" x14ac:dyDescent="0.25">
      <c r="A9551" s="69"/>
    </row>
    <row r="9552" spans="1:1" x14ac:dyDescent="0.25">
      <c r="A9552" s="69"/>
    </row>
    <row r="9553" spans="1:1" x14ac:dyDescent="0.25">
      <c r="A9553" s="69"/>
    </row>
    <row r="9554" spans="1:1" x14ac:dyDescent="0.25">
      <c r="A9554" s="69"/>
    </row>
    <row r="9555" spans="1:1" x14ac:dyDescent="0.25">
      <c r="A9555" s="69"/>
    </row>
    <row r="9556" spans="1:1" x14ac:dyDescent="0.25">
      <c r="A9556" s="69"/>
    </row>
    <row r="9557" spans="1:1" x14ac:dyDescent="0.25">
      <c r="A9557" s="69"/>
    </row>
    <row r="9558" spans="1:1" x14ac:dyDescent="0.25">
      <c r="A9558" s="69"/>
    </row>
    <row r="9559" spans="1:1" x14ac:dyDescent="0.25">
      <c r="A9559" s="69"/>
    </row>
    <row r="9560" spans="1:1" x14ac:dyDescent="0.25">
      <c r="A9560" s="69"/>
    </row>
    <row r="9561" spans="1:1" x14ac:dyDescent="0.25">
      <c r="A9561" s="69"/>
    </row>
    <row r="9562" spans="1:1" x14ac:dyDescent="0.25">
      <c r="A9562" s="69"/>
    </row>
    <row r="9563" spans="1:1" x14ac:dyDescent="0.25">
      <c r="A9563" s="69"/>
    </row>
    <row r="9564" spans="1:1" x14ac:dyDescent="0.25">
      <c r="A9564" s="69"/>
    </row>
    <row r="9565" spans="1:1" x14ac:dyDescent="0.25">
      <c r="A9565" s="69"/>
    </row>
    <row r="9566" spans="1:1" x14ac:dyDescent="0.25">
      <c r="A9566" s="69"/>
    </row>
    <row r="9567" spans="1:1" x14ac:dyDescent="0.25">
      <c r="A9567" s="69"/>
    </row>
    <row r="9568" spans="1:1" x14ac:dyDescent="0.25">
      <c r="A9568" s="69"/>
    </row>
    <row r="9569" spans="1:1" x14ac:dyDescent="0.25">
      <c r="A9569" s="69"/>
    </row>
    <row r="9570" spans="1:1" x14ac:dyDescent="0.25">
      <c r="A9570" s="69"/>
    </row>
    <row r="9571" spans="1:1" x14ac:dyDescent="0.25">
      <c r="A9571" s="69"/>
    </row>
    <row r="9572" spans="1:1" x14ac:dyDescent="0.25">
      <c r="A9572" s="69"/>
    </row>
    <row r="9573" spans="1:1" x14ac:dyDescent="0.25">
      <c r="A9573" s="69"/>
    </row>
    <row r="9574" spans="1:1" x14ac:dyDescent="0.25">
      <c r="A9574" s="69"/>
    </row>
    <row r="9575" spans="1:1" x14ac:dyDescent="0.25">
      <c r="A9575" s="69"/>
    </row>
    <row r="9576" spans="1:1" x14ac:dyDescent="0.25">
      <c r="A9576" s="69"/>
    </row>
    <row r="9577" spans="1:1" x14ac:dyDescent="0.25">
      <c r="A9577" s="69"/>
    </row>
    <row r="9578" spans="1:1" x14ac:dyDescent="0.25">
      <c r="A9578" s="69"/>
    </row>
    <row r="9579" spans="1:1" x14ac:dyDescent="0.25">
      <c r="A9579" s="69"/>
    </row>
    <row r="9580" spans="1:1" x14ac:dyDescent="0.25">
      <c r="A9580" s="69"/>
    </row>
    <row r="9581" spans="1:1" x14ac:dyDescent="0.25">
      <c r="A9581" s="69"/>
    </row>
    <row r="9582" spans="1:1" x14ac:dyDescent="0.25">
      <c r="A9582" s="69"/>
    </row>
    <row r="9583" spans="1:1" x14ac:dyDescent="0.25">
      <c r="A9583" s="69"/>
    </row>
    <row r="9584" spans="1:1" x14ac:dyDescent="0.25">
      <c r="A9584" s="69"/>
    </row>
    <row r="9585" spans="1:1" x14ac:dyDescent="0.25">
      <c r="A9585" s="69"/>
    </row>
    <row r="9586" spans="1:1" x14ac:dyDescent="0.25">
      <c r="A9586" s="69"/>
    </row>
    <row r="9587" spans="1:1" x14ac:dyDescent="0.25">
      <c r="A9587" s="69"/>
    </row>
    <row r="9588" spans="1:1" x14ac:dyDescent="0.25">
      <c r="A9588" s="69"/>
    </row>
    <row r="9589" spans="1:1" x14ac:dyDescent="0.25">
      <c r="A9589" s="69"/>
    </row>
    <row r="9590" spans="1:1" x14ac:dyDescent="0.25">
      <c r="A9590" s="69"/>
    </row>
    <row r="9591" spans="1:1" x14ac:dyDescent="0.25">
      <c r="A9591" s="69"/>
    </row>
    <row r="9592" spans="1:1" x14ac:dyDescent="0.25">
      <c r="A9592" s="69"/>
    </row>
    <row r="9593" spans="1:1" x14ac:dyDescent="0.25">
      <c r="A9593" s="69"/>
    </row>
    <row r="9594" spans="1:1" x14ac:dyDescent="0.25">
      <c r="A9594" s="69"/>
    </row>
    <row r="9595" spans="1:1" x14ac:dyDescent="0.25">
      <c r="A9595" s="69"/>
    </row>
    <row r="9596" spans="1:1" x14ac:dyDescent="0.25">
      <c r="A9596" s="69"/>
    </row>
    <row r="9597" spans="1:1" x14ac:dyDescent="0.25">
      <c r="A9597" s="69"/>
    </row>
    <row r="9598" spans="1:1" x14ac:dyDescent="0.25">
      <c r="A9598" s="69"/>
    </row>
    <row r="9599" spans="1:1" x14ac:dyDescent="0.25">
      <c r="A9599" s="69"/>
    </row>
    <row r="9600" spans="1:1" x14ac:dyDescent="0.25">
      <c r="A9600" s="69"/>
    </row>
    <row r="9601" spans="1:1" x14ac:dyDescent="0.25">
      <c r="A9601" s="69"/>
    </row>
    <row r="9602" spans="1:1" x14ac:dyDescent="0.25">
      <c r="A9602" s="69"/>
    </row>
    <row r="9603" spans="1:1" x14ac:dyDescent="0.25">
      <c r="A9603" s="69"/>
    </row>
    <row r="9604" spans="1:1" x14ac:dyDescent="0.25">
      <c r="A9604" s="69"/>
    </row>
    <row r="9605" spans="1:1" x14ac:dyDescent="0.25">
      <c r="A9605" s="69"/>
    </row>
    <row r="9606" spans="1:1" x14ac:dyDescent="0.25">
      <c r="A9606" s="69"/>
    </row>
    <row r="9607" spans="1:1" x14ac:dyDescent="0.25">
      <c r="A9607" s="69"/>
    </row>
    <row r="9608" spans="1:1" x14ac:dyDescent="0.25">
      <c r="A9608" s="69"/>
    </row>
    <row r="9609" spans="1:1" x14ac:dyDescent="0.25">
      <c r="A9609" s="69"/>
    </row>
    <row r="9610" spans="1:1" x14ac:dyDescent="0.25">
      <c r="A9610" s="69"/>
    </row>
    <row r="9611" spans="1:1" x14ac:dyDescent="0.25">
      <c r="A9611" s="69"/>
    </row>
    <row r="9612" spans="1:1" x14ac:dyDescent="0.25">
      <c r="A9612" s="69"/>
    </row>
    <row r="9613" spans="1:1" x14ac:dyDescent="0.25">
      <c r="A9613" s="69"/>
    </row>
    <row r="9614" spans="1:1" x14ac:dyDescent="0.25">
      <c r="A9614" s="69"/>
    </row>
    <row r="9615" spans="1:1" x14ac:dyDescent="0.25">
      <c r="A9615" s="69"/>
    </row>
    <row r="9616" spans="1:1" x14ac:dyDescent="0.25">
      <c r="A9616" s="69"/>
    </row>
    <row r="9617" spans="1:1" x14ac:dyDescent="0.25">
      <c r="A9617" s="69"/>
    </row>
    <row r="9618" spans="1:1" x14ac:dyDescent="0.25">
      <c r="A9618" s="69"/>
    </row>
    <row r="9619" spans="1:1" x14ac:dyDescent="0.25">
      <c r="A9619" s="69"/>
    </row>
    <row r="9620" spans="1:1" x14ac:dyDescent="0.25">
      <c r="A9620" s="69"/>
    </row>
    <row r="9621" spans="1:1" x14ac:dyDescent="0.25">
      <c r="A9621" s="69"/>
    </row>
    <row r="9622" spans="1:1" x14ac:dyDescent="0.25">
      <c r="A9622" s="69"/>
    </row>
    <row r="9623" spans="1:1" x14ac:dyDescent="0.25">
      <c r="A9623" s="69"/>
    </row>
    <row r="9624" spans="1:1" x14ac:dyDescent="0.25">
      <c r="A9624" s="69"/>
    </row>
    <row r="9625" spans="1:1" x14ac:dyDescent="0.25">
      <c r="A9625" s="69"/>
    </row>
    <row r="9626" spans="1:1" x14ac:dyDescent="0.25">
      <c r="A9626" s="69"/>
    </row>
    <row r="9627" spans="1:1" x14ac:dyDescent="0.25">
      <c r="A9627" s="69"/>
    </row>
    <row r="9628" spans="1:1" x14ac:dyDescent="0.25">
      <c r="A9628" s="69"/>
    </row>
    <row r="9629" spans="1:1" x14ac:dyDescent="0.25">
      <c r="A9629" s="69"/>
    </row>
    <row r="9630" spans="1:1" x14ac:dyDescent="0.25">
      <c r="A9630" s="69"/>
    </row>
    <row r="9631" spans="1:1" x14ac:dyDescent="0.25">
      <c r="A9631" s="69"/>
    </row>
    <row r="9632" spans="1:1" x14ac:dyDescent="0.25">
      <c r="A9632" s="69"/>
    </row>
    <row r="9633" spans="1:1" x14ac:dyDescent="0.25">
      <c r="A9633" s="69"/>
    </row>
    <row r="9634" spans="1:1" x14ac:dyDescent="0.25">
      <c r="A9634" s="69"/>
    </row>
    <row r="9635" spans="1:1" x14ac:dyDescent="0.25">
      <c r="A9635" s="69"/>
    </row>
    <row r="9636" spans="1:1" x14ac:dyDescent="0.25">
      <c r="A9636" s="69"/>
    </row>
    <row r="9637" spans="1:1" x14ac:dyDescent="0.25">
      <c r="A9637" s="69"/>
    </row>
    <row r="9638" spans="1:1" x14ac:dyDescent="0.25">
      <c r="A9638" s="69"/>
    </row>
    <row r="9639" spans="1:1" x14ac:dyDescent="0.25">
      <c r="A9639" s="69"/>
    </row>
    <row r="9640" spans="1:1" x14ac:dyDescent="0.25">
      <c r="A9640" s="69"/>
    </row>
    <row r="9641" spans="1:1" x14ac:dyDescent="0.25">
      <c r="A9641" s="69"/>
    </row>
    <row r="9642" spans="1:1" x14ac:dyDescent="0.25">
      <c r="A9642" s="69"/>
    </row>
    <row r="9643" spans="1:1" x14ac:dyDescent="0.25">
      <c r="A9643" s="69"/>
    </row>
    <row r="9644" spans="1:1" x14ac:dyDescent="0.25">
      <c r="A9644" s="69"/>
    </row>
    <row r="9645" spans="1:1" x14ac:dyDescent="0.25">
      <c r="A9645" s="69"/>
    </row>
    <row r="9646" spans="1:1" x14ac:dyDescent="0.25">
      <c r="A9646" s="69"/>
    </row>
    <row r="9647" spans="1:1" x14ac:dyDescent="0.25">
      <c r="A9647" s="69"/>
    </row>
    <row r="9648" spans="1:1" x14ac:dyDescent="0.25">
      <c r="A9648" s="69"/>
    </row>
    <row r="9649" spans="1:1" x14ac:dyDescent="0.25">
      <c r="A9649" s="69"/>
    </row>
    <row r="9650" spans="1:1" x14ac:dyDescent="0.25">
      <c r="A9650" s="69"/>
    </row>
    <row r="9651" spans="1:1" x14ac:dyDescent="0.25">
      <c r="A9651" s="69"/>
    </row>
    <row r="9652" spans="1:1" x14ac:dyDescent="0.25">
      <c r="A9652" s="69"/>
    </row>
    <row r="9653" spans="1:1" x14ac:dyDescent="0.25">
      <c r="A9653" s="69"/>
    </row>
    <row r="9654" spans="1:1" x14ac:dyDescent="0.25">
      <c r="A9654" s="69"/>
    </row>
    <row r="9655" spans="1:1" x14ac:dyDescent="0.25">
      <c r="A9655" s="69"/>
    </row>
    <row r="9656" spans="1:1" x14ac:dyDescent="0.25">
      <c r="A9656" s="69"/>
    </row>
    <row r="9657" spans="1:1" x14ac:dyDescent="0.25">
      <c r="A9657" s="69"/>
    </row>
    <row r="9658" spans="1:1" x14ac:dyDescent="0.25">
      <c r="A9658" s="69"/>
    </row>
    <row r="9659" spans="1:1" x14ac:dyDescent="0.25">
      <c r="A9659" s="69"/>
    </row>
    <row r="9660" spans="1:1" x14ac:dyDescent="0.25">
      <c r="A9660" s="69"/>
    </row>
    <row r="9661" spans="1:1" x14ac:dyDescent="0.25">
      <c r="A9661" s="69"/>
    </row>
    <row r="9662" spans="1:1" x14ac:dyDescent="0.25">
      <c r="A9662" s="69"/>
    </row>
    <row r="9663" spans="1:1" x14ac:dyDescent="0.25">
      <c r="A9663" s="69"/>
    </row>
    <row r="9664" spans="1:1" x14ac:dyDescent="0.25">
      <c r="A9664" s="69"/>
    </row>
    <row r="9665" spans="1:1" x14ac:dyDescent="0.25">
      <c r="A9665" s="69"/>
    </row>
    <row r="9666" spans="1:1" x14ac:dyDescent="0.25">
      <c r="A9666" s="69"/>
    </row>
    <row r="9667" spans="1:1" x14ac:dyDescent="0.25">
      <c r="A9667" s="69"/>
    </row>
    <row r="9668" spans="1:1" x14ac:dyDescent="0.25">
      <c r="A9668" s="69"/>
    </row>
    <row r="9669" spans="1:1" x14ac:dyDescent="0.25">
      <c r="A9669" s="69"/>
    </row>
    <row r="9670" spans="1:1" x14ac:dyDescent="0.25">
      <c r="A9670" s="69"/>
    </row>
    <row r="9671" spans="1:1" x14ac:dyDescent="0.25">
      <c r="A9671" s="69"/>
    </row>
    <row r="9672" spans="1:1" x14ac:dyDescent="0.25">
      <c r="A9672" s="69"/>
    </row>
    <row r="9673" spans="1:1" x14ac:dyDescent="0.25">
      <c r="A9673" s="69"/>
    </row>
    <row r="9674" spans="1:1" x14ac:dyDescent="0.25">
      <c r="A9674" s="69"/>
    </row>
    <row r="9675" spans="1:1" x14ac:dyDescent="0.25">
      <c r="A9675" s="69"/>
    </row>
    <row r="9676" spans="1:1" x14ac:dyDescent="0.25">
      <c r="A9676" s="69"/>
    </row>
    <row r="9677" spans="1:1" x14ac:dyDescent="0.25">
      <c r="A9677" s="69"/>
    </row>
    <row r="9678" spans="1:1" x14ac:dyDescent="0.25">
      <c r="A9678" s="69"/>
    </row>
    <row r="9679" spans="1:1" x14ac:dyDescent="0.25">
      <c r="A9679" s="69"/>
    </row>
    <row r="9680" spans="1:1" x14ac:dyDescent="0.25">
      <c r="A9680" s="69"/>
    </row>
    <row r="9681" spans="1:1" x14ac:dyDescent="0.25">
      <c r="A9681" s="69"/>
    </row>
    <row r="9682" spans="1:1" x14ac:dyDescent="0.25">
      <c r="A9682" s="69"/>
    </row>
    <row r="9683" spans="1:1" x14ac:dyDescent="0.25">
      <c r="A9683" s="69"/>
    </row>
    <row r="9684" spans="1:1" x14ac:dyDescent="0.25">
      <c r="A9684" s="69"/>
    </row>
    <row r="9685" spans="1:1" x14ac:dyDescent="0.25">
      <c r="A9685" s="69"/>
    </row>
    <row r="9686" spans="1:1" x14ac:dyDescent="0.25">
      <c r="A9686" s="69"/>
    </row>
    <row r="9687" spans="1:1" x14ac:dyDescent="0.25">
      <c r="A9687" s="69"/>
    </row>
    <row r="9688" spans="1:1" x14ac:dyDescent="0.25">
      <c r="A9688" s="69"/>
    </row>
    <row r="9689" spans="1:1" x14ac:dyDescent="0.25">
      <c r="A9689" s="69"/>
    </row>
    <row r="9690" spans="1:1" x14ac:dyDescent="0.25">
      <c r="A9690" s="69"/>
    </row>
    <row r="9691" spans="1:1" x14ac:dyDescent="0.25">
      <c r="A9691" s="69"/>
    </row>
    <row r="9692" spans="1:1" x14ac:dyDescent="0.25">
      <c r="A9692" s="69"/>
    </row>
    <row r="9693" spans="1:1" x14ac:dyDescent="0.25">
      <c r="A9693" s="69"/>
    </row>
    <row r="9694" spans="1:1" x14ac:dyDescent="0.25">
      <c r="A9694" s="69"/>
    </row>
    <row r="9695" spans="1:1" x14ac:dyDescent="0.25">
      <c r="A9695" s="69"/>
    </row>
    <row r="9696" spans="1:1" x14ac:dyDescent="0.25">
      <c r="A9696" s="69"/>
    </row>
    <row r="9697" spans="1:1" x14ac:dyDescent="0.25">
      <c r="A9697" s="69"/>
    </row>
    <row r="9698" spans="1:1" x14ac:dyDescent="0.25">
      <c r="A9698" s="69"/>
    </row>
    <row r="9699" spans="1:1" x14ac:dyDescent="0.25">
      <c r="A9699" s="69"/>
    </row>
    <row r="9700" spans="1:1" x14ac:dyDescent="0.25">
      <c r="A9700" s="69"/>
    </row>
    <row r="9701" spans="1:1" x14ac:dyDescent="0.25">
      <c r="A9701" s="69"/>
    </row>
    <row r="9702" spans="1:1" x14ac:dyDescent="0.25">
      <c r="A9702" s="69"/>
    </row>
    <row r="9703" spans="1:1" x14ac:dyDescent="0.25">
      <c r="A9703" s="69"/>
    </row>
    <row r="9704" spans="1:1" x14ac:dyDescent="0.25">
      <c r="A9704" s="69"/>
    </row>
    <row r="9705" spans="1:1" x14ac:dyDescent="0.25">
      <c r="A9705" s="69"/>
    </row>
    <row r="9706" spans="1:1" x14ac:dyDescent="0.25">
      <c r="A9706" s="69"/>
    </row>
    <row r="9707" spans="1:1" x14ac:dyDescent="0.25">
      <c r="A9707" s="69"/>
    </row>
    <row r="9708" spans="1:1" x14ac:dyDescent="0.25">
      <c r="A9708" s="69"/>
    </row>
    <row r="9709" spans="1:1" x14ac:dyDescent="0.25">
      <c r="A9709" s="69"/>
    </row>
    <row r="9710" spans="1:1" x14ac:dyDescent="0.25">
      <c r="A9710" s="69"/>
    </row>
    <row r="9711" spans="1:1" x14ac:dyDescent="0.25">
      <c r="A9711" s="69"/>
    </row>
    <row r="9712" spans="1:1" x14ac:dyDescent="0.25">
      <c r="A9712" s="69"/>
    </row>
    <row r="9713" spans="1:1" x14ac:dyDescent="0.25">
      <c r="A9713" s="69"/>
    </row>
    <row r="9714" spans="1:1" x14ac:dyDescent="0.25">
      <c r="A9714" s="69"/>
    </row>
    <row r="9715" spans="1:1" x14ac:dyDescent="0.25">
      <c r="A9715" s="69"/>
    </row>
    <row r="9716" spans="1:1" x14ac:dyDescent="0.25">
      <c r="A9716" s="69"/>
    </row>
    <row r="9717" spans="1:1" x14ac:dyDescent="0.25">
      <c r="A9717" s="69"/>
    </row>
    <row r="9718" spans="1:1" x14ac:dyDescent="0.25">
      <c r="A9718" s="69"/>
    </row>
    <row r="9719" spans="1:1" x14ac:dyDescent="0.25">
      <c r="A9719" s="69"/>
    </row>
    <row r="9720" spans="1:1" x14ac:dyDescent="0.25">
      <c r="A9720" s="69"/>
    </row>
    <row r="9721" spans="1:1" x14ac:dyDescent="0.25">
      <c r="A9721" s="69"/>
    </row>
    <row r="9722" spans="1:1" x14ac:dyDescent="0.25">
      <c r="A9722" s="69"/>
    </row>
    <row r="9723" spans="1:1" x14ac:dyDescent="0.25">
      <c r="A9723" s="69"/>
    </row>
    <row r="9724" spans="1:1" x14ac:dyDescent="0.25">
      <c r="A9724" s="69"/>
    </row>
    <row r="9725" spans="1:1" x14ac:dyDescent="0.25">
      <c r="A9725" s="69"/>
    </row>
    <row r="9726" spans="1:1" x14ac:dyDescent="0.25">
      <c r="A9726" s="69"/>
    </row>
    <row r="9727" spans="1:1" x14ac:dyDescent="0.25">
      <c r="A9727" s="69"/>
    </row>
    <row r="9728" spans="1:1" x14ac:dyDescent="0.25">
      <c r="A9728" s="69"/>
    </row>
    <row r="9729" spans="1:1" x14ac:dyDescent="0.25">
      <c r="A9729" s="69"/>
    </row>
    <row r="9730" spans="1:1" x14ac:dyDescent="0.25">
      <c r="A9730" s="69"/>
    </row>
    <row r="9731" spans="1:1" x14ac:dyDescent="0.25">
      <c r="A9731" s="69"/>
    </row>
    <row r="9732" spans="1:1" x14ac:dyDescent="0.25">
      <c r="A9732" s="69"/>
    </row>
    <row r="9733" spans="1:1" x14ac:dyDescent="0.25">
      <c r="A9733" s="69"/>
    </row>
    <row r="9734" spans="1:1" x14ac:dyDescent="0.25">
      <c r="A9734" s="69"/>
    </row>
    <row r="9735" spans="1:1" x14ac:dyDescent="0.25">
      <c r="A9735" s="69"/>
    </row>
    <row r="9736" spans="1:1" x14ac:dyDescent="0.25">
      <c r="A9736" s="69"/>
    </row>
    <row r="9737" spans="1:1" x14ac:dyDescent="0.25">
      <c r="A9737" s="69"/>
    </row>
    <row r="9738" spans="1:1" x14ac:dyDescent="0.25">
      <c r="A9738" s="69"/>
    </row>
    <row r="9739" spans="1:1" x14ac:dyDescent="0.25">
      <c r="A9739" s="69"/>
    </row>
    <row r="9740" spans="1:1" x14ac:dyDescent="0.25">
      <c r="A9740" s="69"/>
    </row>
    <row r="9741" spans="1:1" x14ac:dyDescent="0.25">
      <c r="A9741" s="69"/>
    </row>
    <row r="9742" spans="1:1" x14ac:dyDescent="0.25">
      <c r="A9742" s="69"/>
    </row>
    <row r="9743" spans="1:1" x14ac:dyDescent="0.25">
      <c r="A9743" s="69"/>
    </row>
    <row r="9744" spans="1:1" x14ac:dyDescent="0.25">
      <c r="A9744" s="69"/>
    </row>
    <row r="9745" spans="1:1" x14ac:dyDescent="0.25">
      <c r="A9745" s="69"/>
    </row>
    <row r="9746" spans="1:1" x14ac:dyDescent="0.25">
      <c r="A9746" s="69"/>
    </row>
    <row r="9747" spans="1:1" x14ac:dyDescent="0.25">
      <c r="A9747" s="69"/>
    </row>
    <row r="9748" spans="1:1" x14ac:dyDescent="0.25">
      <c r="A9748" s="69"/>
    </row>
    <row r="9749" spans="1:1" x14ac:dyDescent="0.25">
      <c r="A9749" s="69"/>
    </row>
    <row r="9750" spans="1:1" x14ac:dyDescent="0.25">
      <c r="A9750" s="69"/>
    </row>
    <row r="9751" spans="1:1" x14ac:dyDescent="0.25">
      <c r="A9751" s="69"/>
    </row>
    <row r="9752" spans="1:1" x14ac:dyDescent="0.25">
      <c r="A9752" s="69"/>
    </row>
    <row r="9753" spans="1:1" x14ac:dyDescent="0.25">
      <c r="A9753" s="69"/>
    </row>
    <row r="9754" spans="1:1" x14ac:dyDescent="0.25">
      <c r="A9754" s="69"/>
    </row>
    <row r="9755" spans="1:1" x14ac:dyDescent="0.25">
      <c r="A9755" s="69"/>
    </row>
    <row r="9756" spans="1:1" x14ac:dyDescent="0.25">
      <c r="A9756" s="69"/>
    </row>
    <row r="9757" spans="1:1" x14ac:dyDescent="0.25">
      <c r="A9757" s="69"/>
    </row>
    <row r="9758" spans="1:1" x14ac:dyDescent="0.25">
      <c r="A9758" s="69"/>
    </row>
    <row r="9759" spans="1:1" x14ac:dyDescent="0.25">
      <c r="A9759" s="69"/>
    </row>
    <row r="9760" spans="1:1" x14ac:dyDescent="0.25">
      <c r="A9760" s="69"/>
    </row>
    <row r="9761" spans="1:1" x14ac:dyDescent="0.25">
      <c r="A9761" s="69"/>
    </row>
    <row r="9762" spans="1:1" x14ac:dyDescent="0.25">
      <c r="A9762" s="69"/>
    </row>
    <row r="9763" spans="1:1" x14ac:dyDescent="0.25">
      <c r="A9763" s="69"/>
    </row>
    <row r="9764" spans="1:1" x14ac:dyDescent="0.25">
      <c r="A9764" s="69"/>
    </row>
    <row r="9765" spans="1:1" x14ac:dyDescent="0.25">
      <c r="A9765" s="69"/>
    </row>
    <row r="9766" spans="1:1" x14ac:dyDescent="0.25">
      <c r="A9766" s="69"/>
    </row>
    <row r="9767" spans="1:1" x14ac:dyDescent="0.25">
      <c r="A9767" s="69"/>
    </row>
    <row r="9768" spans="1:1" x14ac:dyDescent="0.25">
      <c r="A9768" s="69"/>
    </row>
    <row r="9769" spans="1:1" x14ac:dyDescent="0.25">
      <c r="A9769" s="69"/>
    </row>
    <row r="9770" spans="1:1" x14ac:dyDescent="0.25">
      <c r="A9770" s="69"/>
    </row>
    <row r="9771" spans="1:1" x14ac:dyDescent="0.25">
      <c r="A9771" s="69"/>
    </row>
    <row r="9772" spans="1:1" x14ac:dyDescent="0.25">
      <c r="A9772" s="69"/>
    </row>
    <row r="9773" spans="1:1" x14ac:dyDescent="0.25">
      <c r="A9773" s="69"/>
    </row>
    <row r="9774" spans="1:1" x14ac:dyDescent="0.25">
      <c r="A9774" s="69"/>
    </row>
    <row r="9775" spans="1:1" x14ac:dyDescent="0.25">
      <c r="A9775" s="69"/>
    </row>
    <row r="9776" spans="1:1" x14ac:dyDescent="0.25">
      <c r="A9776" s="69"/>
    </row>
    <row r="9777" spans="1:1" x14ac:dyDescent="0.25">
      <c r="A9777" s="69"/>
    </row>
    <row r="9778" spans="1:1" x14ac:dyDescent="0.25">
      <c r="A9778" s="69"/>
    </row>
    <row r="9779" spans="1:1" x14ac:dyDescent="0.25">
      <c r="A9779" s="69"/>
    </row>
    <row r="9780" spans="1:1" x14ac:dyDescent="0.25">
      <c r="A9780" s="69"/>
    </row>
    <row r="9781" spans="1:1" x14ac:dyDescent="0.25">
      <c r="A9781" s="69"/>
    </row>
    <row r="9782" spans="1:1" x14ac:dyDescent="0.25">
      <c r="A9782" s="69"/>
    </row>
    <row r="9783" spans="1:1" x14ac:dyDescent="0.25">
      <c r="A9783" s="69"/>
    </row>
    <row r="9784" spans="1:1" x14ac:dyDescent="0.25">
      <c r="A9784" s="69"/>
    </row>
    <row r="9785" spans="1:1" x14ac:dyDescent="0.25">
      <c r="A9785" s="69"/>
    </row>
    <row r="9786" spans="1:1" x14ac:dyDescent="0.25">
      <c r="A9786" s="69"/>
    </row>
    <row r="9787" spans="1:1" x14ac:dyDescent="0.25">
      <c r="A9787" s="69"/>
    </row>
    <row r="9788" spans="1:1" x14ac:dyDescent="0.25">
      <c r="A9788" s="69"/>
    </row>
    <row r="9789" spans="1:1" x14ac:dyDescent="0.25">
      <c r="A9789" s="69"/>
    </row>
    <row r="9790" spans="1:1" x14ac:dyDescent="0.25">
      <c r="A9790" s="69"/>
    </row>
    <row r="9791" spans="1:1" x14ac:dyDescent="0.25">
      <c r="A9791" s="69"/>
    </row>
    <row r="9792" spans="1:1" x14ac:dyDescent="0.25">
      <c r="A9792" s="69"/>
    </row>
    <row r="9793" spans="1:1" x14ac:dyDescent="0.25">
      <c r="A9793" s="69"/>
    </row>
    <row r="9794" spans="1:1" x14ac:dyDescent="0.25">
      <c r="A9794" s="69"/>
    </row>
    <row r="9795" spans="1:1" x14ac:dyDescent="0.25">
      <c r="A9795" s="69"/>
    </row>
    <row r="9796" spans="1:1" x14ac:dyDescent="0.25">
      <c r="A9796" s="69"/>
    </row>
    <row r="9797" spans="1:1" x14ac:dyDescent="0.25">
      <c r="A9797" s="69"/>
    </row>
    <row r="9798" spans="1:1" x14ac:dyDescent="0.25">
      <c r="A9798" s="69"/>
    </row>
    <row r="9799" spans="1:1" x14ac:dyDescent="0.25">
      <c r="A9799" s="69"/>
    </row>
    <row r="9800" spans="1:1" x14ac:dyDescent="0.25">
      <c r="A9800" s="69"/>
    </row>
    <row r="9801" spans="1:1" x14ac:dyDescent="0.25">
      <c r="A9801" s="69"/>
    </row>
    <row r="9802" spans="1:1" x14ac:dyDescent="0.25">
      <c r="A9802" s="69"/>
    </row>
    <row r="9803" spans="1:1" x14ac:dyDescent="0.25">
      <c r="A9803" s="69"/>
    </row>
    <row r="9804" spans="1:1" x14ac:dyDescent="0.25">
      <c r="A9804" s="69"/>
    </row>
    <row r="9805" spans="1:1" x14ac:dyDescent="0.25">
      <c r="A9805" s="69"/>
    </row>
    <row r="9806" spans="1:1" x14ac:dyDescent="0.25">
      <c r="A9806" s="69"/>
    </row>
    <row r="9807" spans="1:1" x14ac:dyDescent="0.25">
      <c r="A9807" s="69"/>
    </row>
    <row r="9808" spans="1:1" x14ac:dyDescent="0.25">
      <c r="A9808" s="69"/>
    </row>
    <row r="9809" spans="1:1" x14ac:dyDescent="0.25">
      <c r="A9809" s="69"/>
    </row>
    <row r="9810" spans="1:1" x14ac:dyDescent="0.25">
      <c r="A9810" s="69"/>
    </row>
    <row r="9811" spans="1:1" x14ac:dyDescent="0.25">
      <c r="A9811" s="69"/>
    </row>
    <row r="9812" spans="1:1" x14ac:dyDescent="0.25">
      <c r="A9812" s="69"/>
    </row>
    <row r="9813" spans="1:1" x14ac:dyDescent="0.25">
      <c r="A9813" s="69"/>
    </row>
    <row r="9814" spans="1:1" x14ac:dyDescent="0.25">
      <c r="A9814" s="69"/>
    </row>
    <row r="9815" spans="1:1" x14ac:dyDescent="0.25">
      <c r="A9815" s="69"/>
    </row>
    <row r="9816" spans="1:1" x14ac:dyDescent="0.25">
      <c r="A9816" s="69"/>
    </row>
    <row r="9817" spans="1:1" x14ac:dyDescent="0.25">
      <c r="A9817" s="69"/>
    </row>
    <row r="9818" spans="1:1" x14ac:dyDescent="0.25">
      <c r="A9818" s="69"/>
    </row>
    <row r="9819" spans="1:1" x14ac:dyDescent="0.25">
      <c r="A9819" s="69"/>
    </row>
    <row r="9820" spans="1:1" x14ac:dyDescent="0.25">
      <c r="A9820" s="69"/>
    </row>
    <row r="9821" spans="1:1" x14ac:dyDescent="0.25">
      <c r="A9821" s="69"/>
    </row>
    <row r="9822" spans="1:1" x14ac:dyDescent="0.25">
      <c r="A9822" s="69"/>
    </row>
    <row r="9823" spans="1:1" x14ac:dyDescent="0.25">
      <c r="A9823" s="69"/>
    </row>
    <row r="9824" spans="1:1" x14ac:dyDescent="0.25">
      <c r="A9824" s="69"/>
    </row>
    <row r="9825" spans="1:1" x14ac:dyDescent="0.25">
      <c r="A9825" s="69"/>
    </row>
    <row r="9826" spans="1:1" x14ac:dyDescent="0.25">
      <c r="A9826" s="69"/>
    </row>
    <row r="9827" spans="1:1" x14ac:dyDescent="0.25">
      <c r="A9827" s="69"/>
    </row>
    <row r="9828" spans="1:1" x14ac:dyDescent="0.25">
      <c r="A9828" s="69"/>
    </row>
    <row r="9829" spans="1:1" x14ac:dyDescent="0.25">
      <c r="A9829" s="69"/>
    </row>
    <row r="9830" spans="1:1" x14ac:dyDescent="0.25">
      <c r="A9830" s="69"/>
    </row>
    <row r="9831" spans="1:1" x14ac:dyDescent="0.25">
      <c r="A9831" s="69"/>
    </row>
    <row r="9832" spans="1:1" x14ac:dyDescent="0.25">
      <c r="A9832" s="69"/>
    </row>
    <row r="9833" spans="1:1" x14ac:dyDescent="0.25">
      <c r="A9833" s="69"/>
    </row>
    <row r="9834" spans="1:1" x14ac:dyDescent="0.25">
      <c r="A9834" s="69"/>
    </row>
    <row r="9835" spans="1:1" x14ac:dyDescent="0.25">
      <c r="A9835" s="69"/>
    </row>
    <row r="9836" spans="1:1" x14ac:dyDescent="0.25">
      <c r="A9836" s="69"/>
    </row>
    <row r="9837" spans="1:1" x14ac:dyDescent="0.25">
      <c r="A9837" s="69"/>
    </row>
    <row r="9838" spans="1:1" x14ac:dyDescent="0.25">
      <c r="A9838" s="69"/>
    </row>
    <row r="9839" spans="1:1" x14ac:dyDescent="0.25">
      <c r="A9839" s="69"/>
    </row>
    <row r="9840" spans="1:1" x14ac:dyDescent="0.25">
      <c r="A9840" s="69"/>
    </row>
    <row r="9841" spans="1:1" x14ac:dyDescent="0.25">
      <c r="A9841" s="69"/>
    </row>
    <row r="9842" spans="1:1" x14ac:dyDescent="0.25">
      <c r="A9842" s="69"/>
    </row>
    <row r="9843" spans="1:1" x14ac:dyDescent="0.25">
      <c r="A9843" s="69"/>
    </row>
    <row r="9844" spans="1:1" x14ac:dyDescent="0.25">
      <c r="A9844" s="69"/>
    </row>
    <row r="9845" spans="1:1" x14ac:dyDescent="0.25">
      <c r="A9845" s="69"/>
    </row>
    <row r="9846" spans="1:1" x14ac:dyDescent="0.25">
      <c r="A9846" s="69"/>
    </row>
    <row r="9847" spans="1:1" x14ac:dyDescent="0.25">
      <c r="A9847" s="69"/>
    </row>
    <row r="9848" spans="1:1" x14ac:dyDescent="0.25">
      <c r="A9848" s="69"/>
    </row>
    <row r="9849" spans="1:1" x14ac:dyDescent="0.25">
      <c r="A9849" s="69"/>
    </row>
    <row r="9850" spans="1:1" x14ac:dyDescent="0.25">
      <c r="A9850" s="69"/>
    </row>
    <row r="9851" spans="1:1" x14ac:dyDescent="0.25">
      <c r="A9851" s="69"/>
    </row>
    <row r="9852" spans="1:1" x14ac:dyDescent="0.25">
      <c r="A9852" s="69"/>
    </row>
    <row r="9853" spans="1:1" x14ac:dyDescent="0.25">
      <c r="A9853" s="69"/>
    </row>
    <row r="9854" spans="1:1" x14ac:dyDescent="0.25">
      <c r="A9854" s="69"/>
    </row>
    <row r="9855" spans="1:1" x14ac:dyDescent="0.25">
      <c r="A9855" s="69"/>
    </row>
    <row r="9856" spans="1:1" x14ac:dyDescent="0.25">
      <c r="A9856" s="69"/>
    </row>
    <row r="9857" spans="1:1" x14ac:dyDescent="0.25">
      <c r="A9857" s="69"/>
    </row>
    <row r="9858" spans="1:1" x14ac:dyDescent="0.25">
      <c r="A9858" s="69"/>
    </row>
    <row r="9859" spans="1:1" x14ac:dyDescent="0.25">
      <c r="A9859" s="69"/>
    </row>
    <row r="9860" spans="1:1" x14ac:dyDescent="0.25">
      <c r="A9860" s="69"/>
    </row>
    <row r="9861" spans="1:1" x14ac:dyDescent="0.25">
      <c r="A9861" s="69"/>
    </row>
    <row r="9862" spans="1:1" x14ac:dyDescent="0.25">
      <c r="A9862" s="69"/>
    </row>
    <row r="9863" spans="1:1" x14ac:dyDescent="0.25">
      <c r="A9863" s="69"/>
    </row>
    <row r="9864" spans="1:1" x14ac:dyDescent="0.25">
      <c r="A9864" s="69"/>
    </row>
    <row r="9865" spans="1:1" x14ac:dyDescent="0.25">
      <c r="A9865" s="69"/>
    </row>
    <row r="9866" spans="1:1" x14ac:dyDescent="0.25">
      <c r="A9866" s="69"/>
    </row>
    <row r="9867" spans="1:1" x14ac:dyDescent="0.25">
      <c r="A9867" s="69"/>
    </row>
    <row r="9868" spans="1:1" x14ac:dyDescent="0.25">
      <c r="A9868" s="69"/>
    </row>
    <row r="9869" spans="1:1" x14ac:dyDescent="0.25">
      <c r="A9869" s="69"/>
    </row>
    <row r="9870" spans="1:1" x14ac:dyDescent="0.25">
      <c r="A9870" s="69"/>
    </row>
    <row r="9871" spans="1:1" x14ac:dyDescent="0.25">
      <c r="A9871" s="69"/>
    </row>
    <row r="9872" spans="1:1" x14ac:dyDescent="0.25">
      <c r="A9872" s="69"/>
    </row>
    <row r="9873" spans="1:1" x14ac:dyDescent="0.25">
      <c r="A9873" s="69"/>
    </row>
    <row r="9874" spans="1:1" x14ac:dyDescent="0.25">
      <c r="A9874" s="69"/>
    </row>
    <row r="9875" spans="1:1" x14ac:dyDescent="0.25">
      <c r="A9875" s="69"/>
    </row>
    <row r="9876" spans="1:1" x14ac:dyDescent="0.25">
      <c r="A9876" s="69"/>
    </row>
    <row r="9877" spans="1:1" x14ac:dyDescent="0.25">
      <c r="A9877" s="69"/>
    </row>
    <row r="9878" spans="1:1" x14ac:dyDescent="0.25">
      <c r="A9878" s="69"/>
    </row>
    <row r="9879" spans="1:1" x14ac:dyDescent="0.25">
      <c r="A9879" s="69"/>
    </row>
    <row r="9880" spans="1:1" x14ac:dyDescent="0.25">
      <c r="A9880" s="69"/>
    </row>
    <row r="9881" spans="1:1" x14ac:dyDescent="0.25">
      <c r="A9881" s="69"/>
    </row>
    <row r="9882" spans="1:1" x14ac:dyDescent="0.25">
      <c r="A9882" s="69"/>
    </row>
    <row r="9883" spans="1:1" x14ac:dyDescent="0.25">
      <c r="A9883" s="69"/>
    </row>
    <row r="9884" spans="1:1" x14ac:dyDescent="0.25">
      <c r="A9884" s="69"/>
    </row>
    <row r="9885" spans="1:1" x14ac:dyDescent="0.25">
      <c r="A9885" s="69"/>
    </row>
    <row r="9886" spans="1:1" x14ac:dyDescent="0.25">
      <c r="A9886" s="69"/>
    </row>
    <row r="9887" spans="1:1" x14ac:dyDescent="0.25">
      <c r="A9887" s="69"/>
    </row>
    <row r="9888" spans="1:1" x14ac:dyDescent="0.25">
      <c r="A9888" s="69"/>
    </row>
    <row r="9889" spans="1:1" x14ac:dyDescent="0.25">
      <c r="A9889" s="69"/>
    </row>
    <row r="9890" spans="1:1" x14ac:dyDescent="0.25">
      <c r="A9890" s="69"/>
    </row>
    <row r="9891" spans="1:1" x14ac:dyDescent="0.25">
      <c r="A9891" s="69"/>
    </row>
    <row r="9892" spans="1:1" x14ac:dyDescent="0.25">
      <c r="A9892" s="69"/>
    </row>
    <row r="9893" spans="1:1" x14ac:dyDescent="0.25">
      <c r="A9893" s="69"/>
    </row>
    <row r="9894" spans="1:1" x14ac:dyDescent="0.25">
      <c r="A9894" s="69"/>
    </row>
    <row r="9895" spans="1:1" x14ac:dyDescent="0.25">
      <c r="A9895" s="69"/>
    </row>
    <row r="9896" spans="1:1" x14ac:dyDescent="0.25">
      <c r="A9896" s="69"/>
    </row>
    <row r="9897" spans="1:1" x14ac:dyDescent="0.25">
      <c r="A9897" s="69"/>
    </row>
    <row r="9898" spans="1:1" x14ac:dyDescent="0.25">
      <c r="A9898" s="69"/>
    </row>
    <row r="9899" spans="1:1" x14ac:dyDescent="0.25">
      <c r="A9899" s="69"/>
    </row>
    <row r="9900" spans="1:1" x14ac:dyDescent="0.25">
      <c r="A9900" s="69"/>
    </row>
    <row r="9901" spans="1:1" x14ac:dyDescent="0.25">
      <c r="A9901" s="69"/>
    </row>
    <row r="9902" spans="1:1" x14ac:dyDescent="0.25">
      <c r="A9902" s="69"/>
    </row>
    <row r="9903" spans="1:1" x14ac:dyDescent="0.25">
      <c r="A9903" s="69"/>
    </row>
    <row r="9904" spans="1:1" x14ac:dyDescent="0.25">
      <c r="A9904" s="69"/>
    </row>
    <row r="9905" spans="1:1" x14ac:dyDescent="0.25">
      <c r="A9905" s="69"/>
    </row>
    <row r="9906" spans="1:1" x14ac:dyDescent="0.25">
      <c r="A9906" s="69"/>
    </row>
    <row r="9907" spans="1:1" x14ac:dyDescent="0.25">
      <c r="A9907" s="69"/>
    </row>
    <row r="9908" spans="1:1" x14ac:dyDescent="0.25">
      <c r="A9908" s="69"/>
    </row>
    <row r="9909" spans="1:1" x14ac:dyDescent="0.25">
      <c r="A9909" s="69"/>
    </row>
    <row r="9910" spans="1:1" x14ac:dyDescent="0.25">
      <c r="A9910" s="69"/>
    </row>
    <row r="9911" spans="1:1" x14ac:dyDescent="0.25">
      <c r="A9911" s="69"/>
    </row>
    <row r="9912" spans="1:1" x14ac:dyDescent="0.25">
      <c r="A9912" s="69"/>
    </row>
    <row r="9913" spans="1:1" x14ac:dyDescent="0.25">
      <c r="A9913" s="69"/>
    </row>
    <row r="9914" spans="1:1" x14ac:dyDescent="0.25">
      <c r="A9914" s="69"/>
    </row>
    <row r="9915" spans="1:1" x14ac:dyDescent="0.25">
      <c r="A9915" s="69"/>
    </row>
    <row r="9916" spans="1:1" x14ac:dyDescent="0.25">
      <c r="A9916" s="69"/>
    </row>
    <row r="9917" spans="1:1" x14ac:dyDescent="0.25">
      <c r="A9917" s="69"/>
    </row>
    <row r="9918" spans="1:1" x14ac:dyDescent="0.25">
      <c r="A9918" s="69"/>
    </row>
    <row r="9919" spans="1:1" x14ac:dyDescent="0.25">
      <c r="A9919" s="69"/>
    </row>
    <row r="9920" spans="1:1" x14ac:dyDescent="0.25">
      <c r="A9920" s="69"/>
    </row>
    <row r="9921" spans="1:1" x14ac:dyDescent="0.25">
      <c r="A9921" s="69"/>
    </row>
    <row r="9922" spans="1:1" x14ac:dyDescent="0.25">
      <c r="A9922" s="69"/>
    </row>
    <row r="9923" spans="1:1" x14ac:dyDescent="0.25">
      <c r="A9923" s="69"/>
    </row>
    <row r="9924" spans="1:1" x14ac:dyDescent="0.25">
      <c r="A9924" s="69"/>
    </row>
    <row r="9925" spans="1:1" x14ac:dyDescent="0.25">
      <c r="A9925" s="69"/>
    </row>
    <row r="9926" spans="1:1" x14ac:dyDescent="0.25">
      <c r="A9926" s="69"/>
    </row>
    <row r="9927" spans="1:1" x14ac:dyDescent="0.25">
      <c r="A9927" s="69"/>
    </row>
    <row r="9928" spans="1:1" x14ac:dyDescent="0.25">
      <c r="A9928" s="69"/>
    </row>
    <row r="9929" spans="1:1" x14ac:dyDescent="0.25">
      <c r="A9929" s="69"/>
    </row>
    <row r="9930" spans="1:1" x14ac:dyDescent="0.25">
      <c r="A9930" s="69"/>
    </row>
    <row r="9931" spans="1:1" x14ac:dyDescent="0.25">
      <c r="A9931" s="69"/>
    </row>
    <row r="9932" spans="1:1" x14ac:dyDescent="0.25">
      <c r="A9932" s="69"/>
    </row>
    <row r="9933" spans="1:1" x14ac:dyDescent="0.25">
      <c r="A9933" s="69"/>
    </row>
    <row r="9934" spans="1:1" x14ac:dyDescent="0.25">
      <c r="A9934" s="69"/>
    </row>
    <row r="9935" spans="1:1" x14ac:dyDescent="0.25">
      <c r="A9935" s="69"/>
    </row>
    <row r="9936" spans="1:1" x14ac:dyDescent="0.25">
      <c r="A9936" s="69"/>
    </row>
    <row r="9937" spans="1:1" x14ac:dyDescent="0.25">
      <c r="A9937" s="69"/>
    </row>
    <row r="9938" spans="1:1" x14ac:dyDescent="0.25">
      <c r="A9938" s="69"/>
    </row>
    <row r="9939" spans="1:1" x14ac:dyDescent="0.25">
      <c r="A9939" s="69"/>
    </row>
    <row r="9940" spans="1:1" x14ac:dyDescent="0.25">
      <c r="A9940" s="69"/>
    </row>
    <row r="9941" spans="1:1" x14ac:dyDescent="0.25">
      <c r="A9941" s="69"/>
    </row>
    <row r="9942" spans="1:1" x14ac:dyDescent="0.25">
      <c r="A9942" s="69"/>
    </row>
    <row r="9943" spans="1:1" x14ac:dyDescent="0.25">
      <c r="A9943" s="69"/>
    </row>
    <row r="9944" spans="1:1" x14ac:dyDescent="0.25">
      <c r="A9944" s="69"/>
    </row>
    <row r="9945" spans="1:1" x14ac:dyDescent="0.25">
      <c r="A9945" s="69"/>
    </row>
    <row r="9946" spans="1:1" x14ac:dyDescent="0.25">
      <c r="A9946" s="69"/>
    </row>
    <row r="9947" spans="1:1" x14ac:dyDescent="0.25">
      <c r="A9947" s="69"/>
    </row>
    <row r="9948" spans="1:1" x14ac:dyDescent="0.25">
      <c r="A9948" s="69"/>
    </row>
    <row r="9949" spans="1:1" x14ac:dyDescent="0.25">
      <c r="A9949" s="69"/>
    </row>
    <row r="9950" spans="1:1" x14ac:dyDescent="0.25">
      <c r="A9950" s="69"/>
    </row>
    <row r="9951" spans="1:1" x14ac:dyDescent="0.25">
      <c r="A9951" s="69"/>
    </row>
    <row r="9952" spans="1:1" x14ac:dyDescent="0.25">
      <c r="A9952" s="69"/>
    </row>
    <row r="9953" spans="1:1" x14ac:dyDescent="0.25">
      <c r="A9953" s="69"/>
    </row>
    <row r="9954" spans="1:1" x14ac:dyDescent="0.25">
      <c r="A9954" s="69"/>
    </row>
    <row r="9955" spans="1:1" x14ac:dyDescent="0.25">
      <c r="A9955" s="69"/>
    </row>
    <row r="9956" spans="1:1" x14ac:dyDescent="0.25">
      <c r="A9956" s="69"/>
    </row>
    <row r="9957" spans="1:1" x14ac:dyDescent="0.25">
      <c r="A9957" s="69"/>
    </row>
    <row r="9958" spans="1:1" x14ac:dyDescent="0.25">
      <c r="A9958" s="69"/>
    </row>
    <row r="9959" spans="1:1" x14ac:dyDescent="0.25">
      <c r="A9959" s="69"/>
    </row>
    <row r="9960" spans="1:1" x14ac:dyDescent="0.25">
      <c r="A9960" s="69"/>
    </row>
    <row r="9961" spans="1:1" x14ac:dyDescent="0.25">
      <c r="A9961" s="69"/>
    </row>
    <row r="9962" spans="1:1" x14ac:dyDescent="0.25">
      <c r="A9962" s="69"/>
    </row>
    <row r="9963" spans="1:1" x14ac:dyDescent="0.25">
      <c r="A9963" s="69"/>
    </row>
    <row r="9964" spans="1:1" x14ac:dyDescent="0.25">
      <c r="A9964" s="69"/>
    </row>
    <row r="9965" spans="1:1" x14ac:dyDescent="0.25">
      <c r="A9965" s="69"/>
    </row>
    <row r="9966" spans="1:1" x14ac:dyDescent="0.25">
      <c r="A9966" s="69"/>
    </row>
    <row r="9967" spans="1:1" x14ac:dyDescent="0.25">
      <c r="A9967" s="69"/>
    </row>
    <row r="9968" spans="1:1" x14ac:dyDescent="0.25">
      <c r="A9968" s="69"/>
    </row>
    <row r="9969" spans="1:1" x14ac:dyDescent="0.25">
      <c r="A9969" s="69"/>
    </row>
    <row r="9970" spans="1:1" x14ac:dyDescent="0.25">
      <c r="A9970" s="69"/>
    </row>
    <row r="9971" spans="1:1" x14ac:dyDescent="0.25">
      <c r="A9971" s="69"/>
    </row>
    <row r="9972" spans="1:1" x14ac:dyDescent="0.25">
      <c r="A9972" s="69"/>
    </row>
    <row r="9973" spans="1:1" x14ac:dyDescent="0.25">
      <c r="A9973" s="69"/>
    </row>
    <row r="9974" spans="1:1" x14ac:dyDescent="0.25">
      <c r="A9974" s="69"/>
    </row>
    <row r="9975" spans="1:1" x14ac:dyDescent="0.25">
      <c r="A9975" s="69"/>
    </row>
    <row r="9976" spans="1:1" x14ac:dyDescent="0.25">
      <c r="A9976" s="69"/>
    </row>
    <row r="9977" spans="1:1" x14ac:dyDescent="0.25">
      <c r="A9977" s="69"/>
    </row>
    <row r="9978" spans="1:1" x14ac:dyDescent="0.25">
      <c r="A9978" s="69"/>
    </row>
    <row r="9979" spans="1:1" x14ac:dyDescent="0.25">
      <c r="A9979" s="69"/>
    </row>
    <row r="9980" spans="1:1" x14ac:dyDescent="0.25">
      <c r="A9980" s="69"/>
    </row>
    <row r="9981" spans="1:1" x14ac:dyDescent="0.25">
      <c r="A9981" s="69"/>
    </row>
    <row r="9982" spans="1:1" x14ac:dyDescent="0.25">
      <c r="A9982" s="69"/>
    </row>
    <row r="9983" spans="1:1" x14ac:dyDescent="0.25">
      <c r="A9983" s="69"/>
    </row>
    <row r="9984" spans="1:1" x14ac:dyDescent="0.25">
      <c r="A9984" s="69"/>
    </row>
    <row r="9985" spans="1:1" x14ac:dyDescent="0.25">
      <c r="A9985" s="69"/>
    </row>
    <row r="9986" spans="1:1" x14ac:dyDescent="0.25">
      <c r="A9986" s="69"/>
    </row>
    <row r="9987" spans="1:1" x14ac:dyDescent="0.25">
      <c r="A9987" s="69"/>
    </row>
    <row r="9988" spans="1:1" x14ac:dyDescent="0.25">
      <c r="A9988" s="69"/>
    </row>
    <row r="9989" spans="1:1" x14ac:dyDescent="0.25">
      <c r="A9989" s="69"/>
    </row>
    <row r="9990" spans="1:1" x14ac:dyDescent="0.25">
      <c r="A9990" s="69"/>
    </row>
    <row r="9991" spans="1:1" x14ac:dyDescent="0.25">
      <c r="A9991" s="69"/>
    </row>
    <row r="9992" spans="1:1" x14ac:dyDescent="0.25">
      <c r="A9992" s="69"/>
    </row>
    <row r="9993" spans="1:1" x14ac:dyDescent="0.25">
      <c r="A9993" s="69"/>
    </row>
    <row r="9994" spans="1:1" x14ac:dyDescent="0.25">
      <c r="A9994" s="69"/>
    </row>
    <row r="9995" spans="1:1" x14ac:dyDescent="0.25">
      <c r="A9995" s="69"/>
    </row>
    <row r="9996" spans="1:1" x14ac:dyDescent="0.25">
      <c r="A9996" s="69"/>
    </row>
    <row r="9997" spans="1:1" x14ac:dyDescent="0.25">
      <c r="A9997" s="69"/>
    </row>
    <row r="9998" spans="1:1" x14ac:dyDescent="0.25">
      <c r="A9998" s="69"/>
    </row>
    <row r="9999" spans="1:1" x14ac:dyDescent="0.25">
      <c r="A9999" s="69"/>
    </row>
    <row r="10000" spans="1:1" x14ac:dyDescent="0.25">
      <c r="A10000" s="69"/>
    </row>
    <row r="10001" spans="1:1" x14ac:dyDescent="0.25">
      <c r="A10001" s="69"/>
    </row>
    <row r="10002" spans="1:1" x14ac:dyDescent="0.25">
      <c r="A10002" s="69"/>
    </row>
    <row r="10003" spans="1:1" x14ac:dyDescent="0.25">
      <c r="A10003" s="69"/>
    </row>
    <row r="10004" spans="1:1" x14ac:dyDescent="0.25">
      <c r="A10004" s="69"/>
    </row>
    <row r="10005" spans="1:1" x14ac:dyDescent="0.25">
      <c r="A10005" s="69"/>
    </row>
    <row r="10006" spans="1:1" x14ac:dyDescent="0.25">
      <c r="A10006" s="69"/>
    </row>
    <row r="10007" spans="1:1" x14ac:dyDescent="0.25">
      <c r="A10007" s="69"/>
    </row>
    <row r="10008" spans="1:1" x14ac:dyDescent="0.25">
      <c r="A10008" s="69"/>
    </row>
    <row r="10009" spans="1:1" x14ac:dyDescent="0.25">
      <c r="A10009" s="69"/>
    </row>
    <row r="10010" spans="1:1" x14ac:dyDescent="0.25">
      <c r="A10010" s="69"/>
    </row>
    <row r="10011" spans="1:1" x14ac:dyDescent="0.25">
      <c r="A10011" s="69"/>
    </row>
    <row r="10012" spans="1:1" x14ac:dyDescent="0.25">
      <c r="A10012" s="69"/>
    </row>
    <row r="10013" spans="1:1" x14ac:dyDescent="0.25">
      <c r="A10013" s="69"/>
    </row>
    <row r="10014" spans="1:1" x14ac:dyDescent="0.25">
      <c r="A10014" s="69"/>
    </row>
    <row r="10015" spans="1:1" x14ac:dyDescent="0.25">
      <c r="A10015" s="69"/>
    </row>
    <row r="10016" spans="1:1" x14ac:dyDescent="0.25">
      <c r="A10016" s="69"/>
    </row>
    <row r="10017" spans="1:1" x14ac:dyDescent="0.25">
      <c r="A10017" s="69"/>
    </row>
    <row r="10018" spans="1:1" x14ac:dyDescent="0.25">
      <c r="A10018" s="69"/>
    </row>
    <row r="10019" spans="1:1" x14ac:dyDescent="0.25">
      <c r="A10019" s="69"/>
    </row>
    <row r="10020" spans="1:1" x14ac:dyDescent="0.25">
      <c r="A10020" s="69"/>
    </row>
    <row r="10021" spans="1:1" x14ac:dyDescent="0.25">
      <c r="A10021" s="69"/>
    </row>
    <row r="10022" spans="1:1" x14ac:dyDescent="0.25">
      <c r="A10022" s="69"/>
    </row>
    <row r="10023" spans="1:1" x14ac:dyDescent="0.25">
      <c r="A10023" s="69"/>
    </row>
    <row r="10024" spans="1:1" x14ac:dyDescent="0.25">
      <c r="A10024" s="69"/>
    </row>
    <row r="10025" spans="1:1" x14ac:dyDescent="0.25">
      <c r="A10025" s="69"/>
    </row>
    <row r="10026" spans="1:1" x14ac:dyDescent="0.25">
      <c r="A10026" s="69"/>
    </row>
    <row r="10027" spans="1:1" x14ac:dyDescent="0.25">
      <c r="A10027" s="69"/>
    </row>
    <row r="10028" spans="1:1" x14ac:dyDescent="0.25">
      <c r="A10028" s="69"/>
    </row>
    <row r="10029" spans="1:1" x14ac:dyDescent="0.25">
      <c r="A10029" s="69"/>
    </row>
    <row r="10030" spans="1:1" x14ac:dyDescent="0.25">
      <c r="A10030" s="69"/>
    </row>
    <row r="10031" spans="1:1" x14ac:dyDescent="0.25">
      <c r="A10031" s="69"/>
    </row>
    <row r="10032" spans="1:1" x14ac:dyDescent="0.25">
      <c r="A10032" s="69"/>
    </row>
    <row r="10033" spans="1:1" x14ac:dyDescent="0.25">
      <c r="A10033" s="69"/>
    </row>
    <row r="10034" spans="1:1" x14ac:dyDescent="0.25">
      <c r="A10034" s="69"/>
    </row>
    <row r="10035" spans="1:1" x14ac:dyDescent="0.25">
      <c r="A10035" s="69"/>
    </row>
    <row r="10036" spans="1:1" x14ac:dyDescent="0.25">
      <c r="A10036" s="69"/>
    </row>
    <row r="10037" spans="1:1" x14ac:dyDescent="0.25">
      <c r="A10037" s="69"/>
    </row>
    <row r="10038" spans="1:1" x14ac:dyDescent="0.25">
      <c r="A10038" s="69"/>
    </row>
    <row r="10039" spans="1:1" x14ac:dyDescent="0.25">
      <c r="A10039" s="69"/>
    </row>
    <row r="10040" spans="1:1" x14ac:dyDescent="0.25">
      <c r="A10040" s="69"/>
    </row>
    <row r="10041" spans="1:1" x14ac:dyDescent="0.25">
      <c r="A10041" s="69"/>
    </row>
    <row r="10042" spans="1:1" x14ac:dyDescent="0.25">
      <c r="A10042" s="69"/>
    </row>
    <row r="10043" spans="1:1" x14ac:dyDescent="0.25">
      <c r="A10043" s="69"/>
    </row>
    <row r="10044" spans="1:1" x14ac:dyDescent="0.25">
      <c r="A10044" s="69"/>
    </row>
    <row r="10045" spans="1:1" x14ac:dyDescent="0.25">
      <c r="A10045" s="69"/>
    </row>
    <row r="10046" spans="1:1" x14ac:dyDescent="0.25">
      <c r="A10046" s="69"/>
    </row>
    <row r="10047" spans="1:1" x14ac:dyDescent="0.25">
      <c r="A10047" s="69"/>
    </row>
    <row r="10048" spans="1:1" x14ac:dyDescent="0.25">
      <c r="A10048" s="69"/>
    </row>
    <row r="10049" spans="1:1" x14ac:dyDescent="0.25">
      <c r="A10049" s="69"/>
    </row>
    <row r="10050" spans="1:1" x14ac:dyDescent="0.25">
      <c r="A10050" s="69"/>
    </row>
    <row r="10051" spans="1:1" x14ac:dyDescent="0.25">
      <c r="A10051" s="69"/>
    </row>
    <row r="10052" spans="1:1" x14ac:dyDescent="0.25">
      <c r="A10052" s="69"/>
    </row>
    <row r="10053" spans="1:1" x14ac:dyDescent="0.25">
      <c r="A10053" s="69"/>
    </row>
    <row r="10054" spans="1:1" x14ac:dyDescent="0.25">
      <c r="A10054" s="69"/>
    </row>
    <row r="10055" spans="1:1" x14ac:dyDescent="0.25">
      <c r="A10055" s="69"/>
    </row>
    <row r="10056" spans="1:1" x14ac:dyDescent="0.25">
      <c r="A10056" s="69"/>
    </row>
    <row r="10057" spans="1:1" x14ac:dyDescent="0.25">
      <c r="A10057" s="69"/>
    </row>
    <row r="10058" spans="1:1" x14ac:dyDescent="0.25">
      <c r="A10058" s="69"/>
    </row>
    <row r="10059" spans="1:1" x14ac:dyDescent="0.25">
      <c r="A10059" s="69"/>
    </row>
    <row r="10060" spans="1:1" x14ac:dyDescent="0.25">
      <c r="A10060" s="69"/>
    </row>
    <row r="10061" spans="1:1" x14ac:dyDescent="0.25">
      <c r="A10061" s="69"/>
    </row>
    <row r="10062" spans="1:1" x14ac:dyDescent="0.25">
      <c r="A10062" s="69"/>
    </row>
    <row r="10063" spans="1:1" x14ac:dyDescent="0.25">
      <c r="A10063" s="69"/>
    </row>
    <row r="10064" spans="1:1" x14ac:dyDescent="0.25">
      <c r="A10064" s="69"/>
    </row>
    <row r="10065" spans="1:1" x14ac:dyDescent="0.25">
      <c r="A10065" s="69"/>
    </row>
    <row r="10066" spans="1:1" x14ac:dyDescent="0.25">
      <c r="A10066" s="69"/>
    </row>
    <row r="10067" spans="1:1" x14ac:dyDescent="0.25">
      <c r="A10067" s="69"/>
    </row>
    <row r="10068" spans="1:1" x14ac:dyDescent="0.25">
      <c r="A10068" s="69"/>
    </row>
    <row r="10069" spans="1:1" x14ac:dyDescent="0.25">
      <c r="A10069" s="69"/>
    </row>
    <row r="10070" spans="1:1" x14ac:dyDescent="0.25">
      <c r="A10070" s="69"/>
    </row>
    <row r="10071" spans="1:1" x14ac:dyDescent="0.25">
      <c r="A10071" s="69"/>
    </row>
    <row r="10072" spans="1:1" x14ac:dyDescent="0.25">
      <c r="A10072" s="69"/>
    </row>
    <row r="10073" spans="1:1" x14ac:dyDescent="0.25">
      <c r="A10073" s="69"/>
    </row>
    <row r="10074" spans="1:1" x14ac:dyDescent="0.25">
      <c r="A10074" s="69"/>
    </row>
    <row r="10075" spans="1:1" x14ac:dyDescent="0.25">
      <c r="A10075" s="69"/>
    </row>
    <row r="10076" spans="1:1" x14ac:dyDescent="0.25">
      <c r="A10076" s="69"/>
    </row>
    <row r="10077" spans="1:1" x14ac:dyDescent="0.25">
      <c r="A10077" s="69"/>
    </row>
    <row r="10078" spans="1:1" x14ac:dyDescent="0.25">
      <c r="A10078" s="69"/>
    </row>
    <row r="10079" spans="1:1" x14ac:dyDescent="0.25">
      <c r="A10079" s="69"/>
    </row>
    <row r="10080" spans="1:1" x14ac:dyDescent="0.25">
      <c r="A10080" s="69"/>
    </row>
    <row r="10081" spans="1:1" x14ac:dyDescent="0.25">
      <c r="A10081" s="69"/>
    </row>
    <row r="10082" spans="1:1" x14ac:dyDescent="0.25">
      <c r="A10082" s="69"/>
    </row>
    <row r="10083" spans="1:1" x14ac:dyDescent="0.25">
      <c r="A10083" s="69"/>
    </row>
    <row r="10084" spans="1:1" x14ac:dyDescent="0.25">
      <c r="A10084" s="69"/>
    </row>
    <row r="10085" spans="1:1" x14ac:dyDescent="0.25">
      <c r="A10085" s="69"/>
    </row>
    <row r="10086" spans="1:1" x14ac:dyDescent="0.25">
      <c r="A10086" s="69"/>
    </row>
    <row r="10087" spans="1:1" x14ac:dyDescent="0.25">
      <c r="A10087" s="69"/>
    </row>
    <row r="10088" spans="1:1" x14ac:dyDescent="0.25">
      <c r="A10088" s="69"/>
    </row>
    <row r="10089" spans="1:1" x14ac:dyDescent="0.25">
      <c r="A10089" s="69"/>
    </row>
    <row r="10090" spans="1:1" x14ac:dyDescent="0.25">
      <c r="A10090" s="69"/>
    </row>
    <row r="10091" spans="1:1" x14ac:dyDescent="0.25">
      <c r="A10091" s="69"/>
    </row>
    <row r="10092" spans="1:1" x14ac:dyDescent="0.25">
      <c r="A10092" s="69"/>
    </row>
    <row r="10093" spans="1:1" x14ac:dyDescent="0.25">
      <c r="A10093" s="69"/>
    </row>
    <row r="10094" spans="1:1" x14ac:dyDescent="0.25">
      <c r="A10094" s="69"/>
    </row>
    <row r="10095" spans="1:1" x14ac:dyDescent="0.25">
      <c r="A10095" s="69"/>
    </row>
    <row r="10096" spans="1:1" x14ac:dyDescent="0.25">
      <c r="A10096" s="69"/>
    </row>
    <row r="10097" spans="1:1" x14ac:dyDescent="0.25">
      <c r="A10097" s="69"/>
    </row>
    <row r="10098" spans="1:1" x14ac:dyDescent="0.25">
      <c r="A10098" s="69"/>
    </row>
    <row r="10099" spans="1:1" x14ac:dyDescent="0.25">
      <c r="A10099" s="69"/>
    </row>
    <row r="10100" spans="1:1" x14ac:dyDescent="0.25">
      <c r="A10100" s="69"/>
    </row>
    <row r="10101" spans="1:1" x14ac:dyDescent="0.25">
      <c r="A10101" s="69"/>
    </row>
    <row r="10102" spans="1:1" x14ac:dyDescent="0.25">
      <c r="A10102" s="69"/>
    </row>
    <row r="10103" spans="1:1" x14ac:dyDescent="0.25">
      <c r="A10103" s="69"/>
    </row>
    <row r="10104" spans="1:1" x14ac:dyDescent="0.25">
      <c r="A10104" s="69"/>
    </row>
    <row r="10105" spans="1:1" x14ac:dyDescent="0.25">
      <c r="A10105" s="69"/>
    </row>
    <row r="10106" spans="1:1" x14ac:dyDescent="0.25">
      <c r="A10106" s="69"/>
    </row>
    <row r="10107" spans="1:1" x14ac:dyDescent="0.25">
      <c r="A10107" s="69"/>
    </row>
    <row r="10108" spans="1:1" x14ac:dyDescent="0.25">
      <c r="A10108" s="69"/>
    </row>
    <row r="10109" spans="1:1" x14ac:dyDescent="0.25">
      <c r="A10109" s="69"/>
    </row>
    <row r="10110" spans="1:1" x14ac:dyDescent="0.25">
      <c r="A10110" s="69"/>
    </row>
    <row r="10111" spans="1:1" x14ac:dyDescent="0.25">
      <c r="A10111" s="69"/>
    </row>
    <row r="10112" spans="1:1" x14ac:dyDescent="0.25">
      <c r="A10112" s="69"/>
    </row>
    <row r="10113" spans="1:1" x14ac:dyDescent="0.25">
      <c r="A10113" s="69"/>
    </row>
    <row r="10114" spans="1:1" x14ac:dyDescent="0.25">
      <c r="A10114" s="69"/>
    </row>
    <row r="10115" spans="1:1" x14ac:dyDescent="0.25">
      <c r="A10115" s="69"/>
    </row>
    <row r="10116" spans="1:1" x14ac:dyDescent="0.25">
      <c r="A10116" s="69"/>
    </row>
    <row r="10117" spans="1:1" x14ac:dyDescent="0.25">
      <c r="A10117" s="69"/>
    </row>
    <row r="10118" spans="1:1" x14ac:dyDescent="0.25">
      <c r="A10118" s="69"/>
    </row>
    <row r="10119" spans="1:1" x14ac:dyDescent="0.25">
      <c r="A10119" s="69"/>
    </row>
    <row r="10120" spans="1:1" x14ac:dyDescent="0.25">
      <c r="A10120" s="69"/>
    </row>
    <row r="10121" spans="1:1" x14ac:dyDescent="0.25">
      <c r="A10121" s="69"/>
    </row>
    <row r="10122" spans="1:1" x14ac:dyDescent="0.25">
      <c r="A10122" s="69"/>
    </row>
    <row r="10123" spans="1:1" x14ac:dyDescent="0.25">
      <c r="A10123" s="69"/>
    </row>
    <row r="10124" spans="1:1" x14ac:dyDescent="0.25">
      <c r="A10124" s="69"/>
    </row>
    <row r="10125" spans="1:1" x14ac:dyDescent="0.25">
      <c r="A10125" s="69"/>
    </row>
    <row r="10126" spans="1:1" x14ac:dyDescent="0.25">
      <c r="A10126" s="69"/>
    </row>
    <row r="10127" spans="1:1" x14ac:dyDescent="0.25">
      <c r="A10127" s="69"/>
    </row>
    <row r="10128" spans="1:1" x14ac:dyDescent="0.25">
      <c r="A10128" s="69"/>
    </row>
    <row r="10129" spans="1:1" x14ac:dyDescent="0.25">
      <c r="A10129" s="69"/>
    </row>
    <row r="10130" spans="1:1" x14ac:dyDescent="0.25">
      <c r="A10130" s="69"/>
    </row>
    <row r="10131" spans="1:1" x14ac:dyDescent="0.25">
      <c r="A10131" s="69"/>
    </row>
    <row r="10132" spans="1:1" x14ac:dyDescent="0.25">
      <c r="A10132" s="69"/>
    </row>
    <row r="10133" spans="1:1" x14ac:dyDescent="0.25">
      <c r="A10133" s="69"/>
    </row>
    <row r="10134" spans="1:1" x14ac:dyDescent="0.25">
      <c r="A10134" s="69"/>
    </row>
    <row r="10135" spans="1:1" x14ac:dyDescent="0.25">
      <c r="A10135" s="69"/>
    </row>
    <row r="10136" spans="1:1" x14ac:dyDescent="0.25">
      <c r="A10136" s="69"/>
    </row>
    <row r="10137" spans="1:1" x14ac:dyDescent="0.25">
      <c r="A10137" s="69"/>
    </row>
    <row r="10138" spans="1:1" x14ac:dyDescent="0.25">
      <c r="A10138" s="69"/>
    </row>
    <row r="10139" spans="1:1" x14ac:dyDescent="0.25">
      <c r="A10139" s="69"/>
    </row>
    <row r="10140" spans="1:1" x14ac:dyDescent="0.25">
      <c r="A10140" s="69"/>
    </row>
    <row r="10141" spans="1:1" x14ac:dyDescent="0.25">
      <c r="A10141" s="69"/>
    </row>
    <row r="10142" spans="1:1" x14ac:dyDescent="0.25">
      <c r="A10142" s="69"/>
    </row>
    <row r="10143" spans="1:1" x14ac:dyDescent="0.25">
      <c r="A10143" s="69"/>
    </row>
    <row r="10144" spans="1:1" x14ac:dyDescent="0.25">
      <c r="A10144" s="69"/>
    </row>
    <row r="10145" spans="1:1" x14ac:dyDescent="0.25">
      <c r="A10145" s="69"/>
    </row>
    <row r="10146" spans="1:1" x14ac:dyDescent="0.25">
      <c r="A10146" s="69"/>
    </row>
    <row r="10147" spans="1:1" x14ac:dyDescent="0.25">
      <c r="A10147" s="69"/>
    </row>
    <row r="10148" spans="1:1" x14ac:dyDescent="0.25">
      <c r="A10148" s="69"/>
    </row>
    <row r="10149" spans="1:1" x14ac:dyDescent="0.25">
      <c r="A10149" s="69"/>
    </row>
    <row r="10150" spans="1:1" x14ac:dyDescent="0.25">
      <c r="A10150" s="69"/>
    </row>
    <row r="10151" spans="1:1" x14ac:dyDescent="0.25">
      <c r="A10151" s="69"/>
    </row>
    <row r="10152" spans="1:1" x14ac:dyDescent="0.25">
      <c r="A10152" s="69"/>
    </row>
    <row r="10153" spans="1:1" x14ac:dyDescent="0.25">
      <c r="A10153" s="69"/>
    </row>
    <row r="10154" spans="1:1" x14ac:dyDescent="0.25">
      <c r="A10154" s="69"/>
    </row>
    <row r="10155" spans="1:1" x14ac:dyDescent="0.25">
      <c r="A10155" s="69"/>
    </row>
    <row r="10156" spans="1:1" x14ac:dyDescent="0.25">
      <c r="A10156" s="69"/>
    </row>
    <row r="10157" spans="1:1" x14ac:dyDescent="0.25">
      <c r="A10157" s="69"/>
    </row>
    <row r="10158" spans="1:1" x14ac:dyDescent="0.25">
      <c r="A10158" s="69"/>
    </row>
    <row r="10159" spans="1:1" x14ac:dyDescent="0.25">
      <c r="A10159" s="69"/>
    </row>
    <row r="10160" spans="1:1" x14ac:dyDescent="0.25">
      <c r="A10160" s="69"/>
    </row>
    <row r="10161" spans="1:1" x14ac:dyDescent="0.25">
      <c r="A10161" s="69"/>
    </row>
    <row r="10162" spans="1:1" x14ac:dyDescent="0.25">
      <c r="A10162" s="69"/>
    </row>
    <row r="10163" spans="1:1" x14ac:dyDescent="0.25">
      <c r="A10163" s="69"/>
    </row>
    <row r="10164" spans="1:1" x14ac:dyDescent="0.25">
      <c r="A10164" s="69"/>
    </row>
    <row r="10165" spans="1:1" x14ac:dyDescent="0.25">
      <c r="A10165" s="69"/>
    </row>
    <row r="10166" spans="1:1" x14ac:dyDescent="0.25">
      <c r="A10166" s="69"/>
    </row>
    <row r="10167" spans="1:1" x14ac:dyDescent="0.25">
      <c r="A10167" s="69"/>
    </row>
    <row r="10168" spans="1:1" x14ac:dyDescent="0.25">
      <c r="A10168" s="69"/>
    </row>
    <row r="10169" spans="1:1" x14ac:dyDescent="0.25">
      <c r="A10169" s="69"/>
    </row>
    <row r="10170" spans="1:1" x14ac:dyDescent="0.25">
      <c r="A10170" s="69"/>
    </row>
    <row r="10171" spans="1:1" x14ac:dyDescent="0.25">
      <c r="A10171" s="69"/>
    </row>
    <row r="10172" spans="1:1" x14ac:dyDescent="0.25">
      <c r="A10172" s="69"/>
    </row>
    <row r="10173" spans="1:1" x14ac:dyDescent="0.25">
      <c r="A10173" s="69"/>
    </row>
    <row r="10174" spans="1:1" x14ac:dyDescent="0.25">
      <c r="A10174" s="69"/>
    </row>
    <row r="10175" spans="1:1" x14ac:dyDescent="0.25">
      <c r="A10175" s="69"/>
    </row>
    <row r="10176" spans="1:1" x14ac:dyDescent="0.25">
      <c r="A10176" s="69"/>
    </row>
    <row r="10177" spans="1:1" x14ac:dyDescent="0.25">
      <c r="A10177" s="69"/>
    </row>
    <row r="10178" spans="1:1" x14ac:dyDescent="0.25">
      <c r="A10178" s="69"/>
    </row>
    <row r="10179" spans="1:1" x14ac:dyDescent="0.25">
      <c r="A10179" s="69"/>
    </row>
    <row r="10180" spans="1:1" x14ac:dyDescent="0.25">
      <c r="A10180" s="69"/>
    </row>
    <row r="10181" spans="1:1" x14ac:dyDescent="0.25">
      <c r="A10181" s="69"/>
    </row>
    <row r="10182" spans="1:1" x14ac:dyDescent="0.25">
      <c r="A10182" s="69"/>
    </row>
    <row r="10183" spans="1:1" x14ac:dyDescent="0.25">
      <c r="A10183" s="69"/>
    </row>
    <row r="10184" spans="1:1" x14ac:dyDescent="0.25">
      <c r="A10184" s="69"/>
    </row>
    <row r="10185" spans="1:1" x14ac:dyDescent="0.25">
      <c r="A10185" s="69"/>
    </row>
    <row r="10186" spans="1:1" x14ac:dyDescent="0.25">
      <c r="A10186" s="69"/>
    </row>
    <row r="10187" spans="1:1" x14ac:dyDescent="0.25">
      <c r="A10187" s="69"/>
    </row>
    <row r="10188" spans="1:1" x14ac:dyDescent="0.25">
      <c r="A10188" s="69"/>
    </row>
    <row r="10189" spans="1:1" x14ac:dyDescent="0.25">
      <c r="A10189" s="69"/>
    </row>
    <row r="10190" spans="1:1" x14ac:dyDescent="0.25">
      <c r="A10190" s="69"/>
    </row>
    <row r="10191" spans="1:1" x14ac:dyDescent="0.25">
      <c r="A10191" s="69"/>
    </row>
    <row r="10192" spans="1:1" x14ac:dyDescent="0.25">
      <c r="A10192" s="69"/>
    </row>
    <row r="10193" spans="1:1" x14ac:dyDescent="0.25">
      <c r="A10193" s="69"/>
    </row>
    <row r="10194" spans="1:1" x14ac:dyDescent="0.25">
      <c r="A10194" s="69"/>
    </row>
    <row r="10195" spans="1:1" x14ac:dyDescent="0.25">
      <c r="A10195" s="69"/>
    </row>
    <row r="10196" spans="1:1" x14ac:dyDescent="0.25">
      <c r="A10196" s="69"/>
    </row>
    <row r="10197" spans="1:1" x14ac:dyDescent="0.25">
      <c r="A10197" s="69"/>
    </row>
    <row r="10198" spans="1:1" x14ac:dyDescent="0.25">
      <c r="A10198" s="69"/>
    </row>
    <row r="10199" spans="1:1" x14ac:dyDescent="0.25">
      <c r="A10199" s="69"/>
    </row>
    <row r="10200" spans="1:1" x14ac:dyDescent="0.25">
      <c r="A10200" s="69"/>
    </row>
    <row r="10201" spans="1:1" x14ac:dyDescent="0.25">
      <c r="A10201" s="69"/>
    </row>
    <row r="10202" spans="1:1" x14ac:dyDescent="0.25">
      <c r="A10202" s="69"/>
    </row>
    <row r="10203" spans="1:1" x14ac:dyDescent="0.25">
      <c r="A10203" s="69"/>
    </row>
    <row r="10204" spans="1:1" x14ac:dyDescent="0.25">
      <c r="A10204" s="69"/>
    </row>
    <row r="10205" spans="1:1" x14ac:dyDescent="0.25">
      <c r="A10205" s="69"/>
    </row>
    <row r="10206" spans="1:1" x14ac:dyDescent="0.25">
      <c r="A10206" s="69"/>
    </row>
    <row r="10207" spans="1:1" x14ac:dyDescent="0.25">
      <c r="A10207" s="69"/>
    </row>
    <row r="10208" spans="1:1" x14ac:dyDescent="0.25">
      <c r="A10208" s="69"/>
    </row>
    <row r="10209" spans="1:1" x14ac:dyDescent="0.25">
      <c r="A10209" s="69"/>
    </row>
    <row r="10210" spans="1:1" x14ac:dyDescent="0.25">
      <c r="A10210" s="69"/>
    </row>
    <row r="10211" spans="1:1" x14ac:dyDescent="0.25">
      <c r="A10211" s="69"/>
    </row>
    <row r="10212" spans="1:1" x14ac:dyDescent="0.25">
      <c r="A10212" s="69"/>
    </row>
    <row r="10213" spans="1:1" x14ac:dyDescent="0.25">
      <c r="A10213" s="69"/>
    </row>
    <row r="10214" spans="1:1" x14ac:dyDescent="0.25">
      <c r="A10214" s="69"/>
    </row>
    <row r="10215" spans="1:1" x14ac:dyDescent="0.25">
      <c r="A10215" s="69"/>
    </row>
    <row r="10216" spans="1:1" x14ac:dyDescent="0.25">
      <c r="A10216" s="69"/>
    </row>
    <row r="10217" spans="1:1" x14ac:dyDescent="0.25">
      <c r="A10217" s="69"/>
    </row>
    <row r="10218" spans="1:1" x14ac:dyDescent="0.25">
      <c r="A10218" s="69"/>
    </row>
    <row r="10219" spans="1:1" x14ac:dyDescent="0.25">
      <c r="A10219" s="69"/>
    </row>
    <row r="10220" spans="1:1" x14ac:dyDescent="0.25">
      <c r="A10220" s="69"/>
    </row>
    <row r="10221" spans="1:1" x14ac:dyDescent="0.25">
      <c r="A10221" s="69"/>
    </row>
    <row r="10222" spans="1:1" x14ac:dyDescent="0.25">
      <c r="A10222" s="69"/>
    </row>
    <row r="10223" spans="1:1" x14ac:dyDescent="0.25">
      <c r="A10223" s="69"/>
    </row>
    <row r="10224" spans="1:1" x14ac:dyDescent="0.25">
      <c r="A10224" s="69"/>
    </row>
    <row r="10225" spans="1:1" x14ac:dyDescent="0.25">
      <c r="A10225" s="69"/>
    </row>
    <row r="10226" spans="1:1" x14ac:dyDescent="0.25">
      <c r="A10226" s="69"/>
    </row>
    <row r="10227" spans="1:1" x14ac:dyDescent="0.25">
      <c r="A10227" s="69"/>
    </row>
    <row r="10228" spans="1:1" x14ac:dyDescent="0.25">
      <c r="A10228" s="69"/>
    </row>
    <row r="10229" spans="1:1" x14ac:dyDescent="0.25">
      <c r="A10229" s="69"/>
    </row>
    <row r="10230" spans="1:1" x14ac:dyDescent="0.25">
      <c r="A10230" s="69"/>
    </row>
    <row r="10231" spans="1:1" x14ac:dyDescent="0.25">
      <c r="A10231" s="69"/>
    </row>
    <row r="10232" spans="1:1" x14ac:dyDescent="0.25">
      <c r="A10232" s="69"/>
    </row>
    <row r="10233" spans="1:1" x14ac:dyDescent="0.25">
      <c r="A10233" s="69"/>
    </row>
    <row r="10234" spans="1:1" x14ac:dyDescent="0.25">
      <c r="A10234" s="69"/>
    </row>
    <row r="10235" spans="1:1" x14ac:dyDescent="0.25">
      <c r="A10235" s="69"/>
    </row>
    <row r="10236" spans="1:1" x14ac:dyDescent="0.25">
      <c r="A10236" s="69"/>
    </row>
    <row r="10237" spans="1:1" x14ac:dyDescent="0.25">
      <c r="A10237" s="69"/>
    </row>
    <row r="10238" spans="1:1" x14ac:dyDescent="0.25">
      <c r="A10238" s="69"/>
    </row>
    <row r="10239" spans="1:1" x14ac:dyDescent="0.25">
      <c r="A10239" s="69"/>
    </row>
    <row r="10240" spans="1:1" x14ac:dyDescent="0.25">
      <c r="A10240" s="69"/>
    </row>
    <row r="10241" spans="1:1" x14ac:dyDescent="0.25">
      <c r="A10241" s="69"/>
    </row>
    <row r="10242" spans="1:1" x14ac:dyDescent="0.25">
      <c r="A10242" s="69"/>
    </row>
    <row r="10243" spans="1:1" x14ac:dyDescent="0.25">
      <c r="A10243" s="69"/>
    </row>
    <row r="10244" spans="1:1" x14ac:dyDescent="0.25">
      <c r="A10244" s="69"/>
    </row>
    <row r="10245" spans="1:1" x14ac:dyDescent="0.25">
      <c r="A10245" s="69"/>
    </row>
    <row r="10246" spans="1:1" x14ac:dyDescent="0.25">
      <c r="A10246" s="69"/>
    </row>
    <row r="10247" spans="1:1" x14ac:dyDescent="0.25">
      <c r="A10247" s="69"/>
    </row>
    <row r="10248" spans="1:1" x14ac:dyDescent="0.25">
      <c r="A10248" s="69"/>
    </row>
    <row r="10249" spans="1:1" x14ac:dyDescent="0.25">
      <c r="A10249" s="69"/>
    </row>
    <row r="10250" spans="1:1" x14ac:dyDescent="0.25">
      <c r="A10250" s="69"/>
    </row>
    <row r="10251" spans="1:1" x14ac:dyDescent="0.25">
      <c r="A10251" s="69"/>
    </row>
    <row r="10252" spans="1:1" x14ac:dyDescent="0.25">
      <c r="A10252" s="69"/>
    </row>
    <row r="10253" spans="1:1" x14ac:dyDescent="0.25">
      <c r="A10253" s="69"/>
    </row>
    <row r="10254" spans="1:1" x14ac:dyDescent="0.25">
      <c r="A10254" s="69"/>
    </row>
    <row r="10255" spans="1:1" x14ac:dyDescent="0.25">
      <c r="A10255" s="69"/>
    </row>
    <row r="10256" spans="1:1" x14ac:dyDescent="0.25">
      <c r="A10256" s="69"/>
    </row>
    <row r="10257" spans="1:1" x14ac:dyDescent="0.25">
      <c r="A10257" s="69"/>
    </row>
    <row r="10258" spans="1:1" x14ac:dyDescent="0.25">
      <c r="A10258" s="69"/>
    </row>
    <row r="10259" spans="1:1" x14ac:dyDescent="0.25">
      <c r="A10259" s="69"/>
    </row>
    <row r="10260" spans="1:1" x14ac:dyDescent="0.25">
      <c r="A10260" s="69"/>
    </row>
    <row r="10261" spans="1:1" x14ac:dyDescent="0.25">
      <c r="A10261" s="69"/>
    </row>
    <row r="10262" spans="1:1" x14ac:dyDescent="0.25">
      <c r="A10262" s="69"/>
    </row>
    <row r="10263" spans="1:1" x14ac:dyDescent="0.25">
      <c r="A10263" s="69"/>
    </row>
    <row r="10264" spans="1:1" x14ac:dyDescent="0.25">
      <c r="A10264" s="69"/>
    </row>
    <row r="10265" spans="1:1" x14ac:dyDescent="0.25">
      <c r="A10265" s="69"/>
    </row>
    <row r="10266" spans="1:1" x14ac:dyDescent="0.25">
      <c r="A10266" s="69"/>
    </row>
    <row r="10267" spans="1:1" x14ac:dyDescent="0.25">
      <c r="A10267" s="69"/>
    </row>
    <row r="10268" spans="1:1" x14ac:dyDescent="0.25">
      <c r="A10268" s="69"/>
    </row>
    <row r="10269" spans="1:1" x14ac:dyDescent="0.25">
      <c r="A10269" s="69"/>
    </row>
    <row r="10270" spans="1:1" x14ac:dyDescent="0.25">
      <c r="A10270" s="69"/>
    </row>
    <row r="10271" spans="1:1" x14ac:dyDescent="0.25">
      <c r="A10271" s="69"/>
    </row>
    <row r="10272" spans="1:1" x14ac:dyDescent="0.25">
      <c r="A10272" s="69"/>
    </row>
    <row r="10273" spans="1:1" x14ac:dyDescent="0.25">
      <c r="A10273" s="69"/>
    </row>
    <row r="10274" spans="1:1" x14ac:dyDescent="0.25">
      <c r="A10274" s="69"/>
    </row>
    <row r="10275" spans="1:1" x14ac:dyDescent="0.25">
      <c r="A10275" s="69"/>
    </row>
    <row r="10276" spans="1:1" x14ac:dyDescent="0.25">
      <c r="A10276" s="69"/>
    </row>
    <row r="10277" spans="1:1" x14ac:dyDescent="0.25">
      <c r="A10277" s="69"/>
    </row>
    <row r="10278" spans="1:1" x14ac:dyDescent="0.25">
      <c r="A10278" s="69"/>
    </row>
    <row r="10279" spans="1:1" x14ac:dyDescent="0.25">
      <c r="A10279" s="69"/>
    </row>
    <row r="10280" spans="1:1" x14ac:dyDescent="0.25">
      <c r="A10280" s="69"/>
    </row>
    <row r="10281" spans="1:1" x14ac:dyDescent="0.25">
      <c r="A10281" s="69"/>
    </row>
    <row r="10282" spans="1:1" x14ac:dyDescent="0.25">
      <c r="A10282" s="69"/>
    </row>
    <row r="10283" spans="1:1" x14ac:dyDescent="0.25">
      <c r="A10283" s="69"/>
    </row>
    <row r="10284" spans="1:1" x14ac:dyDescent="0.25">
      <c r="A10284" s="69"/>
    </row>
    <row r="10285" spans="1:1" x14ac:dyDescent="0.25">
      <c r="A10285" s="69"/>
    </row>
    <row r="10286" spans="1:1" x14ac:dyDescent="0.25">
      <c r="A10286" s="69"/>
    </row>
    <row r="10287" spans="1:1" x14ac:dyDescent="0.25">
      <c r="A10287" s="69"/>
    </row>
    <row r="10288" spans="1:1" x14ac:dyDescent="0.25">
      <c r="A10288" s="69"/>
    </row>
    <row r="10289" spans="1:1" x14ac:dyDescent="0.25">
      <c r="A10289" s="69"/>
    </row>
    <row r="10290" spans="1:1" x14ac:dyDescent="0.25">
      <c r="A10290" s="69"/>
    </row>
    <row r="10291" spans="1:1" x14ac:dyDescent="0.25">
      <c r="A10291" s="69"/>
    </row>
    <row r="10292" spans="1:1" x14ac:dyDescent="0.25">
      <c r="A10292" s="69"/>
    </row>
    <row r="10293" spans="1:1" x14ac:dyDescent="0.25">
      <c r="A10293" s="69"/>
    </row>
    <row r="10294" spans="1:1" x14ac:dyDescent="0.25">
      <c r="A10294" s="69"/>
    </row>
    <row r="10295" spans="1:1" x14ac:dyDescent="0.25">
      <c r="A10295" s="69"/>
    </row>
    <row r="10296" spans="1:1" x14ac:dyDescent="0.25">
      <c r="A10296" s="69"/>
    </row>
    <row r="10297" spans="1:1" x14ac:dyDescent="0.25">
      <c r="A10297" s="69"/>
    </row>
    <row r="10298" spans="1:1" x14ac:dyDescent="0.25">
      <c r="A10298" s="69"/>
    </row>
    <row r="10299" spans="1:1" x14ac:dyDescent="0.25">
      <c r="A10299" s="69"/>
    </row>
    <row r="10300" spans="1:1" x14ac:dyDescent="0.25">
      <c r="A10300" s="69"/>
    </row>
    <row r="10301" spans="1:1" x14ac:dyDescent="0.25">
      <c r="A10301" s="69"/>
    </row>
    <row r="10302" spans="1:1" x14ac:dyDescent="0.25">
      <c r="A10302" s="69"/>
    </row>
    <row r="10303" spans="1:1" x14ac:dyDescent="0.25">
      <c r="A10303" s="69"/>
    </row>
    <row r="10304" spans="1:1" x14ac:dyDescent="0.25">
      <c r="A10304" s="69"/>
    </row>
    <row r="10305" spans="1:1" x14ac:dyDescent="0.25">
      <c r="A10305" s="69"/>
    </row>
    <row r="10306" spans="1:1" x14ac:dyDescent="0.25">
      <c r="A10306" s="69"/>
    </row>
    <row r="10307" spans="1:1" x14ac:dyDescent="0.25">
      <c r="A10307" s="69"/>
    </row>
    <row r="10308" spans="1:1" x14ac:dyDescent="0.25">
      <c r="A10308" s="69"/>
    </row>
    <row r="10309" spans="1:1" x14ac:dyDescent="0.25">
      <c r="A10309" s="69"/>
    </row>
    <row r="10310" spans="1:1" x14ac:dyDescent="0.25">
      <c r="A10310" s="69"/>
    </row>
    <row r="10311" spans="1:1" x14ac:dyDescent="0.25">
      <c r="A10311" s="69"/>
    </row>
    <row r="10312" spans="1:1" x14ac:dyDescent="0.25">
      <c r="A10312" s="69"/>
    </row>
    <row r="10313" spans="1:1" x14ac:dyDescent="0.25">
      <c r="A10313" s="69"/>
    </row>
    <row r="10314" spans="1:1" x14ac:dyDescent="0.25">
      <c r="A10314" s="69"/>
    </row>
    <row r="10315" spans="1:1" x14ac:dyDescent="0.25">
      <c r="A10315" s="69"/>
    </row>
    <row r="10316" spans="1:1" x14ac:dyDescent="0.25">
      <c r="A10316" s="69"/>
    </row>
    <row r="10317" spans="1:1" x14ac:dyDescent="0.25">
      <c r="A10317" s="69"/>
    </row>
    <row r="10318" spans="1:1" x14ac:dyDescent="0.25">
      <c r="A10318" s="69"/>
    </row>
    <row r="10319" spans="1:1" x14ac:dyDescent="0.25">
      <c r="A10319" s="69"/>
    </row>
    <row r="10320" spans="1:1" x14ac:dyDescent="0.25">
      <c r="A10320" s="69"/>
    </row>
    <row r="10321" spans="1:1" x14ac:dyDescent="0.25">
      <c r="A10321" s="69"/>
    </row>
    <row r="10322" spans="1:1" x14ac:dyDescent="0.25">
      <c r="A10322" s="69"/>
    </row>
    <row r="10323" spans="1:1" x14ac:dyDescent="0.25">
      <c r="A10323" s="69"/>
    </row>
    <row r="10324" spans="1:1" x14ac:dyDescent="0.25">
      <c r="A10324" s="69"/>
    </row>
    <row r="10325" spans="1:1" x14ac:dyDescent="0.25">
      <c r="A10325" s="69"/>
    </row>
    <row r="10326" spans="1:1" x14ac:dyDescent="0.25">
      <c r="A10326" s="69"/>
    </row>
    <row r="10327" spans="1:1" x14ac:dyDescent="0.25">
      <c r="A10327" s="69"/>
    </row>
    <row r="10328" spans="1:1" x14ac:dyDescent="0.25">
      <c r="A10328" s="69"/>
    </row>
    <row r="10329" spans="1:1" x14ac:dyDescent="0.25">
      <c r="A10329" s="69"/>
    </row>
    <row r="10330" spans="1:1" x14ac:dyDescent="0.25">
      <c r="A10330" s="69"/>
    </row>
    <row r="10331" spans="1:1" x14ac:dyDescent="0.25">
      <c r="A10331" s="69"/>
    </row>
    <row r="10332" spans="1:1" x14ac:dyDescent="0.25">
      <c r="A10332" s="69"/>
    </row>
    <row r="10333" spans="1:1" x14ac:dyDescent="0.25">
      <c r="A10333" s="69"/>
    </row>
    <row r="10334" spans="1:1" x14ac:dyDescent="0.25">
      <c r="A10334" s="69"/>
    </row>
    <row r="10335" spans="1:1" x14ac:dyDescent="0.25">
      <c r="A10335" s="69"/>
    </row>
    <row r="10336" spans="1:1" x14ac:dyDescent="0.25">
      <c r="A10336" s="69"/>
    </row>
    <row r="10337" spans="1:1" x14ac:dyDescent="0.25">
      <c r="A10337" s="69"/>
    </row>
    <row r="10338" spans="1:1" x14ac:dyDescent="0.25">
      <c r="A10338" s="69"/>
    </row>
    <row r="10339" spans="1:1" x14ac:dyDescent="0.25">
      <c r="A10339" s="69"/>
    </row>
    <row r="10340" spans="1:1" x14ac:dyDescent="0.25">
      <c r="A10340" s="69"/>
    </row>
    <row r="10341" spans="1:1" x14ac:dyDescent="0.25">
      <c r="A10341" s="69"/>
    </row>
    <row r="10342" spans="1:1" x14ac:dyDescent="0.25">
      <c r="A10342" s="69"/>
    </row>
    <row r="10343" spans="1:1" x14ac:dyDescent="0.25">
      <c r="A10343" s="69"/>
    </row>
    <row r="10344" spans="1:1" x14ac:dyDescent="0.25">
      <c r="A10344" s="69"/>
    </row>
    <row r="10345" spans="1:1" x14ac:dyDescent="0.25">
      <c r="A10345" s="69"/>
    </row>
    <row r="10346" spans="1:1" x14ac:dyDescent="0.25">
      <c r="A10346" s="69"/>
    </row>
    <row r="10347" spans="1:1" x14ac:dyDescent="0.25">
      <c r="A10347" s="69"/>
    </row>
    <row r="10348" spans="1:1" x14ac:dyDescent="0.25">
      <c r="A10348" s="69"/>
    </row>
    <row r="10349" spans="1:1" x14ac:dyDescent="0.25">
      <c r="A10349" s="69"/>
    </row>
    <row r="10350" spans="1:1" x14ac:dyDescent="0.25">
      <c r="A10350" s="69"/>
    </row>
    <row r="10351" spans="1:1" x14ac:dyDescent="0.25">
      <c r="A10351" s="69"/>
    </row>
    <row r="10352" spans="1:1" x14ac:dyDescent="0.25">
      <c r="A10352" s="69"/>
    </row>
    <row r="10353" spans="1:1" x14ac:dyDescent="0.25">
      <c r="A10353" s="69"/>
    </row>
    <row r="10354" spans="1:1" x14ac:dyDescent="0.25">
      <c r="A10354" s="69"/>
    </row>
    <row r="10355" spans="1:1" x14ac:dyDescent="0.25">
      <c r="A10355" s="69"/>
    </row>
    <row r="10356" spans="1:1" x14ac:dyDescent="0.25">
      <c r="A10356" s="69"/>
    </row>
    <row r="10357" spans="1:1" x14ac:dyDescent="0.25">
      <c r="A10357" s="69"/>
    </row>
    <row r="10358" spans="1:1" x14ac:dyDescent="0.25">
      <c r="A10358" s="69"/>
    </row>
    <row r="10359" spans="1:1" x14ac:dyDescent="0.25">
      <c r="A10359" s="69"/>
    </row>
    <row r="10360" spans="1:1" x14ac:dyDescent="0.25">
      <c r="A10360" s="69"/>
    </row>
    <row r="10361" spans="1:1" x14ac:dyDescent="0.25">
      <c r="A10361" s="69"/>
    </row>
    <row r="10362" spans="1:1" x14ac:dyDescent="0.25">
      <c r="A10362" s="69"/>
    </row>
    <row r="10363" spans="1:1" x14ac:dyDescent="0.25">
      <c r="A10363" s="69"/>
    </row>
    <row r="10364" spans="1:1" x14ac:dyDescent="0.25">
      <c r="A10364" s="69"/>
    </row>
    <row r="10365" spans="1:1" x14ac:dyDescent="0.25">
      <c r="A10365" s="69"/>
    </row>
    <row r="10366" spans="1:1" x14ac:dyDescent="0.25">
      <c r="A10366" s="69"/>
    </row>
    <row r="10367" spans="1:1" x14ac:dyDescent="0.25">
      <c r="A10367" s="69"/>
    </row>
    <row r="10368" spans="1:1" x14ac:dyDescent="0.25">
      <c r="A10368" s="69"/>
    </row>
    <row r="10369" spans="1:1" x14ac:dyDescent="0.25">
      <c r="A10369" s="69"/>
    </row>
    <row r="10370" spans="1:1" x14ac:dyDescent="0.25">
      <c r="A10370" s="69"/>
    </row>
    <row r="10371" spans="1:1" x14ac:dyDescent="0.25">
      <c r="A10371" s="69"/>
    </row>
    <row r="10372" spans="1:1" x14ac:dyDescent="0.25">
      <c r="A10372" s="69"/>
    </row>
    <row r="10373" spans="1:1" x14ac:dyDescent="0.25">
      <c r="A10373" s="69"/>
    </row>
    <row r="10374" spans="1:1" x14ac:dyDescent="0.25">
      <c r="A10374" s="69"/>
    </row>
    <row r="10375" spans="1:1" x14ac:dyDescent="0.25">
      <c r="A10375" s="69"/>
    </row>
    <row r="10376" spans="1:1" x14ac:dyDescent="0.25">
      <c r="A10376" s="69"/>
    </row>
    <row r="10377" spans="1:1" x14ac:dyDescent="0.25">
      <c r="A10377" s="69"/>
    </row>
    <row r="10378" spans="1:1" x14ac:dyDescent="0.25">
      <c r="A10378" s="69"/>
    </row>
    <row r="10379" spans="1:1" x14ac:dyDescent="0.25">
      <c r="A10379" s="69"/>
    </row>
    <row r="10380" spans="1:1" x14ac:dyDescent="0.25">
      <c r="A10380" s="69"/>
    </row>
    <row r="10381" spans="1:1" x14ac:dyDescent="0.25">
      <c r="A10381" s="69"/>
    </row>
    <row r="10382" spans="1:1" x14ac:dyDescent="0.25">
      <c r="A10382" s="69"/>
    </row>
    <row r="10383" spans="1:1" x14ac:dyDescent="0.25">
      <c r="A10383" s="69"/>
    </row>
    <row r="10384" spans="1:1" x14ac:dyDescent="0.25">
      <c r="A10384" s="69"/>
    </row>
    <row r="10385" spans="1:1" x14ac:dyDescent="0.25">
      <c r="A10385" s="69"/>
    </row>
    <row r="10386" spans="1:1" x14ac:dyDescent="0.25">
      <c r="A10386" s="69"/>
    </row>
    <row r="10387" spans="1:1" x14ac:dyDescent="0.25">
      <c r="A10387" s="69"/>
    </row>
    <row r="10388" spans="1:1" x14ac:dyDescent="0.25">
      <c r="A10388" s="69"/>
    </row>
    <row r="10389" spans="1:1" x14ac:dyDescent="0.25">
      <c r="A10389" s="69"/>
    </row>
    <row r="10390" spans="1:1" x14ac:dyDescent="0.25">
      <c r="A10390" s="69"/>
    </row>
    <row r="10391" spans="1:1" x14ac:dyDescent="0.25">
      <c r="A10391" s="69"/>
    </row>
    <row r="10392" spans="1:1" x14ac:dyDescent="0.25">
      <c r="A10392" s="69"/>
    </row>
    <row r="10393" spans="1:1" x14ac:dyDescent="0.25">
      <c r="A10393" s="69"/>
    </row>
    <row r="10394" spans="1:1" x14ac:dyDescent="0.25">
      <c r="A10394" s="69"/>
    </row>
    <row r="10395" spans="1:1" x14ac:dyDescent="0.25">
      <c r="A10395" s="69"/>
    </row>
    <row r="10396" spans="1:1" x14ac:dyDescent="0.25">
      <c r="A10396" s="69"/>
    </row>
    <row r="10397" spans="1:1" x14ac:dyDescent="0.25">
      <c r="A10397" s="69"/>
    </row>
    <row r="10398" spans="1:1" x14ac:dyDescent="0.25">
      <c r="A10398" s="69"/>
    </row>
    <row r="10399" spans="1:1" x14ac:dyDescent="0.25">
      <c r="A10399" s="69"/>
    </row>
    <row r="10400" spans="1:1" x14ac:dyDescent="0.25">
      <c r="A10400" s="69"/>
    </row>
    <row r="10401" spans="1:1" x14ac:dyDescent="0.25">
      <c r="A10401" s="69"/>
    </row>
    <row r="10402" spans="1:1" x14ac:dyDescent="0.25">
      <c r="A10402" s="69"/>
    </row>
    <row r="10403" spans="1:1" x14ac:dyDescent="0.25">
      <c r="A10403" s="69"/>
    </row>
    <row r="10404" spans="1:1" x14ac:dyDescent="0.25">
      <c r="A10404" s="69"/>
    </row>
    <row r="10405" spans="1:1" x14ac:dyDescent="0.25">
      <c r="A10405" s="69"/>
    </row>
    <row r="10406" spans="1:1" x14ac:dyDescent="0.25">
      <c r="A10406" s="69"/>
    </row>
    <row r="10407" spans="1:1" x14ac:dyDescent="0.25">
      <c r="A10407" s="69"/>
    </row>
    <row r="10408" spans="1:1" x14ac:dyDescent="0.25">
      <c r="A10408" s="69"/>
    </row>
    <row r="10409" spans="1:1" x14ac:dyDescent="0.25">
      <c r="A10409" s="69"/>
    </row>
    <row r="10410" spans="1:1" x14ac:dyDescent="0.25">
      <c r="A10410" s="69"/>
    </row>
    <row r="10411" spans="1:1" x14ac:dyDescent="0.25">
      <c r="A10411" s="69"/>
    </row>
    <row r="10412" spans="1:1" x14ac:dyDescent="0.25">
      <c r="A10412" s="69"/>
    </row>
    <row r="10413" spans="1:1" x14ac:dyDescent="0.25">
      <c r="A10413" s="69"/>
    </row>
    <row r="10414" spans="1:1" x14ac:dyDescent="0.25">
      <c r="A10414" s="69"/>
    </row>
    <row r="10415" spans="1:1" x14ac:dyDescent="0.25">
      <c r="A10415" s="69"/>
    </row>
    <row r="10416" spans="1:1" x14ac:dyDescent="0.25">
      <c r="A10416" s="69"/>
    </row>
    <row r="10417" spans="1:1" x14ac:dyDescent="0.25">
      <c r="A10417" s="69"/>
    </row>
    <row r="10418" spans="1:1" x14ac:dyDescent="0.25">
      <c r="A10418" s="69"/>
    </row>
    <row r="10419" spans="1:1" x14ac:dyDescent="0.25">
      <c r="A10419" s="69"/>
    </row>
    <row r="10420" spans="1:1" x14ac:dyDescent="0.25">
      <c r="A10420" s="69"/>
    </row>
    <row r="10421" spans="1:1" x14ac:dyDescent="0.25">
      <c r="A10421" s="69"/>
    </row>
    <row r="10422" spans="1:1" x14ac:dyDescent="0.25">
      <c r="A10422" s="69"/>
    </row>
    <row r="10423" spans="1:1" x14ac:dyDescent="0.25">
      <c r="A10423" s="69"/>
    </row>
    <row r="10424" spans="1:1" x14ac:dyDescent="0.25">
      <c r="A10424" s="69"/>
    </row>
    <row r="10425" spans="1:1" x14ac:dyDescent="0.25">
      <c r="A10425" s="69"/>
    </row>
    <row r="10426" spans="1:1" x14ac:dyDescent="0.25">
      <c r="A10426" s="69"/>
    </row>
    <row r="10427" spans="1:1" x14ac:dyDescent="0.25">
      <c r="A10427" s="69"/>
    </row>
    <row r="10428" spans="1:1" x14ac:dyDescent="0.25">
      <c r="A10428" s="69"/>
    </row>
    <row r="10429" spans="1:1" x14ac:dyDescent="0.25">
      <c r="A10429" s="69"/>
    </row>
    <row r="10430" spans="1:1" x14ac:dyDescent="0.25">
      <c r="A10430" s="69"/>
    </row>
    <row r="10431" spans="1:1" x14ac:dyDescent="0.25">
      <c r="A10431" s="69"/>
    </row>
    <row r="10432" spans="1:1" x14ac:dyDescent="0.25">
      <c r="A10432" s="69"/>
    </row>
    <row r="10433" spans="1:1" x14ac:dyDescent="0.25">
      <c r="A10433" s="69"/>
    </row>
    <row r="10434" spans="1:1" x14ac:dyDescent="0.25">
      <c r="A10434" s="69"/>
    </row>
    <row r="10435" spans="1:1" x14ac:dyDescent="0.25">
      <c r="A10435" s="69"/>
    </row>
    <row r="10436" spans="1:1" x14ac:dyDescent="0.25">
      <c r="A10436" s="69"/>
    </row>
    <row r="10437" spans="1:1" x14ac:dyDescent="0.25">
      <c r="A10437" s="69"/>
    </row>
    <row r="10438" spans="1:1" x14ac:dyDescent="0.25">
      <c r="A10438" s="69"/>
    </row>
    <row r="10439" spans="1:1" x14ac:dyDescent="0.25">
      <c r="A10439" s="69"/>
    </row>
    <row r="10440" spans="1:1" x14ac:dyDescent="0.25">
      <c r="A10440" s="69"/>
    </row>
    <row r="10441" spans="1:1" x14ac:dyDescent="0.25">
      <c r="A10441" s="69"/>
    </row>
    <row r="10442" spans="1:1" x14ac:dyDescent="0.25">
      <c r="A10442" s="69"/>
    </row>
    <row r="10443" spans="1:1" x14ac:dyDescent="0.25">
      <c r="A10443" s="69"/>
    </row>
    <row r="10444" spans="1:1" x14ac:dyDescent="0.25">
      <c r="A10444" s="69"/>
    </row>
    <row r="10445" spans="1:1" x14ac:dyDescent="0.25">
      <c r="A10445" s="69"/>
    </row>
    <row r="10446" spans="1:1" x14ac:dyDescent="0.25">
      <c r="A10446" s="69"/>
    </row>
    <row r="10447" spans="1:1" x14ac:dyDescent="0.25">
      <c r="A10447" s="69"/>
    </row>
    <row r="10448" spans="1:1" x14ac:dyDescent="0.25">
      <c r="A10448" s="69"/>
    </row>
    <row r="10449" spans="1:1" x14ac:dyDescent="0.25">
      <c r="A10449" s="69"/>
    </row>
    <row r="10450" spans="1:1" x14ac:dyDescent="0.25">
      <c r="A10450" s="69"/>
    </row>
    <row r="10451" spans="1:1" x14ac:dyDescent="0.25">
      <c r="A10451" s="69"/>
    </row>
    <row r="10452" spans="1:1" x14ac:dyDescent="0.25">
      <c r="A10452" s="69"/>
    </row>
    <row r="10453" spans="1:1" x14ac:dyDescent="0.25">
      <c r="A10453" s="69"/>
    </row>
    <row r="10454" spans="1:1" x14ac:dyDescent="0.25">
      <c r="A10454" s="69"/>
    </row>
    <row r="10455" spans="1:1" x14ac:dyDescent="0.25">
      <c r="A10455" s="69"/>
    </row>
    <row r="10456" spans="1:1" x14ac:dyDescent="0.25">
      <c r="A10456" s="69"/>
    </row>
    <row r="10457" spans="1:1" x14ac:dyDescent="0.25">
      <c r="A10457" s="69"/>
    </row>
    <row r="10458" spans="1:1" x14ac:dyDescent="0.25">
      <c r="A10458" s="69"/>
    </row>
    <row r="10459" spans="1:1" x14ac:dyDescent="0.25">
      <c r="A10459" s="69"/>
    </row>
    <row r="10460" spans="1:1" x14ac:dyDescent="0.25">
      <c r="A10460" s="69"/>
    </row>
    <row r="10461" spans="1:1" x14ac:dyDescent="0.25">
      <c r="A10461" s="69"/>
    </row>
    <row r="10462" spans="1:1" x14ac:dyDescent="0.25">
      <c r="A10462" s="69"/>
    </row>
    <row r="10463" spans="1:1" x14ac:dyDescent="0.25">
      <c r="A10463" s="69"/>
    </row>
    <row r="10464" spans="1:1" x14ac:dyDescent="0.25">
      <c r="A10464" s="69"/>
    </row>
    <row r="10465" spans="1:1" x14ac:dyDescent="0.25">
      <c r="A10465" s="69"/>
    </row>
    <row r="10466" spans="1:1" x14ac:dyDescent="0.25">
      <c r="A10466" s="69"/>
    </row>
    <row r="10467" spans="1:1" x14ac:dyDescent="0.25">
      <c r="A10467" s="69"/>
    </row>
    <row r="10468" spans="1:1" x14ac:dyDescent="0.25">
      <c r="A10468" s="69"/>
    </row>
    <row r="10469" spans="1:1" x14ac:dyDescent="0.25">
      <c r="A10469" s="69"/>
    </row>
    <row r="10470" spans="1:1" x14ac:dyDescent="0.25">
      <c r="A10470" s="69"/>
    </row>
    <row r="10471" spans="1:1" x14ac:dyDescent="0.25">
      <c r="A10471" s="69"/>
    </row>
    <row r="10472" spans="1:1" x14ac:dyDescent="0.25">
      <c r="A10472" s="69"/>
    </row>
    <row r="10473" spans="1:1" x14ac:dyDescent="0.25">
      <c r="A10473" s="69"/>
    </row>
    <row r="10474" spans="1:1" x14ac:dyDescent="0.25">
      <c r="A10474" s="69"/>
    </row>
    <row r="10475" spans="1:1" x14ac:dyDescent="0.25">
      <c r="A10475" s="69"/>
    </row>
    <row r="10476" spans="1:1" x14ac:dyDescent="0.25">
      <c r="A10476" s="69"/>
    </row>
    <row r="10477" spans="1:1" x14ac:dyDescent="0.25">
      <c r="A10477" s="69"/>
    </row>
    <row r="10478" spans="1:1" x14ac:dyDescent="0.25">
      <c r="A10478" s="69"/>
    </row>
    <row r="10479" spans="1:1" x14ac:dyDescent="0.25">
      <c r="A10479" s="69"/>
    </row>
    <row r="10480" spans="1:1" x14ac:dyDescent="0.25">
      <c r="A10480" s="69"/>
    </row>
    <row r="10481" spans="1:1" x14ac:dyDescent="0.25">
      <c r="A10481" s="69"/>
    </row>
    <row r="10482" spans="1:1" x14ac:dyDescent="0.25">
      <c r="A10482" s="69"/>
    </row>
    <row r="10483" spans="1:1" x14ac:dyDescent="0.25">
      <c r="A10483" s="69"/>
    </row>
    <row r="10484" spans="1:1" x14ac:dyDescent="0.25">
      <c r="A10484" s="69"/>
    </row>
    <row r="10485" spans="1:1" x14ac:dyDescent="0.25">
      <c r="A10485" s="69"/>
    </row>
    <row r="10486" spans="1:1" x14ac:dyDescent="0.25">
      <c r="A10486" s="69"/>
    </row>
    <row r="10487" spans="1:1" x14ac:dyDescent="0.25">
      <c r="A10487" s="69"/>
    </row>
    <row r="10488" spans="1:1" x14ac:dyDescent="0.25">
      <c r="A10488" s="69"/>
    </row>
    <row r="10489" spans="1:1" x14ac:dyDescent="0.25">
      <c r="A10489" s="69"/>
    </row>
    <row r="10490" spans="1:1" x14ac:dyDescent="0.25">
      <c r="A10490" s="69"/>
    </row>
    <row r="10491" spans="1:1" x14ac:dyDescent="0.25">
      <c r="A10491" s="69"/>
    </row>
    <row r="10492" spans="1:1" x14ac:dyDescent="0.25">
      <c r="A10492" s="69"/>
    </row>
    <row r="10493" spans="1:1" x14ac:dyDescent="0.25">
      <c r="A10493" s="69"/>
    </row>
    <row r="10494" spans="1:1" x14ac:dyDescent="0.25">
      <c r="A10494" s="69"/>
    </row>
    <row r="10495" spans="1:1" x14ac:dyDescent="0.25">
      <c r="A10495" s="69"/>
    </row>
    <row r="10496" spans="1:1" x14ac:dyDescent="0.25">
      <c r="A10496" s="69"/>
    </row>
    <row r="10497" spans="1:1" x14ac:dyDescent="0.25">
      <c r="A10497" s="69"/>
    </row>
    <row r="10498" spans="1:1" x14ac:dyDescent="0.25">
      <c r="A10498" s="69"/>
    </row>
    <row r="10499" spans="1:1" x14ac:dyDescent="0.25">
      <c r="A10499" s="69"/>
    </row>
    <row r="10500" spans="1:1" x14ac:dyDescent="0.25">
      <c r="A10500" s="69"/>
    </row>
    <row r="10501" spans="1:1" x14ac:dyDescent="0.25">
      <c r="A10501" s="69"/>
    </row>
    <row r="10502" spans="1:1" x14ac:dyDescent="0.25">
      <c r="A10502" s="69"/>
    </row>
    <row r="10503" spans="1:1" x14ac:dyDescent="0.25">
      <c r="A10503" s="69"/>
    </row>
    <row r="10504" spans="1:1" x14ac:dyDescent="0.25">
      <c r="A10504" s="69"/>
    </row>
    <row r="10505" spans="1:1" x14ac:dyDescent="0.25">
      <c r="A10505" s="69"/>
    </row>
    <row r="10506" spans="1:1" x14ac:dyDescent="0.25">
      <c r="A10506" s="69"/>
    </row>
    <row r="10507" spans="1:1" x14ac:dyDescent="0.25">
      <c r="A10507" s="69"/>
    </row>
    <row r="10508" spans="1:1" x14ac:dyDescent="0.25">
      <c r="A10508" s="69"/>
    </row>
    <row r="10509" spans="1:1" x14ac:dyDescent="0.25">
      <c r="A10509" s="69"/>
    </row>
    <row r="10510" spans="1:1" x14ac:dyDescent="0.25">
      <c r="A10510" s="69"/>
    </row>
    <row r="10511" spans="1:1" x14ac:dyDescent="0.25">
      <c r="A10511" s="69"/>
    </row>
    <row r="10512" spans="1:1" x14ac:dyDescent="0.25">
      <c r="A10512" s="69"/>
    </row>
    <row r="10513" spans="1:1" x14ac:dyDescent="0.25">
      <c r="A10513" s="69"/>
    </row>
    <row r="10514" spans="1:1" x14ac:dyDescent="0.25">
      <c r="A10514" s="69"/>
    </row>
    <row r="10515" spans="1:1" x14ac:dyDescent="0.25">
      <c r="A10515" s="69"/>
    </row>
    <row r="10516" spans="1:1" x14ac:dyDescent="0.25">
      <c r="A10516" s="69"/>
    </row>
    <row r="10517" spans="1:1" x14ac:dyDescent="0.25">
      <c r="A10517" s="69"/>
    </row>
    <row r="10518" spans="1:1" x14ac:dyDescent="0.25">
      <c r="A10518" s="69"/>
    </row>
    <row r="10519" spans="1:1" x14ac:dyDescent="0.25">
      <c r="A10519" s="69"/>
    </row>
    <row r="10520" spans="1:1" x14ac:dyDescent="0.25">
      <c r="A10520" s="69"/>
    </row>
    <row r="10521" spans="1:1" x14ac:dyDescent="0.25">
      <c r="A10521" s="69"/>
    </row>
    <row r="10522" spans="1:1" x14ac:dyDescent="0.25">
      <c r="A10522" s="69"/>
    </row>
    <row r="10523" spans="1:1" x14ac:dyDescent="0.25">
      <c r="A10523" s="69"/>
    </row>
    <row r="10524" spans="1:1" x14ac:dyDescent="0.25">
      <c r="A10524" s="69"/>
    </row>
    <row r="10525" spans="1:1" x14ac:dyDescent="0.25">
      <c r="A10525" s="69"/>
    </row>
    <row r="10526" spans="1:1" x14ac:dyDescent="0.25">
      <c r="A10526" s="69"/>
    </row>
    <row r="10527" spans="1:1" x14ac:dyDescent="0.25">
      <c r="A10527" s="69"/>
    </row>
    <row r="10528" spans="1:1" x14ac:dyDescent="0.25">
      <c r="A10528" s="69"/>
    </row>
    <row r="10529" spans="1:1" x14ac:dyDescent="0.25">
      <c r="A10529" s="69"/>
    </row>
    <row r="10530" spans="1:1" x14ac:dyDescent="0.25">
      <c r="A10530" s="69"/>
    </row>
    <row r="10531" spans="1:1" x14ac:dyDescent="0.25">
      <c r="A10531" s="69"/>
    </row>
    <row r="10532" spans="1:1" x14ac:dyDescent="0.25">
      <c r="A10532" s="69"/>
    </row>
    <row r="10533" spans="1:1" x14ac:dyDescent="0.25">
      <c r="A10533" s="69"/>
    </row>
    <row r="10534" spans="1:1" x14ac:dyDescent="0.25">
      <c r="A10534" s="69"/>
    </row>
    <row r="10535" spans="1:1" x14ac:dyDescent="0.25">
      <c r="A10535" s="69"/>
    </row>
    <row r="10536" spans="1:1" x14ac:dyDescent="0.25">
      <c r="A10536" s="69"/>
    </row>
    <row r="10537" spans="1:1" x14ac:dyDescent="0.25">
      <c r="A10537" s="69"/>
    </row>
    <row r="10538" spans="1:1" x14ac:dyDescent="0.25">
      <c r="A10538" s="69"/>
    </row>
    <row r="10539" spans="1:1" x14ac:dyDescent="0.25">
      <c r="A10539" s="69"/>
    </row>
    <row r="10540" spans="1:1" x14ac:dyDescent="0.25">
      <c r="A10540" s="69"/>
    </row>
    <row r="10541" spans="1:1" x14ac:dyDescent="0.25">
      <c r="A10541" s="69"/>
    </row>
    <row r="10542" spans="1:1" x14ac:dyDescent="0.25">
      <c r="A10542" s="69"/>
    </row>
    <row r="10543" spans="1:1" x14ac:dyDescent="0.25">
      <c r="A10543" s="69"/>
    </row>
    <row r="10544" spans="1:1" x14ac:dyDescent="0.25">
      <c r="A10544" s="69"/>
    </row>
    <row r="10545" spans="1:1" x14ac:dyDescent="0.25">
      <c r="A10545" s="69"/>
    </row>
    <row r="10546" spans="1:1" x14ac:dyDescent="0.25">
      <c r="A10546" s="69"/>
    </row>
    <row r="10547" spans="1:1" x14ac:dyDescent="0.25">
      <c r="A10547" s="69"/>
    </row>
    <row r="10548" spans="1:1" x14ac:dyDescent="0.25">
      <c r="A10548" s="69"/>
    </row>
    <row r="10549" spans="1:1" x14ac:dyDescent="0.25">
      <c r="A10549" s="69"/>
    </row>
    <row r="10550" spans="1:1" x14ac:dyDescent="0.25">
      <c r="A10550" s="69"/>
    </row>
    <row r="10551" spans="1:1" x14ac:dyDescent="0.25">
      <c r="A10551" s="69"/>
    </row>
    <row r="10552" spans="1:1" x14ac:dyDescent="0.25">
      <c r="A10552" s="69"/>
    </row>
    <row r="10553" spans="1:1" x14ac:dyDescent="0.25">
      <c r="A10553" s="69"/>
    </row>
    <row r="10554" spans="1:1" x14ac:dyDescent="0.25">
      <c r="A10554" s="69"/>
    </row>
    <row r="10555" spans="1:1" x14ac:dyDescent="0.25">
      <c r="A10555" s="69"/>
    </row>
    <row r="10556" spans="1:1" x14ac:dyDescent="0.25">
      <c r="A10556" s="69"/>
    </row>
    <row r="10557" spans="1:1" x14ac:dyDescent="0.25">
      <c r="A10557" s="69"/>
    </row>
    <row r="10558" spans="1:1" x14ac:dyDescent="0.25">
      <c r="A10558" s="69"/>
    </row>
    <row r="10559" spans="1:1" x14ac:dyDescent="0.25">
      <c r="A10559" s="69"/>
    </row>
    <row r="10560" spans="1:1" x14ac:dyDescent="0.25">
      <c r="A10560" s="69"/>
    </row>
    <row r="10561" spans="1:1" x14ac:dyDescent="0.25">
      <c r="A10561" s="69"/>
    </row>
    <row r="10562" spans="1:1" x14ac:dyDescent="0.25">
      <c r="A10562" s="69"/>
    </row>
    <row r="10563" spans="1:1" x14ac:dyDescent="0.25">
      <c r="A10563" s="69"/>
    </row>
    <row r="10564" spans="1:1" x14ac:dyDescent="0.25">
      <c r="A10564" s="69"/>
    </row>
    <row r="10565" spans="1:1" x14ac:dyDescent="0.25">
      <c r="A10565" s="69"/>
    </row>
    <row r="10566" spans="1:1" x14ac:dyDescent="0.25">
      <c r="A10566" s="69"/>
    </row>
    <row r="10567" spans="1:1" x14ac:dyDescent="0.25">
      <c r="A10567" s="69"/>
    </row>
    <row r="10568" spans="1:1" x14ac:dyDescent="0.25">
      <c r="A10568" s="69"/>
    </row>
    <row r="10569" spans="1:1" x14ac:dyDescent="0.25">
      <c r="A10569" s="69"/>
    </row>
    <row r="10570" spans="1:1" x14ac:dyDescent="0.25">
      <c r="A10570" s="69"/>
    </row>
    <row r="10571" spans="1:1" x14ac:dyDescent="0.25">
      <c r="A10571" s="69"/>
    </row>
    <row r="10572" spans="1:1" x14ac:dyDescent="0.25">
      <c r="A10572" s="69"/>
    </row>
    <row r="10573" spans="1:1" x14ac:dyDescent="0.25">
      <c r="A10573" s="69"/>
    </row>
    <row r="10574" spans="1:1" x14ac:dyDescent="0.25">
      <c r="A10574" s="69"/>
    </row>
    <row r="10575" spans="1:1" x14ac:dyDescent="0.25">
      <c r="A10575" s="69"/>
    </row>
    <row r="10576" spans="1:1" x14ac:dyDescent="0.25">
      <c r="A10576" s="69"/>
    </row>
    <row r="10577" spans="1:1" x14ac:dyDescent="0.25">
      <c r="A10577" s="69"/>
    </row>
    <row r="10578" spans="1:1" x14ac:dyDescent="0.25">
      <c r="A10578" s="69"/>
    </row>
    <row r="10579" spans="1:1" x14ac:dyDescent="0.25">
      <c r="A10579" s="69"/>
    </row>
    <row r="10580" spans="1:1" x14ac:dyDescent="0.25">
      <c r="A10580" s="69"/>
    </row>
    <row r="10581" spans="1:1" x14ac:dyDescent="0.25">
      <c r="A10581" s="69"/>
    </row>
    <row r="10582" spans="1:1" x14ac:dyDescent="0.25">
      <c r="A10582" s="69"/>
    </row>
    <row r="10583" spans="1:1" x14ac:dyDescent="0.25">
      <c r="A10583" s="69"/>
    </row>
    <row r="10584" spans="1:1" x14ac:dyDescent="0.25">
      <c r="A10584" s="69"/>
    </row>
    <row r="10585" spans="1:1" x14ac:dyDescent="0.25">
      <c r="A10585" s="69"/>
    </row>
    <row r="10586" spans="1:1" x14ac:dyDescent="0.25">
      <c r="A10586" s="69"/>
    </row>
    <row r="10587" spans="1:1" x14ac:dyDescent="0.25">
      <c r="A10587" s="69"/>
    </row>
    <row r="10588" spans="1:1" x14ac:dyDescent="0.25">
      <c r="A10588" s="69"/>
    </row>
    <row r="10589" spans="1:1" x14ac:dyDescent="0.25">
      <c r="A10589" s="69"/>
    </row>
    <row r="10590" spans="1:1" x14ac:dyDescent="0.25">
      <c r="A10590" s="69"/>
    </row>
    <row r="10591" spans="1:1" x14ac:dyDescent="0.25">
      <c r="A10591" s="69"/>
    </row>
    <row r="10592" spans="1:1" x14ac:dyDescent="0.25">
      <c r="A10592" s="69"/>
    </row>
    <row r="10593" spans="1:1" x14ac:dyDescent="0.25">
      <c r="A10593" s="69"/>
    </row>
    <row r="10594" spans="1:1" x14ac:dyDescent="0.25">
      <c r="A10594" s="69"/>
    </row>
    <row r="10595" spans="1:1" x14ac:dyDescent="0.25">
      <c r="A10595" s="69"/>
    </row>
    <row r="10596" spans="1:1" x14ac:dyDescent="0.25">
      <c r="A10596" s="69"/>
    </row>
    <row r="10597" spans="1:1" x14ac:dyDescent="0.25">
      <c r="A10597" s="69"/>
    </row>
    <row r="10598" spans="1:1" x14ac:dyDescent="0.25">
      <c r="A10598" s="69"/>
    </row>
    <row r="10599" spans="1:1" x14ac:dyDescent="0.25">
      <c r="A10599" s="69"/>
    </row>
    <row r="10600" spans="1:1" x14ac:dyDescent="0.25">
      <c r="A10600" s="69"/>
    </row>
    <row r="10601" spans="1:1" x14ac:dyDescent="0.25">
      <c r="A10601" s="69"/>
    </row>
    <row r="10602" spans="1:1" x14ac:dyDescent="0.25">
      <c r="A10602" s="69"/>
    </row>
    <row r="10603" spans="1:1" x14ac:dyDescent="0.25">
      <c r="A10603" s="69"/>
    </row>
    <row r="10604" spans="1:1" x14ac:dyDescent="0.25">
      <c r="A10604" s="69"/>
    </row>
    <row r="10605" spans="1:1" x14ac:dyDescent="0.25">
      <c r="A10605" s="69"/>
    </row>
    <row r="10606" spans="1:1" x14ac:dyDescent="0.25">
      <c r="A10606" s="69"/>
    </row>
    <row r="10607" spans="1:1" x14ac:dyDescent="0.25">
      <c r="A10607" s="69"/>
    </row>
    <row r="10608" spans="1:1" x14ac:dyDescent="0.25">
      <c r="A10608" s="69"/>
    </row>
    <row r="10609" spans="1:1" x14ac:dyDescent="0.25">
      <c r="A10609" s="69"/>
    </row>
    <row r="10610" spans="1:1" x14ac:dyDescent="0.25">
      <c r="A10610" s="69"/>
    </row>
    <row r="10611" spans="1:1" x14ac:dyDescent="0.25">
      <c r="A10611" s="69"/>
    </row>
    <row r="10612" spans="1:1" x14ac:dyDescent="0.25">
      <c r="A10612" s="69"/>
    </row>
    <row r="10613" spans="1:1" x14ac:dyDescent="0.25">
      <c r="A10613" s="69"/>
    </row>
    <row r="10614" spans="1:1" x14ac:dyDescent="0.25">
      <c r="A10614" s="69"/>
    </row>
    <row r="10615" spans="1:1" x14ac:dyDescent="0.25">
      <c r="A10615" s="69"/>
    </row>
    <row r="10616" spans="1:1" x14ac:dyDescent="0.25">
      <c r="A10616" s="69"/>
    </row>
    <row r="10617" spans="1:1" x14ac:dyDescent="0.25">
      <c r="A10617" s="69"/>
    </row>
    <row r="10618" spans="1:1" x14ac:dyDescent="0.25">
      <c r="A10618" s="69"/>
    </row>
    <row r="10619" spans="1:1" x14ac:dyDescent="0.25">
      <c r="A10619" s="69"/>
    </row>
    <row r="10620" spans="1:1" x14ac:dyDescent="0.25">
      <c r="A10620" s="69"/>
    </row>
    <row r="10621" spans="1:1" x14ac:dyDescent="0.25">
      <c r="A10621" s="69"/>
    </row>
    <row r="10622" spans="1:1" x14ac:dyDescent="0.25">
      <c r="A10622" s="69"/>
    </row>
    <row r="10623" spans="1:1" x14ac:dyDescent="0.25">
      <c r="A10623" s="69"/>
    </row>
    <row r="10624" spans="1:1" x14ac:dyDescent="0.25">
      <c r="A10624" s="69"/>
    </row>
    <row r="10625" spans="1:1" x14ac:dyDescent="0.25">
      <c r="A10625" s="69"/>
    </row>
    <row r="10626" spans="1:1" x14ac:dyDescent="0.25">
      <c r="A10626" s="69"/>
    </row>
    <row r="10627" spans="1:1" x14ac:dyDescent="0.25">
      <c r="A10627" s="69"/>
    </row>
    <row r="10628" spans="1:1" x14ac:dyDescent="0.25">
      <c r="A10628" s="69"/>
    </row>
    <row r="10629" spans="1:1" x14ac:dyDescent="0.25">
      <c r="A10629" s="69"/>
    </row>
    <row r="10630" spans="1:1" x14ac:dyDescent="0.25">
      <c r="A10630" s="69"/>
    </row>
    <row r="10631" spans="1:1" x14ac:dyDescent="0.25">
      <c r="A10631" s="69"/>
    </row>
    <row r="10632" spans="1:1" x14ac:dyDescent="0.25">
      <c r="A10632" s="69"/>
    </row>
    <row r="10633" spans="1:1" x14ac:dyDescent="0.25">
      <c r="A10633" s="69"/>
    </row>
    <row r="10634" spans="1:1" x14ac:dyDescent="0.25">
      <c r="A10634" s="69"/>
    </row>
    <row r="10635" spans="1:1" x14ac:dyDescent="0.25">
      <c r="A10635" s="69"/>
    </row>
    <row r="10636" spans="1:1" x14ac:dyDescent="0.25">
      <c r="A10636" s="69"/>
    </row>
    <row r="10637" spans="1:1" x14ac:dyDescent="0.25">
      <c r="A10637" s="69"/>
    </row>
    <row r="10638" spans="1:1" x14ac:dyDescent="0.25">
      <c r="A10638" s="69"/>
    </row>
    <row r="10639" spans="1:1" x14ac:dyDescent="0.25">
      <c r="A10639" s="69"/>
    </row>
    <row r="10640" spans="1:1" x14ac:dyDescent="0.25">
      <c r="A10640" s="69"/>
    </row>
    <row r="10641" spans="1:1" x14ac:dyDescent="0.25">
      <c r="A10641" s="69"/>
    </row>
    <row r="10642" spans="1:1" x14ac:dyDescent="0.25">
      <c r="A10642" s="69"/>
    </row>
    <row r="10643" spans="1:1" x14ac:dyDescent="0.25">
      <c r="A10643" s="69"/>
    </row>
    <row r="10644" spans="1:1" x14ac:dyDescent="0.25">
      <c r="A10644" s="69"/>
    </row>
    <row r="10645" spans="1:1" x14ac:dyDescent="0.25">
      <c r="A10645" s="69"/>
    </row>
    <row r="10646" spans="1:1" x14ac:dyDescent="0.25">
      <c r="A10646" s="69"/>
    </row>
    <row r="10647" spans="1:1" x14ac:dyDescent="0.25">
      <c r="A10647" s="69"/>
    </row>
    <row r="10648" spans="1:1" x14ac:dyDescent="0.25">
      <c r="A10648" s="69"/>
    </row>
    <row r="10649" spans="1:1" x14ac:dyDescent="0.25">
      <c r="A10649" s="69"/>
    </row>
    <row r="10650" spans="1:1" x14ac:dyDescent="0.25">
      <c r="A10650" s="69"/>
    </row>
    <row r="10651" spans="1:1" x14ac:dyDescent="0.25">
      <c r="A10651" s="69"/>
    </row>
    <row r="10652" spans="1:1" x14ac:dyDescent="0.25">
      <c r="A10652" s="69"/>
    </row>
    <row r="10653" spans="1:1" x14ac:dyDescent="0.25">
      <c r="A10653" s="69"/>
    </row>
    <row r="10654" spans="1:1" x14ac:dyDescent="0.25">
      <c r="A10654" s="69"/>
    </row>
    <row r="10655" spans="1:1" x14ac:dyDescent="0.25">
      <c r="A10655" s="69"/>
    </row>
    <row r="10656" spans="1:1" x14ac:dyDescent="0.25">
      <c r="A10656" s="69"/>
    </row>
    <row r="10657" spans="1:1" x14ac:dyDescent="0.25">
      <c r="A10657" s="69"/>
    </row>
    <row r="10658" spans="1:1" x14ac:dyDescent="0.25">
      <c r="A10658" s="69"/>
    </row>
    <row r="10659" spans="1:1" x14ac:dyDescent="0.25">
      <c r="A10659" s="69"/>
    </row>
    <row r="10660" spans="1:1" x14ac:dyDescent="0.25">
      <c r="A10660" s="69"/>
    </row>
    <row r="10661" spans="1:1" x14ac:dyDescent="0.25">
      <c r="A10661" s="69"/>
    </row>
    <row r="10662" spans="1:1" x14ac:dyDescent="0.25">
      <c r="A10662" s="69"/>
    </row>
    <row r="10663" spans="1:1" x14ac:dyDescent="0.25">
      <c r="A10663" s="69"/>
    </row>
    <row r="10664" spans="1:1" x14ac:dyDescent="0.25">
      <c r="A10664" s="69"/>
    </row>
    <row r="10665" spans="1:1" x14ac:dyDescent="0.25">
      <c r="A10665" s="69"/>
    </row>
    <row r="10666" spans="1:1" x14ac:dyDescent="0.25">
      <c r="A10666" s="69"/>
    </row>
    <row r="10667" spans="1:1" x14ac:dyDescent="0.25">
      <c r="A10667" s="69"/>
    </row>
    <row r="10668" spans="1:1" x14ac:dyDescent="0.25">
      <c r="A10668" s="69"/>
    </row>
    <row r="10669" spans="1:1" x14ac:dyDescent="0.25">
      <c r="A10669" s="69"/>
    </row>
    <row r="10670" spans="1:1" x14ac:dyDescent="0.25">
      <c r="A10670" s="69"/>
    </row>
    <row r="10671" spans="1:1" x14ac:dyDescent="0.25">
      <c r="A10671" s="69"/>
    </row>
    <row r="10672" spans="1:1" x14ac:dyDescent="0.25">
      <c r="A10672" s="69"/>
    </row>
    <row r="10673" spans="1:1" x14ac:dyDescent="0.25">
      <c r="A10673" s="69"/>
    </row>
    <row r="10674" spans="1:1" x14ac:dyDescent="0.25">
      <c r="A10674" s="69"/>
    </row>
    <row r="10675" spans="1:1" x14ac:dyDescent="0.25">
      <c r="A10675" s="69"/>
    </row>
    <row r="10676" spans="1:1" x14ac:dyDescent="0.25">
      <c r="A10676" s="69"/>
    </row>
    <row r="10677" spans="1:1" x14ac:dyDescent="0.25">
      <c r="A10677" s="69"/>
    </row>
    <row r="10678" spans="1:1" x14ac:dyDescent="0.25">
      <c r="A10678" s="69"/>
    </row>
    <row r="10679" spans="1:1" x14ac:dyDescent="0.25">
      <c r="A10679" s="69"/>
    </row>
    <row r="10680" spans="1:1" x14ac:dyDescent="0.25">
      <c r="A10680" s="69"/>
    </row>
    <row r="10681" spans="1:1" x14ac:dyDescent="0.25">
      <c r="A10681" s="69"/>
    </row>
    <row r="10682" spans="1:1" x14ac:dyDescent="0.25">
      <c r="A10682" s="69"/>
    </row>
    <row r="10683" spans="1:1" x14ac:dyDescent="0.25">
      <c r="A10683" s="69"/>
    </row>
    <row r="10684" spans="1:1" x14ac:dyDescent="0.25">
      <c r="A10684" s="69"/>
    </row>
    <row r="10685" spans="1:1" x14ac:dyDescent="0.25">
      <c r="A10685" s="69"/>
    </row>
    <row r="10686" spans="1:1" x14ac:dyDescent="0.25">
      <c r="A10686" s="69"/>
    </row>
    <row r="10687" spans="1:1" x14ac:dyDescent="0.25">
      <c r="A10687" s="69"/>
    </row>
    <row r="10688" spans="1:1" x14ac:dyDescent="0.25">
      <c r="A10688" s="69"/>
    </row>
    <row r="10689" spans="1:1" x14ac:dyDescent="0.25">
      <c r="A10689" s="69"/>
    </row>
    <row r="10690" spans="1:1" x14ac:dyDescent="0.25">
      <c r="A10690" s="69"/>
    </row>
    <row r="10691" spans="1:1" x14ac:dyDescent="0.25">
      <c r="A10691" s="69"/>
    </row>
    <row r="10692" spans="1:1" x14ac:dyDescent="0.25">
      <c r="A10692" s="69"/>
    </row>
    <row r="10693" spans="1:1" x14ac:dyDescent="0.25">
      <c r="A10693" s="69"/>
    </row>
    <row r="10694" spans="1:1" x14ac:dyDescent="0.25">
      <c r="A10694" s="69"/>
    </row>
    <row r="10695" spans="1:1" x14ac:dyDescent="0.25">
      <c r="A10695" s="69"/>
    </row>
    <row r="10696" spans="1:1" x14ac:dyDescent="0.25">
      <c r="A10696" s="69"/>
    </row>
    <row r="10697" spans="1:1" x14ac:dyDescent="0.25">
      <c r="A10697" s="69"/>
    </row>
    <row r="10698" spans="1:1" x14ac:dyDescent="0.25">
      <c r="A10698" s="69"/>
    </row>
    <row r="10699" spans="1:1" x14ac:dyDescent="0.25">
      <c r="A10699" s="69"/>
    </row>
    <row r="10700" spans="1:1" x14ac:dyDescent="0.25">
      <c r="A10700" s="69"/>
    </row>
    <row r="10701" spans="1:1" x14ac:dyDescent="0.25">
      <c r="A10701" s="69"/>
    </row>
    <row r="10702" spans="1:1" x14ac:dyDescent="0.25">
      <c r="A10702" s="69"/>
    </row>
    <row r="10703" spans="1:1" x14ac:dyDescent="0.25">
      <c r="A10703" s="69"/>
    </row>
    <row r="10704" spans="1:1" x14ac:dyDescent="0.25">
      <c r="A10704" s="69"/>
    </row>
    <row r="10705" spans="1:1" x14ac:dyDescent="0.25">
      <c r="A10705" s="69"/>
    </row>
    <row r="10706" spans="1:1" x14ac:dyDescent="0.25">
      <c r="A10706" s="69"/>
    </row>
    <row r="10707" spans="1:1" x14ac:dyDescent="0.25">
      <c r="A10707" s="69"/>
    </row>
    <row r="10708" spans="1:1" x14ac:dyDescent="0.25">
      <c r="A10708" s="69"/>
    </row>
    <row r="10709" spans="1:1" x14ac:dyDescent="0.25">
      <c r="A10709" s="69"/>
    </row>
    <row r="10710" spans="1:1" x14ac:dyDescent="0.25">
      <c r="A10710" s="69"/>
    </row>
    <row r="10711" spans="1:1" x14ac:dyDescent="0.25">
      <c r="A10711" s="69"/>
    </row>
    <row r="10712" spans="1:1" x14ac:dyDescent="0.25">
      <c r="A10712" s="69"/>
    </row>
    <row r="10713" spans="1:1" x14ac:dyDescent="0.25">
      <c r="A10713" s="69"/>
    </row>
    <row r="10714" spans="1:1" x14ac:dyDescent="0.25">
      <c r="A10714" s="69"/>
    </row>
    <row r="10715" spans="1:1" x14ac:dyDescent="0.25">
      <c r="A10715" s="69"/>
    </row>
    <row r="10716" spans="1:1" x14ac:dyDescent="0.25">
      <c r="A10716" s="69"/>
    </row>
    <row r="10717" spans="1:1" x14ac:dyDescent="0.25">
      <c r="A10717" s="69"/>
    </row>
    <row r="10718" spans="1:1" x14ac:dyDescent="0.25">
      <c r="A10718" s="69"/>
    </row>
    <row r="10719" spans="1:1" x14ac:dyDescent="0.25">
      <c r="A10719" s="69"/>
    </row>
    <row r="10720" spans="1:1" x14ac:dyDescent="0.25">
      <c r="A10720" s="69"/>
    </row>
    <row r="10721" spans="1:1" x14ac:dyDescent="0.25">
      <c r="A10721" s="69"/>
    </row>
    <row r="10722" spans="1:1" x14ac:dyDescent="0.25">
      <c r="A10722" s="69"/>
    </row>
    <row r="10723" spans="1:1" x14ac:dyDescent="0.25">
      <c r="A10723" s="69"/>
    </row>
    <row r="10724" spans="1:1" x14ac:dyDescent="0.25">
      <c r="A10724" s="69"/>
    </row>
    <row r="10725" spans="1:1" x14ac:dyDescent="0.25">
      <c r="A10725" s="69"/>
    </row>
    <row r="10726" spans="1:1" x14ac:dyDescent="0.25">
      <c r="A10726" s="69"/>
    </row>
    <row r="10727" spans="1:1" x14ac:dyDescent="0.25">
      <c r="A10727" s="69"/>
    </row>
    <row r="10728" spans="1:1" x14ac:dyDescent="0.25">
      <c r="A10728" s="69"/>
    </row>
    <row r="10729" spans="1:1" x14ac:dyDescent="0.25">
      <c r="A10729" s="69"/>
    </row>
    <row r="10730" spans="1:1" x14ac:dyDescent="0.25">
      <c r="A10730" s="69"/>
    </row>
    <row r="10731" spans="1:1" x14ac:dyDescent="0.25">
      <c r="A10731" s="69"/>
    </row>
    <row r="10732" spans="1:1" x14ac:dyDescent="0.25">
      <c r="A10732" s="69"/>
    </row>
    <row r="10733" spans="1:1" x14ac:dyDescent="0.25">
      <c r="A10733" s="69"/>
    </row>
    <row r="10734" spans="1:1" x14ac:dyDescent="0.25">
      <c r="A10734" s="69"/>
    </row>
    <row r="10735" spans="1:1" x14ac:dyDescent="0.25">
      <c r="A10735" s="69"/>
    </row>
    <row r="10736" spans="1:1" x14ac:dyDescent="0.25">
      <c r="A10736" s="69"/>
    </row>
    <row r="10737" spans="1:1" x14ac:dyDescent="0.25">
      <c r="A10737" s="69"/>
    </row>
    <row r="10738" spans="1:1" x14ac:dyDescent="0.25">
      <c r="A10738" s="69"/>
    </row>
    <row r="10739" spans="1:1" x14ac:dyDescent="0.25">
      <c r="A10739" s="69"/>
    </row>
    <row r="10740" spans="1:1" x14ac:dyDescent="0.25">
      <c r="A10740" s="69"/>
    </row>
    <row r="10741" spans="1:1" x14ac:dyDescent="0.25">
      <c r="A10741" s="69"/>
    </row>
    <row r="10742" spans="1:1" x14ac:dyDescent="0.25">
      <c r="A10742" s="69"/>
    </row>
    <row r="10743" spans="1:1" x14ac:dyDescent="0.25">
      <c r="A10743" s="69"/>
    </row>
    <row r="10744" spans="1:1" x14ac:dyDescent="0.25">
      <c r="A10744" s="69"/>
    </row>
    <row r="10745" spans="1:1" x14ac:dyDescent="0.25">
      <c r="A10745" s="69"/>
    </row>
    <row r="10746" spans="1:1" x14ac:dyDescent="0.25">
      <c r="A10746" s="69"/>
    </row>
    <row r="10747" spans="1:1" x14ac:dyDescent="0.25">
      <c r="A10747" s="69"/>
    </row>
    <row r="10748" spans="1:1" x14ac:dyDescent="0.25">
      <c r="A10748" s="69"/>
    </row>
    <row r="10749" spans="1:1" x14ac:dyDescent="0.25">
      <c r="A10749" s="69"/>
    </row>
    <row r="10750" spans="1:1" x14ac:dyDescent="0.25">
      <c r="A10750" s="69"/>
    </row>
    <row r="10751" spans="1:1" x14ac:dyDescent="0.25">
      <c r="A10751" s="69"/>
    </row>
    <row r="10752" spans="1:1" x14ac:dyDescent="0.25">
      <c r="A10752" s="69"/>
    </row>
    <row r="10753" spans="1:1" x14ac:dyDescent="0.25">
      <c r="A10753" s="69"/>
    </row>
    <row r="10754" spans="1:1" x14ac:dyDescent="0.25">
      <c r="A10754" s="69"/>
    </row>
    <row r="10755" spans="1:1" x14ac:dyDescent="0.25">
      <c r="A10755" s="69"/>
    </row>
    <row r="10756" spans="1:1" x14ac:dyDescent="0.25">
      <c r="A10756" s="69"/>
    </row>
    <row r="10757" spans="1:1" x14ac:dyDescent="0.25">
      <c r="A10757" s="69"/>
    </row>
    <row r="10758" spans="1:1" x14ac:dyDescent="0.25">
      <c r="A10758" s="69"/>
    </row>
    <row r="10759" spans="1:1" x14ac:dyDescent="0.25">
      <c r="A10759" s="69"/>
    </row>
    <row r="10760" spans="1:1" x14ac:dyDescent="0.25">
      <c r="A10760" s="69"/>
    </row>
    <row r="10761" spans="1:1" x14ac:dyDescent="0.25">
      <c r="A10761" s="69"/>
    </row>
    <row r="10762" spans="1:1" x14ac:dyDescent="0.25">
      <c r="A10762" s="69"/>
    </row>
    <row r="10763" spans="1:1" x14ac:dyDescent="0.25">
      <c r="A10763" s="69"/>
    </row>
    <row r="10764" spans="1:1" x14ac:dyDescent="0.25">
      <c r="A10764" s="69"/>
    </row>
    <row r="10765" spans="1:1" x14ac:dyDescent="0.25">
      <c r="A10765" s="69"/>
    </row>
    <row r="10766" spans="1:1" x14ac:dyDescent="0.25">
      <c r="A10766" s="69"/>
    </row>
    <row r="10767" spans="1:1" x14ac:dyDescent="0.25">
      <c r="A10767" s="69"/>
    </row>
    <row r="10768" spans="1:1" x14ac:dyDescent="0.25">
      <c r="A10768" s="69"/>
    </row>
    <row r="10769" spans="1:1" x14ac:dyDescent="0.25">
      <c r="A10769" s="69"/>
    </row>
    <row r="10770" spans="1:1" x14ac:dyDescent="0.25">
      <c r="A10770" s="69"/>
    </row>
    <row r="10771" spans="1:1" x14ac:dyDescent="0.25">
      <c r="A10771" s="69"/>
    </row>
    <row r="10772" spans="1:1" x14ac:dyDescent="0.25">
      <c r="A10772" s="69"/>
    </row>
    <row r="10773" spans="1:1" x14ac:dyDescent="0.25">
      <c r="A10773" s="69"/>
    </row>
    <row r="10774" spans="1:1" x14ac:dyDescent="0.25">
      <c r="A10774" s="69"/>
    </row>
    <row r="10775" spans="1:1" x14ac:dyDescent="0.25">
      <c r="A10775" s="69"/>
    </row>
    <row r="10776" spans="1:1" x14ac:dyDescent="0.25">
      <c r="A10776" s="69"/>
    </row>
    <row r="10777" spans="1:1" x14ac:dyDescent="0.25">
      <c r="A10777" s="69"/>
    </row>
    <row r="10778" spans="1:1" x14ac:dyDescent="0.25">
      <c r="A10778" s="69"/>
    </row>
    <row r="10779" spans="1:1" x14ac:dyDescent="0.25">
      <c r="A10779" s="69"/>
    </row>
    <row r="10780" spans="1:1" x14ac:dyDescent="0.25">
      <c r="A10780" s="69"/>
    </row>
    <row r="10781" spans="1:1" x14ac:dyDescent="0.25">
      <c r="A10781" s="69"/>
    </row>
    <row r="10782" spans="1:1" x14ac:dyDescent="0.25">
      <c r="A10782" s="69"/>
    </row>
    <row r="10783" spans="1:1" x14ac:dyDescent="0.25">
      <c r="A10783" s="69"/>
    </row>
    <row r="10784" spans="1:1" x14ac:dyDescent="0.25">
      <c r="A10784" s="69"/>
    </row>
    <row r="10785" spans="1:1" x14ac:dyDescent="0.25">
      <c r="A10785" s="69"/>
    </row>
    <row r="10786" spans="1:1" x14ac:dyDescent="0.25">
      <c r="A10786" s="69"/>
    </row>
    <row r="10787" spans="1:1" x14ac:dyDescent="0.25">
      <c r="A10787" s="69"/>
    </row>
    <row r="10788" spans="1:1" x14ac:dyDescent="0.25">
      <c r="A10788" s="69"/>
    </row>
    <row r="10789" spans="1:1" x14ac:dyDescent="0.25">
      <c r="A10789" s="69"/>
    </row>
    <row r="10790" spans="1:1" x14ac:dyDescent="0.25">
      <c r="A10790" s="69"/>
    </row>
    <row r="10791" spans="1:1" x14ac:dyDescent="0.25">
      <c r="A10791" s="69"/>
    </row>
    <row r="10792" spans="1:1" x14ac:dyDescent="0.25">
      <c r="A10792" s="69"/>
    </row>
    <row r="10793" spans="1:1" x14ac:dyDescent="0.25">
      <c r="A10793" s="69"/>
    </row>
    <row r="10794" spans="1:1" x14ac:dyDescent="0.25">
      <c r="A10794" s="69"/>
    </row>
    <row r="10795" spans="1:1" x14ac:dyDescent="0.25">
      <c r="A10795" s="69"/>
    </row>
    <row r="10796" spans="1:1" x14ac:dyDescent="0.25">
      <c r="A10796" s="69"/>
    </row>
    <row r="10797" spans="1:1" x14ac:dyDescent="0.25">
      <c r="A10797" s="69"/>
    </row>
    <row r="10798" spans="1:1" x14ac:dyDescent="0.25">
      <c r="A10798" s="69"/>
    </row>
    <row r="10799" spans="1:1" x14ac:dyDescent="0.25">
      <c r="A10799" s="69"/>
    </row>
    <row r="10800" spans="1:1" x14ac:dyDescent="0.25">
      <c r="A10800" s="69"/>
    </row>
    <row r="10801" spans="1:1" x14ac:dyDescent="0.25">
      <c r="A10801" s="69"/>
    </row>
    <row r="10802" spans="1:1" x14ac:dyDescent="0.25">
      <c r="A10802" s="69"/>
    </row>
    <row r="10803" spans="1:1" x14ac:dyDescent="0.25">
      <c r="A10803" s="69"/>
    </row>
    <row r="10804" spans="1:1" x14ac:dyDescent="0.25">
      <c r="A10804" s="69"/>
    </row>
    <row r="10805" spans="1:1" x14ac:dyDescent="0.25">
      <c r="A10805" s="69"/>
    </row>
    <row r="10806" spans="1:1" x14ac:dyDescent="0.25">
      <c r="A10806" s="69"/>
    </row>
    <row r="10807" spans="1:1" x14ac:dyDescent="0.25">
      <c r="A10807" s="69"/>
    </row>
    <row r="10808" spans="1:1" x14ac:dyDescent="0.25">
      <c r="A10808" s="69"/>
    </row>
    <row r="10809" spans="1:1" x14ac:dyDescent="0.25">
      <c r="A10809" s="69"/>
    </row>
    <row r="10810" spans="1:1" x14ac:dyDescent="0.25">
      <c r="A10810" s="69"/>
    </row>
    <row r="10811" spans="1:1" x14ac:dyDescent="0.25">
      <c r="A10811" s="69"/>
    </row>
    <row r="10812" spans="1:1" x14ac:dyDescent="0.25">
      <c r="A10812" s="69"/>
    </row>
    <row r="10813" spans="1:1" x14ac:dyDescent="0.25">
      <c r="A10813" s="69"/>
    </row>
    <row r="10814" spans="1:1" x14ac:dyDescent="0.25">
      <c r="A10814" s="69"/>
    </row>
    <row r="10815" spans="1:1" x14ac:dyDescent="0.25">
      <c r="A10815" s="69"/>
    </row>
    <row r="10816" spans="1:1" x14ac:dyDescent="0.25">
      <c r="A10816" s="69"/>
    </row>
    <row r="10817" spans="1:1" x14ac:dyDescent="0.25">
      <c r="A10817" s="69"/>
    </row>
    <row r="10818" spans="1:1" x14ac:dyDescent="0.25">
      <c r="A10818" s="69"/>
    </row>
    <row r="10819" spans="1:1" x14ac:dyDescent="0.25">
      <c r="A10819" s="69"/>
    </row>
    <row r="10820" spans="1:1" x14ac:dyDescent="0.25">
      <c r="A10820" s="69"/>
    </row>
    <row r="10821" spans="1:1" x14ac:dyDescent="0.25">
      <c r="A10821" s="69"/>
    </row>
    <row r="10822" spans="1:1" x14ac:dyDescent="0.25">
      <c r="A10822" s="69"/>
    </row>
    <row r="10823" spans="1:1" x14ac:dyDescent="0.25">
      <c r="A10823" s="69"/>
    </row>
    <row r="10824" spans="1:1" x14ac:dyDescent="0.25">
      <c r="A10824" s="69"/>
    </row>
    <row r="10825" spans="1:1" x14ac:dyDescent="0.25">
      <c r="A10825" s="69"/>
    </row>
    <row r="10826" spans="1:1" x14ac:dyDescent="0.25">
      <c r="A10826" s="69"/>
    </row>
    <row r="10827" spans="1:1" x14ac:dyDescent="0.25">
      <c r="A10827" s="69"/>
    </row>
    <row r="10828" spans="1:1" x14ac:dyDescent="0.25">
      <c r="A10828" s="69"/>
    </row>
    <row r="10829" spans="1:1" x14ac:dyDescent="0.25">
      <c r="A10829" s="69"/>
    </row>
    <row r="10830" spans="1:1" x14ac:dyDescent="0.25">
      <c r="A10830" s="69"/>
    </row>
    <row r="10831" spans="1:1" x14ac:dyDescent="0.25">
      <c r="A10831" s="69"/>
    </row>
    <row r="10832" spans="1:1" x14ac:dyDescent="0.25">
      <c r="A10832" s="69"/>
    </row>
    <row r="10833" spans="1:1" x14ac:dyDescent="0.25">
      <c r="A10833" s="69"/>
    </row>
    <row r="10834" spans="1:1" x14ac:dyDescent="0.25">
      <c r="A10834" s="69"/>
    </row>
    <row r="10835" spans="1:1" x14ac:dyDescent="0.25">
      <c r="A10835" s="69"/>
    </row>
    <row r="10836" spans="1:1" x14ac:dyDescent="0.25">
      <c r="A10836" s="69"/>
    </row>
    <row r="10837" spans="1:1" x14ac:dyDescent="0.25">
      <c r="A10837" s="69"/>
    </row>
    <row r="10838" spans="1:1" x14ac:dyDescent="0.25">
      <c r="A10838" s="69"/>
    </row>
    <row r="10839" spans="1:1" x14ac:dyDescent="0.25">
      <c r="A10839" s="69"/>
    </row>
    <row r="10840" spans="1:1" x14ac:dyDescent="0.25">
      <c r="A10840" s="69"/>
    </row>
    <row r="10841" spans="1:1" x14ac:dyDescent="0.25">
      <c r="A10841" s="69"/>
    </row>
    <row r="10842" spans="1:1" x14ac:dyDescent="0.25">
      <c r="A10842" s="69"/>
    </row>
    <row r="10843" spans="1:1" x14ac:dyDescent="0.25">
      <c r="A10843" s="69"/>
    </row>
    <row r="10844" spans="1:1" x14ac:dyDescent="0.25">
      <c r="A10844" s="69"/>
    </row>
    <row r="10845" spans="1:1" x14ac:dyDescent="0.25">
      <c r="A10845" s="69"/>
    </row>
    <row r="10846" spans="1:1" x14ac:dyDescent="0.25">
      <c r="A10846" s="69"/>
    </row>
    <row r="10847" spans="1:1" x14ac:dyDescent="0.25">
      <c r="A10847" s="69"/>
    </row>
    <row r="10848" spans="1:1" x14ac:dyDescent="0.25">
      <c r="A10848" s="69"/>
    </row>
    <row r="10849" spans="1:1" x14ac:dyDescent="0.25">
      <c r="A10849" s="69"/>
    </row>
    <row r="10850" spans="1:1" x14ac:dyDescent="0.25">
      <c r="A10850" s="69"/>
    </row>
    <row r="10851" spans="1:1" x14ac:dyDescent="0.25">
      <c r="A10851" s="69"/>
    </row>
    <row r="10852" spans="1:1" x14ac:dyDescent="0.25">
      <c r="A10852" s="69"/>
    </row>
    <row r="10853" spans="1:1" x14ac:dyDescent="0.25">
      <c r="A10853" s="69"/>
    </row>
    <row r="10854" spans="1:1" x14ac:dyDescent="0.25">
      <c r="A10854" s="69"/>
    </row>
    <row r="10855" spans="1:1" x14ac:dyDescent="0.25">
      <c r="A10855" s="69"/>
    </row>
    <row r="10856" spans="1:1" x14ac:dyDescent="0.25">
      <c r="A10856" s="69"/>
    </row>
    <row r="10857" spans="1:1" x14ac:dyDescent="0.25">
      <c r="A10857" s="69"/>
    </row>
    <row r="10858" spans="1:1" x14ac:dyDescent="0.25">
      <c r="A10858" s="69"/>
    </row>
    <row r="10859" spans="1:1" x14ac:dyDescent="0.25">
      <c r="A10859" s="69"/>
    </row>
    <row r="10860" spans="1:1" x14ac:dyDescent="0.25">
      <c r="A10860" s="69"/>
    </row>
    <row r="10861" spans="1:1" x14ac:dyDescent="0.25">
      <c r="A10861" s="69"/>
    </row>
    <row r="10862" spans="1:1" x14ac:dyDescent="0.25">
      <c r="A10862" s="69"/>
    </row>
    <row r="10863" spans="1:1" x14ac:dyDescent="0.25">
      <c r="A10863" s="69"/>
    </row>
    <row r="10864" spans="1:1" x14ac:dyDescent="0.25">
      <c r="A10864" s="69"/>
    </row>
    <row r="10865" spans="1:1" x14ac:dyDescent="0.25">
      <c r="A10865" s="69"/>
    </row>
    <row r="10866" spans="1:1" x14ac:dyDescent="0.25">
      <c r="A10866" s="69"/>
    </row>
    <row r="10867" spans="1:1" x14ac:dyDescent="0.25">
      <c r="A10867" s="69"/>
    </row>
    <row r="10868" spans="1:1" x14ac:dyDescent="0.25">
      <c r="A10868" s="69"/>
    </row>
    <row r="10869" spans="1:1" x14ac:dyDescent="0.25">
      <c r="A10869" s="69"/>
    </row>
    <row r="10870" spans="1:1" x14ac:dyDescent="0.25">
      <c r="A10870" s="69"/>
    </row>
    <row r="10871" spans="1:1" x14ac:dyDescent="0.25">
      <c r="A10871" s="69"/>
    </row>
    <row r="10872" spans="1:1" x14ac:dyDescent="0.25">
      <c r="A10872" s="69"/>
    </row>
    <row r="10873" spans="1:1" x14ac:dyDescent="0.25">
      <c r="A10873" s="69"/>
    </row>
    <row r="10874" spans="1:1" x14ac:dyDescent="0.25">
      <c r="A10874" s="69"/>
    </row>
    <row r="10875" spans="1:1" x14ac:dyDescent="0.25">
      <c r="A10875" s="69"/>
    </row>
    <row r="10876" spans="1:1" x14ac:dyDescent="0.25">
      <c r="A10876" s="69"/>
    </row>
    <row r="10877" spans="1:1" x14ac:dyDescent="0.25">
      <c r="A10877" s="69"/>
    </row>
    <row r="10878" spans="1:1" x14ac:dyDescent="0.25">
      <c r="A10878" s="69"/>
    </row>
    <row r="10879" spans="1:1" x14ac:dyDescent="0.25">
      <c r="A10879" s="69"/>
    </row>
    <row r="10880" spans="1:1" x14ac:dyDescent="0.25">
      <c r="A10880" s="69"/>
    </row>
    <row r="10881" spans="1:1" x14ac:dyDescent="0.25">
      <c r="A10881" s="69"/>
    </row>
    <row r="10882" spans="1:1" x14ac:dyDescent="0.25">
      <c r="A10882" s="69"/>
    </row>
    <row r="10883" spans="1:1" x14ac:dyDescent="0.25">
      <c r="A10883" s="69"/>
    </row>
    <row r="10884" spans="1:1" x14ac:dyDescent="0.25">
      <c r="A10884" s="69"/>
    </row>
    <row r="10885" spans="1:1" x14ac:dyDescent="0.25">
      <c r="A10885" s="69"/>
    </row>
    <row r="10886" spans="1:1" x14ac:dyDescent="0.25">
      <c r="A10886" s="69"/>
    </row>
    <row r="10887" spans="1:1" x14ac:dyDescent="0.25">
      <c r="A10887" s="69"/>
    </row>
    <row r="10888" spans="1:1" x14ac:dyDescent="0.25">
      <c r="A10888" s="69"/>
    </row>
    <row r="10889" spans="1:1" x14ac:dyDescent="0.25">
      <c r="A10889" s="69"/>
    </row>
    <row r="10890" spans="1:1" x14ac:dyDescent="0.25">
      <c r="A10890" s="69"/>
    </row>
    <row r="10891" spans="1:1" x14ac:dyDescent="0.25">
      <c r="A10891" s="69"/>
    </row>
    <row r="10892" spans="1:1" x14ac:dyDescent="0.25">
      <c r="A10892" s="69"/>
    </row>
    <row r="10893" spans="1:1" x14ac:dyDescent="0.25">
      <c r="A10893" s="69"/>
    </row>
    <row r="10894" spans="1:1" x14ac:dyDescent="0.25">
      <c r="A10894" s="69"/>
    </row>
    <row r="10895" spans="1:1" x14ac:dyDescent="0.25">
      <c r="A10895" s="69"/>
    </row>
    <row r="10896" spans="1:1" x14ac:dyDescent="0.25">
      <c r="A10896" s="69"/>
    </row>
    <row r="10897" spans="1:1" x14ac:dyDescent="0.25">
      <c r="A10897" s="69"/>
    </row>
    <row r="10898" spans="1:1" x14ac:dyDescent="0.25">
      <c r="A10898" s="69"/>
    </row>
    <row r="10899" spans="1:1" x14ac:dyDescent="0.25">
      <c r="A10899" s="69"/>
    </row>
    <row r="10900" spans="1:1" x14ac:dyDescent="0.25">
      <c r="A10900" s="69"/>
    </row>
    <row r="10901" spans="1:1" x14ac:dyDescent="0.25">
      <c r="A10901" s="69"/>
    </row>
    <row r="10902" spans="1:1" x14ac:dyDescent="0.25">
      <c r="A10902" s="69"/>
    </row>
    <row r="10903" spans="1:1" x14ac:dyDescent="0.25">
      <c r="A10903" s="69"/>
    </row>
    <row r="10904" spans="1:1" x14ac:dyDescent="0.25">
      <c r="A10904" s="69"/>
    </row>
    <row r="10905" spans="1:1" x14ac:dyDescent="0.25">
      <c r="A10905" s="69"/>
    </row>
    <row r="10906" spans="1:1" x14ac:dyDescent="0.25">
      <c r="A10906" s="69"/>
    </row>
    <row r="10907" spans="1:1" x14ac:dyDescent="0.25">
      <c r="A10907" s="69"/>
    </row>
    <row r="10908" spans="1:1" x14ac:dyDescent="0.25">
      <c r="A10908" s="69"/>
    </row>
    <row r="10909" spans="1:1" x14ac:dyDescent="0.25">
      <c r="A10909" s="69"/>
    </row>
    <row r="10910" spans="1:1" x14ac:dyDescent="0.25">
      <c r="A10910" s="69"/>
    </row>
    <row r="10911" spans="1:1" x14ac:dyDescent="0.25">
      <c r="A10911" s="69"/>
    </row>
    <row r="10912" spans="1:1" x14ac:dyDescent="0.25">
      <c r="A10912" s="69"/>
    </row>
    <row r="10913" spans="1:1" x14ac:dyDescent="0.25">
      <c r="A10913" s="69"/>
    </row>
    <row r="10914" spans="1:1" x14ac:dyDescent="0.25">
      <c r="A10914" s="69"/>
    </row>
    <row r="10915" spans="1:1" x14ac:dyDescent="0.25">
      <c r="A10915" s="69"/>
    </row>
    <row r="10916" spans="1:1" x14ac:dyDescent="0.25">
      <c r="A10916" s="69"/>
    </row>
    <row r="10917" spans="1:1" x14ac:dyDescent="0.25">
      <c r="A10917" s="69"/>
    </row>
    <row r="10918" spans="1:1" x14ac:dyDescent="0.25">
      <c r="A10918" s="69"/>
    </row>
    <row r="10919" spans="1:1" x14ac:dyDescent="0.25">
      <c r="A10919" s="69"/>
    </row>
    <row r="10920" spans="1:1" x14ac:dyDescent="0.25">
      <c r="A10920" s="69"/>
    </row>
    <row r="10921" spans="1:1" x14ac:dyDescent="0.25">
      <c r="A10921" s="69"/>
    </row>
    <row r="10922" spans="1:1" x14ac:dyDescent="0.25">
      <c r="A10922" s="69"/>
    </row>
    <row r="10923" spans="1:1" x14ac:dyDescent="0.25">
      <c r="A10923" s="69"/>
    </row>
    <row r="10924" spans="1:1" x14ac:dyDescent="0.25">
      <c r="A10924" s="69"/>
    </row>
    <row r="10925" spans="1:1" x14ac:dyDescent="0.25">
      <c r="A10925" s="69"/>
    </row>
    <row r="10926" spans="1:1" x14ac:dyDescent="0.25">
      <c r="A10926" s="69"/>
    </row>
    <row r="10927" spans="1:1" x14ac:dyDescent="0.25">
      <c r="A10927" s="69"/>
    </row>
    <row r="10928" spans="1:1" x14ac:dyDescent="0.25">
      <c r="A10928" s="69"/>
    </row>
    <row r="10929" spans="1:1" x14ac:dyDescent="0.25">
      <c r="A10929" s="69"/>
    </row>
    <row r="10930" spans="1:1" x14ac:dyDescent="0.25">
      <c r="A10930" s="69"/>
    </row>
    <row r="10931" spans="1:1" x14ac:dyDescent="0.25">
      <c r="A10931" s="69"/>
    </row>
    <row r="10932" spans="1:1" x14ac:dyDescent="0.25">
      <c r="A10932" s="69"/>
    </row>
    <row r="10933" spans="1:1" x14ac:dyDescent="0.25">
      <c r="A10933" s="69"/>
    </row>
    <row r="10934" spans="1:1" x14ac:dyDescent="0.25">
      <c r="A10934" s="69"/>
    </row>
    <row r="10935" spans="1:1" x14ac:dyDescent="0.25">
      <c r="A10935" s="69"/>
    </row>
    <row r="10936" spans="1:1" x14ac:dyDescent="0.25">
      <c r="A10936" s="69"/>
    </row>
    <row r="10937" spans="1:1" x14ac:dyDescent="0.25">
      <c r="A10937" s="69"/>
    </row>
    <row r="10938" spans="1:1" x14ac:dyDescent="0.25">
      <c r="A10938" s="69"/>
    </row>
    <row r="10939" spans="1:1" x14ac:dyDescent="0.25">
      <c r="A10939" s="69"/>
    </row>
    <row r="10940" spans="1:1" x14ac:dyDescent="0.25">
      <c r="A10940" s="69"/>
    </row>
    <row r="10941" spans="1:1" x14ac:dyDescent="0.25">
      <c r="A10941" s="69"/>
    </row>
    <row r="10942" spans="1:1" x14ac:dyDescent="0.25">
      <c r="A10942" s="69"/>
    </row>
    <row r="10943" spans="1:1" x14ac:dyDescent="0.25">
      <c r="A10943" s="69"/>
    </row>
    <row r="10944" spans="1:1" x14ac:dyDescent="0.25">
      <c r="A10944" s="69"/>
    </row>
    <row r="10945" spans="1:1" x14ac:dyDescent="0.25">
      <c r="A10945" s="69"/>
    </row>
    <row r="10946" spans="1:1" x14ac:dyDescent="0.25">
      <c r="A10946" s="69"/>
    </row>
    <row r="10947" spans="1:1" x14ac:dyDescent="0.25">
      <c r="A10947" s="69"/>
    </row>
    <row r="10948" spans="1:1" x14ac:dyDescent="0.25">
      <c r="A10948" s="69"/>
    </row>
    <row r="10949" spans="1:1" x14ac:dyDescent="0.25">
      <c r="A10949" s="69"/>
    </row>
    <row r="10950" spans="1:1" x14ac:dyDescent="0.25">
      <c r="A10950" s="69"/>
    </row>
    <row r="10951" spans="1:1" x14ac:dyDescent="0.25">
      <c r="A10951" s="69"/>
    </row>
    <row r="10952" spans="1:1" x14ac:dyDescent="0.25">
      <c r="A10952" s="69"/>
    </row>
    <row r="10953" spans="1:1" x14ac:dyDescent="0.25">
      <c r="A10953" s="69"/>
    </row>
    <row r="10954" spans="1:1" x14ac:dyDescent="0.25">
      <c r="A10954" s="69"/>
    </row>
    <row r="10955" spans="1:1" x14ac:dyDescent="0.25">
      <c r="A10955" s="69"/>
    </row>
    <row r="10956" spans="1:1" x14ac:dyDescent="0.25">
      <c r="A10956" s="69"/>
    </row>
    <row r="10957" spans="1:1" x14ac:dyDescent="0.25">
      <c r="A10957" s="69"/>
    </row>
    <row r="10958" spans="1:1" x14ac:dyDescent="0.25">
      <c r="A10958" s="69"/>
    </row>
    <row r="10959" spans="1:1" x14ac:dyDescent="0.25">
      <c r="A10959" s="69"/>
    </row>
    <row r="10960" spans="1:1" x14ac:dyDescent="0.25">
      <c r="A10960" s="69"/>
    </row>
    <row r="10961" spans="1:1" x14ac:dyDescent="0.25">
      <c r="A10961" s="69"/>
    </row>
    <row r="10962" spans="1:1" x14ac:dyDescent="0.25">
      <c r="A10962" s="69"/>
    </row>
    <row r="10963" spans="1:1" x14ac:dyDescent="0.25">
      <c r="A10963" s="69"/>
    </row>
    <row r="10964" spans="1:1" x14ac:dyDescent="0.25">
      <c r="A10964" s="69"/>
    </row>
    <row r="10965" spans="1:1" x14ac:dyDescent="0.25">
      <c r="A10965" s="69"/>
    </row>
    <row r="10966" spans="1:1" x14ac:dyDescent="0.25">
      <c r="A10966" s="69"/>
    </row>
    <row r="10967" spans="1:1" x14ac:dyDescent="0.25">
      <c r="A10967" s="69"/>
    </row>
    <row r="10968" spans="1:1" x14ac:dyDescent="0.25">
      <c r="A10968" s="69"/>
    </row>
    <row r="10969" spans="1:1" x14ac:dyDescent="0.25">
      <c r="A10969" s="69"/>
    </row>
    <row r="10970" spans="1:1" x14ac:dyDescent="0.25">
      <c r="A10970" s="69"/>
    </row>
    <row r="10971" spans="1:1" x14ac:dyDescent="0.25">
      <c r="A10971" s="69"/>
    </row>
    <row r="10972" spans="1:1" x14ac:dyDescent="0.25">
      <c r="A10972" s="69"/>
    </row>
    <row r="10973" spans="1:1" x14ac:dyDescent="0.25">
      <c r="A10973" s="69"/>
    </row>
    <row r="10974" spans="1:1" x14ac:dyDescent="0.25">
      <c r="A10974" s="69"/>
    </row>
    <row r="10975" spans="1:1" x14ac:dyDescent="0.25">
      <c r="A10975" s="69"/>
    </row>
    <row r="10976" spans="1:1" x14ac:dyDescent="0.25">
      <c r="A10976" s="69"/>
    </row>
    <row r="10977" spans="1:1" x14ac:dyDescent="0.25">
      <c r="A10977" s="69"/>
    </row>
    <row r="10978" spans="1:1" x14ac:dyDescent="0.25">
      <c r="A10978" s="69"/>
    </row>
    <row r="10979" spans="1:1" x14ac:dyDescent="0.25">
      <c r="A10979" s="69"/>
    </row>
    <row r="10980" spans="1:1" x14ac:dyDescent="0.25">
      <c r="A10980" s="69"/>
    </row>
    <row r="10981" spans="1:1" x14ac:dyDescent="0.25">
      <c r="A10981" s="69"/>
    </row>
    <row r="10982" spans="1:1" x14ac:dyDescent="0.25">
      <c r="A10982" s="69"/>
    </row>
    <row r="10983" spans="1:1" x14ac:dyDescent="0.25">
      <c r="A10983" s="69"/>
    </row>
    <row r="10984" spans="1:1" x14ac:dyDescent="0.25">
      <c r="A10984" s="69"/>
    </row>
    <row r="10985" spans="1:1" x14ac:dyDescent="0.25">
      <c r="A10985" s="69"/>
    </row>
    <row r="10986" spans="1:1" x14ac:dyDescent="0.25">
      <c r="A10986" s="69"/>
    </row>
    <row r="10987" spans="1:1" x14ac:dyDescent="0.25">
      <c r="A10987" s="69"/>
    </row>
    <row r="10988" spans="1:1" x14ac:dyDescent="0.25">
      <c r="A10988" s="69"/>
    </row>
    <row r="10989" spans="1:1" x14ac:dyDescent="0.25">
      <c r="A10989" s="69"/>
    </row>
    <row r="10990" spans="1:1" x14ac:dyDescent="0.25">
      <c r="A10990" s="69"/>
    </row>
    <row r="10991" spans="1:1" x14ac:dyDescent="0.25">
      <c r="A10991" s="69"/>
    </row>
    <row r="10992" spans="1:1" x14ac:dyDescent="0.25">
      <c r="A10992" s="69"/>
    </row>
    <row r="10993" spans="1:1" x14ac:dyDescent="0.25">
      <c r="A10993" s="69"/>
    </row>
    <row r="10994" spans="1:1" x14ac:dyDescent="0.25">
      <c r="A10994" s="69"/>
    </row>
    <row r="10995" spans="1:1" x14ac:dyDescent="0.25">
      <c r="A10995" s="69"/>
    </row>
    <row r="10996" spans="1:1" x14ac:dyDescent="0.25">
      <c r="A10996" s="69"/>
    </row>
    <row r="10997" spans="1:1" x14ac:dyDescent="0.25">
      <c r="A10997" s="69"/>
    </row>
    <row r="10998" spans="1:1" x14ac:dyDescent="0.25">
      <c r="A10998" s="69"/>
    </row>
    <row r="10999" spans="1:1" x14ac:dyDescent="0.25">
      <c r="A10999" s="69"/>
    </row>
    <row r="11000" spans="1:1" x14ac:dyDescent="0.25">
      <c r="A11000" s="69"/>
    </row>
    <row r="11001" spans="1:1" x14ac:dyDescent="0.25">
      <c r="A11001" s="69"/>
    </row>
    <row r="11002" spans="1:1" x14ac:dyDescent="0.25">
      <c r="A11002" s="69"/>
    </row>
    <row r="11003" spans="1:1" x14ac:dyDescent="0.25">
      <c r="A11003" s="69"/>
    </row>
    <row r="11004" spans="1:1" x14ac:dyDescent="0.25">
      <c r="A11004" s="69"/>
    </row>
    <row r="11005" spans="1:1" x14ac:dyDescent="0.25">
      <c r="A11005" s="69"/>
    </row>
    <row r="11006" spans="1:1" x14ac:dyDescent="0.25">
      <c r="A11006" s="69"/>
    </row>
    <row r="11007" spans="1:1" x14ac:dyDescent="0.25">
      <c r="A11007" s="69"/>
    </row>
    <row r="11008" spans="1:1" x14ac:dyDescent="0.25">
      <c r="A11008" s="69"/>
    </row>
    <row r="11009" spans="1:1" x14ac:dyDescent="0.25">
      <c r="A11009" s="69"/>
    </row>
    <row r="11010" spans="1:1" x14ac:dyDescent="0.25">
      <c r="A11010" s="69"/>
    </row>
    <row r="11011" spans="1:1" x14ac:dyDescent="0.25">
      <c r="A11011" s="69"/>
    </row>
    <row r="11012" spans="1:1" x14ac:dyDescent="0.25">
      <c r="A11012" s="69"/>
    </row>
    <row r="11013" spans="1:1" x14ac:dyDescent="0.25">
      <c r="A11013" s="69"/>
    </row>
    <row r="11014" spans="1:1" x14ac:dyDescent="0.25">
      <c r="A11014" s="69"/>
    </row>
    <row r="11015" spans="1:1" x14ac:dyDescent="0.25">
      <c r="A11015" s="69"/>
    </row>
    <row r="11016" spans="1:1" x14ac:dyDescent="0.25">
      <c r="A11016" s="69"/>
    </row>
    <row r="11017" spans="1:1" x14ac:dyDescent="0.25">
      <c r="A11017" s="69"/>
    </row>
    <row r="11018" spans="1:1" x14ac:dyDescent="0.25">
      <c r="A11018" s="69"/>
    </row>
    <row r="11019" spans="1:1" x14ac:dyDescent="0.25">
      <c r="A11019" s="69"/>
    </row>
    <row r="11020" spans="1:1" x14ac:dyDescent="0.25">
      <c r="A11020" s="69"/>
    </row>
    <row r="11021" spans="1:1" x14ac:dyDescent="0.25">
      <c r="A11021" s="69"/>
    </row>
    <row r="11022" spans="1:1" x14ac:dyDescent="0.25">
      <c r="A11022" s="69"/>
    </row>
    <row r="11023" spans="1:1" x14ac:dyDescent="0.25">
      <c r="A11023" s="69"/>
    </row>
    <row r="11024" spans="1:1" x14ac:dyDescent="0.25">
      <c r="A11024" s="69"/>
    </row>
    <row r="11025" spans="1:1" x14ac:dyDescent="0.25">
      <c r="A11025" s="69"/>
    </row>
    <row r="11026" spans="1:1" x14ac:dyDescent="0.25">
      <c r="A11026" s="69"/>
    </row>
    <row r="11027" spans="1:1" x14ac:dyDescent="0.25">
      <c r="A11027" s="69"/>
    </row>
    <row r="11028" spans="1:1" x14ac:dyDescent="0.25">
      <c r="A11028" s="69"/>
    </row>
    <row r="11029" spans="1:1" x14ac:dyDescent="0.25">
      <c r="A11029" s="69"/>
    </row>
    <row r="11030" spans="1:1" x14ac:dyDescent="0.25">
      <c r="A11030" s="69"/>
    </row>
    <row r="11031" spans="1:1" x14ac:dyDescent="0.25">
      <c r="A11031" s="69"/>
    </row>
    <row r="11032" spans="1:1" x14ac:dyDescent="0.25">
      <c r="A11032" s="69"/>
    </row>
    <row r="11033" spans="1:1" x14ac:dyDescent="0.25">
      <c r="A11033" s="69"/>
    </row>
    <row r="11034" spans="1:1" x14ac:dyDescent="0.25">
      <c r="A11034" s="69"/>
    </row>
    <row r="11035" spans="1:1" x14ac:dyDescent="0.25">
      <c r="A11035" s="69"/>
    </row>
    <row r="11036" spans="1:1" x14ac:dyDescent="0.25">
      <c r="A11036" s="69"/>
    </row>
    <row r="11037" spans="1:1" x14ac:dyDescent="0.25">
      <c r="A11037" s="69"/>
    </row>
    <row r="11038" spans="1:1" x14ac:dyDescent="0.25">
      <c r="A11038" s="69"/>
    </row>
    <row r="11039" spans="1:1" x14ac:dyDescent="0.25">
      <c r="A11039" s="69"/>
    </row>
    <row r="11040" spans="1:1" x14ac:dyDescent="0.25">
      <c r="A11040" s="69"/>
    </row>
    <row r="11041" spans="1:1" x14ac:dyDescent="0.25">
      <c r="A11041" s="69"/>
    </row>
    <row r="11042" spans="1:1" x14ac:dyDescent="0.25">
      <c r="A11042" s="69"/>
    </row>
    <row r="11043" spans="1:1" x14ac:dyDescent="0.25">
      <c r="A11043" s="69"/>
    </row>
    <row r="11044" spans="1:1" x14ac:dyDescent="0.25">
      <c r="A11044" s="69"/>
    </row>
    <row r="11045" spans="1:1" x14ac:dyDescent="0.25">
      <c r="A11045" s="69"/>
    </row>
    <row r="11046" spans="1:1" x14ac:dyDescent="0.25">
      <c r="A11046" s="69"/>
    </row>
    <row r="11047" spans="1:1" x14ac:dyDescent="0.25">
      <c r="A11047" s="69"/>
    </row>
    <row r="11048" spans="1:1" x14ac:dyDescent="0.25">
      <c r="A11048" s="69"/>
    </row>
    <row r="11049" spans="1:1" x14ac:dyDescent="0.25">
      <c r="A11049" s="69"/>
    </row>
    <row r="11050" spans="1:1" x14ac:dyDescent="0.25">
      <c r="A11050" s="69"/>
    </row>
    <row r="11051" spans="1:1" x14ac:dyDescent="0.25">
      <c r="A11051" s="69"/>
    </row>
    <row r="11052" spans="1:1" x14ac:dyDescent="0.25">
      <c r="A11052" s="69"/>
    </row>
    <row r="11053" spans="1:1" x14ac:dyDescent="0.25">
      <c r="A11053" s="69"/>
    </row>
    <row r="11054" spans="1:1" x14ac:dyDescent="0.25">
      <c r="A11054" s="69"/>
    </row>
    <row r="11055" spans="1:1" x14ac:dyDescent="0.25">
      <c r="A11055" s="69"/>
    </row>
    <row r="11056" spans="1:1" x14ac:dyDescent="0.25">
      <c r="A11056" s="69"/>
    </row>
    <row r="11057" spans="1:1" x14ac:dyDescent="0.25">
      <c r="A11057" s="69"/>
    </row>
    <row r="11058" spans="1:1" x14ac:dyDescent="0.25">
      <c r="A11058" s="69"/>
    </row>
    <row r="11059" spans="1:1" x14ac:dyDescent="0.25">
      <c r="A11059" s="69"/>
    </row>
    <row r="11060" spans="1:1" x14ac:dyDescent="0.25">
      <c r="A11060" s="69"/>
    </row>
    <row r="11061" spans="1:1" x14ac:dyDescent="0.25">
      <c r="A11061" s="69"/>
    </row>
    <row r="11062" spans="1:1" x14ac:dyDescent="0.25">
      <c r="A11062" s="69"/>
    </row>
    <row r="11063" spans="1:1" x14ac:dyDescent="0.25">
      <c r="A11063" s="69"/>
    </row>
    <row r="11064" spans="1:1" x14ac:dyDescent="0.25">
      <c r="A11064" s="69"/>
    </row>
    <row r="11065" spans="1:1" x14ac:dyDescent="0.25">
      <c r="A11065" s="69"/>
    </row>
    <row r="11066" spans="1:1" x14ac:dyDescent="0.25">
      <c r="A11066" s="69"/>
    </row>
    <row r="11067" spans="1:1" x14ac:dyDescent="0.25">
      <c r="A11067" s="69"/>
    </row>
    <row r="11068" spans="1:1" x14ac:dyDescent="0.25">
      <c r="A11068" s="69"/>
    </row>
    <row r="11069" spans="1:1" x14ac:dyDescent="0.25">
      <c r="A11069" s="69"/>
    </row>
    <row r="11070" spans="1:1" x14ac:dyDescent="0.25">
      <c r="A11070" s="69"/>
    </row>
    <row r="11071" spans="1:1" x14ac:dyDescent="0.25">
      <c r="A11071" s="69"/>
    </row>
    <row r="11072" spans="1:1" x14ac:dyDescent="0.25">
      <c r="A11072" s="69"/>
    </row>
    <row r="11073" spans="1:1" x14ac:dyDescent="0.25">
      <c r="A11073" s="69"/>
    </row>
    <row r="11074" spans="1:1" x14ac:dyDescent="0.25">
      <c r="A11074" s="69"/>
    </row>
    <row r="11075" spans="1:1" x14ac:dyDescent="0.25">
      <c r="A11075" s="69"/>
    </row>
    <row r="11076" spans="1:1" x14ac:dyDescent="0.25">
      <c r="A11076" s="69"/>
    </row>
    <row r="11077" spans="1:1" x14ac:dyDescent="0.25">
      <c r="A11077" s="69"/>
    </row>
    <row r="11078" spans="1:1" x14ac:dyDescent="0.25">
      <c r="A11078" s="69"/>
    </row>
    <row r="11079" spans="1:1" x14ac:dyDescent="0.25">
      <c r="A11079" s="69"/>
    </row>
    <row r="11080" spans="1:1" x14ac:dyDescent="0.25">
      <c r="A11080" s="69"/>
    </row>
    <row r="11081" spans="1:1" x14ac:dyDescent="0.25">
      <c r="A11081" s="69"/>
    </row>
    <row r="11082" spans="1:1" x14ac:dyDescent="0.25">
      <c r="A11082" s="69"/>
    </row>
    <row r="11083" spans="1:1" x14ac:dyDescent="0.25">
      <c r="A11083" s="69"/>
    </row>
    <row r="11084" spans="1:1" x14ac:dyDescent="0.25">
      <c r="A11084" s="69"/>
    </row>
    <row r="11085" spans="1:1" x14ac:dyDescent="0.25">
      <c r="A11085" s="69"/>
    </row>
    <row r="11086" spans="1:1" x14ac:dyDescent="0.25">
      <c r="A11086" s="69"/>
    </row>
    <row r="11087" spans="1:1" x14ac:dyDescent="0.25">
      <c r="A11087" s="69"/>
    </row>
    <row r="11088" spans="1:1" x14ac:dyDescent="0.25">
      <c r="A11088" s="69"/>
    </row>
    <row r="11089" spans="1:1" x14ac:dyDescent="0.25">
      <c r="A11089" s="69"/>
    </row>
    <row r="11090" spans="1:1" x14ac:dyDescent="0.25">
      <c r="A11090" s="69"/>
    </row>
    <row r="11091" spans="1:1" x14ac:dyDescent="0.25">
      <c r="A11091" s="69"/>
    </row>
    <row r="11092" spans="1:1" x14ac:dyDescent="0.25">
      <c r="A11092" s="69"/>
    </row>
    <row r="11093" spans="1:1" x14ac:dyDescent="0.25">
      <c r="A11093" s="69"/>
    </row>
    <row r="11094" spans="1:1" x14ac:dyDescent="0.25">
      <c r="A11094" s="69"/>
    </row>
    <row r="11095" spans="1:1" x14ac:dyDescent="0.25">
      <c r="A11095" s="69"/>
    </row>
    <row r="11096" spans="1:1" x14ac:dyDescent="0.25">
      <c r="A11096" s="69"/>
    </row>
    <row r="11097" spans="1:1" x14ac:dyDescent="0.25">
      <c r="A11097" s="69"/>
    </row>
    <row r="11098" spans="1:1" x14ac:dyDescent="0.25">
      <c r="A11098" s="69"/>
    </row>
    <row r="11099" spans="1:1" x14ac:dyDescent="0.25">
      <c r="A11099" s="69"/>
    </row>
    <row r="11100" spans="1:1" x14ac:dyDescent="0.25">
      <c r="A11100" s="69"/>
    </row>
    <row r="11101" spans="1:1" x14ac:dyDescent="0.25">
      <c r="A11101" s="69"/>
    </row>
    <row r="11102" spans="1:1" x14ac:dyDescent="0.25">
      <c r="A11102" s="69"/>
    </row>
    <row r="11103" spans="1:1" x14ac:dyDescent="0.25">
      <c r="A11103" s="69"/>
    </row>
    <row r="11104" spans="1:1" x14ac:dyDescent="0.25">
      <c r="A11104" s="69"/>
    </row>
    <row r="11105" spans="1:1" x14ac:dyDescent="0.25">
      <c r="A11105" s="69"/>
    </row>
    <row r="11106" spans="1:1" x14ac:dyDescent="0.25">
      <c r="A11106" s="69"/>
    </row>
    <row r="11107" spans="1:1" x14ac:dyDescent="0.25">
      <c r="A11107" s="69"/>
    </row>
    <row r="11108" spans="1:1" x14ac:dyDescent="0.25">
      <c r="A11108" s="69"/>
    </row>
    <row r="11109" spans="1:1" x14ac:dyDescent="0.25">
      <c r="A11109" s="69"/>
    </row>
    <row r="11110" spans="1:1" x14ac:dyDescent="0.25">
      <c r="A11110" s="69"/>
    </row>
    <row r="11111" spans="1:1" x14ac:dyDescent="0.25">
      <c r="A11111" s="69"/>
    </row>
    <row r="11112" spans="1:1" x14ac:dyDescent="0.25">
      <c r="A11112" s="69"/>
    </row>
    <row r="11113" spans="1:1" x14ac:dyDescent="0.25">
      <c r="A11113" s="69"/>
    </row>
    <row r="11114" spans="1:1" x14ac:dyDescent="0.25">
      <c r="A11114" s="69"/>
    </row>
    <row r="11115" spans="1:1" x14ac:dyDescent="0.25">
      <c r="A11115" s="69"/>
    </row>
    <row r="11116" spans="1:1" x14ac:dyDescent="0.25">
      <c r="A11116" s="69"/>
    </row>
    <row r="11117" spans="1:1" x14ac:dyDescent="0.25">
      <c r="A11117" s="69"/>
    </row>
    <row r="11118" spans="1:1" x14ac:dyDescent="0.25">
      <c r="A11118" s="69"/>
    </row>
    <row r="11119" spans="1:1" x14ac:dyDescent="0.25">
      <c r="A11119" s="69"/>
    </row>
    <row r="11120" spans="1:1" x14ac:dyDescent="0.25">
      <c r="A11120" s="69"/>
    </row>
    <row r="11121" spans="1:1" x14ac:dyDescent="0.25">
      <c r="A11121" s="69"/>
    </row>
    <row r="11122" spans="1:1" x14ac:dyDescent="0.25">
      <c r="A11122" s="69"/>
    </row>
    <row r="11123" spans="1:1" x14ac:dyDescent="0.25">
      <c r="A11123" s="69"/>
    </row>
    <row r="11124" spans="1:1" x14ac:dyDescent="0.25">
      <c r="A11124" s="69"/>
    </row>
    <row r="11125" spans="1:1" x14ac:dyDescent="0.25">
      <c r="A11125" s="69"/>
    </row>
    <row r="11126" spans="1:1" x14ac:dyDescent="0.25">
      <c r="A11126" s="69"/>
    </row>
    <row r="11127" spans="1:1" x14ac:dyDescent="0.25">
      <c r="A11127" s="69"/>
    </row>
    <row r="11128" spans="1:1" x14ac:dyDescent="0.25">
      <c r="A11128" s="69"/>
    </row>
    <row r="11129" spans="1:1" x14ac:dyDescent="0.25">
      <c r="A11129" s="69"/>
    </row>
    <row r="11130" spans="1:1" x14ac:dyDescent="0.25">
      <c r="A11130" s="69"/>
    </row>
    <row r="11131" spans="1:1" x14ac:dyDescent="0.25">
      <c r="A11131" s="69"/>
    </row>
    <row r="11132" spans="1:1" x14ac:dyDescent="0.25">
      <c r="A11132" s="69"/>
    </row>
    <row r="11133" spans="1:1" x14ac:dyDescent="0.25">
      <c r="A11133" s="69"/>
    </row>
    <row r="11134" spans="1:1" x14ac:dyDescent="0.25">
      <c r="A11134" s="69"/>
    </row>
    <row r="11135" spans="1:1" x14ac:dyDescent="0.25">
      <c r="A11135" s="69"/>
    </row>
    <row r="11136" spans="1:1" x14ac:dyDescent="0.25">
      <c r="A11136" s="69"/>
    </row>
    <row r="11137" spans="1:1" x14ac:dyDescent="0.25">
      <c r="A11137" s="69"/>
    </row>
    <row r="11138" spans="1:1" x14ac:dyDescent="0.25">
      <c r="A11138" s="69"/>
    </row>
    <row r="11139" spans="1:1" x14ac:dyDescent="0.25">
      <c r="A11139" s="69"/>
    </row>
    <row r="11140" spans="1:1" x14ac:dyDescent="0.25">
      <c r="A11140" s="69"/>
    </row>
    <row r="11141" spans="1:1" x14ac:dyDescent="0.25">
      <c r="A11141" s="69"/>
    </row>
    <row r="11142" spans="1:1" x14ac:dyDescent="0.25">
      <c r="A11142" s="69"/>
    </row>
    <row r="11143" spans="1:1" x14ac:dyDescent="0.25">
      <c r="A11143" s="69"/>
    </row>
    <row r="11144" spans="1:1" x14ac:dyDescent="0.25">
      <c r="A11144" s="69"/>
    </row>
    <row r="11145" spans="1:1" x14ac:dyDescent="0.25">
      <c r="A11145" s="69"/>
    </row>
    <row r="11146" spans="1:1" x14ac:dyDescent="0.25">
      <c r="A11146" s="69"/>
    </row>
    <row r="11147" spans="1:1" x14ac:dyDescent="0.25">
      <c r="A11147" s="69"/>
    </row>
    <row r="11148" spans="1:1" x14ac:dyDescent="0.25">
      <c r="A11148" s="69"/>
    </row>
    <row r="11149" spans="1:1" x14ac:dyDescent="0.25">
      <c r="A11149" s="69"/>
    </row>
    <row r="11150" spans="1:1" x14ac:dyDescent="0.25">
      <c r="A11150" s="69"/>
    </row>
    <row r="11151" spans="1:1" x14ac:dyDescent="0.25">
      <c r="A11151" s="69"/>
    </row>
    <row r="11152" spans="1:1" x14ac:dyDescent="0.25">
      <c r="A11152" s="69"/>
    </row>
    <row r="11153" spans="1:1" x14ac:dyDescent="0.25">
      <c r="A11153" s="69"/>
    </row>
    <row r="11154" spans="1:1" x14ac:dyDescent="0.25">
      <c r="A11154" s="69"/>
    </row>
    <row r="11155" spans="1:1" x14ac:dyDescent="0.25">
      <c r="A11155" s="69"/>
    </row>
    <row r="11156" spans="1:1" x14ac:dyDescent="0.25">
      <c r="A11156" s="69"/>
    </row>
    <row r="11157" spans="1:1" x14ac:dyDescent="0.25">
      <c r="A11157" s="69"/>
    </row>
    <row r="11158" spans="1:1" x14ac:dyDescent="0.25">
      <c r="A11158" s="69"/>
    </row>
    <row r="11159" spans="1:1" x14ac:dyDescent="0.25">
      <c r="A11159" s="69"/>
    </row>
    <row r="11160" spans="1:1" x14ac:dyDescent="0.25">
      <c r="A11160" s="69"/>
    </row>
    <row r="11161" spans="1:1" x14ac:dyDescent="0.25">
      <c r="A11161" s="69"/>
    </row>
    <row r="11162" spans="1:1" x14ac:dyDescent="0.25">
      <c r="A11162" s="69"/>
    </row>
    <row r="11163" spans="1:1" x14ac:dyDescent="0.25">
      <c r="A11163" s="69"/>
    </row>
    <row r="11164" spans="1:1" x14ac:dyDescent="0.25">
      <c r="A11164" s="69"/>
    </row>
    <row r="11165" spans="1:1" x14ac:dyDescent="0.25">
      <c r="A11165" s="69"/>
    </row>
    <row r="11166" spans="1:1" x14ac:dyDescent="0.25">
      <c r="A11166" s="69"/>
    </row>
    <row r="11167" spans="1:1" x14ac:dyDescent="0.25">
      <c r="A11167" s="69"/>
    </row>
    <row r="11168" spans="1:1" x14ac:dyDescent="0.25">
      <c r="A11168" s="69"/>
    </row>
    <row r="11169" spans="1:1" x14ac:dyDescent="0.25">
      <c r="A11169" s="69"/>
    </row>
    <row r="11170" spans="1:1" x14ac:dyDescent="0.25">
      <c r="A11170" s="69"/>
    </row>
    <row r="11171" spans="1:1" x14ac:dyDescent="0.25">
      <c r="A11171" s="69"/>
    </row>
    <row r="11172" spans="1:1" x14ac:dyDescent="0.25">
      <c r="A11172" s="69"/>
    </row>
    <row r="11173" spans="1:1" x14ac:dyDescent="0.25">
      <c r="A11173" s="69"/>
    </row>
    <row r="11174" spans="1:1" x14ac:dyDescent="0.25">
      <c r="A11174" s="69"/>
    </row>
    <row r="11175" spans="1:1" x14ac:dyDescent="0.25">
      <c r="A11175" s="69"/>
    </row>
    <row r="11176" spans="1:1" x14ac:dyDescent="0.25">
      <c r="A11176" s="69"/>
    </row>
    <row r="11177" spans="1:1" x14ac:dyDescent="0.25">
      <c r="A11177" s="69"/>
    </row>
    <row r="11178" spans="1:1" x14ac:dyDescent="0.25">
      <c r="A11178" s="69"/>
    </row>
    <row r="11179" spans="1:1" x14ac:dyDescent="0.25">
      <c r="A11179" s="69"/>
    </row>
    <row r="11180" spans="1:1" x14ac:dyDescent="0.25">
      <c r="A11180" s="69"/>
    </row>
    <row r="11181" spans="1:1" x14ac:dyDescent="0.25">
      <c r="A11181" s="69"/>
    </row>
    <row r="11182" spans="1:1" x14ac:dyDescent="0.25">
      <c r="A11182" s="69"/>
    </row>
    <row r="11183" spans="1:1" x14ac:dyDescent="0.25">
      <c r="A11183" s="69"/>
    </row>
    <row r="11184" spans="1:1" x14ac:dyDescent="0.25">
      <c r="A11184" s="69"/>
    </row>
    <row r="11185" spans="1:1" x14ac:dyDescent="0.25">
      <c r="A11185" s="69"/>
    </row>
    <row r="11186" spans="1:1" x14ac:dyDescent="0.25">
      <c r="A11186" s="69"/>
    </row>
    <row r="11187" spans="1:1" x14ac:dyDescent="0.25">
      <c r="A11187" s="69"/>
    </row>
    <row r="11188" spans="1:1" x14ac:dyDescent="0.25">
      <c r="A11188" s="69"/>
    </row>
    <row r="11189" spans="1:1" x14ac:dyDescent="0.25">
      <c r="A11189" s="69"/>
    </row>
    <row r="11190" spans="1:1" x14ac:dyDescent="0.25">
      <c r="A11190" s="69"/>
    </row>
    <row r="11191" spans="1:1" x14ac:dyDescent="0.25">
      <c r="A11191" s="69"/>
    </row>
    <row r="11192" spans="1:1" x14ac:dyDescent="0.25">
      <c r="A11192" s="69"/>
    </row>
    <row r="11193" spans="1:1" x14ac:dyDescent="0.25">
      <c r="A11193" s="69"/>
    </row>
    <row r="11194" spans="1:1" x14ac:dyDescent="0.25">
      <c r="A11194" s="69"/>
    </row>
    <row r="11195" spans="1:1" x14ac:dyDescent="0.25">
      <c r="A11195" s="69"/>
    </row>
    <row r="11196" spans="1:1" x14ac:dyDescent="0.25">
      <c r="A11196" s="69"/>
    </row>
    <row r="11197" spans="1:1" x14ac:dyDescent="0.25">
      <c r="A11197" s="69"/>
    </row>
    <row r="11198" spans="1:1" x14ac:dyDescent="0.25">
      <c r="A11198" s="69"/>
    </row>
    <row r="11199" spans="1:1" x14ac:dyDescent="0.25">
      <c r="A11199" s="69"/>
    </row>
    <row r="11200" spans="1:1" x14ac:dyDescent="0.25">
      <c r="A11200" s="69"/>
    </row>
    <row r="11201" spans="1:1" x14ac:dyDescent="0.25">
      <c r="A11201" s="69"/>
    </row>
    <row r="11202" spans="1:1" x14ac:dyDescent="0.25">
      <c r="A11202" s="69"/>
    </row>
    <row r="11203" spans="1:1" x14ac:dyDescent="0.25">
      <c r="A11203" s="69"/>
    </row>
    <row r="11204" spans="1:1" x14ac:dyDescent="0.25">
      <c r="A11204" s="69"/>
    </row>
    <row r="11205" spans="1:1" x14ac:dyDescent="0.25">
      <c r="A11205" s="69"/>
    </row>
    <row r="11206" spans="1:1" x14ac:dyDescent="0.25">
      <c r="A11206" s="69"/>
    </row>
    <row r="11207" spans="1:1" x14ac:dyDescent="0.25">
      <c r="A11207" s="69"/>
    </row>
    <row r="11208" spans="1:1" x14ac:dyDescent="0.25">
      <c r="A11208" s="69"/>
    </row>
    <row r="11209" spans="1:1" x14ac:dyDescent="0.25">
      <c r="A11209" s="69"/>
    </row>
    <row r="11210" spans="1:1" x14ac:dyDescent="0.25">
      <c r="A11210" s="69"/>
    </row>
    <row r="11211" spans="1:1" x14ac:dyDescent="0.25">
      <c r="A11211" s="69"/>
    </row>
    <row r="11212" spans="1:1" x14ac:dyDescent="0.25">
      <c r="A11212" s="69"/>
    </row>
    <row r="11213" spans="1:1" x14ac:dyDescent="0.25">
      <c r="A11213" s="69"/>
    </row>
    <row r="11214" spans="1:1" x14ac:dyDescent="0.25">
      <c r="A11214" s="69"/>
    </row>
    <row r="11215" spans="1:1" x14ac:dyDescent="0.25">
      <c r="A11215" s="69"/>
    </row>
    <row r="11216" spans="1:1" x14ac:dyDescent="0.25">
      <c r="A11216" s="69"/>
    </row>
    <row r="11217" spans="1:1" x14ac:dyDescent="0.25">
      <c r="A11217" s="69"/>
    </row>
    <row r="11218" spans="1:1" x14ac:dyDescent="0.25">
      <c r="A11218" s="69"/>
    </row>
    <row r="11219" spans="1:1" x14ac:dyDescent="0.25">
      <c r="A11219" s="69"/>
    </row>
    <row r="11220" spans="1:1" x14ac:dyDescent="0.25">
      <c r="A11220" s="69"/>
    </row>
    <row r="11221" spans="1:1" x14ac:dyDescent="0.25">
      <c r="A11221" s="69"/>
    </row>
    <row r="11222" spans="1:1" x14ac:dyDescent="0.25">
      <c r="A11222" s="69"/>
    </row>
    <row r="11223" spans="1:1" x14ac:dyDescent="0.25">
      <c r="A11223" s="69"/>
    </row>
    <row r="11224" spans="1:1" x14ac:dyDescent="0.25">
      <c r="A11224" s="69"/>
    </row>
    <row r="11225" spans="1:1" x14ac:dyDescent="0.25">
      <c r="A11225" s="69"/>
    </row>
    <row r="11226" spans="1:1" x14ac:dyDescent="0.25">
      <c r="A11226" s="69"/>
    </row>
    <row r="11227" spans="1:1" x14ac:dyDescent="0.25">
      <c r="A11227" s="69"/>
    </row>
    <row r="11228" spans="1:1" x14ac:dyDescent="0.25">
      <c r="A11228" s="69"/>
    </row>
    <row r="11229" spans="1:1" x14ac:dyDescent="0.25">
      <c r="A11229" s="69"/>
    </row>
    <row r="11230" spans="1:1" x14ac:dyDescent="0.25">
      <c r="A11230" s="69"/>
    </row>
    <row r="11231" spans="1:1" x14ac:dyDescent="0.25">
      <c r="A11231" s="69"/>
    </row>
    <row r="11232" spans="1:1" x14ac:dyDescent="0.25">
      <c r="A11232" s="69"/>
    </row>
    <row r="11233" spans="1:1" x14ac:dyDescent="0.25">
      <c r="A11233" s="69"/>
    </row>
    <row r="11234" spans="1:1" x14ac:dyDescent="0.25">
      <c r="A11234" s="69"/>
    </row>
    <row r="11235" spans="1:1" x14ac:dyDescent="0.25">
      <c r="A11235" s="69"/>
    </row>
    <row r="11236" spans="1:1" x14ac:dyDescent="0.25">
      <c r="A11236" s="69"/>
    </row>
    <row r="11237" spans="1:1" x14ac:dyDescent="0.25">
      <c r="A11237" s="69"/>
    </row>
    <row r="11238" spans="1:1" x14ac:dyDescent="0.25">
      <c r="A11238" s="69"/>
    </row>
    <row r="11239" spans="1:1" x14ac:dyDescent="0.25">
      <c r="A11239" s="69"/>
    </row>
    <row r="11240" spans="1:1" x14ac:dyDescent="0.25">
      <c r="A11240" s="69"/>
    </row>
    <row r="11241" spans="1:1" x14ac:dyDescent="0.25">
      <c r="A11241" s="69"/>
    </row>
    <row r="11242" spans="1:1" x14ac:dyDescent="0.25">
      <c r="A11242" s="69"/>
    </row>
    <row r="11243" spans="1:1" x14ac:dyDescent="0.25">
      <c r="A11243" s="69"/>
    </row>
    <row r="11244" spans="1:1" x14ac:dyDescent="0.25">
      <c r="A11244" s="69"/>
    </row>
    <row r="11245" spans="1:1" x14ac:dyDescent="0.25">
      <c r="A11245" s="69"/>
    </row>
    <row r="11246" spans="1:1" x14ac:dyDescent="0.25">
      <c r="A11246" s="69"/>
    </row>
    <row r="11247" spans="1:1" x14ac:dyDescent="0.25">
      <c r="A11247" s="69"/>
    </row>
    <row r="11248" spans="1:1" x14ac:dyDescent="0.25">
      <c r="A11248" s="69"/>
    </row>
    <row r="11249" spans="1:1" x14ac:dyDescent="0.25">
      <c r="A11249" s="69"/>
    </row>
    <row r="11250" spans="1:1" x14ac:dyDescent="0.25">
      <c r="A11250" s="69"/>
    </row>
    <row r="11251" spans="1:1" x14ac:dyDescent="0.25">
      <c r="A11251" s="69"/>
    </row>
    <row r="11252" spans="1:1" x14ac:dyDescent="0.25">
      <c r="A11252" s="69"/>
    </row>
    <row r="11253" spans="1:1" x14ac:dyDescent="0.25">
      <c r="A11253" s="69"/>
    </row>
    <row r="11254" spans="1:1" x14ac:dyDescent="0.25">
      <c r="A11254" s="69"/>
    </row>
    <row r="11255" spans="1:1" x14ac:dyDescent="0.25">
      <c r="A11255" s="69"/>
    </row>
    <row r="11256" spans="1:1" x14ac:dyDescent="0.25">
      <c r="A11256" s="69"/>
    </row>
    <row r="11257" spans="1:1" x14ac:dyDescent="0.25">
      <c r="A11257" s="69"/>
    </row>
    <row r="11258" spans="1:1" x14ac:dyDescent="0.25">
      <c r="A11258" s="69"/>
    </row>
    <row r="11259" spans="1:1" x14ac:dyDescent="0.25">
      <c r="A11259" s="69"/>
    </row>
    <row r="11260" spans="1:1" x14ac:dyDescent="0.25">
      <c r="A11260" s="69"/>
    </row>
    <row r="11261" spans="1:1" x14ac:dyDescent="0.25">
      <c r="A11261" s="69"/>
    </row>
    <row r="11262" spans="1:1" x14ac:dyDescent="0.25">
      <c r="A11262" s="69"/>
    </row>
    <row r="11263" spans="1:1" x14ac:dyDescent="0.25">
      <c r="A11263" s="69"/>
    </row>
    <row r="11264" spans="1:1" x14ac:dyDescent="0.25">
      <c r="A11264" s="69"/>
    </row>
    <row r="11265" spans="1:1" x14ac:dyDescent="0.25">
      <c r="A11265" s="69"/>
    </row>
    <row r="11266" spans="1:1" x14ac:dyDescent="0.25">
      <c r="A11266" s="69"/>
    </row>
    <row r="11267" spans="1:1" x14ac:dyDescent="0.25">
      <c r="A11267" s="69"/>
    </row>
    <row r="11268" spans="1:1" x14ac:dyDescent="0.25">
      <c r="A11268" s="69"/>
    </row>
    <row r="11269" spans="1:1" x14ac:dyDescent="0.25">
      <c r="A11269" s="69"/>
    </row>
    <row r="11270" spans="1:1" x14ac:dyDescent="0.25">
      <c r="A11270" s="69"/>
    </row>
    <row r="11271" spans="1:1" x14ac:dyDescent="0.25">
      <c r="A11271" s="69"/>
    </row>
    <row r="11272" spans="1:1" x14ac:dyDescent="0.25">
      <c r="A11272" s="69"/>
    </row>
    <row r="11273" spans="1:1" x14ac:dyDescent="0.25">
      <c r="A11273" s="69"/>
    </row>
    <row r="11274" spans="1:1" x14ac:dyDescent="0.25">
      <c r="A11274" s="69"/>
    </row>
    <row r="11275" spans="1:1" x14ac:dyDescent="0.25">
      <c r="A11275" s="69"/>
    </row>
    <row r="11276" spans="1:1" x14ac:dyDescent="0.25">
      <c r="A11276" s="69"/>
    </row>
    <row r="11277" spans="1:1" x14ac:dyDescent="0.25">
      <c r="A11277" s="69"/>
    </row>
    <row r="11278" spans="1:1" x14ac:dyDescent="0.25">
      <c r="A11278" s="69"/>
    </row>
    <row r="11279" spans="1:1" x14ac:dyDescent="0.25">
      <c r="A11279" s="69"/>
    </row>
    <row r="11280" spans="1:1" x14ac:dyDescent="0.25">
      <c r="A11280" s="69"/>
    </row>
    <row r="11281" spans="1:1" x14ac:dyDescent="0.25">
      <c r="A11281" s="69"/>
    </row>
    <row r="11282" spans="1:1" x14ac:dyDescent="0.25">
      <c r="A11282" s="69"/>
    </row>
    <row r="11283" spans="1:1" x14ac:dyDescent="0.25">
      <c r="A11283" s="69"/>
    </row>
    <row r="11284" spans="1:1" x14ac:dyDescent="0.25">
      <c r="A11284" s="69"/>
    </row>
    <row r="11285" spans="1:1" x14ac:dyDescent="0.25">
      <c r="A11285" s="69"/>
    </row>
    <row r="11286" spans="1:1" x14ac:dyDescent="0.25">
      <c r="A11286" s="69"/>
    </row>
    <row r="11287" spans="1:1" x14ac:dyDescent="0.25">
      <c r="A11287" s="69"/>
    </row>
    <row r="11288" spans="1:1" x14ac:dyDescent="0.25">
      <c r="A11288" s="69"/>
    </row>
    <row r="11289" spans="1:1" x14ac:dyDescent="0.25">
      <c r="A11289" s="69"/>
    </row>
    <row r="11290" spans="1:1" x14ac:dyDescent="0.25">
      <c r="A11290" s="69"/>
    </row>
    <row r="11291" spans="1:1" x14ac:dyDescent="0.25">
      <c r="A11291" s="69"/>
    </row>
    <row r="11292" spans="1:1" x14ac:dyDescent="0.25">
      <c r="A11292" s="69"/>
    </row>
    <row r="11293" spans="1:1" x14ac:dyDescent="0.25">
      <c r="A11293" s="69"/>
    </row>
    <row r="11294" spans="1:1" x14ac:dyDescent="0.25">
      <c r="A11294" s="69"/>
    </row>
    <row r="11295" spans="1:1" x14ac:dyDescent="0.25">
      <c r="A11295" s="69"/>
    </row>
    <row r="11296" spans="1:1" x14ac:dyDescent="0.25">
      <c r="A11296" s="69"/>
    </row>
    <row r="11297" spans="1:1" x14ac:dyDescent="0.25">
      <c r="A11297" s="69"/>
    </row>
    <row r="11298" spans="1:1" x14ac:dyDescent="0.25">
      <c r="A11298" s="69"/>
    </row>
    <row r="11299" spans="1:1" x14ac:dyDescent="0.25">
      <c r="A11299" s="69"/>
    </row>
    <row r="11300" spans="1:1" x14ac:dyDescent="0.25">
      <c r="A11300" s="69"/>
    </row>
    <row r="11301" spans="1:1" x14ac:dyDescent="0.25">
      <c r="A11301" s="69"/>
    </row>
    <row r="11302" spans="1:1" x14ac:dyDescent="0.25">
      <c r="A11302" s="69"/>
    </row>
    <row r="11303" spans="1:1" x14ac:dyDescent="0.25">
      <c r="A11303" s="69"/>
    </row>
    <row r="11304" spans="1:1" x14ac:dyDescent="0.25">
      <c r="A11304" s="69"/>
    </row>
    <row r="11305" spans="1:1" x14ac:dyDescent="0.25">
      <c r="A11305" s="69"/>
    </row>
    <row r="11306" spans="1:1" x14ac:dyDescent="0.25">
      <c r="A11306" s="69"/>
    </row>
    <row r="11307" spans="1:1" x14ac:dyDescent="0.25">
      <c r="A11307" s="69"/>
    </row>
    <row r="11308" spans="1:1" x14ac:dyDescent="0.25">
      <c r="A11308" s="69"/>
    </row>
    <row r="11309" spans="1:1" x14ac:dyDescent="0.25">
      <c r="A11309" s="69"/>
    </row>
    <row r="11310" spans="1:1" x14ac:dyDescent="0.25">
      <c r="A11310" s="69"/>
    </row>
    <row r="11311" spans="1:1" x14ac:dyDescent="0.25">
      <c r="A11311" s="69"/>
    </row>
    <row r="11312" spans="1:1" x14ac:dyDescent="0.25">
      <c r="A11312" s="69"/>
    </row>
    <row r="11313" spans="1:1" x14ac:dyDescent="0.25">
      <c r="A11313" s="69"/>
    </row>
    <row r="11314" spans="1:1" x14ac:dyDescent="0.25">
      <c r="A11314" s="69"/>
    </row>
    <row r="11315" spans="1:1" x14ac:dyDescent="0.25">
      <c r="A11315" s="69"/>
    </row>
    <row r="11316" spans="1:1" x14ac:dyDescent="0.25">
      <c r="A11316" s="69"/>
    </row>
    <row r="11317" spans="1:1" x14ac:dyDescent="0.25">
      <c r="A11317" s="69"/>
    </row>
    <row r="11318" spans="1:1" x14ac:dyDescent="0.25">
      <c r="A11318" s="69"/>
    </row>
    <row r="11319" spans="1:1" x14ac:dyDescent="0.25">
      <c r="A11319" s="69"/>
    </row>
    <row r="11320" spans="1:1" x14ac:dyDescent="0.25">
      <c r="A11320" s="69"/>
    </row>
    <row r="11321" spans="1:1" x14ac:dyDescent="0.25">
      <c r="A11321" s="69"/>
    </row>
    <row r="11322" spans="1:1" x14ac:dyDescent="0.25">
      <c r="A11322" s="69"/>
    </row>
    <row r="11323" spans="1:1" x14ac:dyDescent="0.25">
      <c r="A11323" s="69"/>
    </row>
    <row r="11324" spans="1:1" x14ac:dyDescent="0.25">
      <c r="A11324" s="69"/>
    </row>
    <row r="11325" spans="1:1" x14ac:dyDescent="0.25">
      <c r="A11325" s="69"/>
    </row>
    <row r="11326" spans="1:1" x14ac:dyDescent="0.25">
      <c r="A11326" s="69"/>
    </row>
    <row r="11327" spans="1:1" x14ac:dyDescent="0.25">
      <c r="A11327" s="69"/>
    </row>
    <row r="11328" spans="1:1" x14ac:dyDescent="0.25">
      <c r="A11328" s="69"/>
    </row>
    <row r="11329" spans="1:1" x14ac:dyDescent="0.25">
      <c r="A11329" s="69"/>
    </row>
    <row r="11330" spans="1:1" x14ac:dyDescent="0.25">
      <c r="A11330" s="69"/>
    </row>
    <row r="11331" spans="1:1" x14ac:dyDescent="0.25">
      <c r="A11331" s="69"/>
    </row>
    <row r="11332" spans="1:1" x14ac:dyDescent="0.25">
      <c r="A11332" s="69"/>
    </row>
    <row r="11333" spans="1:1" x14ac:dyDescent="0.25">
      <c r="A11333" s="69"/>
    </row>
    <row r="11334" spans="1:1" x14ac:dyDescent="0.25">
      <c r="A11334" s="69"/>
    </row>
    <row r="11335" spans="1:1" x14ac:dyDescent="0.25">
      <c r="A11335" s="69"/>
    </row>
    <row r="11336" spans="1:1" x14ac:dyDescent="0.25">
      <c r="A11336" s="69"/>
    </row>
    <row r="11337" spans="1:1" x14ac:dyDescent="0.25">
      <c r="A11337" s="69"/>
    </row>
    <row r="11338" spans="1:1" x14ac:dyDescent="0.25">
      <c r="A11338" s="69"/>
    </row>
    <row r="11339" spans="1:1" x14ac:dyDescent="0.25">
      <c r="A11339" s="69"/>
    </row>
    <row r="11340" spans="1:1" x14ac:dyDescent="0.25">
      <c r="A11340" s="69"/>
    </row>
    <row r="11341" spans="1:1" x14ac:dyDescent="0.25">
      <c r="A11341" s="69"/>
    </row>
    <row r="11342" spans="1:1" x14ac:dyDescent="0.25">
      <c r="A11342" s="69"/>
    </row>
    <row r="11343" spans="1:1" x14ac:dyDescent="0.25">
      <c r="A11343" s="69"/>
    </row>
    <row r="11344" spans="1:1" x14ac:dyDescent="0.25">
      <c r="A11344" s="69"/>
    </row>
    <row r="11345" spans="1:1" x14ac:dyDescent="0.25">
      <c r="A11345" s="69"/>
    </row>
    <row r="11346" spans="1:1" x14ac:dyDescent="0.25">
      <c r="A11346" s="69"/>
    </row>
    <row r="11347" spans="1:1" x14ac:dyDescent="0.25">
      <c r="A11347" s="69"/>
    </row>
    <row r="11348" spans="1:1" x14ac:dyDescent="0.25">
      <c r="A11348" s="69"/>
    </row>
    <row r="11349" spans="1:1" x14ac:dyDescent="0.25">
      <c r="A11349" s="69"/>
    </row>
    <row r="11350" spans="1:1" x14ac:dyDescent="0.25">
      <c r="A11350" s="69"/>
    </row>
    <row r="11351" spans="1:1" x14ac:dyDescent="0.25">
      <c r="A11351" s="69"/>
    </row>
    <row r="11352" spans="1:1" x14ac:dyDescent="0.25">
      <c r="A11352" s="69"/>
    </row>
    <row r="11353" spans="1:1" x14ac:dyDescent="0.25">
      <c r="A11353" s="69"/>
    </row>
    <row r="11354" spans="1:1" x14ac:dyDescent="0.25">
      <c r="A11354" s="69"/>
    </row>
    <row r="11355" spans="1:1" x14ac:dyDescent="0.25">
      <c r="A11355" s="69"/>
    </row>
    <row r="11356" spans="1:1" x14ac:dyDescent="0.25">
      <c r="A11356" s="69"/>
    </row>
    <row r="11357" spans="1:1" x14ac:dyDescent="0.25">
      <c r="A11357" s="69"/>
    </row>
    <row r="11358" spans="1:1" x14ac:dyDescent="0.25">
      <c r="A11358" s="69"/>
    </row>
    <row r="11359" spans="1:1" x14ac:dyDescent="0.25">
      <c r="A11359" s="69"/>
    </row>
    <row r="11360" spans="1:1" x14ac:dyDescent="0.25">
      <c r="A11360" s="69"/>
    </row>
    <row r="11361" spans="1:1" x14ac:dyDescent="0.25">
      <c r="A11361" s="69"/>
    </row>
    <row r="11362" spans="1:1" x14ac:dyDescent="0.25">
      <c r="A11362" s="69"/>
    </row>
    <row r="11363" spans="1:1" x14ac:dyDescent="0.25">
      <c r="A11363" s="69"/>
    </row>
    <row r="11364" spans="1:1" x14ac:dyDescent="0.25">
      <c r="A11364" s="69"/>
    </row>
    <row r="11365" spans="1:1" x14ac:dyDescent="0.25">
      <c r="A11365" s="69"/>
    </row>
    <row r="11366" spans="1:1" x14ac:dyDescent="0.25">
      <c r="A11366" s="69"/>
    </row>
    <row r="11367" spans="1:1" x14ac:dyDescent="0.25">
      <c r="A11367" s="69"/>
    </row>
    <row r="11368" spans="1:1" x14ac:dyDescent="0.25">
      <c r="A11368" s="69"/>
    </row>
    <row r="11369" spans="1:1" x14ac:dyDescent="0.25">
      <c r="A11369" s="69"/>
    </row>
    <row r="11370" spans="1:1" x14ac:dyDescent="0.25">
      <c r="A11370" s="69"/>
    </row>
    <row r="11371" spans="1:1" x14ac:dyDescent="0.25">
      <c r="A11371" s="69"/>
    </row>
    <row r="11372" spans="1:1" x14ac:dyDescent="0.25">
      <c r="A11372" s="69"/>
    </row>
    <row r="11373" spans="1:1" x14ac:dyDescent="0.25">
      <c r="A11373" s="69"/>
    </row>
    <row r="11374" spans="1:1" x14ac:dyDescent="0.25">
      <c r="A11374" s="69"/>
    </row>
    <row r="11375" spans="1:1" x14ac:dyDescent="0.25">
      <c r="A11375" s="69"/>
    </row>
    <row r="11376" spans="1:1" x14ac:dyDescent="0.25">
      <c r="A11376" s="69"/>
    </row>
    <row r="11377" spans="1:1" x14ac:dyDescent="0.25">
      <c r="A11377" s="69"/>
    </row>
    <row r="11378" spans="1:1" x14ac:dyDescent="0.25">
      <c r="A11378" s="69"/>
    </row>
    <row r="11379" spans="1:1" x14ac:dyDescent="0.25">
      <c r="A11379" s="69"/>
    </row>
    <row r="11380" spans="1:1" x14ac:dyDescent="0.25">
      <c r="A11380" s="69"/>
    </row>
    <row r="11381" spans="1:1" x14ac:dyDescent="0.25">
      <c r="A11381" s="69"/>
    </row>
    <row r="11382" spans="1:1" x14ac:dyDescent="0.25">
      <c r="A11382" s="69"/>
    </row>
    <row r="11383" spans="1:1" x14ac:dyDescent="0.25">
      <c r="A11383" s="69"/>
    </row>
    <row r="11384" spans="1:1" x14ac:dyDescent="0.25">
      <c r="A11384" s="69"/>
    </row>
    <row r="11385" spans="1:1" x14ac:dyDescent="0.25">
      <c r="A11385" s="69"/>
    </row>
    <row r="11386" spans="1:1" x14ac:dyDescent="0.25">
      <c r="A11386" s="69"/>
    </row>
    <row r="11387" spans="1:1" x14ac:dyDescent="0.25">
      <c r="A11387" s="69"/>
    </row>
    <row r="11388" spans="1:1" x14ac:dyDescent="0.25">
      <c r="A11388" s="69"/>
    </row>
    <row r="11389" spans="1:1" x14ac:dyDescent="0.25">
      <c r="A11389" s="69"/>
    </row>
    <row r="11390" spans="1:1" x14ac:dyDescent="0.25">
      <c r="A11390" s="69"/>
    </row>
    <row r="11391" spans="1:1" x14ac:dyDescent="0.25">
      <c r="A11391" s="69"/>
    </row>
    <row r="11392" spans="1:1" x14ac:dyDescent="0.25">
      <c r="A11392" s="69"/>
    </row>
    <row r="11393" spans="1:1" x14ac:dyDescent="0.25">
      <c r="A11393" s="69"/>
    </row>
    <row r="11394" spans="1:1" x14ac:dyDescent="0.25">
      <c r="A11394" s="69"/>
    </row>
    <row r="11395" spans="1:1" x14ac:dyDescent="0.25">
      <c r="A11395" s="69"/>
    </row>
    <row r="11396" spans="1:1" x14ac:dyDescent="0.25">
      <c r="A11396" s="69"/>
    </row>
    <row r="11397" spans="1:1" x14ac:dyDescent="0.25">
      <c r="A11397" s="69"/>
    </row>
    <row r="11398" spans="1:1" x14ac:dyDescent="0.25">
      <c r="A11398" s="69"/>
    </row>
    <row r="11399" spans="1:1" x14ac:dyDescent="0.25">
      <c r="A11399" s="69"/>
    </row>
    <row r="11400" spans="1:1" x14ac:dyDescent="0.25">
      <c r="A11400" s="69"/>
    </row>
    <row r="11401" spans="1:1" x14ac:dyDescent="0.25">
      <c r="A11401" s="69"/>
    </row>
    <row r="11402" spans="1:1" x14ac:dyDescent="0.25">
      <c r="A11402" s="69"/>
    </row>
    <row r="11403" spans="1:1" x14ac:dyDescent="0.25">
      <c r="A11403" s="69"/>
    </row>
    <row r="11404" spans="1:1" x14ac:dyDescent="0.25">
      <c r="A11404" s="69"/>
    </row>
    <row r="11405" spans="1:1" x14ac:dyDescent="0.25">
      <c r="A11405" s="69"/>
    </row>
    <row r="11406" spans="1:1" x14ac:dyDescent="0.25">
      <c r="A11406" s="69"/>
    </row>
    <row r="11407" spans="1:1" x14ac:dyDescent="0.25">
      <c r="A11407" s="69"/>
    </row>
    <row r="11408" spans="1:1" x14ac:dyDescent="0.25">
      <c r="A11408" s="69"/>
    </row>
    <row r="11409" spans="1:1" x14ac:dyDescent="0.25">
      <c r="A11409" s="69"/>
    </row>
    <row r="11410" spans="1:1" x14ac:dyDescent="0.25">
      <c r="A11410" s="69"/>
    </row>
    <row r="11411" spans="1:1" x14ac:dyDescent="0.25">
      <c r="A11411" s="69"/>
    </row>
    <row r="11412" spans="1:1" x14ac:dyDescent="0.25">
      <c r="A11412" s="69"/>
    </row>
    <row r="11413" spans="1:1" x14ac:dyDescent="0.25">
      <c r="A11413" s="69"/>
    </row>
    <row r="11414" spans="1:1" x14ac:dyDescent="0.25">
      <c r="A11414" s="69"/>
    </row>
    <row r="11415" spans="1:1" x14ac:dyDescent="0.25">
      <c r="A11415" s="69"/>
    </row>
    <row r="11416" spans="1:1" x14ac:dyDescent="0.25">
      <c r="A11416" s="69"/>
    </row>
    <row r="11417" spans="1:1" x14ac:dyDescent="0.25">
      <c r="A11417" s="69"/>
    </row>
    <row r="11418" spans="1:1" x14ac:dyDescent="0.25">
      <c r="A11418" s="69"/>
    </row>
    <row r="11419" spans="1:1" x14ac:dyDescent="0.25">
      <c r="A11419" s="69"/>
    </row>
    <row r="11420" spans="1:1" x14ac:dyDescent="0.25">
      <c r="A11420" s="69"/>
    </row>
    <row r="11421" spans="1:1" x14ac:dyDescent="0.25">
      <c r="A11421" s="69"/>
    </row>
    <row r="11422" spans="1:1" x14ac:dyDescent="0.25">
      <c r="A11422" s="69"/>
    </row>
    <row r="11423" spans="1:1" x14ac:dyDescent="0.25">
      <c r="A11423" s="69"/>
    </row>
    <row r="11424" spans="1:1" x14ac:dyDescent="0.25">
      <c r="A11424" s="69"/>
    </row>
    <row r="11425" spans="1:1" x14ac:dyDescent="0.25">
      <c r="A11425" s="69"/>
    </row>
    <row r="11426" spans="1:1" x14ac:dyDescent="0.25">
      <c r="A11426" s="69"/>
    </row>
    <row r="11427" spans="1:1" x14ac:dyDescent="0.25">
      <c r="A11427" s="69"/>
    </row>
    <row r="11428" spans="1:1" x14ac:dyDescent="0.25">
      <c r="A11428" s="69"/>
    </row>
    <row r="11429" spans="1:1" x14ac:dyDescent="0.25">
      <c r="A11429" s="69"/>
    </row>
    <row r="11430" spans="1:1" x14ac:dyDescent="0.25">
      <c r="A11430" s="69"/>
    </row>
    <row r="11431" spans="1:1" x14ac:dyDescent="0.25">
      <c r="A11431" s="69"/>
    </row>
    <row r="11432" spans="1:1" x14ac:dyDescent="0.25">
      <c r="A11432" s="69"/>
    </row>
    <row r="11433" spans="1:1" x14ac:dyDescent="0.25">
      <c r="A11433" s="69"/>
    </row>
    <row r="11434" spans="1:1" x14ac:dyDescent="0.25">
      <c r="A11434" s="69"/>
    </row>
    <row r="11435" spans="1:1" x14ac:dyDescent="0.25">
      <c r="A11435" s="69"/>
    </row>
    <row r="11436" spans="1:1" x14ac:dyDescent="0.25">
      <c r="A11436" s="69"/>
    </row>
    <row r="11437" spans="1:1" x14ac:dyDescent="0.25">
      <c r="A11437" s="69"/>
    </row>
    <row r="11438" spans="1:1" x14ac:dyDescent="0.25">
      <c r="A11438" s="69"/>
    </row>
    <row r="11439" spans="1:1" x14ac:dyDescent="0.25">
      <c r="A11439" s="69"/>
    </row>
    <row r="11440" spans="1:1" x14ac:dyDescent="0.25">
      <c r="A11440" s="69"/>
    </row>
    <row r="11441" spans="1:1" x14ac:dyDescent="0.25">
      <c r="A11441" s="69"/>
    </row>
    <row r="11442" spans="1:1" x14ac:dyDescent="0.25">
      <c r="A11442" s="69"/>
    </row>
    <row r="11443" spans="1:1" x14ac:dyDescent="0.25">
      <c r="A11443" s="69"/>
    </row>
    <row r="11444" spans="1:1" x14ac:dyDescent="0.25">
      <c r="A11444" s="69"/>
    </row>
    <row r="11445" spans="1:1" x14ac:dyDescent="0.25">
      <c r="A11445" s="69"/>
    </row>
    <row r="11446" spans="1:1" x14ac:dyDescent="0.25">
      <c r="A11446" s="69"/>
    </row>
    <row r="11447" spans="1:1" x14ac:dyDescent="0.25">
      <c r="A11447" s="69"/>
    </row>
    <row r="11448" spans="1:1" x14ac:dyDescent="0.25">
      <c r="A11448" s="69"/>
    </row>
    <row r="11449" spans="1:1" x14ac:dyDescent="0.25">
      <c r="A11449" s="69"/>
    </row>
    <row r="11450" spans="1:1" x14ac:dyDescent="0.25">
      <c r="A11450" s="69"/>
    </row>
    <row r="11451" spans="1:1" x14ac:dyDescent="0.25">
      <c r="A11451" s="69"/>
    </row>
    <row r="11452" spans="1:1" x14ac:dyDescent="0.25">
      <c r="A11452" s="69"/>
    </row>
    <row r="11453" spans="1:1" x14ac:dyDescent="0.25">
      <c r="A11453" s="69"/>
    </row>
    <row r="11454" spans="1:1" x14ac:dyDescent="0.25">
      <c r="A11454" s="69"/>
    </row>
    <row r="11455" spans="1:1" x14ac:dyDescent="0.25">
      <c r="A11455" s="69"/>
    </row>
    <row r="11456" spans="1:1" x14ac:dyDescent="0.25">
      <c r="A11456" s="69"/>
    </row>
    <row r="11457" spans="1:1" x14ac:dyDescent="0.25">
      <c r="A11457" s="69"/>
    </row>
    <row r="11458" spans="1:1" x14ac:dyDescent="0.25">
      <c r="A11458" s="69"/>
    </row>
    <row r="11459" spans="1:1" x14ac:dyDescent="0.25">
      <c r="A11459" s="69"/>
    </row>
    <row r="11460" spans="1:1" x14ac:dyDescent="0.25">
      <c r="A11460" s="69"/>
    </row>
    <row r="11461" spans="1:1" x14ac:dyDescent="0.25">
      <c r="A11461" s="69"/>
    </row>
    <row r="11462" spans="1:1" x14ac:dyDescent="0.25">
      <c r="A11462" s="69"/>
    </row>
    <row r="11463" spans="1:1" x14ac:dyDescent="0.25">
      <c r="A11463" s="69"/>
    </row>
    <row r="11464" spans="1:1" x14ac:dyDescent="0.25">
      <c r="A11464" s="69"/>
    </row>
    <row r="11465" spans="1:1" x14ac:dyDescent="0.25">
      <c r="A11465" s="69"/>
    </row>
    <row r="11466" spans="1:1" x14ac:dyDescent="0.25">
      <c r="A11466" s="69"/>
    </row>
    <row r="11467" spans="1:1" x14ac:dyDescent="0.25">
      <c r="A11467" s="69"/>
    </row>
    <row r="11468" spans="1:1" x14ac:dyDescent="0.25">
      <c r="A11468" s="69"/>
    </row>
    <row r="11469" spans="1:1" x14ac:dyDescent="0.25">
      <c r="A11469" s="69"/>
    </row>
    <row r="11470" spans="1:1" x14ac:dyDescent="0.25">
      <c r="A11470" s="69"/>
    </row>
    <row r="11471" spans="1:1" x14ac:dyDescent="0.25">
      <c r="A11471" s="69"/>
    </row>
    <row r="11472" spans="1:1" x14ac:dyDescent="0.25">
      <c r="A11472" s="69"/>
    </row>
    <row r="11473" spans="1:1" x14ac:dyDescent="0.25">
      <c r="A11473" s="69"/>
    </row>
    <row r="11474" spans="1:1" x14ac:dyDescent="0.25">
      <c r="A11474" s="69"/>
    </row>
    <row r="11475" spans="1:1" x14ac:dyDescent="0.25">
      <c r="A11475" s="69"/>
    </row>
    <row r="11476" spans="1:1" x14ac:dyDescent="0.25">
      <c r="A11476" s="69"/>
    </row>
    <row r="11477" spans="1:1" x14ac:dyDescent="0.25">
      <c r="A11477" s="69"/>
    </row>
    <row r="11478" spans="1:1" x14ac:dyDescent="0.25">
      <c r="A11478" s="69"/>
    </row>
    <row r="11479" spans="1:1" x14ac:dyDescent="0.25">
      <c r="A11479" s="69"/>
    </row>
    <row r="11480" spans="1:1" x14ac:dyDescent="0.25">
      <c r="A11480" s="69"/>
    </row>
    <row r="11481" spans="1:1" x14ac:dyDescent="0.25">
      <c r="A11481" s="69"/>
    </row>
    <row r="11482" spans="1:1" x14ac:dyDescent="0.25">
      <c r="A11482" s="69"/>
    </row>
    <row r="11483" spans="1:1" x14ac:dyDescent="0.25">
      <c r="A11483" s="69"/>
    </row>
    <row r="11484" spans="1:1" x14ac:dyDescent="0.25">
      <c r="A11484" s="69"/>
    </row>
    <row r="11485" spans="1:1" x14ac:dyDescent="0.25">
      <c r="A11485" s="69"/>
    </row>
    <row r="11486" spans="1:1" x14ac:dyDescent="0.25">
      <c r="A11486" s="69"/>
    </row>
    <row r="11487" spans="1:1" x14ac:dyDescent="0.25">
      <c r="A11487" s="69"/>
    </row>
    <row r="11488" spans="1:1" x14ac:dyDescent="0.25">
      <c r="A11488" s="69"/>
    </row>
    <row r="11489" spans="1:1" x14ac:dyDescent="0.25">
      <c r="A11489" s="69"/>
    </row>
    <row r="11490" spans="1:1" x14ac:dyDescent="0.25">
      <c r="A11490" s="69"/>
    </row>
    <row r="11491" spans="1:1" x14ac:dyDescent="0.25">
      <c r="A11491" s="69"/>
    </row>
    <row r="11492" spans="1:1" x14ac:dyDescent="0.25">
      <c r="A11492" s="69"/>
    </row>
    <row r="11493" spans="1:1" x14ac:dyDescent="0.25">
      <c r="A11493" s="69"/>
    </row>
    <row r="11494" spans="1:1" x14ac:dyDescent="0.25">
      <c r="A11494" s="69"/>
    </row>
    <row r="11495" spans="1:1" x14ac:dyDescent="0.25">
      <c r="A11495" s="69"/>
    </row>
    <row r="11496" spans="1:1" x14ac:dyDescent="0.25">
      <c r="A11496" s="69"/>
    </row>
    <row r="11497" spans="1:1" x14ac:dyDescent="0.25">
      <c r="A11497" s="69"/>
    </row>
    <row r="11498" spans="1:1" x14ac:dyDescent="0.25">
      <c r="A11498" s="69"/>
    </row>
    <row r="11499" spans="1:1" x14ac:dyDescent="0.25">
      <c r="A11499" s="69"/>
    </row>
    <row r="11500" spans="1:1" x14ac:dyDescent="0.25">
      <c r="A11500" s="69"/>
    </row>
    <row r="11501" spans="1:1" x14ac:dyDescent="0.25">
      <c r="A11501" s="69"/>
    </row>
    <row r="11502" spans="1:1" x14ac:dyDescent="0.25">
      <c r="A11502" s="69"/>
    </row>
    <row r="11503" spans="1:1" x14ac:dyDescent="0.25">
      <c r="A11503" s="69"/>
    </row>
    <row r="11504" spans="1:1" x14ac:dyDescent="0.25">
      <c r="A11504" s="69"/>
    </row>
    <row r="11505" spans="1:1" x14ac:dyDescent="0.25">
      <c r="A11505" s="69"/>
    </row>
    <row r="11506" spans="1:1" x14ac:dyDescent="0.25">
      <c r="A11506" s="69"/>
    </row>
    <row r="11507" spans="1:1" x14ac:dyDescent="0.25">
      <c r="A11507" s="69"/>
    </row>
    <row r="11508" spans="1:1" x14ac:dyDescent="0.25">
      <c r="A11508" s="69"/>
    </row>
    <row r="11509" spans="1:1" x14ac:dyDescent="0.25">
      <c r="A11509" s="69"/>
    </row>
    <row r="11510" spans="1:1" x14ac:dyDescent="0.25">
      <c r="A11510" s="69"/>
    </row>
    <row r="11511" spans="1:1" x14ac:dyDescent="0.25">
      <c r="A11511" s="69"/>
    </row>
    <row r="11512" spans="1:1" x14ac:dyDescent="0.25">
      <c r="A11512" s="69"/>
    </row>
    <row r="11513" spans="1:1" x14ac:dyDescent="0.25">
      <c r="A11513" s="69"/>
    </row>
    <row r="11514" spans="1:1" x14ac:dyDescent="0.25">
      <c r="A11514" s="69"/>
    </row>
    <row r="11515" spans="1:1" x14ac:dyDescent="0.25">
      <c r="A11515" s="69"/>
    </row>
    <row r="11516" spans="1:1" x14ac:dyDescent="0.25">
      <c r="A11516" s="69"/>
    </row>
    <row r="11517" spans="1:1" x14ac:dyDescent="0.25">
      <c r="A11517" s="69"/>
    </row>
    <row r="11518" spans="1:1" x14ac:dyDescent="0.25">
      <c r="A11518" s="69"/>
    </row>
    <row r="11519" spans="1:1" x14ac:dyDescent="0.25">
      <c r="A11519" s="69"/>
    </row>
    <row r="11520" spans="1:1" x14ac:dyDescent="0.25">
      <c r="A11520" s="69"/>
    </row>
    <row r="11521" spans="1:1" x14ac:dyDescent="0.25">
      <c r="A11521" s="69"/>
    </row>
    <row r="11522" spans="1:1" x14ac:dyDescent="0.25">
      <c r="A11522" s="69"/>
    </row>
    <row r="11523" spans="1:1" x14ac:dyDescent="0.25">
      <c r="A11523" s="69"/>
    </row>
    <row r="11524" spans="1:1" x14ac:dyDescent="0.25">
      <c r="A11524" s="69"/>
    </row>
    <row r="11525" spans="1:1" x14ac:dyDescent="0.25">
      <c r="A11525" s="69"/>
    </row>
    <row r="11526" spans="1:1" x14ac:dyDescent="0.25">
      <c r="A11526" s="69"/>
    </row>
    <row r="11527" spans="1:1" x14ac:dyDescent="0.25">
      <c r="A11527" s="69"/>
    </row>
    <row r="11528" spans="1:1" x14ac:dyDescent="0.25">
      <c r="A11528" s="69"/>
    </row>
    <row r="11529" spans="1:1" x14ac:dyDescent="0.25">
      <c r="A11529" s="69"/>
    </row>
    <row r="11530" spans="1:1" x14ac:dyDescent="0.25">
      <c r="A11530" s="69"/>
    </row>
    <row r="11531" spans="1:1" x14ac:dyDescent="0.25">
      <c r="A11531" s="69"/>
    </row>
    <row r="11532" spans="1:1" x14ac:dyDescent="0.25">
      <c r="A11532" s="69"/>
    </row>
    <row r="11533" spans="1:1" x14ac:dyDescent="0.25">
      <c r="A11533" s="69"/>
    </row>
    <row r="11534" spans="1:1" x14ac:dyDescent="0.25">
      <c r="A11534" s="69"/>
    </row>
    <row r="11535" spans="1:1" x14ac:dyDescent="0.25">
      <c r="A11535" s="69"/>
    </row>
    <row r="11536" spans="1:1" x14ac:dyDescent="0.25">
      <c r="A11536" s="69"/>
    </row>
    <row r="11537" spans="1:1" x14ac:dyDescent="0.25">
      <c r="A11537" s="69"/>
    </row>
    <row r="11538" spans="1:1" x14ac:dyDescent="0.25">
      <c r="A11538" s="69"/>
    </row>
    <row r="11539" spans="1:1" x14ac:dyDescent="0.25">
      <c r="A11539" s="69"/>
    </row>
    <row r="11540" spans="1:1" x14ac:dyDescent="0.25">
      <c r="A11540" s="69"/>
    </row>
    <row r="11541" spans="1:1" x14ac:dyDescent="0.25">
      <c r="A11541" s="69"/>
    </row>
    <row r="11542" spans="1:1" x14ac:dyDescent="0.25">
      <c r="A11542" s="69"/>
    </row>
    <row r="11543" spans="1:1" x14ac:dyDescent="0.25">
      <c r="A11543" s="69"/>
    </row>
    <row r="11544" spans="1:1" x14ac:dyDescent="0.25">
      <c r="A11544" s="69"/>
    </row>
    <row r="11545" spans="1:1" x14ac:dyDescent="0.25">
      <c r="A11545" s="69"/>
    </row>
    <row r="11546" spans="1:1" x14ac:dyDescent="0.25">
      <c r="A11546" s="69"/>
    </row>
    <row r="11547" spans="1:1" x14ac:dyDescent="0.25">
      <c r="A11547" s="69"/>
    </row>
    <row r="11548" spans="1:1" x14ac:dyDescent="0.25">
      <c r="A11548" s="69"/>
    </row>
    <row r="11549" spans="1:1" x14ac:dyDescent="0.25">
      <c r="A11549" s="69"/>
    </row>
    <row r="11550" spans="1:1" x14ac:dyDescent="0.25">
      <c r="A11550" s="69"/>
    </row>
    <row r="11551" spans="1:1" x14ac:dyDescent="0.25">
      <c r="A11551" s="69"/>
    </row>
    <row r="11552" spans="1:1" x14ac:dyDescent="0.25">
      <c r="A11552" s="69"/>
    </row>
    <row r="11553" spans="1:1" x14ac:dyDescent="0.25">
      <c r="A11553" s="69"/>
    </row>
    <row r="11554" spans="1:1" x14ac:dyDescent="0.25">
      <c r="A11554" s="69"/>
    </row>
    <row r="11555" spans="1:1" x14ac:dyDescent="0.25">
      <c r="A11555" s="69"/>
    </row>
    <row r="11556" spans="1:1" x14ac:dyDescent="0.25">
      <c r="A11556" s="69"/>
    </row>
    <row r="11557" spans="1:1" x14ac:dyDescent="0.25">
      <c r="A11557" s="69"/>
    </row>
    <row r="11558" spans="1:1" x14ac:dyDescent="0.25">
      <c r="A11558" s="69"/>
    </row>
    <row r="11559" spans="1:1" x14ac:dyDescent="0.25">
      <c r="A11559" s="69"/>
    </row>
    <row r="11560" spans="1:1" x14ac:dyDescent="0.25">
      <c r="A11560" s="69"/>
    </row>
    <row r="11561" spans="1:1" x14ac:dyDescent="0.25">
      <c r="A11561" s="69"/>
    </row>
    <row r="11562" spans="1:1" x14ac:dyDescent="0.25">
      <c r="A11562" s="69"/>
    </row>
    <row r="11563" spans="1:1" x14ac:dyDescent="0.25">
      <c r="A11563" s="69"/>
    </row>
    <row r="11564" spans="1:1" x14ac:dyDescent="0.25">
      <c r="A11564" s="69"/>
    </row>
    <row r="11565" spans="1:1" x14ac:dyDescent="0.25">
      <c r="A11565" s="69"/>
    </row>
    <row r="11566" spans="1:1" x14ac:dyDescent="0.25">
      <c r="A11566" s="69"/>
    </row>
    <row r="11567" spans="1:1" x14ac:dyDescent="0.25">
      <c r="A11567" s="69"/>
    </row>
    <row r="11568" spans="1:1" x14ac:dyDescent="0.25">
      <c r="A11568" s="69"/>
    </row>
    <row r="11569" spans="1:1" x14ac:dyDescent="0.25">
      <c r="A11569" s="69"/>
    </row>
    <row r="11570" spans="1:1" x14ac:dyDescent="0.25">
      <c r="A11570" s="69"/>
    </row>
    <row r="11571" spans="1:1" x14ac:dyDescent="0.25">
      <c r="A11571" s="69"/>
    </row>
    <row r="11572" spans="1:1" x14ac:dyDescent="0.25">
      <c r="A11572" s="69"/>
    </row>
    <row r="11573" spans="1:1" x14ac:dyDescent="0.25">
      <c r="A11573" s="69"/>
    </row>
    <row r="11574" spans="1:1" x14ac:dyDescent="0.25">
      <c r="A11574" s="69"/>
    </row>
    <row r="11575" spans="1:1" x14ac:dyDescent="0.25">
      <c r="A11575" s="69"/>
    </row>
    <row r="11576" spans="1:1" x14ac:dyDescent="0.25">
      <c r="A11576" s="69"/>
    </row>
    <row r="11577" spans="1:1" x14ac:dyDescent="0.25">
      <c r="A11577" s="69"/>
    </row>
    <row r="11578" spans="1:1" x14ac:dyDescent="0.25">
      <c r="A11578" s="69"/>
    </row>
    <row r="11579" spans="1:1" x14ac:dyDescent="0.25">
      <c r="A11579" s="69"/>
    </row>
    <row r="11580" spans="1:1" x14ac:dyDescent="0.25">
      <c r="A11580" s="69"/>
    </row>
    <row r="11581" spans="1:1" x14ac:dyDescent="0.25">
      <c r="A11581" s="69"/>
    </row>
    <row r="11582" spans="1:1" x14ac:dyDescent="0.25">
      <c r="A11582" s="69"/>
    </row>
    <row r="11583" spans="1:1" x14ac:dyDescent="0.25">
      <c r="A11583" s="69"/>
    </row>
    <row r="11584" spans="1:1" x14ac:dyDescent="0.25">
      <c r="A11584" s="69"/>
    </row>
    <row r="11585" spans="1:1" x14ac:dyDescent="0.25">
      <c r="A11585" s="69"/>
    </row>
    <row r="11586" spans="1:1" x14ac:dyDescent="0.25">
      <c r="A11586" s="69"/>
    </row>
    <row r="11587" spans="1:1" x14ac:dyDescent="0.25">
      <c r="A11587" s="69"/>
    </row>
    <row r="11588" spans="1:1" x14ac:dyDescent="0.25">
      <c r="A11588" s="69"/>
    </row>
    <row r="11589" spans="1:1" x14ac:dyDescent="0.25">
      <c r="A11589" s="69"/>
    </row>
    <row r="11590" spans="1:1" x14ac:dyDescent="0.25">
      <c r="A11590" s="69"/>
    </row>
    <row r="11591" spans="1:1" x14ac:dyDescent="0.25">
      <c r="A11591" s="69"/>
    </row>
    <row r="11592" spans="1:1" x14ac:dyDescent="0.25">
      <c r="A11592" s="69"/>
    </row>
    <row r="11593" spans="1:1" x14ac:dyDescent="0.25">
      <c r="A11593" s="69"/>
    </row>
    <row r="11594" spans="1:1" x14ac:dyDescent="0.25">
      <c r="A11594" s="69"/>
    </row>
    <row r="11595" spans="1:1" x14ac:dyDescent="0.25">
      <c r="A11595" s="69"/>
    </row>
    <row r="11596" spans="1:1" x14ac:dyDescent="0.25">
      <c r="A11596" s="69"/>
    </row>
    <row r="11597" spans="1:1" x14ac:dyDescent="0.25">
      <c r="A11597" s="69"/>
    </row>
    <row r="11598" spans="1:1" x14ac:dyDescent="0.25">
      <c r="A11598" s="69"/>
    </row>
    <row r="11599" spans="1:1" x14ac:dyDescent="0.25">
      <c r="A11599" s="69"/>
    </row>
    <row r="11600" spans="1:1" x14ac:dyDescent="0.25">
      <c r="A11600" s="69"/>
    </row>
    <row r="11601" spans="1:1" x14ac:dyDescent="0.25">
      <c r="A11601" s="69"/>
    </row>
    <row r="11602" spans="1:1" x14ac:dyDescent="0.25">
      <c r="A11602" s="69"/>
    </row>
    <row r="11603" spans="1:1" x14ac:dyDescent="0.25">
      <c r="A11603" s="69"/>
    </row>
    <row r="11604" spans="1:1" x14ac:dyDescent="0.25">
      <c r="A11604" s="69"/>
    </row>
    <row r="11605" spans="1:1" x14ac:dyDescent="0.25">
      <c r="A11605" s="69"/>
    </row>
    <row r="11606" spans="1:1" x14ac:dyDescent="0.25">
      <c r="A11606" s="69"/>
    </row>
    <row r="11607" spans="1:1" x14ac:dyDescent="0.25">
      <c r="A11607" s="69"/>
    </row>
    <row r="11608" spans="1:1" x14ac:dyDescent="0.25">
      <c r="A11608" s="69"/>
    </row>
    <row r="11609" spans="1:1" x14ac:dyDescent="0.25">
      <c r="A11609" s="69"/>
    </row>
    <row r="11610" spans="1:1" x14ac:dyDescent="0.25">
      <c r="A11610" s="69"/>
    </row>
    <row r="11611" spans="1:1" x14ac:dyDescent="0.25">
      <c r="A11611" s="69"/>
    </row>
    <row r="11612" spans="1:1" x14ac:dyDescent="0.25">
      <c r="A11612" s="69"/>
    </row>
    <row r="11613" spans="1:1" x14ac:dyDescent="0.25">
      <c r="A11613" s="69"/>
    </row>
    <row r="11614" spans="1:1" x14ac:dyDescent="0.25">
      <c r="A11614" s="69"/>
    </row>
    <row r="11615" spans="1:1" x14ac:dyDescent="0.25">
      <c r="A11615" s="69"/>
    </row>
    <row r="11616" spans="1:1" x14ac:dyDescent="0.25">
      <c r="A11616" s="69"/>
    </row>
    <row r="11617" spans="1:1" x14ac:dyDescent="0.25">
      <c r="A11617" s="69"/>
    </row>
    <row r="11618" spans="1:1" x14ac:dyDescent="0.25">
      <c r="A11618" s="69"/>
    </row>
    <row r="11619" spans="1:1" x14ac:dyDescent="0.25">
      <c r="A11619" s="69"/>
    </row>
    <row r="11620" spans="1:1" x14ac:dyDescent="0.25">
      <c r="A11620" s="69"/>
    </row>
    <row r="11621" spans="1:1" x14ac:dyDescent="0.25">
      <c r="A11621" s="69"/>
    </row>
    <row r="11622" spans="1:1" x14ac:dyDescent="0.25">
      <c r="A11622" s="69"/>
    </row>
    <row r="11623" spans="1:1" x14ac:dyDescent="0.25">
      <c r="A11623" s="69"/>
    </row>
    <row r="11624" spans="1:1" x14ac:dyDescent="0.25">
      <c r="A11624" s="69"/>
    </row>
    <row r="11625" spans="1:1" x14ac:dyDescent="0.25">
      <c r="A11625" s="69"/>
    </row>
    <row r="11626" spans="1:1" x14ac:dyDescent="0.25">
      <c r="A11626" s="69"/>
    </row>
    <row r="11627" spans="1:1" x14ac:dyDescent="0.25">
      <c r="A11627" s="69"/>
    </row>
    <row r="11628" spans="1:1" x14ac:dyDescent="0.25">
      <c r="A11628" s="69"/>
    </row>
    <row r="11629" spans="1:1" x14ac:dyDescent="0.25">
      <c r="A11629" s="69"/>
    </row>
    <row r="11630" spans="1:1" x14ac:dyDescent="0.25">
      <c r="A11630" s="69"/>
    </row>
    <row r="11631" spans="1:1" x14ac:dyDescent="0.25">
      <c r="A11631" s="69"/>
    </row>
    <row r="11632" spans="1:1" x14ac:dyDescent="0.25">
      <c r="A11632" s="69"/>
    </row>
    <row r="11633" spans="1:1" x14ac:dyDescent="0.25">
      <c r="A11633" s="69"/>
    </row>
    <row r="11634" spans="1:1" x14ac:dyDescent="0.25">
      <c r="A11634" s="69"/>
    </row>
    <row r="11635" spans="1:1" x14ac:dyDescent="0.25">
      <c r="A11635" s="69"/>
    </row>
    <row r="11636" spans="1:1" x14ac:dyDescent="0.25">
      <c r="A11636" s="69"/>
    </row>
    <row r="11637" spans="1:1" x14ac:dyDescent="0.25">
      <c r="A11637" s="69"/>
    </row>
    <row r="11638" spans="1:1" x14ac:dyDescent="0.25">
      <c r="A11638" s="69"/>
    </row>
    <row r="11639" spans="1:1" x14ac:dyDescent="0.25">
      <c r="A11639" s="69"/>
    </row>
    <row r="11640" spans="1:1" x14ac:dyDescent="0.25">
      <c r="A11640" s="69"/>
    </row>
    <row r="11641" spans="1:1" x14ac:dyDescent="0.25">
      <c r="A11641" s="69"/>
    </row>
    <row r="11642" spans="1:1" x14ac:dyDescent="0.25">
      <c r="A11642" s="69"/>
    </row>
    <row r="11643" spans="1:1" x14ac:dyDescent="0.25">
      <c r="A11643" s="69"/>
    </row>
    <row r="11644" spans="1:1" x14ac:dyDescent="0.25">
      <c r="A11644" s="69"/>
    </row>
    <row r="11645" spans="1:1" x14ac:dyDescent="0.25">
      <c r="A11645" s="69"/>
    </row>
    <row r="11646" spans="1:1" x14ac:dyDescent="0.25">
      <c r="A11646" s="69"/>
    </row>
    <row r="11647" spans="1:1" x14ac:dyDescent="0.25">
      <c r="A11647" s="69"/>
    </row>
    <row r="11648" spans="1:1" x14ac:dyDescent="0.25">
      <c r="A11648" s="69"/>
    </row>
    <row r="11649" spans="1:1" x14ac:dyDescent="0.25">
      <c r="A11649" s="69"/>
    </row>
    <row r="11650" spans="1:1" x14ac:dyDescent="0.25">
      <c r="A11650" s="69"/>
    </row>
    <row r="11651" spans="1:1" x14ac:dyDescent="0.25">
      <c r="A11651" s="69"/>
    </row>
    <row r="11652" spans="1:1" x14ac:dyDescent="0.25">
      <c r="A11652" s="69"/>
    </row>
    <row r="11653" spans="1:1" x14ac:dyDescent="0.25">
      <c r="A11653" s="69"/>
    </row>
    <row r="11654" spans="1:1" x14ac:dyDescent="0.25">
      <c r="A11654" s="69"/>
    </row>
    <row r="11655" spans="1:1" x14ac:dyDescent="0.25">
      <c r="A11655" s="69"/>
    </row>
    <row r="11656" spans="1:1" x14ac:dyDescent="0.25">
      <c r="A11656" s="69"/>
    </row>
    <row r="11657" spans="1:1" x14ac:dyDescent="0.25">
      <c r="A11657" s="69"/>
    </row>
    <row r="11658" spans="1:1" x14ac:dyDescent="0.25">
      <c r="A11658" s="69"/>
    </row>
    <row r="11659" spans="1:1" x14ac:dyDescent="0.25">
      <c r="A11659" s="69"/>
    </row>
    <row r="11660" spans="1:1" x14ac:dyDescent="0.25">
      <c r="A11660" s="69"/>
    </row>
    <row r="11661" spans="1:1" x14ac:dyDescent="0.25">
      <c r="A11661" s="69"/>
    </row>
    <row r="11662" spans="1:1" x14ac:dyDescent="0.25">
      <c r="A11662" s="69"/>
    </row>
    <row r="11663" spans="1:1" x14ac:dyDescent="0.25">
      <c r="A11663" s="69"/>
    </row>
    <row r="11664" spans="1:1" x14ac:dyDescent="0.25">
      <c r="A11664" s="69"/>
    </row>
    <row r="11665" spans="1:1" x14ac:dyDescent="0.25">
      <c r="A11665" s="69"/>
    </row>
    <row r="11666" spans="1:1" x14ac:dyDescent="0.25">
      <c r="A11666" s="69"/>
    </row>
    <row r="11667" spans="1:1" x14ac:dyDescent="0.25">
      <c r="A11667" s="69"/>
    </row>
    <row r="11668" spans="1:1" x14ac:dyDescent="0.25">
      <c r="A11668" s="69"/>
    </row>
    <row r="11669" spans="1:1" x14ac:dyDescent="0.25">
      <c r="A11669" s="69"/>
    </row>
    <row r="11670" spans="1:1" x14ac:dyDescent="0.25">
      <c r="A11670" s="69"/>
    </row>
    <row r="11671" spans="1:1" x14ac:dyDescent="0.25">
      <c r="A11671" s="69"/>
    </row>
    <row r="11672" spans="1:1" x14ac:dyDescent="0.25">
      <c r="A11672" s="69"/>
    </row>
    <row r="11673" spans="1:1" x14ac:dyDescent="0.25">
      <c r="A11673" s="69"/>
    </row>
    <row r="11674" spans="1:1" x14ac:dyDescent="0.25">
      <c r="A11674" s="69"/>
    </row>
    <row r="11675" spans="1:1" x14ac:dyDescent="0.25">
      <c r="A11675" s="69"/>
    </row>
    <row r="11676" spans="1:1" x14ac:dyDescent="0.25">
      <c r="A11676" s="69"/>
    </row>
    <row r="11677" spans="1:1" x14ac:dyDescent="0.25">
      <c r="A11677" s="69"/>
    </row>
    <row r="11678" spans="1:1" x14ac:dyDescent="0.25">
      <c r="A11678" s="69"/>
    </row>
    <row r="11679" spans="1:1" x14ac:dyDescent="0.25">
      <c r="A11679" s="69"/>
    </row>
    <row r="11680" spans="1:1" x14ac:dyDescent="0.25">
      <c r="A11680" s="69"/>
    </row>
    <row r="11681" spans="1:1" x14ac:dyDescent="0.25">
      <c r="A11681" s="69"/>
    </row>
    <row r="11682" spans="1:1" x14ac:dyDescent="0.25">
      <c r="A11682" s="69"/>
    </row>
    <row r="11683" spans="1:1" x14ac:dyDescent="0.25">
      <c r="A11683" s="69"/>
    </row>
    <row r="11684" spans="1:1" x14ac:dyDescent="0.25">
      <c r="A11684" s="69"/>
    </row>
    <row r="11685" spans="1:1" x14ac:dyDescent="0.25">
      <c r="A11685" s="69"/>
    </row>
    <row r="11686" spans="1:1" x14ac:dyDescent="0.25">
      <c r="A11686" s="69"/>
    </row>
    <row r="11687" spans="1:1" x14ac:dyDescent="0.25">
      <c r="A11687" s="69"/>
    </row>
    <row r="11688" spans="1:1" x14ac:dyDescent="0.25">
      <c r="A11688" s="69"/>
    </row>
    <row r="11689" spans="1:1" x14ac:dyDescent="0.25">
      <c r="A11689" s="69"/>
    </row>
    <row r="11690" spans="1:1" x14ac:dyDescent="0.25">
      <c r="A11690" s="69"/>
    </row>
    <row r="11691" spans="1:1" x14ac:dyDescent="0.25">
      <c r="A11691" s="69"/>
    </row>
    <row r="11692" spans="1:1" x14ac:dyDescent="0.25">
      <c r="A11692" s="69"/>
    </row>
    <row r="11693" spans="1:1" x14ac:dyDescent="0.25">
      <c r="A11693" s="69"/>
    </row>
    <row r="11694" spans="1:1" x14ac:dyDescent="0.25">
      <c r="A11694" s="69"/>
    </row>
    <row r="11695" spans="1:1" x14ac:dyDescent="0.25">
      <c r="A11695" s="69"/>
    </row>
    <row r="11696" spans="1:1" x14ac:dyDescent="0.25">
      <c r="A11696" s="69"/>
    </row>
    <row r="11697" spans="1:1" x14ac:dyDescent="0.25">
      <c r="A11697" s="69"/>
    </row>
    <row r="11698" spans="1:1" x14ac:dyDescent="0.25">
      <c r="A11698" s="69"/>
    </row>
    <row r="11699" spans="1:1" x14ac:dyDescent="0.25">
      <c r="A11699" s="69"/>
    </row>
    <row r="11700" spans="1:1" x14ac:dyDescent="0.25">
      <c r="A11700" s="69"/>
    </row>
    <row r="11701" spans="1:1" x14ac:dyDescent="0.25">
      <c r="A11701" s="69"/>
    </row>
    <row r="11702" spans="1:1" x14ac:dyDescent="0.25">
      <c r="A11702" s="69"/>
    </row>
    <row r="11703" spans="1:1" x14ac:dyDescent="0.25">
      <c r="A11703" s="69"/>
    </row>
    <row r="11704" spans="1:1" x14ac:dyDescent="0.25">
      <c r="A11704" s="69"/>
    </row>
    <row r="11705" spans="1:1" x14ac:dyDescent="0.25">
      <c r="A11705" s="69"/>
    </row>
    <row r="11706" spans="1:1" x14ac:dyDescent="0.25">
      <c r="A11706" s="69"/>
    </row>
    <row r="11707" spans="1:1" x14ac:dyDescent="0.25">
      <c r="A11707" s="69"/>
    </row>
    <row r="11708" spans="1:1" x14ac:dyDescent="0.25">
      <c r="A11708" s="69"/>
    </row>
    <row r="11709" spans="1:1" x14ac:dyDescent="0.25">
      <c r="A11709" s="69"/>
    </row>
    <row r="11710" spans="1:1" x14ac:dyDescent="0.25">
      <c r="A11710" s="69"/>
    </row>
    <row r="11711" spans="1:1" x14ac:dyDescent="0.25">
      <c r="A11711" s="69"/>
    </row>
    <row r="11712" spans="1:1" x14ac:dyDescent="0.25">
      <c r="A11712" s="69"/>
    </row>
    <row r="11713" spans="1:1" x14ac:dyDescent="0.25">
      <c r="A11713" s="69"/>
    </row>
    <row r="11714" spans="1:1" x14ac:dyDescent="0.25">
      <c r="A11714" s="69"/>
    </row>
    <row r="11715" spans="1:1" x14ac:dyDescent="0.25">
      <c r="A11715" s="69"/>
    </row>
    <row r="11716" spans="1:1" x14ac:dyDescent="0.25">
      <c r="A11716" s="69"/>
    </row>
    <row r="11717" spans="1:1" x14ac:dyDescent="0.25">
      <c r="A11717" s="69"/>
    </row>
    <row r="11718" spans="1:1" x14ac:dyDescent="0.25">
      <c r="A11718" s="69"/>
    </row>
    <row r="11719" spans="1:1" x14ac:dyDescent="0.25">
      <c r="A11719" s="69"/>
    </row>
    <row r="11720" spans="1:1" x14ac:dyDescent="0.25">
      <c r="A11720" s="69"/>
    </row>
    <row r="11721" spans="1:1" x14ac:dyDescent="0.25">
      <c r="A11721" s="69"/>
    </row>
    <row r="11722" spans="1:1" x14ac:dyDescent="0.25">
      <c r="A11722" s="69"/>
    </row>
    <row r="11723" spans="1:1" x14ac:dyDescent="0.25">
      <c r="A11723" s="69"/>
    </row>
    <row r="11724" spans="1:1" x14ac:dyDescent="0.25">
      <c r="A11724" s="69"/>
    </row>
    <row r="11725" spans="1:1" x14ac:dyDescent="0.25">
      <c r="A11725" s="69"/>
    </row>
    <row r="11726" spans="1:1" x14ac:dyDescent="0.25">
      <c r="A11726" s="69"/>
    </row>
    <row r="11727" spans="1:1" x14ac:dyDescent="0.25">
      <c r="A11727" s="69"/>
    </row>
    <row r="11728" spans="1:1" x14ac:dyDescent="0.25">
      <c r="A11728" s="69"/>
    </row>
    <row r="11729" spans="1:1" x14ac:dyDescent="0.25">
      <c r="A11729" s="69"/>
    </row>
    <row r="11730" spans="1:1" x14ac:dyDescent="0.25">
      <c r="A11730" s="69"/>
    </row>
    <row r="11731" spans="1:1" x14ac:dyDescent="0.25">
      <c r="A11731" s="69"/>
    </row>
    <row r="11732" spans="1:1" x14ac:dyDescent="0.25">
      <c r="A11732" s="69"/>
    </row>
    <row r="11733" spans="1:1" x14ac:dyDescent="0.25">
      <c r="A11733" s="69"/>
    </row>
    <row r="11734" spans="1:1" x14ac:dyDescent="0.25">
      <c r="A11734" s="69"/>
    </row>
    <row r="11735" spans="1:1" x14ac:dyDescent="0.25">
      <c r="A11735" s="69"/>
    </row>
    <row r="11736" spans="1:1" x14ac:dyDescent="0.25">
      <c r="A11736" s="69"/>
    </row>
    <row r="11737" spans="1:1" x14ac:dyDescent="0.25">
      <c r="A11737" s="69"/>
    </row>
    <row r="11738" spans="1:1" x14ac:dyDescent="0.25">
      <c r="A11738" s="69"/>
    </row>
    <row r="11739" spans="1:1" x14ac:dyDescent="0.25">
      <c r="A11739" s="69"/>
    </row>
    <row r="11740" spans="1:1" x14ac:dyDescent="0.25">
      <c r="A11740" s="69"/>
    </row>
    <row r="11741" spans="1:1" x14ac:dyDescent="0.25">
      <c r="A11741" s="69"/>
    </row>
    <row r="11742" spans="1:1" x14ac:dyDescent="0.25">
      <c r="A11742" s="69"/>
    </row>
    <row r="11743" spans="1:1" x14ac:dyDescent="0.25">
      <c r="A11743" s="69"/>
    </row>
    <row r="11744" spans="1:1" x14ac:dyDescent="0.25">
      <c r="A11744" s="69"/>
    </row>
    <row r="11745" spans="1:1" x14ac:dyDescent="0.25">
      <c r="A11745" s="69"/>
    </row>
    <row r="11746" spans="1:1" x14ac:dyDescent="0.25">
      <c r="A11746" s="69"/>
    </row>
    <row r="11747" spans="1:1" x14ac:dyDescent="0.25">
      <c r="A11747" s="69"/>
    </row>
    <row r="11748" spans="1:1" x14ac:dyDescent="0.25">
      <c r="A11748" s="69"/>
    </row>
    <row r="11749" spans="1:1" x14ac:dyDescent="0.25">
      <c r="A11749" s="69"/>
    </row>
    <row r="11750" spans="1:1" x14ac:dyDescent="0.25">
      <c r="A11750" s="69"/>
    </row>
    <row r="11751" spans="1:1" x14ac:dyDescent="0.25">
      <c r="A11751" s="69"/>
    </row>
    <row r="11752" spans="1:1" x14ac:dyDescent="0.25">
      <c r="A11752" s="69"/>
    </row>
    <row r="11753" spans="1:1" x14ac:dyDescent="0.25">
      <c r="A11753" s="69"/>
    </row>
    <row r="11754" spans="1:1" x14ac:dyDescent="0.25">
      <c r="A11754" s="69"/>
    </row>
    <row r="11755" spans="1:1" x14ac:dyDescent="0.25">
      <c r="A11755" s="69"/>
    </row>
    <row r="11756" spans="1:1" x14ac:dyDescent="0.25">
      <c r="A11756" s="69"/>
    </row>
    <row r="11757" spans="1:1" x14ac:dyDescent="0.25">
      <c r="A11757" s="69"/>
    </row>
    <row r="11758" spans="1:1" x14ac:dyDescent="0.25">
      <c r="A11758" s="69"/>
    </row>
    <row r="11759" spans="1:1" x14ac:dyDescent="0.25">
      <c r="A11759" s="69"/>
    </row>
    <row r="11760" spans="1:1" x14ac:dyDescent="0.25">
      <c r="A11760" s="69"/>
    </row>
    <row r="11761" spans="1:1" x14ac:dyDescent="0.25">
      <c r="A11761" s="69"/>
    </row>
    <row r="11762" spans="1:1" x14ac:dyDescent="0.25">
      <c r="A11762" s="69"/>
    </row>
    <row r="11763" spans="1:1" x14ac:dyDescent="0.25">
      <c r="A11763" s="69"/>
    </row>
    <row r="11764" spans="1:1" x14ac:dyDescent="0.25">
      <c r="A11764" s="69"/>
    </row>
    <row r="11765" spans="1:1" x14ac:dyDescent="0.25">
      <c r="A11765" s="69"/>
    </row>
    <row r="11766" spans="1:1" x14ac:dyDescent="0.25">
      <c r="A11766" s="69"/>
    </row>
    <row r="11767" spans="1:1" x14ac:dyDescent="0.25">
      <c r="A11767" s="69"/>
    </row>
    <row r="11768" spans="1:1" x14ac:dyDescent="0.25">
      <c r="A11768" s="69"/>
    </row>
    <row r="11769" spans="1:1" x14ac:dyDescent="0.25">
      <c r="A11769" s="69"/>
    </row>
    <row r="11770" spans="1:1" x14ac:dyDescent="0.25">
      <c r="A11770" s="69"/>
    </row>
    <row r="11771" spans="1:1" x14ac:dyDescent="0.25">
      <c r="A11771" s="69"/>
    </row>
    <row r="11772" spans="1:1" x14ac:dyDescent="0.25">
      <c r="A11772" s="69"/>
    </row>
    <row r="11773" spans="1:1" x14ac:dyDescent="0.25">
      <c r="A11773" s="69"/>
    </row>
    <row r="11774" spans="1:1" x14ac:dyDescent="0.25">
      <c r="A11774" s="69"/>
    </row>
    <row r="11775" spans="1:1" x14ac:dyDescent="0.25">
      <c r="A11775" s="69"/>
    </row>
    <row r="11776" spans="1:1" x14ac:dyDescent="0.25">
      <c r="A11776" s="69"/>
    </row>
    <row r="11777" spans="1:1" x14ac:dyDescent="0.25">
      <c r="A11777" s="69"/>
    </row>
    <row r="11778" spans="1:1" x14ac:dyDescent="0.25">
      <c r="A11778" s="69"/>
    </row>
    <row r="11779" spans="1:1" x14ac:dyDescent="0.25">
      <c r="A11779" s="69"/>
    </row>
    <row r="11780" spans="1:1" x14ac:dyDescent="0.25">
      <c r="A11780" s="69"/>
    </row>
    <row r="11781" spans="1:1" x14ac:dyDescent="0.25">
      <c r="A11781" s="69"/>
    </row>
    <row r="11782" spans="1:1" x14ac:dyDescent="0.25">
      <c r="A11782" s="69"/>
    </row>
    <row r="11783" spans="1:1" x14ac:dyDescent="0.25">
      <c r="A11783" s="69"/>
    </row>
    <row r="11784" spans="1:1" x14ac:dyDescent="0.25">
      <c r="A11784" s="69"/>
    </row>
    <row r="11785" spans="1:1" x14ac:dyDescent="0.25">
      <c r="A11785" s="69"/>
    </row>
    <row r="11786" spans="1:1" x14ac:dyDescent="0.25">
      <c r="A11786" s="69"/>
    </row>
    <row r="11787" spans="1:1" x14ac:dyDescent="0.25">
      <c r="A11787" s="69"/>
    </row>
    <row r="11788" spans="1:1" x14ac:dyDescent="0.25">
      <c r="A11788" s="69"/>
    </row>
    <row r="11789" spans="1:1" x14ac:dyDescent="0.25">
      <c r="A11789" s="69"/>
    </row>
    <row r="11790" spans="1:1" x14ac:dyDescent="0.25">
      <c r="A11790" s="69"/>
    </row>
    <row r="11791" spans="1:1" x14ac:dyDescent="0.25">
      <c r="A11791" s="69"/>
    </row>
    <row r="11792" spans="1:1" x14ac:dyDescent="0.25">
      <c r="A11792" s="69"/>
    </row>
    <row r="11793" spans="1:1" x14ac:dyDescent="0.25">
      <c r="A11793" s="69"/>
    </row>
    <row r="11794" spans="1:1" x14ac:dyDescent="0.25">
      <c r="A11794" s="69"/>
    </row>
    <row r="11795" spans="1:1" x14ac:dyDescent="0.25">
      <c r="A11795" s="69"/>
    </row>
    <row r="11796" spans="1:1" x14ac:dyDescent="0.25">
      <c r="A11796" s="69"/>
    </row>
    <row r="11797" spans="1:1" x14ac:dyDescent="0.25">
      <c r="A11797" s="69"/>
    </row>
    <row r="11798" spans="1:1" x14ac:dyDescent="0.25">
      <c r="A11798" s="69"/>
    </row>
    <row r="11799" spans="1:1" x14ac:dyDescent="0.25">
      <c r="A11799" s="69"/>
    </row>
    <row r="11800" spans="1:1" x14ac:dyDescent="0.25">
      <c r="A11800" s="69"/>
    </row>
    <row r="11801" spans="1:1" x14ac:dyDescent="0.25">
      <c r="A11801" s="69"/>
    </row>
    <row r="11802" spans="1:1" x14ac:dyDescent="0.25">
      <c r="A11802" s="69"/>
    </row>
    <row r="11803" spans="1:1" x14ac:dyDescent="0.25">
      <c r="A11803" s="69"/>
    </row>
    <row r="11804" spans="1:1" x14ac:dyDescent="0.25">
      <c r="A11804" s="69"/>
    </row>
    <row r="11805" spans="1:1" x14ac:dyDescent="0.25">
      <c r="A11805" s="69"/>
    </row>
    <row r="11806" spans="1:1" x14ac:dyDescent="0.25">
      <c r="A11806" s="69"/>
    </row>
    <row r="11807" spans="1:1" x14ac:dyDescent="0.25">
      <c r="A11807" s="69"/>
    </row>
    <row r="11808" spans="1:1" x14ac:dyDescent="0.25">
      <c r="A11808" s="69"/>
    </row>
    <row r="11809" spans="1:1" x14ac:dyDescent="0.25">
      <c r="A11809" s="69"/>
    </row>
    <row r="11810" spans="1:1" x14ac:dyDescent="0.25">
      <c r="A11810" s="69"/>
    </row>
    <row r="11811" spans="1:1" x14ac:dyDescent="0.25">
      <c r="A11811" s="69"/>
    </row>
    <row r="11812" spans="1:1" x14ac:dyDescent="0.25">
      <c r="A11812" s="69"/>
    </row>
    <row r="11813" spans="1:1" x14ac:dyDescent="0.25">
      <c r="A11813" s="69"/>
    </row>
    <row r="11814" spans="1:1" x14ac:dyDescent="0.25">
      <c r="A11814" s="69"/>
    </row>
    <row r="11815" spans="1:1" x14ac:dyDescent="0.25">
      <c r="A11815" s="69"/>
    </row>
    <row r="11816" spans="1:1" x14ac:dyDescent="0.25">
      <c r="A11816" s="69"/>
    </row>
    <row r="11817" spans="1:1" x14ac:dyDescent="0.25">
      <c r="A11817" s="69"/>
    </row>
    <row r="11818" spans="1:1" x14ac:dyDescent="0.25">
      <c r="A11818" s="69"/>
    </row>
    <row r="11819" spans="1:1" x14ac:dyDescent="0.25">
      <c r="A11819" s="69"/>
    </row>
    <row r="11820" spans="1:1" x14ac:dyDescent="0.25">
      <c r="A11820" s="69"/>
    </row>
    <row r="11821" spans="1:1" x14ac:dyDescent="0.25">
      <c r="A11821" s="69"/>
    </row>
    <row r="11822" spans="1:1" x14ac:dyDescent="0.25">
      <c r="A11822" s="69"/>
    </row>
    <row r="11823" spans="1:1" x14ac:dyDescent="0.25">
      <c r="A11823" s="69"/>
    </row>
    <row r="11824" spans="1:1" x14ac:dyDescent="0.25">
      <c r="A11824" s="69"/>
    </row>
    <row r="11825" spans="1:1" x14ac:dyDescent="0.25">
      <c r="A11825" s="69"/>
    </row>
    <row r="11826" spans="1:1" x14ac:dyDescent="0.25">
      <c r="A11826" s="69"/>
    </row>
    <row r="11827" spans="1:1" x14ac:dyDescent="0.25">
      <c r="A11827" s="69"/>
    </row>
    <row r="11828" spans="1:1" x14ac:dyDescent="0.25">
      <c r="A11828" s="69"/>
    </row>
    <row r="11829" spans="1:1" x14ac:dyDescent="0.25">
      <c r="A11829" s="69"/>
    </row>
    <row r="11830" spans="1:1" x14ac:dyDescent="0.25">
      <c r="A11830" s="69"/>
    </row>
    <row r="11831" spans="1:1" x14ac:dyDescent="0.25">
      <c r="A11831" s="69"/>
    </row>
    <row r="11832" spans="1:1" x14ac:dyDescent="0.25">
      <c r="A11832" s="69"/>
    </row>
    <row r="11833" spans="1:1" x14ac:dyDescent="0.25">
      <c r="A11833" s="69"/>
    </row>
    <row r="11834" spans="1:1" x14ac:dyDescent="0.25">
      <c r="A11834" s="69"/>
    </row>
    <row r="11835" spans="1:1" x14ac:dyDescent="0.25">
      <c r="A11835" s="69"/>
    </row>
    <row r="11836" spans="1:1" x14ac:dyDescent="0.25">
      <c r="A11836" s="69"/>
    </row>
    <row r="11837" spans="1:1" x14ac:dyDescent="0.25">
      <c r="A11837" s="69"/>
    </row>
    <row r="11838" spans="1:1" x14ac:dyDescent="0.25">
      <c r="A11838" s="69"/>
    </row>
    <row r="11839" spans="1:1" x14ac:dyDescent="0.25">
      <c r="A11839" s="69"/>
    </row>
    <row r="11840" spans="1:1" x14ac:dyDescent="0.25">
      <c r="A11840" s="69"/>
    </row>
    <row r="11841" spans="1:1" x14ac:dyDescent="0.25">
      <c r="A11841" s="69"/>
    </row>
    <row r="11842" spans="1:1" x14ac:dyDescent="0.25">
      <c r="A11842" s="69"/>
    </row>
    <row r="11843" spans="1:1" x14ac:dyDescent="0.25">
      <c r="A11843" s="69"/>
    </row>
    <row r="11844" spans="1:1" x14ac:dyDescent="0.25">
      <c r="A11844" s="69"/>
    </row>
    <row r="11845" spans="1:1" x14ac:dyDescent="0.25">
      <c r="A11845" s="69"/>
    </row>
    <row r="11846" spans="1:1" x14ac:dyDescent="0.25">
      <c r="A11846" s="69"/>
    </row>
    <row r="11847" spans="1:1" x14ac:dyDescent="0.25">
      <c r="A11847" s="69"/>
    </row>
    <row r="11848" spans="1:1" x14ac:dyDescent="0.25">
      <c r="A11848" s="69"/>
    </row>
    <row r="11849" spans="1:1" x14ac:dyDescent="0.25">
      <c r="A11849" s="69"/>
    </row>
    <row r="11850" spans="1:1" x14ac:dyDescent="0.25">
      <c r="A11850" s="69"/>
    </row>
    <row r="11851" spans="1:1" x14ac:dyDescent="0.25">
      <c r="A11851" s="69"/>
    </row>
    <row r="11852" spans="1:1" x14ac:dyDescent="0.25">
      <c r="A11852" s="69"/>
    </row>
    <row r="11853" spans="1:1" x14ac:dyDescent="0.25">
      <c r="A11853" s="69"/>
    </row>
    <row r="11854" spans="1:1" x14ac:dyDescent="0.25">
      <c r="A11854" s="69"/>
    </row>
    <row r="11855" spans="1:1" x14ac:dyDescent="0.25">
      <c r="A11855" s="69"/>
    </row>
    <row r="11856" spans="1:1" x14ac:dyDescent="0.25">
      <c r="A11856" s="69"/>
    </row>
    <row r="11857" spans="1:1" x14ac:dyDescent="0.25">
      <c r="A11857" s="69"/>
    </row>
    <row r="11858" spans="1:1" x14ac:dyDescent="0.25">
      <c r="A11858" s="69"/>
    </row>
    <row r="11859" spans="1:1" x14ac:dyDescent="0.25">
      <c r="A11859" s="69"/>
    </row>
    <row r="11860" spans="1:1" x14ac:dyDescent="0.25">
      <c r="A11860" s="69"/>
    </row>
    <row r="11861" spans="1:1" x14ac:dyDescent="0.25">
      <c r="A11861" s="69"/>
    </row>
    <row r="11862" spans="1:1" x14ac:dyDescent="0.25">
      <c r="A11862" s="69"/>
    </row>
    <row r="11863" spans="1:1" x14ac:dyDescent="0.25">
      <c r="A11863" s="69"/>
    </row>
    <row r="11864" spans="1:1" x14ac:dyDescent="0.25">
      <c r="A11864" s="69"/>
    </row>
    <row r="11865" spans="1:1" x14ac:dyDescent="0.25">
      <c r="A11865" s="69"/>
    </row>
    <row r="11866" spans="1:1" x14ac:dyDescent="0.25">
      <c r="A11866" s="69"/>
    </row>
    <row r="11867" spans="1:1" x14ac:dyDescent="0.25">
      <c r="A11867" s="69"/>
    </row>
    <row r="11868" spans="1:1" x14ac:dyDescent="0.25">
      <c r="A11868" s="69"/>
    </row>
    <row r="11869" spans="1:1" x14ac:dyDescent="0.25">
      <c r="A11869" s="69"/>
    </row>
    <row r="11870" spans="1:1" x14ac:dyDescent="0.25">
      <c r="A11870" s="69"/>
    </row>
    <row r="11871" spans="1:1" x14ac:dyDescent="0.25">
      <c r="A11871" s="69"/>
    </row>
    <row r="11872" spans="1:1" x14ac:dyDescent="0.25">
      <c r="A11872" s="69"/>
    </row>
    <row r="11873" spans="1:1" x14ac:dyDescent="0.25">
      <c r="A11873" s="69"/>
    </row>
    <row r="11874" spans="1:1" x14ac:dyDescent="0.25">
      <c r="A11874" s="69"/>
    </row>
    <row r="11875" spans="1:1" x14ac:dyDescent="0.25">
      <c r="A11875" s="69"/>
    </row>
    <row r="11876" spans="1:1" x14ac:dyDescent="0.25">
      <c r="A11876" s="69"/>
    </row>
    <row r="11877" spans="1:1" x14ac:dyDescent="0.25">
      <c r="A11877" s="69"/>
    </row>
    <row r="11878" spans="1:1" x14ac:dyDescent="0.25">
      <c r="A11878" s="69"/>
    </row>
    <row r="11879" spans="1:1" x14ac:dyDescent="0.25">
      <c r="A11879" s="69"/>
    </row>
    <row r="11880" spans="1:1" x14ac:dyDescent="0.25">
      <c r="A11880" s="69"/>
    </row>
    <row r="11881" spans="1:1" x14ac:dyDescent="0.25">
      <c r="A11881" s="69"/>
    </row>
    <row r="11882" spans="1:1" x14ac:dyDescent="0.25">
      <c r="A11882" s="69"/>
    </row>
    <row r="11883" spans="1:1" x14ac:dyDescent="0.25">
      <c r="A11883" s="69"/>
    </row>
    <row r="11884" spans="1:1" x14ac:dyDescent="0.25">
      <c r="A11884" s="69"/>
    </row>
    <row r="11885" spans="1:1" x14ac:dyDescent="0.25">
      <c r="A11885" s="69"/>
    </row>
    <row r="11886" spans="1:1" x14ac:dyDescent="0.25">
      <c r="A11886" s="69"/>
    </row>
    <row r="11887" spans="1:1" x14ac:dyDescent="0.25">
      <c r="A11887" s="69"/>
    </row>
    <row r="11888" spans="1:1" x14ac:dyDescent="0.25">
      <c r="A11888" s="69"/>
    </row>
    <row r="11889" spans="1:1" x14ac:dyDescent="0.25">
      <c r="A11889" s="69"/>
    </row>
    <row r="11890" spans="1:1" x14ac:dyDescent="0.25">
      <c r="A11890" s="69"/>
    </row>
    <row r="11891" spans="1:1" x14ac:dyDescent="0.25">
      <c r="A11891" s="69"/>
    </row>
    <row r="11892" spans="1:1" x14ac:dyDescent="0.25">
      <c r="A11892" s="69"/>
    </row>
    <row r="11893" spans="1:1" x14ac:dyDescent="0.25">
      <c r="A11893" s="69"/>
    </row>
    <row r="11894" spans="1:1" x14ac:dyDescent="0.25">
      <c r="A11894" s="69"/>
    </row>
    <row r="11895" spans="1:1" x14ac:dyDescent="0.25">
      <c r="A11895" s="69"/>
    </row>
    <row r="11896" spans="1:1" x14ac:dyDescent="0.25">
      <c r="A11896" s="69"/>
    </row>
    <row r="11897" spans="1:1" x14ac:dyDescent="0.25">
      <c r="A11897" s="69"/>
    </row>
    <row r="11898" spans="1:1" x14ac:dyDescent="0.25">
      <c r="A11898" s="69"/>
    </row>
    <row r="11899" spans="1:1" x14ac:dyDescent="0.25">
      <c r="A11899" s="69"/>
    </row>
    <row r="11900" spans="1:1" x14ac:dyDescent="0.25">
      <c r="A11900" s="69"/>
    </row>
    <row r="11901" spans="1:1" x14ac:dyDescent="0.25">
      <c r="A11901" s="69"/>
    </row>
    <row r="11902" spans="1:1" x14ac:dyDescent="0.25">
      <c r="A11902" s="69"/>
    </row>
    <row r="11903" spans="1:1" x14ac:dyDescent="0.25">
      <c r="A11903" s="69"/>
    </row>
    <row r="11904" spans="1:1" x14ac:dyDescent="0.25">
      <c r="A11904" s="69"/>
    </row>
    <row r="11905" spans="1:1" x14ac:dyDescent="0.25">
      <c r="A11905" s="69"/>
    </row>
    <row r="11906" spans="1:1" x14ac:dyDescent="0.25">
      <c r="A11906" s="69"/>
    </row>
    <row r="11907" spans="1:1" x14ac:dyDescent="0.25">
      <c r="A11907" s="69"/>
    </row>
    <row r="11908" spans="1:1" x14ac:dyDescent="0.25">
      <c r="A11908" s="69"/>
    </row>
    <row r="11909" spans="1:1" x14ac:dyDescent="0.25">
      <c r="A11909" s="69"/>
    </row>
    <row r="11910" spans="1:1" x14ac:dyDescent="0.25">
      <c r="A11910" s="69"/>
    </row>
    <row r="11911" spans="1:1" x14ac:dyDescent="0.25">
      <c r="A11911" s="69"/>
    </row>
    <row r="11912" spans="1:1" x14ac:dyDescent="0.25">
      <c r="A11912" s="69"/>
    </row>
    <row r="11913" spans="1:1" x14ac:dyDescent="0.25">
      <c r="A11913" s="69"/>
    </row>
    <row r="11914" spans="1:1" x14ac:dyDescent="0.25">
      <c r="A11914" s="69"/>
    </row>
    <row r="11915" spans="1:1" x14ac:dyDescent="0.25">
      <c r="A11915" s="69"/>
    </row>
    <row r="11916" spans="1:1" x14ac:dyDescent="0.25">
      <c r="A11916" s="69"/>
    </row>
    <row r="11917" spans="1:1" x14ac:dyDescent="0.25">
      <c r="A11917" s="69"/>
    </row>
    <row r="11918" spans="1:1" x14ac:dyDescent="0.25">
      <c r="A11918" s="69"/>
    </row>
    <row r="11919" spans="1:1" x14ac:dyDescent="0.25">
      <c r="A11919" s="69"/>
    </row>
    <row r="11920" spans="1:1" x14ac:dyDescent="0.25">
      <c r="A11920" s="69"/>
    </row>
    <row r="11921" spans="1:1" x14ac:dyDescent="0.25">
      <c r="A11921" s="69"/>
    </row>
    <row r="11922" spans="1:1" x14ac:dyDescent="0.25">
      <c r="A11922" s="69"/>
    </row>
    <row r="11923" spans="1:1" x14ac:dyDescent="0.25">
      <c r="A11923" s="69"/>
    </row>
    <row r="11924" spans="1:1" x14ac:dyDescent="0.25">
      <c r="A11924" s="69"/>
    </row>
    <row r="11925" spans="1:1" x14ac:dyDescent="0.25">
      <c r="A11925" s="69"/>
    </row>
    <row r="11926" spans="1:1" x14ac:dyDescent="0.25">
      <c r="A11926" s="69"/>
    </row>
    <row r="11927" spans="1:1" x14ac:dyDescent="0.25">
      <c r="A11927" s="69"/>
    </row>
    <row r="11928" spans="1:1" x14ac:dyDescent="0.25">
      <c r="A11928" s="69"/>
    </row>
    <row r="11929" spans="1:1" x14ac:dyDescent="0.25">
      <c r="A11929" s="69"/>
    </row>
    <row r="11930" spans="1:1" x14ac:dyDescent="0.25">
      <c r="A11930" s="69"/>
    </row>
    <row r="11931" spans="1:1" x14ac:dyDescent="0.25">
      <c r="A11931" s="69"/>
    </row>
    <row r="11932" spans="1:1" x14ac:dyDescent="0.25">
      <c r="A11932" s="69"/>
    </row>
    <row r="11933" spans="1:1" x14ac:dyDescent="0.25">
      <c r="A11933" s="69"/>
    </row>
    <row r="11934" spans="1:1" x14ac:dyDescent="0.25">
      <c r="A11934" s="69"/>
    </row>
    <row r="11935" spans="1:1" x14ac:dyDescent="0.25">
      <c r="A11935" s="69"/>
    </row>
    <row r="11936" spans="1:1" x14ac:dyDescent="0.25">
      <c r="A11936" s="69"/>
    </row>
    <row r="11937" spans="1:1" x14ac:dyDescent="0.25">
      <c r="A11937" s="69"/>
    </row>
    <row r="11938" spans="1:1" x14ac:dyDescent="0.25">
      <c r="A11938" s="69"/>
    </row>
    <row r="11939" spans="1:1" x14ac:dyDescent="0.25">
      <c r="A11939" s="69"/>
    </row>
    <row r="11940" spans="1:1" x14ac:dyDescent="0.25">
      <c r="A11940" s="69"/>
    </row>
    <row r="11941" spans="1:1" x14ac:dyDescent="0.25">
      <c r="A11941" s="69"/>
    </row>
    <row r="11942" spans="1:1" x14ac:dyDescent="0.25">
      <c r="A11942" s="69"/>
    </row>
    <row r="11943" spans="1:1" x14ac:dyDescent="0.25">
      <c r="A11943" s="69"/>
    </row>
    <row r="11944" spans="1:1" x14ac:dyDescent="0.25">
      <c r="A11944" s="69"/>
    </row>
    <row r="11945" spans="1:1" x14ac:dyDescent="0.25">
      <c r="A11945" s="69"/>
    </row>
    <row r="11946" spans="1:1" x14ac:dyDescent="0.25">
      <c r="A11946" s="69"/>
    </row>
    <row r="11947" spans="1:1" x14ac:dyDescent="0.25">
      <c r="A11947" s="69"/>
    </row>
    <row r="11948" spans="1:1" x14ac:dyDescent="0.25">
      <c r="A11948" s="69"/>
    </row>
    <row r="11949" spans="1:1" x14ac:dyDescent="0.25">
      <c r="A11949" s="69"/>
    </row>
    <row r="11950" spans="1:1" x14ac:dyDescent="0.25">
      <c r="A11950" s="69"/>
    </row>
    <row r="11951" spans="1:1" x14ac:dyDescent="0.25">
      <c r="A11951" s="69"/>
    </row>
    <row r="11952" spans="1:1" x14ac:dyDescent="0.25">
      <c r="A11952" s="69"/>
    </row>
    <row r="11953" spans="1:1" x14ac:dyDescent="0.25">
      <c r="A11953" s="69"/>
    </row>
    <row r="11954" spans="1:1" x14ac:dyDescent="0.25">
      <c r="A11954" s="69"/>
    </row>
    <row r="11955" spans="1:1" x14ac:dyDescent="0.25">
      <c r="A11955" s="69"/>
    </row>
    <row r="11956" spans="1:1" x14ac:dyDescent="0.25">
      <c r="A11956" s="69"/>
    </row>
    <row r="11957" spans="1:1" x14ac:dyDescent="0.25">
      <c r="A11957" s="69"/>
    </row>
    <row r="11958" spans="1:1" x14ac:dyDescent="0.25">
      <c r="A11958" s="69"/>
    </row>
    <row r="11959" spans="1:1" x14ac:dyDescent="0.25">
      <c r="A11959" s="69"/>
    </row>
    <row r="11960" spans="1:1" x14ac:dyDescent="0.25">
      <c r="A11960" s="69"/>
    </row>
    <row r="11961" spans="1:1" x14ac:dyDescent="0.25">
      <c r="A11961" s="69"/>
    </row>
    <row r="11962" spans="1:1" x14ac:dyDescent="0.25">
      <c r="A11962" s="69"/>
    </row>
    <row r="11963" spans="1:1" x14ac:dyDescent="0.25">
      <c r="A11963" s="69"/>
    </row>
    <row r="11964" spans="1:1" x14ac:dyDescent="0.25">
      <c r="A11964" s="69"/>
    </row>
    <row r="11965" spans="1:1" x14ac:dyDescent="0.25">
      <c r="A11965" s="69"/>
    </row>
    <row r="11966" spans="1:1" x14ac:dyDescent="0.25">
      <c r="A11966" s="69"/>
    </row>
    <row r="11967" spans="1:1" x14ac:dyDescent="0.25">
      <c r="A11967" s="69"/>
    </row>
    <row r="11968" spans="1:1" x14ac:dyDescent="0.25">
      <c r="A11968" s="69"/>
    </row>
    <row r="11969" spans="1:1" x14ac:dyDescent="0.25">
      <c r="A11969" s="69"/>
    </row>
    <row r="11970" spans="1:1" x14ac:dyDescent="0.25">
      <c r="A11970" s="69"/>
    </row>
    <row r="11971" spans="1:1" x14ac:dyDescent="0.25">
      <c r="A11971" s="69"/>
    </row>
    <row r="11972" spans="1:1" x14ac:dyDescent="0.25">
      <c r="A11972" s="69"/>
    </row>
    <row r="11973" spans="1:1" x14ac:dyDescent="0.25">
      <c r="A11973" s="69"/>
    </row>
    <row r="11974" spans="1:1" x14ac:dyDescent="0.25">
      <c r="A11974" s="69"/>
    </row>
    <row r="11975" spans="1:1" x14ac:dyDescent="0.25">
      <c r="A11975" s="69"/>
    </row>
    <row r="11976" spans="1:1" x14ac:dyDescent="0.25">
      <c r="A11976" s="69"/>
    </row>
    <row r="11977" spans="1:1" x14ac:dyDescent="0.25">
      <c r="A11977" s="69"/>
    </row>
    <row r="11978" spans="1:1" x14ac:dyDescent="0.25">
      <c r="A11978" s="69"/>
    </row>
    <row r="11979" spans="1:1" x14ac:dyDescent="0.25">
      <c r="A11979" s="69"/>
    </row>
    <row r="11980" spans="1:1" x14ac:dyDescent="0.25">
      <c r="A11980" s="69"/>
    </row>
    <row r="11981" spans="1:1" x14ac:dyDescent="0.25">
      <c r="A11981" s="69"/>
    </row>
    <row r="11982" spans="1:1" x14ac:dyDescent="0.25">
      <c r="A11982" s="69"/>
    </row>
    <row r="11983" spans="1:1" x14ac:dyDescent="0.25">
      <c r="A11983" s="69"/>
    </row>
    <row r="11984" spans="1:1" x14ac:dyDescent="0.25">
      <c r="A11984" s="69"/>
    </row>
    <row r="11985" spans="1:1" x14ac:dyDescent="0.25">
      <c r="A11985" s="69"/>
    </row>
    <row r="11986" spans="1:1" x14ac:dyDescent="0.25">
      <c r="A11986" s="69"/>
    </row>
    <row r="11987" spans="1:1" x14ac:dyDescent="0.25">
      <c r="A11987" s="69"/>
    </row>
    <row r="11988" spans="1:1" x14ac:dyDescent="0.25">
      <c r="A11988" s="69"/>
    </row>
    <row r="11989" spans="1:1" x14ac:dyDescent="0.25">
      <c r="A11989" s="69"/>
    </row>
    <row r="11990" spans="1:1" x14ac:dyDescent="0.25">
      <c r="A11990" s="69"/>
    </row>
    <row r="11991" spans="1:1" x14ac:dyDescent="0.25">
      <c r="A11991" s="69"/>
    </row>
    <row r="11992" spans="1:1" x14ac:dyDescent="0.25">
      <c r="A11992" s="69"/>
    </row>
    <row r="11993" spans="1:1" x14ac:dyDescent="0.25">
      <c r="A11993" s="69"/>
    </row>
    <row r="11994" spans="1:1" x14ac:dyDescent="0.25">
      <c r="A11994" s="69"/>
    </row>
    <row r="11995" spans="1:1" x14ac:dyDescent="0.25">
      <c r="A11995" s="69"/>
    </row>
    <row r="11996" spans="1:1" x14ac:dyDescent="0.25">
      <c r="A11996" s="69"/>
    </row>
    <row r="11997" spans="1:1" x14ac:dyDescent="0.25">
      <c r="A11997" s="69"/>
    </row>
    <row r="11998" spans="1:1" x14ac:dyDescent="0.25">
      <c r="A11998" s="69"/>
    </row>
    <row r="11999" spans="1:1" x14ac:dyDescent="0.25">
      <c r="A11999" s="69"/>
    </row>
    <row r="12000" spans="1:1" x14ac:dyDescent="0.25">
      <c r="A12000" s="69"/>
    </row>
    <row r="12001" spans="1:1" x14ac:dyDescent="0.25">
      <c r="A12001" s="69"/>
    </row>
    <row r="12002" spans="1:1" x14ac:dyDescent="0.25">
      <c r="A12002" s="69"/>
    </row>
    <row r="12003" spans="1:1" x14ac:dyDescent="0.25">
      <c r="A12003" s="69"/>
    </row>
    <row r="12004" spans="1:1" x14ac:dyDescent="0.25">
      <c r="A12004" s="69"/>
    </row>
    <row r="12005" spans="1:1" x14ac:dyDescent="0.25">
      <c r="A12005" s="69"/>
    </row>
    <row r="12006" spans="1:1" x14ac:dyDescent="0.25">
      <c r="A12006" s="69"/>
    </row>
    <row r="12007" spans="1:1" x14ac:dyDescent="0.25">
      <c r="A12007" s="69"/>
    </row>
    <row r="12008" spans="1:1" x14ac:dyDescent="0.25">
      <c r="A12008" s="69"/>
    </row>
    <row r="12009" spans="1:1" x14ac:dyDescent="0.25">
      <c r="A12009" s="69"/>
    </row>
    <row r="12010" spans="1:1" x14ac:dyDescent="0.25">
      <c r="A12010" s="69"/>
    </row>
    <row r="12011" spans="1:1" x14ac:dyDescent="0.25">
      <c r="A12011" s="69"/>
    </row>
    <row r="12012" spans="1:1" x14ac:dyDescent="0.25">
      <c r="A12012" s="69"/>
    </row>
    <row r="12013" spans="1:1" x14ac:dyDescent="0.25">
      <c r="A12013" s="69"/>
    </row>
    <row r="12014" spans="1:1" x14ac:dyDescent="0.25">
      <c r="A12014" s="69"/>
    </row>
    <row r="12015" spans="1:1" x14ac:dyDescent="0.25">
      <c r="A12015" s="69"/>
    </row>
    <row r="12016" spans="1:1" x14ac:dyDescent="0.25">
      <c r="A12016" s="69"/>
    </row>
    <row r="12017" spans="1:1" x14ac:dyDescent="0.25">
      <c r="A12017" s="69"/>
    </row>
    <row r="12018" spans="1:1" x14ac:dyDescent="0.25">
      <c r="A12018" s="69"/>
    </row>
    <row r="12019" spans="1:1" x14ac:dyDescent="0.25">
      <c r="A12019" s="69"/>
    </row>
    <row r="12020" spans="1:1" x14ac:dyDescent="0.25">
      <c r="A12020" s="69"/>
    </row>
    <row r="12021" spans="1:1" x14ac:dyDescent="0.25">
      <c r="A12021" s="69"/>
    </row>
    <row r="12022" spans="1:1" x14ac:dyDescent="0.25">
      <c r="A12022" s="69"/>
    </row>
    <row r="12023" spans="1:1" x14ac:dyDescent="0.25">
      <c r="A12023" s="69"/>
    </row>
    <row r="12024" spans="1:1" x14ac:dyDescent="0.25">
      <c r="A12024" s="69"/>
    </row>
    <row r="12025" spans="1:1" x14ac:dyDescent="0.25">
      <c r="A12025" s="69"/>
    </row>
    <row r="12026" spans="1:1" x14ac:dyDescent="0.25">
      <c r="A12026" s="69"/>
    </row>
    <row r="12027" spans="1:1" x14ac:dyDescent="0.25">
      <c r="A12027" s="69"/>
    </row>
    <row r="12028" spans="1:1" x14ac:dyDescent="0.25">
      <c r="A12028" s="69"/>
    </row>
    <row r="12029" spans="1:1" x14ac:dyDescent="0.25">
      <c r="A12029" s="69"/>
    </row>
    <row r="12030" spans="1:1" x14ac:dyDescent="0.25">
      <c r="A12030" s="69"/>
    </row>
    <row r="12031" spans="1:1" x14ac:dyDescent="0.25">
      <c r="A12031" s="69"/>
    </row>
    <row r="12032" spans="1:1" x14ac:dyDescent="0.25">
      <c r="A12032" s="69"/>
    </row>
    <row r="12033" spans="1:1" x14ac:dyDescent="0.25">
      <c r="A12033" s="69"/>
    </row>
    <row r="12034" spans="1:1" x14ac:dyDescent="0.25">
      <c r="A12034" s="69"/>
    </row>
    <row r="12035" spans="1:1" x14ac:dyDescent="0.25">
      <c r="A12035" s="69"/>
    </row>
    <row r="12036" spans="1:1" x14ac:dyDescent="0.25">
      <c r="A12036" s="69"/>
    </row>
    <row r="12037" spans="1:1" x14ac:dyDescent="0.25">
      <c r="A12037" s="69"/>
    </row>
    <row r="12038" spans="1:1" x14ac:dyDescent="0.25">
      <c r="A12038" s="69"/>
    </row>
    <row r="12039" spans="1:1" x14ac:dyDescent="0.25">
      <c r="A12039" s="69"/>
    </row>
    <row r="12040" spans="1:1" x14ac:dyDescent="0.25">
      <c r="A12040" s="69"/>
    </row>
    <row r="12041" spans="1:1" x14ac:dyDescent="0.25">
      <c r="A12041" s="69"/>
    </row>
    <row r="12042" spans="1:1" x14ac:dyDescent="0.25">
      <c r="A12042" s="69"/>
    </row>
    <row r="12043" spans="1:1" x14ac:dyDescent="0.25">
      <c r="A12043" s="69"/>
    </row>
    <row r="12044" spans="1:1" x14ac:dyDescent="0.25">
      <c r="A12044" s="69"/>
    </row>
    <row r="12045" spans="1:1" x14ac:dyDescent="0.25">
      <c r="A12045" s="69"/>
    </row>
    <row r="12046" spans="1:1" x14ac:dyDescent="0.25">
      <c r="A12046" s="69"/>
    </row>
    <row r="12047" spans="1:1" x14ac:dyDescent="0.25">
      <c r="A12047" s="69"/>
    </row>
    <row r="12048" spans="1:1" x14ac:dyDescent="0.25">
      <c r="A12048" s="69"/>
    </row>
    <row r="12049" spans="1:1" x14ac:dyDescent="0.25">
      <c r="A12049" s="69"/>
    </row>
    <row r="12050" spans="1:1" x14ac:dyDescent="0.25">
      <c r="A12050" s="69"/>
    </row>
    <row r="12051" spans="1:1" x14ac:dyDescent="0.25">
      <c r="A12051" s="69"/>
    </row>
    <row r="12052" spans="1:1" x14ac:dyDescent="0.25">
      <c r="A12052" s="69"/>
    </row>
    <row r="12053" spans="1:1" x14ac:dyDescent="0.25">
      <c r="A12053" s="69"/>
    </row>
    <row r="12054" spans="1:1" x14ac:dyDescent="0.25">
      <c r="A12054" s="69"/>
    </row>
    <row r="12055" spans="1:1" x14ac:dyDescent="0.25">
      <c r="A12055" s="69"/>
    </row>
    <row r="12056" spans="1:1" x14ac:dyDescent="0.25">
      <c r="A12056" s="69"/>
    </row>
    <row r="12057" spans="1:1" x14ac:dyDescent="0.25">
      <c r="A12057" s="69"/>
    </row>
    <row r="12058" spans="1:1" x14ac:dyDescent="0.25">
      <c r="A12058" s="69"/>
    </row>
    <row r="12059" spans="1:1" x14ac:dyDescent="0.25">
      <c r="A12059" s="69"/>
    </row>
    <row r="12060" spans="1:1" x14ac:dyDescent="0.25">
      <c r="A12060" s="69"/>
    </row>
    <row r="12061" spans="1:1" x14ac:dyDescent="0.25">
      <c r="A12061" s="69"/>
    </row>
    <row r="12062" spans="1:1" x14ac:dyDescent="0.25">
      <c r="A12062" s="69"/>
    </row>
    <row r="12063" spans="1:1" x14ac:dyDescent="0.25">
      <c r="A12063" s="69"/>
    </row>
    <row r="12064" spans="1:1" x14ac:dyDescent="0.25">
      <c r="A12064" s="69"/>
    </row>
    <row r="12065" spans="1:1" x14ac:dyDescent="0.25">
      <c r="A12065" s="69"/>
    </row>
    <row r="12066" spans="1:1" x14ac:dyDescent="0.25">
      <c r="A12066" s="69"/>
    </row>
    <row r="12067" spans="1:1" x14ac:dyDescent="0.25">
      <c r="A12067" s="69"/>
    </row>
    <row r="12068" spans="1:1" x14ac:dyDescent="0.25">
      <c r="A12068" s="69"/>
    </row>
    <row r="12069" spans="1:1" x14ac:dyDescent="0.25">
      <c r="A12069" s="69"/>
    </row>
    <row r="12070" spans="1:1" x14ac:dyDescent="0.25">
      <c r="A12070" s="69"/>
    </row>
    <row r="12071" spans="1:1" x14ac:dyDescent="0.25">
      <c r="A12071" s="69"/>
    </row>
    <row r="12072" spans="1:1" x14ac:dyDescent="0.25">
      <c r="A12072" s="69"/>
    </row>
    <row r="12073" spans="1:1" x14ac:dyDescent="0.25">
      <c r="A12073" s="69"/>
    </row>
    <row r="12074" spans="1:1" x14ac:dyDescent="0.25">
      <c r="A12074" s="69"/>
    </row>
    <row r="12075" spans="1:1" x14ac:dyDescent="0.25">
      <c r="A12075" s="69"/>
    </row>
    <row r="12076" spans="1:1" x14ac:dyDescent="0.25">
      <c r="A12076" s="69"/>
    </row>
    <row r="12077" spans="1:1" x14ac:dyDescent="0.25">
      <c r="A12077" s="69"/>
    </row>
    <row r="12078" spans="1:1" x14ac:dyDescent="0.25">
      <c r="A12078" s="69"/>
    </row>
    <row r="12079" spans="1:1" x14ac:dyDescent="0.25">
      <c r="A12079" s="69"/>
    </row>
    <row r="12080" spans="1:1" x14ac:dyDescent="0.25">
      <c r="A12080" s="69"/>
    </row>
    <row r="12081" spans="1:1" x14ac:dyDescent="0.25">
      <c r="A12081" s="69"/>
    </row>
    <row r="12082" spans="1:1" x14ac:dyDescent="0.25">
      <c r="A12082" s="69"/>
    </row>
    <row r="12083" spans="1:1" x14ac:dyDescent="0.25">
      <c r="A12083" s="69"/>
    </row>
    <row r="12084" spans="1:1" x14ac:dyDescent="0.25">
      <c r="A12084" s="69"/>
    </row>
    <row r="12085" spans="1:1" x14ac:dyDescent="0.25">
      <c r="A12085" s="69"/>
    </row>
    <row r="12086" spans="1:1" x14ac:dyDescent="0.25">
      <c r="A12086" s="69"/>
    </row>
    <row r="12087" spans="1:1" x14ac:dyDescent="0.25">
      <c r="A12087" s="69"/>
    </row>
    <row r="12088" spans="1:1" x14ac:dyDescent="0.25">
      <c r="A12088" s="69"/>
    </row>
    <row r="12089" spans="1:1" x14ac:dyDescent="0.25">
      <c r="A12089" s="69"/>
    </row>
    <row r="12090" spans="1:1" x14ac:dyDescent="0.25">
      <c r="A12090" s="69"/>
    </row>
    <row r="12091" spans="1:1" x14ac:dyDescent="0.25">
      <c r="A12091" s="69"/>
    </row>
    <row r="12092" spans="1:1" x14ac:dyDescent="0.25">
      <c r="A12092" s="69"/>
    </row>
    <row r="12093" spans="1:1" x14ac:dyDescent="0.25">
      <c r="A12093" s="69"/>
    </row>
    <row r="12094" spans="1:1" x14ac:dyDescent="0.25">
      <c r="A12094" s="69"/>
    </row>
    <row r="12095" spans="1:1" x14ac:dyDescent="0.25">
      <c r="A12095" s="69"/>
    </row>
    <row r="12096" spans="1:1" x14ac:dyDescent="0.25">
      <c r="A12096" s="69"/>
    </row>
    <row r="12097" spans="1:1" x14ac:dyDescent="0.25">
      <c r="A12097" s="69"/>
    </row>
    <row r="12098" spans="1:1" x14ac:dyDescent="0.25">
      <c r="A12098" s="69"/>
    </row>
    <row r="12099" spans="1:1" x14ac:dyDescent="0.25">
      <c r="A12099" s="69"/>
    </row>
    <row r="12100" spans="1:1" x14ac:dyDescent="0.25">
      <c r="A12100" s="69"/>
    </row>
    <row r="12101" spans="1:1" x14ac:dyDescent="0.25">
      <c r="A12101" s="69"/>
    </row>
    <row r="12102" spans="1:1" x14ac:dyDescent="0.25">
      <c r="A12102" s="69"/>
    </row>
    <row r="12103" spans="1:1" x14ac:dyDescent="0.25">
      <c r="A12103" s="69"/>
    </row>
    <row r="12104" spans="1:1" x14ac:dyDescent="0.25">
      <c r="A12104" s="69"/>
    </row>
    <row r="12105" spans="1:1" x14ac:dyDescent="0.25">
      <c r="A12105" s="69"/>
    </row>
    <row r="12106" spans="1:1" x14ac:dyDescent="0.25">
      <c r="A12106" s="69"/>
    </row>
    <row r="12107" spans="1:1" x14ac:dyDescent="0.25">
      <c r="A12107" s="69"/>
    </row>
    <row r="12108" spans="1:1" x14ac:dyDescent="0.25">
      <c r="A12108" s="69"/>
    </row>
    <row r="12109" spans="1:1" x14ac:dyDescent="0.25">
      <c r="A12109" s="69"/>
    </row>
    <row r="12110" spans="1:1" x14ac:dyDescent="0.25">
      <c r="A12110" s="69"/>
    </row>
    <row r="12111" spans="1:1" x14ac:dyDescent="0.25">
      <c r="A12111" s="69"/>
    </row>
    <row r="12112" spans="1:1" x14ac:dyDescent="0.25">
      <c r="A12112" s="69"/>
    </row>
    <row r="12113" spans="1:1" x14ac:dyDescent="0.25">
      <c r="A12113" s="69"/>
    </row>
    <row r="12114" spans="1:1" x14ac:dyDescent="0.25">
      <c r="A12114" s="69"/>
    </row>
    <row r="12115" spans="1:1" x14ac:dyDescent="0.25">
      <c r="A12115" s="69"/>
    </row>
    <row r="12116" spans="1:1" x14ac:dyDescent="0.25">
      <c r="A12116" s="69"/>
    </row>
    <row r="12117" spans="1:1" x14ac:dyDescent="0.25">
      <c r="A12117" s="69"/>
    </row>
    <row r="12118" spans="1:1" x14ac:dyDescent="0.25">
      <c r="A12118" s="69"/>
    </row>
    <row r="12119" spans="1:1" x14ac:dyDescent="0.25">
      <c r="A12119" s="69"/>
    </row>
    <row r="12120" spans="1:1" x14ac:dyDescent="0.25">
      <c r="A12120" s="69"/>
    </row>
    <row r="12121" spans="1:1" x14ac:dyDescent="0.25">
      <c r="A12121" s="69"/>
    </row>
    <row r="12122" spans="1:1" x14ac:dyDescent="0.25">
      <c r="A12122" s="69"/>
    </row>
    <row r="12123" spans="1:1" x14ac:dyDescent="0.25">
      <c r="A12123" s="69"/>
    </row>
    <row r="12124" spans="1:1" x14ac:dyDescent="0.25">
      <c r="A12124" s="69"/>
    </row>
    <row r="12125" spans="1:1" x14ac:dyDescent="0.25">
      <c r="A12125" s="69"/>
    </row>
    <row r="12126" spans="1:1" x14ac:dyDescent="0.25">
      <c r="A12126" s="69"/>
    </row>
    <row r="12127" spans="1:1" x14ac:dyDescent="0.25">
      <c r="A12127" s="69"/>
    </row>
    <row r="12128" spans="1:1" x14ac:dyDescent="0.25">
      <c r="A12128" s="69"/>
    </row>
    <row r="12129" spans="1:1" x14ac:dyDescent="0.25">
      <c r="A12129" s="69"/>
    </row>
    <row r="12130" spans="1:1" x14ac:dyDescent="0.25">
      <c r="A12130" s="69"/>
    </row>
    <row r="12131" spans="1:1" x14ac:dyDescent="0.25">
      <c r="A12131" s="69"/>
    </row>
    <row r="12132" spans="1:1" x14ac:dyDescent="0.25">
      <c r="A12132" s="69"/>
    </row>
    <row r="12133" spans="1:1" x14ac:dyDescent="0.25">
      <c r="A12133" s="69"/>
    </row>
    <row r="12134" spans="1:1" x14ac:dyDescent="0.25">
      <c r="A12134" s="69"/>
    </row>
    <row r="12135" spans="1:1" x14ac:dyDescent="0.25">
      <c r="A12135" s="69"/>
    </row>
    <row r="12136" spans="1:1" x14ac:dyDescent="0.25">
      <c r="A12136" s="69"/>
    </row>
    <row r="12137" spans="1:1" x14ac:dyDescent="0.25">
      <c r="A12137" s="69"/>
    </row>
    <row r="12138" spans="1:1" x14ac:dyDescent="0.25">
      <c r="A12138" s="69"/>
    </row>
    <row r="12139" spans="1:1" x14ac:dyDescent="0.25">
      <c r="A12139" s="69"/>
    </row>
    <row r="12140" spans="1:1" x14ac:dyDescent="0.25">
      <c r="A12140" s="69"/>
    </row>
    <row r="12141" spans="1:1" x14ac:dyDescent="0.25">
      <c r="A12141" s="69"/>
    </row>
    <row r="12142" spans="1:1" x14ac:dyDescent="0.25">
      <c r="A12142" s="69"/>
    </row>
    <row r="12143" spans="1:1" x14ac:dyDescent="0.25">
      <c r="A12143" s="69"/>
    </row>
    <row r="12144" spans="1:1" x14ac:dyDescent="0.25">
      <c r="A12144" s="69"/>
    </row>
    <row r="12145" spans="1:1" x14ac:dyDescent="0.25">
      <c r="A12145" s="69"/>
    </row>
    <row r="12146" spans="1:1" x14ac:dyDescent="0.25">
      <c r="A12146" s="69"/>
    </row>
    <row r="12147" spans="1:1" x14ac:dyDescent="0.25">
      <c r="A12147" s="69"/>
    </row>
    <row r="12148" spans="1:1" x14ac:dyDescent="0.25">
      <c r="A12148" s="69"/>
    </row>
    <row r="12149" spans="1:1" x14ac:dyDescent="0.25">
      <c r="A12149" s="69"/>
    </row>
    <row r="12150" spans="1:1" x14ac:dyDescent="0.25">
      <c r="A12150" s="69"/>
    </row>
    <row r="12151" spans="1:1" x14ac:dyDescent="0.25">
      <c r="A12151" s="69"/>
    </row>
    <row r="12152" spans="1:1" x14ac:dyDescent="0.25">
      <c r="A12152" s="69"/>
    </row>
    <row r="12153" spans="1:1" x14ac:dyDescent="0.25">
      <c r="A12153" s="69"/>
    </row>
    <row r="12154" spans="1:1" x14ac:dyDescent="0.25">
      <c r="A12154" s="69"/>
    </row>
    <row r="12155" spans="1:1" x14ac:dyDescent="0.25">
      <c r="A12155" s="69"/>
    </row>
    <row r="12156" spans="1:1" x14ac:dyDescent="0.25">
      <c r="A12156" s="69"/>
    </row>
    <row r="12157" spans="1:1" x14ac:dyDescent="0.25">
      <c r="A12157" s="69"/>
    </row>
    <row r="12158" spans="1:1" x14ac:dyDescent="0.25">
      <c r="A12158" s="69"/>
    </row>
    <row r="12159" spans="1:1" x14ac:dyDescent="0.25">
      <c r="A12159" s="69"/>
    </row>
    <row r="12160" spans="1:1" x14ac:dyDescent="0.25">
      <c r="A12160" s="69"/>
    </row>
    <row r="12161" spans="1:1" x14ac:dyDescent="0.25">
      <c r="A12161" s="69"/>
    </row>
    <row r="12162" spans="1:1" x14ac:dyDescent="0.25">
      <c r="A12162" s="69"/>
    </row>
    <row r="12163" spans="1:1" x14ac:dyDescent="0.25">
      <c r="A12163" s="69"/>
    </row>
    <row r="12164" spans="1:1" x14ac:dyDescent="0.25">
      <c r="A12164" s="69"/>
    </row>
    <row r="12165" spans="1:1" x14ac:dyDescent="0.25">
      <c r="A12165" s="69"/>
    </row>
    <row r="12166" spans="1:1" x14ac:dyDescent="0.25">
      <c r="A12166" s="69"/>
    </row>
    <row r="12167" spans="1:1" x14ac:dyDescent="0.25">
      <c r="A12167" s="69"/>
    </row>
    <row r="12168" spans="1:1" x14ac:dyDescent="0.25">
      <c r="A12168" s="69"/>
    </row>
    <row r="12169" spans="1:1" x14ac:dyDescent="0.25">
      <c r="A12169" s="69"/>
    </row>
    <row r="12170" spans="1:1" x14ac:dyDescent="0.25">
      <c r="A12170" s="69"/>
    </row>
    <row r="12171" spans="1:1" x14ac:dyDescent="0.25">
      <c r="A12171" s="69"/>
    </row>
    <row r="12172" spans="1:1" x14ac:dyDescent="0.25">
      <c r="A12172" s="69"/>
    </row>
    <row r="12173" spans="1:1" x14ac:dyDescent="0.25">
      <c r="A12173" s="69"/>
    </row>
    <row r="12174" spans="1:1" x14ac:dyDescent="0.25">
      <c r="A12174" s="69"/>
    </row>
    <row r="12175" spans="1:1" x14ac:dyDescent="0.25">
      <c r="A12175" s="69"/>
    </row>
    <row r="12176" spans="1:1" x14ac:dyDescent="0.25">
      <c r="A12176" s="69"/>
    </row>
    <row r="12177" spans="1:1" x14ac:dyDescent="0.25">
      <c r="A12177" s="69"/>
    </row>
    <row r="12178" spans="1:1" x14ac:dyDescent="0.25">
      <c r="A12178" s="69"/>
    </row>
    <row r="12179" spans="1:1" x14ac:dyDescent="0.25">
      <c r="A12179" s="69"/>
    </row>
    <row r="12180" spans="1:1" x14ac:dyDescent="0.25">
      <c r="A12180" s="69"/>
    </row>
    <row r="12181" spans="1:1" x14ac:dyDescent="0.25">
      <c r="A12181" s="69"/>
    </row>
    <row r="12182" spans="1:1" x14ac:dyDescent="0.25">
      <c r="A12182" s="69"/>
    </row>
    <row r="12183" spans="1:1" x14ac:dyDescent="0.25">
      <c r="A12183" s="69"/>
    </row>
    <row r="12184" spans="1:1" x14ac:dyDescent="0.25">
      <c r="A12184" s="69"/>
    </row>
    <row r="12185" spans="1:1" x14ac:dyDescent="0.25">
      <c r="A12185" s="69"/>
    </row>
    <row r="12186" spans="1:1" x14ac:dyDescent="0.25">
      <c r="A12186" s="69"/>
    </row>
    <row r="12187" spans="1:1" x14ac:dyDescent="0.25">
      <c r="A12187" s="69"/>
    </row>
    <row r="12188" spans="1:1" x14ac:dyDescent="0.25">
      <c r="A12188" s="69"/>
    </row>
    <row r="12189" spans="1:1" x14ac:dyDescent="0.25">
      <c r="A12189" s="69"/>
    </row>
    <row r="12190" spans="1:1" x14ac:dyDescent="0.25">
      <c r="A12190" s="69"/>
    </row>
    <row r="12191" spans="1:1" x14ac:dyDescent="0.25">
      <c r="A12191" s="69"/>
    </row>
    <row r="12192" spans="1:1" x14ac:dyDescent="0.25">
      <c r="A12192" s="69"/>
    </row>
    <row r="12193" spans="1:1" x14ac:dyDescent="0.25">
      <c r="A12193" s="69"/>
    </row>
    <row r="12194" spans="1:1" x14ac:dyDescent="0.25">
      <c r="A12194" s="69"/>
    </row>
    <row r="12195" spans="1:1" x14ac:dyDescent="0.25">
      <c r="A12195" s="69"/>
    </row>
    <row r="12196" spans="1:1" x14ac:dyDescent="0.25">
      <c r="A12196" s="69"/>
    </row>
    <row r="12197" spans="1:1" x14ac:dyDescent="0.25">
      <c r="A12197" s="69"/>
    </row>
    <row r="12198" spans="1:1" x14ac:dyDescent="0.25">
      <c r="A12198" s="69"/>
    </row>
    <row r="12199" spans="1:1" x14ac:dyDescent="0.25">
      <c r="A12199" s="69"/>
    </row>
    <row r="12200" spans="1:1" x14ac:dyDescent="0.25">
      <c r="A12200" s="69"/>
    </row>
    <row r="12201" spans="1:1" x14ac:dyDescent="0.25">
      <c r="A12201" s="69"/>
    </row>
    <row r="12202" spans="1:1" x14ac:dyDescent="0.25">
      <c r="A12202" s="69"/>
    </row>
    <row r="12203" spans="1:1" x14ac:dyDescent="0.25">
      <c r="A12203" s="69"/>
    </row>
    <row r="12204" spans="1:1" x14ac:dyDescent="0.25">
      <c r="A12204" s="69"/>
    </row>
    <row r="12205" spans="1:1" x14ac:dyDescent="0.25">
      <c r="A12205" s="69"/>
    </row>
    <row r="12206" spans="1:1" x14ac:dyDescent="0.25">
      <c r="A12206" s="69"/>
    </row>
    <row r="12207" spans="1:1" x14ac:dyDescent="0.25">
      <c r="A12207" s="69"/>
    </row>
    <row r="12208" spans="1:1" x14ac:dyDescent="0.25">
      <c r="A12208" s="69"/>
    </row>
    <row r="12209" spans="1:1" x14ac:dyDescent="0.25">
      <c r="A12209" s="69"/>
    </row>
    <row r="12210" spans="1:1" x14ac:dyDescent="0.25">
      <c r="A12210" s="69"/>
    </row>
    <row r="12211" spans="1:1" x14ac:dyDescent="0.25">
      <c r="A12211" s="69"/>
    </row>
    <row r="12212" spans="1:1" x14ac:dyDescent="0.25">
      <c r="A12212" s="69"/>
    </row>
    <row r="12213" spans="1:1" x14ac:dyDescent="0.25">
      <c r="A12213" s="69"/>
    </row>
    <row r="12214" spans="1:1" x14ac:dyDescent="0.25">
      <c r="A12214" s="69"/>
    </row>
    <row r="12215" spans="1:1" x14ac:dyDescent="0.25">
      <c r="A12215" s="69"/>
    </row>
    <row r="12216" spans="1:1" x14ac:dyDescent="0.25">
      <c r="A12216" s="69"/>
    </row>
    <row r="12217" spans="1:1" x14ac:dyDescent="0.25">
      <c r="A12217" s="69"/>
    </row>
    <row r="12218" spans="1:1" x14ac:dyDescent="0.25">
      <c r="A12218" s="69"/>
    </row>
    <row r="12219" spans="1:1" x14ac:dyDescent="0.25">
      <c r="A12219" s="69"/>
    </row>
    <row r="12220" spans="1:1" x14ac:dyDescent="0.25">
      <c r="A12220" s="69"/>
    </row>
    <row r="12221" spans="1:1" x14ac:dyDescent="0.25">
      <c r="A12221" s="69"/>
    </row>
    <row r="12222" spans="1:1" x14ac:dyDescent="0.25">
      <c r="A12222" s="69"/>
    </row>
    <row r="12223" spans="1:1" x14ac:dyDescent="0.25">
      <c r="A12223" s="69"/>
    </row>
    <row r="12224" spans="1:1" x14ac:dyDescent="0.25">
      <c r="A12224" s="69"/>
    </row>
    <row r="12225" spans="1:1" x14ac:dyDescent="0.25">
      <c r="A12225" s="69"/>
    </row>
    <row r="12226" spans="1:1" x14ac:dyDescent="0.25">
      <c r="A12226" s="69"/>
    </row>
    <row r="12227" spans="1:1" x14ac:dyDescent="0.25">
      <c r="A12227" s="69"/>
    </row>
    <row r="12228" spans="1:1" x14ac:dyDescent="0.25">
      <c r="A12228" s="69"/>
    </row>
    <row r="12229" spans="1:1" x14ac:dyDescent="0.25">
      <c r="A12229" s="69"/>
    </row>
    <row r="12230" spans="1:1" x14ac:dyDescent="0.25">
      <c r="A12230" s="69"/>
    </row>
    <row r="12231" spans="1:1" x14ac:dyDescent="0.25">
      <c r="A12231" s="69"/>
    </row>
    <row r="12232" spans="1:1" x14ac:dyDescent="0.25">
      <c r="A12232" s="69"/>
    </row>
    <row r="12233" spans="1:1" x14ac:dyDescent="0.25">
      <c r="A12233" s="69"/>
    </row>
    <row r="12234" spans="1:1" x14ac:dyDescent="0.25">
      <c r="A12234" s="69"/>
    </row>
    <row r="12235" spans="1:1" x14ac:dyDescent="0.25">
      <c r="A12235" s="69"/>
    </row>
    <row r="12236" spans="1:1" x14ac:dyDescent="0.25">
      <c r="A12236" s="69"/>
    </row>
    <row r="12237" spans="1:1" x14ac:dyDescent="0.25">
      <c r="A12237" s="69"/>
    </row>
    <row r="12238" spans="1:1" x14ac:dyDescent="0.25">
      <c r="A12238" s="69"/>
    </row>
    <row r="12239" spans="1:1" x14ac:dyDescent="0.25">
      <c r="A12239" s="69"/>
    </row>
    <row r="12240" spans="1:1" x14ac:dyDescent="0.25">
      <c r="A12240" s="69"/>
    </row>
    <row r="12241" spans="1:1" x14ac:dyDescent="0.25">
      <c r="A12241" s="69"/>
    </row>
    <row r="12242" spans="1:1" x14ac:dyDescent="0.25">
      <c r="A12242" s="69"/>
    </row>
    <row r="12243" spans="1:1" x14ac:dyDescent="0.25">
      <c r="A12243" s="69"/>
    </row>
    <row r="12244" spans="1:1" x14ac:dyDescent="0.25">
      <c r="A12244" s="69"/>
    </row>
    <row r="12245" spans="1:1" x14ac:dyDescent="0.25">
      <c r="A12245" s="69"/>
    </row>
    <row r="12246" spans="1:1" x14ac:dyDescent="0.25">
      <c r="A12246" s="69"/>
    </row>
    <row r="12247" spans="1:1" x14ac:dyDescent="0.25">
      <c r="A12247" s="69"/>
    </row>
    <row r="12248" spans="1:1" x14ac:dyDescent="0.25">
      <c r="A12248" s="69"/>
    </row>
    <row r="12249" spans="1:1" x14ac:dyDescent="0.25">
      <c r="A12249" s="69"/>
    </row>
    <row r="12250" spans="1:1" x14ac:dyDescent="0.25">
      <c r="A12250" s="69"/>
    </row>
    <row r="12251" spans="1:1" x14ac:dyDescent="0.25">
      <c r="A12251" s="69"/>
    </row>
    <row r="12252" spans="1:1" x14ac:dyDescent="0.25">
      <c r="A12252" s="69"/>
    </row>
    <row r="12253" spans="1:1" x14ac:dyDescent="0.25">
      <c r="A12253" s="69"/>
    </row>
    <row r="12254" spans="1:1" x14ac:dyDescent="0.25">
      <c r="A12254" s="69"/>
    </row>
    <row r="12255" spans="1:1" x14ac:dyDescent="0.25">
      <c r="A12255" s="69"/>
    </row>
    <row r="12256" spans="1:1" x14ac:dyDescent="0.25">
      <c r="A12256" s="69"/>
    </row>
    <row r="12257" spans="1:1" x14ac:dyDescent="0.25">
      <c r="A12257" s="69"/>
    </row>
    <row r="12258" spans="1:1" x14ac:dyDescent="0.25">
      <c r="A12258" s="69"/>
    </row>
    <row r="12259" spans="1:1" x14ac:dyDescent="0.25">
      <c r="A12259" s="69"/>
    </row>
    <row r="12260" spans="1:1" x14ac:dyDescent="0.25">
      <c r="A12260" s="69"/>
    </row>
    <row r="12261" spans="1:1" x14ac:dyDescent="0.25">
      <c r="A12261" s="69"/>
    </row>
    <row r="12262" spans="1:1" x14ac:dyDescent="0.25">
      <c r="A12262" s="69"/>
    </row>
    <row r="12263" spans="1:1" x14ac:dyDescent="0.25">
      <c r="A12263" s="69"/>
    </row>
    <row r="12264" spans="1:1" x14ac:dyDescent="0.25">
      <c r="A12264" s="69"/>
    </row>
    <row r="12265" spans="1:1" x14ac:dyDescent="0.25">
      <c r="A12265" s="69"/>
    </row>
    <row r="12266" spans="1:1" x14ac:dyDescent="0.25">
      <c r="A12266" s="69"/>
    </row>
    <row r="12267" spans="1:1" x14ac:dyDescent="0.25">
      <c r="A12267" s="69"/>
    </row>
    <row r="12268" spans="1:1" x14ac:dyDescent="0.25">
      <c r="A12268" s="69"/>
    </row>
    <row r="12269" spans="1:1" x14ac:dyDescent="0.25">
      <c r="A12269" s="69"/>
    </row>
    <row r="12270" spans="1:1" x14ac:dyDescent="0.25">
      <c r="A12270" s="69"/>
    </row>
    <row r="12271" spans="1:1" x14ac:dyDescent="0.25">
      <c r="A12271" s="69"/>
    </row>
    <row r="12272" spans="1:1" x14ac:dyDescent="0.25">
      <c r="A12272" s="69"/>
    </row>
    <row r="12273" spans="1:1" x14ac:dyDescent="0.25">
      <c r="A12273" s="69"/>
    </row>
    <row r="12274" spans="1:1" x14ac:dyDescent="0.25">
      <c r="A12274" s="69"/>
    </row>
    <row r="12275" spans="1:1" x14ac:dyDescent="0.25">
      <c r="A12275" s="69"/>
    </row>
    <row r="12276" spans="1:1" x14ac:dyDescent="0.25">
      <c r="A12276" s="69"/>
    </row>
    <row r="12277" spans="1:1" x14ac:dyDescent="0.25">
      <c r="A12277" s="69"/>
    </row>
    <row r="12278" spans="1:1" x14ac:dyDescent="0.25">
      <c r="A12278" s="69"/>
    </row>
    <row r="12279" spans="1:1" x14ac:dyDescent="0.25">
      <c r="A12279" s="69"/>
    </row>
    <row r="12280" spans="1:1" x14ac:dyDescent="0.25">
      <c r="A12280" s="69"/>
    </row>
    <row r="12281" spans="1:1" x14ac:dyDescent="0.25">
      <c r="A12281" s="69"/>
    </row>
    <row r="12282" spans="1:1" x14ac:dyDescent="0.25">
      <c r="A12282" s="69"/>
    </row>
    <row r="12283" spans="1:1" x14ac:dyDescent="0.25">
      <c r="A12283" s="69"/>
    </row>
    <row r="12284" spans="1:1" x14ac:dyDescent="0.25">
      <c r="A12284" s="69"/>
    </row>
    <row r="12285" spans="1:1" x14ac:dyDescent="0.25">
      <c r="A12285" s="69"/>
    </row>
    <row r="12286" spans="1:1" x14ac:dyDescent="0.25">
      <c r="A12286" s="69"/>
    </row>
    <row r="12287" spans="1:1" x14ac:dyDescent="0.25">
      <c r="A12287" s="69"/>
    </row>
    <row r="12288" spans="1:1" x14ac:dyDescent="0.25">
      <c r="A12288" s="69"/>
    </row>
    <row r="12289" spans="1:1" x14ac:dyDescent="0.25">
      <c r="A12289" s="69"/>
    </row>
    <row r="12290" spans="1:1" x14ac:dyDescent="0.25">
      <c r="A12290" s="69"/>
    </row>
    <row r="12291" spans="1:1" x14ac:dyDescent="0.25">
      <c r="A12291" s="69"/>
    </row>
    <row r="12292" spans="1:1" x14ac:dyDescent="0.25">
      <c r="A12292" s="69"/>
    </row>
    <row r="12293" spans="1:1" x14ac:dyDescent="0.25">
      <c r="A12293" s="69"/>
    </row>
    <row r="12294" spans="1:1" x14ac:dyDescent="0.25">
      <c r="A12294" s="69"/>
    </row>
    <row r="12295" spans="1:1" x14ac:dyDescent="0.25">
      <c r="A12295" s="69"/>
    </row>
    <row r="12296" spans="1:1" x14ac:dyDescent="0.25">
      <c r="A12296" s="69"/>
    </row>
    <row r="12297" spans="1:1" x14ac:dyDescent="0.25">
      <c r="A12297" s="69"/>
    </row>
    <row r="12298" spans="1:1" x14ac:dyDescent="0.25">
      <c r="A12298" s="69"/>
    </row>
    <row r="12299" spans="1:1" x14ac:dyDescent="0.25">
      <c r="A12299" s="69"/>
    </row>
    <row r="12300" spans="1:1" x14ac:dyDescent="0.25">
      <c r="A12300" s="69"/>
    </row>
    <row r="12301" spans="1:1" x14ac:dyDescent="0.25">
      <c r="A12301" s="69"/>
    </row>
    <row r="12302" spans="1:1" x14ac:dyDescent="0.25">
      <c r="A12302" s="69"/>
    </row>
    <row r="12303" spans="1:1" x14ac:dyDescent="0.25">
      <c r="A12303" s="69"/>
    </row>
    <row r="12304" spans="1:1" x14ac:dyDescent="0.25">
      <c r="A12304" s="69"/>
    </row>
    <row r="12305" spans="1:1" x14ac:dyDescent="0.25">
      <c r="A12305" s="69"/>
    </row>
    <row r="12306" spans="1:1" x14ac:dyDescent="0.25">
      <c r="A12306" s="69"/>
    </row>
    <row r="12307" spans="1:1" x14ac:dyDescent="0.25">
      <c r="A12307" s="69"/>
    </row>
    <row r="12308" spans="1:1" x14ac:dyDescent="0.25">
      <c r="A12308" s="69"/>
    </row>
    <row r="12309" spans="1:1" x14ac:dyDescent="0.25">
      <c r="A12309" s="69"/>
    </row>
    <row r="12310" spans="1:1" x14ac:dyDescent="0.25">
      <c r="A12310" s="69"/>
    </row>
    <row r="12311" spans="1:1" x14ac:dyDescent="0.25">
      <c r="A12311" s="69"/>
    </row>
    <row r="12312" spans="1:1" x14ac:dyDescent="0.25">
      <c r="A12312" s="69"/>
    </row>
    <row r="12313" spans="1:1" x14ac:dyDescent="0.25">
      <c r="A12313" s="69"/>
    </row>
    <row r="12314" spans="1:1" x14ac:dyDescent="0.25">
      <c r="A12314" s="69"/>
    </row>
    <row r="12315" spans="1:1" x14ac:dyDescent="0.25">
      <c r="A12315" s="69"/>
    </row>
    <row r="12316" spans="1:1" x14ac:dyDescent="0.25">
      <c r="A12316" s="69"/>
    </row>
    <row r="12317" spans="1:1" x14ac:dyDescent="0.25">
      <c r="A12317" s="69"/>
    </row>
    <row r="12318" spans="1:1" x14ac:dyDescent="0.25">
      <c r="A12318" s="69"/>
    </row>
    <row r="12319" spans="1:1" x14ac:dyDescent="0.25">
      <c r="A12319" s="69"/>
    </row>
    <row r="12320" spans="1:1" x14ac:dyDescent="0.25">
      <c r="A12320" s="69"/>
    </row>
    <row r="12321" spans="1:1" x14ac:dyDescent="0.25">
      <c r="A12321" s="69"/>
    </row>
    <row r="12322" spans="1:1" x14ac:dyDescent="0.25">
      <c r="A12322" s="69"/>
    </row>
    <row r="12323" spans="1:1" x14ac:dyDescent="0.25">
      <c r="A12323" s="69"/>
    </row>
    <row r="12324" spans="1:1" x14ac:dyDescent="0.25">
      <c r="A12324" s="69"/>
    </row>
    <row r="12325" spans="1:1" x14ac:dyDescent="0.25">
      <c r="A12325" s="69"/>
    </row>
    <row r="12326" spans="1:1" x14ac:dyDescent="0.25">
      <c r="A12326" s="69"/>
    </row>
    <row r="12327" spans="1:1" x14ac:dyDescent="0.25">
      <c r="A12327" s="69"/>
    </row>
    <row r="12328" spans="1:1" x14ac:dyDescent="0.25">
      <c r="A12328" s="69"/>
    </row>
    <row r="12329" spans="1:1" x14ac:dyDescent="0.25">
      <c r="A12329" s="69"/>
    </row>
    <row r="12330" spans="1:1" x14ac:dyDescent="0.25">
      <c r="A12330" s="69"/>
    </row>
    <row r="12331" spans="1:1" x14ac:dyDescent="0.25">
      <c r="A12331" s="69"/>
    </row>
    <row r="12332" spans="1:1" x14ac:dyDescent="0.25">
      <c r="A12332" s="69"/>
    </row>
    <row r="12333" spans="1:1" x14ac:dyDescent="0.25">
      <c r="A12333" s="69"/>
    </row>
    <row r="12334" spans="1:1" x14ac:dyDescent="0.25">
      <c r="A12334" s="69"/>
    </row>
    <row r="12335" spans="1:1" x14ac:dyDescent="0.25">
      <c r="A12335" s="69"/>
    </row>
    <row r="12336" spans="1:1" x14ac:dyDescent="0.25">
      <c r="A12336" s="69"/>
    </row>
    <row r="12337" spans="1:1" x14ac:dyDescent="0.25">
      <c r="A12337" s="69"/>
    </row>
    <row r="12338" spans="1:1" x14ac:dyDescent="0.25">
      <c r="A12338" s="69"/>
    </row>
    <row r="12339" spans="1:1" x14ac:dyDescent="0.25">
      <c r="A12339" s="69"/>
    </row>
    <row r="12340" spans="1:1" x14ac:dyDescent="0.25">
      <c r="A12340" s="69"/>
    </row>
    <row r="12341" spans="1:1" x14ac:dyDescent="0.25">
      <c r="A12341" s="69"/>
    </row>
    <row r="12342" spans="1:1" x14ac:dyDescent="0.25">
      <c r="A12342" s="69"/>
    </row>
    <row r="12343" spans="1:1" x14ac:dyDescent="0.25">
      <c r="A12343" s="69"/>
    </row>
    <row r="12344" spans="1:1" x14ac:dyDescent="0.25">
      <c r="A12344" s="69"/>
    </row>
    <row r="12345" spans="1:1" x14ac:dyDescent="0.25">
      <c r="A12345" s="69"/>
    </row>
    <row r="12346" spans="1:1" x14ac:dyDescent="0.25">
      <c r="A12346" s="69"/>
    </row>
    <row r="12347" spans="1:1" x14ac:dyDescent="0.25">
      <c r="A12347" s="69"/>
    </row>
    <row r="12348" spans="1:1" x14ac:dyDescent="0.25">
      <c r="A12348" s="69"/>
    </row>
    <row r="12349" spans="1:1" x14ac:dyDescent="0.25">
      <c r="A12349" s="69"/>
    </row>
    <row r="12350" spans="1:1" x14ac:dyDescent="0.25">
      <c r="A12350" s="69"/>
    </row>
    <row r="12351" spans="1:1" x14ac:dyDescent="0.25">
      <c r="A12351" s="69"/>
    </row>
    <row r="12352" spans="1:1" x14ac:dyDescent="0.25">
      <c r="A12352" s="69"/>
    </row>
    <row r="12353" spans="1:1" x14ac:dyDescent="0.25">
      <c r="A12353" s="69"/>
    </row>
    <row r="12354" spans="1:1" x14ac:dyDescent="0.25">
      <c r="A12354" s="69"/>
    </row>
    <row r="12355" spans="1:1" x14ac:dyDescent="0.25">
      <c r="A12355" s="69"/>
    </row>
    <row r="12356" spans="1:1" x14ac:dyDescent="0.25">
      <c r="A12356" s="69"/>
    </row>
    <row r="12357" spans="1:1" x14ac:dyDescent="0.25">
      <c r="A12357" s="69"/>
    </row>
    <row r="12358" spans="1:1" x14ac:dyDescent="0.25">
      <c r="A12358" s="69"/>
    </row>
    <row r="12359" spans="1:1" x14ac:dyDescent="0.25">
      <c r="A12359" s="69"/>
    </row>
    <row r="12360" spans="1:1" x14ac:dyDescent="0.25">
      <c r="A12360" s="69"/>
    </row>
    <row r="12361" spans="1:1" x14ac:dyDescent="0.25">
      <c r="A12361" s="69"/>
    </row>
    <row r="12362" spans="1:1" x14ac:dyDescent="0.25">
      <c r="A12362" s="69"/>
    </row>
    <row r="12363" spans="1:1" x14ac:dyDescent="0.25">
      <c r="A12363" s="69"/>
    </row>
    <row r="12364" spans="1:1" x14ac:dyDescent="0.25">
      <c r="A12364" s="69"/>
    </row>
    <row r="12365" spans="1:1" x14ac:dyDescent="0.25">
      <c r="A12365" s="69"/>
    </row>
    <row r="12366" spans="1:1" x14ac:dyDescent="0.25">
      <c r="A12366" s="69"/>
    </row>
    <row r="12367" spans="1:1" x14ac:dyDescent="0.25">
      <c r="A12367" s="69"/>
    </row>
    <row r="12368" spans="1:1" x14ac:dyDescent="0.25">
      <c r="A12368" s="69"/>
    </row>
    <row r="12369" spans="1:1" x14ac:dyDescent="0.25">
      <c r="A12369" s="69"/>
    </row>
    <row r="12370" spans="1:1" x14ac:dyDescent="0.25">
      <c r="A12370" s="69"/>
    </row>
    <row r="12371" spans="1:1" x14ac:dyDescent="0.25">
      <c r="A12371" s="69"/>
    </row>
    <row r="12372" spans="1:1" x14ac:dyDescent="0.25">
      <c r="A12372" s="69"/>
    </row>
    <row r="12373" spans="1:1" x14ac:dyDescent="0.25">
      <c r="A12373" s="69"/>
    </row>
    <row r="12374" spans="1:1" x14ac:dyDescent="0.25">
      <c r="A12374" s="69"/>
    </row>
    <row r="12375" spans="1:1" x14ac:dyDescent="0.25">
      <c r="A12375" s="69"/>
    </row>
    <row r="12376" spans="1:1" x14ac:dyDescent="0.25">
      <c r="A12376" s="69"/>
    </row>
    <row r="12377" spans="1:1" x14ac:dyDescent="0.25">
      <c r="A12377" s="69"/>
    </row>
    <row r="12378" spans="1:1" x14ac:dyDescent="0.25">
      <c r="A12378" s="69"/>
    </row>
    <row r="12379" spans="1:1" x14ac:dyDescent="0.25">
      <c r="A12379" s="69"/>
    </row>
    <row r="12380" spans="1:1" x14ac:dyDescent="0.25">
      <c r="A12380" s="69"/>
    </row>
    <row r="12381" spans="1:1" x14ac:dyDescent="0.25">
      <c r="A12381" s="69"/>
    </row>
    <row r="12382" spans="1:1" x14ac:dyDescent="0.25">
      <c r="A12382" s="69"/>
    </row>
    <row r="12383" spans="1:1" x14ac:dyDescent="0.25">
      <c r="A12383" s="69"/>
    </row>
    <row r="12384" spans="1:1" x14ac:dyDescent="0.25">
      <c r="A12384" s="69"/>
    </row>
    <row r="12385" spans="1:1" x14ac:dyDescent="0.25">
      <c r="A12385" s="69"/>
    </row>
    <row r="12386" spans="1:1" x14ac:dyDescent="0.25">
      <c r="A12386" s="69"/>
    </row>
    <row r="12387" spans="1:1" x14ac:dyDescent="0.25">
      <c r="A12387" s="69"/>
    </row>
    <row r="12388" spans="1:1" x14ac:dyDescent="0.25">
      <c r="A12388" s="69"/>
    </row>
    <row r="12389" spans="1:1" x14ac:dyDescent="0.25">
      <c r="A12389" s="69"/>
    </row>
    <row r="12390" spans="1:1" x14ac:dyDescent="0.25">
      <c r="A12390" s="69"/>
    </row>
    <row r="12391" spans="1:1" x14ac:dyDescent="0.25">
      <c r="A12391" s="69"/>
    </row>
    <row r="12392" spans="1:1" x14ac:dyDescent="0.25">
      <c r="A12392" s="69"/>
    </row>
    <row r="12393" spans="1:1" x14ac:dyDescent="0.25">
      <c r="A12393" s="69"/>
    </row>
    <row r="12394" spans="1:1" x14ac:dyDescent="0.25">
      <c r="A12394" s="69"/>
    </row>
    <row r="12395" spans="1:1" x14ac:dyDescent="0.25">
      <c r="A12395" s="69"/>
    </row>
    <row r="12396" spans="1:1" x14ac:dyDescent="0.25">
      <c r="A12396" s="69"/>
    </row>
    <row r="12397" spans="1:1" x14ac:dyDescent="0.25">
      <c r="A12397" s="69"/>
    </row>
    <row r="12398" spans="1:1" x14ac:dyDescent="0.25">
      <c r="A12398" s="69"/>
    </row>
    <row r="12399" spans="1:1" x14ac:dyDescent="0.25">
      <c r="A12399" s="69"/>
    </row>
    <row r="12400" spans="1:1" x14ac:dyDescent="0.25">
      <c r="A12400" s="69"/>
    </row>
    <row r="12401" spans="1:1" x14ac:dyDescent="0.25">
      <c r="A12401" s="69"/>
    </row>
    <row r="12402" spans="1:1" x14ac:dyDescent="0.25">
      <c r="A12402" s="69"/>
    </row>
    <row r="12403" spans="1:1" x14ac:dyDescent="0.25">
      <c r="A12403" s="69"/>
    </row>
    <row r="12404" spans="1:1" x14ac:dyDescent="0.25">
      <c r="A12404" s="69"/>
    </row>
    <row r="12405" spans="1:1" x14ac:dyDescent="0.25">
      <c r="A12405" s="69"/>
    </row>
    <row r="12406" spans="1:1" x14ac:dyDescent="0.25">
      <c r="A12406" s="69"/>
    </row>
    <row r="12407" spans="1:1" x14ac:dyDescent="0.25">
      <c r="A12407" s="69"/>
    </row>
    <row r="12408" spans="1:1" x14ac:dyDescent="0.25">
      <c r="A12408" s="69"/>
    </row>
    <row r="12409" spans="1:1" x14ac:dyDescent="0.25">
      <c r="A12409" s="69"/>
    </row>
    <row r="12410" spans="1:1" x14ac:dyDescent="0.25">
      <c r="A12410" s="69"/>
    </row>
    <row r="12411" spans="1:1" x14ac:dyDescent="0.25">
      <c r="A12411" s="69"/>
    </row>
    <row r="12412" spans="1:1" x14ac:dyDescent="0.25">
      <c r="A12412" s="69"/>
    </row>
    <row r="12413" spans="1:1" x14ac:dyDescent="0.25">
      <c r="A12413" s="69"/>
    </row>
    <row r="12414" spans="1:1" x14ac:dyDescent="0.25">
      <c r="A12414" s="69"/>
    </row>
    <row r="12415" spans="1:1" x14ac:dyDescent="0.25">
      <c r="A12415" s="69"/>
    </row>
    <row r="12416" spans="1:1" x14ac:dyDescent="0.25">
      <c r="A12416" s="69"/>
    </row>
    <row r="12417" spans="1:1" x14ac:dyDescent="0.25">
      <c r="A12417" s="69"/>
    </row>
    <row r="12418" spans="1:1" x14ac:dyDescent="0.25">
      <c r="A12418" s="69"/>
    </row>
    <row r="12419" spans="1:1" x14ac:dyDescent="0.25">
      <c r="A12419" s="69"/>
    </row>
    <row r="12420" spans="1:1" x14ac:dyDescent="0.25">
      <c r="A12420" s="69"/>
    </row>
    <row r="12421" spans="1:1" x14ac:dyDescent="0.25">
      <c r="A12421" s="69"/>
    </row>
    <row r="12422" spans="1:1" x14ac:dyDescent="0.25">
      <c r="A12422" s="69"/>
    </row>
    <row r="12423" spans="1:1" x14ac:dyDescent="0.25">
      <c r="A12423" s="69"/>
    </row>
    <row r="12424" spans="1:1" x14ac:dyDescent="0.25">
      <c r="A12424" s="69"/>
    </row>
    <row r="12425" spans="1:1" x14ac:dyDescent="0.25">
      <c r="A12425" s="69"/>
    </row>
    <row r="12426" spans="1:1" x14ac:dyDescent="0.25">
      <c r="A12426" s="69"/>
    </row>
    <row r="12427" spans="1:1" x14ac:dyDescent="0.25">
      <c r="A12427" s="69"/>
    </row>
    <row r="12428" spans="1:1" x14ac:dyDescent="0.25">
      <c r="A12428" s="69"/>
    </row>
    <row r="12429" spans="1:1" x14ac:dyDescent="0.25">
      <c r="A12429" s="69"/>
    </row>
    <row r="12430" spans="1:1" x14ac:dyDescent="0.25">
      <c r="A12430" s="69"/>
    </row>
    <row r="12431" spans="1:1" x14ac:dyDescent="0.25">
      <c r="A12431" s="69"/>
    </row>
    <row r="12432" spans="1:1" x14ac:dyDescent="0.25">
      <c r="A12432" s="69"/>
    </row>
    <row r="12433" spans="1:1" x14ac:dyDescent="0.25">
      <c r="A12433" s="69"/>
    </row>
    <row r="12434" spans="1:1" x14ac:dyDescent="0.25">
      <c r="A12434" s="69"/>
    </row>
    <row r="12435" spans="1:1" x14ac:dyDescent="0.25">
      <c r="A12435" s="69"/>
    </row>
    <row r="12436" spans="1:1" x14ac:dyDescent="0.25">
      <c r="A12436" s="69"/>
    </row>
    <row r="12437" spans="1:1" x14ac:dyDescent="0.25">
      <c r="A12437" s="69"/>
    </row>
    <row r="12438" spans="1:1" x14ac:dyDescent="0.25">
      <c r="A12438" s="69"/>
    </row>
    <row r="12439" spans="1:1" x14ac:dyDescent="0.25">
      <c r="A12439" s="69"/>
    </row>
    <row r="12440" spans="1:1" x14ac:dyDescent="0.25">
      <c r="A12440" s="69"/>
    </row>
    <row r="12441" spans="1:1" x14ac:dyDescent="0.25">
      <c r="A12441" s="69"/>
    </row>
    <row r="12442" spans="1:1" x14ac:dyDescent="0.25">
      <c r="A12442" s="69"/>
    </row>
    <row r="12443" spans="1:1" x14ac:dyDescent="0.25">
      <c r="A12443" s="69"/>
    </row>
    <row r="12444" spans="1:1" x14ac:dyDescent="0.25">
      <c r="A12444" s="69"/>
    </row>
    <row r="12445" spans="1:1" x14ac:dyDescent="0.25">
      <c r="A12445" s="69"/>
    </row>
    <row r="12446" spans="1:1" x14ac:dyDescent="0.25">
      <c r="A12446" s="69"/>
    </row>
    <row r="12447" spans="1:1" x14ac:dyDescent="0.25">
      <c r="A12447" s="69"/>
    </row>
    <row r="12448" spans="1:1" x14ac:dyDescent="0.25">
      <c r="A12448" s="69"/>
    </row>
    <row r="12449" spans="1:1" x14ac:dyDescent="0.25">
      <c r="A12449" s="69"/>
    </row>
    <row r="12450" spans="1:1" x14ac:dyDescent="0.25">
      <c r="A12450" s="69"/>
    </row>
    <row r="12451" spans="1:1" x14ac:dyDescent="0.25">
      <c r="A12451" s="69"/>
    </row>
    <row r="12452" spans="1:1" x14ac:dyDescent="0.25">
      <c r="A12452" s="69"/>
    </row>
    <row r="12453" spans="1:1" x14ac:dyDescent="0.25">
      <c r="A12453" s="69"/>
    </row>
    <row r="12454" spans="1:1" x14ac:dyDescent="0.25">
      <c r="A12454" s="69"/>
    </row>
    <row r="12455" spans="1:1" x14ac:dyDescent="0.25">
      <c r="A12455" s="69"/>
    </row>
    <row r="12456" spans="1:1" x14ac:dyDescent="0.25">
      <c r="A12456" s="69"/>
    </row>
    <row r="12457" spans="1:1" x14ac:dyDescent="0.25">
      <c r="A12457" s="69"/>
    </row>
    <row r="12458" spans="1:1" x14ac:dyDescent="0.25">
      <c r="A12458" s="69"/>
    </row>
    <row r="12459" spans="1:1" x14ac:dyDescent="0.25">
      <c r="A12459" s="69"/>
    </row>
    <row r="12460" spans="1:1" x14ac:dyDescent="0.25">
      <c r="A12460" s="69"/>
    </row>
    <row r="12461" spans="1:1" x14ac:dyDescent="0.25">
      <c r="A12461" s="69"/>
    </row>
    <row r="12462" spans="1:1" x14ac:dyDescent="0.25">
      <c r="A12462" s="69"/>
    </row>
    <row r="12463" spans="1:1" x14ac:dyDescent="0.25">
      <c r="A12463" s="69"/>
    </row>
    <row r="12464" spans="1:1" x14ac:dyDescent="0.25">
      <c r="A12464" s="69"/>
    </row>
    <row r="12465" spans="1:1" x14ac:dyDescent="0.25">
      <c r="A12465" s="69"/>
    </row>
    <row r="12466" spans="1:1" x14ac:dyDescent="0.25">
      <c r="A12466" s="69"/>
    </row>
    <row r="12467" spans="1:1" x14ac:dyDescent="0.25">
      <c r="A12467" s="69"/>
    </row>
    <row r="12468" spans="1:1" x14ac:dyDescent="0.25">
      <c r="A12468" s="69"/>
    </row>
    <row r="12469" spans="1:1" x14ac:dyDescent="0.25">
      <c r="A12469" s="69"/>
    </row>
    <row r="12470" spans="1:1" x14ac:dyDescent="0.25">
      <c r="A12470" s="69"/>
    </row>
    <row r="12471" spans="1:1" x14ac:dyDescent="0.25">
      <c r="A12471" s="69"/>
    </row>
    <row r="12472" spans="1:1" x14ac:dyDescent="0.25">
      <c r="A12472" s="69"/>
    </row>
    <row r="12473" spans="1:1" x14ac:dyDescent="0.25">
      <c r="A12473" s="69"/>
    </row>
    <row r="12474" spans="1:1" x14ac:dyDescent="0.25">
      <c r="A12474" s="69"/>
    </row>
    <row r="12475" spans="1:1" x14ac:dyDescent="0.25">
      <c r="A12475" s="69"/>
    </row>
    <row r="12476" spans="1:1" x14ac:dyDescent="0.25">
      <c r="A12476" s="69"/>
    </row>
    <row r="12477" spans="1:1" x14ac:dyDescent="0.25">
      <c r="A12477" s="69"/>
    </row>
    <row r="12478" spans="1:1" x14ac:dyDescent="0.25">
      <c r="A12478" s="69"/>
    </row>
    <row r="12479" spans="1:1" x14ac:dyDescent="0.25">
      <c r="A12479" s="69"/>
    </row>
    <row r="12480" spans="1:1" x14ac:dyDescent="0.25">
      <c r="A12480" s="69"/>
    </row>
    <row r="12481" spans="1:1" x14ac:dyDescent="0.25">
      <c r="A12481" s="69"/>
    </row>
    <row r="12482" spans="1:1" x14ac:dyDescent="0.25">
      <c r="A12482" s="69"/>
    </row>
    <row r="12483" spans="1:1" x14ac:dyDescent="0.25">
      <c r="A12483" s="69"/>
    </row>
    <row r="12484" spans="1:1" x14ac:dyDescent="0.25">
      <c r="A12484" s="69"/>
    </row>
    <row r="12485" spans="1:1" x14ac:dyDescent="0.25">
      <c r="A12485" s="69"/>
    </row>
    <row r="12486" spans="1:1" x14ac:dyDescent="0.25">
      <c r="A12486" s="69"/>
    </row>
    <row r="12487" spans="1:1" x14ac:dyDescent="0.25">
      <c r="A12487" s="69"/>
    </row>
    <row r="12488" spans="1:1" x14ac:dyDescent="0.25">
      <c r="A12488" s="69"/>
    </row>
    <row r="12489" spans="1:1" x14ac:dyDescent="0.25">
      <c r="A12489" s="69"/>
    </row>
    <row r="12490" spans="1:1" x14ac:dyDescent="0.25">
      <c r="A12490" s="69"/>
    </row>
    <row r="12491" spans="1:1" x14ac:dyDescent="0.25">
      <c r="A12491" s="69"/>
    </row>
    <row r="12492" spans="1:1" x14ac:dyDescent="0.25">
      <c r="A12492" s="69"/>
    </row>
    <row r="12493" spans="1:1" x14ac:dyDescent="0.25">
      <c r="A12493" s="69"/>
    </row>
    <row r="12494" spans="1:1" x14ac:dyDescent="0.25">
      <c r="A12494" s="69"/>
    </row>
    <row r="12495" spans="1:1" x14ac:dyDescent="0.25">
      <c r="A12495" s="69"/>
    </row>
    <row r="12496" spans="1:1" x14ac:dyDescent="0.25">
      <c r="A12496" s="69"/>
    </row>
    <row r="12497" spans="1:1" x14ac:dyDescent="0.25">
      <c r="A12497" s="69"/>
    </row>
    <row r="12498" spans="1:1" x14ac:dyDescent="0.25">
      <c r="A12498" s="69"/>
    </row>
    <row r="12499" spans="1:1" x14ac:dyDescent="0.25">
      <c r="A12499" s="69"/>
    </row>
    <row r="12500" spans="1:1" x14ac:dyDescent="0.25">
      <c r="A12500" s="69"/>
    </row>
    <row r="12501" spans="1:1" x14ac:dyDescent="0.25">
      <c r="A12501" s="69"/>
    </row>
    <row r="12502" spans="1:1" x14ac:dyDescent="0.25">
      <c r="A12502" s="69"/>
    </row>
    <row r="12503" spans="1:1" x14ac:dyDescent="0.25">
      <c r="A12503" s="69"/>
    </row>
    <row r="12504" spans="1:1" x14ac:dyDescent="0.25">
      <c r="A12504" s="69"/>
    </row>
    <row r="12505" spans="1:1" x14ac:dyDescent="0.25">
      <c r="A12505" s="69"/>
    </row>
    <row r="12506" spans="1:1" x14ac:dyDescent="0.25">
      <c r="A12506" s="69"/>
    </row>
    <row r="12507" spans="1:1" x14ac:dyDescent="0.25">
      <c r="A12507" s="69"/>
    </row>
    <row r="12508" spans="1:1" x14ac:dyDescent="0.25">
      <c r="A12508" s="69"/>
    </row>
    <row r="12509" spans="1:1" x14ac:dyDescent="0.25">
      <c r="A12509" s="69"/>
    </row>
    <row r="12510" spans="1:1" x14ac:dyDescent="0.25">
      <c r="A12510" s="69"/>
    </row>
    <row r="12511" spans="1:1" x14ac:dyDescent="0.25">
      <c r="A12511" s="69"/>
    </row>
    <row r="12512" spans="1:1" x14ac:dyDescent="0.25">
      <c r="A12512" s="69"/>
    </row>
    <row r="12513" spans="1:1" x14ac:dyDescent="0.25">
      <c r="A12513" s="69"/>
    </row>
    <row r="12514" spans="1:1" x14ac:dyDescent="0.25">
      <c r="A12514" s="69"/>
    </row>
    <row r="12515" spans="1:1" x14ac:dyDescent="0.25">
      <c r="A12515" s="69"/>
    </row>
    <row r="12516" spans="1:1" x14ac:dyDescent="0.25">
      <c r="A12516" s="69"/>
    </row>
    <row r="12517" spans="1:1" x14ac:dyDescent="0.25">
      <c r="A12517" s="69"/>
    </row>
    <row r="12518" spans="1:1" x14ac:dyDescent="0.25">
      <c r="A12518" s="69"/>
    </row>
    <row r="12519" spans="1:1" x14ac:dyDescent="0.25">
      <c r="A12519" s="69"/>
    </row>
    <row r="12520" spans="1:1" x14ac:dyDescent="0.25">
      <c r="A12520" s="69"/>
    </row>
    <row r="12521" spans="1:1" x14ac:dyDescent="0.25">
      <c r="A12521" s="69"/>
    </row>
    <row r="12522" spans="1:1" x14ac:dyDescent="0.25">
      <c r="A12522" s="69"/>
    </row>
    <row r="12523" spans="1:1" x14ac:dyDescent="0.25">
      <c r="A12523" s="69"/>
    </row>
    <row r="12524" spans="1:1" x14ac:dyDescent="0.25">
      <c r="A12524" s="69"/>
    </row>
    <row r="12525" spans="1:1" x14ac:dyDescent="0.25">
      <c r="A12525" s="69"/>
    </row>
    <row r="12526" spans="1:1" x14ac:dyDescent="0.25">
      <c r="A12526" s="69"/>
    </row>
    <row r="12527" spans="1:1" x14ac:dyDescent="0.25">
      <c r="A12527" s="69"/>
    </row>
    <row r="12528" spans="1:1" x14ac:dyDescent="0.25">
      <c r="A12528" s="69"/>
    </row>
    <row r="12529" spans="1:1" x14ac:dyDescent="0.25">
      <c r="A12529" s="69"/>
    </row>
    <row r="12530" spans="1:1" x14ac:dyDescent="0.25">
      <c r="A12530" s="69"/>
    </row>
    <row r="12531" spans="1:1" x14ac:dyDescent="0.25">
      <c r="A12531" s="69"/>
    </row>
    <row r="12532" spans="1:1" x14ac:dyDescent="0.25">
      <c r="A12532" s="69"/>
    </row>
    <row r="12533" spans="1:1" x14ac:dyDescent="0.25">
      <c r="A12533" s="69"/>
    </row>
    <row r="12534" spans="1:1" x14ac:dyDescent="0.25">
      <c r="A12534" s="69"/>
    </row>
    <row r="12535" spans="1:1" x14ac:dyDescent="0.25">
      <c r="A12535" s="69"/>
    </row>
    <row r="12536" spans="1:1" x14ac:dyDescent="0.25">
      <c r="A12536" s="69"/>
    </row>
    <row r="12537" spans="1:1" x14ac:dyDescent="0.25">
      <c r="A12537" s="69"/>
    </row>
    <row r="12538" spans="1:1" x14ac:dyDescent="0.25">
      <c r="A12538" s="69"/>
    </row>
    <row r="12539" spans="1:1" x14ac:dyDescent="0.25">
      <c r="A12539" s="69"/>
    </row>
    <row r="12540" spans="1:1" x14ac:dyDescent="0.25">
      <c r="A12540" s="69"/>
    </row>
    <row r="12541" spans="1:1" x14ac:dyDescent="0.25">
      <c r="A12541" s="69"/>
    </row>
    <row r="12542" spans="1:1" x14ac:dyDescent="0.25">
      <c r="A12542" s="69"/>
    </row>
    <row r="12543" spans="1:1" x14ac:dyDescent="0.25">
      <c r="A12543" s="69"/>
    </row>
    <row r="12544" spans="1:1" x14ac:dyDescent="0.25">
      <c r="A12544" s="69"/>
    </row>
    <row r="12545" spans="1:1" x14ac:dyDescent="0.25">
      <c r="A12545" s="69"/>
    </row>
    <row r="12546" spans="1:1" x14ac:dyDescent="0.25">
      <c r="A12546" s="69"/>
    </row>
    <row r="12547" spans="1:1" x14ac:dyDescent="0.25">
      <c r="A12547" s="69"/>
    </row>
    <row r="12548" spans="1:1" x14ac:dyDescent="0.25">
      <c r="A12548" s="69"/>
    </row>
    <row r="12549" spans="1:1" x14ac:dyDescent="0.25">
      <c r="A12549" s="69"/>
    </row>
    <row r="12550" spans="1:1" x14ac:dyDescent="0.25">
      <c r="A12550" s="69"/>
    </row>
    <row r="12551" spans="1:1" x14ac:dyDescent="0.25">
      <c r="A12551" s="69"/>
    </row>
    <row r="12552" spans="1:1" x14ac:dyDescent="0.25">
      <c r="A12552" s="69"/>
    </row>
    <row r="12553" spans="1:1" x14ac:dyDescent="0.25">
      <c r="A12553" s="69"/>
    </row>
    <row r="12554" spans="1:1" x14ac:dyDescent="0.25">
      <c r="A12554" s="69"/>
    </row>
    <row r="12555" spans="1:1" x14ac:dyDescent="0.25">
      <c r="A12555" s="69"/>
    </row>
    <row r="12556" spans="1:1" x14ac:dyDescent="0.25">
      <c r="A12556" s="69"/>
    </row>
    <row r="12557" spans="1:1" x14ac:dyDescent="0.25">
      <c r="A12557" s="69"/>
    </row>
    <row r="12558" spans="1:1" x14ac:dyDescent="0.25">
      <c r="A12558" s="69"/>
    </row>
    <row r="12559" spans="1:1" x14ac:dyDescent="0.25">
      <c r="A12559" s="69"/>
    </row>
    <row r="12560" spans="1:1" x14ac:dyDescent="0.25">
      <c r="A12560" s="69"/>
    </row>
    <row r="12561" spans="1:1" x14ac:dyDescent="0.25">
      <c r="A12561" s="69"/>
    </row>
    <row r="12562" spans="1:1" x14ac:dyDescent="0.25">
      <c r="A12562" s="69"/>
    </row>
    <row r="12563" spans="1:1" x14ac:dyDescent="0.25">
      <c r="A12563" s="69"/>
    </row>
    <row r="12564" spans="1:1" x14ac:dyDescent="0.25">
      <c r="A12564" s="69"/>
    </row>
    <row r="12565" spans="1:1" x14ac:dyDescent="0.25">
      <c r="A12565" s="69"/>
    </row>
    <row r="12566" spans="1:1" x14ac:dyDescent="0.25">
      <c r="A12566" s="69"/>
    </row>
    <row r="12567" spans="1:1" x14ac:dyDescent="0.25">
      <c r="A12567" s="69"/>
    </row>
    <row r="12568" spans="1:1" x14ac:dyDescent="0.25">
      <c r="A12568" s="69"/>
    </row>
    <row r="12569" spans="1:1" x14ac:dyDescent="0.25">
      <c r="A12569" s="69"/>
    </row>
    <row r="12570" spans="1:1" x14ac:dyDescent="0.25">
      <c r="A12570" s="69"/>
    </row>
    <row r="12571" spans="1:1" x14ac:dyDescent="0.25">
      <c r="A12571" s="69"/>
    </row>
    <row r="12572" spans="1:1" x14ac:dyDescent="0.25">
      <c r="A12572" s="69"/>
    </row>
    <row r="12573" spans="1:1" x14ac:dyDescent="0.25">
      <c r="A12573" s="69"/>
    </row>
    <row r="12574" spans="1:1" x14ac:dyDescent="0.25">
      <c r="A12574" s="69"/>
    </row>
    <row r="12575" spans="1:1" x14ac:dyDescent="0.25">
      <c r="A12575" s="69"/>
    </row>
    <row r="12576" spans="1:1" x14ac:dyDescent="0.25">
      <c r="A12576" s="69"/>
    </row>
    <row r="12577" spans="1:1" x14ac:dyDescent="0.25">
      <c r="A12577" s="69"/>
    </row>
    <row r="12578" spans="1:1" x14ac:dyDescent="0.25">
      <c r="A12578" s="69"/>
    </row>
    <row r="12579" spans="1:1" x14ac:dyDescent="0.25">
      <c r="A12579" s="69"/>
    </row>
    <row r="12580" spans="1:1" x14ac:dyDescent="0.25">
      <c r="A12580" s="69"/>
    </row>
    <row r="12581" spans="1:1" x14ac:dyDescent="0.25">
      <c r="A12581" s="69"/>
    </row>
    <row r="12582" spans="1:1" x14ac:dyDescent="0.25">
      <c r="A12582" s="69"/>
    </row>
    <row r="12583" spans="1:1" x14ac:dyDescent="0.25">
      <c r="A12583" s="69"/>
    </row>
    <row r="12584" spans="1:1" x14ac:dyDescent="0.25">
      <c r="A12584" s="69"/>
    </row>
    <row r="12585" spans="1:1" x14ac:dyDescent="0.25">
      <c r="A12585" s="69"/>
    </row>
    <row r="12586" spans="1:1" x14ac:dyDescent="0.25">
      <c r="A12586" s="69"/>
    </row>
    <row r="12587" spans="1:1" x14ac:dyDescent="0.25">
      <c r="A12587" s="69"/>
    </row>
    <row r="12588" spans="1:1" x14ac:dyDescent="0.25">
      <c r="A12588" s="69"/>
    </row>
    <row r="12589" spans="1:1" x14ac:dyDescent="0.25">
      <c r="A12589" s="69"/>
    </row>
    <row r="12590" spans="1:1" x14ac:dyDescent="0.25">
      <c r="A12590" s="69"/>
    </row>
    <row r="12591" spans="1:1" x14ac:dyDescent="0.25">
      <c r="A12591" s="69"/>
    </row>
    <row r="12592" spans="1:1" x14ac:dyDescent="0.25">
      <c r="A12592" s="69"/>
    </row>
    <row r="12593" spans="1:1" x14ac:dyDescent="0.25">
      <c r="A12593" s="69"/>
    </row>
    <row r="12594" spans="1:1" x14ac:dyDescent="0.25">
      <c r="A12594" s="69"/>
    </row>
    <row r="12595" spans="1:1" x14ac:dyDescent="0.25">
      <c r="A12595" s="69"/>
    </row>
    <row r="12596" spans="1:1" x14ac:dyDescent="0.25">
      <c r="A12596" s="69"/>
    </row>
    <row r="12597" spans="1:1" x14ac:dyDescent="0.25">
      <c r="A12597" s="69"/>
    </row>
    <row r="12598" spans="1:1" x14ac:dyDescent="0.25">
      <c r="A12598" s="69"/>
    </row>
    <row r="12599" spans="1:1" x14ac:dyDescent="0.25">
      <c r="A12599" s="69"/>
    </row>
    <row r="12600" spans="1:1" x14ac:dyDescent="0.25">
      <c r="A12600" s="69"/>
    </row>
    <row r="12601" spans="1:1" x14ac:dyDescent="0.25">
      <c r="A12601" s="69"/>
    </row>
    <row r="12602" spans="1:1" x14ac:dyDescent="0.25">
      <c r="A12602" s="69"/>
    </row>
    <row r="12603" spans="1:1" x14ac:dyDescent="0.25">
      <c r="A12603" s="69"/>
    </row>
    <row r="12604" spans="1:1" x14ac:dyDescent="0.25">
      <c r="A12604" s="69"/>
    </row>
    <row r="12605" spans="1:1" x14ac:dyDescent="0.25">
      <c r="A12605" s="69"/>
    </row>
    <row r="12606" spans="1:1" x14ac:dyDescent="0.25">
      <c r="A12606" s="69"/>
    </row>
    <row r="12607" spans="1:1" x14ac:dyDescent="0.25">
      <c r="A12607" s="69"/>
    </row>
    <row r="12608" spans="1:1" x14ac:dyDescent="0.25">
      <c r="A12608" s="69"/>
    </row>
    <row r="12609" spans="1:1" x14ac:dyDescent="0.25">
      <c r="A12609" s="69"/>
    </row>
    <row r="12610" spans="1:1" x14ac:dyDescent="0.25">
      <c r="A12610" s="69"/>
    </row>
    <row r="12611" spans="1:1" x14ac:dyDescent="0.25">
      <c r="A12611" s="69"/>
    </row>
    <row r="12612" spans="1:1" x14ac:dyDescent="0.25">
      <c r="A12612" s="69"/>
    </row>
    <row r="12613" spans="1:1" x14ac:dyDescent="0.25">
      <c r="A12613" s="69"/>
    </row>
    <row r="12614" spans="1:1" x14ac:dyDescent="0.25">
      <c r="A12614" s="69"/>
    </row>
    <row r="12615" spans="1:1" x14ac:dyDescent="0.25">
      <c r="A12615" s="69"/>
    </row>
    <row r="12616" spans="1:1" x14ac:dyDescent="0.25">
      <c r="A12616" s="69"/>
    </row>
    <row r="12617" spans="1:1" x14ac:dyDescent="0.25">
      <c r="A12617" s="69"/>
    </row>
    <row r="12618" spans="1:1" x14ac:dyDescent="0.25">
      <c r="A12618" s="69"/>
    </row>
    <row r="12619" spans="1:1" x14ac:dyDescent="0.25">
      <c r="A12619" s="69"/>
    </row>
    <row r="12620" spans="1:1" x14ac:dyDescent="0.25">
      <c r="A12620" s="69"/>
    </row>
    <row r="12621" spans="1:1" x14ac:dyDescent="0.25">
      <c r="A12621" s="69"/>
    </row>
    <row r="12622" spans="1:1" x14ac:dyDescent="0.25">
      <c r="A12622" s="69"/>
    </row>
    <row r="12623" spans="1:1" x14ac:dyDescent="0.25">
      <c r="A12623" s="69"/>
    </row>
    <row r="12624" spans="1:1" x14ac:dyDescent="0.25">
      <c r="A12624" s="69"/>
    </row>
    <row r="12625" spans="1:1" x14ac:dyDescent="0.25">
      <c r="A12625" s="69"/>
    </row>
    <row r="12626" spans="1:1" x14ac:dyDescent="0.25">
      <c r="A12626" s="69"/>
    </row>
    <row r="12627" spans="1:1" x14ac:dyDescent="0.25">
      <c r="A12627" s="69"/>
    </row>
    <row r="12628" spans="1:1" x14ac:dyDescent="0.25">
      <c r="A12628" s="69"/>
    </row>
    <row r="12629" spans="1:1" x14ac:dyDescent="0.25">
      <c r="A12629" s="69"/>
    </row>
    <row r="12630" spans="1:1" x14ac:dyDescent="0.25">
      <c r="A12630" s="69"/>
    </row>
    <row r="12631" spans="1:1" x14ac:dyDescent="0.25">
      <c r="A12631" s="69"/>
    </row>
    <row r="12632" spans="1:1" x14ac:dyDescent="0.25">
      <c r="A12632" s="69"/>
    </row>
    <row r="12633" spans="1:1" x14ac:dyDescent="0.25">
      <c r="A12633" s="69"/>
    </row>
    <row r="12634" spans="1:1" x14ac:dyDescent="0.25">
      <c r="A12634" s="69"/>
    </row>
    <row r="12635" spans="1:1" x14ac:dyDescent="0.25">
      <c r="A12635" s="69"/>
    </row>
    <row r="12636" spans="1:1" x14ac:dyDescent="0.25">
      <c r="A12636" s="69"/>
    </row>
    <row r="12637" spans="1:1" x14ac:dyDescent="0.25">
      <c r="A12637" s="69"/>
    </row>
    <row r="12638" spans="1:1" x14ac:dyDescent="0.25">
      <c r="A12638" s="69"/>
    </row>
    <row r="12639" spans="1:1" x14ac:dyDescent="0.25">
      <c r="A12639" s="69"/>
    </row>
    <row r="12640" spans="1:1" x14ac:dyDescent="0.25">
      <c r="A12640" s="69"/>
    </row>
    <row r="12641" spans="1:1" x14ac:dyDescent="0.25">
      <c r="A12641" s="69"/>
    </row>
    <row r="12642" spans="1:1" x14ac:dyDescent="0.25">
      <c r="A12642" s="69"/>
    </row>
    <row r="12643" spans="1:1" x14ac:dyDescent="0.25">
      <c r="A12643" s="69"/>
    </row>
    <row r="12644" spans="1:1" x14ac:dyDescent="0.25">
      <c r="A12644" s="69"/>
    </row>
    <row r="12645" spans="1:1" x14ac:dyDescent="0.25">
      <c r="A12645" s="69"/>
    </row>
    <row r="12646" spans="1:1" x14ac:dyDescent="0.25">
      <c r="A12646" s="69"/>
    </row>
    <row r="12647" spans="1:1" x14ac:dyDescent="0.25">
      <c r="A12647" s="69"/>
    </row>
    <row r="12648" spans="1:1" x14ac:dyDescent="0.25">
      <c r="A12648" s="69"/>
    </row>
    <row r="12649" spans="1:1" x14ac:dyDescent="0.25">
      <c r="A12649" s="69"/>
    </row>
    <row r="12650" spans="1:1" x14ac:dyDescent="0.25">
      <c r="A12650" s="69"/>
    </row>
    <row r="12651" spans="1:1" x14ac:dyDescent="0.25">
      <c r="A12651" s="69"/>
    </row>
    <row r="12652" spans="1:1" x14ac:dyDescent="0.25">
      <c r="A12652" s="69"/>
    </row>
    <row r="12653" spans="1:1" x14ac:dyDescent="0.25">
      <c r="A12653" s="69"/>
    </row>
    <row r="12654" spans="1:1" x14ac:dyDescent="0.25">
      <c r="A12654" s="69"/>
    </row>
    <row r="12655" spans="1:1" x14ac:dyDescent="0.25">
      <c r="A12655" s="69"/>
    </row>
    <row r="12656" spans="1:1" x14ac:dyDescent="0.25">
      <c r="A12656" s="69"/>
    </row>
    <row r="12657" spans="1:1" x14ac:dyDescent="0.25">
      <c r="A12657" s="69"/>
    </row>
    <row r="12658" spans="1:1" x14ac:dyDescent="0.25">
      <c r="A12658" s="69"/>
    </row>
    <row r="12659" spans="1:1" x14ac:dyDescent="0.25">
      <c r="A12659" s="69"/>
    </row>
    <row r="12660" spans="1:1" x14ac:dyDescent="0.25">
      <c r="A12660" s="69"/>
    </row>
    <row r="12661" spans="1:1" x14ac:dyDescent="0.25">
      <c r="A12661" s="69"/>
    </row>
    <row r="12662" spans="1:1" x14ac:dyDescent="0.25">
      <c r="A12662" s="69"/>
    </row>
    <row r="12663" spans="1:1" x14ac:dyDescent="0.25">
      <c r="A12663" s="69"/>
    </row>
    <row r="12664" spans="1:1" x14ac:dyDescent="0.25">
      <c r="A12664" s="69"/>
    </row>
    <row r="12665" spans="1:1" x14ac:dyDescent="0.25">
      <c r="A12665" s="69"/>
    </row>
    <row r="12666" spans="1:1" x14ac:dyDescent="0.25">
      <c r="A12666" s="69"/>
    </row>
    <row r="12667" spans="1:1" x14ac:dyDescent="0.25">
      <c r="A12667" s="69"/>
    </row>
    <row r="12668" spans="1:1" x14ac:dyDescent="0.25">
      <c r="A12668" s="69"/>
    </row>
    <row r="12669" spans="1:1" x14ac:dyDescent="0.25">
      <c r="A12669" s="69"/>
    </row>
    <row r="12670" spans="1:1" x14ac:dyDescent="0.25">
      <c r="A12670" s="69"/>
    </row>
    <row r="12671" spans="1:1" x14ac:dyDescent="0.25">
      <c r="A12671" s="69"/>
    </row>
    <row r="12672" spans="1:1" x14ac:dyDescent="0.25">
      <c r="A12672" s="69"/>
    </row>
    <row r="12673" spans="1:1" x14ac:dyDescent="0.25">
      <c r="A12673" s="69"/>
    </row>
    <row r="12674" spans="1:1" x14ac:dyDescent="0.25">
      <c r="A12674" s="69"/>
    </row>
    <row r="12675" spans="1:1" x14ac:dyDescent="0.25">
      <c r="A12675" s="69"/>
    </row>
    <row r="12676" spans="1:1" x14ac:dyDescent="0.25">
      <c r="A12676" s="69"/>
    </row>
    <row r="12677" spans="1:1" x14ac:dyDescent="0.25">
      <c r="A12677" s="69"/>
    </row>
    <row r="12678" spans="1:1" x14ac:dyDescent="0.25">
      <c r="A12678" s="69"/>
    </row>
    <row r="12679" spans="1:1" x14ac:dyDescent="0.25">
      <c r="A12679" s="69"/>
    </row>
    <row r="12680" spans="1:1" x14ac:dyDescent="0.25">
      <c r="A12680" s="69"/>
    </row>
    <row r="12681" spans="1:1" x14ac:dyDescent="0.25">
      <c r="A12681" s="69"/>
    </row>
    <row r="12682" spans="1:1" x14ac:dyDescent="0.25">
      <c r="A12682" s="69"/>
    </row>
    <row r="12683" spans="1:1" x14ac:dyDescent="0.25">
      <c r="A12683" s="69"/>
    </row>
    <row r="12684" spans="1:1" x14ac:dyDescent="0.25">
      <c r="A12684" s="69"/>
    </row>
    <row r="12685" spans="1:1" x14ac:dyDescent="0.25">
      <c r="A12685" s="69"/>
    </row>
    <row r="12686" spans="1:1" x14ac:dyDescent="0.25">
      <c r="A12686" s="69"/>
    </row>
    <row r="12687" spans="1:1" x14ac:dyDescent="0.25">
      <c r="A12687" s="69"/>
    </row>
    <row r="12688" spans="1:1" x14ac:dyDescent="0.25">
      <c r="A12688" s="69"/>
    </row>
    <row r="12689" spans="1:1" x14ac:dyDescent="0.25">
      <c r="A12689" s="69"/>
    </row>
    <row r="12690" spans="1:1" x14ac:dyDescent="0.25">
      <c r="A12690" s="69"/>
    </row>
    <row r="12691" spans="1:1" x14ac:dyDescent="0.25">
      <c r="A12691" s="69"/>
    </row>
    <row r="12692" spans="1:1" x14ac:dyDescent="0.25">
      <c r="A12692" s="69"/>
    </row>
    <row r="12693" spans="1:1" x14ac:dyDescent="0.25">
      <c r="A12693" s="69"/>
    </row>
    <row r="12694" spans="1:1" x14ac:dyDescent="0.25">
      <c r="A12694" s="69"/>
    </row>
    <row r="12695" spans="1:1" x14ac:dyDescent="0.25">
      <c r="A12695" s="69"/>
    </row>
    <row r="12696" spans="1:1" x14ac:dyDescent="0.25">
      <c r="A12696" s="69"/>
    </row>
    <row r="12697" spans="1:1" x14ac:dyDescent="0.25">
      <c r="A12697" s="69"/>
    </row>
    <row r="12698" spans="1:1" x14ac:dyDescent="0.25">
      <c r="A12698" s="69"/>
    </row>
    <row r="12699" spans="1:1" x14ac:dyDescent="0.25">
      <c r="A12699" s="69"/>
    </row>
    <row r="12700" spans="1:1" x14ac:dyDescent="0.25">
      <c r="A12700" s="69"/>
    </row>
    <row r="12701" spans="1:1" x14ac:dyDescent="0.25">
      <c r="A12701" s="69"/>
    </row>
    <row r="12702" spans="1:1" x14ac:dyDescent="0.25">
      <c r="A12702" s="69"/>
    </row>
    <row r="12703" spans="1:1" x14ac:dyDescent="0.25">
      <c r="A12703" s="69"/>
    </row>
    <row r="12704" spans="1:1" x14ac:dyDescent="0.25">
      <c r="A12704" s="69"/>
    </row>
    <row r="12705" spans="1:1" x14ac:dyDescent="0.25">
      <c r="A12705" s="69"/>
    </row>
    <row r="12706" spans="1:1" x14ac:dyDescent="0.25">
      <c r="A12706" s="69"/>
    </row>
    <row r="12707" spans="1:1" x14ac:dyDescent="0.25">
      <c r="A12707" s="69"/>
    </row>
    <row r="12708" spans="1:1" x14ac:dyDescent="0.25">
      <c r="A12708" s="69"/>
    </row>
    <row r="12709" spans="1:1" x14ac:dyDescent="0.25">
      <c r="A12709" s="69"/>
    </row>
    <row r="12710" spans="1:1" x14ac:dyDescent="0.25">
      <c r="A12710" s="69"/>
    </row>
    <row r="12711" spans="1:1" x14ac:dyDescent="0.25">
      <c r="A12711" s="69"/>
    </row>
    <row r="12712" spans="1:1" x14ac:dyDescent="0.25">
      <c r="A12712" s="69"/>
    </row>
    <row r="12713" spans="1:1" x14ac:dyDescent="0.25">
      <c r="A12713" s="69"/>
    </row>
    <row r="12714" spans="1:1" x14ac:dyDescent="0.25">
      <c r="A12714" s="69"/>
    </row>
    <row r="12715" spans="1:1" x14ac:dyDescent="0.25">
      <c r="A12715" s="69"/>
    </row>
    <row r="12716" spans="1:1" x14ac:dyDescent="0.25">
      <c r="A12716" s="69"/>
    </row>
    <row r="12717" spans="1:1" x14ac:dyDescent="0.25">
      <c r="A12717" s="69"/>
    </row>
    <row r="12718" spans="1:1" x14ac:dyDescent="0.25">
      <c r="A12718" s="69"/>
    </row>
    <row r="12719" spans="1:1" x14ac:dyDescent="0.25">
      <c r="A12719" s="69"/>
    </row>
    <row r="12720" spans="1:1" x14ac:dyDescent="0.25">
      <c r="A12720" s="69"/>
    </row>
    <row r="12721" spans="1:1" x14ac:dyDescent="0.25">
      <c r="A12721" s="69"/>
    </row>
    <row r="12722" spans="1:1" x14ac:dyDescent="0.25">
      <c r="A12722" s="69"/>
    </row>
    <row r="12723" spans="1:1" x14ac:dyDescent="0.25">
      <c r="A12723" s="69"/>
    </row>
    <row r="12724" spans="1:1" x14ac:dyDescent="0.25">
      <c r="A12724" s="69"/>
    </row>
    <row r="12725" spans="1:1" x14ac:dyDescent="0.25">
      <c r="A12725" s="69"/>
    </row>
    <row r="12726" spans="1:1" x14ac:dyDescent="0.25">
      <c r="A12726" s="69"/>
    </row>
    <row r="12727" spans="1:1" x14ac:dyDescent="0.25">
      <c r="A12727" s="69"/>
    </row>
    <row r="12728" spans="1:1" x14ac:dyDescent="0.25">
      <c r="A12728" s="69"/>
    </row>
    <row r="12729" spans="1:1" x14ac:dyDescent="0.25">
      <c r="A12729" s="69"/>
    </row>
    <row r="12730" spans="1:1" x14ac:dyDescent="0.25">
      <c r="A12730" s="69"/>
    </row>
    <row r="12731" spans="1:1" x14ac:dyDescent="0.25">
      <c r="A12731" s="69"/>
    </row>
    <row r="12732" spans="1:1" x14ac:dyDescent="0.25">
      <c r="A12732" s="69"/>
    </row>
    <row r="12733" spans="1:1" x14ac:dyDescent="0.25">
      <c r="A12733" s="69"/>
    </row>
    <row r="12734" spans="1:1" x14ac:dyDescent="0.25">
      <c r="A12734" s="69"/>
    </row>
    <row r="12735" spans="1:1" x14ac:dyDescent="0.25">
      <c r="A12735" s="69"/>
    </row>
    <row r="12736" spans="1:1" x14ac:dyDescent="0.25">
      <c r="A12736" s="69"/>
    </row>
    <row r="12737" spans="1:1" x14ac:dyDescent="0.25">
      <c r="A12737" s="69"/>
    </row>
    <row r="12738" spans="1:1" x14ac:dyDescent="0.25">
      <c r="A12738" s="69"/>
    </row>
    <row r="12739" spans="1:1" x14ac:dyDescent="0.25">
      <c r="A12739" s="69"/>
    </row>
    <row r="12740" spans="1:1" x14ac:dyDescent="0.25">
      <c r="A12740" s="69"/>
    </row>
    <row r="12741" spans="1:1" x14ac:dyDescent="0.25">
      <c r="A12741" s="69"/>
    </row>
    <row r="12742" spans="1:1" x14ac:dyDescent="0.25">
      <c r="A12742" s="69"/>
    </row>
    <row r="12743" spans="1:1" x14ac:dyDescent="0.25">
      <c r="A12743" s="69"/>
    </row>
    <row r="12744" spans="1:1" x14ac:dyDescent="0.25">
      <c r="A12744" s="69"/>
    </row>
    <row r="12745" spans="1:1" x14ac:dyDescent="0.25">
      <c r="A12745" s="69"/>
    </row>
    <row r="12746" spans="1:1" x14ac:dyDescent="0.25">
      <c r="A12746" s="69"/>
    </row>
    <row r="12747" spans="1:1" x14ac:dyDescent="0.25">
      <c r="A12747" s="69"/>
    </row>
    <row r="12748" spans="1:1" x14ac:dyDescent="0.25">
      <c r="A12748" s="69"/>
    </row>
    <row r="12749" spans="1:1" x14ac:dyDescent="0.25">
      <c r="A12749" s="69"/>
    </row>
    <row r="12750" spans="1:1" x14ac:dyDescent="0.25">
      <c r="A12750" s="69"/>
    </row>
    <row r="12751" spans="1:1" x14ac:dyDescent="0.25">
      <c r="A12751" s="69"/>
    </row>
    <row r="12752" spans="1:1" x14ac:dyDescent="0.25">
      <c r="A12752" s="69"/>
    </row>
    <row r="12753" spans="1:1" x14ac:dyDescent="0.25">
      <c r="A12753" s="69"/>
    </row>
    <row r="12754" spans="1:1" x14ac:dyDescent="0.25">
      <c r="A12754" s="69"/>
    </row>
    <row r="12755" spans="1:1" x14ac:dyDescent="0.25">
      <c r="A12755" s="69"/>
    </row>
    <row r="12756" spans="1:1" x14ac:dyDescent="0.25">
      <c r="A12756" s="69"/>
    </row>
    <row r="12757" spans="1:1" x14ac:dyDescent="0.25">
      <c r="A12757" s="69"/>
    </row>
    <row r="12758" spans="1:1" x14ac:dyDescent="0.25">
      <c r="A12758" s="69"/>
    </row>
    <row r="12759" spans="1:1" x14ac:dyDescent="0.25">
      <c r="A12759" s="69"/>
    </row>
    <row r="12760" spans="1:1" x14ac:dyDescent="0.25">
      <c r="A12760" s="69"/>
    </row>
    <row r="12761" spans="1:1" x14ac:dyDescent="0.25">
      <c r="A12761" s="69"/>
    </row>
    <row r="12762" spans="1:1" x14ac:dyDescent="0.25">
      <c r="A12762" s="69"/>
    </row>
    <row r="12763" spans="1:1" x14ac:dyDescent="0.25">
      <c r="A12763" s="69"/>
    </row>
    <row r="12764" spans="1:1" x14ac:dyDescent="0.25">
      <c r="A12764" s="69"/>
    </row>
    <row r="12765" spans="1:1" x14ac:dyDescent="0.25">
      <c r="A12765" s="69"/>
    </row>
    <row r="12766" spans="1:1" x14ac:dyDescent="0.25">
      <c r="A12766" s="69"/>
    </row>
    <row r="12767" spans="1:1" x14ac:dyDescent="0.25">
      <c r="A12767" s="69"/>
    </row>
    <row r="12768" spans="1:1" x14ac:dyDescent="0.25">
      <c r="A12768" s="69"/>
    </row>
    <row r="12769" spans="1:1" x14ac:dyDescent="0.25">
      <c r="A12769" s="69"/>
    </row>
    <row r="12770" spans="1:1" x14ac:dyDescent="0.25">
      <c r="A12770" s="69"/>
    </row>
    <row r="12771" spans="1:1" x14ac:dyDescent="0.25">
      <c r="A12771" s="69"/>
    </row>
    <row r="12772" spans="1:1" x14ac:dyDescent="0.25">
      <c r="A12772" s="69"/>
    </row>
    <row r="12773" spans="1:1" x14ac:dyDescent="0.25">
      <c r="A12773" s="69"/>
    </row>
    <row r="12774" spans="1:1" x14ac:dyDescent="0.25">
      <c r="A12774" s="69"/>
    </row>
    <row r="12775" spans="1:1" x14ac:dyDescent="0.25">
      <c r="A12775" s="69"/>
    </row>
    <row r="12776" spans="1:1" x14ac:dyDescent="0.25">
      <c r="A12776" s="69"/>
    </row>
    <row r="12777" spans="1:1" x14ac:dyDescent="0.25">
      <c r="A12777" s="69"/>
    </row>
    <row r="12778" spans="1:1" x14ac:dyDescent="0.25">
      <c r="A12778" s="69"/>
    </row>
    <row r="12779" spans="1:1" x14ac:dyDescent="0.25">
      <c r="A12779" s="69"/>
    </row>
    <row r="12780" spans="1:1" x14ac:dyDescent="0.25">
      <c r="A12780" s="69"/>
    </row>
    <row r="12781" spans="1:1" x14ac:dyDescent="0.25">
      <c r="A12781" s="69"/>
    </row>
    <row r="12782" spans="1:1" x14ac:dyDescent="0.25">
      <c r="A12782" s="69"/>
    </row>
    <row r="12783" spans="1:1" x14ac:dyDescent="0.25">
      <c r="A12783" s="69"/>
    </row>
    <row r="12784" spans="1:1" x14ac:dyDescent="0.25">
      <c r="A12784" s="69"/>
    </row>
    <row r="12785" spans="1:1" x14ac:dyDescent="0.25">
      <c r="A12785" s="69"/>
    </row>
    <row r="12786" spans="1:1" x14ac:dyDescent="0.25">
      <c r="A12786" s="69"/>
    </row>
    <row r="12787" spans="1:1" x14ac:dyDescent="0.25">
      <c r="A12787" s="69"/>
    </row>
    <row r="12788" spans="1:1" x14ac:dyDescent="0.25">
      <c r="A12788" s="69"/>
    </row>
    <row r="12789" spans="1:1" x14ac:dyDescent="0.25">
      <c r="A12789" s="69"/>
    </row>
    <row r="12790" spans="1:1" x14ac:dyDescent="0.25">
      <c r="A12790" s="69"/>
    </row>
    <row r="12791" spans="1:1" x14ac:dyDescent="0.25">
      <c r="A12791" s="69"/>
    </row>
    <row r="12792" spans="1:1" x14ac:dyDescent="0.25">
      <c r="A12792" s="69"/>
    </row>
    <row r="12793" spans="1:1" x14ac:dyDescent="0.25">
      <c r="A12793" s="69"/>
    </row>
    <row r="12794" spans="1:1" x14ac:dyDescent="0.25">
      <c r="A12794" s="69"/>
    </row>
    <row r="12795" spans="1:1" x14ac:dyDescent="0.25">
      <c r="A12795" s="69"/>
    </row>
    <row r="12796" spans="1:1" x14ac:dyDescent="0.25">
      <c r="A12796" s="69"/>
    </row>
    <row r="12797" spans="1:1" x14ac:dyDescent="0.25">
      <c r="A12797" s="69"/>
    </row>
    <row r="12798" spans="1:1" x14ac:dyDescent="0.25">
      <c r="A12798" s="69"/>
    </row>
    <row r="12799" spans="1:1" x14ac:dyDescent="0.25">
      <c r="A12799" s="69"/>
    </row>
    <row r="12800" spans="1:1" x14ac:dyDescent="0.25">
      <c r="A12800" s="69"/>
    </row>
    <row r="12801" spans="1:1" x14ac:dyDescent="0.25">
      <c r="A12801" s="69"/>
    </row>
    <row r="12802" spans="1:1" x14ac:dyDescent="0.25">
      <c r="A12802" s="69"/>
    </row>
    <row r="12803" spans="1:1" x14ac:dyDescent="0.25">
      <c r="A12803" s="69"/>
    </row>
    <row r="12804" spans="1:1" x14ac:dyDescent="0.25">
      <c r="A12804" s="69"/>
    </row>
    <row r="12805" spans="1:1" x14ac:dyDescent="0.25">
      <c r="A12805" s="69"/>
    </row>
    <row r="12806" spans="1:1" x14ac:dyDescent="0.25">
      <c r="A12806" s="69"/>
    </row>
    <row r="12807" spans="1:1" x14ac:dyDescent="0.25">
      <c r="A12807" s="69"/>
    </row>
    <row r="12808" spans="1:1" x14ac:dyDescent="0.25">
      <c r="A12808" s="69"/>
    </row>
    <row r="12809" spans="1:1" x14ac:dyDescent="0.25">
      <c r="A12809" s="69"/>
    </row>
    <row r="12810" spans="1:1" x14ac:dyDescent="0.25">
      <c r="A12810" s="69"/>
    </row>
    <row r="12811" spans="1:1" x14ac:dyDescent="0.25">
      <c r="A12811" s="69"/>
    </row>
    <row r="12812" spans="1:1" x14ac:dyDescent="0.25">
      <c r="A12812" s="69"/>
    </row>
    <row r="12813" spans="1:1" x14ac:dyDescent="0.25">
      <c r="A12813" s="69"/>
    </row>
    <row r="12814" spans="1:1" x14ac:dyDescent="0.25">
      <c r="A12814" s="69"/>
    </row>
    <row r="12815" spans="1:1" x14ac:dyDescent="0.25">
      <c r="A12815" s="69"/>
    </row>
    <row r="12816" spans="1:1" x14ac:dyDescent="0.25">
      <c r="A12816" s="69"/>
    </row>
    <row r="12817" spans="1:1" x14ac:dyDescent="0.25">
      <c r="A12817" s="69"/>
    </row>
    <row r="12818" spans="1:1" x14ac:dyDescent="0.25">
      <c r="A12818" s="69"/>
    </row>
    <row r="12819" spans="1:1" x14ac:dyDescent="0.25">
      <c r="A12819" s="69"/>
    </row>
    <row r="12820" spans="1:1" x14ac:dyDescent="0.25">
      <c r="A12820" s="69"/>
    </row>
    <row r="12821" spans="1:1" x14ac:dyDescent="0.25">
      <c r="A12821" s="69"/>
    </row>
    <row r="12822" spans="1:1" x14ac:dyDescent="0.25">
      <c r="A12822" s="69"/>
    </row>
    <row r="12823" spans="1:1" x14ac:dyDescent="0.25">
      <c r="A12823" s="69"/>
    </row>
    <row r="12824" spans="1:1" x14ac:dyDescent="0.25">
      <c r="A12824" s="69"/>
    </row>
    <row r="12825" spans="1:1" x14ac:dyDescent="0.25">
      <c r="A12825" s="69"/>
    </row>
    <row r="12826" spans="1:1" x14ac:dyDescent="0.25">
      <c r="A12826" s="69"/>
    </row>
    <row r="12827" spans="1:1" x14ac:dyDescent="0.25">
      <c r="A12827" s="69"/>
    </row>
    <row r="12828" spans="1:1" x14ac:dyDescent="0.25">
      <c r="A12828" s="69"/>
    </row>
    <row r="12829" spans="1:1" x14ac:dyDescent="0.25">
      <c r="A12829" s="69"/>
    </row>
    <row r="12830" spans="1:1" x14ac:dyDescent="0.25">
      <c r="A12830" s="69"/>
    </row>
    <row r="12831" spans="1:1" x14ac:dyDescent="0.25">
      <c r="A12831" s="69"/>
    </row>
    <row r="12832" spans="1:1" x14ac:dyDescent="0.25">
      <c r="A12832" s="69"/>
    </row>
    <row r="12833" spans="1:1" x14ac:dyDescent="0.25">
      <c r="A12833" s="69"/>
    </row>
    <row r="12834" spans="1:1" x14ac:dyDescent="0.25">
      <c r="A12834" s="69"/>
    </row>
    <row r="12835" spans="1:1" x14ac:dyDescent="0.25">
      <c r="A12835" s="69"/>
    </row>
    <row r="12836" spans="1:1" x14ac:dyDescent="0.25">
      <c r="A12836" s="69"/>
    </row>
    <row r="12837" spans="1:1" x14ac:dyDescent="0.25">
      <c r="A12837" s="69"/>
    </row>
    <row r="12838" spans="1:1" x14ac:dyDescent="0.25">
      <c r="A12838" s="69"/>
    </row>
    <row r="12839" spans="1:1" x14ac:dyDescent="0.25">
      <c r="A12839" s="69"/>
    </row>
    <row r="12840" spans="1:1" x14ac:dyDescent="0.25">
      <c r="A12840" s="69"/>
    </row>
    <row r="12841" spans="1:1" x14ac:dyDescent="0.25">
      <c r="A12841" s="69"/>
    </row>
    <row r="12842" spans="1:1" x14ac:dyDescent="0.25">
      <c r="A12842" s="69"/>
    </row>
    <row r="12843" spans="1:1" x14ac:dyDescent="0.25">
      <c r="A12843" s="69"/>
    </row>
    <row r="12844" spans="1:1" x14ac:dyDescent="0.25">
      <c r="A12844" s="69"/>
    </row>
    <row r="12845" spans="1:1" x14ac:dyDescent="0.25">
      <c r="A12845" s="69"/>
    </row>
    <row r="12846" spans="1:1" x14ac:dyDescent="0.25">
      <c r="A12846" s="69"/>
    </row>
    <row r="12847" spans="1:1" x14ac:dyDescent="0.25">
      <c r="A12847" s="69"/>
    </row>
    <row r="12848" spans="1:1" x14ac:dyDescent="0.25">
      <c r="A12848" s="69"/>
    </row>
    <row r="12849" spans="1:1" x14ac:dyDescent="0.25">
      <c r="A12849" s="69"/>
    </row>
    <row r="12850" spans="1:1" x14ac:dyDescent="0.25">
      <c r="A12850" s="69"/>
    </row>
    <row r="12851" spans="1:1" x14ac:dyDescent="0.25">
      <c r="A12851" s="69"/>
    </row>
    <row r="12852" spans="1:1" x14ac:dyDescent="0.25">
      <c r="A12852" s="69"/>
    </row>
    <row r="12853" spans="1:1" x14ac:dyDescent="0.25">
      <c r="A12853" s="69"/>
    </row>
    <row r="12854" spans="1:1" x14ac:dyDescent="0.25">
      <c r="A12854" s="69"/>
    </row>
    <row r="12855" spans="1:1" x14ac:dyDescent="0.25">
      <c r="A12855" s="69"/>
    </row>
    <row r="12856" spans="1:1" x14ac:dyDescent="0.25">
      <c r="A12856" s="69"/>
    </row>
    <row r="12857" spans="1:1" x14ac:dyDescent="0.25">
      <c r="A12857" s="69"/>
    </row>
    <row r="12858" spans="1:1" x14ac:dyDescent="0.25">
      <c r="A12858" s="69"/>
    </row>
    <row r="12859" spans="1:1" x14ac:dyDescent="0.25">
      <c r="A12859" s="69"/>
    </row>
    <row r="12860" spans="1:1" x14ac:dyDescent="0.25">
      <c r="A12860" s="69"/>
    </row>
    <row r="12861" spans="1:1" x14ac:dyDescent="0.25">
      <c r="A12861" s="69"/>
    </row>
    <row r="12862" spans="1:1" x14ac:dyDescent="0.25">
      <c r="A12862" s="69"/>
    </row>
    <row r="12863" spans="1:1" x14ac:dyDescent="0.25">
      <c r="A12863" s="69"/>
    </row>
    <row r="12864" spans="1:1" x14ac:dyDescent="0.25">
      <c r="A12864" s="69"/>
    </row>
    <row r="12865" spans="1:1" x14ac:dyDescent="0.25">
      <c r="A12865" s="69"/>
    </row>
    <row r="12866" spans="1:1" x14ac:dyDescent="0.25">
      <c r="A12866" s="69"/>
    </row>
    <row r="12867" spans="1:1" x14ac:dyDescent="0.25">
      <c r="A12867" s="69"/>
    </row>
    <row r="12868" spans="1:1" x14ac:dyDescent="0.25">
      <c r="A12868" s="69"/>
    </row>
    <row r="12869" spans="1:1" x14ac:dyDescent="0.25">
      <c r="A12869" s="69"/>
    </row>
    <row r="12870" spans="1:1" x14ac:dyDescent="0.25">
      <c r="A12870" s="69"/>
    </row>
    <row r="12871" spans="1:1" x14ac:dyDescent="0.25">
      <c r="A12871" s="69"/>
    </row>
    <row r="12872" spans="1:1" x14ac:dyDescent="0.25">
      <c r="A12872" s="69"/>
    </row>
    <row r="12873" spans="1:1" x14ac:dyDescent="0.25">
      <c r="A12873" s="69"/>
    </row>
    <row r="12874" spans="1:1" x14ac:dyDescent="0.25">
      <c r="A12874" s="69"/>
    </row>
    <row r="12875" spans="1:1" x14ac:dyDescent="0.25">
      <c r="A12875" s="69"/>
    </row>
    <row r="12876" spans="1:1" x14ac:dyDescent="0.25">
      <c r="A12876" s="69"/>
    </row>
    <row r="12877" spans="1:1" x14ac:dyDescent="0.25">
      <c r="A12877" s="69"/>
    </row>
    <row r="12878" spans="1:1" x14ac:dyDescent="0.25">
      <c r="A12878" s="69"/>
    </row>
    <row r="12879" spans="1:1" x14ac:dyDescent="0.25">
      <c r="A12879" s="69"/>
    </row>
    <row r="12880" spans="1:1" x14ac:dyDescent="0.25">
      <c r="A12880" s="69"/>
    </row>
    <row r="12881" spans="1:1" x14ac:dyDescent="0.25">
      <c r="A12881" s="69"/>
    </row>
    <row r="12882" spans="1:1" x14ac:dyDescent="0.25">
      <c r="A12882" s="69"/>
    </row>
    <row r="12883" spans="1:1" x14ac:dyDescent="0.25">
      <c r="A12883" s="69"/>
    </row>
    <row r="12884" spans="1:1" x14ac:dyDescent="0.25">
      <c r="A12884" s="69"/>
    </row>
    <row r="12885" spans="1:1" x14ac:dyDescent="0.25">
      <c r="A12885" s="69"/>
    </row>
    <row r="12886" spans="1:1" x14ac:dyDescent="0.25">
      <c r="A12886" s="69"/>
    </row>
    <row r="12887" spans="1:1" x14ac:dyDescent="0.25">
      <c r="A12887" s="69"/>
    </row>
    <row r="12888" spans="1:1" x14ac:dyDescent="0.25">
      <c r="A12888" s="69"/>
    </row>
    <row r="12889" spans="1:1" x14ac:dyDescent="0.25">
      <c r="A12889" s="69"/>
    </row>
    <row r="12890" spans="1:1" x14ac:dyDescent="0.25">
      <c r="A12890" s="69"/>
    </row>
    <row r="12891" spans="1:1" x14ac:dyDescent="0.25">
      <c r="A12891" s="69"/>
    </row>
    <row r="12892" spans="1:1" x14ac:dyDescent="0.25">
      <c r="A12892" s="69"/>
    </row>
    <row r="12893" spans="1:1" x14ac:dyDescent="0.25">
      <c r="A12893" s="69"/>
    </row>
    <row r="12894" spans="1:1" x14ac:dyDescent="0.25">
      <c r="A12894" s="69"/>
    </row>
    <row r="12895" spans="1:1" x14ac:dyDescent="0.25">
      <c r="A12895" s="69"/>
    </row>
    <row r="12896" spans="1:1" x14ac:dyDescent="0.25">
      <c r="A12896" s="69"/>
    </row>
    <row r="12897" spans="1:1" x14ac:dyDescent="0.25">
      <c r="A12897" s="69"/>
    </row>
    <row r="12898" spans="1:1" x14ac:dyDescent="0.25">
      <c r="A12898" s="69"/>
    </row>
    <row r="12899" spans="1:1" x14ac:dyDescent="0.25">
      <c r="A12899" s="69"/>
    </row>
    <row r="12900" spans="1:1" x14ac:dyDescent="0.25">
      <c r="A12900" s="69"/>
    </row>
    <row r="12901" spans="1:1" x14ac:dyDescent="0.25">
      <c r="A12901" s="69"/>
    </row>
    <row r="12902" spans="1:1" x14ac:dyDescent="0.25">
      <c r="A12902" s="69"/>
    </row>
    <row r="12903" spans="1:1" x14ac:dyDescent="0.25">
      <c r="A12903" s="69"/>
    </row>
    <row r="12904" spans="1:1" x14ac:dyDescent="0.25">
      <c r="A12904" s="69"/>
    </row>
    <row r="12905" spans="1:1" x14ac:dyDescent="0.25">
      <c r="A12905" s="69"/>
    </row>
    <row r="12906" spans="1:1" x14ac:dyDescent="0.25">
      <c r="A12906" s="69"/>
    </row>
    <row r="12907" spans="1:1" x14ac:dyDescent="0.25">
      <c r="A12907" s="69"/>
    </row>
    <row r="12908" spans="1:1" x14ac:dyDescent="0.25">
      <c r="A12908" s="69"/>
    </row>
    <row r="12909" spans="1:1" x14ac:dyDescent="0.25">
      <c r="A12909" s="69"/>
    </row>
    <row r="12910" spans="1:1" x14ac:dyDescent="0.25">
      <c r="A12910" s="69"/>
    </row>
    <row r="12911" spans="1:1" x14ac:dyDescent="0.25">
      <c r="A12911" s="69"/>
    </row>
    <row r="12912" spans="1:1" x14ac:dyDescent="0.25">
      <c r="A12912" s="69"/>
    </row>
    <row r="12913" spans="1:1" x14ac:dyDescent="0.25">
      <c r="A12913" s="69"/>
    </row>
    <row r="12914" spans="1:1" x14ac:dyDescent="0.25">
      <c r="A12914" s="69"/>
    </row>
    <row r="12915" spans="1:1" x14ac:dyDescent="0.25">
      <c r="A12915" s="69"/>
    </row>
    <row r="12916" spans="1:1" x14ac:dyDescent="0.25">
      <c r="A12916" s="69"/>
    </row>
    <row r="12917" spans="1:1" x14ac:dyDescent="0.25">
      <c r="A12917" s="69"/>
    </row>
    <row r="12918" spans="1:1" x14ac:dyDescent="0.25">
      <c r="A12918" s="69"/>
    </row>
    <row r="12919" spans="1:1" x14ac:dyDescent="0.25">
      <c r="A12919" s="69"/>
    </row>
    <row r="12920" spans="1:1" x14ac:dyDescent="0.25">
      <c r="A12920" s="69"/>
    </row>
    <row r="12921" spans="1:1" x14ac:dyDescent="0.25">
      <c r="A12921" s="69"/>
    </row>
    <row r="12922" spans="1:1" x14ac:dyDescent="0.25">
      <c r="A12922" s="69"/>
    </row>
    <row r="12923" spans="1:1" x14ac:dyDescent="0.25">
      <c r="A12923" s="69"/>
    </row>
    <row r="12924" spans="1:1" x14ac:dyDescent="0.25">
      <c r="A12924" s="69"/>
    </row>
    <row r="12925" spans="1:1" x14ac:dyDescent="0.25">
      <c r="A12925" s="69"/>
    </row>
    <row r="12926" spans="1:1" x14ac:dyDescent="0.25">
      <c r="A12926" s="69"/>
    </row>
    <row r="12927" spans="1:1" x14ac:dyDescent="0.25">
      <c r="A12927" s="69"/>
    </row>
    <row r="12928" spans="1:1" x14ac:dyDescent="0.25">
      <c r="A12928" s="69"/>
    </row>
    <row r="12929" spans="1:1" x14ac:dyDescent="0.25">
      <c r="A12929" s="69"/>
    </row>
    <row r="12930" spans="1:1" x14ac:dyDescent="0.25">
      <c r="A12930" s="69"/>
    </row>
    <row r="12931" spans="1:1" x14ac:dyDescent="0.25">
      <c r="A12931" s="69"/>
    </row>
    <row r="12932" spans="1:1" x14ac:dyDescent="0.25">
      <c r="A12932" s="69"/>
    </row>
    <row r="12933" spans="1:1" x14ac:dyDescent="0.25">
      <c r="A12933" s="69"/>
    </row>
    <row r="12934" spans="1:1" x14ac:dyDescent="0.25">
      <c r="A12934" s="69"/>
    </row>
    <row r="12935" spans="1:1" x14ac:dyDescent="0.25">
      <c r="A12935" s="69"/>
    </row>
    <row r="12936" spans="1:1" x14ac:dyDescent="0.25">
      <c r="A12936" s="69"/>
    </row>
    <row r="12937" spans="1:1" x14ac:dyDescent="0.25">
      <c r="A12937" s="69"/>
    </row>
    <row r="12938" spans="1:1" x14ac:dyDescent="0.25">
      <c r="A12938" s="69"/>
    </row>
    <row r="12939" spans="1:1" x14ac:dyDescent="0.25">
      <c r="A12939" s="69"/>
    </row>
    <row r="12940" spans="1:1" x14ac:dyDescent="0.25">
      <c r="A12940" s="69"/>
    </row>
    <row r="12941" spans="1:1" x14ac:dyDescent="0.25">
      <c r="A12941" s="69"/>
    </row>
    <row r="12942" spans="1:1" x14ac:dyDescent="0.25">
      <c r="A12942" s="69"/>
    </row>
    <row r="12943" spans="1:1" x14ac:dyDescent="0.25">
      <c r="A12943" s="69"/>
    </row>
    <row r="12944" spans="1:1" x14ac:dyDescent="0.25">
      <c r="A12944" s="69"/>
    </row>
    <row r="12945" spans="1:1" x14ac:dyDescent="0.25">
      <c r="A12945" s="69"/>
    </row>
    <row r="12946" spans="1:1" x14ac:dyDescent="0.25">
      <c r="A12946" s="69"/>
    </row>
    <row r="12947" spans="1:1" x14ac:dyDescent="0.25">
      <c r="A12947" s="69"/>
    </row>
    <row r="12948" spans="1:1" x14ac:dyDescent="0.25">
      <c r="A12948" s="69"/>
    </row>
    <row r="12949" spans="1:1" x14ac:dyDescent="0.25">
      <c r="A12949" s="69"/>
    </row>
    <row r="12950" spans="1:1" x14ac:dyDescent="0.25">
      <c r="A12950" s="69"/>
    </row>
    <row r="12951" spans="1:1" x14ac:dyDescent="0.25">
      <c r="A12951" s="69"/>
    </row>
    <row r="12952" spans="1:1" x14ac:dyDescent="0.25">
      <c r="A12952" s="69"/>
    </row>
    <row r="12953" spans="1:1" x14ac:dyDescent="0.25">
      <c r="A12953" s="69"/>
    </row>
    <row r="12954" spans="1:1" x14ac:dyDescent="0.25">
      <c r="A12954" s="69"/>
    </row>
    <row r="12955" spans="1:1" x14ac:dyDescent="0.25">
      <c r="A12955" s="69"/>
    </row>
    <row r="12956" spans="1:1" x14ac:dyDescent="0.25">
      <c r="A12956" s="69"/>
    </row>
    <row r="12957" spans="1:1" x14ac:dyDescent="0.25">
      <c r="A12957" s="69"/>
    </row>
    <row r="12958" spans="1:1" x14ac:dyDescent="0.25">
      <c r="A12958" s="69"/>
    </row>
    <row r="12959" spans="1:1" x14ac:dyDescent="0.25">
      <c r="A12959" s="69"/>
    </row>
    <row r="12960" spans="1:1" x14ac:dyDescent="0.25">
      <c r="A12960" s="69"/>
    </row>
    <row r="12961" spans="1:1" x14ac:dyDescent="0.25">
      <c r="A12961" s="69"/>
    </row>
    <row r="12962" spans="1:1" x14ac:dyDescent="0.25">
      <c r="A12962" s="69"/>
    </row>
    <row r="12963" spans="1:1" x14ac:dyDescent="0.25">
      <c r="A12963" s="69"/>
    </row>
    <row r="12964" spans="1:1" x14ac:dyDescent="0.25">
      <c r="A12964" s="69"/>
    </row>
    <row r="12965" spans="1:1" x14ac:dyDescent="0.25">
      <c r="A12965" s="69"/>
    </row>
    <row r="12966" spans="1:1" x14ac:dyDescent="0.25">
      <c r="A12966" s="69"/>
    </row>
    <row r="12967" spans="1:1" x14ac:dyDescent="0.25">
      <c r="A12967" s="69"/>
    </row>
    <row r="12968" spans="1:1" x14ac:dyDescent="0.25">
      <c r="A12968" s="69"/>
    </row>
    <row r="12969" spans="1:1" x14ac:dyDescent="0.25">
      <c r="A12969" s="69"/>
    </row>
    <row r="12970" spans="1:1" x14ac:dyDescent="0.25">
      <c r="A12970" s="69"/>
    </row>
    <row r="12971" spans="1:1" x14ac:dyDescent="0.25">
      <c r="A12971" s="69"/>
    </row>
    <row r="12972" spans="1:1" x14ac:dyDescent="0.25">
      <c r="A12972" s="69"/>
    </row>
    <row r="12973" spans="1:1" x14ac:dyDescent="0.25">
      <c r="A12973" s="69"/>
    </row>
    <row r="12974" spans="1:1" x14ac:dyDescent="0.25">
      <c r="A12974" s="69"/>
    </row>
    <row r="12975" spans="1:1" x14ac:dyDescent="0.25">
      <c r="A12975" s="69"/>
    </row>
    <row r="12976" spans="1:1" x14ac:dyDescent="0.25">
      <c r="A12976" s="69"/>
    </row>
    <row r="12977" spans="1:1" x14ac:dyDescent="0.25">
      <c r="A12977" s="69"/>
    </row>
    <row r="12978" spans="1:1" x14ac:dyDescent="0.25">
      <c r="A12978" s="69"/>
    </row>
    <row r="12979" spans="1:1" x14ac:dyDescent="0.25">
      <c r="A12979" s="69"/>
    </row>
    <row r="12980" spans="1:1" x14ac:dyDescent="0.25">
      <c r="A12980" s="69"/>
    </row>
    <row r="12981" spans="1:1" x14ac:dyDescent="0.25">
      <c r="A12981" s="69"/>
    </row>
    <row r="12982" spans="1:1" x14ac:dyDescent="0.25">
      <c r="A12982" s="69"/>
    </row>
    <row r="12983" spans="1:1" x14ac:dyDescent="0.25">
      <c r="A12983" s="69"/>
    </row>
    <row r="12984" spans="1:1" x14ac:dyDescent="0.25">
      <c r="A12984" s="69"/>
    </row>
    <row r="12985" spans="1:1" x14ac:dyDescent="0.25">
      <c r="A12985" s="69"/>
    </row>
    <row r="12986" spans="1:1" x14ac:dyDescent="0.25">
      <c r="A12986" s="69"/>
    </row>
    <row r="12987" spans="1:1" x14ac:dyDescent="0.25">
      <c r="A12987" s="69"/>
    </row>
    <row r="12988" spans="1:1" x14ac:dyDescent="0.25">
      <c r="A12988" s="69"/>
    </row>
    <row r="12989" spans="1:1" x14ac:dyDescent="0.25">
      <c r="A12989" s="69"/>
    </row>
    <row r="12990" spans="1:1" x14ac:dyDescent="0.25">
      <c r="A12990" s="69"/>
    </row>
    <row r="12991" spans="1:1" x14ac:dyDescent="0.25">
      <c r="A12991" s="69"/>
    </row>
    <row r="12992" spans="1:1" x14ac:dyDescent="0.25">
      <c r="A12992" s="69"/>
    </row>
    <row r="12993" spans="1:1" x14ac:dyDescent="0.25">
      <c r="A12993" s="69"/>
    </row>
    <row r="12994" spans="1:1" x14ac:dyDescent="0.25">
      <c r="A12994" s="69"/>
    </row>
    <row r="12995" spans="1:1" x14ac:dyDescent="0.25">
      <c r="A12995" s="69"/>
    </row>
    <row r="12996" spans="1:1" x14ac:dyDescent="0.25">
      <c r="A12996" s="69"/>
    </row>
    <row r="12997" spans="1:1" x14ac:dyDescent="0.25">
      <c r="A12997" s="69"/>
    </row>
    <row r="12998" spans="1:1" x14ac:dyDescent="0.25">
      <c r="A12998" s="69"/>
    </row>
    <row r="12999" spans="1:1" x14ac:dyDescent="0.25">
      <c r="A12999" s="69"/>
    </row>
    <row r="13000" spans="1:1" x14ac:dyDescent="0.25">
      <c r="A13000" s="69"/>
    </row>
    <row r="13001" spans="1:1" x14ac:dyDescent="0.25">
      <c r="A13001" s="69"/>
    </row>
    <row r="13002" spans="1:1" x14ac:dyDescent="0.25">
      <c r="A13002" s="69"/>
    </row>
    <row r="13003" spans="1:1" x14ac:dyDescent="0.25">
      <c r="A13003" s="69"/>
    </row>
    <row r="13004" spans="1:1" x14ac:dyDescent="0.25">
      <c r="A13004" s="69"/>
    </row>
    <row r="13005" spans="1:1" x14ac:dyDescent="0.25">
      <c r="A13005" s="69"/>
    </row>
    <row r="13006" spans="1:1" x14ac:dyDescent="0.25">
      <c r="A13006" s="69"/>
    </row>
    <row r="13007" spans="1:1" x14ac:dyDescent="0.25">
      <c r="A13007" s="69"/>
    </row>
    <row r="13008" spans="1:1" x14ac:dyDescent="0.25">
      <c r="A13008" s="69"/>
    </row>
    <row r="13009" spans="1:1" x14ac:dyDescent="0.25">
      <c r="A13009" s="69"/>
    </row>
    <row r="13010" spans="1:1" x14ac:dyDescent="0.25">
      <c r="A13010" s="69"/>
    </row>
    <row r="13011" spans="1:1" x14ac:dyDescent="0.25">
      <c r="A13011" s="69"/>
    </row>
    <row r="13012" spans="1:1" x14ac:dyDescent="0.25">
      <c r="A13012" s="69"/>
    </row>
    <row r="13013" spans="1:1" x14ac:dyDescent="0.25">
      <c r="A13013" s="69"/>
    </row>
    <row r="13014" spans="1:1" x14ac:dyDescent="0.25">
      <c r="A13014" s="69"/>
    </row>
    <row r="13015" spans="1:1" x14ac:dyDescent="0.25">
      <c r="A13015" s="69"/>
    </row>
    <row r="13016" spans="1:1" x14ac:dyDescent="0.25">
      <c r="A13016" s="69"/>
    </row>
    <row r="13017" spans="1:1" x14ac:dyDescent="0.25">
      <c r="A13017" s="69"/>
    </row>
    <row r="13018" spans="1:1" x14ac:dyDescent="0.25">
      <c r="A13018" s="69"/>
    </row>
    <row r="13019" spans="1:1" x14ac:dyDescent="0.25">
      <c r="A13019" s="69"/>
    </row>
    <row r="13020" spans="1:1" x14ac:dyDescent="0.25">
      <c r="A13020" s="69"/>
    </row>
    <row r="13021" spans="1:1" x14ac:dyDescent="0.25">
      <c r="A13021" s="69"/>
    </row>
    <row r="13022" spans="1:1" x14ac:dyDescent="0.25">
      <c r="A13022" s="69"/>
    </row>
    <row r="13023" spans="1:1" x14ac:dyDescent="0.25">
      <c r="A13023" s="69"/>
    </row>
    <row r="13024" spans="1:1" x14ac:dyDescent="0.25">
      <c r="A13024" s="69"/>
    </row>
    <row r="13025" spans="1:1" x14ac:dyDescent="0.25">
      <c r="A13025" s="69"/>
    </row>
    <row r="13026" spans="1:1" x14ac:dyDescent="0.25">
      <c r="A13026" s="69"/>
    </row>
    <row r="13027" spans="1:1" x14ac:dyDescent="0.25">
      <c r="A13027" s="69"/>
    </row>
    <row r="13028" spans="1:1" x14ac:dyDescent="0.25">
      <c r="A13028" s="69"/>
    </row>
    <row r="13029" spans="1:1" x14ac:dyDescent="0.25">
      <c r="A13029" s="69"/>
    </row>
    <row r="13030" spans="1:1" x14ac:dyDescent="0.25">
      <c r="A13030" s="69"/>
    </row>
    <row r="13031" spans="1:1" x14ac:dyDescent="0.25">
      <c r="A13031" s="69"/>
    </row>
    <row r="13032" spans="1:1" x14ac:dyDescent="0.25">
      <c r="A13032" s="69"/>
    </row>
    <row r="13033" spans="1:1" x14ac:dyDescent="0.25">
      <c r="A13033" s="69"/>
    </row>
    <row r="13034" spans="1:1" x14ac:dyDescent="0.25">
      <c r="A13034" s="69"/>
    </row>
    <row r="13035" spans="1:1" x14ac:dyDescent="0.25">
      <c r="A13035" s="69"/>
    </row>
    <row r="13036" spans="1:1" x14ac:dyDescent="0.25">
      <c r="A13036" s="69"/>
    </row>
    <row r="13037" spans="1:1" x14ac:dyDescent="0.25">
      <c r="A13037" s="69"/>
    </row>
    <row r="13038" spans="1:1" x14ac:dyDescent="0.25">
      <c r="A13038" s="69"/>
    </row>
    <row r="13039" spans="1:1" x14ac:dyDescent="0.25">
      <c r="A13039" s="69"/>
    </row>
    <row r="13040" spans="1:1" x14ac:dyDescent="0.25">
      <c r="A13040" s="69"/>
    </row>
    <row r="13041" spans="1:1" x14ac:dyDescent="0.25">
      <c r="A13041" s="69"/>
    </row>
    <row r="13042" spans="1:1" x14ac:dyDescent="0.25">
      <c r="A13042" s="69"/>
    </row>
    <row r="13043" spans="1:1" x14ac:dyDescent="0.25">
      <c r="A13043" s="69"/>
    </row>
    <row r="13044" spans="1:1" x14ac:dyDescent="0.25">
      <c r="A13044" s="69"/>
    </row>
    <row r="13045" spans="1:1" x14ac:dyDescent="0.25">
      <c r="A13045" s="69"/>
    </row>
    <row r="13046" spans="1:1" x14ac:dyDescent="0.25">
      <c r="A13046" s="69"/>
    </row>
    <row r="13047" spans="1:1" x14ac:dyDescent="0.25">
      <c r="A13047" s="69"/>
    </row>
    <row r="13048" spans="1:1" x14ac:dyDescent="0.25">
      <c r="A13048" s="69"/>
    </row>
    <row r="13049" spans="1:1" x14ac:dyDescent="0.25">
      <c r="A13049" s="69"/>
    </row>
    <row r="13050" spans="1:1" x14ac:dyDescent="0.25">
      <c r="A13050" s="69"/>
    </row>
    <row r="13051" spans="1:1" x14ac:dyDescent="0.25">
      <c r="A13051" s="69"/>
    </row>
    <row r="13052" spans="1:1" x14ac:dyDescent="0.25">
      <c r="A13052" s="69"/>
    </row>
    <row r="13053" spans="1:1" x14ac:dyDescent="0.25">
      <c r="A13053" s="69"/>
    </row>
    <row r="13054" spans="1:1" x14ac:dyDescent="0.25">
      <c r="A13054" s="69"/>
    </row>
    <row r="13055" spans="1:1" x14ac:dyDescent="0.25">
      <c r="A13055" s="69"/>
    </row>
    <row r="13056" spans="1:1" x14ac:dyDescent="0.25">
      <c r="A13056" s="69"/>
    </row>
    <row r="13057" spans="1:1" x14ac:dyDescent="0.25">
      <c r="A13057" s="69"/>
    </row>
    <row r="13058" spans="1:1" x14ac:dyDescent="0.25">
      <c r="A13058" s="69"/>
    </row>
    <row r="13059" spans="1:1" x14ac:dyDescent="0.25">
      <c r="A13059" s="69"/>
    </row>
    <row r="13060" spans="1:1" x14ac:dyDescent="0.25">
      <c r="A13060" s="69"/>
    </row>
    <row r="13061" spans="1:1" x14ac:dyDescent="0.25">
      <c r="A13061" s="69"/>
    </row>
    <row r="13062" spans="1:1" x14ac:dyDescent="0.25">
      <c r="A13062" s="69"/>
    </row>
    <row r="13063" spans="1:1" x14ac:dyDescent="0.25">
      <c r="A13063" s="69"/>
    </row>
    <row r="13064" spans="1:1" x14ac:dyDescent="0.25">
      <c r="A13064" s="69"/>
    </row>
    <row r="13065" spans="1:1" x14ac:dyDescent="0.25">
      <c r="A13065" s="69"/>
    </row>
    <row r="13066" spans="1:1" x14ac:dyDescent="0.25">
      <c r="A13066" s="69"/>
    </row>
    <row r="13067" spans="1:1" x14ac:dyDescent="0.25">
      <c r="A13067" s="69"/>
    </row>
    <row r="13068" spans="1:1" x14ac:dyDescent="0.25">
      <c r="A13068" s="69"/>
    </row>
    <row r="13069" spans="1:1" x14ac:dyDescent="0.25">
      <c r="A13069" s="69"/>
    </row>
    <row r="13070" spans="1:1" x14ac:dyDescent="0.25">
      <c r="A13070" s="69"/>
    </row>
    <row r="13071" spans="1:1" x14ac:dyDescent="0.25">
      <c r="A13071" s="69"/>
    </row>
    <row r="13072" spans="1:1" x14ac:dyDescent="0.25">
      <c r="A13072" s="69"/>
    </row>
    <row r="13073" spans="1:1" x14ac:dyDescent="0.25">
      <c r="A13073" s="69"/>
    </row>
    <row r="13074" spans="1:1" x14ac:dyDescent="0.25">
      <c r="A13074" s="69"/>
    </row>
    <row r="13075" spans="1:1" x14ac:dyDescent="0.25">
      <c r="A13075" s="69"/>
    </row>
    <row r="13076" spans="1:1" x14ac:dyDescent="0.25">
      <c r="A13076" s="69"/>
    </row>
    <row r="13077" spans="1:1" x14ac:dyDescent="0.25">
      <c r="A13077" s="69"/>
    </row>
    <row r="13078" spans="1:1" x14ac:dyDescent="0.25">
      <c r="A13078" s="69"/>
    </row>
    <row r="13079" spans="1:1" x14ac:dyDescent="0.25">
      <c r="A13079" s="69"/>
    </row>
    <row r="13080" spans="1:1" x14ac:dyDescent="0.25">
      <c r="A13080" s="69"/>
    </row>
    <row r="13081" spans="1:1" x14ac:dyDescent="0.25">
      <c r="A13081" s="69"/>
    </row>
    <row r="13082" spans="1:1" x14ac:dyDescent="0.25">
      <c r="A13082" s="69"/>
    </row>
    <row r="13083" spans="1:1" x14ac:dyDescent="0.25">
      <c r="A13083" s="69"/>
    </row>
    <row r="13084" spans="1:1" x14ac:dyDescent="0.25">
      <c r="A13084" s="69"/>
    </row>
    <row r="13085" spans="1:1" x14ac:dyDescent="0.25">
      <c r="A13085" s="69"/>
    </row>
    <row r="13086" spans="1:1" x14ac:dyDescent="0.25">
      <c r="A13086" s="69"/>
    </row>
    <row r="13087" spans="1:1" x14ac:dyDescent="0.25">
      <c r="A13087" s="69"/>
    </row>
    <row r="13088" spans="1:1" x14ac:dyDescent="0.25">
      <c r="A13088" s="69"/>
    </row>
    <row r="13089" spans="1:1" x14ac:dyDescent="0.25">
      <c r="A13089" s="69"/>
    </row>
    <row r="13090" spans="1:1" x14ac:dyDescent="0.25">
      <c r="A13090" s="69"/>
    </row>
    <row r="13091" spans="1:1" x14ac:dyDescent="0.25">
      <c r="A13091" s="69"/>
    </row>
    <row r="13092" spans="1:1" x14ac:dyDescent="0.25">
      <c r="A13092" s="69"/>
    </row>
    <row r="13093" spans="1:1" x14ac:dyDescent="0.25">
      <c r="A13093" s="69"/>
    </row>
    <row r="13094" spans="1:1" x14ac:dyDescent="0.25">
      <c r="A13094" s="69"/>
    </row>
    <row r="13095" spans="1:1" x14ac:dyDescent="0.25">
      <c r="A13095" s="69"/>
    </row>
    <row r="13096" spans="1:1" x14ac:dyDescent="0.25">
      <c r="A13096" s="69"/>
    </row>
    <row r="13097" spans="1:1" x14ac:dyDescent="0.25">
      <c r="A13097" s="69"/>
    </row>
    <row r="13098" spans="1:1" x14ac:dyDescent="0.25">
      <c r="A13098" s="69"/>
    </row>
    <row r="13099" spans="1:1" x14ac:dyDescent="0.25">
      <c r="A13099" s="69"/>
    </row>
    <row r="13100" spans="1:1" x14ac:dyDescent="0.25">
      <c r="A13100" s="69"/>
    </row>
    <row r="13101" spans="1:1" x14ac:dyDescent="0.25">
      <c r="A13101" s="69"/>
    </row>
    <row r="13102" spans="1:1" x14ac:dyDescent="0.25">
      <c r="A13102" s="69"/>
    </row>
    <row r="13103" spans="1:1" x14ac:dyDescent="0.25">
      <c r="A13103" s="69"/>
    </row>
    <row r="13104" spans="1:1" x14ac:dyDescent="0.25">
      <c r="A13104" s="69"/>
    </row>
    <row r="13105" spans="1:1" x14ac:dyDescent="0.25">
      <c r="A13105" s="69"/>
    </row>
    <row r="13106" spans="1:1" x14ac:dyDescent="0.25">
      <c r="A13106" s="69"/>
    </row>
    <row r="13107" spans="1:1" x14ac:dyDescent="0.25">
      <c r="A13107" s="69"/>
    </row>
    <row r="13108" spans="1:1" x14ac:dyDescent="0.25">
      <c r="A13108" s="69"/>
    </row>
    <row r="13109" spans="1:1" x14ac:dyDescent="0.25">
      <c r="A13109" s="69"/>
    </row>
    <row r="13110" spans="1:1" x14ac:dyDescent="0.25">
      <c r="A13110" s="69"/>
    </row>
    <row r="13111" spans="1:1" x14ac:dyDescent="0.25">
      <c r="A13111" s="69"/>
    </row>
    <row r="13112" spans="1:1" x14ac:dyDescent="0.25">
      <c r="A13112" s="69"/>
    </row>
    <row r="13113" spans="1:1" x14ac:dyDescent="0.25">
      <c r="A13113" s="69"/>
    </row>
    <row r="13114" spans="1:1" x14ac:dyDescent="0.25">
      <c r="A13114" s="69"/>
    </row>
    <row r="13115" spans="1:1" x14ac:dyDescent="0.25">
      <c r="A13115" s="69"/>
    </row>
    <row r="13116" spans="1:1" x14ac:dyDescent="0.25">
      <c r="A13116" s="69"/>
    </row>
    <row r="13117" spans="1:1" x14ac:dyDescent="0.25">
      <c r="A13117" s="69"/>
    </row>
    <row r="13118" spans="1:1" x14ac:dyDescent="0.25">
      <c r="A13118" s="69"/>
    </row>
    <row r="13119" spans="1:1" x14ac:dyDescent="0.25">
      <c r="A13119" s="69"/>
    </row>
    <row r="13120" spans="1:1" x14ac:dyDescent="0.25">
      <c r="A13120" s="69"/>
    </row>
    <row r="13121" spans="1:1" x14ac:dyDescent="0.25">
      <c r="A13121" s="69"/>
    </row>
    <row r="13122" spans="1:1" x14ac:dyDescent="0.25">
      <c r="A13122" s="69"/>
    </row>
    <row r="13123" spans="1:1" x14ac:dyDescent="0.25">
      <c r="A13123" s="69"/>
    </row>
    <row r="13124" spans="1:1" x14ac:dyDescent="0.25">
      <c r="A13124" s="69"/>
    </row>
    <row r="13125" spans="1:1" x14ac:dyDescent="0.25">
      <c r="A13125" s="69"/>
    </row>
    <row r="13126" spans="1:1" x14ac:dyDescent="0.25">
      <c r="A13126" s="69"/>
    </row>
    <row r="13127" spans="1:1" x14ac:dyDescent="0.25">
      <c r="A13127" s="69"/>
    </row>
    <row r="13128" spans="1:1" x14ac:dyDescent="0.25">
      <c r="A13128" s="69"/>
    </row>
    <row r="13129" spans="1:1" x14ac:dyDescent="0.25">
      <c r="A13129" s="69"/>
    </row>
    <row r="13130" spans="1:1" x14ac:dyDescent="0.25">
      <c r="A13130" s="69"/>
    </row>
    <row r="13131" spans="1:1" x14ac:dyDescent="0.25">
      <c r="A13131" s="69"/>
    </row>
    <row r="13132" spans="1:1" x14ac:dyDescent="0.25">
      <c r="A13132" s="69"/>
    </row>
    <row r="13133" spans="1:1" x14ac:dyDescent="0.25">
      <c r="A13133" s="69"/>
    </row>
    <row r="13134" spans="1:1" x14ac:dyDescent="0.25">
      <c r="A13134" s="69"/>
    </row>
    <row r="13135" spans="1:1" x14ac:dyDescent="0.25">
      <c r="A13135" s="69"/>
    </row>
    <row r="13136" spans="1:1" x14ac:dyDescent="0.25">
      <c r="A13136" s="69"/>
    </row>
    <row r="13137" spans="1:1" x14ac:dyDescent="0.25">
      <c r="A13137" s="69"/>
    </row>
    <row r="13138" spans="1:1" x14ac:dyDescent="0.25">
      <c r="A13138" s="69"/>
    </row>
    <row r="13139" spans="1:1" x14ac:dyDescent="0.25">
      <c r="A13139" s="69"/>
    </row>
    <row r="13140" spans="1:1" x14ac:dyDescent="0.25">
      <c r="A13140" s="69"/>
    </row>
    <row r="13141" spans="1:1" x14ac:dyDescent="0.25">
      <c r="A13141" s="69"/>
    </row>
    <row r="13142" spans="1:1" x14ac:dyDescent="0.25">
      <c r="A13142" s="69"/>
    </row>
    <row r="13143" spans="1:1" x14ac:dyDescent="0.25">
      <c r="A13143" s="69"/>
    </row>
    <row r="13144" spans="1:1" x14ac:dyDescent="0.25">
      <c r="A13144" s="69"/>
    </row>
    <row r="13145" spans="1:1" x14ac:dyDescent="0.25">
      <c r="A13145" s="69"/>
    </row>
    <row r="13146" spans="1:1" x14ac:dyDescent="0.25">
      <c r="A13146" s="69"/>
    </row>
    <row r="13147" spans="1:1" x14ac:dyDescent="0.25">
      <c r="A13147" s="69"/>
    </row>
    <row r="13148" spans="1:1" x14ac:dyDescent="0.25">
      <c r="A13148" s="69"/>
    </row>
    <row r="13149" spans="1:1" x14ac:dyDescent="0.25">
      <c r="A13149" s="69"/>
    </row>
    <row r="13150" spans="1:1" x14ac:dyDescent="0.25">
      <c r="A13150" s="69"/>
    </row>
    <row r="13151" spans="1:1" x14ac:dyDescent="0.25">
      <c r="A13151" s="69"/>
    </row>
    <row r="13152" spans="1:1" x14ac:dyDescent="0.25">
      <c r="A13152" s="69"/>
    </row>
    <row r="13153" spans="1:1" x14ac:dyDescent="0.25">
      <c r="A13153" s="69"/>
    </row>
    <row r="13154" spans="1:1" x14ac:dyDescent="0.25">
      <c r="A13154" s="69"/>
    </row>
    <row r="13155" spans="1:1" x14ac:dyDescent="0.25">
      <c r="A13155" s="69"/>
    </row>
    <row r="13156" spans="1:1" x14ac:dyDescent="0.25">
      <c r="A13156" s="69"/>
    </row>
    <row r="13157" spans="1:1" x14ac:dyDescent="0.25">
      <c r="A13157" s="69"/>
    </row>
    <row r="13158" spans="1:1" x14ac:dyDescent="0.25">
      <c r="A13158" s="69"/>
    </row>
    <row r="13159" spans="1:1" x14ac:dyDescent="0.25">
      <c r="A13159" s="69"/>
    </row>
    <row r="13160" spans="1:1" x14ac:dyDescent="0.25">
      <c r="A13160" s="69"/>
    </row>
    <row r="13161" spans="1:1" x14ac:dyDescent="0.25">
      <c r="A13161" s="69"/>
    </row>
    <row r="13162" spans="1:1" x14ac:dyDescent="0.25">
      <c r="A13162" s="69"/>
    </row>
    <row r="13163" spans="1:1" x14ac:dyDescent="0.25">
      <c r="A13163" s="69"/>
    </row>
    <row r="13164" spans="1:1" x14ac:dyDescent="0.25">
      <c r="A13164" s="69"/>
    </row>
    <row r="13165" spans="1:1" x14ac:dyDescent="0.25">
      <c r="A13165" s="69"/>
    </row>
    <row r="13166" spans="1:1" x14ac:dyDescent="0.25">
      <c r="A13166" s="69"/>
    </row>
    <row r="13167" spans="1:1" x14ac:dyDescent="0.25">
      <c r="A13167" s="69"/>
    </row>
    <row r="13168" spans="1:1" x14ac:dyDescent="0.25">
      <c r="A13168" s="69"/>
    </row>
    <row r="13169" spans="1:1" x14ac:dyDescent="0.25">
      <c r="A13169" s="69"/>
    </row>
    <row r="13170" spans="1:1" x14ac:dyDescent="0.25">
      <c r="A13170" s="69"/>
    </row>
    <row r="13171" spans="1:1" x14ac:dyDescent="0.25">
      <c r="A13171" s="69"/>
    </row>
    <row r="13172" spans="1:1" x14ac:dyDescent="0.25">
      <c r="A13172" s="69"/>
    </row>
    <row r="13173" spans="1:1" x14ac:dyDescent="0.25">
      <c r="A13173" s="69"/>
    </row>
    <row r="13174" spans="1:1" x14ac:dyDescent="0.25">
      <c r="A13174" s="69"/>
    </row>
    <row r="13175" spans="1:1" x14ac:dyDescent="0.25">
      <c r="A13175" s="69"/>
    </row>
    <row r="13176" spans="1:1" x14ac:dyDescent="0.25">
      <c r="A13176" s="69"/>
    </row>
    <row r="13177" spans="1:1" x14ac:dyDescent="0.25">
      <c r="A13177" s="69"/>
    </row>
    <row r="13178" spans="1:1" x14ac:dyDescent="0.25">
      <c r="A13178" s="69"/>
    </row>
    <row r="13179" spans="1:1" x14ac:dyDescent="0.25">
      <c r="A13179" s="69"/>
    </row>
    <row r="13180" spans="1:1" x14ac:dyDescent="0.25">
      <c r="A13180" s="69"/>
    </row>
    <row r="13181" spans="1:1" x14ac:dyDescent="0.25">
      <c r="A13181" s="69"/>
    </row>
    <row r="13182" spans="1:1" x14ac:dyDescent="0.25">
      <c r="A13182" s="69"/>
    </row>
    <row r="13183" spans="1:1" x14ac:dyDescent="0.25">
      <c r="A13183" s="69"/>
    </row>
    <row r="13184" spans="1:1" x14ac:dyDescent="0.25">
      <c r="A13184" s="69"/>
    </row>
    <row r="13185" spans="1:1" x14ac:dyDescent="0.25">
      <c r="A13185" s="69"/>
    </row>
    <row r="13186" spans="1:1" x14ac:dyDescent="0.25">
      <c r="A13186" s="69"/>
    </row>
    <row r="13187" spans="1:1" x14ac:dyDescent="0.25">
      <c r="A13187" s="69"/>
    </row>
    <row r="13188" spans="1:1" x14ac:dyDescent="0.25">
      <c r="A13188" s="69"/>
    </row>
    <row r="13189" spans="1:1" x14ac:dyDescent="0.25">
      <c r="A13189" s="69"/>
    </row>
    <row r="13190" spans="1:1" x14ac:dyDescent="0.25">
      <c r="A13190" s="69"/>
    </row>
    <row r="13191" spans="1:1" x14ac:dyDescent="0.25">
      <c r="A13191" s="69"/>
    </row>
    <row r="13192" spans="1:1" x14ac:dyDescent="0.25">
      <c r="A13192" s="69"/>
    </row>
    <row r="13193" spans="1:1" x14ac:dyDescent="0.25">
      <c r="A13193" s="69"/>
    </row>
    <row r="13194" spans="1:1" x14ac:dyDescent="0.25">
      <c r="A13194" s="69"/>
    </row>
    <row r="13195" spans="1:1" x14ac:dyDescent="0.25">
      <c r="A13195" s="69"/>
    </row>
    <row r="13196" spans="1:1" x14ac:dyDescent="0.25">
      <c r="A13196" s="69"/>
    </row>
    <row r="13197" spans="1:1" x14ac:dyDescent="0.25">
      <c r="A13197" s="69"/>
    </row>
    <row r="13198" spans="1:1" x14ac:dyDescent="0.25">
      <c r="A13198" s="69"/>
    </row>
    <row r="13199" spans="1:1" x14ac:dyDescent="0.25">
      <c r="A13199" s="69"/>
    </row>
    <row r="13200" spans="1:1" x14ac:dyDescent="0.25">
      <c r="A13200" s="69"/>
    </row>
    <row r="13201" spans="1:1" x14ac:dyDescent="0.25">
      <c r="A13201" s="69"/>
    </row>
    <row r="13202" spans="1:1" x14ac:dyDescent="0.25">
      <c r="A13202" s="69"/>
    </row>
    <row r="13203" spans="1:1" x14ac:dyDescent="0.25">
      <c r="A13203" s="69"/>
    </row>
    <row r="13204" spans="1:1" x14ac:dyDescent="0.25">
      <c r="A13204" s="69"/>
    </row>
    <row r="13205" spans="1:1" x14ac:dyDescent="0.25">
      <c r="A13205" s="69"/>
    </row>
    <row r="13206" spans="1:1" x14ac:dyDescent="0.25">
      <c r="A13206" s="69"/>
    </row>
    <row r="13207" spans="1:1" x14ac:dyDescent="0.25">
      <c r="A13207" s="69"/>
    </row>
    <row r="13208" spans="1:1" x14ac:dyDescent="0.25">
      <c r="A13208" s="69"/>
    </row>
    <row r="13209" spans="1:1" x14ac:dyDescent="0.25">
      <c r="A13209" s="69"/>
    </row>
    <row r="13210" spans="1:1" x14ac:dyDescent="0.25">
      <c r="A13210" s="69"/>
    </row>
    <row r="13211" spans="1:1" x14ac:dyDescent="0.25">
      <c r="A13211" s="69"/>
    </row>
    <row r="13212" spans="1:1" x14ac:dyDescent="0.25">
      <c r="A13212" s="69"/>
    </row>
    <row r="13213" spans="1:1" x14ac:dyDescent="0.25">
      <c r="A13213" s="69"/>
    </row>
    <row r="13214" spans="1:1" x14ac:dyDescent="0.25">
      <c r="A13214" s="69"/>
    </row>
    <row r="13215" spans="1:1" x14ac:dyDescent="0.25">
      <c r="A13215" s="69"/>
    </row>
    <row r="13216" spans="1:1" x14ac:dyDescent="0.25">
      <c r="A13216" s="69"/>
    </row>
    <row r="13217" spans="1:1" x14ac:dyDescent="0.25">
      <c r="A13217" s="69"/>
    </row>
    <row r="13218" spans="1:1" x14ac:dyDescent="0.25">
      <c r="A13218" s="69"/>
    </row>
    <row r="13219" spans="1:1" x14ac:dyDescent="0.25">
      <c r="A13219" s="69"/>
    </row>
    <row r="13220" spans="1:1" x14ac:dyDescent="0.25">
      <c r="A13220" s="69"/>
    </row>
    <row r="13221" spans="1:1" x14ac:dyDescent="0.25">
      <c r="A13221" s="69"/>
    </row>
    <row r="13222" spans="1:1" x14ac:dyDescent="0.25">
      <c r="A13222" s="69"/>
    </row>
    <row r="13223" spans="1:1" x14ac:dyDescent="0.25">
      <c r="A13223" s="69"/>
    </row>
    <row r="13224" spans="1:1" x14ac:dyDescent="0.25">
      <c r="A13224" s="69"/>
    </row>
    <row r="13225" spans="1:1" x14ac:dyDescent="0.25">
      <c r="A13225" s="69"/>
    </row>
    <row r="13226" spans="1:1" x14ac:dyDescent="0.25">
      <c r="A13226" s="69"/>
    </row>
    <row r="13227" spans="1:1" x14ac:dyDescent="0.25">
      <c r="A13227" s="69"/>
    </row>
    <row r="13228" spans="1:1" x14ac:dyDescent="0.25">
      <c r="A13228" s="69"/>
    </row>
    <row r="13229" spans="1:1" x14ac:dyDescent="0.25">
      <c r="A13229" s="69"/>
    </row>
    <row r="13230" spans="1:1" x14ac:dyDescent="0.25">
      <c r="A13230" s="69"/>
    </row>
    <row r="13231" spans="1:1" x14ac:dyDescent="0.25">
      <c r="A13231" s="69"/>
    </row>
    <row r="13232" spans="1:1" x14ac:dyDescent="0.25">
      <c r="A13232" s="69"/>
    </row>
    <row r="13233" spans="1:1" x14ac:dyDescent="0.25">
      <c r="A13233" s="69"/>
    </row>
    <row r="13234" spans="1:1" x14ac:dyDescent="0.25">
      <c r="A13234" s="69"/>
    </row>
    <row r="13235" spans="1:1" x14ac:dyDescent="0.25">
      <c r="A13235" s="69"/>
    </row>
    <row r="13236" spans="1:1" x14ac:dyDescent="0.25">
      <c r="A13236" s="69"/>
    </row>
    <row r="13237" spans="1:1" x14ac:dyDescent="0.25">
      <c r="A13237" s="69"/>
    </row>
    <row r="13238" spans="1:1" x14ac:dyDescent="0.25">
      <c r="A13238" s="69"/>
    </row>
    <row r="13239" spans="1:1" x14ac:dyDescent="0.25">
      <c r="A13239" s="69"/>
    </row>
    <row r="13240" spans="1:1" x14ac:dyDescent="0.25">
      <c r="A13240" s="69"/>
    </row>
    <row r="13241" spans="1:1" x14ac:dyDescent="0.25">
      <c r="A13241" s="69"/>
    </row>
    <row r="13242" spans="1:1" x14ac:dyDescent="0.25">
      <c r="A13242" s="69"/>
    </row>
    <row r="13243" spans="1:1" x14ac:dyDescent="0.25">
      <c r="A13243" s="69"/>
    </row>
    <row r="13244" spans="1:1" x14ac:dyDescent="0.25">
      <c r="A13244" s="69"/>
    </row>
    <row r="13245" spans="1:1" x14ac:dyDescent="0.25">
      <c r="A13245" s="69"/>
    </row>
    <row r="13246" spans="1:1" x14ac:dyDescent="0.25">
      <c r="A13246" s="69"/>
    </row>
    <row r="13247" spans="1:1" x14ac:dyDescent="0.25">
      <c r="A13247" s="69"/>
    </row>
    <row r="13248" spans="1:1" x14ac:dyDescent="0.25">
      <c r="A13248" s="69"/>
    </row>
    <row r="13249" spans="1:1" x14ac:dyDescent="0.25">
      <c r="A13249" s="69"/>
    </row>
    <row r="13250" spans="1:1" x14ac:dyDescent="0.25">
      <c r="A13250" s="69"/>
    </row>
    <row r="13251" spans="1:1" x14ac:dyDescent="0.25">
      <c r="A13251" s="69"/>
    </row>
    <row r="13252" spans="1:1" x14ac:dyDescent="0.25">
      <c r="A13252" s="69"/>
    </row>
    <row r="13253" spans="1:1" x14ac:dyDescent="0.25">
      <c r="A13253" s="69"/>
    </row>
    <row r="13254" spans="1:1" x14ac:dyDescent="0.25">
      <c r="A13254" s="69"/>
    </row>
    <row r="13255" spans="1:1" x14ac:dyDescent="0.25">
      <c r="A13255" s="69"/>
    </row>
    <row r="13256" spans="1:1" x14ac:dyDescent="0.25">
      <c r="A13256" s="69"/>
    </row>
    <row r="13257" spans="1:1" x14ac:dyDescent="0.25">
      <c r="A13257" s="69"/>
    </row>
    <row r="13258" spans="1:1" x14ac:dyDescent="0.25">
      <c r="A13258" s="69"/>
    </row>
    <row r="13259" spans="1:1" x14ac:dyDescent="0.25">
      <c r="A13259" s="69"/>
    </row>
    <row r="13260" spans="1:1" x14ac:dyDescent="0.25">
      <c r="A13260" s="69"/>
    </row>
    <row r="13261" spans="1:1" x14ac:dyDescent="0.25">
      <c r="A13261" s="69"/>
    </row>
    <row r="13262" spans="1:1" x14ac:dyDescent="0.25">
      <c r="A13262" s="69"/>
    </row>
    <row r="13263" spans="1:1" x14ac:dyDescent="0.25">
      <c r="A13263" s="69"/>
    </row>
    <row r="13264" spans="1:1" x14ac:dyDescent="0.25">
      <c r="A13264" s="69"/>
    </row>
    <row r="13265" spans="1:1" x14ac:dyDescent="0.25">
      <c r="A13265" s="69"/>
    </row>
    <row r="13266" spans="1:1" x14ac:dyDescent="0.25">
      <c r="A13266" s="69"/>
    </row>
    <row r="13267" spans="1:1" x14ac:dyDescent="0.25">
      <c r="A13267" s="69"/>
    </row>
    <row r="13268" spans="1:1" x14ac:dyDescent="0.25">
      <c r="A13268" s="69"/>
    </row>
    <row r="13269" spans="1:1" x14ac:dyDescent="0.25">
      <c r="A13269" s="69"/>
    </row>
    <row r="13270" spans="1:1" x14ac:dyDescent="0.25">
      <c r="A13270" s="69"/>
    </row>
    <row r="13271" spans="1:1" x14ac:dyDescent="0.25">
      <c r="A13271" s="69"/>
    </row>
    <row r="13272" spans="1:1" x14ac:dyDescent="0.25">
      <c r="A13272" s="69"/>
    </row>
    <row r="13273" spans="1:1" x14ac:dyDescent="0.25">
      <c r="A13273" s="69"/>
    </row>
    <row r="13274" spans="1:1" x14ac:dyDescent="0.25">
      <c r="A13274" s="69"/>
    </row>
    <row r="13275" spans="1:1" x14ac:dyDescent="0.25">
      <c r="A13275" s="69"/>
    </row>
    <row r="13276" spans="1:1" x14ac:dyDescent="0.25">
      <c r="A13276" s="69"/>
    </row>
    <row r="13277" spans="1:1" x14ac:dyDescent="0.25">
      <c r="A13277" s="69"/>
    </row>
    <row r="13278" spans="1:1" x14ac:dyDescent="0.25">
      <c r="A13278" s="69"/>
    </row>
    <row r="13279" spans="1:1" x14ac:dyDescent="0.25">
      <c r="A13279" s="69"/>
    </row>
    <row r="13280" spans="1:1" x14ac:dyDescent="0.25">
      <c r="A13280" s="69"/>
    </row>
    <row r="13281" spans="1:1" x14ac:dyDescent="0.25">
      <c r="A13281" s="69"/>
    </row>
    <row r="13282" spans="1:1" x14ac:dyDescent="0.25">
      <c r="A13282" s="69"/>
    </row>
    <row r="13283" spans="1:1" x14ac:dyDescent="0.25">
      <c r="A13283" s="69"/>
    </row>
    <row r="13284" spans="1:1" x14ac:dyDescent="0.25">
      <c r="A13284" s="69"/>
    </row>
    <row r="13285" spans="1:1" x14ac:dyDescent="0.25">
      <c r="A13285" s="69"/>
    </row>
    <row r="13286" spans="1:1" x14ac:dyDescent="0.25">
      <c r="A13286" s="69"/>
    </row>
    <row r="13287" spans="1:1" x14ac:dyDescent="0.25">
      <c r="A13287" s="69"/>
    </row>
    <row r="13288" spans="1:1" x14ac:dyDescent="0.25">
      <c r="A13288" s="69"/>
    </row>
    <row r="13289" spans="1:1" x14ac:dyDescent="0.25">
      <c r="A13289" s="69"/>
    </row>
    <row r="13290" spans="1:1" x14ac:dyDescent="0.25">
      <c r="A13290" s="69"/>
    </row>
    <row r="13291" spans="1:1" x14ac:dyDescent="0.25">
      <c r="A13291" s="69"/>
    </row>
    <row r="13292" spans="1:1" x14ac:dyDescent="0.25">
      <c r="A13292" s="69"/>
    </row>
    <row r="13293" spans="1:1" x14ac:dyDescent="0.25">
      <c r="A13293" s="69"/>
    </row>
    <row r="13294" spans="1:1" x14ac:dyDescent="0.25">
      <c r="A13294" s="69"/>
    </row>
    <row r="13295" spans="1:1" x14ac:dyDescent="0.25">
      <c r="A13295" s="69"/>
    </row>
    <row r="13296" spans="1:1" x14ac:dyDescent="0.25">
      <c r="A13296" s="69"/>
    </row>
    <row r="13297" spans="1:1" x14ac:dyDescent="0.25">
      <c r="A13297" s="69"/>
    </row>
    <row r="13298" spans="1:1" x14ac:dyDescent="0.25">
      <c r="A13298" s="69"/>
    </row>
    <row r="13299" spans="1:1" x14ac:dyDescent="0.25">
      <c r="A13299" s="69"/>
    </row>
    <row r="13300" spans="1:1" x14ac:dyDescent="0.25">
      <c r="A13300" s="69"/>
    </row>
    <row r="13301" spans="1:1" x14ac:dyDescent="0.25">
      <c r="A13301" s="69"/>
    </row>
    <row r="13302" spans="1:1" x14ac:dyDescent="0.25">
      <c r="A13302" s="69"/>
    </row>
    <row r="13303" spans="1:1" x14ac:dyDescent="0.25">
      <c r="A13303" s="69"/>
    </row>
    <row r="13304" spans="1:1" x14ac:dyDescent="0.25">
      <c r="A13304" s="69"/>
    </row>
    <row r="13305" spans="1:1" x14ac:dyDescent="0.25">
      <c r="A13305" s="69"/>
    </row>
    <row r="13306" spans="1:1" x14ac:dyDescent="0.25">
      <c r="A13306" s="69"/>
    </row>
    <row r="13307" spans="1:1" x14ac:dyDescent="0.25">
      <c r="A13307" s="69"/>
    </row>
    <row r="13308" spans="1:1" x14ac:dyDescent="0.25">
      <c r="A13308" s="69"/>
    </row>
    <row r="13309" spans="1:1" x14ac:dyDescent="0.25">
      <c r="A13309" s="69"/>
    </row>
    <row r="13310" spans="1:1" x14ac:dyDescent="0.25">
      <c r="A13310" s="69"/>
    </row>
    <row r="13311" spans="1:1" x14ac:dyDescent="0.25">
      <c r="A13311" s="69"/>
    </row>
    <row r="13312" spans="1:1" x14ac:dyDescent="0.25">
      <c r="A13312" s="69"/>
    </row>
    <row r="13313" spans="1:1" x14ac:dyDescent="0.25">
      <c r="A13313" s="69"/>
    </row>
    <row r="13314" spans="1:1" x14ac:dyDescent="0.25">
      <c r="A13314" s="69"/>
    </row>
    <row r="13315" spans="1:1" x14ac:dyDescent="0.25">
      <c r="A13315" s="69"/>
    </row>
    <row r="13316" spans="1:1" x14ac:dyDescent="0.25">
      <c r="A13316" s="69"/>
    </row>
    <row r="13317" spans="1:1" x14ac:dyDescent="0.25">
      <c r="A13317" s="69"/>
    </row>
    <row r="13318" spans="1:1" x14ac:dyDescent="0.25">
      <c r="A13318" s="69"/>
    </row>
    <row r="13319" spans="1:1" x14ac:dyDescent="0.25">
      <c r="A13319" s="69"/>
    </row>
    <row r="13320" spans="1:1" x14ac:dyDescent="0.25">
      <c r="A13320" s="69"/>
    </row>
    <row r="13321" spans="1:1" x14ac:dyDescent="0.25">
      <c r="A13321" s="69"/>
    </row>
    <row r="13322" spans="1:1" x14ac:dyDescent="0.25">
      <c r="A13322" s="69"/>
    </row>
    <row r="13323" spans="1:1" x14ac:dyDescent="0.25">
      <c r="A13323" s="69"/>
    </row>
    <row r="13324" spans="1:1" x14ac:dyDescent="0.25">
      <c r="A13324" s="69"/>
    </row>
    <row r="13325" spans="1:1" x14ac:dyDescent="0.25">
      <c r="A13325" s="69"/>
    </row>
    <row r="13326" spans="1:1" x14ac:dyDescent="0.25">
      <c r="A13326" s="69"/>
    </row>
    <row r="13327" spans="1:1" x14ac:dyDescent="0.25">
      <c r="A13327" s="69"/>
    </row>
    <row r="13328" spans="1:1" x14ac:dyDescent="0.25">
      <c r="A13328" s="69"/>
    </row>
    <row r="13329" spans="1:1" x14ac:dyDescent="0.25">
      <c r="A13329" s="69"/>
    </row>
    <row r="13330" spans="1:1" x14ac:dyDescent="0.25">
      <c r="A13330" s="69"/>
    </row>
    <row r="13331" spans="1:1" x14ac:dyDescent="0.25">
      <c r="A13331" s="69"/>
    </row>
    <row r="13332" spans="1:1" x14ac:dyDescent="0.25">
      <c r="A13332" s="69"/>
    </row>
    <row r="13333" spans="1:1" x14ac:dyDescent="0.25">
      <c r="A13333" s="69"/>
    </row>
    <row r="13334" spans="1:1" x14ac:dyDescent="0.25">
      <c r="A13334" s="69"/>
    </row>
    <row r="13335" spans="1:1" x14ac:dyDescent="0.25">
      <c r="A13335" s="69"/>
    </row>
    <row r="13336" spans="1:1" x14ac:dyDescent="0.25">
      <c r="A13336" s="69"/>
    </row>
    <row r="13337" spans="1:1" x14ac:dyDescent="0.25">
      <c r="A13337" s="69"/>
    </row>
    <row r="13338" spans="1:1" x14ac:dyDescent="0.25">
      <c r="A13338" s="69"/>
    </row>
    <row r="13339" spans="1:1" x14ac:dyDescent="0.25">
      <c r="A13339" s="69"/>
    </row>
    <row r="13340" spans="1:1" x14ac:dyDescent="0.25">
      <c r="A13340" s="69"/>
    </row>
    <row r="13341" spans="1:1" x14ac:dyDescent="0.25">
      <c r="A13341" s="69"/>
    </row>
    <row r="13342" spans="1:1" x14ac:dyDescent="0.25">
      <c r="A13342" s="69"/>
    </row>
    <row r="13343" spans="1:1" x14ac:dyDescent="0.25">
      <c r="A13343" s="69"/>
    </row>
    <row r="13344" spans="1:1" x14ac:dyDescent="0.25">
      <c r="A13344" s="69"/>
    </row>
    <row r="13345" spans="1:1" x14ac:dyDescent="0.25">
      <c r="A13345" s="69"/>
    </row>
    <row r="13346" spans="1:1" x14ac:dyDescent="0.25">
      <c r="A13346" s="69"/>
    </row>
    <row r="13347" spans="1:1" x14ac:dyDescent="0.25">
      <c r="A13347" s="69"/>
    </row>
    <row r="13348" spans="1:1" x14ac:dyDescent="0.25">
      <c r="A13348" s="69"/>
    </row>
    <row r="13349" spans="1:1" x14ac:dyDescent="0.25">
      <c r="A13349" s="69"/>
    </row>
    <row r="13350" spans="1:1" x14ac:dyDescent="0.25">
      <c r="A13350" s="69"/>
    </row>
    <row r="13351" spans="1:1" x14ac:dyDescent="0.25">
      <c r="A13351" s="69"/>
    </row>
    <row r="13352" spans="1:1" x14ac:dyDescent="0.25">
      <c r="A13352" s="69"/>
    </row>
    <row r="13353" spans="1:1" x14ac:dyDescent="0.25">
      <c r="A13353" s="69"/>
    </row>
    <row r="13354" spans="1:1" x14ac:dyDescent="0.25">
      <c r="A13354" s="69"/>
    </row>
    <row r="13355" spans="1:1" x14ac:dyDescent="0.25">
      <c r="A13355" s="69"/>
    </row>
    <row r="13356" spans="1:1" x14ac:dyDescent="0.25">
      <c r="A13356" s="69"/>
    </row>
    <row r="13357" spans="1:1" x14ac:dyDescent="0.25">
      <c r="A13357" s="69"/>
    </row>
    <row r="13358" spans="1:1" x14ac:dyDescent="0.25">
      <c r="A13358" s="69"/>
    </row>
    <row r="13359" spans="1:1" x14ac:dyDescent="0.25">
      <c r="A13359" s="69"/>
    </row>
    <row r="13360" spans="1:1" x14ac:dyDescent="0.25">
      <c r="A13360" s="69"/>
    </row>
    <row r="13361" spans="1:1" x14ac:dyDescent="0.25">
      <c r="A13361" s="69"/>
    </row>
    <row r="13362" spans="1:1" x14ac:dyDescent="0.25">
      <c r="A13362" s="69"/>
    </row>
    <row r="13363" spans="1:1" x14ac:dyDescent="0.25">
      <c r="A13363" s="69"/>
    </row>
    <row r="13364" spans="1:1" x14ac:dyDescent="0.25">
      <c r="A13364" s="69"/>
    </row>
    <row r="13365" spans="1:1" x14ac:dyDescent="0.25">
      <c r="A13365" s="69"/>
    </row>
    <row r="13366" spans="1:1" x14ac:dyDescent="0.25">
      <c r="A13366" s="69"/>
    </row>
    <row r="13367" spans="1:1" x14ac:dyDescent="0.25">
      <c r="A13367" s="69"/>
    </row>
    <row r="13368" spans="1:1" x14ac:dyDescent="0.25">
      <c r="A13368" s="69"/>
    </row>
    <row r="13369" spans="1:1" x14ac:dyDescent="0.25">
      <c r="A13369" s="69"/>
    </row>
    <row r="13370" spans="1:1" x14ac:dyDescent="0.25">
      <c r="A13370" s="69"/>
    </row>
    <row r="13371" spans="1:1" x14ac:dyDescent="0.25">
      <c r="A13371" s="69"/>
    </row>
    <row r="13372" spans="1:1" x14ac:dyDescent="0.25">
      <c r="A13372" s="69"/>
    </row>
    <row r="13373" spans="1:1" x14ac:dyDescent="0.25">
      <c r="A13373" s="69"/>
    </row>
    <row r="13374" spans="1:1" x14ac:dyDescent="0.25">
      <c r="A13374" s="69"/>
    </row>
    <row r="13375" spans="1:1" x14ac:dyDescent="0.25">
      <c r="A13375" s="69"/>
    </row>
    <row r="13376" spans="1:1" x14ac:dyDescent="0.25">
      <c r="A13376" s="69"/>
    </row>
    <row r="13377" spans="1:1" x14ac:dyDescent="0.25">
      <c r="A13377" s="69"/>
    </row>
    <row r="13378" spans="1:1" x14ac:dyDescent="0.25">
      <c r="A13378" s="69"/>
    </row>
    <row r="13379" spans="1:1" x14ac:dyDescent="0.25">
      <c r="A13379" s="69"/>
    </row>
    <row r="13380" spans="1:1" x14ac:dyDescent="0.25">
      <c r="A13380" s="69"/>
    </row>
    <row r="13381" spans="1:1" x14ac:dyDescent="0.25">
      <c r="A13381" s="69"/>
    </row>
    <row r="13382" spans="1:1" x14ac:dyDescent="0.25">
      <c r="A13382" s="69"/>
    </row>
    <row r="13383" spans="1:1" x14ac:dyDescent="0.25">
      <c r="A13383" s="69"/>
    </row>
    <row r="13384" spans="1:1" x14ac:dyDescent="0.25">
      <c r="A13384" s="69"/>
    </row>
    <row r="13385" spans="1:1" x14ac:dyDescent="0.25">
      <c r="A13385" s="69"/>
    </row>
    <row r="13386" spans="1:1" x14ac:dyDescent="0.25">
      <c r="A13386" s="69"/>
    </row>
    <row r="13387" spans="1:1" x14ac:dyDescent="0.25">
      <c r="A13387" s="69"/>
    </row>
    <row r="13388" spans="1:1" x14ac:dyDescent="0.25">
      <c r="A13388" s="69"/>
    </row>
    <row r="13389" spans="1:1" x14ac:dyDescent="0.25">
      <c r="A13389" s="69"/>
    </row>
    <row r="13390" spans="1:1" x14ac:dyDescent="0.25">
      <c r="A13390" s="69"/>
    </row>
    <row r="13391" spans="1:1" x14ac:dyDescent="0.25">
      <c r="A13391" s="69"/>
    </row>
    <row r="13392" spans="1:1" x14ac:dyDescent="0.25">
      <c r="A13392" s="69"/>
    </row>
    <row r="13393" spans="1:1" x14ac:dyDescent="0.25">
      <c r="A13393" s="69"/>
    </row>
    <row r="13394" spans="1:1" x14ac:dyDescent="0.25">
      <c r="A13394" s="69"/>
    </row>
    <row r="13395" spans="1:1" x14ac:dyDescent="0.25">
      <c r="A13395" s="69"/>
    </row>
    <row r="13396" spans="1:1" x14ac:dyDescent="0.25">
      <c r="A13396" s="69"/>
    </row>
    <row r="13397" spans="1:1" x14ac:dyDescent="0.25">
      <c r="A13397" s="69"/>
    </row>
    <row r="13398" spans="1:1" x14ac:dyDescent="0.25">
      <c r="A13398" s="69"/>
    </row>
    <row r="13399" spans="1:1" x14ac:dyDescent="0.25">
      <c r="A13399" s="69"/>
    </row>
    <row r="13400" spans="1:1" x14ac:dyDescent="0.25">
      <c r="A13400" s="69"/>
    </row>
    <row r="13401" spans="1:1" x14ac:dyDescent="0.25">
      <c r="A13401" s="69"/>
    </row>
    <row r="13402" spans="1:1" x14ac:dyDescent="0.25">
      <c r="A13402" s="69"/>
    </row>
    <row r="13403" spans="1:1" x14ac:dyDescent="0.25">
      <c r="A13403" s="69"/>
    </row>
    <row r="13404" spans="1:1" x14ac:dyDescent="0.25">
      <c r="A13404" s="69"/>
    </row>
    <row r="13405" spans="1:1" x14ac:dyDescent="0.25">
      <c r="A13405" s="69"/>
    </row>
    <row r="13406" spans="1:1" x14ac:dyDescent="0.25">
      <c r="A13406" s="69"/>
    </row>
    <row r="13407" spans="1:1" x14ac:dyDescent="0.25">
      <c r="A13407" s="69"/>
    </row>
    <row r="13408" spans="1:1" x14ac:dyDescent="0.25">
      <c r="A13408" s="69"/>
    </row>
    <row r="13409" spans="1:1" x14ac:dyDescent="0.25">
      <c r="A13409" s="69"/>
    </row>
    <row r="13410" spans="1:1" x14ac:dyDescent="0.25">
      <c r="A13410" s="69"/>
    </row>
    <row r="13411" spans="1:1" x14ac:dyDescent="0.25">
      <c r="A13411" s="69"/>
    </row>
    <row r="13412" spans="1:1" x14ac:dyDescent="0.25">
      <c r="A13412" s="69"/>
    </row>
    <row r="13413" spans="1:1" x14ac:dyDescent="0.25">
      <c r="A13413" s="69"/>
    </row>
    <row r="13414" spans="1:1" x14ac:dyDescent="0.25">
      <c r="A13414" s="69"/>
    </row>
    <row r="13415" spans="1:1" x14ac:dyDescent="0.25">
      <c r="A13415" s="69"/>
    </row>
    <row r="13416" spans="1:1" x14ac:dyDescent="0.25">
      <c r="A13416" s="69"/>
    </row>
    <row r="13417" spans="1:1" x14ac:dyDescent="0.25">
      <c r="A13417" s="69"/>
    </row>
    <row r="13418" spans="1:1" x14ac:dyDescent="0.25">
      <c r="A13418" s="69"/>
    </row>
    <row r="13419" spans="1:1" x14ac:dyDescent="0.25">
      <c r="A13419" s="69"/>
    </row>
    <row r="13420" spans="1:1" x14ac:dyDescent="0.25">
      <c r="A13420" s="69"/>
    </row>
    <row r="13421" spans="1:1" x14ac:dyDescent="0.25">
      <c r="A13421" s="69"/>
    </row>
    <row r="13422" spans="1:1" x14ac:dyDescent="0.25">
      <c r="A13422" s="69"/>
    </row>
    <row r="13423" spans="1:1" x14ac:dyDescent="0.25">
      <c r="A13423" s="69"/>
    </row>
    <row r="13424" spans="1:1" x14ac:dyDescent="0.25">
      <c r="A13424" s="69"/>
    </row>
    <row r="13425" spans="1:1" x14ac:dyDescent="0.25">
      <c r="A13425" s="69"/>
    </row>
    <row r="13426" spans="1:1" x14ac:dyDescent="0.25">
      <c r="A13426" s="69"/>
    </row>
    <row r="13427" spans="1:1" x14ac:dyDescent="0.25">
      <c r="A13427" s="69"/>
    </row>
    <row r="13428" spans="1:1" x14ac:dyDescent="0.25">
      <c r="A13428" s="69"/>
    </row>
    <row r="13429" spans="1:1" x14ac:dyDescent="0.25">
      <c r="A13429" s="69"/>
    </row>
    <row r="13430" spans="1:1" x14ac:dyDescent="0.25">
      <c r="A13430" s="69"/>
    </row>
    <row r="13431" spans="1:1" x14ac:dyDescent="0.25">
      <c r="A13431" s="69"/>
    </row>
    <row r="13432" spans="1:1" x14ac:dyDescent="0.25">
      <c r="A13432" s="69"/>
    </row>
    <row r="13433" spans="1:1" x14ac:dyDescent="0.25">
      <c r="A13433" s="69"/>
    </row>
    <row r="13434" spans="1:1" x14ac:dyDescent="0.25">
      <c r="A13434" s="69"/>
    </row>
    <row r="13435" spans="1:1" x14ac:dyDescent="0.25">
      <c r="A13435" s="69"/>
    </row>
    <row r="13436" spans="1:1" x14ac:dyDescent="0.25">
      <c r="A13436" s="69"/>
    </row>
    <row r="13437" spans="1:1" x14ac:dyDescent="0.25">
      <c r="A13437" s="69"/>
    </row>
    <row r="13438" spans="1:1" x14ac:dyDescent="0.25">
      <c r="A13438" s="69"/>
    </row>
    <row r="13439" spans="1:1" x14ac:dyDescent="0.25">
      <c r="A13439" s="69"/>
    </row>
    <row r="13440" spans="1:1" x14ac:dyDescent="0.25">
      <c r="A13440" s="69"/>
    </row>
    <row r="13441" spans="1:1" x14ac:dyDescent="0.25">
      <c r="A13441" s="69"/>
    </row>
    <row r="13442" spans="1:1" x14ac:dyDescent="0.25">
      <c r="A13442" s="69"/>
    </row>
    <row r="13443" spans="1:1" x14ac:dyDescent="0.25">
      <c r="A13443" s="69"/>
    </row>
    <row r="13444" spans="1:1" x14ac:dyDescent="0.25">
      <c r="A13444" s="69"/>
    </row>
    <row r="13445" spans="1:1" x14ac:dyDescent="0.25">
      <c r="A13445" s="69"/>
    </row>
    <row r="13446" spans="1:1" x14ac:dyDescent="0.25">
      <c r="A13446" s="69"/>
    </row>
    <row r="13447" spans="1:1" x14ac:dyDescent="0.25">
      <c r="A13447" s="69"/>
    </row>
    <row r="13448" spans="1:1" x14ac:dyDescent="0.25">
      <c r="A13448" s="69"/>
    </row>
    <row r="13449" spans="1:1" x14ac:dyDescent="0.25">
      <c r="A13449" s="69"/>
    </row>
    <row r="13450" spans="1:1" x14ac:dyDescent="0.25">
      <c r="A13450" s="69"/>
    </row>
    <row r="13451" spans="1:1" x14ac:dyDescent="0.25">
      <c r="A13451" s="69"/>
    </row>
    <row r="13452" spans="1:1" x14ac:dyDescent="0.25">
      <c r="A13452" s="69"/>
    </row>
    <row r="13453" spans="1:1" x14ac:dyDescent="0.25">
      <c r="A13453" s="69"/>
    </row>
    <row r="13454" spans="1:1" x14ac:dyDescent="0.25">
      <c r="A13454" s="69"/>
    </row>
    <row r="13455" spans="1:1" x14ac:dyDescent="0.25">
      <c r="A13455" s="69"/>
    </row>
    <row r="13456" spans="1:1" x14ac:dyDescent="0.25">
      <c r="A13456" s="69"/>
    </row>
    <row r="13457" spans="1:1" x14ac:dyDescent="0.25">
      <c r="A13457" s="69"/>
    </row>
    <row r="13458" spans="1:1" x14ac:dyDescent="0.25">
      <c r="A13458" s="69"/>
    </row>
    <row r="13459" spans="1:1" x14ac:dyDescent="0.25">
      <c r="A13459" s="69"/>
    </row>
    <row r="13460" spans="1:1" x14ac:dyDescent="0.25">
      <c r="A13460" s="69"/>
    </row>
    <row r="13461" spans="1:1" x14ac:dyDescent="0.25">
      <c r="A13461" s="69"/>
    </row>
    <row r="13462" spans="1:1" x14ac:dyDescent="0.25">
      <c r="A13462" s="69"/>
    </row>
    <row r="13463" spans="1:1" x14ac:dyDescent="0.25">
      <c r="A13463" s="69"/>
    </row>
    <row r="13464" spans="1:1" x14ac:dyDescent="0.25">
      <c r="A13464" s="69"/>
    </row>
    <row r="13465" spans="1:1" x14ac:dyDescent="0.25">
      <c r="A13465" s="69"/>
    </row>
    <row r="13466" spans="1:1" x14ac:dyDescent="0.25">
      <c r="A13466" s="69"/>
    </row>
    <row r="13467" spans="1:1" x14ac:dyDescent="0.25">
      <c r="A13467" s="69"/>
    </row>
    <row r="13468" spans="1:1" x14ac:dyDescent="0.25">
      <c r="A13468" s="69"/>
    </row>
    <row r="13469" spans="1:1" x14ac:dyDescent="0.25">
      <c r="A13469" s="69"/>
    </row>
    <row r="13470" spans="1:1" x14ac:dyDescent="0.25">
      <c r="A13470" s="69"/>
    </row>
    <row r="13471" spans="1:1" x14ac:dyDescent="0.25">
      <c r="A13471" s="69"/>
    </row>
    <row r="13472" spans="1:1" x14ac:dyDescent="0.25">
      <c r="A13472" s="69"/>
    </row>
    <row r="13473" spans="1:1" x14ac:dyDescent="0.25">
      <c r="A13473" s="69"/>
    </row>
    <row r="13474" spans="1:1" x14ac:dyDescent="0.25">
      <c r="A13474" s="69"/>
    </row>
    <row r="13475" spans="1:1" x14ac:dyDescent="0.25">
      <c r="A13475" s="69"/>
    </row>
    <row r="13476" spans="1:1" x14ac:dyDescent="0.25">
      <c r="A13476" s="69"/>
    </row>
    <row r="13477" spans="1:1" x14ac:dyDescent="0.25">
      <c r="A13477" s="69"/>
    </row>
    <row r="13478" spans="1:1" x14ac:dyDescent="0.25">
      <c r="A13478" s="69"/>
    </row>
    <row r="13479" spans="1:1" x14ac:dyDescent="0.25">
      <c r="A13479" s="69"/>
    </row>
    <row r="13480" spans="1:1" x14ac:dyDescent="0.25">
      <c r="A13480" s="69"/>
    </row>
    <row r="13481" spans="1:1" x14ac:dyDescent="0.25">
      <c r="A13481" s="69"/>
    </row>
    <row r="13482" spans="1:1" x14ac:dyDescent="0.25">
      <c r="A13482" s="69"/>
    </row>
    <row r="13483" spans="1:1" x14ac:dyDescent="0.25">
      <c r="A13483" s="69"/>
    </row>
    <row r="13484" spans="1:1" x14ac:dyDescent="0.25">
      <c r="A13484" s="69"/>
    </row>
    <row r="13485" spans="1:1" x14ac:dyDescent="0.25">
      <c r="A13485" s="69"/>
    </row>
    <row r="13486" spans="1:1" x14ac:dyDescent="0.25">
      <c r="A13486" s="69"/>
    </row>
    <row r="13487" spans="1:1" x14ac:dyDescent="0.25">
      <c r="A13487" s="69"/>
    </row>
    <row r="13488" spans="1:1" x14ac:dyDescent="0.25">
      <c r="A13488" s="69"/>
    </row>
    <row r="13489" spans="1:1" x14ac:dyDescent="0.25">
      <c r="A13489" s="69"/>
    </row>
    <row r="13490" spans="1:1" x14ac:dyDescent="0.25">
      <c r="A13490" s="69"/>
    </row>
    <row r="13491" spans="1:1" x14ac:dyDescent="0.25">
      <c r="A13491" s="69"/>
    </row>
    <row r="13492" spans="1:1" x14ac:dyDescent="0.25">
      <c r="A13492" s="69"/>
    </row>
    <row r="13493" spans="1:1" x14ac:dyDescent="0.25">
      <c r="A13493" s="69"/>
    </row>
    <row r="13494" spans="1:1" x14ac:dyDescent="0.25">
      <c r="A13494" s="69"/>
    </row>
    <row r="13495" spans="1:1" x14ac:dyDescent="0.25">
      <c r="A13495" s="69"/>
    </row>
    <row r="13496" spans="1:1" x14ac:dyDescent="0.25">
      <c r="A13496" s="69"/>
    </row>
    <row r="13497" spans="1:1" x14ac:dyDescent="0.25">
      <c r="A13497" s="69"/>
    </row>
    <row r="13498" spans="1:1" x14ac:dyDescent="0.25">
      <c r="A13498" s="69"/>
    </row>
    <row r="13499" spans="1:1" x14ac:dyDescent="0.25">
      <c r="A13499" s="69"/>
    </row>
    <row r="13500" spans="1:1" x14ac:dyDescent="0.25">
      <c r="A13500" s="69"/>
    </row>
    <row r="13501" spans="1:1" x14ac:dyDescent="0.25">
      <c r="A13501" s="69"/>
    </row>
    <row r="13502" spans="1:1" x14ac:dyDescent="0.25">
      <c r="A13502" s="69"/>
    </row>
    <row r="13503" spans="1:1" x14ac:dyDescent="0.25">
      <c r="A13503" s="69"/>
    </row>
    <row r="13504" spans="1:1" x14ac:dyDescent="0.25">
      <c r="A13504" s="69"/>
    </row>
    <row r="13505" spans="1:1" x14ac:dyDescent="0.25">
      <c r="A13505" s="69"/>
    </row>
    <row r="13506" spans="1:1" x14ac:dyDescent="0.25">
      <c r="A13506" s="69"/>
    </row>
    <row r="13507" spans="1:1" x14ac:dyDescent="0.25">
      <c r="A13507" s="69"/>
    </row>
    <row r="13508" spans="1:1" x14ac:dyDescent="0.25">
      <c r="A13508" s="69"/>
    </row>
    <row r="13509" spans="1:1" x14ac:dyDescent="0.25">
      <c r="A13509" s="69"/>
    </row>
    <row r="13510" spans="1:1" x14ac:dyDescent="0.25">
      <c r="A13510" s="69"/>
    </row>
    <row r="13511" spans="1:1" x14ac:dyDescent="0.25">
      <c r="A13511" s="69"/>
    </row>
    <row r="13512" spans="1:1" x14ac:dyDescent="0.25">
      <c r="A13512" s="69"/>
    </row>
    <row r="13513" spans="1:1" x14ac:dyDescent="0.25">
      <c r="A13513" s="69"/>
    </row>
    <row r="13514" spans="1:1" x14ac:dyDescent="0.25">
      <c r="A13514" s="69"/>
    </row>
    <row r="13515" spans="1:1" x14ac:dyDescent="0.25">
      <c r="A13515" s="69"/>
    </row>
    <row r="13516" spans="1:1" x14ac:dyDescent="0.25">
      <c r="A13516" s="69"/>
    </row>
    <row r="13517" spans="1:1" x14ac:dyDescent="0.25">
      <c r="A13517" s="69"/>
    </row>
    <row r="13518" spans="1:1" x14ac:dyDescent="0.25">
      <c r="A13518" s="69"/>
    </row>
    <row r="13519" spans="1:1" x14ac:dyDescent="0.25">
      <c r="A13519" s="69"/>
    </row>
    <row r="13520" spans="1:1" x14ac:dyDescent="0.25">
      <c r="A13520" s="69"/>
    </row>
    <row r="13521" spans="1:1" x14ac:dyDescent="0.25">
      <c r="A13521" s="69"/>
    </row>
    <row r="13522" spans="1:1" x14ac:dyDescent="0.25">
      <c r="A13522" s="69"/>
    </row>
    <row r="13523" spans="1:1" x14ac:dyDescent="0.25">
      <c r="A13523" s="69"/>
    </row>
    <row r="13524" spans="1:1" x14ac:dyDescent="0.25">
      <c r="A13524" s="69"/>
    </row>
    <row r="13525" spans="1:1" x14ac:dyDescent="0.25">
      <c r="A13525" s="69"/>
    </row>
    <row r="13526" spans="1:1" x14ac:dyDescent="0.25">
      <c r="A13526" s="69"/>
    </row>
    <row r="13527" spans="1:1" x14ac:dyDescent="0.25">
      <c r="A13527" s="69"/>
    </row>
    <row r="13528" spans="1:1" x14ac:dyDescent="0.25">
      <c r="A13528" s="69"/>
    </row>
    <row r="13529" spans="1:1" x14ac:dyDescent="0.25">
      <c r="A13529" s="69"/>
    </row>
    <row r="13530" spans="1:1" x14ac:dyDescent="0.25">
      <c r="A13530" s="69"/>
    </row>
    <row r="13531" spans="1:1" x14ac:dyDescent="0.25">
      <c r="A13531" s="69"/>
    </row>
    <row r="13532" spans="1:1" x14ac:dyDescent="0.25">
      <c r="A13532" s="69"/>
    </row>
    <row r="13533" spans="1:1" x14ac:dyDescent="0.25">
      <c r="A13533" s="69"/>
    </row>
    <row r="13534" spans="1:1" x14ac:dyDescent="0.25">
      <c r="A13534" s="69"/>
    </row>
    <row r="13535" spans="1:1" x14ac:dyDescent="0.25">
      <c r="A13535" s="69"/>
    </row>
    <row r="13536" spans="1:1" x14ac:dyDescent="0.25">
      <c r="A13536" s="69"/>
    </row>
    <row r="13537" spans="1:1" x14ac:dyDescent="0.25">
      <c r="A13537" s="69"/>
    </row>
    <row r="13538" spans="1:1" x14ac:dyDescent="0.25">
      <c r="A13538" s="69"/>
    </row>
    <row r="13539" spans="1:1" x14ac:dyDescent="0.25">
      <c r="A13539" s="69"/>
    </row>
    <row r="13540" spans="1:1" x14ac:dyDescent="0.25">
      <c r="A13540" s="69"/>
    </row>
    <row r="13541" spans="1:1" x14ac:dyDescent="0.25">
      <c r="A13541" s="69"/>
    </row>
    <row r="13542" spans="1:1" x14ac:dyDescent="0.25">
      <c r="A13542" s="69"/>
    </row>
    <row r="13543" spans="1:1" x14ac:dyDescent="0.25">
      <c r="A13543" s="69"/>
    </row>
    <row r="13544" spans="1:1" x14ac:dyDescent="0.25">
      <c r="A13544" s="69"/>
    </row>
    <row r="13545" spans="1:1" x14ac:dyDescent="0.25">
      <c r="A13545" s="69"/>
    </row>
    <row r="13546" spans="1:1" x14ac:dyDescent="0.25">
      <c r="A13546" s="69"/>
    </row>
    <row r="13547" spans="1:1" x14ac:dyDescent="0.25">
      <c r="A13547" s="69"/>
    </row>
    <row r="13548" spans="1:1" x14ac:dyDescent="0.25">
      <c r="A13548" s="69"/>
    </row>
    <row r="13549" spans="1:1" x14ac:dyDescent="0.25">
      <c r="A13549" s="69"/>
    </row>
    <row r="13550" spans="1:1" x14ac:dyDescent="0.25">
      <c r="A13550" s="69"/>
    </row>
    <row r="13551" spans="1:1" x14ac:dyDescent="0.25">
      <c r="A13551" s="69"/>
    </row>
    <row r="13552" spans="1:1" x14ac:dyDescent="0.25">
      <c r="A13552" s="69"/>
    </row>
    <row r="13553" spans="1:1" x14ac:dyDescent="0.25">
      <c r="A13553" s="69"/>
    </row>
    <row r="13554" spans="1:1" x14ac:dyDescent="0.25">
      <c r="A13554" s="69"/>
    </row>
    <row r="13555" spans="1:1" x14ac:dyDescent="0.25">
      <c r="A13555" s="69"/>
    </row>
    <row r="13556" spans="1:1" x14ac:dyDescent="0.25">
      <c r="A13556" s="69"/>
    </row>
    <row r="13557" spans="1:1" x14ac:dyDescent="0.25">
      <c r="A13557" s="69"/>
    </row>
    <row r="13558" spans="1:1" x14ac:dyDescent="0.25">
      <c r="A13558" s="69"/>
    </row>
    <row r="13559" spans="1:1" x14ac:dyDescent="0.25">
      <c r="A13559" s="69"/>
    </row>
    <row r="13560" spans="1:1" x14ac:dyDescent="0.25">
      <c r="A13560" s="69"/>
    </row>
    <row r="13561" spans="1:1" x14ac:dyDescent="0.25">
      <c r="A13561" s="69"/>
    </row>
    <row r="13562" spans="1:1" x14ac:dyDescent="0.25">
      <c r="A13562" s="69"/>
    </row>
    <row r="13563" spans="1:1" x14ac:dyDescent="0.25">
      <c r="A13563" s="69"/>
    </row>
    <row r="13564" spans="1:1" x14ac:dyDescent="0.25">
      <c r="A13564" s="69"/>
    </row>
    <row r="13565" spans="1:1" x14ac:dyDescent="0.25">
      <c r="A13565" s="69"/>
    </row>
    <row r="13566" spans="1:1" x14ac:dyDescent="0.25">
      <c r="A13566" s="69"/>
    </row>
    <row r="13567" spans="1:1" x14ac:dyDescent="0.25">
      <c r="A13567" s="69"/>
    </row>
    <row r="13568" spans="1:1" x14ac:dyDescent="0.25">
      <c r="A13568" s="69"/>
    </row>
    <row r="13569" spans="1:1" x14ac:dyDescent="0.25">
      <c r="A13569" s="69"/>
    </row>
    <row r="13570" spans="1:1" x14ac:dyDescent="0.25">
      <c r="A13570" s="69"/>
    </row>
    <row r="13571" spans="1:1" x14ac:dyDescent="0.25">
      <c r="A13571" s="69"/>
    </row>
    <row r="13572" spans="1:1" x14ac:dyDescent="0.25">
      <c r="A13572" s="69"/>
    </row>
    <row r="13573" spans="1:1" x14ac:dyDescent="0.25">
      <c r="A13573" s="69"/>
    </row>
    <row r="13574" spans="1:1" x14ac:dyDescent="0.25">
      <c r="A13574" s="69"/>
    </row>
    <row r="13575" spans="1:1" x14ac:dyDescent="0.25">
      <c r="A13575" s="69"/>
    </row>
    <row r="13576" spans="1:1" x14ac:dyDescent="0.25">
      <c r="A13576" s="69"/>
    </row>
    <row r="13577" spans="1:1" x14ac:dyDescent="0.25">
      <c r="A13577" s="69"/>
    </row>
    <row r="13578" spans="1:1" x14ac:dyDescent="0.25">
      <c r="A13578" s="69"/>
    </row>
    <row r="13579" spans="1:1" x14ac:dyDescent="0.25">
      <c r="A13579" s="69"/>
    </row>
    <row r="13580" spans="1:1" x14ac:dyDescent="0.25">
      <c r="A13580" s="69"/>
    </row>
    <row r="13581" spans="1:1" x14ac:dyDescent="0.25">
      <c r="A13581" s="69"/>
    </row>
    <row r="13582" spans="1:1" x14ac:dyDescent="0.25">
      <c r="A13582" s="69"/>
    </row>
    <row r="13583" spans="1:1" x14ac:dyDescent="0.25">
      <c r="A13583" s="69"/>
    </row>
    <row r="13584" spans="1:1" x14ac:dyDescent="0.25">
      <c r="A13584" s="69"/>
    </row>
    <row r="13585" spans="1:1" x14ac:dyDescent="0.25">
      <c r="A13585" s="69"/>
    </row>
    <row r="13586" spans="1:1" x14ac:dyDescent="0.25">
      <c r="A13586" s="69"/>
    </row>
    <row r="13587" spans="1:1" x14ac:dyDescent="0.25">
      <c r="A13587" s="69"/>
    </row>
    <row r="13588" spans="1:1" x14ac:dyDescent="0.25">
      <c r="A13588" s="69"/>
    </row>
    <row r="13589" spans="1:1" x14ac:dyDescent="0.25">
      <c r="A13589" s="69"/>
    </row>
    <row r="13590" spans="1:1" x14ac:dyDescent="0.25">
      <c r="A13590" s="69"/>
    </row>
    <row r="13591" spans="1:1" x14ac:dyDescent="0.25">
      <c r="A13591" s="69"/>
    </row>
    <row r="13592" spans="1:1" x14ac:dyDescent="0.25">
      <c r="A13592" s="69"/>
    </row>
    <row r="13593" spans="1:1" x14ac:dyDescent="0.25">
      <c r="A13593" s="69"/>
    </row>
    <row r="13594" spans="1:1" x14ac:dyDescent="0.25">
      <c r="A13594" s="69"/>
    </row>
    <row r="13595" spans="1:1" x14ac:dyDescent="0.25">
      <c r="A13595" s="69"/>
    </row>
    <row r="13596" spans="1:1" x14ac:dyDescent="0.25">
      <c r="A13596" s="69"/>
    </row>
    <row r="13597" spans="1:1" x14ac:dyDescent="0.25">
      <c r="A13597" s="69"/>
    </row>
    <row r="13598" spans="1:1" x14ac:dyDescent="0.25">
      <c r="A13598" s="69"/>
    </row>
    <row r="13599" spans="1:1" x14ac:dyDescent="0.25">
      <c r="A13599" s="69"/>
    </row>
    <row r="13600" spans="1:1" x14ac:dyDescent="0.25">
      <c r="A13600" s="69"/>
    </row>
    <row r="13601" spans="1:1" x14ac:dyDescent="0.25">
      <c r="A13601" s="69"/>
    </row>
    <row r="13602" spans="1:1" x14ac:dyDescent="0.25">
      <c r="A13602" s="69"/>
    </row>
    <row r="13603" spans="1:1" x14ac:dyDescent="0.25">
      <c r="A13603" s="69"/>
    </row>
    <row r="13604" spans="1:1" x14ac:dyDescent="0.25">
      <c r="A13604" s="69"/>
    </row>
    <row r="13605" spans="1:1" x14ac:dyDescent="0.25">
      <c r="A13605" s="69"/>
    </row>
    <row r="13606" spans="1:1" x14ac:dyDescent="0.25">
      <c r="A13606" s="69"/>
    </row>
    <row r="13607" spans="1:1" x14ac:dyDescent="0.25">
      <c r="A13607" s="69"/>
    </row>
    <row r="13608" spans="1:1" x14ac:dyDescent="0.25">
      <c r="A13608" s="69"/>
    </row>
    <row r="13609" spans="1:1" x14ac:dyDescent="0.25">
      <c r="A13609" s="69"/>
    </row>
    <row r="13610" spans="1:1" x14ac:dyDescent="0.25">
      <c r="A13610" s="69"/>
    </row>
    <row r="13611" spans="1:1" x14ac:dyDescent="0.25">
      <c r="A13611" s="69"/>
    </row>
    <row r="13612" spans="1:1" x14ac:dyDescent="0.25">
      <c r="A13612" s="69"/>
    </row>
    <row r="13613" spans="1:1" x14ac:dyDescent="0.25">
      <c r="A13613" s="69"/>
    </row>
    <row r="13614" spans="1:1" x14ac:dyDescent="0.25">
      <c r="A13614" s="69"/>
    </row>
    <row r="13615" spans="1:1" x14ac:dyDescent="0.25">
      <c r="A13615" s="69"/>
    </row>
    <row r="13616" spans="1:1" x14ac:dyDescent="0.25">
      <c r="A13616" s="69"/>
    </row>
    <row r="13617" spans="1:1" x14ac:dyDescent="0.25">
      <c r="A13617" s="69"/>
    </row>
    <row r="13618" spans="1:1" x14ac:dyDescent="0.25">
      <c r="A13618" s="69"/>
    </row>
    <row r="13619" spans="1:1" x14ac:dyDescent="0.25">
      <c r="A13619" s="69"/>
    </row>
    <row r="13620" spans="1:1" x14ac:dyDescent="0.25">
      <c r="A13620" s="69"/>
    </row>
    <row r="13621" spans="1:1" x14ac:dyDescent="0.25">
      <c r="A13621" s="69"/>
    </row>
    <row r="13622" spans="1:1" x14ac:dyDescent="0.25">
      <c r="A13622" s="69"/>
    </row>
    <row r="13623" spans="1:1" x14ac:dyDescent="0.25">
      <c r="A13623" s="69"/>
    </row>
    <row r="13624" spans="1:1" x14ac:dyDescent="0.25">
      <c r="A13624" s="69"/>
    </row>
    <row r="13625" spans="1:1" x14ac:dyDescent="0.25">
      <c r="A13625" s="69"/>
    </row>
    <row r="13626" spans="1:1" x14ac:dyDescent="0.25">
      <c r="A13626" s="69"/>
    </row>
    <row r="13627" spans="1:1" x14ac:dyDescent="0.25">
      <c r="A13627" s="69"/>
    </row>
    <row r="13628" spans="1:1" x14ac:dyDescent="0.25">
      <c r="A13628" s="69"/>
    </row>
    <row r="13629" spans="1:1" x14ac:dyDescent="0.25">
      <c r="A13629" s="69"/>
    </row>
    <row r="13630" spans="1:1" x14ac:dyDescent="0.25">
      <c r="A13630" s="69"/>
    </row>
    <row r="13631" spans="1:1" x14ac:dyDescent="0.25">
      <c r="A13631" s="69"/>
    </row>
    <row r="13632" spans="1:1" x14ac:dyDescent="0.25">
      <c r="A13632" s="69"/>
    </row>
    <row r="13633" spans="1:1" x14ac:dyDescent="0.25">
      <c r="A13633" s="69"/>
    </row>
    <row r="13634" spans="1:1" x14ac:dyDescent="0.25">
      <c r="A13634" s="69"/>
    </row>
    <row r="13635" spans="1:1" x14ac:dyDescent="0.25">
      <c r="A13635" s="69"/>
    </row>
    <row r="13636" spans="1:1" x14ac:dyDescent="0.25">
      <c r="A13636" s="69"/>
    </row>
    <row r="13637" spans="1:1" x14ac:dyDescent="0.25">
      <c r="A13637" s="69"/>
    </row>
    <row r="13638" spans="1:1" x14ac:dyDescent="0.25">
      <c r="A13638" s="69"/>
    </row>
    <row r="13639" spans="1:1" x14ac:dyDescent="0.25">
      <c r="A13639" s="69"/>
    </row>
    <row r="13640" spans="1:1" x14ac:dyDescent="0.25">
      <c r="A13640" s="69"/>
    </row>
    <row r="13641" spans="1:1" x14ac:dyDescent="0.25">
      <c r="A13641" s="69"/>
    </row>
    <row r="13642" spans="1:1" x14ac:dyDescent="0.25">
      <c r="A13642" s="69"/>
    </row>
    <row r="13643" spans="1:1" x14ac:dyDescent="0.25">
      <c r="A13643" s="69"/>
    </row>
    <row r="13644" spans="1:1" x14ac:dyDescent="0.25">
      <c r="A13644" s="69"/>
    </row>
    <row r="13645" spans="1:1" x14ac:dyDescent="0.25">
      <c r="A13645" s="69"/>
    </row>
    <row r="13646" spans="1:1" x14ac:dyDescent="0.25">
      <c r="A13646" s="69"/>
    </row>
    <row r="13647" spans="1:1" x14ac:dyDescent="0.25">
      <c r="A13647" s="69"/>
    </row>
    <row r="13648" spans="1:1" x14ac:dyDescent="0.25">
      <c r="A13648" s="69"/>
    </row>
    <row r="13649" spans="1:1" x14ac:dyDescent="0.25">
      <c r="A13649" s="69"/>
    </row>
    <row r="13650" spans="1:1" x14ac:dyDescent="0.25">
      <c r="A13650" s="69"/>
    </row>
    <row r="13651" spans="1:1" x14ac:dyDescent="0.25">
      <c r="A13651" s="69"/>
    </row>
    <row r="13652" spans="1:1" x14ac:dyDescent="0.25">
      <c r="A13652" s="69"/>
    </row>
    <row r="13653" spans="1:1" x14ac:dyDescent="0.25">
      <c r="A13653" s="69"/>
    </row>
    <row r="13654" spans="1:1" x14ac:dyDescent="0.25">
      <c r="A13654" s="69"/>
    </row>
    <row r="13655" spans="1:1" x14ac:dyDescent="0.25">
      <c r="A13655" s="69"/>
    </row>
    <row r="13656" spans="1:1" x14ac:dyDescent="0.25">
      <c r="A13656" s="69"/>
    </row>
    <row r="13657" spans="1:1" x14ac:dyDescent="0.25">
      <c r="A13657" s="69"/>
    </row>
    <row r="13658" spans="1:1" x14ac:dyDescent="0.25">
      <c r="A13658" s="69"/>
    </row>
    <row r="13659" spans="1:1" x14ac:dyDescent="0.25">
      <c r="A13659" s="69"/>
    </row>
    <row r="13660" spans="1:1" x14ac:dyDescent="0.25">
      <c r="A13660" s="69"/>
    </row>
    <row r="13661" spans="1:1" x14ac:dyDescent="0.25">
      <c r="A13661" s="69"/>
    </row>
    <row r="13662" spans="1:1" x14ac:dyDescent="0.25">
      <c r="A13662" s="69"/>
    </row>
    <row r="13663" spans="1:1" x14ac:dyDescent="0.25">
      <c r="A13663" s="69"/>
    </row>
    <row r="13664" spans="1:1" x14ac:dyDescent="0.25">
      <c r="A13664" s="69"/>
    </row>
    <row r="13665" spans="1:1" x14ac:dyDescent="0.25">
      <c r="A13665" s="69"/>
    </row>
    <row r="13666" spans="1:1" x14ac:dyDescent="0.25">
      <c r="A13666" s="69"/>
    </row>
    <row r="13667" spans="1:1" x14ac:dyDescent="0.25">
      <c r="A13667" s="69"/>
    </row>
    <row r="13668" spans="1:1" x14ac:dyDescent="0.25">
      <c r="A13668" s="69"/>
    </row>
    <row r="13669" spans="1:1" x14ac:dyDescent="0.25">
      <c r="A13669" s="69"/>
    </row>
    <row r="13670" spans="1:1" x14ac:dyDescent="0.25">
      <c r="A13670" s="69"/>
    </row>
    <row r="13671" spans="1:1" x14ac:dyDescent="0.25">
      <c r="A13671" s="69"/>
    </row>
    <row r="13672" spans="1:1" x14ac:dyDescent="0.25">
      <c r="A13672" s="69"/>
    </row>
    <row r="13673" spans="1:1" x14ac:dyDescent="0.25">
      <c r="A13673" s="69"/>
    </row>
    <row r="13674" spans="1:1" x14ac:dyDescent="0.25">
      <c r="A13674" s="69"/>
    </row>
    <row r="13675" spans="1:1" x14ac:dyDescent="0.25">
      <c r="A13675" s="69"/>
    </row>
    <row r="13676" spans="1:1" x14ac:dyDescent="0.25">
      <c r="A13676" s="69"/>
    </row>
    <row r="13677" spans="1:1" x14ac:dyDescent="0.25">
      <c r="A13677" s="69"/>
    </row>
    <row r="13678" spans="1:1" x14ac:dyDescent="0.25">
      <c r="A13678" s="69"/>
    </row>
    <row r="13679" spans="1:1" x14ac:dyDescent="0.25">
      <c r="A13679" s="69"/>
    </row>
    <row r="13680" spans="1:1" x14ac:dyDescent="0.25">
      <c r="A13680" s="69"/>
    </row>
    <row r="13681" spans="1:1" x14ac:dyDescent="0.25">
      <c r="A13681" s="69"/>
    </row>
    <row r="13682" spans="1:1" x14ac:dyDescent="0.25">
      <c r="A13682" s="69"/>
    </row>
    <row r="13683" spans="1:1" x14ac:dyDescent="0.25">
      <c r="A13683" s="69"/>
    </row>
    <row r="13684" spans="1:1" x14ac:dyDescent="0.25">
      <c r="A13684" s="69"/>
    </row>
    <row r="13685" spans="1:1" x14ac:dyDescent="0.25">
      <c r="A13685" s="69"/>
    </row>
    <row r="13686" spans="1:1" x14ac:dyDescent="0.25">
      <c r="A13686" s="69"/>
    </row>
    <row r="13687" spans="1:1" x14ac:dyDescent="0.25">
      <c r="A13687" s="69"/>
    </row>
    <row r="13688" spans="1:1" x14ac:dyDescent="0.25">
      <c r="A13688" s="69"/>
    </row>
    <row r="13689" spans="1:1" x14ac:dyDescent="0.25">
      <c r="A13689" s="69"/>
    </row>
    <row r="13690" spans="1:1" x14ac:dyDescent="0.25">
      <c r="A13690" s="69"/>
    </row>
    <row r="13691" spans="1:1" x14ac:dyDescent="0.25">
      <c r="A13691" s="69"/>
    </row>
    <row r="13692" spans="1:1" x14ac:dyDescent="0.25">
      <c r="A13692" s="69"/>
    </row>
    <row r="13693" spans="1:1" x14ac:dyDescent="0.25">
      <c r="A13693" s="69"/>
    </row>
    <row r="13694" spans="1:1" x14ac:dyDescent="0.25">
      <c r="A13694" s="69"/>
    </row>
    <row r="13695" spans="1:1" x14ac:dyDescent="0.25">
      <c r="A13695" s="69"/>
    </row>
    <row r="13696" spans="1:1" x14ac:dyDescent="0.25">
      <c r="A13696" s="69"/>
    </row>
    <row r="13697" spans="1:1" x14ac:dyDescent="0.25">
      <c r="A13697" s="69"/>
    </row>
    <row r="13698" spans="1:1" x14ac:dyDescent="0.25">
      <c r="A13698" s="69"/>
    </row>
    <row r="13699" spans="1:1" x14ac:dyDescent="0.25">
      <c r="A13699" s="69"/>
    </row>
    <row r="13700" spans="1:1" x14ac:dyDescent="0.25">
      <c r="A13700" s="69"/>
    </row>
    <row r="13701" spans="1:1" x14ac:dyDescent="0.25">
      <c r="A13701" s="69"/>
    </row>
    <row r="13702" spans="1:1" x14ac:dyDescent="0.25">
      <c r="A13702" s="69"/>
    </row>
    <row r="13703" spans="1:1" x14ac:dyDescent="0.25">
      <c r="A13703" s="69"/>
    </row>
    <row r="13704" spans="1:1" x14ac:dyDescent="0.25">
      <c r="A13704" s="69"/>
    </row>
    <row r="13705" spans="1:1" x14ac:dyDescent="0.25">
      <c r="A13705" s="69"/>
    </row>
    <row r="13706" spans="1:1" x14ac:dyDescent="0.25">
      <c r="A13706" s="69"/>
    </row>
    <row r="13707" spans="1:1" x14ac:dyDescent="0.25">
      <c r="A13707" s="69"/>
    </row>
    <row r="13708" spans="1:1" x14ac:dyDescent="0.25">
      <c r="A13708" s="69"/>
    </row>
    <row r="13709" spans="1:1" x14ac:dyDescent="0.25">
      <c r="A13709" s="69"/>
    </row>
    <row r="13710" spans="1:1" x14ac:dyDescent="0.25">
      <c r="A13710" s="69"/>
    </row>
    <row r="13711" spans="1:1" x14ac:dyDescent="0.25">
      <c r="A13711" s="69"/>
    </row>
    <row r="13712" spans="1:1" x14ac:dyDescent="0.25">
      <c r="A13712" s="69"/>
    </row>
    <row r="13713" spans="1:1" x14ac:dyDescent="0.25">
      <c r="A13713" s="69"/>
    </row>
    <row r="13714" spans="1:1" x14ac:dyDescent="0.25">
      <c r="A13714" s="69"/>
    </row>
    <row r="13715" spans="1:1" x14ac:dyDescent="0.25">
      <c r="A13715" s="69"/>
    </row>
    <row r="13716" spans="1:1" x14ac:dyDescent="0.25">
      <c r="A13716" s="69"/>
    </row>
    <row r="13717" spans="1:1" x14ac:dyDescent="0.25">
      <c r="A13717" s="69"/>
    </row>
    <row r="13718" spans="1:1" x14ac:dyDescent="0.25">
      <c r="A13718" s="69"/>
    </row>
    <row r="13719" spans="1:1" x14ac:dyDescent="0.25">
      <c r="A13719" s="69"/>
    </row>
    <row r="13720" spans="1:1" x14ac:dyDescent="0.25">
      <c r="A13720" s="69"/>
    </row>
    <row r="13721" spans="1:1" x14ac:dyDescent="0.25">
      <c r="A13721" s="69"/>
    </row>
    <row r="13722" spans="1:1" x14ac:dyDescent="0.25">
      <c r="A13722" s="69"/>
    </row>
    <row r="13723" spans="1:1" x14ac:dyDescent="0.25">
      <c r="A13723" s="69"/>
    </row>
    <row r="13724" spans="1:1" x14ac:dyDescent="0.25">
      <c r="A13724" s="69"/>
    </row>
    <row r="13725" spans="1:1" x14ac:dyDescent="0.25">
      <c r="A13725" s="69"/>
    </row>
    <row r="13726" spans="1:1" x14ac:dyDescent="0.25">
      <c r="A13726" s="69"/>
    </row>
    <row r="13727" spans="1:1" x14ac:dyDescent="0.25">
      <c r="A13727" s="69"/>
    </row>
    <row r="13728" spans="1:1" x14ac:dyDescent="0.25">
      <c r="A13728" s="69"/>
    </row>
    <row r="13729" spans="1:1" x14ac:dyDescent="0.25">
      <c r="A13729" s="69"/>
    </row>
    <row r="13730" spans="1:1" x14ac:dyDescent="0.25">
      <c r="A13730" s="69"/>
    </row>
    <row r="13731" spans="1:1" x14ac:dyDescent="0.25">
      <c r="A13731" s="69"/>
    </row>
    <row r="13732" spans="1:1" x14ac:dyDescent="0.25">
      <c r="A13732" s="69"/>
    </row>
    <row r="13733" spans="1:1" x14ac:dyDescent="0.25">
      <c r="A13733" s="69"/>
    </row>
    <row r="13734" spans="1:1" x14ac:dyDescent="0.25">
      <c r="A13734" s="69"/>
    </row>
    <row r="13735" spans="1:1" x14ac:dyDescent="0.25">
      <c r="A13735" s="69"/>
    </row>
    <row r="13736" spans="1:1" x14ac:dyDescent="0.25">
      <c r="A13736" s="69"/>
    </row>
    <row r="13737" spans="1:1" x14ac:dyDescent="0.25">
      <c r="A13737" s="69"/>
    </row>
    <row r="13738" spans="1:1" x14ac:dyDescent="0.25">
      <c r="A13738" s="69"/>
    </row>
    <row r="13739" spans="1:1" x14ac:dyDescent="0.25">
      <c r="A13739" s="69"/>
    </row>
    <row r="13740" spans="1:1" x14ac:dyDescent="0.25">
      <c r="A13740" s="69"/>
    </row>
    <row r="13741" spans="1:1" x14ac:dyDescent="0.25">
      <c r="A13741" s="69"/>
    </row>
    <row r="13742" spans="1:1" x14ac:dyDescent="0.25">
      <c r="A13742" s="69"/>
    </row>
    <row r="13743" spans="1:1" x14ac:dyDescent="0.25">
      <c r="A13743" s="69"/>
    </row>
    <row r="13744" spans="1:1" x14ac:dyDescent="0.25">
      <c r="A13744" s="69"/>
    </row>
    <row r="13745" spans="1:1" x14ac:dyDescent="0.25">
      <c r="A13745" s="69"/>
    </row>
    <row r="13746" spans="1:1" x14ac:dyDescent="0.25">
      <c r="A13746" s="69"/>
    </row>
    <row r="13747" spans="1:1" x14ac:dyDescent="0.25">
      <c r="A13747" s="69"/>
    </row>
    <row r="13748" spans="1:1" x14ac:dyDescent="0.25">
      <c r="A13748" s="69"/>
    </row>
    <row r="13749" spans="1:1" x14ac:dyDescent="0.25">
      <c r="A13749" s="69"/>
    </row>
    <row r="13750" spans="1:1" x14ac:dyDescent="0.25">
      <c r="A13750" s="69"/>
    </row>
    <row r="13751" spans="1:1" x14ac:dyDescent="0.25">
      <c r="A13751" s="69"/>
    </row>
    <row r="13752" spans="1:1" x14ac:dyDescent="0.25">
      <c r="A13752" s="69"/>
    </row>
    <row r="13753" spans="1:1" x14ac:dyDescent="0.25">
      <c r="A13753" s="69"/>
    </row>
    <row r="13754" spans="1:1" x14ac:dyDescent="0.25">
      <c r="A13754" s="69"/>
    </row>
    <row r="13755" spans="1:1" x14ac:dyDescent="0.25">
      <c r="A13755" s="69"/>
    </row>
    <row r="13756" spans="1:1" x14ac:dyDescent="0.25">
      <c r="A13756" s="69"/>
    </row>
    <row r="13757" spans="1:1" x14ac:dyDescent="0.25">
      <c r="A13757" s="69"/>
    </row>
    <row r="13758" spans="1:1" x14ac:dyDescent="0.25">
      <c r="A13758" s="69"/>
    </row>
    <row r="13759" spans="1:1" x14ac:dyDescent="0.25">
      <c r="A13759" s="69"/>
    </row>
    <row r="13760" spans="1:1" x14ac:dyDescent="0.25">
      <c r="A13760" s="69"/>
    </row>
    <row r="13761" spans="1:1" x14ac:dyDescent="0.25">
      <c r="A13761" s="69"/>
    </row>
    <row r="13762" spans="1:1" x14ac:dyDescent="0.25">
      <c r="A13762" s="69"/>
    </row>
    <row r="13763" spans="1:1" x14ac:dyDescent="0.25">
      <c r="A13763" s="69"/>
    </row>
    <row r="13764" spans="1:1" x14ac:dyDescent="0.25">
      <c r="A13764" s="69"/>
    </row>
    <row r="13765" spans="1:1" x14ac:dyDescent="0.25">
      <c r="A13765" s="69"/>
    </row>
    <row r="13766" spans="1:1" x14ac:dyDescent="0.25">
      <c r="A13766" s="69"/>
    </row>
    <row r="13767" spans="1:1" x14ac:dyDescent="0.25">
      <c r="A13767" s="69"/>
    </row>
    <row r="13768" spans="1:1" x14ac:dyDescent="0.25">
      <c r="A13768" s="69"/>
    </row>
    <row r="13769" spans="1:1" x14ac:dyDescent="0.25">
      <c r="A13769" s="69"/>
    </row>
    <row r="13770" spans="1:1" x14ac:dyDescent="0.25">
      <c r="A13770" s="69"/>
    </row>
    <row r="13771" spans="1:1" x14ac:dyDescent="0.25">
      <c r="A13771" s="69"/>
    </row>
    <row r="13772" spans="1:1" x14ac:dyDescent="0.25">
      <c r="A13772" s="69"/>
    </row>
    <row r="13773" spans="1:1" x14ac:dyDescent="0.25">
      <c r="A13773" s="69"/>
    </row>
    <row r="13774" spans="1:1" x14ac:dyDescent="0.25">
      <c r="A13774" s="69"/>
    </row>
    <row r="13775" spans="1:1" x14ac:dyDescent="0.25">
      <c r="A13775" s="69"/>
    </row>
    <row r="13776" spans="1:1" x14ac:dyDescent="0.25">
      <c r="A13776" s="69"/>
    </row>
    <row r="13777" spans="1:1" x14ac:dyDescent="0.25">
      <c r="A13777" s="69"/>
    </row>
    <row r="13778" spans="1:1" x14ac:dyDescent="0.25">
      <c r="A13778" s="69"/>
    </row>
    <row r="13779" spans="1:1" x14ac:dyDescent="0.25">
      <c r="A13779" s="69"/>
    </row>
    <row r="13780" spans="1:1" x14ac:dyDescent="0.25">
      <c r="A13780" s="69"/>
    </row>
    <row r="13781" spans="1:1" x14ac:dyDescent="0.25">
      <c r="A13781" s="69"/>
    </row>
    <row r="13782" spans="1:1" x14ac:dyDescent="0.25">
      <c r="A13782" s="69"/>
    </row>
    <row r="13783" spans="1:1" x14ac:dyDescent="0.25">
      <c r="A13783" s="69"/>
    </row>
    <row r="13784" spans="1:1" x14ac:dyDescent="0.25">
      <c r="A13784" s="69"/>
    </row>
    <row r="13785" spans="1:1" x14ac:dyDescent="0.25">
      <c r="A13785" s="69"/>
    </row>
    <row r="13786" spans="1:1" x14ac:dyDescent="0.25">
      <c r="A13786" s="69"/>
    </row>
    <row r="13787" spans="1:1" x14ac:dyDescent="0.25">
      <c r="A13787" s="69"/>
    </row>
    <row r="13788" spans="1:1" x14ac:dyDescent="0.25">
      <c r="A13788" s="69"/>
    </row>
    <row r="13789" spans="1:1" x14ac:dyDescent="0.25">
      <c r="A13789" s="69"/>
    </row>
    <row r="13790" spans="1:1" x14ac:dyDescent="0.25">
      <c r="A13790" s="69"/>
    </row>
    <row r="13791" spans="1:1" x14ac:dyDescent="0.25">
      <c r="A13791" s="69"/>
    </row>
    <row r="13792" spans="1:1" x14ac:dyDescent="0.25">
      <c r="A13792" s="69"/>
    </row>
    <row r="13793" spans="1:1" x14ac:dyDescent="0.25">
      <c r="A13793" s="69"/>
    </row>
    <row r="13794" spans="1:1" x14ac:dyDescent="0.25">
      <c r="A13794" s="69"/>
    </row>
    <row r="13795" spans="1:1" x14ac:dyDescent="0.25">
      <c r="A13795" s="69"/>
    </row>
    <row r="13796" spans="1:1" x14ac:dyDescent="0.25">
      <c r="A13796" s="69"/>
    </row>
    <row r="13797" spans="1:1" x14ac:dyDescent="0.25">
      <c r="A13797" s="69"/>
    </row>
    <row r="13798" spans="1:1" x14ac:dyDescent="0.25">
      <c r="A13798" s="69"/>
    </row>
    <row r="13799" spans="1:1" x14ac:dyDescent="0.25">
      <c r="A13799" s="69"/>
    </row>
    <row r="13800" spans="1:1" x14ac:dyDescent="0.25">
      <c r="A13800" s="69"/>
    </row>
    <row r="13801" spans="1:1" x14ac:dyDescent="0.25">
      <c r="A13801" s="69"/>
    </row>
    <row r="13802" spans="1:1" x14ac:dyDescent="0.25">
      <c r="A13802" s="69"/>
    </row>
    <row r="13803" spans="1:1" x14ac:dyDescent="0.25">
      <c r="A13803" s="69"/>
    </row>
    <row r="13804" spans="1:1" x14ac:dyDescent="0.25">
      <c r="A13804" s="69"/>
    </row>
    <row r="13805" spans="1:1" x14ac:dyDescent="0.25">
      <c r="A13805" s="69"/>
    </row>
    <row r="13806" spans="1:1" x14ac:dyDescent="0.25">
      <c r="A13806" s="69"/>
    </row>
    <row r="13807" spans="1:1" x14ac:dyDescent="0.25">
      <c r="A13807" s="69"/>
    </row>
    <row r="13808" spans="1:1" x14ac:dyDescent="0.25">
      <c r="A13808" s="69"/>
    </row>
    <row r="13809" spans="1:1" x14ac:dyDescent="0.25">
      <c r="A13809" s="69"/>
    </row>
    <row r="13810" spans="1:1" x14ac:dyDescent="0.25">
      <c r="A13810" s="69"/>
    </row>
    <row r="13811" spans="1:1" x14ac:dyDescent="0.25">
      <c r="A13811" s="69"/>
    </row>
    <row r="13812" spans="1:1" x14ac:dyDescent="0.25">
      <c r="A13812" s="69"/>
    </row>
    <row r="13813" spans="1:1" x14ac:dyDescent="0.25">
      <c r="A13813" s="69"/>
    </row>
    <row r="13814" spans="1:1" x14ac:dyDescent="0.25">
      <c r="A13814" s="69"/>
    </row>
    <row r="13815" spans="1:1" x14ac:dyDescent="0.25">
      <c r="A13815" s="69"/>
    </row>
    <row r="13816" spans="1:1" x14ac:dyDescent="0.25">
      <c r="A13816" s="69"/>
    </row>
    <row r="13817" spans="1:1" x14ac:dyDescent="0.25">
      <c r="A13817" s="69"/>
    </row>
    <row r="13818" spans="1:1" x14ac:dyDescent="0.25">
      <c r="A13818" s="69"/>
    </row>
    <row r="13819" spans="1:1" x14ac:dyDescent="0.25">
      <c r="A13819" s="69"/>
    </row>
    <row r="13820" spans="1:1" x14ac:dyDescent="0.25">
      <c r="A13820" s="69"/>
    </row>
    <row r="13821" spans="1:1" x14ac:dyDescent="0.25">
      <c r="A13821" s="69"/>
    </row>
    <row r="13822" spans="1:1" x14ac:dyDescent="0.25">
      <c r="A13822" s="69"/>
    </row>
    <row r="13823" spans="1:1" x14ac:dyDescent="0.25">
      <c r="A13823" s="69"/>
    </row>
    <row r="13824" spans="1:1" x14ac:dyDescent="0.25">
      <c r="A13824" s="69"/>
    </row>
    <row r="13825" spans="1:1" x14ac:dyDescent="0.25">
      <c r="A13825" s="69"/>
    </row>
    <row r="13826" spans="1:1" x14ac:dyDescent="0.25">
      <c r="A13826" s="69"/>
    </row>
    <row r="13827" spans="1:1" x14ac:dyDescent="0.25">
      <c r="A13827" s="69"/>
    </row>
    <row r="13828" spans="1:1" x14ac:dyDescent="0.25">
      <c r="A13828" s="69"/>
    </row>
    <row r="13829" spans="1:1" x14ac:dyDescent="0.25">
      <c r="A13829" s="69"/>
    </row>
    <row r="13830" spans="1:1" x14ac:dyDescent="0.25">
      <c r="A13830" s="69"/>
    </row>
    <row r="13831" spans="1:1" x14ac:dyDescent="0.25">
      <c r="A13831" s="69"/>
    </row>
    <row r="13832" spans="1:1" x14ac:dyDescent="0.25">
      <c r="A13832" s="69"/>
    </row>
    <row r="13833" spans="1:1" x14ac:dyDescent="0.25">
      <c r="A13833" s="69"/>
    </row>
    <row r="13834" spans="1:1" x14ac:dyDescent="0.25">
      <c r="A13834" s="69"/>
    </row>
    <row r="13835" spans="1:1" x14ac:dyDescent="0.25">
      <c r="A13835" s="69"/>
    </row>
    <row r="13836" spans="1:1" x14ac:dyDescent="0.25">
      <c r="A13836" s="69"/>
    </row>
    <row r="13837" spans="1:1" x14ac:dyDescent="0.25">
      <c r="A13837" s="69"/>
    </row>
    <row r="13838" spans="1:1" x14ac:dyDescent="0.25">
      <c r="A13838" s="69"/>
    </row>
    <row r="13839" spans="1:1" x14ac:dyDescent="0.25">
      <c r="A13839" s="69"/>
    </row>
    <row r="13840" spans="1:1" x14ac:dyDescent="0.25">
      <c r="A13840" s="69"/>
    </row>
    <row r="13841" spans="1:1" x14ac:dyDescent="0.25">
      <c r="A13841" s="69"/>
    </row>
    <row r="13842" spans="1:1" x14ac:dyDescent="0.25">
      <c r="A13842" s="69"/>
    </row>
    <row r="13843" spans="1:1" x14ac:dyDescent="0.25">
      <c r="A13843" s="69"/>
    </row>
    <row r="13844" spans="1:1" x14ac:dyDescent="0.25">
      <c r="A13844" s="69"/>
    </row>
    <row r="13845" spans="1:1" x14ac:dyDescent="0.25">
      <c r="A13845" s="69"/>
    </row>
    <row r="13846" spans="1:1" x14ac:dyDescent="0.25">
      <c r="A13846" s="69"/>
    </row>
    <row r="13847" spans="1:1" x14ac:dyDescent="0.25">
      <c r="A13847" s="69"/>
    </row>
    <row r="13848" spans="1:1" x14ac:dyDescent="0.25">
      <c r="A13848" s="69"/>
    </row>
    <row r="13849" spans="1:1" x14ac:dyDescent="0.25">
      <c r="A13849" s="69"/>
    </row>
    <row r="13850" spans="1:1" x14ac:dyDescent="0.25">
      <c r="A13850" s="69"/>
    </row>
    <row r="13851" spans="1:1" x14ac:dyDescent="0.25">
      <c r="A13851" s="69"/>
    </row>
    <row r="13852" spans="1:1" x14ac:dyDescent="0.25">
      <c r="A13852" s="69"/>
    </row>
    <row r="13853" spans="1:1" x14ac:dyDescent="0.25">
      <c r="A13853" s="69"/>
    </row>
    <row r="13854" spans="1:1" x14ac:dyDescent="0.25">
      <c r="A13854" s="69"/>
    </row>
    <row r="13855" spans="1:1" x14ac:dyDescent="0.25">
      <c r="A13855" s="69"/>
    </row>
    <row r="13856" spans="1:1" x14ac:dyDescent="0.25">
      <c r="A13856" s="69"/>
    </row>
    <row r="13857" spans="1:1" x14ac:dyDescent="0.25">
      <c r="A13857" s="69"/>
    </row>
    <row r="13858" spans="1:1" x14ac:dyDescent="0.25">
      <c r="A13858" s="69"/>
    </row>
    <row r="13859" spans="1:1" x14ac:dyDescent="0.25">
      <c r="A13859" s="69"/>
    </row>
    <row r="13860" spans="1:1" x14ac:dyDescent="0.25">
      <c r="A13860" s="69"/>
    </row>
    <row r="13861" spans="1:1" x14ac:dyDescent="0.25">
      <c r="A13861" s="69"/>
    </row>
    <row r="13862" spans="1:1" x14ac:dyDescent="0.25">
      <c r="A13862" s="69"/>
    </row>
    <row r="13863" spans="1:1" x14ac:dyDescent="0.25">
      <c r="A13863" s="69"/>
    </row>
    <row r="13864" spans="1:1" x14ac:dyDescent="0.25">
      <c r="A13864" s="69"/>
    </row>
    <row r="13865" spans="1:1" x14ac:dyDescent="0.25">
      <c r="A13865" s="69"/>
    </row>
    <row r="13866" spans="1:1" x14ac:dyDescent="0.25">
      <c r="A13866" s="69"/>
    </row>
    <row r="13867" spans="1:1" x14ac:dyDescent="0.25">
      <c r="A13867" s="69"/>
    </row>
    <row r="13868" spans="1:1" x14ac:dyDescent="0.25">
      <c r="A13868" s="69"/>
    </row>
    <row r="13869" spans="1:1" x14ac:dyDescent="0.25">
      <c r="A13869" s="69"/>
    </row>
    <row r="13870" spans="1:1" x14ac:dyDescent="0.25">
      <c r="A13870" s="69"/>
    </row>
    <row r="13871" spans="1:1" x14ac:dyDescent="0.25">
      <c r="A13871" s="69"/>
    </row>
    <row r="13872" spans="1:1" x14ac:dyDescent="0.25">
      <c r="A13872" s="69"/>
    </row>
    <row r="13873" spans="1:1" x14ac:dyDescent="0.25">
      <c r="A13873" s="69"/>
    </row>
    <row r="13874" spans="1:1" x14ac:dyDescent="0.25">
      <c r="A13874" s="69"/>
    </row>
    <row r="13875" spans="1:1" x14ac:dyDescent="0.25">
      <c r="A13875" s="69"/>
    </row>
    <row r="13876" spans="1:1" x14ac:dyDescent="0.25">
      <c r="A13876" s="69"/>
    </row>
    <row r="13877" spans="1:1" x14ac:dyDescent="0.25">
      <c r="A13877" s="69"/>
    </row>
    <row r="13878" spans="1:1" x14ac:dyDescent="0.25">
      <c r="A13878" s="69"/>
    </row>
    <row r="13879" spans="1:1" x14ac:dyDescent="0.25">
      <c r="A13879" s="69"/>
    </row>
    <row r="13880" spans="1:1" x14ac:dyDescent="0.25">
      <c r="A13880" s="69"/>
    </row>
    <row r="13881" spans="1:1" x14ac:dyDescent="0.25">
      <c r="A13881" s="69"/>
    </row>
    <row r="13882" spans="1:1" x14ac:dyDescent="0.25">
      <c r="A13882" s="69"/>
    </row>
    <row r="13883" spans="1:1" x14ac:dyDescent="0.25">
      <c r="A13883" s="69"/>
    </row>
    <row r="13884" spans="1:1" x14ac:dyDescent="0.25">
      <c r="A13884" s="69"/>
    </row>
    <row r="13885" spans="1:1" x14ac:dyDescent="0.25">
      <c r="A13885" s="69"/>
    </row>
    <row r="13886" spans="1:1" x14ac:dyDescent="0.25">
      <c r="A13886" s="69"/>
    </row>
    <row r="13887" spans="1:1" x14ac:dyDescent="0.25">
      <c r="A13887" s="69"/>
    </row>
    <row r="13888" spans="1:1" x14ac:dyDescent="0.25">
      <c r="A13888" s="69"/>
    </row>
    <row r="13889" spans="1:1" x14ac:dyDescent="0.25">
      <c r="A13889" s="69"/>
    </row>
    <row r="13890" spans="1:1" x14ac:dyDescent="0.25">
      <c r="A13890" s="69"/>
    </row>
    <row r="13891" spans="1:1" x14ac:dyDescent="0.25">
      <c r="A13891" s="69"/>
    </row>
    <row r="13892" spans="1:1" x14ac:dyDescent="0.25">
      <c r="A13892" s="69"/>
    </row>
    <row r="13893" spans="1:1" x14ac:dyDescent="0.25">
      <c r="A13893" s="69"/>
    </row>
    <row r="13894" spans="1:1" x14ac:dyDescent="0.25">
      <c r="A13894" s="69"/>
    </row>
    <row r="13895" spans="1:1" x14ac:dyDescent="0.25">
      <c r="A13895" s="69"/>
    </row>
    <row r="13896" spans="1:1" x14ac:dyDescent="0.25">
      <c r="A13896" s="69"/>
    </row>
    <row r="13897" spans="1:1" x14ac:dyDescent="0.25">
      <c r="A13897" s="69"/>
    </row>
    <row r="13898" spans="1:1" x14ac:dyDescent="0.25">
      <c r="A13898" s="69"/>
    </row>
    <row r="13899" spans="1:1" x14ac:dyDescent="0.25">
      <c r="A13899" s="69"/>
    </row>
    <row r="13900" spans="1:1" x14ac:dyDescent="0.25">
      <c r="A13900" s="69"/>
    </row>
    <row r="13901" spans="1:1" x14ac:dyDescent="0.25">
      <c r="A13901" s="69"/>
    </row>
    <row r="13902" spans="1:1" x14ac:dyDescent="0.25">
      <c r="A13902" s="69"/>
    </row>
    <row r="13903" spans="1:1" x14ac:dyDescent="0.25">
      <c r="A13903" s="69"/>
    </row>
    <row r="13904" spans="1:1" x14ac:dyDescent="0.25">
      <c r="A13904" s="69"/>
    </row>
    <row r="13905" spans="1:1" x14ac:dyDescent="0.25">
      <c r="A13905" s="69"/>
    </row>
    <row r="13906" spans="1:1" x14ac:dyDescent="0.25">
      <c r="A13906" s="69"/>
    </row>
    <row r="13907" spans="1:1" x14ac:dyDescent="0.25">
      <c r="A13907" s="69"/>
    </row>
    <row r="13908" spans="1:1" x14ac:dyDescent="0.25">
      <c r="A13908" s="69"/>
    </row>
    <row r="13909" spans="1:1" x14ac:dyDescent="0.25">
      <c r="A13909" s="69"/>
    </row>
    <row r="13910" spans="1:1" x14ac:dyDescent="0.25">
      <c r="A13910" s="69"/>
    </row>
    <row r="13911" spans="1:1" x14ac:dyDescent="0.25">
      <c r="A13911" s="69"/>
    </row>
    <row r="13912" spans="1:1" x14ac:dyDescent="0.25">
      <c r="A13912" s="69"/>
    </row>
    <row r="13913" spans="1:1" x14ac:dyDescent="0.25">
      <c r="A13913" s="69"/>
    </row>
    <row r="13914" spans="1:1" x14ac:dyDescent="0.25">
      <c r="A13914" s="69"/>
    </row>
    <row r="13915" spans="1:1" x14ac:dyDescent="0.25">
      <c r="A13915" s="69"/>
    </row>
    <row r="13916" spans="1:1" x14ac:dyDescent="0.25">
      <c r="A13916" s="69"/>
    </row>
    <row r="13917" spans="1:1" x14ac:dyDescent="0.25">
      <c r="A13917" s="69"/>
    </row>
    <row r="13918" spans="1:1" x14ac:dyDescent="0.25">
      <c r="A13918" s="69"/>
    </row>
    <row r="13919" spans="1:1" x14ac:dyDescent="0.25">
      <c r="A13919" s="69"/>
    </row>
    <row r="13920" spans="1:1" x14ac:dyDescent="0.25">
      <c r="A13920" s="69"/>
    </row>
    <row r="13921" spans="1:1" x14ac:dyDescent="0.25">
      <c r="A13921" s="69"/>
    </row>
    <row r="13922" spans="1:1" x14ac:dyDescent="0.25">
      <c r="A13922" s="69"/>
    </row>
    <row r="13923" spans="1:1" x14ac:dyDescent="0.25">
      <c r="A13923" s="69"/>
    </row>
    <row r="13924" spans="1:1" x14ac:dyDescent="0.25">
      <c r="A13924" s="69"/>
    </row>
    <row r="13925" spans="1:1" x14ac:dyDescent="0.25">
      <c r="A13925" s="69"/>
    </row>
    <row r="13926" spans="1:1" x14ac:dyDescent="0.25">
      <c r="A13926" s="69"/>
    </row>
    <row r="13927" spans="1:1" x14ac:dyDescent="0.25">
      <c r="A13927" s="69"/>
    </row>
    <row r="13928" spans="1:1" x14ac:dyDescent="0.25">
      <c r="A13928" s="69"/>
    </row>
    <row r="13929" spans="1:1" x14ac:dyDescent="0.25">
      <c r="A13929" s="69"/>
    </row>
    <row r="13930" spans="1:1" x14ac:dyDescent="0.25">
      <c r="A13930" s="69"/>
    </row>
    <row r="13931" spans="1:1" x14ac:dyDescent="0.25">
      <c r="A13931" s="69"/>
    </row>
    <row r="13932" spans="1:1" x14ac:dyDescent="0.25">
      <c r="A13932" s="69"/>
    </row>
    <row r="13933" spans="1:1" x14ac:dyDescent="0.25">
      <c r="A13933" s="69"/>
    </row>
    <row r="13934" spans="1:1" x14ac:dyDescent="0.25">
      <c r="A13934" s="69"/>
    </row>
    <row r="13935" spans="1:1" x14ac:dyDescent="0.25">
      <c r="A13935" s="69"/>
    </row>
    <row r="13936" spans="1:1" x14ac:dyDescent="0.25">
      <c r="A13936" s="69"/>
    </row>
    <row r="13937" spans="1:1" x14ac:dyDescent="0.25">
      <c r="A13937" s="69"/>
    </row>
    <row r="13938" spans="1:1" x14ac:dyDescent="0.25">
      <c r="A13938" s="69"/>
    </row>
    <row r="13939" spans="1:1" x14ac:dyDescent="0.25">
      <c r="A13939" s="69"/>
    </row>
    <row r="13940" spans="1:1" x14ac:dyDescent="0.25">
      <c r="A13940" s="69"/>
    </row>
    <row r="13941" spans="1:1" x14ac:dyDescent="0.25">
      <c r="A13941" s="69"/>
    </row>
    <row r="13942" spans="1:1" x14ac:dyDescent="0.25">
      <c r="A13942" s="69"/>
    </row>
    <row r="13943" spans="1:1" x14ac:dyDescent="0.25">
      <c r="A13943" s="69"/>
    </row>
    <row r="13944" spans="1:1" x14ac:dyDescent="0.25">
      <c r="A13944" s="69"/>
    </row>
    <row r="13945" spans="1:1" x14ac:dyDescent="0.25">
      <c r="A13945" s="69"/>
    </row>
    <row r="13946" spans="1:1" x14ac:dyDescent="0.25">
      <c r="A13946" s="69"/>
    </row>
    <row r="13947" spans="1:1" x14ac:dyDescent="0.25">
      <c r="A13947" s="69"/>
    </row>
    <row r="13948" spans="1:1" x14ac:dyDescent="0.25">
      <c r="A13948" s="69"/>
    </row>
    <row r="13949" spans="1:1" x14ac:dyDescent="0.25">
      <c r="A13949" s="69"/>
    </row>
    <row r="13950" spans="1:1" x14ac:dyDescent="0.25">
      <c r="A13950" s="69"/>
    </row>
    <row r="13951" spans="1:1" x14ac:dyDescent="0.25">
      <c r="A13951" s="69"/>
    </row>
    <row r="13952" spans="1:1" x14ac:dyDescent="0.25">
      <c r="A13952" s="69"/>
    </row>
    <row r="13953" spans="1:1" x14ac:dyDescent="0.25">
      <c r="A13953" s="69"/>
    </row>
    <row r="13954" spans="1:1" x14ac:dyDescent="0.25">
      <c r="A13954" s="69"/>
    </row>
    <row r="13955" spans="1:1" x14ac:dyDescent="0.25">
      <c r="A13955" s="69"/>
    </row>
    <row r="13956" spans="1:1" x14ac:dyDescent="0.25">
      <c r="A13956" s="69"/>
    </row>
    <row r="13957" spans="1:1" x14ac:dyDescent="0.25">
      <c r="A13957" s="69"/>
    </row>
    <row r="13958" spans="1:1" x14ac:dyDescent="0.25">
      <c r="A13958" s="69"/>
    </row>
    <row r="13959" spans="1:1" x14ac:dyDescent="0.25">
      <c r="A13959" s="69"/>
    </row>
    <row r="13960" spans="1:1" x14ac:dyDescent="0.25">
      <c r="A13960" s="69"/>
    </row>
    <row r="13961" spans="1:1" x14ac:dyDescent="0.25">
      <c r="A13961" s="69"/>
    </row>
    <row r="13962" spans="1:1" x14ac:dyDescent="0.25">
      <c r="A13962" s="69"/>
    </row>
    <row r="13963" spans="1:1" x14ac:dyDescent="0.25">
      <c r="A13963" s="69"/>
    </row>
    <row r="13964" spans="1:1" x14ac:dyDescent="0.25">
      <c r="A13964" s="69"/>
    </row>
    <row r="13965" spans="1:1" x14ac:dyDescent="0.25">
      <c r="A13965" s="69"/>
    </row>
    <row r="13966" spans="1:1" x14ac:dyDescent="0.25">
      <c r="A13966" s="69"/>
    </row>
    <row r="13967" spans="1:1" x14ac:dyDescent="0.25">
      <c r="A13967" s="69"/>
    </row>
    <row r="13968" spans="1:1" x14ac:dyDescent="0.25">
      <c r="A13968" s="69"/>
    </row>
    <row r="13969" spans="1:1" x14ac:dyDescent="0.25">
      <c r="A13969" s="69"/>
    </row>
    <row r="13970" spans="1:1" x14ac:dyDescent="0.25">
      <c r="A13970" s="69"/>
    </row>
    <row r="13971" spans="1:1" x14ac:dyDescent="0.25">
      <c r="A13971" s="69"/>
    </row>
    <row r="13972" spans="1:1" x14ac:dyDescent="0.25">
      <c r="A13972" s="69"/>
    </row>
    <row r="13973" spans="1:1" x14ac:dyDescent="0.25">
      <c r="A13973" s="69"/>
    </row>
    <row r="13974" spans="1:1" x14ac:dyDescent="0.25">
      <c r="A13974" s="69"/>
    </row>
    <row r="13975" spans="1:1" x14ac:dyDescent="0.25">
      <c r="A13975" s="69"/>
    </row>
    <row r="13976" spans="1:1" x14ac:dyDescent="0.25">
      <c r="A13976" s="69"/>
    </row>
    <row r="13977" spans="1:1" x14ac:dyDescent="0.25">
      <c r="A13977" s="69"/>
    </row>
    <row r="13978" spans="1:1" x14ac:dyDescent="0.25">
      <c r="A13978" s="69"/>
    </row>
    <row r="13979" spans="1:1" x14ac:dyDescent="0.25">
      <c r="A13979" s="69"/>
    </row>
    <row r="13980" spans="1:1" x14ac:dyDescent="0.25">
      <c r="A13980" s="69"/>
    </row>
    <row r="13981" spans="1:1" x14ac:dyDescent="0.25">
      <c r="A13981" s="69"/>
    </row>
    <row r="13982" spans="1:1" x14ac:dyDescent="0.25">
      <c r="A13982" s="69"/>
    </row>
    <row r="13983" spans="1:1" x14ac:dyDescent="0.25">
      <c r="A13983" s="69"/>
    </row>
    <row r="13984" spans="1:1" x14ac:dyDescent="0.25">
      <c r="A13984" s="69"/>
    </row>
    <row r="13985" spans="1:1" x14ac:dyDescent="0.25">
      <c r="A13985" s="69"/>
    </row>
    <row r="13986" spans="1:1" x14ac:dyDescent="0.25">
      <c r="A13986" s="69"/>
    </row>
    <row r="13987" spans="1:1" x14ac:dyDescent="0.25">
      <c r="A13987" s="69"/>
    </row>
    <row r="13988" spans="1:1" x14ac:dyDescent="0.25">
      <c r="A13988" s="69"/>
    </row>
    <row r="13989" spans="1:1" x14ac:dyDescent="0.25">
      <c r="A13989" s="69"/>
    </row>
    <row r="13990" spans="1:1" x14ac:dyDescent="0.25">
      <c r="A13990" s="69"/>
    </row>
    <row r="13991" spans="1:1" x14ac:dyDescent="0.25">
      <c r="A13991" s="69"/>
    </row>
    <row r="13992" spans="1:1" x14ac:dyDescent="0.25">
      <c r="A13992" s="69"/>
    </row>
    <row r="13993" spans="1:1" x14ac:dyDescent="0.25">
      <c r="A13993" s="69"/>
    </row>
    <row r="13994" spans="1:1" x14ac:dyDescent="0.25">
      <c r="A13994" s="69"/>
    </row>
    <row r="13995" spans="1:1" x14ac:dyDescent="0.25">
      <c r="A13995" s="69"/>
    </row>
    <row r="13996" spans="1:1" x14ac:dyDescent="0.25">
      <c r="A13996" s="69"/>
    </row>
    <row r="13997" spans="1:1" x14ac:dyDescent="0.25">
      <c r="A13997" s="69"/>
    </row>
    <row r="13998" spans="1:1" x14ac:dyDescent="0.25">
      <c r="A13998" s="69"/>
    </row>
    <row r="13999" spans="1:1" x14ac:dyDescent="0.25">
      <c r="A13999" s="69"/>
    </row>
    <row r="14000" spans="1:1" x14ac:dyDescent="0.25">
      <c r="A14000" s="69"/>
    </row>
    <row r="14001" spans="1:1" x14ac:dyDescent="0.25">
      <c r="A14001" s="69"/>
    </row>
    <row r="14002" spans="1:1" x14ac:dyDescent="0.25">
      <c r="A14002" s="69"/>
    </row>
    <row r="14003" spans="1:1" x14ac:dyDescent="0.25">
      <c r="A14003" s="69"/>
    </row>
    <row r="14004" spans="1:1" x14ac:dyDescent="0.25">
      <c r="A14004" s="69"/>
    </row>
    <row r="14005" spans="1:1" x14ac:dyDescent="0.25">
      <c r="A14005" s="69"/>
    </row>
    <row r="14006" spans="1:1" x14ac:dyDescent="0.25">
      <c r="A14006" s="69"/>
    </row>
    <row r="14007" spans="1:1" x14ac:dyDescent="0.25">
      <c r="A14007" s="69"/>
    </row>
    <row r="14008" spans="1:1" x14ac:dyDescent="0.25">
      <c r="A14008" s="69"/>
    </row>
    <row r="14009" spans="1:1" x14ac:dyDescent="0.25">
      <c r="A14009" s="69"/>
    </row>
    <row r="14010" spans="1:1" x14ac:dyDescent="0.25">
      <c r="A14010" s="69"/>
    </row>
    <row r="14011" spans="1:1" x14ac:dyDescent="0.25">
      <c r="A14011" s="69"/>
    </row>
    <row r="14012" spans="1:1" x14ac:dyDescent="0.25">
      <c r="A14012" s="69"/>
    </row>
    <row r="14013" spans="1:1" x14ac:dyDescent="0.25">
      <c r="A14013" s="69"/>
    </row>
    <row r="14014" spans="1:1" x14ac:dyDescent="0.25">
      <c r="A14014" s="69"/>
    </row>
    <row r="14015" spans="1:1" x14ac:dyDescent="0.25">
      <c r="A14015" s="69"/>
    </row>
    <row r="14016" spans="1:1" x14ac:dyDescent="0.25">
      <c r="A14016" s="69"/>
    </row>
    <row r="14017" spans="1:1" x14ac:dyDescent="0.25">
      <c r="A14017" s="69"/>
    </row>
    <row r="14018" spans="1:1" x14ac:dyDescent="0.25">
      <c r="A14018" s="69"/>
    </row>
    <row r="14019" spans="1:1" x14ac:dyDescent="0.25">
      <c r="A14019" s="69"/>
    </row>
    <row r="14020" spans="1:1" x14ac:dyDescent="0.25">
      <c r="A14020" s="69"/>
    </row>
    <row r="14021" spans="1:1" x14ac:dyDescent="0.25">
      <c r="A14021" s="69"/>
    </row>
    <row r="14022" spans="1:1" x14ac:dyDescent="0.25">
      <c r="A14022" s="69"/>
    </row>
    <row r="14023" spans="1:1" x14ac:dyDescent="0.25">
      <c r="A14023" s="69"/>
    </row>
    <row r="14024" spans="1:1" x14ac:dyDescent="0.25">
      <c r="A14024" s="69"/>
    </row>
    <row r="14025" spans="1:1" x14ac:dyDescent="0.25">
      <c r="A14025" s="69"/>
    </row>
    <row r="14026" spans="1:1" x14ac:dyDescent="0.25">
      <c r="A14026" s="69"/>
    </row>
    <row r="14027" spans="1:1" x14ac:dyDescent="0.25">
      <c r="A14027" s="69"/>
    </row>
    <row r="14028" spans="1:1" x14ac:dyDescent="0.25">
      <c r="A14028" s="69"/>
    </row>
    <row r="14029" spans="1:1" x14ac:dyDescent="0.25">
      <c r="A14029" s="69"/>
    </row>
    <row r="14030" spans="1:1" x14ac:dyDescent="0.25">
      <c r="A14030" s="69"/>
    </row>
    <row r="14031" spans="1:1" x14ac:dyDescent="0.25">
      <c r="A14031" s="69"/>
    </row>
    <row r="14032" spans="1:1" x14ac:dyDescent="0.25">
      <c r="A14032" s="69"/>
    </row>
    <row r="14033" spans="1:1" x14ac:dyDescent="0.25">
      <c r="A14033" s="69"/>
    </row>
    <row r="14034" spans="1:1" x14ac:dyDescent="0.25">
      <c r="A14034" s="69"/>
    </row>
    <row r="14035" spans="1:1" x14ac:dyDescent="0.25">
      <c r="A14035" s="69"/>
    </row>
    <row r="14036" spans="1:1" x14ac:dyDescent="0.25">
      <c r="A14036" s="69"/>
    </row>
    <row r="14037" spans="1:1" x14ac:dyDescent="0.25">
      <c r="A14037" s="69"/>
    </row>
    <row r="14038" spans="1:1" x14ac:dyDescent="0.25">
      <c r="A14038" s="69"/>
    </row>
    <row r="14039" spans="1:1" x14ac:dyDescent="0.25">
      <c r="A14039" s="69"/>
    </row>
    <row r="14040" spans="1:1" x14ac:dyDescent="0.25">
      <c r="A14040" s="69"/>
    </row>
    <row r="14041" spans="1:1" x14ac:dyDescent="0.25">
      <c r="A14041" s="69"/>
    </row>
    <row r="14042" spans="1:1" x14ac:dyDescent="0.25">
      <c r="A14042" s="69"/>
    </row>
    <row r="14043" spans="1:1" x14ac:dyDescent="0.25">
      <c r="A14043" s="69"/>
    </row>
    <row r="14044" spans="1:1" x14ac:dyDescent="0.25">
      <c r="A14044" s="69"/>
    </row>
    <row r="14045" spans="1:1" x14ac:dyDescent="0.25">
      <c r="A14045" s="69"/>
    </row>
    <row r="14046" spans="1:1" x14ac:dyDescent="0.25">
      <c r="A14046" s="69"/>
    </row>
    <row r="14047" spans="1:1" x14ac:dyDescent="0.25">
      <c r="A14047" s="69"/>
    </row>
    <row r="14048" spans="1:1" x14ac:dyDescent="0.25">
      <c r="A14048" s="69"/>
    </row>
    <row r="14049" spans="1:1" x14ac:dyDescent="0.25">
      <c r="A14049" s="69"/>
    </row>
    <row r="14050" spans="1:1" x14ac:dyDescent="0.25">
      <c r="A14050" s="69"/>
    </row>
    <row r="14051" spans="1:1" x14ac:dyDescent="0.25">
      <c r="A14051" s="69"/>
    </row>
    <row r="14052" spans="1:1" x14ac:dyDescent="0.25">
      <c r="A14052" s="69"/>
    </row>
    <row r="14053" spans="1:1" x14ac:dyDescent="0.25">
      <c r="A14053" s="69"/>
    </row>
    <row r="14054" spans="1:1" x14ac:dyDescent="0.25">
      <c r="A14054" s="69"/>
    </row>
    <row r="14055" spans="1:1" x14ac:dyDescent="0.25">
      <c r="A14055" s="69"/>
    </row>
    <row r="14056" spans="1:1" x14ac:dyDescent="0.25">
      <c r="A14056" s="69"/>
    </row>
    <row r="14057" spans="1:1" x14ac:dyDescent="0.25">
      <c r="A14057" s="69"/>
    </row>
    <row r="14058" spans="1:1" x14ac:dyDescent="0.25">
      <c r="A14058" s="69"/>
    </row>
    <row r="14059" spans="1:1" x14ac:dyDescent="0.25">
      <c r="A14059" s="69"/>
    </row>
    <row r="14060" spans="1:1" x14ac:dyDescent="0.25">
      <c r="A14060" s="69"/>
    </row>
    <row r="14061" spans="1:1" x14ac:dyDescent="0.25">
      <c r="A14061" s="69"/>
    </row>
    <row r="14062" spans="1:1" x14ac:dyDescent="0.25">
      <c r="A14062" s="69"/>
    </row>
    <row r="14063" spans="1:1" x14ac:dyDescent="0.25">
      <c r="A14063" s="69"/>
    </row>
    <row r="14064" spans="1:1" x14ac:dyDescent="0.25">
      <c r="A14064" s="69"/>
    </row>
    <row r="14065" spans="1:1" x14ac:dyDescent="0.25">
      <c r="A14065" s="69"/>
    </row>
    <row r="14066" spans="1:1" x14ac:dyDescent="0.25">
      <c r="A14066" s="69"/>
    </row>
    <row r="14067" spans="1:1" x14ac:dyDescent="0.25">
      <c r="A14067" s="69"/>
    </row>
    <row r="14068" spans="1:1" x14ac:dyDescent="0.25">
      <c r="A14068" s="69"/>
    </row>
    <row r="14069" spans="1:1" x14ac:dyDescent="0.25">
      <c r="A14069" s="69"/>
    </row>
    <row r="14070" spans="1:1" x14ac:dyDescent="0.25">
      <c r="A14070" s="69"/>
    </row>
    <row r="14071" spans="1:1" x14ac:dyDescent="0.25">
      <c r="A14071" s="69"/>
    </row>
    <row r="14072" spans="1:1" x14ac:dyDescent="0.25">
      <c r="A14072" s="69"/>
    </row>
    <row r="14073" spans="1:1" x14ac:dyDescent="0.25">
      <c r="A14073" s="69"/>
    </row>
    <row r="14074" spans="1:1" x14ac:dyDescent="0.25">
      <c r="A14074" s="69"/>
    </row>
    <row r="14075" spans="1:1" x14ac:dyDescent="0.25">
      <c r="A14075" s="69"/>
    </row>
    <row r="14076" spans="1:1" x14ac:dyDescent="0.25">
      <c r="A14076" s="69"/>
    </row>
    <row r="14077" spans="1:1" x14ac:dyDescent="0.25">
      <c r="A14077" s="69"/>
    </row>
    <row r="14078" spans="1:1" x14ac:dyDescent="0.25">
      <c r="A14078" s="69"/>
    </row>
    <row r="14079" spans="1:1" x14ac:dyDescent="0.25">
      <c r="A14079" s="69"/>
    </row>
    <row r="14080" spans="1:1" x14ac:dyDescent="0.25">
      <c r="A14080" s="69"/>
    </row>
    <row r="14081" spans="1:1" x14ac:dyDescent="0.25">
      <c r="A14081" s="69"/>
    </row>
    <row r="14082" spans="1:1" x14ac:dyDescent="0.25">
      <c r="A14082" s="69"/>
    </row>
    <row r="14083" spans="1:1" x14ac:dyDescent="0.25">
      <c r="A14083" s="69"/>
    </row>
    <row r="14084" spans="1:1" x14ac:dyDescent="0.25">
      <c r="A14084" s="69"/>
    </row>
    <row r="14085" spans="1:1" x14ac:dyDescent="0.25">
      <c r="A14085" s="69"/>
    </row>
    <row r="14086" spans="1:1" x14ac:dyDescent="0.25">
      <c r="A14086" s="69"/>
    </row>
    <row r="14087" spans="1:1" x14ac:dyDescent="0.25">
      <c r="A14087" s="69"/>
    </row>
    <row r="14088" spans="1:1" x14ac:dyDescent="0.25">
      <c r="A14088" s="69"/>
    </row>
    <row r="14089" spans="1:1" x14ac:dyDescent="0.25">
      <c r="A14089" s="69"/>
    </row>
    <row r="14090" spans="1:1" x14ac:dyDescent="0.25">
      <c r="A14090" s="69"/>
    </row>
    <row r="14091" spans="1:1" x14ac:dyDescent="0.25">
      <c r="A14091" s="69"/>
    </row>
    <row r="14092" spans="1:1" x14ac:dyDescent="0.25">
      <c r="A14092" s="69"/>
    </row>
    <row r="14093" spans="1:1" x14ac:dyDescent="0.25">
      <c r="A14093" s="69"/>
    </row>
    <row r="14094" spans="1:1" x14ac:dyDescent="0.25">
      <c r="A14094" s="69"/>
    </row>
    <row r="14095" spans="1:1" x14ac:dyDescent="0.25">
      <c r="A14095" s="69"/>
    </row>
    <row r="14096" spans="1:1" x14ac:dyDescent="0.25">
      <c r="A14096" s="69"/>
    </row>
    <row r="14097" spans="1:1" x14ac:dyDescent="0.25">
      <c r="A14097" s="69"/>
    </row>
    <row r="14098" spans="1:1" x14ac:dyDescent="0.25">
      <c r="A14098" s="69"/>
    </row>
    <row r="14099" spans="1:1" x14ac:dyDescent="0.25">
      <c r="A14099" s="69"/>
    </row>
    <row r="14100" spans="1:1" x14ac:dyDescent="0.25">
      <c r="A14100" s="69"/>
    </row>
    <row r="14101" spans="1:1" x14ac:dyDescent="0.25">
      <c r="A14101" s="69"/>
    </row>
    <row r="14102" spans="1:1" x14ac:dyDescent="0.25">
      <c r="A14102" s="69"/>
    </row>
    <row r="14103" spans="1:1" x14ac:dyDescent="0.25">
      <c r="A14103" s="69"/>
    </row>
    <row r="14104" spans="1:1" x14ac:dyDescent="0.25">
      <c r="A14104" s="69"/>
    </row>
    <row r="14105" spans="1:1" x14ac:dyDescent="0.25">
      <c r="A14105" s="69"/>
    </row>
    <row r="14106" spans="1:1" x14ac:dyDescent="0.25">
      <c r="A14106" s="69"/>
    </row>
    <row r="14107" spans="1:1" x14ac:dyDescent="0.25">
      <c r="A14107" s="69"/>
    </row>
    <row r="14108" spans="1:1" x14ac:dyDescent="0.25">
      <c r="A14108" s="69"/>
    </row>
    <row r="14109" spans="1:1" x14ac:dyDescent="0.25">
      <c r="A14109" s="69"/>
    </row>
    <row r="14110" spans="1:1" x14ac:dyDescent="0.25">
      <c r="A14110" s="69"/>
    </row>
    <row r="14111" spans="1:1" x14ac:dyDescent="0.25">
      <c r="A14111" s="69"/>
    </row>
    <row r="14112" spans="1:1" x14ac:dyDescent="0.25">
      <c r="A14112" s="69"/>
    </row>
    <row r="14113" spans="1:1" x14ac:dyDescent="0.25">
      <c r="A14113" s="69"/>
    </row>
    <row r="14114" spans="1:1" x14ac:dyDescent="0.25">
      <c r="A14114" s="69"/>
    </row>
    <row r="14115" spans="1:1" x14ac:dyDescent="0.25">
      <c r="A14115" s="69"/>
    </row>
    <row r="14116" spans="1:1" x14ac:dyDescent="0.25">
      <c r="A14116" s="69"/>
    </row>
    <row r="14117" spans="1:1" x14ac:dyDescent="0.25">
      <c r="A14117" s="69"/>
    </row>
    <row r="14118" spans="1:1" x14ac:dyDescent="0.25">
      <c r="A14118" s="69"/>
    </row>
    <row r="14119" spans="1:1" x14ac:dyDescent="0.25">
      <c r="A14119" s="69"/>
    </row>
    <row r="14120" spans="1:1" x14ac:dyDescent="0.25">
      <c r="A14120" s="69"/>
    </row>
    <row r="14121" spans="1:1" x14ac:dyDescent="0.25">
      <c r="A14121" s="69"/>
    </row>
    <row r="14122" spans="1:1" x14ac:dyDescent="0.25">
      <c r="A14122" s="69"/>
    </row>
    <row r="14123" spans="1:1" x14ac:dyDescent="0.25">
      <c r="A14123" s="69"/>
    </row>
    <row r="14124" spans="1:1" x14ac:dyDescent="0.25">
      <c r="A14124" s="69"/>
    </row>
    <row r="14125" spans="1:1" x14ac:dyDescent="0.25">
      <c r="A14125" s="69"/>
    </row>
    <row r="14126" spans="1:1" x14ac:dyDescent="0.25">
      <c r="A14126" s="69"/>
    </row>
    <row r="14127" spans="1:1" x14ac:dyDescent="0.25">
      <c r="A14127" s="69"/>
    </row>
    <row r="14128" spans="1:1" x14ac:dyDescent="0.25">
      <c r="A14128" s="69"/>
    </row>
    <row r="14129" spans="1:1" x14ac:dyDescent="0.25">
      <c r="A14129" s="69"/>
    </row>
    <row r="14130" spans="1:1" x14ac:dyDescent="0.25">
      <c r="A14130" s="69"/>
    </row>
    <row r="14131" spans="1:1" x14ac:dyDescent="0.25">
      <c r="A14131" s="69"/>
    </row>
    <row r="14132" spans="1:1" x14ac:dyDescent="0.25">
      <c r="A14132" s="69"/>
    </row>
    <row r="14133" spans="1:1" x14ac:dyDescent="0.25">
      <c r="A14133" s="69"/>
    </row>
    <row r="14134" spans="1:1" x14ac:dyDescent="0.25">
      <c r="A14134" s="69"/>
    </row>
    <row r="14135" spans="1:1" x14ac:dyDescent="0.25">
      <c r="A14135" s="69"/>
    </row>
    <row r="14136" spans="1:1" x14ac:dyDescent="0.25">
      <c r="A14136" s="69"/>
    </row>
    <row r="14137" spans="1:1" x14ac:dyDescent="0.25">
      <c r="A14137" s="69"/>
    </row>
    <row r="14138" spans="1:1" x14ac:dyDescent="0.25">
      <c r="A14138" s="69"/>
    </row>
    <row r="14139" spans="1:1" x14ac:dyDescent="0.25">
      <c r="A14139" s="69"/>
    </row>
    <row r="14140" spans="1:1" x14ac:dyDescent="0.25">
      <c r="A14140" s="69"/>
    </row>
    <row r="14141" spans="1:1" x14ac:dyDescent="0.25">
      <c r="A14141" s="69"/>
    </row>
    <row r="14142" spans="1:1" x14ac:dyDescent="0.25">
      <c r="A14142" s="69"/>
    </row>
    <row r="14143" spans="1:1" x14ac:dyDescent="0.25">
      <c r="A14143" s="69"/>
    </row>
    <row r="14144" spans="1:1" x14ac:dyDescent="0.25">
      <c r="A14144" s="69"/>
    </row>
    <row r="14145" spans="1:1" x14ac:dyDescent="0.25">
      <c r="A14145" s="69"/>
    </row>
    <row r="14146" spans="1:1" x14ac:dyDescent="0.25">
      <c r="A14146" s="69"/>
    </row>
    <row r="14147" spans="1:1" x14ac:dyDescent="0.25">
      <c r="A14147" s="69"/>
    </row>
    <row r="14148" spans="1:1" x14ac:dyDescent="0.25">
      <c r="A14148" s="69"/>
    </row>
    <row r="14149" spans="1:1" x14ac:dyDescent="0.25">
      <c r="A14149" s="69"/>
    </row>
    <row r="14150" spans="1:1" x14ac:dyDescent="0.25">
      <c r="A14150" s="69"/>
    </row>
    <row r="14151" spans="1:1" x14ac:dyDescent="0.25">
      <c r="A14151" s="69"/>
    </row>
    <row r="14152" spans="1:1" x14ac:dyDescent="0.25">
      <c r="A14152" s="69"/>
    </row>
    <row r="14153" spans="1:1" x14ac:dyDescent="0.25">
      <c r="A14153" s="69"/>
    </row>
    <row r="14154" spans="1:1" x14ac:dyDescent="0.25">
      <c r="A14154" s="69"/>
    </row>
    <row r="14155" spans="1:1" x14ac:dyDescent="0.25">
      <c r="A14155" s="69"/>
    </row>
    <row r="14156" spans="1:1" x14ac:dyDescent="0.25">
      <c r="A14156" s="69"/>
    </row>
    <row r="14157" spans="1:1" x14ac:dyDescent="0.25">
      <c r="A14157" s="69"/>
    </row>
    <row r="14158" spans="1:1" x14ac:dyDescent="0.25">
      <c r="A14158" s="69"/>
    </row>
    <row r="14159" spans="1:1" x14ac:dyDescent="0.25">
      <c r="A14159" s="69"/>
    </row>
    <row r="14160" spans="1:1" x14ac:dyDescent="0.25">
      <c r="A14160" s="69"/>
    </row>
    <row r="14161" spans="1:1" x14ac:dyDescent="0.25">
      <c r="A14161" s="69"/>
    </row>
    <row r="14162" spans="1:1" x14ac:dyDescent="0.25">
      <c r="A14162" s="69"/>
    </row>
    <row r="14163" spans="1:1" x14ac:dyDescent="0.25">
      <c r="A14163" s="69"/>
    </row>
    <row r="14164" spans="1:1" x14ac:dyDescent="0.25">
      <c r="A14164" s="69"/>
    </row>
    <row r="14165" spans="1:1" x14ac:dyDescent="0.25">
      <c r="A14165" s="69"/>
    </row>
    <row r="14166" spans="1:1" x14ac:dyDescent="0.25">
      <c r="A14166" s="69"/>
    </row>
    <row r="14167" spans="1:1" x14ac:dyDescent="0.25">
      <c r="A14167" s="69"/>
    </row>
    <row r="14168" spans="1:1" x14ac:dyDescent="0.25">
      <c r="A14168" s="69"/>
    </row>
    <row r="14169" spans="1:1" x14ac:dyDescent="0.25">
      <c r="A14169" s="69"/>
    </row>
    <row r="14170" spans="1:1" x14ac:dyDescent="0.25">
      <c r="A14170" s="69"/>
    </row>
    <row r="14171" spans="1:1" x14ac:dyDescent="0.25">
      <c r="A14171" s="69"/>
    </row>
    <row r="14172" spans="1:1" x14ac:dyDescent="0.25">
      <c r="A14172" s="69"/>
    </row>
    <row r="14173" spans="1:1" x14ac:dyDescent="0.25">
      <c r="A14173" s="69"/>
    </row>
    <row r="14174" spans="1:1" x14ac:dyDescent="0.25">
      <c r="A14174" s="69"/>
    </row>
    <row r="14175" spans="1:1" x14ac:dyDescent="0.25">
      <c r="A14175" s="69"/>
    </row>
    <row r="14176" spans="1:1" x14ac:dyDescent="0.25">
      <c r="A14176" s="69"/>
    </row>
    <row r="14177" spans="1:1" x14ac:dyDescent="0.25">
      <c r="A14177" s="69"/>
    </row>
    <row r="14178" spans="1:1" x14ac:dyDescent="0.25">
      <c r="A14178" s="69"/>
    </row>
    <row r="14179" spans="1:1" x14ac:dyDescent="0.25">
      <c r="A14179" s="69"/>
    </row>
    <row r="14180" spans="1:1" x14ac:dyDescent="0.25">
      <c r="A14180" s="69"/>
    </row>
    <row r="14181" spans="1:1" x14ac:dyDescent="0.25">
      <c r="A14181" s="69"/>
    </row>
    <row r="14182" spans="1:1" x14ac:dyDescent="0.25">
      <c r="A14182" s="69"/>
    </row>
    <row r="14183" spans="1:1" x14ac:dyDescent="0.25">
      <c r="A14183" s="69"/>
    </row>
    <row r="14184" spans="1:1" x14ac:dyDescent="0.25">
      <c r="A14184" s="69"/>
    </row>
    <row r="14185" spans="1:1" x14ac:dyDescent="0.25">
      <c r="A14185" s="69"/>
    </row>
    <row r="14186" spans="1:1" x14ac:dyDescent="0.25">
      <c r="A14186" s="69"/>
    </row>
    <row r="14187" spans="1:1" x14ac:dyDescent="0.25">
      <c r="A14187" s="69"/>
    </row>
    <row r="14188" spans="1:1" x14ac:dyDescent="0.25">
      <c r="A14188" s="69"/>
    </row>
    <row r="14189" spans="1:1" x14ac:dyDescent="0.25">
      <c r="A14189" s="69"/>
    </row>
    <row r="14190" spans="1:1" x14ac:dyDescent="0.25">
      <c r="A14190" s="69"/>
    </row>
    <row r="14191" spans="1:1" x14ac:dyDescent="0.25">
      <c r="A14191" s="69"/>
    </row>
    <row r="14192" spans="1:1" x14ac:dyDescent="0.25">
      <c r="A14192" s="69"/>
    </row>
    <row r="14193" spans="1:1" x14ac:dyDescent="0.25">
      <c r="A14193" s="69"/>
    </row>
    <row r="14194" spans="1:1" x14ac:dyDescent="0.25">
      <c r="A14194" s="69"/>
    </row>
    <row r="14195" spans="1:1" x14ac:dyDescent="0.25">
      <c r="A14195" s="69"/>
    </row>
    <row r="14196" spans="1:1" x14ac:dyDescent="0.25">
      <c r="A14196" s="69"/>
    </row>
    <row r="14197" spans="1:1" x14ac:dyDescent="0.25">
      <c r="A14197" s="69"/>
    </row>
    <row r="14198" spans="1:1" x14ac:dyDescent="0.25">
      <c r="A14198" s="69"/>
    </row>
    <row r="14199" spans="1:1" x14ac:dyDescent="0.25">
      <c r="A14199" s="69"/>
    </row>
    <row r="14200" spans="1:1" x14ac:dyDescent="0.25">
      <c r="A14200" s="69"/>
    </row>
    <row r="14201" spans="1:1" x14ac:dyDescent="0.25">
      <c r="A14201" s="69"/>
    </row>
    <row r="14202" spans="1:1" x14ac:dyDescent="0.25">
      <c r="A14202" s="69"/>
    </row>
    <row r="14203" spans="1:1" x14ac:dyDescent="0.25">
      <c r="A14203" s="69"/>
    </row>
    <row r="14204" spans="1:1" x14ac:dyDescent="0.25">
      <c r="A14204" s="69"/>
    </row>
    <row r="14205" spans="1:1" x14ac:dyDescent="0.25">
      <c r="A14205" s="69"/>
    </row>
    <row r="14206" spans="1:1" x14ac:dyDescent="0.25">
      <c r="A14206" s="69"/>
    </row>
    <row r="14207" spans="1:1" x14ac:dyDescent="0.25">
      <c r="A14207" s="69"/>
    </row>
    <row r="14208" spans="1:1" x14ac:dyDescent="0.25">
      <c r="A14208" s="69"/>
    </row>
    <row r="14209" spans="1:1" x14ac:dyDescent="0.25">
      <c r="A14209" s="69"/>
    </row>
    <row r="14210" spans="1:1" x14ac:dyDescent="0.25">
      <c r="A14210" s="69"/>
    </row>
    <row r="14211" spans="1:1" x14ac:dyDescent="0.25">
      <c r="A14211" s="69"/>
    </row>
    <row r="14212" spans="1:1" x14ac:dyDescent="0.25">
      <c r="A14212" s="69"/>
    </row>
    <row r="14213" spans="1:1" x14ac:dyDescent="0.25">
      <c r="A14213" s="69"/>
    </row>
    <row r="14214" spans="1:1" x14ac:dyDescent="0.25">
      <c r="A14214" s="69"/>
    </row>
    <row r="14215" spans="1:1" x14ac:dyDescent="0.25">
      <c r="A14215" s="69"/>
    </row>
    <row r="14216" spans="1:1" x14ac:dyDescent="0.25">
      <c r="A14216" s="69"/>
    </row>
    <row r="14217" spans="1:1" x14ac:dyDescent="0.25">
      <c r="A14217" s="69"/>
    </row>
    <row r="14218" spans="1:1" x14ac:dyDescent="0.25">
      <c r="A14218" s="69"/>
    </row>
    <row r="14219" spans="1:1" x14ac:dyDescent="0.25">
      <c r="A14219" s="69"/>
    </row>
    <row r="14220" spans="1:1" x14ac:dyDescent="0.25">
      <c r="A14220" s="69"/>
    </row>
    <row r="14221" spans="1:1" x14ac:dyDescent="0.25">
      <c r="A14221" s="69"/>
    </row>
    <row r="14222" spans="1:1" x14ac:dyDescent="0.25">
      <c r="A14222" s="69"/>
    </row>
    <row r="14223" spans="1:1" x14ac:dyDescent="0.25">
      <c r="A14223" s="69"/>
    </row>
    <row r="14224" spans="1:1" x14ac:dyDescent="0.25">
      <c r="A14224" s="69"/>
    </row>
    <row r="14225" spans="1:1" x14ac:dyDescent="0.25">
      <c r="A14225" s="69"/>
    </row>
    <row r="14226" spans="1:1" x14ac:dyDescent="0.25">
      <c r="A14226" s="69"/>
    </row>
    <row r="14227" spans="1:1" x14ac:dyDescent="0.25">
      <c r="A14227" s="69"/>
    </row>
    <row r="14228" spans="1:1" x14ac:dyDescent="0.25">
      <c r="A14228" s="69"/>
    </row>
    <row r="14229" spans="1:1" x14ac:dyDescent="0.25">
      <c r="A14229" s="69"/>
    </row>
    <row r="14230" spans="1:1" x14ac:dyDescent="0.25">
      <c r="A14230" s="69"/>
    </row>
    <row r="14231" spans="1:1" x14ac:dyDescent="0.25">
      <c r="A14231" s="69"/>
    </row>
    <row r="14232" spans="1:1" x14ac:dyDescent="0.25">
      <c r="A14232" s="69"/>
    </row>
    <row r="14233" spans="1:1" x14ac:dyDescent="0.25">
      <c r="A14233" s="69"/>
    </row>
    <row r="14234" spans="1:1" x14ac:dyDescent="0.25">
      <c r="A14234" s="69"/>
    </row>
    <row r="14235" spans="1:1" x14ac:dyDescent="0.25">
      <c r="A14235" s="69"/>
    </row>
    <row r="14236" spans="1:1" x14ac:dyDescent="0.25">
      <c r="A14236" s="69"/>
    </row>
    <row r="14237" spans="1:1" x14ac:dyDescent="0.25">
      <c r="A14237" s="69"/>
    </row>
    <row r="14238" spans="1:1" x14ac:dyDescent="0.25">
      <c r="A14238" s="69"/>
    </row>
    <row r="14239" spans="1:1" x14ac:dyDescent="0.25">
      <c r="A14239" s="69"/>
    </row>
    <row r="14240" spans="1:1" x14ac:dyDescent="0.25">
      <c r="A14240" s="69"/>
    </row>
    <row r="14241" spans="1:1" x14ac:dyDescent="0.25">
      <c r="A14241" s="69"/>
    </row>
    <row r="14242" spans="1:1" x14ac:dyDescent="0.25">
      <c r="A14242" s="69"/>
    </row>
    <row r="14243" spans="1:1" x14ac:dyDescent="0.25">
      <c r="A14243" s="69"/>
    </row>
    <row r="14244" spans="1:1" x14ac:dyDescent="0.25">
      <c r="A14244" s="69"/>
    </row>
    <row r="14245" spans="1:1" x14ac:dyDescent="0.25">
      <c r="A14245" s="69"/>
    </row>
    <row r="14246" spans="1:1" x14ac:dyDescent="0.25">
      <c r="A14246" s="69"/>
    </row>
    <row r="14247" spans="1:1" x14ac:dyDescent="0.25">
      <c r="A14247" s="69"/>
    </row>
    <row r="14248" spans="1:1" x14ac:dyDescent="0.25">
      <c r="A14248" s="69"/>
    </row>
    <row r="14249" spans="1:1" x14ac:dyDescent="0.25">
      <c r="A14249" s="69"/>
    </row>
    <row r="14250" spans="1:1" x14ac:dyDescent="0.25">
      <c r="A14250" s="69"/>
    </row>
    <row r="14251" spans="1:1" x14ac:dyDescent="0.25">
      <c r="A14251" s="69"/>
    </row>
    <row r="14252" spans="1:1" x14ac:dyDescent="0.25">
      <c r="A14252" s="69"/>
    </row>
    <row r="14253" spans="1:1" x14ac:dyDescent="0.25">
      <c r="A14253" s="69"/>
    </row>
    <row r="14254" spans="1:1" x14ac:dyDescent="0.25">
      <c r="A14254" s="69"/>
    </row>
    <row r="14255" spans="1:1" x14ac:dyDescent="0.25">
      <c r="A14255" s="69"/>
    </row>
    <row r="14256" spans="1:1" x14ac:dyDescent="0.25">
      <c r="A14256" s="69"/>
    </row>
    <row r="14257" spans="1:1" x14ac:dyDescent="0.25">
      <c r="A14257" s="69"/>
    </row>
    <row r="14258" spans="1:1" x14ac:dyDescent="0.25">
      <c r="A14258" s="69"/>
    </row>
    <row r="14259" spans="1:1" x14ac:dyDescent="0.25">
      <c r="A14259" s="69"/>
    </row>
    <row r="14260" spans="1:1" x14ac:dyDescent="0.25">
      <c r="A14260" s="69"/>
    </row>
    <row r="14261" spans="1:1" x14ac:dyDescent="0.25">
      <c r="A14261" s="69"/>
    </row>
    <row r="14262" spans="1:1" x14ac:dyDescent="0.25">
      <c r="A14262" s="69"/>
    </row>
    <row r="14263" spans="1:1" x14ac:dyDescent="0.25">
      <c r="A14263" s="69"/>
    </row>
    <row r="14264" spans="1:1" x14ac:dyDescent="0.25">
      <c r="A14264" s="69"/>
    </row>
    <row r="14265" spans="1:1" x14ac:dyDescent="0.25">
      <c r="A14265" s="69"/>
    </row>
    <row r="14266" spans="1:1" x14ac:dyDescent="0.25">
      <c r="A14266" s="69"/>
    </row>
    <row r="14267" spans="1:1" x14ac:dyDescent="0.25">
      <c r="A14267" s="69"/>
    </row>
    <row r="14268" spans="1:1" x14ac:dyDescent="0.25">
      <c r="A14268" s="69"/>
    </row>
    <row r="14269" spans="1:1" x14ac:dyDescent="0.25">
      <c r="A14269" s="69"/>
    </row>
    <row r="14270" spans="1:1" x14ac:dyDescent="0.25">
      <c r="A14270" s="69"/>
    </row>
    <row r="14271" spans="1:1" x14ac:dyDescent="0.25">
      <c r="A14271" s="69"/>
    </row>
    <row r="14272" spans="1:1" x14ac:dyDescent="0.25">
      <c r="A14272" s="69"/>
    </row>
    <row r="14273" spans="1:1" x14ac:dyDescent="0.25">
      <c r="A14273" s="69"/>
    </row>
    <row r="14274" spans="1:1" x14ac:dyDescent="0.25">
      <c r="A14274" s="69"/>
    </row>
    <row r="14275" spans="1:1" x14ac:dyDescent="0.25">
      <c r="A14275" s="69"/>
    </row>
    <row r="14276" spans="1:1" x14ac:dyDescent="0.25">
      <c r="A14276" s="69"/>
    </row>
    <row r="14277" spans="1:1" x14ac:dyDescent="0.25">
      <c r="A14277" s="69"/>
    </row>
    <row r="14278" spans="1:1" x14ac:dyDescent="0.25">
      <c r="A14278" s="69"/>
    </row>
    <row r="14279" spans="1:1" x14ac:dyDescent="0.25">
      <c r="A14279" s="69"/>
    </row>
    <row r="14280" spans="1:1" x14ac:dyDescent="0.25">
      <c r="A14280" s="69"/>
    </row>
    <row r="14281" spans="1:1" x14ac:dyDescent="0.25">
      <c r="A14281" s="69"/>
    </row>
    <row r="14282" spans="1:1" x14ac:dyDescent="0.25">
      <c r="A14282" s="69"/>
    </row>
    <row r="14283" spans="1:1" x14ac:dyDescent="0.25">
      <c r="A14283" s="69"/>
    </row>
    <row r="14284" spans="1:1" x14ac:dyDescent="0.25">
      <c r="A14284" s="69"/>
    </row>
    <row r="14285" spans="1:1" x14ac:dyDescent="0.25">
      <c r="A14285" s="69"/>
    </row>
    <row r="14286" spans="1:1" x14ac:dyDescent="0.25">
      <c r="A14286" s="69"/>
    </row>
    <row r="14287" spans="1:1" x14ac:dyDescent="0.25">
      <c r="A14287" s="69"/>
    </row>
    <row r="14288" spans="1:1" x14ac:dyDescent="0.25">
      <c r="A14288" s="69"/>
    </row>
    <row r="14289" spans="1:1" x14ac:dyDescent="0.25">
      <c r="A14289" s="69"/>
    </row>
    <row r="14290" spans="1:1" x14ac:dyDescent="0.25">
      <c r="A14290" s="69"/>
    </row>
    <row r="14291" spans="1:1" x14ac:dyDescent="0.25">
      <c r="A14291" s="69"/>
    </row>
    <row r="14292" spans="1:1" x14ac:dyDescent="0.25">
      <c r="A14292" s="69"/>
    </row>
    <row r="14293" spans="1:1" x14ac:dyDescent="0.25">
      <c r="A14293" s="69"/>
    </row>
    <row r="14294" spans="1:1" x14ac:dyDescent="0.25">
      <c r="A14294" s="69"/>
    </row>
    <row r="14295" spans="1:1" x14ac:dyDescent="0.25">
      <c r="A14295" s="69"/>
    </row>
    <row r="14296" spans="1:1" x14ac:dyDescent="0.25">
      <c r="A14296" s="69"/>
    </row>
    <row r="14297" spans="1:1" x14ac:dyDescent="0.25">
      <c r="A14297" s="69"/>
    </row>
    <row r="14298" spans="1:1" x14ac:dyDescent="0.25">
      <c r="A14298" s="69"/>
    </row>
    <row r="14299" spans="1:1" x14ac:dyDescent="0.25">
      <c r="A14299" s="69"/>
    </row>
    <row r="14300" spans="1:1" x14ac:dyDescent="0.25">
      <c r="A14300" s="69"/>
    </row>
    <row r="14301" spans="1:1" x14ac:dyDescent="0.25">
      <c r="A14301" s="69"/>
    </row>
    <row r="14302" spans="1:1" x14ac:dyDescent="0.25">
      <c r="A14302" s="69"/>
    </row>
    <row r="14303" spans="1:1" x14ac:dyDescent="0.25">
      <c r="A14303" s="69"/>
    </row>
    <row r="14304" spans="1:1" x14ac:dyDescent="0.25">
      <c r="A14304" s="69"/>
    </row>
    <row r="14305" spans="1:1" x14ac:dyDescent="0.25">
      <c r="A14305" s="69"/>
    </row>
    <row r="14306" spans="1:1" x14ac:dyDescent="0.25">
      <c r="A14306" s="69"/>
    </row>
    <row r="14307" spans="1:1" x14ac:dyDescent="0.25">
      <c r="A14307" s="69"/>
    </row>
    <row r="14308" spans="1:1" x14ac:dyDescent="0.25">
      <c r="A14308" s="69"/>
    </row>
    <row r="14309" spans="1:1" x14ac:dyDescent="0.25">
      <c r="A14309" s="69"/>
    </row>
    <row r="14310" spans="1:1" x14ac:dyDescent="0.25">
      <c r="A14310" s="69"/>
    </row>
    <row r="14311" spans="1:1" x14ac:dyDescent="0.25">
      <c r="A14311" s="69"/>
    </row>
    <row r="14312" spans="1:1" x14ac:dyDescent="0.25">
      <c r="A14312" s="69"/>
    </row>
    <row r="14313" spans="1:1" x14ac:dyDescent="0.25">
      <c r="A14313" s="69"/>
    </row>
    <row r="14314" spans="1:1" x14ac:dyDescent="0.25">
      <c r="A14314" s="69"/>
    </row>
    <row r="14315" spans="1:1" x14ac:dyDescent="0.25">
      <c r="A14315" s="69"/>
    </row>
    <row r="14316" spans="1:1" x14ac:dyDescent="0.25">
      <c r="A14316" s="69"/>
    </row>
    <row r="14317" spans="1:1" x14ac:dyDescent="0.25">
      <c r="A14317" s="69"/>
    </row>
    <row r="14318" spans="1:1" x14ac:dyDescent="0.25">
      <c r="A14318" s="69"/>
    </row>
    <row r="14319" spans="1:1" x14ac:dyDescent="0.25">
      <c r="A14319" s="69"/>
    </row>
    <row r="14320" spans="1:1" x14ac:dyDescent="0.25">
      <c r="A14320" s="69"/>
    </row>
    <row r="14321" spans="1:1" x14ac:dyDescent="0.25">
      <c r="A14321" s="69"/>
    </row>
    <row r="14322" spans="1:1" x14ac:dyDescent="0.25">
      <c r="A14322" s="69"/>
    </row>
    <row r="14323" spans="1:1" x14ac:dyDescent="0.25">
      <c r="A14323" s="69"/>
    </row>
    <row r="14324" spans="1:1" x14ac:dyDescent="0.25">
      <c r="A14324" s="69"/>
    </row>
    <row r="14325" spans="1:1" x14ac:dyDescent="0.25">
      <c r="A14325" s="69"/>
    </row>
    <row r="14326" spans="1:1" x14ac:dyDescent="0.25">
      <c r="A14326" s="69"/>
    </row>
    <row r="14327" spans="1:1" x14ac:dyDescent="0.25">
      <c r="A14327" s="69"/>
    </row>
    <row r="14328" spans="1:1" x14ac:dyDescent="0.25">
      <c r="A14328" s="69"/>
    </row>
    <row r="14329" spans="1:1" x14ac:dyDescent="0.25">
      <c r="A14329" s="69"/>
    </row>
    <row r="14330" spans="1:1" x14ac:dyDescent="0.25">
      <c r="A14330" s="69"/>
    </row>
    <row r="14331" spans="1:1" x14ac:dyDescent="0.25">
      <c r="A14331" s="69"/>
    </row>
    <row r="14332" spans="1:1" x14ac:dyDescent="0.25">
      <c r="A14332" s="69"/>
    </row>
    <row r="14333" spans="1:1" x14ac:dyDescent="0.25">
      <c r="A14333" s="69"/>
    </row>
    <row r="14334" spans="1:1" x14ac:dyDescent="0.25">
      <c r="A14334" s="69"/>
    </row>
    <row r="14335" spans="1:1" x14ac:dyDescent="0.25">
      <c r="A14335" s="69"/>
    </row>
    <row r="14336" spans="1:1" x14ac:dyDescent="0.25">
      <c r="A14336" s="69"/>
    </row>
    <row r="14337" spans="1:1" x14ac:dyDescent="0.25">
      <c r="A14337" s="69"/>
    </row>
    <row r="14338" spans="1:1" x14ac:dyDescent="0.25">
      <c r="A14338" s="69"/>
    </row>
    <row r="14339" spans="1:1" x14ac:dyDescent="0.25">
      <c r="A14339" s="69"/>
    </row>
    <row r="14340" spans="1:1" x14ac:dyDescent="0.25">
      <c r="A14340" s="69"/>
    </row>
    <row r="14341" spans="1:1" x14ac:dyDescent="0.25">
      <c r="A14341" s="69"/>
    </row>
    <row r="14342" spans="1:1" x14ac:dyDescent="0.25">
      <c r="A14342" s="69"/>
    </row>
    <row r="14343" spans="1:1" x14ac:dyDescent="0.25">
      <c r="A14343" s="69"/>
    </row>
    <row r="14344" spans="1:1" x14ac:dyDescent="0.25">
      <c r="A14344" s="69"/>
    </row>
    <row r="14345" spans="1:1" x14ac:dyDescent="0.25">
      <c r="A14345" s="69"/>
    </row>
    <row r="14346" spans="1:1" x14ac:dyDescent="0.25">
      <c r="A14346" s="69"/>
    </row>
    <row r="14347" spans="1:1" x14ac:dyDescent="0.25">
      <c r="A14347" s="69"/>
    </row>
    <row r="14348" spans="1:1" x14ac:dyDescent="0.25">
      <c r="A14348" s="69"/>
    </row>
    <row r="14349" spans="1:1" x14ac:dyDescent="0.25">
      <c r="A14349" s="69"/>
    </row>
    <row r="14350" spans="1:1" x14ac:dyDescent="0.25">
      <c r="A14350" s="69"/>
    </row>
    <row r="14351" spans="1:1" x14ac:dyDescent="0.25">
      <c r="A14351" s="69"/>
    </row>
    <row r="14352" spans="1:1" x14ac:dyDescent="0.25">
      <c r="A14352" s="69"/>
    </row>
    <row r="14353" spans="1:1" x14ac:dyDescent="0.25">
      <c r="A14353" s="69"/>
    </row>
    <row r="14354" spans="1:1" x14ac:dyDescent="0.25">
      <c r="A14354" s="69"/>
    </row>
    <row r="14355" spans="1:1" x14ac:dyDescent="0.25">
      <c r="A14355" s="69"/>
    </row>
    <row r="14356" spans="1:1" x14ac:dyDescent="0.25">
      <c r="A14356" s="69"/>
    </row>
    <row r="14357" spans="1:1" x14ac:dyDescent="0.25">
      <c r="A14357" s="69"/>
    </row>
    <row r="14358" spans="1:1" x14ac:dyDescent="0.25">
      <c r="A14358" s="69"/>
    </row>
    <row r="14359" spans="1:1" x14ac:dyDescent="0.25">
      <c r="A14359" s="69"/>
    </row>
    <row r="14360" spans="1:1" x14ac:dyDescent="0.25">
      <c r="A14360" s="69"/>
    </row>
    <row r="14361" spans="1:1" x14ac:dyDescent="0.25">
      <c r="A14361" s="69"/>
    </row>
    <row r="14362" spans="1:1" x14ac:dyDescent="0.25">
      <c r="A14362" s="69"/>
    </row>
    <row r="14363" spans="1:1" x14ac:dyDescent="0.25">
      <c r="A14363" s="69"/>
    </row>
    <row r="14364" spans="1:1" x14ac:dyDescent="0.25">
      <c r="A14364" s="69"/>
    </row>
    <row r="14365" spans="1:1" x14ac:dyDescent="0.25">
      <c r="A14365" s="69"/>
    </row>
    <row r="14366" spans="1:1" x14ac:dyDescent="0.25">
      <c r="A14366" s="69"/>
    </row>
    <row r="14367" spans="1:1" x14ac:dyDescent="0.25">
      <c r="A14367" s="69"/>
    </row>
    <row r="14368" spans="1:1" x14ac:dyDescent="0.25">
      <c r="A14368" s="69"/>
    </row>
    <row r="14369" spans="1:1" x14ac:dyDescent="0.25">
      <c r="A14369" s="69"/>
    </row>
    <row r="14370" spans="1:1" x14ac:dyDescent="0.25">
      <c r="A14370" s="69"/>
    </row>
    <row r="14371" spans="1:1" x14ac:dyDescent="0.25">
      <c r="A14371" s="69"/>
    </row>
    <row r="14372" spans="1:1" x14ac:dyDescent="0.25">
      <c r="A14372" s="69"/>
    </row>
    <row r="14373" spans="1:1" x14ac:dyDescent="0.25">
      <c r="A14373" s="69"/>
    </row>
    <row r="14374" spans="1:1" x14ac:dyDescent="0.25">
      <c r="A14374" s="69"/>
    </row>
    <row r="14375" spans="1:1" x14ac:dyDescent="0.25">
      <c r="A14375" s="69"/>
    </row>
    <row r="14376" spans="1:1" x14ac:dyDescent="0.25">
      <c r="A14376" s="69"/>
    </row>
    <row r="14377" spans="1:1" x14ac:dyDescent="0.25">
      <c r="A14377" s="69"/>
    </row>
    <row r="14378" spans="1:1" x14ac:dyDescent="0.25">
      <c r="A14378" s="69"/>
    </row>
    <row r="14379" spans="1:1" x14ac:dyDescent="0.25">
      <c r="A14379" s="69"/>
    </row>
    <row r="14380" spans="1:1" x14ac:dyDescent="0.25">
      <c r="A14380" s="69"/>
    </row>
    <row r="14381" spans="1:1" x14ac:dyDescent="0.25">
      <c r="A14381" s="69"/>
    </row>
    <row r="14382" spans="1:1" x14ac:dyDescent="0.25">
      <c r="A14382" s="69"/>
    </row>
    <row r="14383" spans="1:1" x14ac:dyDescent="0.25">
      <c r="A14383" s="69"/>
    </row>
    <row r="14384" spans="1:1" x14ac:dyDescent="0.25">
      <c r="A14384" s="69"/>
    </row>
    <row r="14385" spans="1:1" x14ac:dyDescent="0.25">
      <c r="A14385" s="69"/>
    </row>
    <row r="14386" spans="1:1" x14ac:dyDescent="0.25">
      <c r="A14386" s="69"/>
    </row>
    <row r="14387" spans="1:1" x14ac:dyDescent="0.25">
      <c r="A14387" s="69"/>
    </row>
    <row r="14388" spans="1:1" x14ac:dyDescent="0.25">
      <c r="A14388" s="69"/>
    </row>
    <row r="14389" spans="1:1" x14ac:dyDescent="0.25">
      <c r="A14389" s="69"/>
    </row>
    <row r="14390" spans="1:1" x14ac:dyDescent="0.25">
      <c r="A14390" s="69"/>
    </row>
    <row r="14391" spans="1:1" x14ac:dyDescent="0.25">
      <c r="A14391" s="69"/>
    </row>
    <row r="14392" spans="1:1" x14ac:dyDescent="0.25">
      <c r="A14392" s="69"/>
    </row>
    <row r="14393" spans="1:1" x14ac:dyDescent="0.25">
      <c r="A14393" s="69"/>
    </row>
    <row r="14394" spans="1:1" x14ac:dyDescent="0.25">
      <c r="A14394" s="69"/>
    </row>
    <row r="14395" spans="1:1" x14ac:dyDescent="0.25">
      <c r="A14395" s="69"/>
    </row>
    <row r="14396" spans="1:1" x14ac:dyDescent="0.25">
      <c r="A14396" s="69"/>
    </row>
    <row r="14397" spans="1:1" x14ac:dyDescent="0.25">
      <c r="A14397" s="69"/>
    </row>
    <row r="14398" spans="1:1" x14ac:dyDescent="0.25">
      <c r="A14398" s="69"/>
    </row>
    <row r="14399" spans="1:1" x14ac:dyDescent="0.25">
      <c r="A14399" s="69"/>
    </row>
    <row r="14400" spans="1:1" x14ac:dyDescent="0.25">
      <c r="A14400" s="69"/>
    </row>
    <row r="14401" spans="1:1" x14ac:dyDescent="0.25">
      <c r="A14401" s="69"/>
    </row>
    <row r="14402" spans="1:1" x14ac:dyDescent="0.25">
      <c r="A14402" s="69"/>
    </row>
    <row r="14403" spans="1:1" x14ac:dyDescent="0.25">
      <c r="A14403" s="69"/>
    </row>
    <row r="14404" spans="1:1" x14ac:dyDescent="0.25">
      <c r="A14404" s="69"/>
    </row>
    <row r="14405" spans="1:1" x14ac:dyDescent="0.25">
      <c r="A14405" s="69"/>
    </row>
    <row r="14406" spans="1:1" x14ac:dyDescent="0.25">
      <c r="A14406" s="69"/>
    </row>
    <row r="14407" spans="1:1" x14ac:dyDescent="0.25">
      <c r="A14407" s="69"/>
    </row>
    <row r="14408" spans="1:1" x14ac:dyDescent="0.25">
      <c r="A14408" s="69"/>
    </row>
    <row r="14409" spans="1:1" x14ac:dyDescent="0.25">
      <c r="A14409" s="69"/>
    </row>
    <row r="14410" spans="1:1" x14ac:dyDescent="0.25">
      <c r="A14410" s="69"/>
    </row>
    <row r="14411" spans="1:1" x14ac:dyDescent="0.25">
      <c r="A14411" s="69"/>
    </row>
    <row r="14412" spans="1:1" x14ac:dyDescent="0.25">
      <c r="A14412" s="69"/>
    </row>
    <row r="14413" spans="1:1" x14ac:dyDescent="0.25">
      <c r="A14413" s="69"/>
    </row>
    <row r="14414" spans="1:1" x14ac:dyDescent="0.25">
      <c r="A14414" s="69"/>
    </row>
    <row r="14415" spans="1:1" x14ac:dyDescent="0.25">
      <c r="A14415" s="69"/>
    </row>
    <row r="14416" spans="1:1" x14ac:dyDescent="0.25">
      <c r="A14416" s="69"/>
    </row>
    <row r="14417" spans="1:1" x14ac:dyDescent="0.25">
      <c r="A14417" s="69"/>
    </row>
    <row r="14418" spans="1:1" x14ac:dyDescent="0.25">
      <c r="A14418" s="69"/>
    </row>
    <row r="14419" spans="1:1" x14ac:dyDescent="0.25">
      <c r="A14419" s="69"/>
    </row>
    <row r="14420" spans="1:1" x14ac:dyDescent="0.25">
      <c r="A14420" s="69"/>
    </row>
    <row r="14421" spans="1:1" x14ac:dyDescent="0.25">
      <c r="A14421" s="69"/>
    </row>
    <row r="14422" spans="1:1" x14ac:dyDescent="0.25">
      <c r="A14422" s="69"/>
    </row>
    <row r="14423" spans="1:1" x14ac:dyDescent="0.25">
      <c r="A14423" s="69"/>
    </row>
    <row r="14424" spans="1:1" x14ac:dyDescent="0.25">
      <c r="A14424" s="69"/>
    </row>
    <row r="14425" spans="1:1" x14ac:dyDescent="0.25">
      <c r="A14425" s="69"/>
    </row>
    <row r="14426" spans="1:1" x14ac:dyDescent="0.25">
      <c r="A14426" s="69"/>
    </row>
    <row r="14427" spans="1:1" x14ac:dyDescent="0.25">
      <c r="A14427" s="69"/>
    </row>
    <row r="14428" spans="1:1" x14ac:dyDescent="0.25">
      <c r="A14428" s="69"/>
    </row>
    <row r="14429" spans="1:1" x14ac:dyDescent="0.25">
      <c r="A14429" s="69"/>
    </row>
    <row r="14430" spans="1:1" x14ac:dyDescent="0.25">
      <c r="A14430" s="69"/>
    </row>
    <row r="14431" spans="1:1" x14ac:dyDescent="0.25">
      <c r="A14431" s="69"/>
    </row>
    <row r="14432" spans="1:1" x14ac:dyDescent="0.25">
      <c r="A14432" s="69"/>
    </row>
    <row r="14433" spans="1:1" x14ac:dyDescent="0.25">
      <c r="A14433" s="69"/>
    </row>
    <row r="14434" spans="1:1" x14ac:dyDescent="0.25">
      <c r="A14434" s="69"/>
    </row>
    <row r="14435" spans="1:1" x14ac:dyDescent="0.25">
      <c r="A14435" s="69"/>
    </row>
    <row r="14436" spans="1:1" x14ac:dyDescent="0.25">
      <c r="A14436" s="69"/>
    </row>
    <row r="14437" spans="1:1" x14ac:dyDescent="0.25">
      <c r="A14437" s="69"/>
    </row>
    <row r="14438" spans="1:1" x14ac:dyDescent="0.25">
      <c r="A14438" s="69"/>
    </row>
    <row r="14439" spans="1:1" x14ac:dyDescent="0.25">
      <c r="A14439" s="69"/>
    </row>
    <row r="14440" spans="1:1" x14ac:dyDescent="0.25">
      <c r="A14440" s="69"/>
    </row>
    <row r="14441" spans="1:1" x14ac:dyDescent="0.25">
      <c r="A14441" s="69"/>
    </row>
    <row r="14442" spans="1:1" x14ac:dyDescent="0.25">
      <c r="A14442" s="69"/>
    </row>
    <row r="14443" spans="1:1" x14ac:dyDescent="0.25">
      <c r="A14443" s="69"/>
    </row>
    <row r="14444" spans="1:1" x14ac:dyDescent="0.25">
      <c r="A14444" s="69"/>
    </row>
    <row r="14445" spans="1:1" x14ac:dyDescent="0.25">
      <c r="A14445" s="69"/>
    </row>
    <row r="14446" spans="1:1" x14ac:dyDescent="0.25">
      <c r="A14446" s="69"/>
    </row>
    <row r="14447" spans="1:1" x14ac:dyDescent="0.25">
      <c r="A14447" s="69"/>
    </row>
    <row r="14448" spans="1:1" x14ac:dyDescent="0.25">
      <c r="A14448" s="69"/>
    </row>
    <row r="14449" spans="1:1" x14ac:dyDescent="0.25">
      <c r="A14449" s="69"/>
    </row>
    <row r="14450" spans="1:1" x14ac:dyDescent="0.25">
      <c r="A14450" s="69"/>
    </row>
    <row r="14451" spans="1:1" x14ac:dyDescent="0.25">
      <c r="A14451" s="69"/>
    </row>
    <row r="14452" spans="1:1" x14ac:dyDescent="0.25">
      <c r="A14452" s="69"/>
    </row>
    <row r="14453" spans="1:1" x14ac:dyDescent="0.25">
      <c r="A14453" s="69"/>
    </row>
    <row r="14454" spans="1:1" x14ac:dyDescent="0.25">
      <c r="A14454" s="69"/>
    </row>
    <row r="14455" spans="1:1" x14ac:dyDescent="0.25">
      <c r="A14455" s="69"/>
    </row>
    <row r="14456" spans="1:1" x14ac:dyDescent="0.25">
      <c r="A14456" s="69"/>
    </row>
    <row r="14457" spans="1:1" x14ac:dyDescent="0.25">
      <c r="A14457" s="69"/>
    </row>
    <row r="14458" spans="1:1" x14ac:dyDescent="0.25">
      <c r="A14458" s="69"/>
    </row>
    <row r="14459" spans="1:1" x14ac:dyDescent="0.25">
      <c r="A14459" s="69"/>
    </row>
    <row r="14460" spans="1:1" x14ac:dyDescent="0.25">
      <c r="A14460" s="69"/>
    </row>
    <row r="14461" spans="1:1" x14ac:dyDescent="0.25">
      <c r="A14461" s="69"/>
    </row>
    <row r="14462" spans="1:1" x14ac:dyDescent="0.25">
      <c r="A14462" s="69"/>
    </row>
    <row r="14463" spans="1:1" x14ac:dyDescent="0.25">
      <c r="A14463" s="69"/>
    </row>
    <row r="14464" spans="1:1" x14ac:dyDescent="0.25">
      <c r="A14464" s="69"/>
    </row>
    <row r="14465" spans="1:1" x14ac:dyDescent="0.25">
      <c r="A14465" s="69"/>
    </row>
    <row r="14466" spans="1:1" x14ac:dyDescent="0.25">
      <c r="A14466" s="69"/>
    </row>
    <row r="14467" spans="1:1" x14ac:dyDescent="0.25">
      <c r="A14467" s="69"/>
    </row>
    <row r="14468" spans="1:1" x14ac:dyDescent="0.25">
      <c r="A14468" s="69"/>
    </row>
    <row r="14469" spans="1:1" x14ac:dyDescent="0.25">
      <c r="A14469" s="69"/>
    </row>
    <row r="14470" spans="1:1" x14ac:dyDescent="0.25">
      <c r="A14470" s="69"/>
    </row>
    <row r="14471" spans="1:1" x14ac:dyDescent="0.25">
      <c r="A14471" s="69"/>
    </row>
    <row r="14472" spans="1:1" x14ac:dyDescent="0.25">
      <c r="A14472" s="69"/>
    </row>
    <row r="14473" spans="1:1" x14ac:dyDescent="0.25">
      <c r="A14473" s="69"/>
    </row>
    <row r="14474" spans="1:1" x14ac:dyDescent="0.25">
      <c r="A14474" s="69"/>
    </row>
    <row r="14475" spans="1:1" x14ac:dyDescent="0.25">
      <c r="A14475" s="69"/>
    </row>
    <row r="14476" spans="1:1" x14ac:dyDescent="0.25">
      <c r="A14476" s="69"/>
    </row>
    <row r="14477" spans="1:1" x14ac:dyDescent="0.25">
      <c r="A14477" s="69"/>
    </row>
    <row r="14478" spans="1:1" x14ac:dyDescent="0.25">
      <c r="A14478" s="69"/>
    </row>
    <row r="14479" spans="1:1" x14ac:dyDescent="0.25">
      <c r="A14479" s="69"/>
    </row>
    <row r="14480" spans="1:1" x14ac:dyDescent="0.25">
      <c r="A14480" s="69"/>
    </row>
    <row r="14481" spans="1:1" x14ac:dyDescent="0.25">
      <c r="A14481" s="69"/>
    </row>
    <row r="14482" spans="1:1" x14ac:dyDescent="0.25">
      <c r="A14482" s="69"/>
    </row>
    <row r="14483" spans="1:1" x14ac:dyDescent="0.25">
      <c r="A14483" s="69"/>
    </row>
    <row r="14484" spans="1:1" x14ac:dyDescent="0.25">
      <c r="A14484" s="69"/>
    </row>
    <row r="14485" spans="1:1" x14ac:dyDescent="0.25">
      <c r="A14485" s="69"/>
    </row>
    <row r="14486" spans="1:1" x14ac:dyDescent="0.25">
      <c r="A14486" s="69"/>
    </row>
    <row r="14487" spans="1:1" x14ac:dyDescent="0.25">
      <c r="A14487" s="69"/>
    </row>
    <row r="14488" spans="1:1" x14ac:dyDescent="0.25">
      <c r="A14488" s="69"/>
    </row>
    <row r="14489" spans="1:1" x14ac:dyDescent="0.25">
      <c r="A14489" s="69"/>
    </row>
    <row r="14490" spans="1:1" x14ac:dyDescent="0.25">
      <c r="A14490" s="69"/>
    </row>
    <row r="14491" spans="1:1" x14ac:dyDescent="0.25">
      <c r="A14491" s="69"/>
    </row>
    <row r="14492" spans="1:1" x14ac:dyDescent="0.25">
      <c r="A14492" s="69"/>
    </row>
    <row r="14493" spans="1:1" x14ac:dyDescent="0.25">
      <c r="A14493" s="69"/>
    </row>
    <row r="14494" spans="1:1" x14ac:dyDescent="0.25">
      <c r="A14494" s="69"/>
    </row>
    <row r="14495" spans="1:1" x14ac:dyDescent="0.25">
      <c r="A14495" s="69"/>
    </row>
    <row r="14496" spans="1:1" x14ac:dyDescent="0.25">
      <c r="A14496" s="69"/>
    </row>
    <row r="14497" spans="1:1" x14ac:dyDescent="0.25">
      <c r="A14497" s="69"/>
    </row>
    <row r="14498" spans="1:1" x14ac:dyDescent="0.25">
      <c r="A14498" s="69"/>
    </row>
    <row r="14499" spans="1:1" x14ac:dyDescent="0.25">
      <c r="A14499" s="69"/>
    </row>
    <row r="14500" spans="1:1" x14ac:dyDescent="0.25">
      <c r="A14500" s="69"/>
    </row>
    <row r="14501" spans="1:1" x14ac:dyDescent="0.25">
      <c r="A14501" s="69"/>
    </row>
    <row r="14502" spans="1:1" x14ac:dyDescent="0.25">
      <c r="A14502" s="69"/>
    </row>
    <row r="14503" spans="1:1" x14ac:dyDescent="0.25">
      <c r="A14503" s="69"/>
    </row>
    <row r="14504" spans="1:1" x14ac:dyDescent="0.25">
      <c r="A14504" s="69"/>
    </row>
    <row r="14505" spans="1:1" x14ac:dyDescent="0.25">
      <c r="A14505" s="69"/>
    </row>
    <row r="14506" spans="1:1" x14ac:dyDescent="0.25">
      <c r="A14506" s="69"/>
    </row>
    <row r="14507" spans="1:1" x14ac:dyDescent="0.25">
      <c r="A14507" s="69"/>
    </row>
    <row r="14508" spans="1:1" x14ac:dyDescent="0.25">
      <c r="A14508" s="69"/>
    </row>
    <row r="14509" spans="1:1" x14ac:dyDescent="0.25">
      <c r="A14509" s="69"/>
    </row>
    <row r="14510" spans="1:1" x14ac:dyDescent="0.25">
      <c r="A14510" s="69"/>
    </row>
    <row r="14511" spans="1:1" x14ac:dyDescent="0.25">
      <c r="A14511" s="69"/>
    </row>
    <row r="14512" spans="1:1" x14ac:dyDescent="0.25">
      <c r="A14512" s="69"/>
    </row>
    <row r="14513" spans="1:1" x14ac:dyDescent="0.25">
      <c r="A14513" s="69"/>
    </row>
    <row r="14514" spans="1:1" x14ac:dyDescent="0.25">
      <c r="A14514" s="69"/>
    </row>
    <row r="14515" spans="1:1" x14ac:dyDescent="0.25">
      <c r="A14515" s="69"/>
    </row>
    <row r="14516" spans="1:1" x14ac:dyDescent="0.25">
      <c r="A14516" s="69"/>
    </row>
    <row r="14517" spans="1:1" x14ac:dyDescent="0.25">
      <c r="A14517" s="69"/>
    </row>
    <row r="14518" spans="1:1" x14ac:dyDescent="0.25">
      <c r="A14518" s="69"/>
    </row>
    <row r="14519" spans="1:1" x14ac:dyDescent="0.25">
      <c r="A14519" s="69"/>
    </row>
    <row r="14520" spans="1:1" x14ac:dyDescent="0.25">
      <c r="A14520" s="69"/>
    </row>
    <row r="14521" spans="1:1" x14ac:dyDescent="0.25">
      <c r="A14521" s="69"/>
    </row>
    <row r="14522" spans="1:1" x14ac:dyDescent="0.25">
      <c r="A14522" s="69"/>
    </row>
    <row r="14523" spans="1:1" x14ac:dyDescent="0.25">
      <c r="A14523" s="69"/>
    </row>
    <row r="14524" spans="1:1" x14ac:dyDescent="0.25">
      <c r="A14524" s="69"/>
    </row>
    <row r="14525" spans="1:1" x14ac:dyDescent="0.25">
      <c r="A14525" s="69"/>
    </row>
    <row r="14526" spans="1:1" x14ac:dyDescent="0.25">
      <c r="A14526" s="69"/>
    </row>
    <row r="14527" spans="1:1" x14ac:dyDescent="0.25">
      <c r="A14527" s="69"/>
    </row>
    <row r="14528" spans="1:1" x14ac:dyDescent="0.25">
      <c r="A14528" s="69"/>
    </row>
    <row r="14529" spans="1:1" x14ac:dyDescent="0.25">
      <c r="A14529" s="69"/>
    </row>
    <row r="14530" spans="1:1" x14ac:dyDescent="0.25">
      <c r="A14530" s="69"/>
    </row>
    <row r="14531" spans="1:1" x14ac:dyDescent="0.25">
      <c r="A14531" s="69"/>
    </row>
    <row r="14532" spans="1:1" x14ac:dyDescent="0.25">
      <c r="A14532" s="69"/>
    </row>
    <row r="14533" spans="1:1" x14ac:dyDescent="0.25">
      <c r="A14533" s="69"/>
    </row>
    <row r="14534" spans="1:1" x14ac:dyDescent="0.25">
      <c r="A14534" s="69"/>
    </row>
    <row r="14535" spans="1:1" x14ac:dyDescent="0.25">
      <c r="A14535" s="69"/>
    </row>
    <row r="14536" spans="1:1" x14ac:dyDescent="0.25">
      <c r="A14536" s="69"/>
    </row>
    <row r="14537" spans="1:1" x14ac:dyDescent="0.25">
      <c r="A14537" s="69"/>
    </row>
    <row r="14538" spans="1:1" x14ac:dyDescent="0.25">
      <c r="A14538" s="69"/>
    </row>
    <row r="14539" spans="1:1" x14ac:dyDescent="0.25">
      <c r="A14539" s="69"/>
    </row>
    <row r="14540" spans="1:1" x14ac:dyDescent="0.25">
      <c r="A14540" s="69"/>
    </row>
    <row r="14541" spans="1:1" x14ac:dyDescent="0.25">
      <c r="A14541" s="69"/>
    </row>
    <row r="14542" spans="1:1" x14ac:dyDescent="0.25">
      <c r="A14542" s="69"/>
    </row>
    <row r="14543" spans="1:1" x14ac:dyDescent="0.25">
      <c r="A14543" s="69"/>
    </row>
    <row r="14544" spans="1:1" x14ac:dyDescent="0.25">
      <c r="A14544" s="69"/>
    </row>
    <row r="14545" spans="1:1" x14ac:dyDescent="0.25">
      <c r="A14545" s="69"/>
    </row>
    <row r="14546" spans="1:1" x14ac:dyDescent="0.25">
      <c r="A14546" s="69"/>
    </row>
    <row r="14547" spans="1:1" x14ac:dyDescent="0.25">
      <c r="A14547" s="69"/>
    </row>
    <row r="14548" spans="1:1" x14ac:dyDescent="0.25">
      <c r="A14548" s="69"/>
    </row>
    <row r="14549" spans="1:1" x14ac:dyDescent="0.25">
      <c r="A14549" s="69"/>
    </row>
    <row r="14550" spans="1:1" x14ac:dyDescent="0.25">
      <c r="A14550" s="69"/>
    </row>
    <row r="14551" spans="1:1" x14ac:dyDescent="0.25">
      <c r="A14551" s="69"/>
    </row>
    <row r="14552" spans="1:1" x14ac:dyDescent="0.25">
      <c r="A14552" s="69"/>
    </row>
    <row r="14553" spans="1:1" x14ac:dyDescent="0.25">
      <c r="A14553" s="69"/>
    </row>
    <row r="14554" spans="1:1" x14ac:dyDescent="0.25">
      <c r="A14554" s="69"/>
    </row>
    <row r="14555" spans="1:1" x14ac:dyDescent="0.25">
      <c r="A14555" s="69"/>
    </row>
    <row r="14556" spans="1:1" x14ac:dyDescent="0.25">
      <c r="A14556" s="69"/>
    </row>
    <row r="14557" spans="1:1" x14ac:dyDescent="0.25">
      <c r="A14557" s="69"/>
    </row>
    <row r="14558" spans="1:1" x14ac:dyDescent="0.25">
      <c r="A14558" s="69"/>
    </row>
    <row r="14559" spans="1:1" x14ac:dyDescent="0.25">
      <c r="A14559" s="69"/>
    </row>
    <row r="14560" spans="1:1" x14ac:dyDescent="0.25">
      <c r="A14560" s="69"/>
    </row>
    <row r="14561" spans="1:1" x14ac:dyDescent="0.25">
      <c r="A14561" s="69"/>
    </row>
    <row r="14562" spans="1:1" x14ac:dyDescent="0.25">
      <c r="A14562" s="69"/>
    </row>
    <row r="14563" spans="1:1" x14ac:dyDescent="0.25">
      <c r="A14563" s="69"/>
    </row>
    <row r="14564" spans="1:1" x14ac:dyDescent="0.25">
      <c r="A14564" s="69"/>
    </row>
    <row r="14565" spans="1:1" x14ac:dyDescent="0.25">
      <c r="A14565" s="69"/>
    </row>
    <row r="14566" spans="1:1" x14ac:dyDescent="0.25">
      <c r="A14566" s="69"/>
    </row>
    <row r="14567" spans="1:1" x14ac:dyDescent="0.25">
      <c r="A14567" s="69"/>
    </row>
    <row r="14568" spans="1:1" x14ac:dyDescent="0.25">
      <c r="A14568" s="69"/>
    </row>
    <row r="14569" spans="1:1" x14ac:dyDescent="0.25">
      <c r="A14569" s="69"/>
    </row>
    <row r="14570" spans="1:1" x14ac:dyDescent="0.25">
      <c r="A14570" s="69"/>
    </row>
    <row r="14571" spans="1:1" x14ac:dyDescent="0.25">
      <c r="A14571" s="69"/>
    </row>
    <row r="14572" spans="1:1" x14ac:dyDescent="0.25">
      <c r="A14572" s="69"/>
    </row>
    <row r="14573" spans="1:1" x14ac:dyDescent="0.25">
      <c r="A14573" s="69"/>
    </row>
    <row r="14574" spans="1:1" x14ac:dyDescent="0.25">
      <c r="A14574" s="69"/>
    </row>
    <row r="14575" spans="1:1" x14ac:dyDescent="0.25">
      <c r="A14575" s="69"/>
    </row>
    <row r="14576" spans="1:1" x14ac:dyDescent="0.25">
      <c r="A14576" s="69"/>
    </row>
    <row r="14577" spans="1:1" x14ac:dyDescent="0.25">
      <c r="A14577" s="69"/>
    </row>
    <row r="14578" spans="1:1" x14ac:dyDescent="0.25">
      <c r="A14578" s="69"/>
    </row>
    <row r="14579" spans="1:1" x14ac:dyDescent="0.25">
      <c r="A14579" s="69"/>
    </row>
    <row r="14580" spans="1:1" x14ac:dyDescent="0.25">
      <c r="A14580" s="69"/>
    </row>
    <row r="14581" spans="1:1" x14ac:dyDescent="0.25">
      <c r="A14581" s="69"/>
    </row>
    <row r="14582" spans="1:1" x14ac:dyDescent="0.25">
      <c r="A14582" s="69"/>
    </row>
    <row r="14583" spans="1:1" x14ac:dyDescent="0.25">
      <c r="A14583" s="69"/>
    </row>
    <row r="14584" spans="1:1" x14ac:dyDescent="0.25">
      <c r="A14584" s="69"/>
    </row>
    <row r="14585" spans="1:1" x14ac:dyDescent="0.25">
      <c r="A14585" s="69"/>
    </row>
    <row r="14586" spans="1:1" x14ac:dyDescent="0.25">
      <c r="A14586" s="69"/>
    </row>
    <row r="14587" spans="1:1" x14ac:dyDescent="0.25">
      <c r="A14587" s="69"/>
    </row>
    <row r="14588" spans="1:1" x14ac:dyDescent="0.25">
      <c r="A14588" s="69"/>
    </row>
    <row r="14589" spans="1:1" x14ac:dyDescent="0.25">
      <c r="A14589" s="69"/>
    </row>
    <row r="14590" spans="1:1" x14ac:dyDescent="0.25">
      <c r="A14590" s="69"/>
    </row>
    <row r="14591" spans="1:1" x14ac:dyDescent="0.25">
      <c r="A14591" s="69"/>
    </row>
    <row r="14592" spans="1:1" x14ac:dyDescent="0.25">
      <c r="A14592" s="69"/>
    </row>
    <row r="14593" spans="1:1" x14ac:dyDescent="0.25">
      <c r="A14593" s="69"/>
    </row>
    <row r="14594" spans="1:1" x14ac:dyDescent="0.25">
      <c r="A14594" s="69"/>
    </row>
    <row r="14595" spans="1:1" x14ac:dyDescent="0.25">
      <c r="A14595" s="69"/>
    </row>
    <row r="14596" spans="1:1" x14ac:dyDescent="0.25">
      <c r="A14596" s="69"/>
    </row>
    <row r="14597" spans="1:1" x14ac:dyDescent="0.25">
      <c r="A14597" s="69"/>
    </row>
    <row r="14598" spans="1:1" x14ac:dyDescent="0.25">
      <c r="A14598" s="69"/>
    </row>
    <row r="14599" spans="1:1" x14ac:dyDescent="0.25">
      <c r="A14599" s="69"/>
    </row>
    <row r="14600" spans="1:1" x14ac:dyDescent="0.25">
      <c r="A14600" s="69"/>
    </row>
    <row r="14601" spans="1:1" x14ac:dyDescent="0.25">
      <c r="A14601" s="69"/>
    </row>
    <row r="14602" spans="1:1" x14ac:dyDescent="0.25">
      <c r="A14602" s="69"/>
    </row>
    <row r="14603" spans="1:1" x14ac:dyDescent="0.25">
      <c r="A14603" s="69"/>
    </row>
    <row r="14604" spans="1:1" x14ac:dyDescent="0.25">
      <c r="A14604" s="69"/>
    </row>
    <row r="14605" spans="1:1" x14ac:dyDescent="0.25">
      <c r="A14605" s="69"/>
    </row>
    <row r="14606" spans="1:1" x14ac:dyDescent="0.25">
      <c r="A14606" s="69"/>
    </row>
    <row r="14607" spans="1:1" x14ac:dyDescent="0.25">
      <c r="A14607" s="69"/>
    </row>
    <row r="14608" spans="1:1" x14ac:dyDescent="0.25">
      <c r="A14608" s="69"/>
    </row>
    <row r="14609" spans="1:1" x14ac:dyDescent="0.25">
      <c r="A14609" s="69"/>
    </row>
    <row r="14610" spans="1:1" x14ac:dyDescent="0.25">
      <c r="A14610" s="69"/>
    </row>
    <row r="14611" spans="1:1" x14ac:dyDescent="0.25">
      <c r="A14611" s="69"/>
    </row>
    <row r="14612" spans="1:1" x14ac:dyDescent="0.25">
      <c r="A14612" s="69"/>
    </row>
    <row r="14613" spans="1:1" x14ac:dyDescent="0.25">
      <c r="A14613" s="69"/>
    </row>
    <row r="14614" spans="1:1" x14ac:dyDescent="0.25">
      <c r="A14614" s="69"/>
    </row>
    <row r="14615" spans="1:1" x14ac:dyDescent="0.25">
      <c r="A14615" s="69"/>
    </row>
    <row r="14616" spans="1:1" x14ac:dyDescent="0.25">
      <c r="A14616" s="69"/>
    </row>
    <row r="14617" spans="1:1" x14ac:dyDescent="0.25">
      <c r="A14617" s="69"/>
    </row>
    <row r="14618" spans="1:1" x14ac:dyDescent="0.25">
      <c r="A14618" s="69"/>
    </row>
    <row r="14619" spans="1:1" x14ac:dyDescent="0.25">
      <c r="A14619" s="69"/>
    </row>
    <row r="14620" spans="1:1" x14ac:dyDescent="0.25">
      <c r="A14620" s="69"/>
    </row>
    <row r="14621" spans="1:1" x14ac:dyDescent="0.25">
      <c r="A14621" s="69"/>
    </row>
    <row r="14622" spans="1:1" x14ac:dyDescent="0.25">
      <c r="A14622" s="69"/>
    </row>
    <row r="14623" spans="1:1" x14ac:dyDescent="0.25">
      <c r="A14623" s="69"/>
    </row>
    <row r="14624" spans="1:1" x14ac:dyDescent="0.25">
      <c r="A14624" s="69"/>
    </row>
    <row r="14625" spans="1:1" x14ac:dyDescent="0.25">
      <c r="A14625" s="69"/>
    </row>
    <row r="14626" spans="1:1" x14ac:dyDescent="0.25">
      <c r="A14626" s="69"/>
    </row>
    <row r="14627" spans="1:1" x14ac:dyDescent="0.25">
      <c r="A14627" s="69"/>
    </row>
    <row r="14628" spans="1:1" x14ac:dyDescent="0.25">
      <c r="A14628" s="69"/>
    </row>
    <row r="14629" spans="1:1" x14ac:dyDescent="0.25">
      <c r="A14629" s="69"/>
    </row>
    <row r="14630" spans="1:1" x14ac:dyDescent="0.25">
      <c r="A14630" s="69"/>
    </row>
    <row r="14631" spans="1:1" x14ac:dyDescent="0.25">
      <c r="A14631" s="69"/>
    </row>
    <row r="14632" spans="1:1" x14ac:dyDescent="0.25">
      <c r="A14632" s="69"/>
    </row>
    <row r="14633" spans="1:1" x14ac:dyDescent="0.25">
      <c r="A14633" s="69"/>
    </row>
    <row r="14634" spans="1:1" x14ac:dyDescent="0.25">
      <c r="A14634" s="69"/>
    </row>
    <row r="14635" spans="1:1" x14ac:dyDescent="0.25">
      <c r="A14635" s="69"/>
    </row>
    <row r="14636" spans="1:1" x14ac:dyDescent="0.25">
      <c r="A14636" s="69"/>
    </row>
    <row r="14637" spans="1:1" x14ac:dyDescent="0.25">
      <c r="A14637" s="69"/>
    </row>
    <row r="14638" spans="1:1" x14ac:dyDescent="0.25">
      <c r="A14638" s="69"/>
    </row>
    <row r="14639" spans="1:1" x14ac:dyDescent="0.25">
      <c r="A14639" s="69"/>
    </row>
    <row r="14640" spans="1:1" x14ac:dyDescent="0.25">
      <c r="A14640" s="69"/>
    </row>
    <row r="14641" spans="1:1" x14ac:dyDescent="0.25">
      <c r="A14641" s="69"/>
    </row>
    <row r="14642" spans="1:1" x14ac:dyDescent="0.25">
      <c r="A14642" s="69"/>
    </row>
    <row r="14643" spans="1:1" x14ac:dyDescent="0.25">
      <c r="A14643" s="69"/>
    </row>
    <row r="14644" spans="1:1" x14ac:dyDescent="0.25">
      <c r="A14644" s="69"/>
    </row>
    <row r="14645" spans="1:1" x14ac:dyDescent="0.25">
      <c r="A14645" s="69"/>
    </row>
    <row r="14646" spans="1:1" x14ac:dyDescent="0.25">
      <c r="A14646" s="69"/>
    </row>
    <row r="14647" spans="1:1" x14ac:dyDescent="0.25">
      <c r="A14647" s="69"/>
    </row>
    <row r="14648" spans="1:1" x14ac:dyDescent="0.25">
      <c r="A14648" s="69"/>
    </row>
    <row r="14649" spans="1:1" x14ac:dyDescent="0.25">
      <c r="A14649" s="69"/>
    </row>
    <row r="14650" spans="1:1" x14ac:dyDescent="0.25">
      <c r="A14650" s="69"/>
    </row>
    <row r="14651" spans="1:1" x14ac:dyDescent="0.25">
      <c r="A14651" s="69"/>
    </row>
    <row r="14652" spans="1:1" x14ac:dyDescent="0.25">
      <c r="A14652" s="69"/>
    </row>
    <row r="14653" spans="1:1" x14ac:dyDescent="0.25">
      <c r="A14653" s="69"/>
    </row>
    <row r="14654" spans="1:1" x14ac:dyDescent="0.25">
      <c r="A14654" s="69"/>
    </row>
    <row r="14655" spans="1:1" x14ac:dyDescent="0.25">
      <c r="A14655" s="69"/>
    </row>
    <row r="14656" spans="1:1" x14ac:dyDescent="0.25">
      <c r="A14656" s="69"/>
    </row>
    <row r="14657" spans="1:1" x14ac:dyDescent="0.25">
      <c r="A14657" s="69"/>
    </row>
    <row r="14658" spans="1:1" x14ac:dyDescent="0.25">
      <c r="A14658" s="69"/>
    </row>
    <row r="14659" spans="1:1" x14ac:dyDescent="0.25">
      <c r="A14659" s="69"/>
    </row>
    <row r="14660" spans="1:1" x14ac:dyDescent="0.25">
      <c r="A14660" s="69"/>
    </row>
    <row r="14661" spans="1:1" x14ac:dyDescent="0.25">
      <c r="A14661" s="69"/>
    </row>
    <row r="14662" spans="1:1" x14ac:dyDescent="0.25">
      <c r="A14662" s="69"/>
    </row>
    <row r="14663" spans="1:1" x14ac:dyDescent="0.25">
      <c r="A14663" s="69"/>
    </row>
    <row r="14664" spans="1:1" x14ac:dyDescent="0.25">
      <c r="A14664" s="69"/>
    </row>
    <row r="14665" spans="1:1" x14ac:dyDescent="0.25">
      <c r="A14665" s="69"/>
    </row>
    <row r="14666" spans="1:1" x14ac:dyDescent="0.25">
      <c r="A14666" s="69"/>
    </row>
    <row r="14667" spans="1:1" x14ac:dyDescent="0.25">
      <c r="A14667" s="69"/>
    </row>
    <row r="14668" spans="1:1" x14ac:dyDescent="0.25">
      <c r="A14668" s="69"/>
    </row>
    <row r="14669" spans="1:1" x14ac:dyDescent="0.25">
      <c r="A14669" s="69"/>
    </row>
    <row r="14670" spans="1:1" x14ac:dyDescent="0.25">
      <c r="A14670" s="69"/>
    </row>
    <row r="14671" spans="1:1" x14ac:dyDescent="0.25">
      <c r="A14671" s="69"/>
    </row>
    <row r="14672" spans="1:1" x14ac:dyDescent="0.25">
      <c r="A14672" s="69"/>
    </row>
    <row r="14673" spans="1:1" x14ac:dyDescent="0.25">
      <c r="A14673" s="69"/>
    </row>
    <row r="14674" spans="1:1" x14ac:dyDescent="0.25">
      <c r="A14674" s="69"/>
    </row>
    <row r="14675" spans="1:1" x14ac:dyDescent="0.25">
      <c r="A14675" s="69"/>
    </row>
    <row r="14676" spans="1:1" x14ac:dyDescent="0.25">
      <c r="A14676" s="69"/>
    </row>
    <row r="14677" spans="1:1" x14ac:dyDescent="0.25">
      <c r="A14677" s="69"/>
    </row>
    <row r="14678" spans="1:1" x14ac:dyDescent="0.25">
      <c r="A14678" s="69"/>
    </row>
    <row r="14679" spans="1:1" x14ac:dyDescent="0.25">
      <c r="A14679" s="69"/>
    </row>
    <row r="14680" spans="1:1" x14ac:dyDescent="0.25">
      <c r="A14680" s="69"/>
    </row>
    <row r="14681" spans="1:1" x14ac:dyDescent="0.25">
      <c r="A14681" s="69"/>
    </row>
    <row r="14682" spans="1:1" x14ac:dyDescent="0.25">
      <c r="A14682" s="69"/>
    </row>
    <row r="14683" spans="1:1" x14ac:dyDescent="0.25">
      <c r="A14683" s="69"/>
    </row>
    <row r="14684" spans="1:1" x14ac:dyDescent="0.25">
      <c r="A14684" s="69"/>
    </row>
    <row r="14685" spans="1:1" x14ac:dyDescent="0.25">
      <c r="A14685" s="69"/>
    </row>
    <row r="14686" spans="1:1" x14ac:dyDescent="0.25">
      <c r="A14686" s="69"/>
    </row>
    <row r="14687" spans="1:1" x14ac:dyDescent="0.25">
      <c r="A14687" s="69"/>
    </row>
    <row r="14688" spans="1:1" x14ac:dyDescent="0.25">
      <c r="A14688" s="69"/>
    </row>
    <row r="14689" spans="1:1" x14ac:dyDescent="0.25">
      <c r="A14689" s="69"/>
    </row>
    <row r="14690" spans="1:1" x14ac:dyDescent="0.25">
      <c r="A14690" s="69"/>
    </row>
    <row r="14691" spans="1:1" x14ac:dyDescent="0.25">
      <c r="A14691" s="69"/>
    </row>
    <row r="14692" spans="1:1" x14ac:dyDescent="0.25">
      <c r="A14692" s="69"/>
    </row>
    <row r="14693" spans="1:1" x14ac:dyDescent="0.25">
      <c r="A14693" s="69"/>
    </row>
    <row r="14694" spans="1:1" x14ac:dyDescent="0.25">
      <c r="A14694" s="69"/>
    </row>
    <row r="14695" spans="1:1" x14ac:dyDescent="0.25">
      <c r="A14695" s="69"/>
    </row>
    <row r="14696" spans="1:1" x14ac:dyDescent="0.25">
      <c r="A14696" s="69"/>
    </row>
    <row r="14697" spans="1:1" x14ac:dyDescent="0.25">
      <c r="A14697" s="69"/>
    </row>
    <row r="14698" spans="1:1" x14ac:dyDescent="0.25">
      <c r="A14698" s="69"/>
    </row>
    <row r="14699" spans="1:1" x14ac:dyDescent="0.25">
      <c r="A14699" s="69"/>
    </row>
    <row r="14700" spans="1:1" x14ac:dyDescent="0.25">
      <c r="A14700" s="69"/>
    </row>
    <row r="14701" spans="1:1" x14ac:dyDescent="0.25">
      <c r="A14701" s="69"/>
    </row>
    <row r="14702" spans="1:1" x14ac:dyDescent="0.25">
      <c r="A14702" s="69"/>
    </row>
    <row r="14703" spans="1:1" x14ac:dyDescent="0.25">
      <c r="A14703" s="69"/>
    </row>
    <row r="14704" spans="1:1" x14ac:dyDescent="0.25">
      <c r="A14704" s="69"/>
    </row>
    <row r="14705" spans="1:1" x14ac:dyDescent="0.25">
      <c r="A14705" s="69"/>
    </row>
    <row r="14706" spans="1:1" x14ac:dyDescent="0.25">
      <c r="A14706" s="69"/>
    </row>
    <row r="14707" spans="1:1" x14ac:dyDescent="0.25">
      <c r="A14707" s="69"/>
    </row>
    <row r="14708" spans="1:1" x14ac:dyDescent="0.25">
      <c r="A14708" s="69"/>
    </row>
    <row r="14709" spans="1:1" x14ac:dyDescent="0.25">
      <c r="A14709" s="69"/>
    </row>
    <row r="14710" spans="1:1" x14ac:dyDescent="0.25">
      <c r="A14710" s="69"/>
    </row>
    <row r="14711" spans="1:1" x14ac:dyDescent="0.25">
      <c r="A14711" s="69"/>
    </row>
    <row r="14712" spans="1:1" x14ac:dyDescent="0.25">
      <c r="A14712" s="69"/>
    </row>
    <row r="14713" spans="1:1" x14ac:dyDescent="0.25">
      <c r="A14713" s="69"/>
    </row>
    <row r="14714" spans="1:1" x14ac:dyDescent="0.25">
      <c r="A14714" s="69"/>
    </row>
    <row r="14715" spans="1:1" x14ac:dyDescent="0.25">
      <c r="A14715" s="69"/>
    </row>
    <row r="14716" spans="1:1" x14ac:dyDescent="0.25">
      <c r="A14716" s="69"/>
    </row>
    <row r="14717" spans="1:1" x14ac:dyDescent="0.25">
      <c r="A14717" s="69"/>
    </row>
    <row r="14718" spans="1:1" x14ac:dyDescent="0.25">
      <c r="A14718" s="69"/>
    </row>
    <row r="14719" spans="1:1" x14ac:dyDescent="0.25">
      <c r="A14719" s="69"/>
    </row>
    <row r="14720" spans="1:1" x14ac:dyDescent="0.25">
      <c r="A14720" s="69"/>
    </row>
    <row r="14721" spans="1:1" x14ac:dyDescent="0.25">
      <c r="A14721" s="69"/>
    </row>
    <row r="14722" spans="1:1" x14ac:dyDescent="0.25">
      <c r="A14722" s="69"/>
    </row>
    <row r="14723" spans="1:1" x14ac:dyDescent="0.25">
      <c r="A14723" s="69"/>
    </row>
    <row r="14724" spans="1:1" x14ac:dyDescent="0.25">
      <c r="A14724" s="69"/>
    </row>
    <row r="14725" spans="1:1" x14ac:dyDescent="0.25">
      <c r="A14725" s="69"/>
    </row>
    <row r="14726" spans="1:1" x14ac:dyDescent="0.25">
      <c r="A14726" s="69"/>
    </row>
    <row r="14727" spans="1:1" x14ac:dyDescent="0.25">
      <c r="A14727" s="69"/>
    </row>
    <row r="14728" spans="1:1" x14ac:dyDescent="0.25">
      <c r="A14728" s="69"/>
    </row>
    <row r="14729" spans="1:1" x14ac:dyDescent="0.25">
      <c r="A14729" s="69"/>
    </row>
    <row r="14730" spans="1:1" x14ac:dyDescent="0.25">
      <c r="A14730" s="69"/>
    </row>
    <row r="14731" spans="1:1" x14ac:dyDescent="0.25">
      <c r="A14731" s="69"/>
    </row>
    <row r="14732" spans="1:1" x14ac:dyDescent="0.25">
      <c r="A14732" s="69"/>
    </row>
    <row r="14733" spans="1:1" x14ac:dyDescent="0.25">
      <c r="A14733" s="69"/>
    </row>
    <row r="14734" spans="1:1" x14ac:dyDescent="0.25">
      <c r="A14734" s="69"/>
    </row>
    <row r="14735" spans="1:1" x14ac:dyDescent="0.25">
      <c r="A14735" s="69"/>
    </row>
    <row r="14736" spans="1:1" x14ac:dyDescent="0.25">
      <c r="A14736" s="69"/>
    </row>
    <row r="14737" spans="1:1" x14ac:dyDescent="0.25">
      <c r="A14737" s="69"/>
    </row>
    <row r="14738" spans="1:1" x14ac:dyDescent="0.25">
      <c r="A14738" s="69"/>
    </row>
    <row r="14739" spans="1:1" x14ac:dyDescent="0.25">
      <c r="A14739" s="69"/>
    </row>
    <row r="14740" spans="1:1" x14ac:dyDescent="0.25">
      <c r="A14740" s="69"/>
    </row>
    <row r="14741" spans="1:1" x14ac:dyDescent="0.25">
      <c r="A14741" s="69"/>
    </row>
    <row r="14742" spans="1:1" x14ac:dyDescent="0.25">
      <c r="A14742" s="69"/>
    </row>
    <row r="14743" spans="1:1" x14ac:dyDescent="0.25">
      <c r="A14743" s="69"/>
    </row>
    <row r="14744" spans="1:1" x14ac:dyDescent="0.25">
      <c r="A14744" s="69"/>
    </row>
    <row r="14745" spans="1:1" x14ac:dyDescent="0.25">
      <c r="A14745" s="69"/>
    </row>
    <row r="14746" spans="1:1" x14ac:dyDescent="0.25">
      <c r="A14746" s="69"/>
    </row>
    <row r="14747" spans="1:1" x14ac:dyDescent="0.25">
      <c r="A14747" s="69"/>
    </row>
    <row r="14748" spans="1:1" x14ac:dyDescent="0.25">
      <c r="A14748" s="69"/>
    </row>
    <row r="14749" spans="1:1" x14ac:dyDescent="0.25">
      <c r="A14749" s="69"/>
    </row>
    <row r="14750" spans="1:1" x14ac:dyDescent="0.25">
      <c r="A14750" s="69"/>
    </row>
    <row r="14751" spans="1:1" x14ac:dyDescent="0.25">
      <c r="A14751" s="69"/>
    </row>
    <row r="14752" spans="1:1" x14ac:dyDescent="0.25">
      <c r="A14752" s="69"/>
    </row>
    <row r="14753" spans="1:1" x14ac:dyDescent="0.25">
      <c r="A14753" s="69"/>
    </row>
    <row r="14754" spans="1:1" x14ac:dyDescent="0.25">
      <c r="A14754" s="69"/>
    </row>
    <row r="14755" spans="1:1" x14ac:dyDescent="0.25">
      <c r="A14755" s="69"/>
    </row>
    <row r="14756" spans="1:1" x14ac:dyDescent="0.25">
      <c r="A14756" s="69"/>
    </row>
    <row r="14757" spans="1:1" x14ac:dyDescent="0.25">
      <c r="A14757" s="69"/>
    </row>
    <row r="14758" spans="1:1" x14ac:dyDescent="0.25">
      <c r="A14758" s="69"/>
    </row>
    <row r="14759" spans="1:1" x14ac:dyDescent="0.25">
      <c r="A14759" s="69"/>
    </row>
    <row r="14760" spans="1:1" x14ac:dyDescent="0.25">
      <c r="A14760" s="69"/>
    </row>
    <row r="14761" spans="1:1" x14ac:dyDescent="0.25">
      <c r="A14761" s="69"/>
    </row>
    <row r="14762" spans="1:1" x14ac:dyDescent="0.25">
      <c r="A14762" s="69"/>
    </row>
    <row r="14763" spans="1:1" x14ac:dyDescent="0.25">
      <c r="A14763" s="69"/>
    </row>
    <row r="14764" spans="1:1" x14ac:dyDescent="0.25">
      <c r="A14764" s="69"/>
    </row>
    <row r="14765" spans="1:1" x14ac:dyDescent="0.25">
      <c r="A14765" s="69"/>
    </row>
    <row r="14766" spans="1:1" x14ac:dyDescent="0.25">
      <c r="A14766" s="69"/>
    </row>
    <row r="14767" spans="1:1" x14ac:dyDescent="0.25">
      <c r="A14767" s="69"/>
    </row>
    <row r="14768" spans="1:1" x14ac:dyDescent="0.25">
      <c r="A14768" s="69"/>
    </row>
    <row r="14769" spans="1:1" x14ac:dyDescent="0.25">
      <c r="A14769" s="69"/>
    </row>
    <row r="14770" spans="1:1" x14ac:dyDescent="0.25">
      <c r="A14770" s="69"/>
    </row>
    <row r="14771" spans="1:1" x14ac:dyDescent="0.25">
      <c r="A14771" s="69"/>
    </row>
    <row r="14772" spans="1:1" x14ac:dyDescent="0.25">
      <c r="A14772" s="69"/>
    </row>
    <row r="14773" spans="1:1" x14ac:dyDescent="0.25">
      <c r="A14773" s="69"/>
    </row>
    <row r="14774" spans="1:1" x14ac:dyDescent="0.25">
      <c r="A14774" s="69"/>
    </row>
    <row r="14775" spans="1:1" x14ac:dyDescent="0.25">
      <c r="A14775" s="69"/>
    </row>
    <row r="14776" spans="1:1" x14ac:dyDescent="0.25">
      <c r="A14776" s="69"/>
    </row>
    <row r="14777" spans="1:1" x14ac:dyDescent="0.25">
      <c r="A14777" s="69"/>
    </row>
    <row r="14778" spans="1:1" x14ac:dyDescent="0.25">
      <c r="A14778" s="69"/>
    </row>
    <row r="14779" spans="1:1" x14ac:dyDescent="0.25">
      <c r="A14779" s="69"/>
    </row>
    <row r="14780" spans="1:1" x14ac:dyDescent="0.25">
      <c r="A14780" s="69"/>
    </row>
    <row r="14781" spans="1:1" x14ac:dyDescent="0.25">
      <c r="A14781" s="69"/>
    </row>
    <row r="14782" spans="1:1" x14ac:dyDescent="0.25">
      <c r="A14782" s="69"/>
    </row>
    <row r="14783" spans="1:1" x14ac:dyDescent="0.25">
      <c r="A14783" s="69"/>
    </row>
    <row r="14784" spans="1:1" x14ac:dyDescent="0.25">
      <c r="A14784" s="69"/>
    </row>
    <row r="14785" spans="1:1" x14ac:dyDescent="0.25">
      <c r="A14785" s="69"/>
    </row>
    <row r="14786" spans="1:1" x14ac:dyDescent="0.25">
      <c r="A14786" s="69"/>
    </row>
    <row r="14787" spans="1:1" x14ac:dyDescent="0.25">
      <c r="A14787" s="69"/>
    </row>
    <row r="14788" spans="1:1" x14ac:dyDescent="0.25">
      <c r="A14788" s="69"/>
    </row>
    <row r="14789" spans="1:1" x14ac:dyDescent="0.25">
      <c r="A14789" s="69"/>
    </row>
    <row r="14790" spans="1:1" x14ac:dyDescent="0.25">
      <c r="A14790" s="69"/>
    </row>
    <row r="14791" spans="1:1" x14ac:dyDescent="0.25">
      <c r="A14791" s="69"/>
    </row>
    <row r="14792" spans="1:1" x14ac:dyDescent="0.25">
      <c r="A14792" s="69"/>
    </row>
    <row r="14793" spans="1:1" x14ac:dyDescent="0.25">
      <c r="A14793" s="69"/>
    </row>
    <row r="14794" spans="1:1" x14ac:dyDescent="0.25">
      <c r="A14794" s="69"/>
    </row>
    <row r="14795" spans="1:1" x14ac:dyDescent="0.25">
      <c r="A14795" s="69"/>
    </row>
    <row r="14796" spans="1:1" x14ac:dyDescent="0.25">
      <c r="A14796" s="69"/>
    </row>
    <row r="14797" spans="1:1" x14ac:dyDescent="0.25">
      <c r="A14797" s="69"/>
    </row>
    <row r="14798" spans="1:1" x14ac:dyDescent="0.25">
      <c r="A14798" s="69"/>
    </row>
    <row r="14799" spans="1:1" x14ac:dyDescent="0.25">
      <c r="A14799" s="69"/>
    </row>
    <row r="14800" spans="1:1" x14ac:dyDescent="0.25">
      <c r="A14800" s="69"/>
    </row>
    <row r="14801" spans="1:1" x14ac:dyDescent="0.25">
      <c r="A14801" s="69"/>
    </row>
    <row r="14802" spans="1:1" x14ac:dyDescent="0.25">
      <c r="A14802" s="69"/>
    </row>
    <row r="14803" spans="1:1" x14ac:dyDescent="0.25">
      <c r="A14803" s="69"/>
    </row>
    <row r="14804" spans="1:1" x14ac:dyDescent="0.25">
      <c r="A14804" s="69"/>
    </row>
    <row r="14805" spans="1:1" x14ac:dyDescent="0.25">
      <c r="A14805" s="69"/>
    </row>
    <row r="14806" spans="1:1" x14ac:dyDescent="0.25">
      <c r="A14806" s="69"/>
    </row>
    <row r="14807" spans="1:1" x14ac:dyDescent="0.25">
      <c r="A14807" s="69"/>
    </row>
    <row r="14808" spans="1:1" x14ac:dyDescent="0.25">
      <c r="A14808" s="69"/>
    </row>
    <row r="14809" spans="1:1" x14ac:dyDescent="0.25">
      <c r="A14809" s="69"/>
    </row>
    <row r="14810" spans="1:1" x14ac:dyDescent="0.25">
      <c r="A14810" s="69"/>
    </row>
    <row r="14811" spans="1:1" x14ac:dyDescent="0.25">
      <c r="A14811" s="69"/>
    </row>
    <row r="14812" spans="1:1" x14ac:dyDescent="0.25">
      <c r="A14812" s="69"/>
    </row>
    <row r="14813" spans="1:1" x14ac:dyDescent="0.25">
      <c r="A14813" s="69"/>
    </row>
    <row r="14814" spans="1:1" x14ac:dyDescent="0.25">
      <c r="A14814" s="69"/>
    </row>
    <row r="14815" spans="1:1" x14ac:dyDescent="0.25">
      <c r="A14815" s="69"/>
    </row>
    <row r="14816" spans="1:1" x14ac:dyDescent="0.25">
      <c r="A14816" s="69"/>
    </row>
    <row r="14817" spans="1:1" x14ac:dyDescent="0.25">
      <c r="A14817" s="69"/>
    </row>
    <row r="14818" spans="1:1" x14ac:dyDescent="0.25">
      <c r="A14818" s="69"/>
    </row>
    <row r="14819" spans="1:1" x14ac:dyDescent="0.25">
      <c r="A14819" s="69"/>
    </row>
    <row r="14820" spans="1:1" x14ac:dyDescent="0.25">
      <c r="A14820" s="69"/>
    </row>
    <row r="14821" spans="1:1" x14ac:dyDescent="0.25">
      <c r="A14821" s="69"/>
    </row>
    <row r="14822" spans="1:1" x14ac:dyDescent="0.25">
      <c r="A14822" s="69"/>
    </row>
    <row r="14823" spans="1:1" x14ac:dyDescent="0.25">
      <c r="A14823" s="69"/>
    </row>
    <row r="14824" spans="1:1" x14ac:dyDescent="0.25">
      <c r="A14824" s="69"/>
    </row>
    <row r="14825" spans="1:1" x14ac:dyDescent="0.25">
      <c r="A14825" s="69"/>
    </row>
    <row r="14826" spans="1:1" x14ac:dyDescent="0.25">
      <c r="A14826" s="69"/>
    </row>
    <row r="14827" spans="1:1" x14ac:dyDescent="0.25">
      <c r="A14827" s="69"/>
    </row>
    <row r="14828" spans="1:1" x14ac:dyDescent="0.25">
      <c r="A14828" s="69"/>
    </row>
    <row r="14829" spans="1:1" x14ac:dyDescent="0.25">
      <c r="A14829" s="69"/>
    </row>
    <row r="14830" spans="1:1" x14ac:dyDescent="0.25">
      <c r="A14830" s="69"/>
    </row>
    <row r="14831" spans="1:1" x14ac:dyDescent="0.25">
      <c r="A14831" s="69"/>
    </row>
    <row r="14832" spans="1:1" x14ac:dyDescent="0.25">
      <c r="A14832" s="69"/>
    </row>
    <row r="14833" spans="1:1" x14ac:dyDescent="0.25">
      <c r="A14833" s="69"/>
    </row>
    <row r="14834" spans="1:1" x14ac:dyDescent="0.25">
      <c r="A14834" s="69"/>
    </row>
    <row r="14835" spans="1:1" x14ac:dyDescent="0.25">
      <c r="A14835" s="69"/>
    </row>
    <row r="14836" spans="1:1" x14ac:dyDescent="0.25">
      <c r="A14836" s="69"/>
    </row>
    <row r="14837" spans="1:1" x14ac:dyDescent="0.25">
      <c r="A14837" s="69"/>
    </row>
    <row r="14838" spans="1:1" x14ac:dyDescent="0.25">
      <c r="A14838" s="69"/>
    </row>
    <row r="14839" spans="1:1" x14ac:dyDescent="0.25">
      <c r="A14839" s="69"/>
    </row>
    <row r="14840" spans="1:1" x14ac:dyDescent="0.25">
      <c r="A14840" s="69"/>
    </row>
    <row r="14841" spans="1:1" x14ac:dyDescent="0.25">
      <c r="A14841" s="69"/>
    </row>
    <row r="14842" spans="1:1" x14ac:dyDescent="0.25">
      <c r="A14842" s="69"/>
    </row>
    <row r="14843" spans="1:1" x14ac:dyDescent="0.25">
      <c r="A14843" s="69"/>
    </row>
    <row r="14844" spans="1:1" x14ac:dyDescent="0.25">
      <c r="A14844" s="69"/>
    </row>
    <row r="14845" spans="1:1" x14ac:dyDescent="0.25">
      <c r="A14845" s="69"/>
    </row>
    <row r="14846" spans="1:1" x14ac:dyDescent="0.25">
      <c r="A14846" s="69"/>
    </row>
    <row r="14847" spans="1:1" x14ac:dyDescent="0.25">
      <c r="A14847" s="69"/>
    </row>
    <row r="14848" spans="1:1" x14ac:dyDescent="0.25">
      <c r="A14848" s="69"/>
    </row>
    <row r="14849" spans="1:1" x14ac:dyDescent="0.25">
      <c r="A14849" s="69"/>
    </row>
    <row r="14850" spans="1:1" x14ac:dyDescent="0.25">
      <c r="A14850" s="69"/>
    </row>
    <row r="14851" spans="1:1" x14ac:dyDescent="0.25">
      <c r="A14851" s="69"/>
    </row>
    <row r="14852" spans="1:1" x14ac:dyDescent="0.25">
      <c r="A14852" s="69"/>
    </row>
    <row r="14853" spans="1:1" x14ac:dyDescent="0.25">
      <c r="A14853" s="69"/>
    </row>
    <row r="14854" spans="1:1" x14ac:dyDescent="0.25">
      <c r="A14854" s="69"/>
    </row>
    <row r="14855" spans="1:1" x14ac:dyDescent="0.25">
      <c r="A14855" s="69"/>
    </row>
    <row r="14856" spans="1:1" x14ac:dyDescent="0.25">
      <c r="A14856" s="69"/>
    </row>
    <row r="14857" spans="1:1" x14ac:dyDescent="0.25">
      <c r="A14857" s="69"/>
    </row>
    <row r="14858" spans="1:1" x14ac:dyDescent="0.25">
      <c r="A14858" s="69"/>
    </row>
    <row r="14859" spans="1:1" x14ac:dyDescent="0.25">
      <c r="A14859" s="69"/>
    </row>
    <row r="14860" spans="1:1" x14ac:dyDescent="0.25">
      <c r="A14860" s="69"/>
    </row>
    <row r="14861" spans="1:1" x14ac:dyDescent="0.25">
      <c r="A14861" s="69"/>
    </row>
    <row r="14862" spans="1:1" x14ac:dyDescent="0.25">
      <c r="A14862" s="69"/>
    </row>
    <row r="14863" spans="1:1" x14ac:dyDescent="0.25">
      <c r="A14863" s="69"/>
    </row>
    <row r="14864" spans="1:1" x14ac:dyDescent="0.25">
      <c r="A14864" s="69"/>
    </row>
    <row r="14865" spans="1:1" x14ac:dyDescent="0.25">
      <c r="A14865" s="69"/>
    </row>
    <row r="14866" spans="1:1" x14ac:dyDescent="0.25">
      <c r="A14866" s="69"/>
    </row>
    <row r="14867" spans="1:1" x14ac:dyDescent="0.25">
      <c r="A14867" s="69"/>
    </row>
    <row r="14868" spans="1:1" x14ac:dyDescent="0.25">
      <c r="A14868" s="69"/>
    </row>
    <row r="14869" spans="1:1" x14ac:dyDescent="0.25">
      <c r="A14869" s="69"/>
    </row>
    <row r="14870" spans="1:1" x14ac:dyDescent="0.25">
      <c r="A14870" s="69"/>
    </row>
    <row r="14871" spans="1:1" x14ac:dyDescent="0.25">
      <c r="A14871" s="69"/>
    </row>
    <row r="14872" spans="1:1" x14ac:dyDescent="0.25">
      <c r="A14872" s="69"/>
    </row>
    <row r="14873" spans="1:1" x14ac:dyDescent="0.25">
      <c r="A14873" s="69"/>
    </row>
    <row r="14874" spans="1:1" x14ac:dyDescent="0.25">
      <c r="A14874" s="69"/>
    </row>
    <row r="14875" spans="1:1" x14ac:dyDescent="0.25">
      <c r="A14875" s="69"/>
    </row>
    <row r="14876" spans="1:1" x14ac:dyDescent="0.25">
      <c r="A14876" s="69"/>
    </row>
    <row r="14877" spans="1:1" x14ac:dyDescent="0.25">
      <c r="A14877" s="69"/>
    </row>
    <row r="14878" spans="1:1" x14ac:dyDescent="0.25">
      <c r="A14878" s="69"/>
    </row>
    <row r="14879" spans="1:1" x14ac:dyDescent="0.25">
      <c r="A14879" s="69"/>
    </row>
    <row r="14880" spans="1:1" x14ac:dyDescent="0.25">
      <c r="A14880" s="69"/>
    </row>
    <row r="14881" spans="1:1" x14ac:dyDescent="0.25">
      <c r="A14881" s="69"/>
    </row>
    <row r="14882" spans="1:1" x14ac:dyDescent="0.25">
      <c r="A14882" s="69"/>
    </row>
    <row r="14883" spans="1:1" x14ac:dyDescent="0.25">
      <c r="A14883" s="69"/>
    </row>
    <row r="14884" spans="1:1" x14ac:dyDescent="0.25">
      <c r="A14884" s="69"/>
    </row>
    <row r="14885" spans="1:1" x14ac:dyDescent="0.25">
      <c r="A14885" s="69"/>
    </row>
    <row r="14886" spans="1:1" x14ac:dyDescent="0.25">
      <c r="A14886" s="69"/>
    </row>
    <row r="14887" spans="1:1" x14ac:dyDescent="0.25">
      <c r="A14887" s="69"/>
    </row>
    <row r="14888" spans="1:1" x14ac:dyDescent="0.25">
      <c r="A14888" s="69"/>
    </row>
    <row r="14889" spans="1:1" x14ac:dyDescent="0.25">
      <c r="A14889" s="69"/>
    </row>
    <row r="14890" spans="1:1" x14ac:dyDescent="0.25">
      <c r="A14890" s="69"/>
    </row>
    <row r="14891" spans="1:1" x14ac:dyDescent="0.25">
      <c r="A14891" s="69"/>
    </row>
    <row r="14892" spans="1:1" x14ac:dyDescent="0.25">
      <c r="A14892" s="69"/>
    </row>
    <row r="14893" spans="1:1" x14ac:dyDescent="0.25">
      <c r="A14893" s="69"/>
    </row>
    <row r="14894" spans="1:1" x14ac:dyDescent="0.25">
      <c r="A14894" s="69"/>
    </row>
    <row r="14895" spans="1:1" x14ac:dyDescent="0.25">
      <c r="A14895" s="69"/>
    </row>
    <row r="14896" spans="1:1" x14ac:dyDescent="0.25">
      <c r="A14896" s="69"/>
    </row>
    <row r="14897" spans="1:1" x14ac:dyDescent="0.25">
      <c r="A14897" s="69"/>
    </row>
    <row r="14898" spans="1:1" x14ac:dyDescent="0.25">
      <c r="A14898" s="69"/>
    </row>
    <row r="14899" spans="1:1" x14ac:dyDescent="0.25">
      <c r="A14899" s="69"/>
    </row>
    <row r="14900" spans="1:1" x14ac:dyDescent="0.25">
      <c r="A14900" s="69"/>
    </row>
    <row r="14901" spans="1:1" x14ac:dyDescent="0.25">
      <c r="A14901" s="69"/>
    </row>
    <row r="14902" spans="1:1" x14ac:dyDescent="0.25">
      <c r="A14902" s="69"/>
    </row>
    <row r="14903" spans="1:1" x14ac:dyDescent="0.25">
      <c r="A14903" s="69"/>
    </row>
    <row r="14904" spans="1:1" x14ac:dyDescent="0.25">
      <c r="A14904" s="69"/>
    </row>
    <row r="14905" spans="1:1" x14ac:dyDescent="0.25">
      <c r="A14905" s="69"/>
    </row>
    <row r="14906" spans="1:1" x14ac:dyDescent="0.25">
      <c r="A14906" s="69"/>
    </row>
    <row r="14907" spans="1:1" x14ac:dyDescent="0.25">
      <c r="A14907" s="69"/>
    </row>
    <row r="14908" spans="1:1" x14ac:dyDescent="0.25">
      <c r="A14908" s="69"/>
    </row>
    <row r="14909" spans="1:1" x14ac:dyDescent="0.25">
      <c r="A14909" s="69"/>
    </row>
    <row r="14910" spans="1:1" x14ac:dyDescent="0.25">
      <c r="A14910" s="69"/>
    </row>
    <row r="14911" spans="1:1" x14ac:dyDescent="0.25">
      <c r="A14911" s="69"/>
    </row>
    <row r="14912" spans="1:1" x14ac:dyDescent="0.25">
      <c r="A14912" s="69"/>
    </row>
    <row r="14913" spans="1:1" x14ac:dyDescent="0.25">
      <c r="A14913" s="69"/>
    </row>
    <row r="14914" spans="1:1" x14ac:dyDescent="0.25">
      <c r="A14914" s="69"/>
    </row>
    <row r="14915" spans="1:1" x14ac:dyDescent="0.25">
      <c r="A14915" s="69"/>
    </row>
    <row r="14916" spans="1:1" x14ac:dyDescent="0.25">
      <c r="A14916" s="69"/>
    </row>
    <row r="14917" spans="1:1" x14ac:dyDescent="0.25">
      <c r="A14917" s="69"/>
    </row>
    <row r="14918" spans="1:1" x14ac:dyDescent="0.25">
      <c r="A14918" s="69"/>
    </row>
    <row r="14919" spans="1:1" x14ac:dyDescent="0.25">
      <c r="A14919" s="69"/>
    </row>
    <row r="14920" spans="1:1" x14ac:dyDescent="0.25">
      <c r="A14920" s="69"/>
    </row>
    <row r="14921" spans="1:1" x14ac:dyDescent="0.25">
      <c r="A14921" s="69"/>
    </row>
    <row r="14922" spans="1:1" x14ac:dyDescent="0.25">
      <c r="A14922" s="69"/>
    </row>
    <row r="14923" spans="1:1" x14ac:dyDescent="0.25">
      <c r="A14923" s="69"/>
    </row>
    <row r="14924" spans="1:1" x14ac:dyDescent="0.25">
      <c r="A14924" s="69"/>
    </row>
    <row r="14925" spans="1:1" x14ac:dyDescent="0.25">
      <c r="A14925" s="69"/>
    </row>
    <row r="14926" spans="1:1" x14ac:dyDescent="0.25">
      <c r="A14926" s="69"/>
    </row>
    <row r="14927" spans="1:1" x14ac:dyDescent="0.25">
      <c r="A14927" s="69"/>
    </row>
    <row r="14928" spans="1:1" x14ac:dyDescent="0.25">
      <c r="A14928" s="69"/>
    </row>
    <row r="14929" spans="1:1" x14ac:dyDescent="0.25">
      <c r="A14929" s="69"/>
    </row>
    <row r="14930" spans="1:1" x14ac:dyDescent="0.25">
      <c r="A14930" s="69"/>
    </row>
    <row r="14931" spans="1:1" x14ac:dyDescent="0.25">
      <c r="A14931" s="69"/>
    </row>
    <row r="14932" spans="1:1" x14ac:dyDescent="0.25">
      <c r="A14932" s="69"/>
    </row>
    <row r="14933" spans="1:1" x14ac:dyDescent="0.25">
      <c r="A14933" s="69"/>
    </row>
    <row r="14934" spans="1:1" x14ac:dyDescent="0.25">
      <c r="A14934" s="69"/>
    </row>
    <row r="14935" spans="1:1" x14ac:dyDescent="0.25">
      <c r="A14935" s="69"/>
    </row>
    <row r="14936" spans="1:1" x14ac:dyDescent="0.25">
      <c r="A14936" s="69"/>
    </row>
    <row r="14937" spans="1:1" x14ac:dyDescent="0.25">
      <c r="A14937" s="69"/>
    </row>
    <row r="14938" spans="1:1" x14ac:dyDescent="0.25">
      <c r="A14938" s="69"/>
    </row>
    <row r="14939" spans="1:1" x14ac:dyDescent="0.25">
      <c r="A14939" s="69"/>
    </row>
    <row r="14940" spans="1:1" x14ac:dyDescent="0.25">
      <c r="A14940" s="69"/>
    </row>
    <row r="14941" spans="1:1" x14ac:dyDescent="0.25">
      <c r="A14941" s="69"/>
    </row>
    <row r="14942" spans="1:1" x14ac:dyDescent="0.25">
      <c r="A14942" s="69"/>
    </row>
    <row r="14943" spans="1:1" x14ac:dyDescent="0.25">
      <c r="A14943" s="69"/>
    </row>
    <row r="14944" spans="1:1" x14ac:dyDescent="0.25">
      <c r="A14944" s="69"/>
    </row>
    <row r="14945" spans="1:1" x14ac:dyDescent="0.25">
      <c r="A14945" s="69"/>
    </row>
    <row r="14946" spans="1:1" x14ac:dyDescent="0.25">
      <c r="A14946" s="69"/>
    </row>
    <row r="14947" spans="1:1" x14ac:dyDescent="0.25">
      <c r="A14947" s="69"/>
    </row>
    <row r="14948" spans="1:1" x14ac:dyDescent="0.25">
      <c r="A14948" s="69"/>
    </row>
    <row r="14949" spans="1:1" x14ac:dyDescent="0.25">
      <c r="A14949" s="69"/>
    </row>
    <row r="14950" spans="1:1" x14ac:dyDescent="0.25">
      <c r="A14950" s="69"/>
    </row>
    <row r="14951" spans="1:1" x14ac:dyDescent="0.25">
      <c r="A14951" s="69"/>
    </row>
    <row r="14952" spans="1:1" x14ac:dyDescent="0.25">
      <c r="A14952" s="69"/>
    </row>
    <row r="14953" spans="1:1" x14ac:dyDescent="0.25">
      <c r="A14953" s="69"/>
    </row>
    <row r="14954" spans="1:1" x14ac:dyDescent="0.25">
      <c r="A14954" s="69"/>
    </row>
    <row r="14955" spans="1:1" x14ac:dyDescent="0.25">
      <c r="A14955" s="69"/>
    </row>
    <row r="14956" spans="1:1" x14ac:dyDescent="0.25">
      <c r="A14956" s="69"/>
    </row>
    <row r="14957" spans="1:1" x14ac:dyDescent="0.25">
      <c r="A14957" s="69"/>
    </row>
    <row r="14958" spans="1:1" x14ac:dyDescent="0.25">
      <c r="A14958" s="69"/>
    </row>
    <row r="14959" spans="1:1" x14ac:dyDescent="0.25">
      <c r="A14959" s="69"/>
    </row>
    <row r="14960" spans="1:1" x14ac:dyDescent="0.25">
      <c r="A14960" s="69"/>
    </row>
    <row r="14961" spans="1:1" x14ac:dyDescent="0.25">
      <c r="A14961" s="69"/>
    </row>
    <row r="14962" spans="1:1" x14ac:dyDescent="0.25">
      <c r="A14962" s="69"/>
    </row>
    <row r="14963" spans="1:1" x14ac:dyDescent="0.25">
      <c r="A14963" s="69"/>
    </row>
    <row r="14964" spans="1:1" x14ac:dyDescent="0.25">
      <c r="A14964" s="69"/>
    </row>
    <row r="14965" spans="1:1" x14ac:dyDescent="0.25">
      <c r="A14965" s="69"/>
    </row>
    <row r="14966" spans="1:1" x14ac:dyDescent="0.25">
      <c r="A14966" s="69"/>
    </row>
    <row r="14967" spans="1:1" x14ac:dyDescent="0.25">
      <c r="A14967" s="69"/>
    </row>
    <row r="14968" spans="1:1" x14ac:dyDescent="0.25">
      <c r="A14968" s="69"/>
    </row>
    <row r="14969" spans="1:1" x14ac:dyDescent="0.25">
      <c r="A14969" s="69"/>
    </row>
    <row r="14970" spans="1:1" x14ac:dyDescent="0.25">
      <c r="A14970" s="69"/>
    </row>
    <row r="14971" spans="1:1" x14ac:dyDescent="0.25">
      <c r="A14971" s="69"/>
    </row>
    <row r="14972" spans="1:1" x14ac:dyDescent="0.25">
      <c r="A14972" s="69"/>
    </row>
    <row r="14973" spans="1:1" x14ac:dyDescent="0.25">
      <c r="A14973" s="69"/>
    </row>
    <row r="14974" spans="1:1" x14ac:dyDescent="0.25">
      <c r="A14974" s="69"/>
    </row>
    <row r="14975" spans="1:1" x14ac:dyDescent="0.25">
      <c r="A14975" s="69"/>
    </row>
    <row r="14976" spans="1:1" x14ac:dyDescent="0.25">
      <c r="A14976" s="69"/>
    </row>
    <row r="14977" spans="1:1" x14ac:dyDescent="0.25">
      <c r="A14977" s="69"/>
    </row>
    <row r="14978" spans="1:1" x14ac:dyDescent="0.25">
      <c r="A14978" s="69"/>
    </row>
    <row r="14979" spans="1:1" x14ac:dyDescent="0.25">
      <c r="A14979" s="69"/>
    </row>
    <row r="14980" spans="1:1" x14ac:dyDescent="0.25">
      <c r="A14980" s="69"/>
    </row>
    <row r="14981" spans="1:1" x14ac:dyDescent="0.25">
      <c r="A14981" s="69"/>
    </row>
    <row r="14982" spans="1:1" x14ac:dyDescent="0.25">
      <c r="A14982" s="69"/>
    </row>
    <row r="14983" spans="1:1" x14ac:dyDescent="0.25">
      <c r="A14983" s="69"/>
    </row>
    <row r="14984" spans="1:1" x14ac:dyDescent="0.25">
      <c r="A14984" s="69"/>
    </row>
    <row r="14985" spans="1:1" x14ac:dyDescent="0.25">
      <c r="A14985" s="69"/>
    </row>
    <row r="14986" spans="1:1" x14ac:dyDescent="0.25">
      <c r="A14986" s="69"/>
    </row>
    <row r="14987" spans="1:1" x14ac:dyDescent="0.25">
      <c r="A14987" s="69"/>
    </row>
    <row r="14988" spans="1:1" x14ac:dyDescent="0.25">
      <c r="A14988" s="69"/>
    </row>
    <row r="14989" spans="1:1" x14ac:dyDescent="0.25">
      <c r="A14989" s="69"/>
    </row>
    <row r="14990" spans="1:1" x14ac:dyDescent="0.25">
      <c r="A14990" s="69"/>
    </row>
    <row r="14991" spans="1:1" x14ac:dyDescent="0.25">
      <c r="A14991" s="69"/>
    </row>
    <row r="14992" spans="1:1" x14ac:dyDescent="0.25">
      <c r="A14992" s="69"/>
    </row>
    <row r="14993" spans="1:1" x14ac:dyDescent="0.25">
      <c r="A14993" s="69"/>
    </row>
    <row r="14994" spans="1:1" x14ac:dyDescent="0.25">
      <c r="A14994" s="69"/>
    </row>
    <row r="14995" spans="1:1" x14ac:dyDescent="0.25">
      <c r="A14995" s="69"/>
    </row>
    <row r="14996" spans="1:1" x14ac:dyDescent="0.25">
      <c r="A14996" s="69"/>
    </row>
    <row r="14997" spans="1:1" x14ac:dyDescent="0.25">
      <c r="A14997" s="69"/>
    </row>
    <row r="14998" spans="1:1" x14ac:dyDescent="0.25">
      <c r="A14998" s="69"/>
    </row>
    <row r="14999" spans="1:1" x14ac:dyDescent="0.25">
      <c r="A14999" s="69"/>
    </row>
    <row r="15000" spans="1:1" x14ac:dyDescent="0.25">
      <c r="A15000" s="69"/>
    </row>
    <row r="15001" spans="1:1" x14ac:dyDescent="0.25">
      <c r="A15001" s="69"/>
    </row>
    <row r="15002" spans="1:1" x14ac:dyDescent="0.25">
      <c r="A15002" s="69"/>
    </row>
    <row r="15003" spans="1:1" x14ac:dyDescent="0.25">
      <c r="A15003" s="69"/>
    </row>
    <row r="15004" spans="1:1" x14ac:dyDescent="0.25">
      <c r="A15004" s="69"/>
    </row>
    <row r="15005" spans="1:1" x14ac:dyDescent="0.25">
      <c r="A15005" s="69"/>
    </row>
    <row r="15006" spans="1:1" x14ac:dyDescent="0.25">
      <c r="A15006" s="69"/>
    </row>
    <row r="15007" spans="1:1" x14ac:dyDescent="0.25">
      <c r="A15007" s="69"/>
    </row>
    <row r="15008" spans="1:1" x14ac:dyDescent="0.25">
      <c r="A15008" s="69"/>
    </row>
    <row r="15009" spans="1:1" x14ac:dyDescent="0.25">
      <c r="A15009" s="69"/>
    </row>
    <row r="15010" spans="1:1" x14ac:dyDescent="0.25">
      <c r="A15010" s="69"/>
    </row>
    <row r="15011" spans="1:1" x14ac:dyDescent="0.25">
      <c r="A15011" s="69"/>
    </row>
    <row r="15012" spans="1:1" x14ac:dyDescent="0.25">
      <c r="A15012" s="69"/>
    </row>
    <row r="15013" spans="1:1" x14ac:dyDescent="0.25">
      <c r="A15013" s="69"/>
    </row>
    <row r="15014" spans="1:1" x14ac:dyDescent="0.25">
      <c r="A15014" s="69"/>
    </row>
    <row r="15015" spans="1:1" x14ac:dyDescent="0.25">
      <c r="A15015" s="69"/>
    </row>
    <row r="15016" spans="1:1" x14ac:dyDescent="0.25">
      <c r="A15016" s="69"/>
    </row>
    <row r="15017" spans="1:1" x14ac:dyDescent="0.25">
      <c r="A15017" s="69"/>
    </row>
    <row r="15018" spans="1:1" x14ac:dyDescent="0.25">
      <c r="A15018" s="69"/>
    </row>
    <row r="15019" spans="1:1" x14ac:dyDescent="0.25">
      <c r="A15019" s="69"/>
    </row>
    <row r="15020" spans="1:1" x14ac:dyDescent="0.25">
      <c r="A15020" s="69"/>
    </row>
    <row r="15021" spans="1:1" x14ac:dyDescent="0.25">
      <c r="A15021" s="69"/>
    </row>
    <row r="15022" spans="1:1" x14ac:dyDescent="0.25">
      <c r="A15022" s="69"/>
    </row>
    <row r="15023" spans="1:1" x14ac:dyDescent="0.25">
      <c r="A15023" s="69"/>
    </row>
    <row r="15024" spans="1:1" x14ac:dyDescent="0.25">
      <c r="A15024" s="69"/>
    </row>
    <row r="15025" spans="1:1" x14ac:dyDescent="0.25">
      <c r="A15025" s="69"/>
    </row>
    <row r="15026" spans="1:1" x14ac:dyDescent="0.25">
      <c r="A15026" s="69"/>
    </row>
    <row r="15027" spans="1:1" x14ac:dyDescent="0.25">
      <c r="A15027" s="69"/>
    </row>
    <row r="15028" spans="1:1" x14ac:dyDescent="0.25">
      <c r="A15028" s="69"/>
    </row>
    <row r="15029" spans="1:1" x14ac:dyDescent="0.25">
      <c r="A15029" s="69"/>
    </row>
    <row r="15030" spans="1:1" x14ac:dyDescent="0.25">
      <c r="A15030" s="69"/>
    </row>
    <row r="15031" spans="1:1" x14ac:dyDescent="0.25">
      <c r="A15031" s="69"/>
    </row>
    <row r="15032" spans="1:1" x14ac:dyDescent="0.25">
      <c r="A15032" s="69"/>
    </row>
    <row r="15033" spans="1:1" x14ac:dyDescent="0.25">
      <c r="A15033" s="69"/>
    </row>
    <row r="15034" spans="1:1" x14ac:dyDescent="0.25">
      <c r="A15034" s="69"/>
    </row>
    <row r="15035" spans="1:1" x14ac:dyDescent="0.25">
      <c r="A15035" s="69"/>
    </row>
    <row r="15036" spans="1:1" x14ac:dyDescent="0.25">
      <c r="A15036" s="69"/>
    </row>
    <row r="15037" spans="1:1" x14ac:dyDescent="0.25">
      <c r="A15037" s="69"/>
    </row>
    <row r="15038" spans="1:1" x14ac:dyDescent="0.25">
      <c r="A15038" s="69"/>
    </row>
    <row r="15039" spans="1:1" x14ac:dyDescent="0.25">
      <c r="A15039" s="69"/>
    </row>
    <row r="15040" spans="1:1" x14ac:dyDescent="0.25">
      <c r="A15040" s="69"/>
    </row>
    <row r="15041" spans="1:1" x14ac:dyDescent="0.25">
      <c r="A15041" s="69"/>
    </row>
    <row r="15042" spans="1:1" x14ac:dyDescent="0.25">
      <c r="A15042" s="69"/>
    </row>
    <row r="15043" spans="1:1" x14ac:dyDescent="0.25">
      <c r="A15043" s="69"/>
    </row>
    <row r="15044" spans="1:1" x14ac:dyDescent="0.25">
      <c r="A15044" s="69"/>
    </row>
    <row r="15045" spans="1:1" x14ac:dyDescent="0.25">
      <c r="A15045" s="69"/>
    </row>
    <row r="15046" spans="1:1" x14ac:dyDescent="0.25">
      <c r="A15046" s="69"/>
    </row>
    <row r="15047" spans="1:1" x14ac:dyDescent="0.25">
      <c r="A15047" s="69"/>
    </row>
    <row r="15048" spans="1:1" x14ac:dyDescent="0.25">
      <c r="A15048" s="69"/>
    </row>
    <row r="15049" spans="1:1" x14ac:dyDescent="0.25">
      <c r="A15049" s="69"/>
    </row>
    <row r="15050" spans="1:1" x14ac:dyDescent="0.25">
      <c r="A15050" s="69"/>
    </row>
    <row r="15051" spans="1:1" x14ac:dyDescent="0.25">
      <c r="A15051" s="69"/>
    </row>
    <row r="15052" spans="1:1" x14ac:dyDescent="0.25">
      <c r="A15052" s="69"/>
    </row>
    <row r="15053" spans="1:1" x14ac:dyDescent="0.25">
      <c r="A15053" s="69"/>
    </row>
    <row r="15054" spans="1:1" x14ac:dyDescent="0.25">
      <c r="A15054" s="69"/>
    </row>
    <row r="15055" spans="1:1" x14ac:dyDescent="0.25">
      <c r="A15055" s="69"/>
    </row>
    <row r="15056" spans="1:1" x14ac:dyDescent="0.25">
      <c r="A15056" s="69"/>
    </row>
    <row r="15057" spans="1:1" x14ac:dyDescent="0.25">
      <c r="A15057" s="69"/>
    </row>
    <row r="15058" spans="1:1" x14ac:dyDescent="0.25">
      <c r="A15058" s="69"/>
    </row>
    <row r="15059" spans="1:1" x14ac:dyDescent="0.25">
      <c r="A15059" s="69"/>
    </row>
    <row r="15060" spans="1:1" x14ac:dyDescent="0.25">
      <c r="A15060" s="69"/>
    </row>
    <row r="15061" spans="1:1" x14ac:dyDescent="0.25">
      <c r="A15061" s="69"/>
    </row>
    <row r="15062" spans="1:1" x14ac:dyDescent="0.25">
      <c r="A15062" s="69"/>
    </row>
    <row r="15063" spans="1:1" x14ac:dyDescent="0.25">
      <c r="A15063" s="69"/>
    </row>
    <row r="15064" spans="1:1" x14ac:dyDescent="0.25">
      <c r="A15064" s="69"/>
    </row>
    <row r="15065" spans="1:1" x14ac:dyDescent="0.25">
      <c r="A15065" s="69"/>
    </row>
    <row r="15066" spans="1:1" x14ac:dyDescent="0.25">
      <c r="A15066" s="69"/>
    </row>
    <row r="15067" spans="1:1" x14ac:dyDescent="0.25">
      <c r="A15067" s="69"/>
    </row>
    <row r="15068" spans="1:1" x14ac:dyDescent="0.25">
      <c r="A15068" s="69"/>
    </row>
    <row r="15069" spans="1:1" x14ac:dyDescent="0.25">
      <c r="A15069" s="69"/>
    </row>
    <row r="15070" spans="1:1" x14ac:dyDescent="0.25">
      <c r="A15070" s="69"/>
    </row>
    <row r="15071" spans="1:1" x14ac:dyDescent="0.25">
      <c r="A15071" s="69"/>
    </row>
    <row r="15072" spans="1:1" x14ac:dyDescent="0.25">
      <c r="A15072" s="69"/>
    </row>
    <row r="15073" spans="1:1" x14ac:dyDescent="0.25">
      <c r="A15073" s="69"/>
    </row>
    <row r="15074" spans="1:1" x14ac:dyDescent="0.25">
      <c r="A15074" s="69"/>
    </row>
    <row r="15075" spans="1:1" x14ac:dyDescent="0.25">
      <c r="A15075" s="69"/>
    </row>
    <row r="15076" spans="1:1" x14ac:dyDescent="0.25">
      <c r="A15076" s="69"/>
    </row>
    <row r="15077" spans="1:1" x14ac:dyDescent="0.25">
      <c r="A15077" s="69"/>
    </row>
    <row r="15078" spans="1:1" x14ac:dyDescent="0.25">
      <c r="A15078" s="69"/>
    </row>
    <row r="15079" spans="1:1" x14ac:dyDescent="0.25">
      <c r="A15079" s="69"/>
    </row>
    <row r="15080" spans="1:1" x14ac:dyDescent="0.25">
      <c r="A15080" s="69"/>
    </row>
    <row r="15081" spans="1:1" x14ac:dyDescent="0.25">
      <c r="A15081" s="69"/>
    </row>
    <row r="15082" spans="1:1" x14ac:dyDescent="0.25">
      <c r="A15082" s="69"/>
    </row>
    <row r="15083" spans="1:1" x14ac:dyDescent="0.25">
      <c r="A15083" s="69"/>
    </row>
    <row r="15084" spans="1:1" x14ac:dyDescent="0.25">
      <c r="A15084" s="69"/>
    </row>
    <row r="15085" spans="1:1" x14ac:dyDescent="0.25">
      <c r="A15085" s="69"/>
    </row>
    <row r="15086" spans="1:1" x14ac:dyDescent="0.25">
      <c r="A15086" s="69"/>
    </row>
    <row r="15087" spans="1:1" x14ac:dyDescent="0.25">
      <c r="A15087" s="69"/>
    </row>
    <row r="15088" spans="1:1" x14ac:dyDescent="0.25">
      <c r="A15088" s="69"/>
    </row>
    <row r="15089" spans="1:1" x14ac:dyDescent="0.25">
      <c r="A15089" s="69"/>
    </row>
    <row r="15090" spans="1:1" x14ac:dyDescent="0.25">
      <c r="A15090" s="69"/>
    </row>
    <row r="15091" spans="1:1" x14ac:dyDescent="0.25">
      <c r="A15091" s="69"/>
    </row>
    <row r="15092" spans="1:1" x14ac:dyDescent="0.25">
      <c r="A15092" s="69"/>
    </row>
    <row r="15093" spans="1:1" x14ac:dyDescent="0.25">
      <c r="A15093" s="69"/>
    </row>
    <row r="15094" spans="1:1" x14ac:dyDescent="0.25">
      <c r="A15094" s="69"/>
    </row>
    <row r="15095" spans="1:1" x14ac:dyDescent="0.25">
      <c r="A15095" s="69"/>
    </row>
    <row r="15096" spans="1:1" x14ac:dyDescent="0.25">
      <c r="A15096" s="69"/>
    </row>
    <row r="15097" spans="1:1" x14ac:dyDescent="0.25">
      <c r="A15097" s="69"/>
    </row>
    <row r="15098" spans="1:1" x14ac:dyDescent="0.25">
      <c r="A15098" s="69"/>
    </row>
    <row r="15099" spans="1:1" x14ac:dyDescent="0.25">
      <c r="A15099" s="69"/>
    </row>
    <row r="15100" spans="1:1" x14ac:dyDescent="0.25">
      <c r="A15100" s="69"/>
    </row>
    <row r="15101" spans="1:1" x14ac:dyDescent="0.25">
      <c r="A15101" s="69"/>
    </row>
    <row r="15102" spans="1:1" x14ac:dyDescent="0.25">
      <c r="A15102" s="69"/>
    </row>
    <row r="15103" spans="1:1" x14ac:dyDescent="0.25">
      <c r="A15103" s="69"/>
    </row>
    <row r="15104" spans="1:1" x14ac:dyDescent="0.25">
      <c r="A15104" s="69"/>
    </row>
    <row r="15105" spans="1:1" x14ac:dyDescent="0.25">
      <c r="A15105" s="69"/>
    </row>
    <row r="15106" spans="1:1" x14ac:dyDescent="0.25">
      <c r="A15106" s="69"/>
    </row>
    <row r="15107" spans="1:1" x14ac:dyDescent="0.25">
      <c r="A15107" s="69"/>
    </row>
    <row r="15108" spans="1:1" x14ac:dyDescent="0.25">
      <c r="A15108" s="69"/>
    </row>
    <row r="15109" spans="1:1" x14ac:dyDescent="0.25">
      <c r="A15109" s="69"/>
    </row>
    <row r="15110" spans="1:1" x14ac:dyDescent="0.25">
      <c r="A15110" s="69"/>
    </row>
    <row r="15111" spans="1:1" x14ac:dyDescent="0.25">
      <c r="A15111" s="69"/>
    </row>
    <row r="15112" spans="1:1" x14ac:dyDescent="0.25">
      <c r="A15112" s="69"/>
    </row>
    <row r="15113" spans="1:1" x14ac:dyDescent="0.25">
      <c r="A15113" s="69"/>
    </row>
    <row r="15114" spans="1:1" x14ac:dyDescent="0.25">
      <c r="A15114" s="69"/>
    </row>
    <row r="15115" spans="1:1" x14ac:dyDescent="0.25">
      <c r="A15115" s="69"/>
    </row>
    <row r="15116" spans="1:1" x14ac:dyDescent="0.25">
      <c r="A15116" s="69"/>
    </row>
    <row r="15117" spans="1:1" x14ac:dyDescent="0.25">
      <c r="A15117" s="69"/>
    </row>
    <row r="15118" spans="1:1" x14ac:dyDescent="0.25">
      <c r="A15118" s="69"/>
    </row>
    <row r="15119" spans="1:1" x14ac:dyDescent="0.25">
      <c r="A15119" s="69"/>
    </row>
    <row r="15120" spans="1:1" x14ac:dyDescent="0.25">
      <c r="A15120" s="69"/>
    </row>
    <row r="15121" spans="1:1" x14ac:dyDescent="0.25">
      <c r="A15121" s="69"/>
    </row>
    <row r="15122" spans="1:1" x14ac:dyDescent="0.25">
      <c r="A15122" s="69"/>
    </row>
    <row r="15123" spans="1:1" x14ac:dyDescent="0.25">
      <c r="A15123" s="69"/>
    </row>
    <row r="15124" spans="1:1" x14ac:dyDescent="0.25">
      <c r="A15124" s="69"/>
    </row>
    <row r="15125" spans="1:1" x14ac:dyDescent="0.25">
      <c r="A15125" s="69"/>
    </row>
    <row r="15126" spans="1:1" x14ac:dyDescent="0.25">
      <c r="A15126" s="69"/>
    </row>
    <row r="15127" spans="1:1" x14ac:dyDescent="0.25">
      <c r="A15127" s="69"/>
    </row>
    <row r="15128" spans="1:1" x14ac:dyDescent="0.25">
      <c r="A15128" s="69"/>
    </row>
    <row r="15129" spans="1:1" x14ac:dyDescent="0.25">
      <c r="A15129" s="69"/>
    </row>
    <row r="15130" spans="1:1" x14ac:dyDescent="0.25">
      <c r="A15130" s="69"/>
    </row>
    <row r="15131" spans="1:1" x14ac:dyDescent="0.25">
      <c r="A15131" s="69"/>
    </row>
    <row r="15132" spans="1:1" x14ac:dyDescent="0.25">
      <c r="A15132" s="69"/>
    </row>
    <row r="15133" spans="1:1" x14ac:dyDescent="0.25">
      <c r="A15133" s="69"/>
    </row>
    <row r="15134" spans="1:1" x14ac:dyDescent="0.25">
      <c r="A15134" s="69"/>
    </row>
    <row r="15135" spans="1:1" x14ac:dyDescent="0.25">
      <c r="A15135" s="69"/>
    </row>
    <row r="15136" spans="1:1" x14ac:dyDescent="0.25">
      <c r="A15136" s="69"/>
    </row>
    <row r="15137" spans="1:1" x14ac:dyDescent="0.25">
      <c r="A15137" s="69"/>
    </row>
    <row r="15138" spans="1:1" x14ac:dyDescent="0.25">
      <c r="A15138" s="69"/>
    </row>
    <row r="15139" spans="1:1" x14ac:dyDescent="0.25">
      <c r="A15139" s="69"/>
    </row>
    <row r="15140" spans="1:1" x14ac:dyDescent="0.25">
      <c r="A15140" s="69"/>
    </row>
    <row r="15141" spans="1:1" x14ac:dyDescent="0.25">
      <c r="A15141" s="69"/>
    </row>
    <row r="15142" spans="1:1" x14ac:dyDescent="0.25">
      <c r="A15142" s="69"/>
    </row>
    <row r="15143" spans="1:1" x14ac:dyDescent="0.25">
      <c r="A15143" s="69"/>
    </row>
    <row r="15144" spans="1:1" x14ac:dyDescent="0.25">
      <c r="A15144" s="69"/>
    </row>
    <row r="15145" spans="1:1" x14ac:dyDescent="0.25">
      <c r="A15145" s="69"/>
    </row>
    <row r="15146" spans="1:1" x14ac:dyDescent="0.25">
      <c r="A15146" s="69"/>
    </row>
    <row r="15147" spans="1:1" x14ac:dyDescent="0.25">
      <c r="A15147" s="69"/>
    </row>
    <row r="15148" spans="1:1" x14ac:dyDescent="0.25">
      <c r="A15148" s="69"/>
    </row>
    <row r="15149" spans="1:1" x14ac:dyDescent="0.25">
      <c r="A15149" s="69"/>
    </row>
    <row r="15150" spans="1:1" x14ac:dyDescent="0.25">
      <c r="A15150" s="69"/>
    </row>
    <row r="15151" spans="1:1" x14ac:dyDescent="0.25">
      <c r="A15151" s="69"/>
    </row>
    <row r="15152" spans="1:1" x14ac:dyDescent="0.25">
      <c r="A15152" s="69"/>
    </row>
    <row r="15153" spans="1:1" x14ac:dyDescent="0.25">
      <c r="A15153" s="69"/>
    </row>
    <row r="15154" spans="1:1" x14ac:dyDescent="0.25">
      <c r="A15154" s="69"/>
    </row>
    <row r="15155" spans="1:1" x14ac:dyDescent="0.25">
      <c r="A15155" s="69"/>
    </row>
    <row r="15156" spans="1:1" x14ac:dyDescent="0.25">
      <c r="A15156" s="69"/>
    </row>
    <row r="15157" spans="1:1" x14ac:dyDescent="0.25">
      <c r="A15157" s="69"/>
    </row>
    <row r="15158" spans="1:1" x14ac:dyDescent="0.25">
      <c r="A15158" s="69"/>
    </row>
    <row r="15159" spans="1:1" x14ac:dyDescent="0.25">
      <c r="A15159" s="69"/>
    </row>
    <row r="15160" spans="1:1" x14ac:dyDescent="0.25">
      <c r="A15160" s="69"/>
    </row>
    <row r="15161" spans="1:1" x14ac:dyDescent="0.25">
      <c r="A15161" s="69"/>
    </row>
    <row r="15162" spans="1:1" x14ac:dyDescent="0.25">
      <c r="A15162" s="69"/>
    </row>
    <row r="15163" spans="1:1" x14ac:dyDescent="0.25">
      <c r="A15163" s="69"/>
    </row>
    <row r="15164" spans="1:1" x14ac:dyDescent="0.25">
      <c r="A15164" s="69"/>
    </row>
    <row r="15165" spans="1:1" x14ac:dyDescent="0.25">
      <c r="A15165" s="69"/>
    </row>
    <row r="15166" spans="1:1" x14ac:dyDescent="0.25">
      <c r="A15166" s="69"/>
    </row>
    <row r="15167" spans="1:1" x14ac:dyDescent="0.25">
      <c r="A15167" s="69"/>
    </row>
    <row r="15168" spans="1:1" x14ac:dyDescent="0.25">
      <c r="A15168" s="69"/>
    </row>
    <row r="15169" spans="1:1" x14ac:dyDescent="0.25">
      <c r="A15169" s="69"/>
    </row>
    <row r="15170" spans="1:1" x14ac:dyDescent="0.25">
      <c r="A15170" s="69"/>
    </row>
    <row r="15171" spans="1:1" x14ac:dyDescent="0.25">
      <c r="A15171" s="69"/>
    </row>
    <row r="15172" spans="1:1" x14ac:dyDescent="0.25">
      <c r="A15172" s="69"/>
    </row>
    <row r="15173" spans="1:1" x14ac:dyDescent="0.25">
      <c r="A15173" s="69"/>
    </row>
    <row r="15174" spans="1:1" x14ac:dyDescent="0.25">
      <c r="A15174" s="69"/>
    </row>
    <row r="15175" spans="1:1" x14ac:dyDescent="0.25">
      <c r="A15175" s="69"/>
    </row>
    <row r="15176" spans="1:1" x14ac:dyDescent="0.25">
      <c r="A15176" s="69"/>
    </row>
    <row r="15177" spans="1:1" x14ac:dyDescent="0.25">
      <c r="A15177" s="69"/>
    </row>
    <row r="15178" spans="1:1" x14ac:dyDescent="0.25">
      <c r="A15178" s="69"/>
    </row>
    <row r="15179" spans="1:1" x14ac:dyDescent="0.25">
      <c r="A15179" s="69"/>
    </row>
    <row r="15180" spans="1:1" x14ac:dyDescent="0.25">
      <c r="A15180" s="69"/>
    </row>
    <row r="15181" spans="1:1" x14ac:dyDescent="0.25">
      <c r="A15181" s="69"/>
    </row>
    <row r="15182" spans="1:1" x14ac:dyDescent="0.25">
      <c r="A15182" s="69"/>
    </row>
    <row r="15183" spans="1:1" x14ac:dyDescent="0.25">
      <c r="A15183" s="69"/>
    </row>
    <row r="15184" spans="1:1" x14ac:dyDescent="0.25">
      <c r="A15184" s="69"/>
    </row>
    <row r="15185" spans="1:1" x14ac:dyDescent="0.25">
      <c r="A15185" s="69"/>
    </row>
    <row r="15186" spans="1:1" x14ac:dyDescent="0.25">
      <c r="A15186" s="69"/>
    </row>
    <row r="15187" spans="1:1" x14ac:dyDescent="0.25">
      <c r="A15187" s="69"/>
    </row>
    <row r="15188" spans="1:1" x14ac:dyDescent="0.25">
      <c r="A15188" s="69"/>
    </row>
    <row r="15189" spans="1:1" x14ac:dyDescent="0.25">
      <c r="A15189" s="69"/>
    </row>
    <row r="15190" spans="1:1" x14ac:dyDescent="0.25">
      <c r="A15190" s="69"/>
    </row>
    <row r="15191" spans="1:1" x14ac:dyDescent="0.25">
      <c r="A15191" s="69"/>
    </row>
    <row r="15192" spans="1:1" x14ac:dyDescent="0.25">
      <c r="A15192" s="69"/>
    </row>
    <row r="15193" spans="1:1" x14ac:dyDescent="0.25">
      <c r="A15193" s="69"/>
    </row>
    <row r="15194" spans="1:1" x14ac:dyDescent="0.25">
      <c r="A15194" s="69"/>
    </row>
    <row r="15195" spans="1:1" x14ac:dyDescent="0.25">
      <c r="A15195" s="69"/>
    </row>
    <row r="15196" spans="1:1" x14ac:dyDescent="0.25">
      <c r="A15196" s="69"/>
    </row>
    <row r="15197" spans="1:1" x14ac:dyDescent="0.25">
      <c r="A15197" s="69"/>
    </row>
    <row r="15198" spans="1:1" x14ac:dyDescent="0.25">
      <c r="A15198" s="69"/>
    </row>
    <row r="15199" spans="1:1" x14ac:dyDescent="0.25">
      <c r="A15199" s="69"/>
    </row>
    <row r="15200" spans="1:1" x14ac:dyDescent="0.25">
      <c r="A15200" s="69"/>
    </row>
    <row r="15201" spans="1:1" x14ac:dyDescent="0.25">
      <c r="A15201" s="69"/>
    </row>
    <row r="15202" spans="1:1" x14ac:dyDescent="0.25">
      <c r="A15202" s="69"/>
    </row>
    <row r="15203" spans="1:1" x14ac:dyDescent="0.25">
      <c r="A15203" s="69"/>
    </row>
    <row r="15204" spans="1:1" x14ac:dyDescent="0.25">
      <c r="A15204" s="69"/>
    </row>
    <row r="15205" spans="1:1" x14ac:dyDescent="0.25">
      <c r="A15205" s="69"/>
    </row>
    <row r="15206" spans="1:1" x14ac:dyDescent="0.25">
      <c r="A15206" s="69"/>
    </row>
    <row r="15207" spans="1:1" x14ac:dyDescent="0.25">
      <c r="A15207" s="69"/>
    </row>
    <row r="15208" spans="1:1" x14ac:dyDescent="0.25">
      <c r="A15208" s="69"/>
    </row>
    <row r="15209" spans="1:1" x14ac:dyDescent="0.25">
      <c r="A15209" s="69"/>
    </row>
    <row r="15210" spans="1:1" x14ac:dyDescent="0.25">
      <c r="A15210" s="69"/>
    </row>
    <row r="15211" spans="1:1" x14ac:dyDescent="0.25">
      <c r="A15211" s="69"/>
    </row>
    <row r="15212" spans="1:1" x14ac:dyDescent="0.25">
      <c r="A15212" s="69"/>
    </row>
    <row r="15213" spans="1:1" x14ac:dyDescent="0.25">
      <c r="A15213" s="69"/>
    </row>
    <row r="15214" spans="1:1" x14ac:dyDescent="0.25">
      <c r="A15214" s="69"/>
    </row>
    <row r="15215" spans="1:1" x14ac:dyDescent="0.25">
      <c r="A15215" s="69"/>
    </row>
    <row r="15216" spans="1:1" x14ac:dyDescent="0.25">
      <c r="A15216" s="69"/>
    </row>
    <row r="15217" spans="1:1" x14ac:dyDescent="0.25">
      <c r="A15217" s="69"/>
    </row>
    <row r="15218" spans="1:1" x14ac:dyDescent="0.25">
      <c r="A15218" s="69"/>
    </row>
    <row r="15219" spans="1:1" x14ac:dyDescent="0.25">
      <c r="A15219" s="69"/>
    </row>
    <row r="15220" spans="1:1" x14ac:dyDescent="0.25">
      <c r="A15220" s="69"/>
    </row>
    <row r="15221" spans="1:1" x14ac:dyDescent="0.25">
      <c r="A15221" s="69"/>
    </row>
    <row r="15222" spans="1:1" x14ac:dyDescent="0.25">
      <c r="A15222" s="69"/>
    </row>
    <row r="15223" spans="1:1" x14ac:dyDescent="0.25">
      <c r="A15223" s="69"/>
    </row>
    <row r="15224" spans="1:1" x14ac:dyDescent="0.25">
      <c r="A15224" s="69"/>
    </row>
    <row r="15225" spans="1:1" x14ac:dyDescent="0.25">
      <c r="A15225" s="69"/>
    </row>
    <row r="15226" spans="1:1" x14ac:dyDescent="0.25">
      <c r="A15226" s="69"/>
    </row>
    <row r="15227" spans="1:1" x14ac:dyDescent="0.25">
      <c r="A15227" s="69"/>
    </row>
    <row r="15228" spans="1:1" x14ac:dyDescent="0.25">
      <c r="A15228" s="69"/>
    </row>
    <row r="15229" spans="1:1" x14ac:dyDescent="0.25">
      <c r="A15229" s="69"/>
    </row>
    <row r="15230" spans="1:1" x14ac:dyDescent="0.25">
      <c r="A15230" s="69"/>
    </row>
    <row r="15231" spans="1:1" x14ac:dyDescent="0.25">
      <c r="A15231" s="69"/>
    </row>
    <row r="15232" spans="1:1" x14ac:dyDescent="0.25">
      <c r="A15232" s="69"/>
    </row>
    <row r="15233" spans="1:1" x14ac:dyDescent="0.25">
      <c r="A15233" s="69"/>
    </row>
    <row r="15234" spans="1:1" x14ac:dyDescent="0.25">
      <c r="A15234" s="69"/>
    </row>
    <row r="15235" spans="1:1" x14ac:dyDescent="0.25">
      <c r="A15235" s="69"/>
    </row>
    <row r="15236" spans="1:1" x14ac:dyDescent="0.25">
      <c r="A15236" s="69"/>
    </row>
    <row r="15237" spans="1:1" x14ac:dyDescent="0.25">
      <c r="A15237" s="69"/>
    </row>
    <row r="15238" spans="1:1" x14ac:dyDescent="0.25">
      <c r="A15238" s="69"/>
    </row>
    <row r="15239" spans="1:1" x14ac:dyDescent="0.25">
      <c r="A15239" s="69"/>
    </row>
    <row r="15240" spans="1:1" x14ac:dyDescent="0.25">
      <c r="A15240" s="69"/>
    </row>
    <row r="15241" spans="1:1" x14ac:dyDescent="0.25">
      <c r="A15241" s="69"/>
    </row>
    <row r="15242" spans="1:1" x14ac:dyDescent="0.25">
      <c r="A15242" s="69"/>
    </row>
    <row r="15243" spans="1:1" x14ac:dyDescent="0.25">
      <c r="A15243" s="69"/>
    </row>
    <row r="15244" spans="1:1" x14ac:dyDescent="0.25">
      <c r="A15244" s="69"/>
    </row>
    <row r="15245" spans="1:1" x14ac:dyDescent="0.25">
      <c r="A15245" s="69"/>
    </row>
    <row r="15246" spans="1:1" x14ac:dyDescent="0.25">
      <c r="A15246" s="69"/>
    </row>
    <row r="15247" spans="1:1" x14ac:dyDescent="0.25">
      <c r="A15247" s="69"/>
    </row>
    <row r="15248" spans="1:1" x14ac:dyDescent="0.25">
      <c r="A15248" s="69"/>
    </row>
    <row r="15249" spans="1:1" x14ac:dyDescent="0.25">
      <c r="A15249" s="69"/>
    </row>
    <row r="15250" spans="1:1" x14ac:dyDescent="0.25">
      <c r="A15250" s="69"/>
    </row>
    <row r="15251" spans="1:1" x14ac:dyDescent="0.25">
      <c r="A15251" s="69"/>
    </row>
    <row r="15252" spans="1:1" x14ac:dyDescent="0.25">
      <c r="A15252" s="69"/>
    </row>
    <row r="15253" spans="1:1" x14ac:dyDescent="0.25">
      <c r="A15253" s="69"/>
    </row>
    <row r="15254" spans="1:1" x14ac:dyDescent="0.25">
      <c r="A15254" s="69"/>
    </row>
    <row r="15255" spans="1:1" x14ac:dyDescent="0.25">
      <c r="A15255" s="69"/>
    </row>
    <row r="15256" spans="1:1" x14ac:dyDescent="0.25">
      <c r="A15256" s="69"/>
    </row>
    <row r="15257" spans="1:1" x14ac:dyDescent="0.25">
      <c r="A15257" s="69"/>
    </row>
    <row r="15258" spans="1:1" x14ac:dyDescent="0.25">
      <c r="A15258" s="69"/>
    </row>
    <row r="15259" spans="1:1" x14ac:dyDescent="0.25">
      <c r="A15259" s="69"/>
    </row>
    <row r="15260" spans="1:1" x14ac:dyDescent="0.25">
      <c r="A15260" s="69"/>
    </row>
    <row r="15261" spans="1:1" x14ac:dyDescent="0.25">
      <c r="A15261" s="69"/>
    </row>
    <row r="15262" spans="1:1" x14ac:dyDescent="0.25">
      <c r="A15262" s="69"/>
    </row>
    <row r="15263" spans="1:1" x14ac:dyDescent="0.25">
      <c r="A15263" s="69"/>
    </row>
    <row r="15264" spans="1:1" x14ac:dyDescent="0.25">
      <c r="A15264" s="69"/>
    </row>
    <row r="15265" spans="1:1" x14ac:dyDescent="0.25">
      <c r="A15265" s="69"/>
    </row>
    <row r="15266" spans="1:1" x14ac:dyDescent="0.25">
      <c r="A15266" s="69"/>
    </row>
    <row r="15267" spans="1:1" x14ac:dyDescent="0.25">
      <c r="A15267" s="69"/>
    </row>
    <row r="15268" spans="1:1" x14ac:dyDescent="0.25">
      <c r="A15268" s="69"/>
    </row>
    <row r="15269" spans="1:1" x14ac:dyDescent="0.25">
      <c r="A15269" s="69"/>
    </row>
    <row r="15270" spans="1:1" x14ac:dyDescent="0.25">
      <c r="A15270" s="69"/>
    </row>
    <row r="15271" spans="1:1" x14ac:dyDescent="0.25">
      <c r="A15271" s="69"/>
    </row>
    <row r="15272" spans="1:1" x14ac:dyDescent="0.25">
      <c r="A15272" s="69"/>
    </row>
    <row r="15273" spans="1:1" x14ac:dyDescent="0.25">
      <c r="A15273" s="69"/>
    </row>
    <row r="15274" spans="1:1" x14ac:dyDescent="0.25">
      <c r="A15274" s="69"/>
    </row>
    <row r="15275" spans="1:1" x14ac:dyDescent="0.25">
      <c r="A15275" s="69"/>
    </row>
    <row r="15276" spans="1:1" x14ac:dyDescent="0.25">
      <c r="A15276" s="69"/>
    </row>
    <row r="15277" spans="1:1" x14ac:dyDescent="0.25">
      <c r="A15277" s="69"/>
    </row>
    <row r="15278" spans="1:1" x14ac:dyDescent="0.25">
      <c r="A15278" s="69"/>
    </row>
    <row r="15279" spans="1:1" x14ac:dyDescent="0.25">
      <c r="A15279" s="69"/>
    </row>
    <row r="15280" spans="1:1" x14ac:dyDescent="0.25">
      <c r="A15280" s="69"/>
    </row>
    <row r="15281" spans="1:1" x14ac:dyDescent="0.25">
      <c r="A15281" s="69"/>
    </row>
    <row r="15282" spans="1:1" x14ac:dyDescent="0.25">
      <c r="A15282" s="69"/>
    </row>
    <row r="15283" spans="1:1" x14ac:dyDescent="0.25">
      <c r="A15283" s="69"/>
    </row>
    <row r="15284" spans="1:1" x14ac:dyDescent="0.25">
      <c r="A15284" s="69"/>
    </row>
    <row r="15285" spans="1:1" x14ac:dyDescent="0.25">
      <c r="A15285" s="69"/>
    </row>
    <row r="15286" spans="1:1" x14ac:dyDescent="0.25">
      <c r="A15286" s="69"/>
    </row>
    <row r="15287" spans="1:1" x14ac:dyDescent="0.25">
      <c r="A15287" s="69"/>
    </row>
    <row r="15288" spans="1:1" x14ac:dyDescent="0.25">
      <c r="A15288" s="69"/>
    </row>
    <row r="15289" spans="1:1" x14ac:dyDescent="0.25">
      <c r="A15289" s="69"/>
    </row>
    <row r="15290" spans="1:1" x14ac:dyDescent="0.25">
      <c r="A15290" s="69"/>
    </row>
    <row r="15291" spans="1:1" x14ac:dyDescent="0.25">
      <c r="A15291" s="69"/>
    </row>
    <row r="15292" spans="1:1" x14ac:dyDescent="0.25">
      <c r="A15292" s="69"/>
    </row>
    <row r="15293" spans="1:1" x14ac:dyDescent="0.25">
      <c r="A15293" s="69"/>
    </row>
    <row r="15294" spans="1:1" x14ac:dyDescent="0.25">
      <c r="A15294" s="69"/>
    </row>
    <row r="15295" spans="1:1" x14ac:dyDescent="0.25">
      <c r="A15295" s="69"/>
    </row>
    <row r="15296" spans="1:1" x14ac:dyDescent="0.25">
      <c r="A15296" s="69"/>
    </row>
    <row r="15297" spans="1:1" x14ac:dyDescent="0.25">
      <c r="A15297" s="69"/>
    </row>
    <row r="15298" spans="1:1" x14ac:dyDescent="0.25">
      <c r="A15298" s="69"/>
    </row>
    <row r="15299" spans="1:1" x14ac:dyDescent="0.25">
      <c r="A15299" s="69"/>
    </row>
    <row r="15300" spans="1:1" x14ac:dyDescent="0.25">
      <c r="A15300" s="69"/>
    </row>
    <row r="15301" spans="1:1" x14ac:dyDescent="0.25">
      <c r="A15301" s="69"/>
    </row>
    <row r="15302" spans="1:1" x14ac:dyDescent="0.25">
      <c r="A15302" s="69"/>
    </row>
    <row r="15303" spans="1:1" x14ac:dyDescent="0.25">
      <c r="A15303" s="69"/>
    </row>
    <row r="15304" spans="1:1" x14ac:dyDescent="0.25">
      <c r="A15304" s="69"/>
    </row>
    <row r="15305" spans="1:1" x14ac:dyDescent="0.25">
      <c r="A15305" s="69"/>
    </row>
    <row r="15306" spans="1:1" x14ac:dyDescent="0.25">
      <c r="A15306" s="69"/>
    </row>
    <row r="15307" spans="1:1" x14ac:dyDescent="0.25">
      <c r="A15307" s="69"/>
    </row>
    <row r="15308" spans="1:1" x14ac:dyDescent="0.25">
      <c r="A15308" s="69"/>
    </row>
    <row r="15309" spans="1:1" x14ac:dyDescent="0.25">
      <c r="A15309" s="69"/>
    </row>
    <row r="15310" spans="1:1" x14ac:dyDescent="0.25">
      <c r="A15310" s="69"/>
    </row>
    <row r="15311" spans="1:1" x14ac:dyDescent="0.25">
      <c r="A15311" s="69"/>
    </row>
    <row r="15312" spans="1:1" x14ac:dyDescent="0.25">
      <c r="A15312" s="69"/>
    </row>
    <row r="15313" spans="1:1" x14ac:dyDescent="0.25">
      <c r="A15313" s="69"/>
    </row>
    <row r="15314" spans="1:1" x14ac:dyDescent="0.25">
      <c r="A15314" s="69"/>
    </row>
    <row r="15315" spans="1:1" x14ac:dyDescent="0.25">
      <c r="A15315" s="69"/>
    </row>
    <row r="15316" spans="1:1" x14ac:dyDescent="0.25">
      <c r="A15316" s="69"/>
    </row>
    <row r="15317" spans="1:1" x14ac:dyDescent="0.25">
      <c r="A15317" s="69"/>
    </row>
    <row r="15318" spans="1:1" x14ac:dyDescent="0.25">
      <c r="A15318" s="69"/>
    </row>
    <row r="15319" spans="1:1" x14ac:dyDescent="0.25">
      <c r="A15319" s="69"/>
    </row>
    <row r="15320" spans="1:1" x14ac:dyDescent="0.25">
      <c r="A15320" s="69"/>
    </row>
    <row r="15321" spans="1:1" x14ac:dyDescent="0.25">
      <c r="A15321" s="69"/>
    </row>
    <row r="15322" spans="1:1" x14ac:dyDescent="0.25">
      <c r="A15322" s="69"/>
    </row>
    <row r="15323" spans="1:1" x14ac:dyDescent="0.25">
      <c r="A15323" s="69"/>
    </row>
    <row r="15324" spans="1:1" x14ac:dyDescent="0.25">
      <c r="A15324" s="69"/>
    </row>
    <row r="15325" spans="1:1" x14ac:dyDescent="0.25">
      <c r="A15325" s="69"/>
    </row>
    <row r="15326" spans="1:1" x14ac:dyDescent="0.25">
      <c r="A15326" s="69"/>
    </row>
    <row r="15327" spans="1:1" x14ac:dyDescent="0.25">
      <c r="A15327" s="69"/>
    </row>
    <row r="15328" spans="1:1" x14ac:dyDescent="0.25">
      <c r="A15328" s="69"/>
    </row>
    <row r="15329" spans="1:1" x14ac:dyDescent="0.25">
      <c r="A15329" s="69"/>
    </row>
    <row r="15330" spans="1:1" x14ac:dyDescent="0.25">
      <c r="A15330" s="69"/>
    </row>
    <row r="15331" spans="1:1" x14ac:dyDescent="0.25">
      <c r="A15331" s="69"/>
    </row>
    <row r="15332" spans="1:1" x14ac:dyDescent="0.25">
      <c r="A15332" s="69"/>
    </row>
    <row r="15333" spans="1:1" x14ac:dyDescent="0.25">
      <c r="A15333" s="69"/>
    </row>
    <row r="15334" spans="1:1" x14ac:dyDescent="0.25">
      <c r="A15334" s="69"/>
    </row>
    <row r="15335" spans="1:1" x14ac:dyDescent="0.25">
      <c r="A15335" s="69"/>
    </row>
    <row r="15336" spans="1:1" x14ac:dyDescent="0.25">
      <c r="A15336" s="69"/>
    </row>
    <row r="15337" spans="1:1" x14ac:dyDescent="0.25">
      <c r="A15337" s="69"/>
    </row>
    <row r="15338" spans="1:1" x14ac:dyDescent="0.25">
      <c r="A15338" s="69"/>
    </row>
    <row r="15339" spans="1:1" x14ac:dyDescent="0.25">
      <c r="A15339" s="69"/>
    </row>
    <row r="15340" spans="1:1" x14ac:dyDescent="0.25">
      <c r="A15340" s="69"/>
    </row>
    <row r="15341" spans="1:1" x14ac:dyDescent="0.25">
      <c r="A15341" s="69"/>
    </row>
    <row r="15342" spans="1:1" x14ac:dyDescent="0.25">
      <c r="A15342" s="69"/>
    </row>
    <row r="15343" spans="1:1" x14ac:dyDescent="0.25">
      <c r="A15343" s="69"/>
    </row>
    <row r="15344" spans="1:1" x14ac:dyDescent="0.25">
      <c r="A15344" s="69"/>
    </row>
    <row r="15345" spans="1:1" x14ac:dyDescent="0.25">
      <c r="A15345" s="69"/>
    </row>
    <row r="15346" spans="1:1" x14ac:dyDescent="0.25">
      <c r="A15346" s="69"/>
    </row>
    <row r="15347" spans="1:1" x14ac:dyDescent="0.25">
      <c r="A15347" s="69"/>
    </row>
    <row r="15348" spans="1:1" x14ac:dyDescent="0.25">
      <c r="A15348" s="69"/>
    </row>
    <row r="15349" spans="1:1" x14ac:dyDescent="0.25">
      <c r="A15349" s="69"/>
    </row>
    <row r="15350" spans="1:1" x14ac:dyDescent="0.25">
      <c r="A15350" s="69"/>
    </row>
    <row r="15351" spans="1:1" x14ac:dyDescent="0.25">
      <c r="A15351" s="69"/>
    </row>
    <row r="15352" spans="1:1" x14ac:dyDescent="0.25">
      <c r="A15352" s="69"/>
    </row>
    <row r="15353" spans="1:1" x14ac:dyDescent="0.25">
      <c r="A15353" s="69"/>
    </row>
    <row r="15354" spans="1:1" x14ac:dyDescent="0.25">
      <c r="A15354" s="69"/>
    </row>
    <row r="15355" spans="1:1" x14ac:dyDescent="0.25">
      <c r="A15355" s="69"/>
    </row>
    <row r="15356" spans="1:1" x14ac:dyDescent="0.25">
      <c r="A15356" s="69"/>
    </row>
    <row r="15357" spans="1:1" x14ac:dyDescent="0.25">
      <c r="A15357" s="69"/>
    </row>
    <row r="15358" spans="1:1" x14ac:dyDescent="0.25">
      <c r="A15358" s="69"/>
    </row>
    <row r="15359" spans="1:1" x14ac:dyDescent="0.25">
      <c r="A15359" s="69"/>
    </row>
    <row r="15360" spans="1:1" x14ac:dyDescent="0.25">
      <c r="A15360" s="69"/>
    </row>
    <row r="15361" spans="1:1" x14ac:dyDescent="0.25">
      <c r="A15361" s="69"/>
    </row>
    <row r="15362" spans="1:1" x14ac:dyDescent="0.25">
      <c r="A15362" s="69"/>
    </row>
    <row r="15363" spans="1:1" x14ac:dyDescent="0.25">
      <c r="A15363" s="69"/>
    </row>
    <row r="15364" spans="1:1" x14ac:dyDescent="0.25">
      <c r="A15364" s="69"/>
    </row>
    <row r="15365" spans="1:1" x14ac:dyDescent="0.25">
      <c r="A15365" s="69"/>
    </row>
    <row r="15366" spans="1:1" x14ac:dyDescent="0.25">
      <c r="A15366" s="69"/>
    </row>
    <row r="15367" spans="1:1" x14ac:dyDescent="0.25">
      <c r="A15367" s="69"/>
    </row>
    <row r="15368" spans="1:1" x14ac:dyDescent="0.25">
      <c r="A15368" s="69"/>
    </row>
    <row r="15369" spans="1:1" x14ac:dyDescent="0.25">
      <c r="A15369" s="69"/>
    </row>
    <row r="15370" spans="1:1" x14ac:dyDescent="0.25">
      <c r="A15370" s="69"/>
    </row>
    <row r="15371" spans="1:1" x14ac:dyDescent="0.25">
      <c r="A15371" s="69"/>
    </row>
    <row r="15372" spans="1:1" x14ac:dyDescent="0.25">
      <c r="A15372" s="69"/>
    </row>
    <row r="15373" spans="1:1" x14ac:dyDescent="0.25">
      <c r="A15373" s="69"/>
    </row>
    <row r="15374" spans="1:1" x14ac:dyDescent="0.25">
      <c r="A15374" s="69"/>
    </row>
    <row r="15375" spans="1:1" x14ac:dyDescent="0.25">
      <c r="A15375" s="69"/>
    </row>
    <row r="15376" spans="1:1" x14ac:dyDescent="0.25">
      <c r="A15376" s="69"/>
    </row>
    <row r="15377" spans="1:1" x14ac:dyDescent="0.25">
      <c r="A15377" s="69"/>
    </row>
    <row r="15378" spans="1:1" x14ac:dyDescent="0.25">
      <c r="A15378" s="69"/>
    </row>
    <row r="15379" spans="1:1" x14ac:dyDescent="0.25">
      <c r="A15379" s="69"/>
    </row>
    <row r="15380" spans="1:1" x14ac:dyDescent="0.25">
      <c r="A15380" s="69"/>
    </row>
    <row r="15381" spans="1:1" x14ac:dyDescent="0.25">
      <c r="A15381" s="69"/>
    </row>
    <row r="15382" spans="1:1" x14ac:dyDescent="0.25">
      <c r="A15382" s="69"/>
    </row>
    <row r="15383" spans="1:1" x14ac:dyDescent="0.25">
      <c r="A15383" s="69"/>
    </row>
    <row r="15384" spans="1:1" x14ac:dyDescent="0.25">
      <c r="A15384" s="69"/>
    </row>
    <row r="15385" spans="1:1" x14ac:dyDescent="0.25">
      <c r="A15385" s="69"/>
    </row>
    <row r="15386" spans="1:1" x14ac:dyDescent="0.25">
      <c r="A15386" s="69"/>
    </row>
    <row r="15387" spans="1:1" x14ac:dyDescent="0.25">
      <c r="A15387" s="69"/>
    </row>
    <row r="15388" spans="1:1" x14ac:dyDescent="0.25">
      <c r="A15388" s="69"/>
    </row>
    <row r="15389" spans="1:1" x14ac:dyDescent="0.25">
      <c r="A15389" s="69"/>
    </row>
    <row r="15390" spans="1:1" x14ac:dyDescent="0.25">
      <c r="A15390" s="69"/>
    </row>
    <row r="15391" spans="1:1" x14ac:dyDescent="0.25">
      <c r="A15391" s="69"/>
    </row>
    <row r="15392" spans="1:1" x14ac:dyDescent="0.25">
      <c r="A15392" s="69"/>
    </row>
    <row r="15393" spans="1:1" x14ac:dyDescent="0.25">
      <c r="A15393" s="69"/>
    </row>
    <row r="15394" spans="1:1" x14ac:dyDescent="0.25">
      <c r="A15394" s="69"/>
    </row>
    <row r="15395" spans="1:1" x14ac:dyDescent="0.25">
      <c r="A15395" s="69"/>
    </row>
    <row r="15396" spans="1:1" x14ac:dyDescent="0.25">
      <c r="A15396" s="69"/>
    </row>
    <row r="15397" spans="1:1" x14ac:dyDescent="0.25">
      <c r="A15397" s="69"/>
    </row>
    <row r="15398" spans="1:1" x14ac:dyDescent="0.25">
      <c r="A15398" s="69"/>
    </row>
    <row r="15399" spans="1:1" x14ac:dyDescent="0.25">
      <c r="A15399" s="69"/>
    </row>
    <row r="15400" spans="1:1" x14ac:dyDescent="0.25">
      <c r="A15400" s="69"/>
    </row>
    <row r="15401" spans="1:1" x14ac:dyDescent="0.25">
      <c r="A15401" s="69"/>
    </row>
    <row r="15402" spans="1:1" x14ac:dyDescent="0.25">
      <c r="A15402" s="69"/>
    </row>
    <row r="15403" spans="1:1" x14ac:dyDescent="0.25">
      <c r="A15403" s="69"/>
    </row>
    <row r="15404" spans="1:1" x14ac:dyDescent="0.25">
      <c r="A15404" s="69"/>
    </row>
    <row r="15405" spans="1:1" x14ac:dyDescent="0.25">
      <c r="A15405" s="69"/>
    </row>
    <row r="15406" spans="1:1" x14ac:dyDescent="0.25">
      <c r="A15406" s="69"/>
    </row>
    <row r="15407" spans="1:1" x14ac:dyDescent="0.25">
      <c r="A15407" s="69"/>
    </row>
    <row r="15408" spans="1:1" x14ac:dyDescent="0.25">
      <c r="A15408" s="69"/>
    </row>
    <row r="15409" spans="1:1" x14ac:dyDescent="0.25">
      <c r="A15409" s="69"/>
    </row>
    <row r="15410" spans="1:1" x14ac:dyDescent="0.25">
      <c r="A15410" s="69"/>
    </row>
    <row r="15411" spans="1:1" x14ac:dyDescent="0.25">
      <c r="A15411" s="69"/>
    </row>
    <row r="15412" spans="1:1" x14ac:dyDescent="0.25">
      <c r="A15412" s="69"/>
    </row>
    <row r="15413" spans="1:1" x14ac:dyDescent="0.25">
      <c r="A15413" s="69"/>
    </row>
    <row r="15414" spans="1:1" x14ac:dyDescent="0.25">
      <c r="A15414" s="69"/>
    </row>
    <row r="15415" spans="1:1" x14ac:dyDescent="0.25">
      <c r="A15415" s="69"/>
    </row>
    <row r="15416" spans="1:1" x14ac:dyDescent="0.25">
      <c r="A15416" s="69"/>
    </row>
    <row r="15417" spans="1:1" x14ac:dyDescent="0.25">
      <c r="A15417" s="69"/>
    </row>
    <row r="15418" spans="1:1" x14ac:dyDescent="0.25">
      <c r="A15418" s="69"/>
    </row>
    <row r="15419" spans="1:1" x14ac:dyDescent="0.25">
      <c r="A15419" s="69"/>
    </row>
    <row r="15420" spans="1:1" x14ac:dyDescent="0.25">
      <c r="A15420" s="69"/>
    </row>
    <row r="15421" spans="1:1" x14ac:dyDescent="0.25">
      <c r="A15421" s="69"/>
    </row>
    <row r="15422" spans="1:1" x14ac:dyDescent="0.25">
      <c r="A15422" s="69"/>
    </row>
    <row r="15423" spans="1:1" x14ac:dyDescent="0.25">
      <c r="A15423" s="69"/>
    </row>
    <row r="15424" spans="1:1" x14ac:dyDescent="0.25">
      <c r="A15424" s="69"/>
    </row>
    <row r="15425" spans="1:1" x14ac:dyDescent="0.25">
      <c r="A15425" s="69"/>
    </row>
    <row r="15426" spans="1:1" x14ac:dyDescent="0.25">
      <c r="A15426" s="69"/>
    </row>
    <row r="15427" spans="1:1" x14ac:dyDescent="0.25">
      <c r="A15427" s="69"/>
    </row>
    <row r="15428" spans="1:1" x14ac:dyDescent="0.25">
      <c r="A15428" s="69"/>
    </row>
    <row r="15429" spans="1:1" x14ac:dyDescent="0.25">
      <c r="A15429" s="69"/>
    </row>
    <row r="15430" spans="1:1" x14ac:dyDescent="0.25">
      <c r="A15430" s="69"/>
    </row>
    <row r="15431" spans="1:1" x14ac:dyDescent="0.25">
      <c r="A15431" s="69"/>
    </row>
    <row r="15432" spans="1:1" x14ac:dyDescent="0.25">
      <c r="A15432" s="69"/>
    </row>
    <row r="15433" spans="1:1" x14ac:dyDescent="0.25">
      <c r="A15433" s="69"/>
    </row>
    <row r="15434" spans="1:1" x14ac:dyDescent="0.25">
      <c r="A15434" s="69"/>
    </row>
    <row r="15435" spans="1:1" x14ac:dyDescent="0.25">
      <c r="A15435" s="69"/>
    </row>
    <row r="15436" spans="1:1" x14ac:dyDescent="0.25">
      <c r="A15436" s="69"/>
    </row>
    <row r="15437" spans="1:1" x14ac:dyDescent="0.25">
      <c r="A15437" s="69"/>
    </row>
    <row r="15438" spans="1:1" x14ac:dyDescent="0.25">
      <c r="A15438" s="69"/>
    </row>
    <row r="15439" spans="1:1" x14ac:dyDescent="0.25">
      <c r="A15439" s="69"/>
    </row>
    <row r="15440" spans="1:1" x14ac:dyDescent="0.25">
      <c r="A15440" s="69"/>
    </row>
    <row r="15441" spans="1:1" x14ac:dyDescent="0.25">
      <c r="A15441" s="69"/>
    </row>
    <row r="15442" spans="1:1" x14ac:dyDescent="0.25">
      <c r="A15442" s="69"/>
    </row>
    <row r="15443" spans="1:1" x14ac:dyDescent="0.25">
      <c r="A15443" s="69"/>
    </row>
    <row r="15444" spans="1:1" x14ac:dyDescent="0.25">
      <c r="A15444" s="69"/>
    </row>
    <row r="15445" spans="1:1" x14ac:dyDescent="0.25">
      <c r="A15445" s="69"/>
    </row>
    <row r="15446" spans="1:1" x14ac:dyDescent="0.25">
      <c r="A15446" s="69"/>
    </row>
    <row r="15447" spans="1:1" x14ac:dyDescent="0.25">
      <c r="A15447" s="69"/>
    </row>
    <row r="15448" spans="1:1" x14ac:dyDescent="0.25">
      <c r="A15448" s="69"/>
    </row>
    <row r="15449" spans="1:1" x14ac:dyDescent="0.25">
      <c r="A15449" s="69"/>
    </row>
    <row r="15450" spans="1:1" x14ac:dyDescent="0.25">
      <c r="A15450" s="69"/>
    </row>
    <row r="15451" spans="1:1" x14ac:dyDescent="0.25">
      <c r="A15451" s="69"/>
    </row>
    <row r="15452" spans="1:1" x14ac:dyDescent="0.25">
      <c r="A15452" s="69"/>
    </row>
    <row r="15453" spans="1:1" x14ac:dyDescent="0.25">
      <c r="A15453" s="69"/>
    </row>
    <row r="15454" spans="1:1" x14ac:dyDescent="0.25">
      <c r="A15454" s="69"/>
    </row>
    <row r="15455" spans="1:1" x14ac:dyDescent="0.25">
      <c r="A15455" s="69"/>
    </row>
    <row r="15456" spans="1:1" x14ac:dyDescent="0.25">
      <c r="A15456" s="69"/>
    </row>
    <row r="15457" spans="1:1" x14ac:dyDescent="0.25">
      <c r="A15457" s="69"/>
    </row>
    <row r="15458" spans="1:1" x14ac:dyDescent="0.25">
      <c r="A15458" s="69"/>
    </row>
    <row r="15459" spans="1:1" x14ac:dyDescent="0.25">
      <c r="A15459" s="69"/>
    </row>
    <row r="15460" spans="1:1" x14ac:dyDescent="0.25">
      <c r="A15460" s="69"/>
    </row>
    <row r="15461" spans="1:1" x14ac:dyDescent="0.25">
      <c r="A15461" s="69"/>
    </row>
    <row r="15462" spans="1:1" x14ac:dyDescent="0.25">
      <c r="A15462" s="69"/>
    </row>
    <row r="15463" spans="1:1" x14ac:dyDescent="0.25">
      <c r="A15463" s="69"/>
    </row>
    <row r="15464" spans="1:1" x14ac:dyDescent="0.25">
      <c r="A15464" s="69"/>
    </row>
    <row r="15465" spans="1:1" x14ac:dyDescent="0.25">
      <c r="A15465" s="69"/>
    </row>
    <row r="15466" spans="1:1" x14ac:dyDescent="0.25">
      <c r="A15466" s="69"/>
    </row>
    <row r="15467" spans="1:1" x14ac:dyDescent="0.25">
      <c r="A15467" s="69"/>
    </row>
    <row r="15468" spans="1:1" x14ac:dyDescent="0.25">
      <c r="A15468" s="69"/>
    </row>
    <row r="15469" spans="1:1" x14ac:dyDescent="0.25">
      <c r="A15469" s="69"/>
    </row>
    <row r="15470" spans="1:1" x14ac:dyDescent="0.25">
      <c r="A15470" s="69"/>
    </row>
    <row r="15471" spans="1:1" x14ac:dyDescent="0.25">
      <c r="A15471" s="69"/>
    </row>
    <row r="15472" spans="1:1" x14ac:dyDescent="0.25">
      <c r="A15472" s="69"/>
    </row>
    <row r="15473" spans="1:1" x14ac:dyDescent="0.25">
      <c r="A15473" s="69"/>
    </row>
    <row r="15474" spans="1:1" x14ac:dyDescent="0.25">
      <c r="A15474" s="69"/>
    </row>
    <row r="15475" spans="1:1" x14ac:dyDescent="0.25">
      <c r="A15475" s="69"/>
    </row>
    <row r="15476" spans="1:1" x14ac:dyDescent="0.25">
      <c r="A15476" s="69"/>
    </row>
    <row r="15477" spans="1:1" x14ac:dyDescent="0.25">
      <c r="A15477" s="69"/>
    </row>
    <row r="15478" spans="1:1" x14ac:dyDescent="0.25">
      <c r="A15478" s="69"/>
    </row>
    <row r="15479" spans="1:1" x14ac:dyDescent="0.25">
      <c r="A15479" s="69"/>
    </row>
    <row r="15480" spans="1:1" x14ac:dyDescent="0.25">
      <c r="A15480" s="69"/>
    </row>
    <row r="15481" spans="1:1" x14ac:dyDescent="0.25">
      <c r="A15481" s="69"/>
    </row>
    <row r="15482" spans="1:1" x14ac:dyDescent="0.25">
      <c r="A15482" s="69"/>
    </row>
    <row r="15483" spans="1:1" x14ac:dyDescent="0.25">
      <c r="A15483" s="69"/>
    </row>
    <row r="15484" spans="1:1" x14ac:dyDescent="0.25">
      <c r="A15484" s="69"/>
    </row>
    <row r="15485" spans="1:1" x14ac:dyDescent="0.25">
      <c r="A15485" s="69"/>
    </row>
    <row r="15486" spans="1:1" x14ac:dyDescent="0.25">
      <c r="A15486" s="69"/>
    </row>
    <row r="15487" spans="1:1" x14ac:dyDescent="0.25">
      <c r="A15487" s="69"/>
    </row>
    <row r="15488" spans="1:1" x14ac:dyDescent="0.25">
      <c r="A15488" s="69"/>
    </row>
    <row r="15489" spans="1:1" x14ac:dyDescent="0.25">
      <c r="A15489" s="69"/>
    </row>
    <row r="15490" spans="1:1" x14ac:dyDescent="0.25">
      <c r="A15490" s="69"/>
    </row>
    <row r="15491" spans="1:1" x14ac:dyDescent="0.25">
      <c r="A15491" s="69"/>
    </row>
    <row r="15492" spans="1:1" x14ac:dyDescent="0.25">
      <c r="A15492" s="69"/>
    </row>
    <row r="15493" spans="1:1" x14ac:dyDescent="0.25">
      <c r="A15493" s="69"/>
    </row>
    <row r="15494" spans="1:1" x14ac:dyDescent="0.25">
      <c r="A15494" s="69"/>
    </row>
    <row r="15495" spans="1:1" x14ac:dyDescent="0.25">
      <c r="A15495" s="69"/>
    </row>
    <row r="15496" spans="1:1" x14ac:dyDescent="0.25">
      <c r="A15496" s="69"/>
    </row>
    <row r="15497" spans="1:1" x14ac:dyDescent="0.25">
      <c r="A15497" s="69"/>
    </row>
    <row r="15498" spans="1:1" x14ac:dyDescent="0.25">
      <c r="A15498" s="69"/>
    </row>
    <row r="15499" spans="1:1" x14ac:dyDescent="0.25">
      <c r="A15499" s="69"/>
    </row>
    <row r="15500" spans="1:1" x14ac:dyDescent="0.25">
      <c r="A15500" s="69"/>
    </row>
    <row r="15501" spans="1:1" x14ac:dyDescent="0.25">
      <c r="A15501" s="69"/>
    </row>
    <row r="15502" spans="1:1" x14ac:dyDescent="0.25">
      <c r="A15502" s="69"/>
    </row>
    <row r="15503" spans="1:1" x14ac:dyDescent="0.25">
      <c r="A15503" s="69"/>
    </row>
    <row r="15504" spans="1:1" x14ac:dyDescent="0.25">
      <c r="A15504" s="69"/>
    </row>
    <row r="15505" spans="1:1" x14ac:dyDescent="0.25">
      <c r="A15505" s="69"/>
    </row>
    <row r="15506" spans="1:1" x14ac:dyDescent="0.25">
      <c r="A15506" s="69"/>
    </row>
    <row r="15507" spans="1:1" x14ac:dyDescent="0.25">
      <c r="A15507" s="69"/>
    </row>
    <row r="15508" spans="1:1" x14ac:dyDescent="0.25">
      <c r="A15508" s="69"/>
    </row>
    <row r="15509" spans="1:1" x14ac:dyDescent="0.25">
      <c r="A15509" s="69"/>
    </row>
    <row r="15510" spans="1:1" x14ac:dyDescent="0.25">
      <c r="A15510" s="69"/>
    </row>
    <row r="15511" spans="1:1" x14ac:dyDescent="0.25">
      <c r="A15511" s="69"/>
    </row>
    <row r="15512" spans="1:1" x14ac:dyDescent="0.25">
      <c r="A15512" s="69"/>
    </row>
    <row r="15513" spans="1:1" x14ac:dyDescent="0.25">
      <c r="A15513" s="69"/>
    </row>
    <row r="15514" spans="1:1" x14ac:dyDescent="0.25">
      <c r="A15514" s="69"/>
    </row>
    <row r="15515" spans="1:1" x14ac:dyDescent="0.25">
      <c r="A15515" s="69"/>
    </row>
    <row r="15516" spans="1:1" x14ac:dyDescent="0.25">
      <c r="A15516" s="69"/>
    </row>
    <row r="15517" spans="1:1" x14ac:dyDescent="0.25">
      <c r="A15517" s="69"/>
    </row>
    <row r="15518" spans="1:1" x14ac:dyDescent="0.25">
      <c r="A15518" s="69"/>
    </row>
    <row r="15519" spans="1:1" x14ac:dyDescent="0.25">
      <c r="A15519" s="69"/>
    </row>
    <row r="15520" spans="1:1" x14ac:dyDescent="0.25">
      <c r="A15520" s="69"/>
    </row>
    <row r="15521" spans="1:1" x14ac:dyDescent="0.25">
      <c r="A15521" s="69"/>
    </row>
    <row r="15522" spans="1:1" x14ac:dyDescent="0.25">
      <c r="A15522" s="69"/>
    </row>
    <row r="15523" spans="1:1" x14ac:dyDescent="0.25">
      <c r="A15523" s="69"/>
    </row>
    <row r="15524" spans="1:1" x14ac:dyDescent="0.25">
      <c r="A15524" s="69"/>
    </row>
    <row r="15525" spans="1:1" x14ac:dyDescent="0.25">
      <c r="A15525" s="69"/>
    </row>
    <row r="15526" spans="1:1" x14ac:dyDescent="0.25">
      <c r="A15526" s="69"/>
    </row>
    <row r="15527" spans="1:1" x14ac:dyDescent="0.25">
      <c r="A15527" s="69"/>
    </row>
    <row r="15528" spans="1:1" x14ac:dyDescent="0.25">
      <c r="A15528" s="69"/>
    </row>
    <row r="15529" spans="1:1" x14ac:dyDescent="0.25">
      <c r="A15529" s="69"/>
    </row>
    <row r="15530" spans="1:1" x14ac:dyDescent="0.25">
      <c r="A15530" s="69"/>
    </row>
    <row r="15531" spans="1:1" x14ac:dyDescent="0.25">
      <c r="A15531" s="69"/>
    </row>
    <row r="15532" spans="1:1" x14ac:dyDescent="0.25">
      <c r="A15532" s="69"/>
    </row>
    <row r="15533" spans="1:1" x14ac:dyDescent="0.25">
      <c r="A15533" s="69"/>
    </row>
    <row r="15534" spans="1:1" x14ac:dyDescent="0.25">
      <c r="A15534" s="69"/>
    </row>
    <row r="15535" spans="1:1" x14ac:dyDescent="0.25">
      <c r="A15535" s="69"/>
    </row>
    <row r="15536" spans="1:1" x14ac:dyDescent="0.25">
      <c r="A15536" s="69"/>
    </row>
    <row r="15537" spans="1:1" x14ac:dyDescent="0.25">
      <c r="A15537" s="69"/>
    </row>
    <row r="15538" spans="1:1" x14ac:dyDescent="0.25">
      <c r="A15538" s="69"/>
    </row>
    <row r="15539" spans="1:1" x14ac:dyDescent="0.25">
      <c r="A15539" s="69"/>
    </row>
    <row r="15540" spans="1:1" x14ac:dyDescent="0.25">
      <c r="A15540" s="69"/>
    </row>
    <row r="15541" spans="1:1" x14ac:dyDescent="0.25">
      <c r="A15541" s="69"/>
    </row>
    <row r="15542" spans="1:1" x14ac:dyDescent="0.25">
      <c r="A15542" s="69"/>
    </row>
    <row r="15543" spans="1:1" x14ac:dyDescent="0.25">
      <c r="A15543" s="69"/>
    </row>
    <row r="15544" spans="1:1" x14ac:dyDescent="0.25">
      <c r="A15544" s="69"/>
    </row>
    <row r="15545" spans="1:1" x14ac:dyDescent="0.25">
      <c r="A15545" s="69"/>
    </row>
    <row r="15546" spans="1:1" x14ac:dyDescent="0.25">
      <c r="A15546" s="69"/>
    </row>
    <row r="15547" spans="1:1" x14ac:dyDescent="0.25">
      <c r="A15547" s="69"/>
    </row>
    <row r="15548" spans="1:1" x14ac:dyDescent="0.25">
      <c r="A15548" s="69"/>
    </row>
    <row r="15549" spans="1:1" x14ac:dyDescent="0.25">
      <c r="A15549" s="69"/>
    </row>
    <row r="15550" spans="1:1" x14ac:dyDescent="0.25">
      <c r="A15550" s="69"/>
    </row>
    <row r="15551" spans="1:1" x14ac:dyDescent="0.25">
      <c r="A15551" s="69"/>
    </row>
    <row r="15552" spans="1:1" x14ac:dyDescent="0.25">
      <c r="A15552" s="69"/>
    </row>
    <row r="15553" spans="1:1" x14ac:dyDescent="0.25">
      <c r="A15553" s="69"/>
    </row>
    <row r="15554" spans="1:1" x14ac:dyDescent="0.25">
      <c r="A15554" s="69"/>
    </row>
    <row r="15555" spans="1:1" x14ac:dyDescent="0.25">
      <c r="A15555" s="69"/>
    </row>
    <row r="15556" spans="1:1" x14ac:dyDescent="0.25">
      <c r="A15556" s="69"/>
    </row>
    <row r="15557" spans="1:1" x14ac:dyDescent="0.25">
      <c r="A15557" s="69"/>
    </row>
    <row r="15558" spans="1:1" x14ac:dyDescent="0.25">
      <c r="A15558" s="69"/>
    </row>
    <row r="15559" spans="1:1" x14ac:dyDescent="0.25">
      <c r="A15559" s="69"/>
    </row>
    <row r="15560" spans="1:1" x14ac:dyDescent="0.25">
      <c r="A15560" s="69"/>
    </row>
    <row r="15561" spans="1:1" x14ac:dyDescent="0.25">
      <c r="A15561" s="69"/>
    </row>
    <row r="15562" spans="1:1" x14ac:dyDescent="0.25">
      <c r="A15562" s="69"/>
    </row>
    <row r="15563" spans="1:1" x14ac:dyDescent="0.25">
      <c r="A15563" s="69"/>
    </row>
    <row r="15564" spans="1:1" x14ac:dyDescent="0.25">
      <c r="A15564" s="69"/>
    </row>
    <row r="15565" spans="1:1" x14ac:dyDescent="0.25">
      <c r="A15565" s="69"/>
    </row>
    <row r="15566" spans="1:1" x14ac:dyDescent="0.25">
      <c r="A15566" s="69"/>
    </row>
    <row r="15567" spans="1:1" x14ac:dyDescent="0.25">
      <c r="A15567" s="69"/>
    </row>
    <row r="15568" spans="1:1" x14ac:dyDescent="0.25">
      <c r="A15568" s="69"/>
    </row>
    <row r="15569" spans="1:1" x14ac:dyDescent="0.25">
      <c r="A15569" s="69"/>
    </row>
    <row r="15570" spans="1:1" x14ac:dyDescent="0.25">
      <c r="A15570" s="69"/>
    </row>
    <row r="15571" spans="1:1" x14ac:dyDescent="0.25">
      <c r="A15571" s="69"/>
    </row>
    <row r="15572" spans="1:1" x14ac:dyDescent="0.25">
      <c r="A15572" s="69"/>
    </row>
    <row r="15573" spans="1:1" x14ac:dyDescent="0.25">
      <c r="A15573" s="69"/>
    </row>
    <row r="15574" spans="1:1" x14ac:dyDescent="0.25">
      <c r="A15574" s="69"/>
    </row>
    <row r="15575" spans="1:1" x14ac:dyDescent="0.25">
      <c r="A15575" s="69"/>
    </row>
    <row r="15576" spans="1:1" x14ac:dyDescent="0.25">
      <c r="A15576" s="69"/>
    </row>
    <row r="15577" spans="1:1" x14ac:dyDescent="0.25">
      <c r="A15577" s="69"/>
    </row>
    <row r="15578" spans="1:1" x14ac:dyDescent="0.25">
      <c r="A15578" s="69"/>
    </row>
    <row r="15579" spans="1:1" x14ac:dyDescent="0.25">
      <c r="A15579" s="69"/>
    </row>
    <row r="15580" spans="1:1" x14ac:dyDescent="0.25">
      <c r="A15580" s="69"/>
    </row>
    <row r="15581" spans="1:1" x14ac:dyDescent="0.25">
      <c r="A15581" s="69"/>
    </row>
    <row r="15582" spans="1:1" x14ac:dyDescent="0.25">
      <c r="A15582" s="69"/>
    </row>
    <row r="15583" spans="1:1" x14ac:dyDescent="0.25">
      <c r="A15583" s="69"/>
    </row>
    <row r="15584" spans="1:1" x14ac:dyDescent="0.25">
      <c r="A15584" s="69"/>
    </row>
    <row r="15585" spans="1:1" x14ac:dyDescent="0.25">
      <c r="A15585" s="69"/>
    </row>
    <row r="15586" spans="1:1" x14ac:dyDescent="0.25">
      <c r="A15586" s="69"/>
    </row>
    <row r="15587" spans="1:1" x14ac:dyDescent="0.25">
      <c r="A15587" s="69"/>
    </row>
    <row r="15588" spans="1:1" x14ac:dyDescent="0.25">
      <c r="A15588" s="69"/>
    </row>
    <row r="15589" spans="1:1" x14ac:dyDescent="0.25">
      <c r="A15589" s="69"/>
    </row>
    <row r="15590" spans="1:1" x14ac:dyDescent="0.25">
      <c r="A15590" s="69"/>
    </row>
    <row r="15591" spans="1:1" x14ac:dyDescent="0.25">
      <c r="A15591" s="69"/>
    </row>
    <row r="15592" spans="1:1" x14ac:dyDescent="0.25">
      <c r="A15592" s="69"/>
    </row>
    <row r="15593" spans="1:1" x14ac:dyDescent="0.25">
      <c r="A15593" s="69"/>
    </row>
    <row r="15594" spans="1:1" x14ac:dyDescent="0.25">
      <c r="A15594" s="69"/>
    </row>
    <row r="15595" spans="1:1" x14ac:dyDescent="0.25">
      <c r="A15595" s="69"/>
    </row>
    <row r="15596" spans="1:1" x14ac:dyDescent="0.25">
      <c r="A15596" s="69"/>
    </row>
    <row r="15597" spans="1:1" x14ac:dyDescent="0.25">
      <c r="A15597" s="69"/>
    </row>
    <row r="15598" spans="1:1" x14ac:dyDescent="0.25">
      <c r="A15598" s="69"/>
    </row>
    <row r="15599" spans="1:1" x14ac:dyDescent="0.25">
      <c r="A15599" s="69"/>
    </row>
    <row r="15600" spans="1:1" x14ac:dyDescent="0.25">
      <c r="A15600" s="69"/>
    </row>
    <row r="15601" spans="1:1" x14ac:dyDescent="0.25">
      <c r="A15601" s="69"/>
    </row>
    <row r="15602" spans="1:1" x14ac:dyDescent="0.25">
      <c r="A15602" s="69"/>
    </row>
    <row r="15603" spans="1:1" x14ac:dyDescent="0.25">
      <c r="A15603" s="69"/>
    </row>
    <row r="15604" spans="1:1" x14ac:dyDescent="0.25">
      <c r="A15604" s="69"/>
    </row>
    <row r="15605" spans="1:1" x14ac:dyDescent="0.25">
      <c r="A15605" s="69"/>
    </row>
    <row r="15606" spans="1:1" x14ac:dyDescent="0.25">
      <c r="A15606" s="69"/>
    </row>
    <row r="15607" spans="1:1" x14ac:dyDescent="0.25">
      <c r="A15607" s="69"/>
    </row>
    <row r="15608" spans="1:1" x14ac:dyDescent="0.25">
      <c r="A15608" s="69"/>
    </row>
    <row r="15609" spans="1:1" x14ac:dyDescent="0.25">
      <c r="A15609" s="69"/>
    </row>
    <row r="15610" spans="1:1" x14ac:dyDescent="0.25">
      <c r="A15610" s="69"/>
    </row>
    <row r="15611" spans="1:1" x14ac:dyDescent="0.25">
      <c r="A15611" s="69"/>
    </row>
    <row r="15612" spans="1:1" x14ac:dyDescent="0.25">
      <c r="A15612" s="69"/>
    </row>
    <row r="15613" spans="1:1" x14ac:dyDescent="0.25">
      <c r="A15613" s="69"/>
    </row>
    <row r="15614" spans="1:1" x14ac:dyDescent="0.25">
      <c r="A15614" s="69"/>
    </row>
    <row r="15615" spans="1:1" x14ac:dyDescent="0.25">
      <c r="A15615" s="69"/>
    </row>
    <row r="15616" spans="1:1" x14ac:dyDescent="0.25">
      <c r="A15616" s="69"/>
    </row>
    <row r="15617" spans="1:1" x14ac:dyDescent="0.25">
      <c r="A15617" s="69"/>
    </row>
    <row r="15618" spans="1:1" x14ac:dyDescent="0.25">
      <c r="A15618" s="69"/>
    </row>
    <row r="15619" spans="1:1" x14ac:dyDescent="0.25">
      <c r="A15619" s="69"/>
    </row>
    <row r="15620" spans="1:1" x14ac:dyDescent="0.25">
      <c r="A15620" s="69"/>
    </row>
    <row r="15621" spans="1:1" x14ac:dyDescent="0.25">
      <c r="A15621" s="69"/>
    </row>
    <row r="15622" spans="1:1" x14ac:dyDescent="0.25">
      <c r="A15622" s="69"/>
    </row>
    <row r="15623" spans="1:1" x14ac:dyDescent="0.25">
      <c r="A15623" s="69"/>
    </row>
    <row r="15624" spans="1:1" x14ac:dyDescent="0.25">
      <c r="A15624" s="69"/>
    </row>
    <row r="15625" spans="1:1" x14ac:dyDescent="0.25">
      <c r="A15625" s="69"/>
    </row>
    <row r="15626" spans="1:1" x14ac:dyDescent="0.25">
      <c r="A15626" s="69"/>
    </row>
    <row r="15627" spans="1:1" x14ac:dyDescent="0.25">
      <c r="A15627" s="69"/>
    </row>
    <row r="15628" spans="1:1" x14ac:dyDescent="0.25">
      <c r="A15628" s="69"/>
    </row>
    <row r="15629" spans="1:1" x14ac:dyDescent="0.25">
      <c r="A15629" s="69"/>
    </row>
    <row r="15630" spans="1:1" x14ac:dyDescent="0.25">
      <c r="A15630" s="69"/>
    </row>
    <row r="15631" spans="1:1" x14ac:dyDescent="0.25">
      <c r="A15631" s="69"/>
    </row>
    <row r="15632" spans="1:1" x14ac:dyDescent="0.25">
      <c r="A15632" s="69"/>
    </row>
    <row r="15633" spans="1:1" x14ac:dyDescent="0.25">
      <c r="A15633" s="69"/>
    </row>
    <row r="15634" spans="1:1" x14ac:dyDescent="0.25">
      <c r="A15634" s="69"/>
    </row>
    <row r="15635" spans="1:1" x14ac:dyDescent="0.25">
      <c r="A15635" s="69"/>
    </row>
    <row r="15636" spans="1:1" x14ac:dyDescent="0.25">
      <c r="A15636" s="69"/>
    </row>
    <row r="15637" spans="1:1" x14ac:dyDescent="0.25">
      <c r="A15637" s="69"/>
    </row>
    <row r="15638" spans="1:1" x14ac:dyDescent="0.25">
      <c r="A15638" s="69"/>
    </row>
    <row r="15639" spans="1:1" x14ac:dyDescent="0.25">
      <c r="A15639" s="69"/>
    </row>
    <row r="15640" spans="1:1" x14ac:dyDescent="0.25">
      <c r="A15640" s="69"/>
    </row>
    <row r="15641" spans="1:1" x14ac:dyDescent="0.25">
      <c r="A15641" s="69"/>
    </row>
    <row r="15642" spans="1:1" x14ac:dyDescent="0.25">
      <c r="A15642" s="69"/>
    </row>
    <row r="15643" spans="1:1" x14ac:dyDescent="0.25">
      <c r="A15643" s="69"/>
    </row>
    <row r="15644" spans="1:1" x14ac:dyDescent="0.25">
      <c r="A15644" s="69"/>
    </row>
    <row r="15645" spans="1:1" x14ac:dyDescent="0.25">
      <c r="A15645" s="69"/>
    </row>
    <row r="15646" spans="1:1" x14ac:dyDescent="0.25">
      <c r="A15646" s="69"/>
    </row>
    <row r="15647" spans="1:1" x14ac:dyDescent="0.25">
      <c r="A15647" s="69"/>
    </row>
    <row r="15648" spans="1:1" x14ac:dyDescent="0.25">
      <c r="A15648" s="69"/>
    </row>
    <row r="15649" spans="1:1" x14ac:dyDescent="0.25">
      <c r="A15649" s="69"/>
    </row>
    <row r="15650" spans="1:1" x14ac:dyDescent="0.25">
      <c r="A15650" s="69"/>
    </row>
    <row r="15651" spans="1:1" x14ac:dyDescent="0.25">
      <c r="A15651" s="69"/>
    </row>
    <row r="15652" spans="1:1" x14ac:dyDescent="0.25">
      <c r="A15652" s="69"/>
    </row>
    <row r="15653" spans="1:1" x14ac:dyDescent="0.25">
      <c r="A15653" s="69"/>
    </row>
    <row r="15654" spans="1:1" x14ac:dyDescent="0.25">
      <c r="A15654" s="69"/>
    </row>
    <row r="15655" spans="1:1" x14ac:dyDescent="0.25">
      <c r="A15655" s="69"/>
    </row>
    <row r="15656" spans="1:1" x14ac:dyDescent="0.25">
      <c r="A15656" s="69"/>
    </row>
    <row r="15657" spans="1:1" x14ac:dyDescent="0.25">
      <c r="A15657" s="69"/>
    </row>
    <row r="15658" spans="1:1" x14ac:dyDescent="0.25">
      <c r="A15658" s="69"/>
    </row>
    <row r="15659" spans="1:1" x14ac:dyDescent="0.25">
      <c r="A15659" s="69"/>
    </row>
    <row r="15660" spans="1:1" x14ac:dyDescent="0.25">
      <c r="A15660" s="69"/>
    </row>
    <row r="15661" spans="1:1" x14ac:dyDescent="0.25">
      <c r="A15661" s="69"/>
    </row>
    <row r="15662" spans="1:1" x14ac:dyDescent="0.25">
      <c r="A15662" s="69"/>
    </row>
    <row r="15663" spans="1:1" x14ac:dyDescent="0.25">
      <c r="A15663" s="69"/>
    </row>
    <row r="15664" spans="1:1" x14ac:dyDescent="0.25">
      <c r="A15664" s="69"/>
    </row>
    <row r="15665" spans="1:1" x14ac:dyDescent="0.25">
      <c r="A15665" s="69"/>
    </row>
    <row r="15666" spans="1:1" x14ac:dyDescent="0.25">
      <c r="A15666" s="69"/>
    </row>
    <row r="15667" spans="1:1" x14ac:dyDescent="0.25">
      <c r="A15667" s="69"/>
    </row>
    <row r="15668" spans="1:1" x14ac:dyDescent="0.25">
      <c r="A15668" s="69"/>
    </row>
    <row r="15669" spans="1:1" x14ac:dyDescent="0.25">
      <c r="A15669" s="69"/>
    </row>
    <row r="15670" spans="1:1" x14ac:dyDescent="0.25">
      <c r="A15670" s="69"/>
    </row>
    <row r="15671" spans="1:1" x14ac:dyDescent="0.25">
      <c r="A15671" s="69"/>
    </row>
    <row r="15672" spans="1:1" x14ac:dyDescent="0.25">
      <c r="A15672" s="69"/>
    </row>
    <row r="15673" spans="1:1" x14ac:dyDescent="0.25">
      <c r="A15673" s="69"/>
    </row>
    <row r="15674" spans="1:1" x14ac:dyDescent="0.25">
      <c r="A15674" s="69"/>
    </row>
    <row r="15675" spans="1:1" x14ac:dyDescent="0.25">
      <c r="A15675" s="69"/>
    </row>
    <row r="15676" spans="1:1" x14ac:dyDescent="0.25">
      <c r="A15676" s="69"/>
    </row>
    <row r="15677" spans="1:1" x14ac:dyDescent="0.25">
      <c r="A15677" s="69"/>
    </row>
    <row r="15678" spans="1:1" x14ac:dyDescent="0.25">
      <c r="A15678" s="69"/>
    </row>
    <row r="15679" spans="1:1" x14ac:dyDescent="0.25">
      <c r="A15679" s="69"/>
    </row>
    <row r="15680" spans="1:1" x14ac:dyDescent="0.25">
      <c r="A15680" s="69"/>
    </row>
    <row r="15681" spans="1:1" x14ac:dyDescent="0.25">
      <c r="A15681" s="69"/>
    </row>
    <row r="15682" spans="1:1" x14ac:dyDescent="0.25">
      <c r="A15682" s="69"/>
    </row>
    <row r="15683" spans="1:1" x14ac:dyDescent="0.25">
      <c r="A15683" s="69"/>
    </row>
    <row r="15684" spans="1:1" x14ac:dyDescent="0.25">
      <c r="A15684" s="69"/>
    </row>
    <row r="15685" spans="1:1" x14ac:dyDescent="0.25">
      <c r="A15685" s="69"/>
    </row>
    <row r="15686" spans="1:1" x14ac:dyDescent="0.25">
      <c r="A15686" s="69"/>
    </row>
    <row r="15687" spans="1:1" x14ac:dyDescent="0.25">
      <c r="A15687" s="69"/>
    </row>
    <row r="15688" spans="1:1" x14ac:dyDescent="0.25">
      <c r="A15688" s="69"/>
    </row>
    <row r="15689" spans="1:1" x14ac:dyDescent="0.25">
      <c r="A15689" s="69"/>
    </row>
    <row r="15690" spans="1:1" x14ac:dyDescent="0.25">
      <c r="A15690" s="69"/>
    </row>
    <row r="15691" spans="1:1" x14ac:dyDescent="0.25">
      <c r="A15691" s="69"/>
    </row>
    <row r="15692" spans="1:1" x14ac:dyDescent="0.25">
      <c r="A15692" s="69"/>
    </row>
    <row r="15693" spans="1:1" x14ac:dyDescent="0.25">
      <c r="A15693" s="69"/>
    </row>
    <row r="15694" spans="1:1" x14ac:dyDescent="0.25">
      <c r="A15694" s="69"/>
    </row>
    <row r="15695" spans="1:1" x14ac:dyDescent="0.25">
      <c r="A15695" s="69"/>
    </row>
    <row r="15696" spans="1:1" x14ac:dyDescent="0.25">
      <c r="A15696" s="69"/>
    </row>
    <row r="15697" spans="1:1" x14ac:dyDescent="0.25">
      <c r="A15697" s="69"/>
    </row>
    <row r="15698" spans="1:1" x14ac:dyDescent="0.25">
      <c r="A15698" s="69"/>
    </row>
    <row r="15699" spans="1:1" x14ac:dyDescent="0.25">
      <c r="A15699" s="69"/>
    </row>
    <row r="15700" spans="1:1" x14ac:dyDescent="0.25">
      <c r="A15700" s="69"/>
    </row>
    <row r="15701" spans="1:1" x14ac:dyDescent="0.25">
      <c r="A15701" s="69"/>
    </row>
    <row r="15702" spans="1:1" x14ac:dyDescent="0.25">
      <c r="A15702" s="69"/>
    </row>
    <row r="15703" spans="1:1" x14ac:dyDescent="0.25">
      <c r="A15703" s="69"/>
    </row>
    <row r="15704" spans="1:1" x14ac:dyDescent="0.25">
      <c r="A15704" s="69"/>
    </row>
    <row r="15705" spans="1:1" x14ac:dyDescent="0.25">
      <c r="A15705" s="69"/>
    </row>
    <row r="15706" spans="1:1" x14ac:dyDescent="0.25">
      <c r="A15706" s="69"/>
    </row>
    <row r="15707" spans="1:1" x14ac:dyDescent="0.25">
      <c r="A15707" s="69"/>
    </row>
    <row r="15708" spans="1:1" x14ac:dyDescent="0.25">
      <c r="A15708" s="69"/>
    </row>
    <row r="15709" spans="1:1" x14ac:dyDescent="0.25">
      <c r="A15709" s="69"/>
    </row>
    <row r="15710" spans="1:1" x14ac:dyDescent="0.25">
      <c r="A15710" s="69"/>
    </row>
    <row r="15711" spans="1:1" x14ac:dyDescent="0.25">
      <c r="A15711" s="69"/>
    </row>
    <row r="15712" spans="1:1" x14ac:dyDescent="0.25">
      <c r="A15712" s="69"/>
    </row>
    <row r="15713" spans="1:1" x14ac:dyDescent="0.25">
      <c r="A15713" s="69"/>
    </row>
    <row r="15714" spans="1:1" x14ac:dyDescent="0.25">
      <c r="A15714" s="69"/>
    </row>
    <row r="15715" spans="1:1" x14ac:dyDescent="0.25">
      <c r="A15715" s="69"/>
    </row>
    <row r="15716" spans="1:1" x14ac:dyDescent="0.25">
      <c r="A15716" s="69"/>
    </row>
    <row r="15717" spans="1:1" x14ac:dyDescent="0.25">
      <c r="A15717" s="69"/>
    </row>
    <row r="15718" spans="1:1" x14ac:dyDescent="0.25">
      <c r="A15718" s="69"/>
    </row>
    <row r="15719" spans="1:1" x14ac:dyDescent="0.25">
      <c r="A15719" s="69"/>
    </row>
    <row r="15720" spans="1:1" x14ac:dyDescent="0.25">
      <c r="A15720" s="69"/>
    </row>
    <row r="15721" spans="1:1" x14ac:dyDescent="0.25">
      <c r="A15721" s="69"/>
    </row>
    <row r="15722" spans="1:1" x14ac:dyDescent="0.25">
      <c r="A15722" s="69"/>
    </row>
    <row r="15723" spans="1:1" x14ac:dyDescent="0.25">
      <c r="A15723" s="69"/>
    </row>
    <row r="15724" spans="1:1" x14ac:dyDescent="0.25">
      <c r="A15724" s="69"/>
    </row>
    <row r="15725" spans="1:1" x14ac:dyDescent="0.25">
      <c r="A15725" s="69"/>
    </row>
    <row r="15726" spans="1:1" x14ac:dyDescent="0.25">
      <c r="A15726" s="69"/>
    </row>
    <row r="15727" spans="1:1" x14ac:dyDescent="0.25">
      <c r="A15727" s="69"/>
    </row>
    <row r="15728" spans="1:1" x14ac:dyDescent="0.25">
      <c r="A15728" s="69"/>
    </row>
    <row r="15729" spans="1:1" x14ac:dyDescent="0.25">
      <c r="A15729" s="69"/>
    </row>
    <row r="15730" spans="1:1" x14ac:dyDescent="0.25">
      <c r="A15730" s="69"/>
    </row>
    <row r="15731" spans="1:1" x14ac:dyDescent="0.25">
      <c r="A15731" s="69"/>
    </row>
    <row r="15732" spans="1:1" x14ac:dyDescent="0.25">
      <c r="A15732" s="69"/>
    </row>
    <row r="15733" spans="1:1" x14ac:dyDescent="0.25">
      <c r="A15733" s="69"/>
    </row>
    <row r="15734" spans="1:1" x14ac:dyDescent="0.25">
      <c r="A15734" s="69"/>
    </row>
    <row r="15735" spans="1:1" x14ac:dyDescent="0.25">
      <c r="A15735" s="69"/>
    </row>
    <row r="15736" spans="1:1" x14ac:dyDescent="0.25">
      <c r="A15736" s="69"/>
    </row>
    <row r="15737" spans="1:1" x14ac:dyDescent="0.25">
      <c r="A15737" s="69"/>
    </row>
    <row r="15738" spans="1:1" x14ac:dyDescent="0.25">
      <c r="A15738" s="69"/>
    </row>
    <row r="15739" spans="1:1" x14ac:dyDescent="0.25">
      <c r="A15739" s="69"/>
    </row>
    <row r="15740" spans="1:1" x14ac:dyDescent="0.25">
      <c r="A15740" s="69"/>
    </row>
    <row r="15741" spans="1:1" x14ac:dyDescent="0.25">
      <c r="A15741" s="69"/>
    </row>
    <row r="15742" spans="1:1" x14ac:dyDescent="0.25">
      <c r="A15742" s="69"/>
    </row>
    <row r="15743" spans="1:1" x14ac:dyDescent="0.25">
      <c r="A15743" s="69"/>
    </row>
    <row r="15744" spans="1:1" x14ac:dyDescent="0.25">
      <c r="A15744" s="69"/>
    </row>
    <row r="15745" spans="1:1" x14ac:dyDescent="0.25">
      <c r="A15745" s="69"/>
    </row>
    <row r="15746" spans="1:1" x14ac:dyDescent="0.25">
      <c r="A15746" s="69"/>
    </row>
    <row r="15747" spans="1:1" x14ac:dyDescent="0.25">
      <c r="A15747" s="69"/>
    </row>
    <row r="15748" spans="1:1" x14ac:dyDescent="0.25">
      <c r="A15748" s="69"/>
    </row>
    <row r="15749" spans="1:1" x14ac:dyDescent="0.25">
      <c r="A15749" s="69"/>
    </row>
    <row r="15750" spans="1:1" x14ac:dyDescent="0.25">
      <c r="A15750" s="69"/>
    </row>
    <row r="15751" spans="1:1" x14ac:dyDescent="0.25">
      <c r="A15751" s="69"/>
    </row>
    <row r="15752" spans="1:1" x14ac:dyDescent="0.25">
      <c r="A15752" s="69"/>
    </row>
    <row r="15753" spans="1:1" x14ac:dyDescent="0.25">
      <c r="A15753" s="69"/>
    </row>
    <row r="15754" spans="1:1" x14ac:dyDescent="0.25">
      <c r="A15754" s="69"/>
    </row>
    <row r="15755" spans="1:1" x14ac:dyDescent="0.25">
      <c r="A15755" s="69"/>
    </row>
    <row r="15756" spans="1:1" x14ac:dyDescent="0.25">
      <c r="A15756" s="69"/>
    </row>
    <row r="15757" spans="1:1" x14ac:dyDescent="0.25">
      <c r="A15757" s="69"/>
    </row>
    <row r="15758" spans="1:1" x14ac:dyDescent="0.25">
      <c r="A15758" s="69"/>
    </row>
    <row r="15759" spans="1:1" x14ac:dyDescent="0.25">
      <c r="A15759" s="69"/>
    </row>
    <row r="15760" spans="1:1" x14ac:dyDescent="0.25">
      <c r="A15760" s="69"/>
    </row>
    <row r="15761" spans="1:1" x14ac:dyDescent="0.25">
      <c r="A15761" s="69"/>
    </row>
    <row r="15762" spans="1:1" x14ac:dyDescent="0.25">
      <c r="A15762" s="69"/>
    </row>
    <row r="15763" spans="1:1" x14ac:dyDescent="0.25">
      <c r="A15763" s="69"/>
    </row>
    <row r="15764" spans="1:1" x14ac:dyDescent="0.25">
      <c r="A15764" s="69"/>
    </row>
    <row r="15765" spans="1:1" x14ac:dyDescent="0.25">
      <c r="A15765" s="69"/>
    </row>
    <row r="15766" spans="1:1" x14ac:dyDescent="0.25">
      <c r="A15766" s="69"/>
    </row>
    <row r="15767" spans="1:1" x14ac:dyDescent="0.25">
      <c r="A15767" s="69"/>
    </row>
    <row r="15768" spans="1:1" x14ac:dyDescent="0.25">
      <c r="A15768" s="69"/>
    </row>
    <row r="15769" spans="1:1" x14ac:dyDescent="0.25">
      <c r="A15769" s="69"/>
    </row>
    <row r="15770" spans="1:1" x14ac:dyDescent="0.25">
      <c r="A15770" s="69"/>
    </row>
    <row r="15771" spans="1:1" x14ac:dyDescent="0.25">
      <c r="A15771" s="69"/>
    </row>
    <row r="15772" spans="1:1" x14ac:dyDescent="0.25">
      <c r="A15772" s="69"/>
    </row>
    <row r="15773" spans="1:1" x14ac:dyDescent="0.25">
      <c r="A15773" s="69"/>
    </row>
    <row r="15774" spans="1:1" x14ac:dyDescent="0.25">
      <c r="A15774" s="69"/>
    </row>
    <row r="15775" spans="1:1" x14ac:dyDescent="0.25">
      <c r="A15775" s="69"/>
    </row>
    <row r="15776" spans="1:1" x14ac:dyDescent="0.25">
      <c r="A15776" s="69"/>
    </row>
    <row r="15777" spans="1:1" x14ac:dyDescent="0.25">
      <c r="A15777" s="69"/>
    </row>
    <row r="15778" spans="1:1" x14ac:dyDescent="0.25">
      <c r="A15778" s="69"/>
    </row>
    <row r="15779" spans="1:1" x14ac:dyDescent="0.25">
      <c r="A15779" s="69"/>
    </row>
    <row r="15780" spans="1:1" x14ac:dyDescent="0.25">
      <c r="A15780" s="69"/>
    </row>
    <row r="15781" spans="1:1" x14ac:dyDescent="0.25">
      <c r="A15781" s="69"/>
    </row>
    <row r="15782" spans="1:1" x14ac:dyDescent="0.25">
      <c r="A15782" s="69"/>
    </row>
    <row r="15783" spans="1:1" x14ac:dyDescent="0.25">
      <c r="A15783" s="69"/>
    </row>
    <row r="15784" spans="1:1" x14ac:dyDescent="0.25">
      <c r="A15784" s="69"/>
    </row>
    <row r="15785" spans="1:1" x14ac:dyDescent="0.25">
      <c r="A15785" s="69"/>
    </row>
    <row r="15786" spans="1:1" x14ac:dyDescent="0.25">
      <c r="A15786" s="69"/>
    </row>
    <row r="15787" spans="1:1" x14ac:dyDescent="0.25">
      <c r="A15787" s="69"/>
    </row>
    <row r="15788" spans="1:1" x14ac:dyDescent="0.25">
      <c r="A15788" s="69"/>
    </row>
    <row r="15789" spans="1:1" x14ac:dyDescent="0.25">
      <c r="A15789" s="69"/>
    </row>
    <row r="15790" spans="1:1" x14ac:dyDescent="0.25">
      <c r="A15790" s="69"/>
    </row>
    <row r="15791" spans="1:1" x14ac:dyDescent="0.25">
      <c r="A15791" s="69"/>
    </row>
    <row r="15792" spans="1:1" x14ac:dyDescent="0.25">
      <c r="A15792" s="69"/>
    </row>
    <row r="15793" spans="1:1" x14ac:dyDescent="0.25">
      <c r="A15793" s="69"/>
    </row>
    <row r="15794" spans="1:1" x14ac:dyDescent="0.25">
      <c r="A15794" s="69"/>
    </row>
    <row r="15795" spans="1:1" x14ac:dyDescent="0.25">
      <c r="A15795" s="69"/>
    </row>
    <row r="15796" spans="1:1" x14ac:dyDescent="0.25">
      <c r="A15796" s="69"/>
    </row>
    <row r="15797" spans="1:1" x14ac:dyDescent="0.25">
      <c r="A15797" s="69"/>
    </row>
    <row r="15798" spans="1:1" x14ac:dyDescent="0.25">
      <c r="A15798" s="69"/>
    </row>
    <row r="15799" spans="1:1" x14ac:dyDescent="0.25">
      <c r="A15799" s="69"/>
    </row>
    <row r="15800" spans="1:1" x14ac:dyDescent="0.25">
      <c r="A15800" s="69"/>
    </row>
    <row r="15801" spans="1:1" x14ac:dyDescent="0.25">
      <c r="A15801" s="69"/>
    </row>
    <row r="15802" spans="1:1" x14ac:dyDescent="0.25">
      <c r="A15802" s="69"/>
    </row>
    <row r="15803" spans="1:1" x14ac:dyDescent="0.25">
      <c r="A15803" s="69"/>
    </row>
    <row r="15804" spans="1:1" x14ac:dyDescent="0.25">
      <c r="A15804" s="69"/>
    </row>
    <row r="15805" spans="1:1" x14ac:dyDescent="0.25">
      <c r="A15805" s="69"/>
    </row>
    <row r="15806" spans="1:1" x14ac:dyDescent="0.25">
      <c r="A15806" s="69"/>
    </row>
    <row r="15807" spans="1:1" x14ac:dyDescent="0.25">
      <c r="A15807" s="69"/>
    </row>
    <row r="15808" spans="1:1" x14ac:dyDescent="0.25">
      <c r="A15808" s="69"/>
    </row>
    <row r="15809" spans="1:1" x14ac:dyDescent="0.25">
      <c r="A15809" s="69"/>
    </row>
    <row r="15810" spans="1:1" x14ac:dyDescent="0.25">
      <c r="A15810" s="69"/>
    </row>
    <row r="15811" spans="1:1" x14ac:dyDescent="0.25">
      <c r="A15811" s="69"/>
    </row>
    <row r="15812" spans="1:1" x14ac:dyDescent="0.25">
      <c r="A15812" s="69"/>
    </row>
    <row r="15813" spans="1:1" x14ac:dyDescent="0.25">
      <c r="A15813" s="69"/>
    </row>
    <row r="15814" spans="1:1" x14ac:dyDescent="0.25">
      <c r="A15814" s="69"/>
    </row>
    <row r="15815" spans="1:1" x14ac:dyDescent="0.25">
      <c r="A15815" s="69"/>
    </row>
    <row r="15816" spans="1:1" x14ac:dyDescent="0.25">
      <c r="A15816" s="69"/>
    </row>
    <row r="15817" spans="1:1" x14ac:dyDescent="0.25">
      <c r="A15817" s="69"/>
    </row>
    <row r="15818" spans="1:1" x14ac:dyDescent="0.25">
      <c r="A15818" s="69"/>
    </row>
    <row r="15819" spans="1:1" x14ac:dyDescent="0.25">
      <c r="A15819" s="69"/>
    </row>
    <row r="15820" spans="1:1" x14ac:dyDescent="0.25">
      <c r="A15820" s="69"/>
    </row>
    <row r="15821" spans="1:1" x14ac:dyDescent="0.25">
      <c r="A15821" s="69"/>
    </row>
    <row r="15822" spans="1:1" x14ac:dyDescent="0.25">
      <c r="A15822" s="69"/>
    </row>
    <row r="15823" spans="1:1" x14ac:dyDescent="0.25">
      <c r="A15823" s="69"/>
    </row>
    <row r="15824" spans="1:1" x14ac:dyDescent="0.25">
      <c r="A15824" s="69"/>
    </row>
    <row r="15825" spans="1:1" x14ac:dyDescent="0.25">
      <c r="A15825" s="69"/>
    </row>
    <row r="15826" spans="1:1" x14ac:dyDescent="0.25">
      <c r="A15826" s="69"/>
    </row>
    <row r="15827" spans="1:1" x14ac:dyDescent="0.25">
      <c r="A15827" s="69"/>
    </row>
    <row r="15828" spans="1:1" x14ac:dyDescent="0.25">
      <c r="A15828" s="69"/>
    </row>
    <row r="15829" spans="1:1" x14ac:dyDescent="0.25">
      <c r="A15829" s="69"/>
    </row>
    <row r="15830" spans="1:1" x14ac:dyDescent="0.25">
      <c r="A15830" s="69"/>
    </row>
    <row r="15831" spans="1:1" x14ac:dyDescent="0.25">
      <c r="A15831" s="69"/>
    </row>
    <row r="15832" spans="1:1" x14ac:dyDescent="0.25">
      <c r="A15832" s="69"/>
    </row>
    <row r="15833" spans="1:1" x14ac:dyDescent="0.25">
      <c r="A15833" s="69"/>
    </row>
    <row r="15834" spans="1:1" x14ac:dyDescent="0.25">
      <c r="A15834" s="69"/>
    </row>
    <row r="15835" spans="1:1" x14ac:dyDescent="0.25">
      <c r="A15835" s="69"/>
    </row>
    <row r="15836" spans="1:1" x14ac:dyDescent="0.25">
      <c r="A15836" s="69"/>
    </row>
    <row r="15837" spans="1:1" x14ac:dyDescent="0.25">
      <c r="A15837" s="69"/>
    </row>
    <row r="15838" spans="1:1" x14ac:dyDescent="0.25">
      <c r="A15838" s="69"/>
    </row>
    <row r="15839" spans="1:1" x14ac:dyDescent="0.25">
      <c r="A15839" s="69"/>
    </row>
    <row r="15840" spans="1:1" x14ac:dyDescent="0.25">
      <c r="A15840" s="69"/>
    </row>
    <row r="15841" spans="1:1" x14ac:dyDescent="0.25">
      <c r="A15841" s="69"/>
    </row>
    <row r="15842" spans="1:1" x14ac:dyDescent="0.25">
      <c r="A15842" s="69"/>
    </row>
    <row r="15843" spans="1:1" x14ac:dyDescent="0.25">
      <c r="A15843" s="69"/>
    </row>
    <row r="15844" spans="1:1" x14ac:dyDescent="0.25">
      <c r="A15844" s="69"/>
    </row>
    <row r="15845" spans="1:1" x14ac:dyDescent="0.25">
      <c r="A15845" s="69"/>
    </row>
    <row r="15846" spans="1:1" x14ac:dyDescent="0.25">
      <c r="A15846" s="69"/>
    </row>
    <row r="15847" spans="1:1" x14ac:dyDescent="0.25">
      <c r="A15847" s="69"/>
    </row>
    <row r="15848" spans="1:1" x14ac:dyDescent="0.25">
      <c r="A15848" s="69"/>
    </row>
    <row r="15849" spans="1:1" x14ac:dyDescent="0.25">
      <c r="A15849" s="69"/>
    </row>
    <row r="15850" spans="1:1" x14ac:dyDescent="0.25">
      <c r="A15850" s="69"/>
    </row>
    <row r="15851" spans="1:1" x14ac:dyDescent="0.25">
      <c r="A15851" s="69"/>
    </row>
    <row r="15852" spans="1:1" x14ac:dyDescent="0.25">
      <c r="A15852" s="69"/>
    </row>
    <row r="15853" spans="1:1" x14ac:dyDescent="0.25">
      <c r="A15853" s="69"/>
    </row>
    <row r="15854" spans="1:1" x14ac:dyDescent="0.25">
      <c r="A15854" s="69"/>
    </row>
    <row r="15855" spans="1:1" x14ac:dyDescent="0.25">
      <c r="A15855" s="69"/>
    </row>
    <row r="15856" spans="1:1" x14ac:dyDescent="0.25">
      <c r="A15856" s="69"/>
    </row>
    <row r="15857" spans="1:1" x14ac:dyDescent="0.25">
      <c r="A15857" s="69"/>
    </row>
    <row r="15858" spans="1:1" x14ac:dyDescent="0.25">
      <c r="A15858" s="69"/>
    </row>
    <row r="15859" spans="1:1" x14ac:dyDescent="0.25">
      <c r="A15859" s="69"/>
    </row>
    <row r="15860" spans="1:1" x14ac:dyDescent="0.25">
      <c r="A15860" s="69"/>
    </row>
    <row r="15861" spans="1:1" x14ac:dyDescent="0.25">
      <c r="A15861" s="69"/>
    </row>
    <row r="15862" spans="1:1" x14ac:dyDescent="0.25">
      <c r="A15862" s="69"/>
    </row>
    <row r="15863" spans="1:1" x14ac:dyDescent="0.25">
      <c r="A15863" s="69"/>
    </row>
    <row r="15864" spans="1:1" x14ac:dyDescent="0.25">
      <c r="A15864" s="69"/>
    </row>
    <row r="15865" spans="1:1" x14ac:dyDescent="0.25">
      <c r="A15865" s="69"/>
    </row>
    <row r="15866" spans="1:1" x14ac:dyDescent="0.25">
      <c r="A15866" s="69"/>
    </row>
    <row r="15867" spans="1:1" x14ac:dyDescent="0.25">
      <c r="A15867" s="69"/>
    </row>
    <row r="15868" spans="1:1" x14ac:dyDescent="0.25">
      <c r="A15868" s="69"/>
    </row>
    <row r="15869" spans="1:1" x14ac:dyDescent="0.25">
      <c r="A15869" s="69"/>
    </row>
    <row r="15870" spans="1:1" x14ac:dyDescent="0.25">
      <c r="A15870" s="69"/>
    </row>
    <row r="15871" spans="1:1" x14ac:dyDescent="0.25">
      <c r="A15871" s="69"/>
    </row>
    <row r="15872" spans="1:1" x14ac:dyDescent="0.25">
      <c r="A15872" s="69"/>
    </row>
    <row r="15873" spans="1:1" x14ac:dyDescent="0.25">
      <c r="A15873" s="69"/>
    </row>
    <row r="15874" spans="1:1" x14ac:dyDescent="0.25">
      <c r="A15874" s="69"/>
    </row>
    <row r="15875" spans="1:1" x14ac:dyDescent="0.25">
      <c r="A15875" s="69"/>
    </row>
    <row r="15876" spans="1:1" x14ac:dyDescent="0.25">
      <c r="A15876" s="69"/>
    </row>
    <row r="15877" spans="1:1" x14ac:dyDescent="0.25">
      <c r="A15877" s="69"/>
    </row>
    <row r="15878" spans="1:1" x14ac:dyDescent="0.25">
      <c r="A15878" s="69"/>
    </row>
    <row r="15879" spans="1:1" x14ac:dyDescent="0.25">
      <c r="A15879" s="69"/>
    </row>
    <row r="15880" spans="1:1" x14ac:dyDescent="0.25">
      <c r="A15880" s="69"/>
    </row>
    <row r="15881" spans="1:1" x14ac:dyDescent="0.25">
      <c r="A15881" s="69"/>
    </row>
    <row r="15882" spans="1:1" x14ac:dyDescent="0.25">
      <c r="A15882" s="69"/>
    </row>
    <row r="15883" spans="1:1" x14ac:dyDescent="0.25">
      <c r="A15883" s="69"/>
    </row>
    <row r="15884" spans="1:1" x14ac:dyDescent="0.25">
      <c r="A15884" s="69"/>
    </row>
    <row r="15885" spans="1:1" x14ac:dyDescent="0.25">
      <c r="A15885" s="69"/>
    </row>
    <row r="15886" spans="1:1" x14ac:dyDescent="0.25">
      <c r="A15886" s="69"/>
    </row>
    <row r="15887" spans="1:1" x14ac:dyDescent="0.25">
      <c r="A15887" s="69"/>
    </row>
    <row r="15888" spans="1:1" x14ac:dyDescent="0.25">
      <c r="A15888" s="69"/>
    </row>
    <row r="15889" spans="1:1" x14ac:dyDescent="0.25">
      <c r="A15889" s="69"/>
    </row>
    <row r="15890" spans="1:1" x14ac:dyDescent="0.25">
      <c r="A15890" s="69"/>
    </row>
    <row r="15891" spans="1:1" x14ac:dyDescent="0.25">
      <c r="A15891" s="69"/>
    </row>
    <row r="15892" spans="1:1" x14ac:dyDescent="0.25">
      <c r="A15892" s="69"/>
    </row>
    <row r="15893" spans="1:1" x14ac:dyDescent="0.25">
      <c r="A15893" s="69"/>
    </row>
    <row r="15894" spans="1:1" x14ac:dyDescent="0.25">
      <c r="A15894" s="69"/>
    </row>
    <row r="15895" spans="1:1" x14ac:dyDescent="0.25">
      <c r="A15895" s="69"/>
    </row>
    <row r="15896" spans="1:1" x14ac:dyDescent="0.25">
      <c r="A15896" s="69"/>
    </row>
    <row r="15897" spans="1:1" x14ac:dyDescent="0.25">
      <c r="A15897" s="69"/>
    </row>
    <row r="15898" spans="1:1" x14ac:dyDescent="0.25">
      <c r="A15898" s="69"/>
    </row>
    <row r="15899" spans="1:1" x14ac:dyDescent="0.25">
      <c r="A15899" s="69"/>
    </row>
    <row r="15900" spans="1:1" x14ac:dyDescent="0.25">
      <c r="A15900" s="69"/>
    </row>
    <row r="15901" spans="1:1" x14ac:dyDescent="0.25">
      <c r="A15901" s="69"/>
    </row>
    <row r="15902" spans="1:1" x14ac:dyDescent="0.25">
      <c r="A15902" s="69"/>
    </row>
    <row r="15903" spans="1:1" x14ac:dyDescent="0.25">
      <c r="A15903" s="69"/>
    </row>
    <row r="15904" spans="1:1" x14ac:dyDescent="0.25">
      <c r="A15904" s="69"/>
    </row>
    <row r="15905" spans="1:1" x14ac:dyDescent="0.25">
      <c r="A15905" s="69"/>
    </row>
    <row r="15906" spans="1:1" x14ac:dyDescent="0.25">
      <c r="A15906" s="69"/>
    </row>
    <row r="15907" spans="1:1" x14ac:dyDescent="0.25">
      <c r="A15907" s="69"/>
    </row>
    <row r="15908" spans="1:1" x14ac:dyDescent="0.25">
      <c r="A15908" s="69"/>
    </row>
    <row r="15909" spans="1:1" x14ac:dyDescent="0.25">
      <c r="A15909" s="69"/>
    </row>
    <row r="15910" spans="1:1" x14ac:dyDescent="0.25">
      <c r="A15910" s="69"/>
    </row>
    <row r="15911" spans="1:1" x14ac:dyDescent="0.25">
      <c r="A15911" s="69"/>
    </row>
    <row r="15912" spans="1:1" x14ac:dyDescent="0.25">
      <c r="A15912" s="69"/>
    </row>
    <row r="15913" spans="1:1" x14ac:dyDescent="0.25">
      <c r="A15913" s="69"/>
    </row>
    <row r="15914" spans="1:1" x14ac:dyDescent="0.25">
      <c r="A15914" s="69"/>
    </row>
    <row r="15915" spans="1:1" x14ac:dyDescent="0.25">
      <c r="A15915" s="69"/>
    </row>
    <row r="15916" spans="1:1" x14ac:dyDescent="0.25">
      <c r="A15916" s="69"/>
    </row>
    <row r="15917" spans="1:1" x14ac:dyDescent="0.25">
      <c r="A15917" s="69"/>
    </row>
    <row r="15918" spans="1:1" x14ac:dyDescent="0.25">
      <c r="A15918" s="69"/>
    </row>
    <row r="15919" spans="1:1" x14ac:dyDescent="0.25">
      <c r="A15919" s="69"/>
    </row>
    <row r="15920" spans="1:1" x14ac:dyDescent="0.25">
      <c r="A15920" s="69"/>
    </row>
    <row r="15921" spans="1:1" x14ac:dyDescent="0.25">
      <c r="A15921" s="69"/>
    </row>
    <row r="15922" spans="1:1" x14ac:dyDescent="0.25">
      <c r="A15922" s="69"/>
    </row>
    <row r="15923" spans="1:1" x14ac:dyDescent="0.25">
      <c r="A15923" s="69"/>
    </row>
    <row r="15924" spans="1:1" x14ac:dyDescent="0.25">
      <c r="A15924" s="69"/>
    </row>
    <row r="15925" spans="1:1" x14ac:dyDescent="0.25">
      <c r="A15925" s="69"/>
    </row>
    <row r="15926" spans="1:1" x14ac:dyDescent="0.25">
      <c r="A15926" s="69"/>
    </row>
    <row r="15927" spans="1:1" x14ac:dyDescent="0.25">
      <c r="A15927" s="69"/>
    </row>
    <row r="15928" spans="1:1" x14ac:dyDescent="0.25">
      <c r="A15928" s="69"/>
    </row>
    <row r="15929" spans="1:1" x14ac:dyDescent="0.25">
      <c r="A15929" s="69"/>
    </row>
    <row r="15930" spans="1:1" x14ac:dyDescent="0.25">
      <c r="A15930" s="69"/>
    </row>
    <row r="15931" spans="1:1" x14ac:dyDescent="0.25">
      <c r="A15931" s="69"/>
    </row>
    <row r="15932" spans="1:1" x14ac:dyDescent="0.25">
      <c r="A15932" s="69"/>
    </row>
    <row r="15933" spans="1:1" x14ac:dyDescent="0.25">
      <c r="A15933" s="69"/>
    </row>
    <row r="15934" spans="1:1" x14ac:dyDescent="0.25">
      <c r="A15934" s="69"/>
    </row>
    <row r="15935" spans="1:1" x14ac:dyDescent="0.25">
      <c r="A15935" s="69"/>
    </row>
    <row r="15936" spans="1:1" x14ac:dyDescent="0.25">
      <c r="A15936" s="69"/>
    </row>
    <row r="15937" spans="1:1" x14ac:dyDescent="0.25">
      <c r="A15937" s="69"/>
    </row>
    <row r="15938" spans="1:1" x14ac:dyDescent="0.25">
      <c r="A15938" s="69"/>
    </row>
    <row r="15939" spans="1:1" x14ac:dyDescent="0.25">
      <c r="A15939" s="69"/>
    </row>
    <row r="15940" spans="1:1" x14ac:dyDescent="0.25">
      <c r="A15940" s="69"/>
    </row>
    <row r="15941" spans="1:1" x14ac:dyDescent="0.25">
      <c r="A15941" s="69"/>
    </row>
    <row r="15942" spans="1:1" x14ac:dyDescent="0.25">
      <c r="A15942" s="69"/>
    </row>
    <row r="15943" spans="1:1" x14ac:dyDescent="0.25">
      <c r="A15943" s="69"/>
    </row>
    <row r="15944" spans="1:1" x14ac:dyDescent="0.25">
      <c r="A15944" s="69"/>
    </row>
    <row r="15945" spans="1:1" x14ac:dyDescent="0.25">
      <c r="A15945" s="69"/>
    </row>
    <row r="15946" spans="1:1" x14ac:dyDescent="0.25">
      <c r="A15946" s="69"/>
    </row>
    <row r="15947" spans="1:1" x14ac:dyDescent="0.25">
      <c r="A15947" s="69"/>
    </row>
    <row r="15948" spans="1:1" x14ac:dyDescent="0.25">
      <c r="A15948" s="69"/>
    </row>
    <row r="15949" spans="1:1" x14ac:dyDescent="0.25">
      <c r="A15949" s="69"/>
    </row>
    <row r="15950" spans="1:1" x14ac:dyDescent="0.25">
      <c r="A15950" s="69"/>
    </row>
    <row r="15951" spans="1:1" x14ac:dyDescent="0.25">
      <c r="A15951" s="69"/>
    </row>
    <row r="15952" spans="1:1" x14ac:dyDescent="0.25">
      <c r="A15952" s="69"/>
    </row>
    <row r="15953" spans="1:1" x14ac:dyDescent="0.25">
      <c r="A15953" s="69"/>
    </row>
    <row r="15954" spans="1:1" x14ac:dyDescent="0.25">
      <c r="A15954" s="69"/>
    </row>
    <row r="15955" spans="1:1" x14ac:dyDescent="0.25">
      <c r="A15955" s="69"/>
    </row>
    <row r="15956" spans="1:1" x14ac:dyDescent="0.25">
      <c r="A15956" s="69"/>
    </row>
    <row r="15957" spans="1:1" x14ac:dyDescent="0.25">
      <c r="A15957" s="69"/>
    </row>
    <row r="15958" spans="1:1" x14ac:dyDescent="0.25">
      <c r="A15958" s="69"/>
    </row>
    <row r="15959" spans="1:1" x14ac:dyDescent="0.25">
      <c r="A15959" s="69"/>
    </row>
    <row r="15960" spans="1:1" x14ac:dyDescent="0.25">
      <c r="A15960" s="69"/>
    </row>
    <row r="15961" spans="1:1" x14ac:dyDescent="0.25">
      <c r="A15961" s="69"/>
    </row>
    <row r="15962" spans="1:1" x14ac:dyDescent="0.25">
      <c r="A15962" s="69"/>
    </row>
    <row r="15963" spans="1:1" x14ac:dyDescent="0.25">
      <c r="A15963" s="69"/>
    </row>
    <row r="15964" spans="1:1" x14ac:dyDescent="0.25">
      <c r="A15964" s="69"/>
    </row>
    <row r="15965" spans="1:1" x14ac:dyDescent="0.25">
      <c r="A15965" s="69"/>
    </row>
    <row r="15966" spans="1:1" x14ac:dyDescent="0.25">
      <c r="A15966" s="69"/>
    </row>
    <row r="15967" spans="1:1" x14ac:dyDescent="0.25">
      <c r="A15967" s="69"/>
    </row>
    <row r="15968" spans="1:1" x14ac:dyDescent="0.25">
      <c r="A15968" s="69"/>
    </row>
    <row r="15969" spans="1:1" x14ac:dyDescent="0.25">
      <c r="A15969" s="69"/>
    </row>
    <row r="15970" spans="1:1" x14ac:dyDescent="0.25">
      <c r="A15970" s="69"/>
    </row>
    <row r="15971" spans="1:1" x14ac:dyDescent="0.25">
      <c r="A15971" s="69"/>
    </row>
    <row r="15972" spans="1:1" x14ac:dyDescent="0.25">
      <c r="A15972" s="69"/>
    </row>
    <row r="15973" spans="1:1" x14ac:dyDescent="0.25">
      <c r="A15973" s="69"/>
    </row>
    <row r="15974" spans="1:1" x14ac:dyDescent="0.25">
      <c r="A15974" s="69"/>
    </row>
    <row r="15975" spans="1:1" x14ac:dyDescent="0.25">
      <c r="A15975" s="69"/>
    </row>
    <row r="15976" spans="1:1" x14ac:dyDescent="0.25">
      <c r="A15976" s="69"/>
    </row>
    <row r="15977" spans="1:1" x14ac:dyDescent="0.25">
      <c r="A15977" s="69"/>
    </row>
    <row r="15978" spans="1:1" x14ac:dyDescent="0.25">
      <c r="A15978" s="69"/>
    </row>
    <row r="15979" spans="1:1" x14ac:dyDescent="0.25">
      <c r="A15979" s="69"/>
    </row>
    <row r="15980" spans="1:1" x14ac:dyDescent="0.25">
      <c r="A15980" s="69"/>
    </row>
    <row r="15981" spans="1:1" x14ac:dyDescent="0.25">
      <c r="A15981" s="69"/>
    </row>
    <row r="15982" spans="1:1" x14ac:dyDescent="0.25">
      <c r="A15982" s="69"/>
    </row>
    <row r="15983" spans="1:1" x14ac:dyDescent="0.25">
      <c r="A15983" s="69"/>
    </row>
    <row r="15984" spans="1:1" x14ac:dyDescent="0.25">
      <c r="A15984" s="69"/>
    </row>
    <row r="15985" spans="1:1" x14ac:dyDescent="0.25">
      <c r="A15985" s="69"/>
    </row>
    <row r="15986" spans="1:1" x14ac:dyDescent="0.25">
      <c r="A15986" s="69"/>
    </row>
    <row r="15987" spans="1:1" x14ac:dyDescent="0.25">
      <c r="A15987" s="69"/>
    </row>
    <row r="15988" spans="1:1" x14ac:dyDescent="0.25">
      <c r="A15988" s="69"/>
    </row>
    <row r="15989" spans="1:1" x14ac:dyDescent="0.25">
      <c r="A15989" s="69"/>
    </row>
    <row r="15990" spans="1:1" x14ac:dyDescent="0.25">
      <c r="A15990" s="69"/>
    </row>
    <row r="15991" spans="1:1" x14ac:dyDescent="0.25">
      <c r="A15991" s="69"/>
    </row>
    <row r="15992" spans="1:1" x14ac:dyDescent="0.25">
      <c r="A15992" s="69"/>
    </row>
    <row r="15993" spans="1:1" x14ac:dyDescent="0.25">
      <c r="A15993" s="69"/>
    </row>
    <row r="15994" spans="1:1" x14ac:dyDescent="0.25">
      <c r="A15994" s="69"/>
    </row>
    <row r="15995" spans="1:1" x14ac:dyDescent="0.25">
      <c r="A15995" s="69"/>
    </row>
    <row r="15996" spans="1:1" x14ac:dyDescent="0.25">
      <c r="A15996" s="69"/>
    </row>
    <row r="15997" spans="1:1" x14ac:dyDescent="0.25">
      <c r="A15997" s="69"/>
    </row>
    <row r="15998" spans="1:1" x14ac:dyDescent="0.25">
      <c r="A15998" s="69"/>
    </row>
    <row r="15999" spans="1:1" x14ac:dyDescent="0.25">
      <c r="A15999" s="69"/>
    </row>
    <row r="16000" spans="1:1" x14ac:dyDescent="0.25">
      <c r="A16000" s="69"/>
    </row>
    <row r="16001" spans="1:1" x14ac:dyDescent="0.25">
      <c r="A16001" s="69"/>
    </row>
    <row r="16002" spans="1:1" x14ac:dyDescent="0.25">
      <c r="A16002" s="69"/>
    </row>
    <row r="16003" spans="1:1" x14ac:dyDescent="0.25">
      <c r="A16003" s="69"/>
    </row>
    <row r="16004" spans="1:1" x14ac:dyDescent="0.25">
      <c r="A16004" s="69"/>
    </row>
    <row r="16005" spans="1:1" x14ac:dyDescent="0.25">
      <c r="A16005" s="69"/>
    </row>
    <row r="16006" spans="1:1" x14ac:dyDescent="0.25">
      <c r="A16006" s="69"/>
    </row>
    <row r="16007" spans="1:1" x14ac:dyDescent="0.25">
      <c r="A16007" s="69"/>
    </row>
    <row r="16008" spans="1:1" x14ac:dyDescent="0.25">
      <c r="A16008" s="69"/>
    </row>
    <row r="16009" spans="1:1" x14ac:dyDescent="0.25">
      <c r="A16009" s="69"/>
    </row>
    <row r="16010" spans="1:1" x14ac:dyDescent="0.25">
      <c r="A16010" s="69"/>
    </row>
    <row r="16011" spans="1:1" x14ac:dyDescent="0.25">
      <c r="A16011" s="69"/>
    </row>
    <row r="16012" spans="1:1" x14ac:dyDescent="0.25">
      <c r="A16012" s="69"/>
    </row>
    <row r="16013" spans="1:1" x14ac:dyDescent="0.25">
      <c r="A16013" s="69"/>
    </row>
    <row r="16014" spans="1:1" x14ac:dyDescent="0.25">
      <c r="A16014" s="69"/>
    </row>
    <row r="16015" spans="1:1" x14ac:dyDescent="0.25">
      <c r="A16015" s="69"/>
    </row>
    <row r="16016" spans="1:1" x14ac:dyDescent="0.25">
      <c r="A16016" s="69"/>
    </row>
    <row r="16017" spans="1:1" x14ac:dyDescent="0.25">
      <c r="A16017" s="69"/>
    </row>
    <row r="16018" spans="1:1" x14ac:dyDescent="0.25">
      <c r="A16018" s="69"/>
    </row>
    <row r="16019" spans="1:1" x14ac:dyDescent="0.25">
      <c r="A16019" s="69"/>
    </row>
    <row r="16020" spans="1:1" x14ac:dyDescent="0.25">
      <c r="A16020" s="69"/>
    </row>
    <row r="16021" spans="1:1" x14ac:dyDescent="0.25">
      <c r="A16021" s="69"/>
    </row>
    <row r="16022" spans="1:1" x14ac:dyDescent="0.25">
      <c r="A16022" s="69"/>
    </row>
    <row r="16023" spans="1:1" x14ac:dyDescent="0.25">
      <c r="A16023" s="69"/>
    </row>
    <row r="16024" spans="1:1" x14ac:dyDescent="0.25">
      <c r="A16024" s="69"/>
    </row>
    <row r="16025" spans="1:1" x14ac:dyDescent="0.25">
      <c r="A16025" s="69"/>
    </row>
    <row r="16026" spans="1:1" x14ac:dyDescent="0.25">
      <c r="A16026" s="69"/>
    </row>
    <row r="16027" spans="1:1" x14ac:dyDescent="0.25">
      <c r="A16027" s="69"/>
    </row>
    <row r="16028" spans="1:1" x14ac:dyDescent="0.25">
      <c r="A16028" s="69"/>
    </row>
    <row r="16029" spans="1:1" x14ac:dyDescent="0.25">
      <c r="A16029" s="69"/>
    </row>
    <row r="16030" spans="1:1" x14ac:dyDescent="0.25">
      <c r="A16030" s="69"/>
    </row>
    <row r="16031" spans="1:1" x14ac:dyDescent="0.25">
      <c r="A16031" s="69"/>
    </row>
    <row r="16032" spans="1:1" x14ac:dyDescent="0.25">
      <c r="A16032" s="69"/>
    </row>
    <row r="16033" spans="1:1" x14ac:dyDescent="0.25">
      <c r="A16033" s="69"/>
    </row>
    <row r="16034" spans="1:1" x14ac:dyDescent="0.25">
      <c r="A16034" s="69"/>
    </row>
    <row r="16035" spans="1:1" x14ac:dyDescent="0.25">
      <c r="A16035" s="69"/>
    </row>
    <row r="16036" spans="1:1" x14ac:dyDescent="0.25">
      <c r="A16036" s="69"/>
    </row>
    <row r="16037" spans="1:1" x14ac:dyDescent="0.25">
      <c r="A16037" s="69"/>
    </row>
    <row r="16038" spans="1:1" x14ac:dyDescent="0.25">
      <c r="A16038" s="69"/>
    </row>
    <row r="16039" spans="1:1" x14ac:dyDescent="0.25">
      <c r="A16039" s="69"/>
    </row>
    <row r="16040" spans="1:1" x14ac:dyDescent="0.25">
      <c r="A16040" s="69"/>
    </row>
    <row r="16041" spans="1:1" x14ac:dyDescent="0.25">
      <c r="A16041" s="69"/>
    </row>
    <row r="16042" spans="1:1" x14ac:dyDescent="0.25">
      <c r="A16042" s="69"/>
    </row>
    <row r="16043" spans="1:1" x14ac:dyDescent="0.25">
      <c r="A16043" s="69"/>
    </row>
    <row r="16044" spans="1:1" x14ac:dyDescent="0.25">
      <c r="A16044" s="69"/>
    </row>
    <row r="16045" spans="1:1" x14ac:dyDescent="0.25">
      <c r="A16045" s="69"/>
    </row>
    <row r="16046" spans="1:1" x14ac:dyDescent="0.25">
      <c r="A16046" s="69"/>
    </row>
    <row r="16047" spans="1:1" x14ac:dyDescent="0.25">
      <c r="A16047" s="69"/>
    </row>
    <row r="16048" spans="1:1" x14ac:dyDescent="0.25">
      <c r="A16048" s="69"/>
    </row>
    <row r="16049" spans="1:1" x14ac:dyDescent="0.25">
      <c r="A16049" s="69"/>
    </row>
    <row r="16050" spans="1:1" x14ac:dyDescent="0.25">
      <c r="A16050" s="69"/>
    </row>
    <row r="16051" spans="1:1" x14ac:dyDescent="0.25">
      <c r="A16051" s="69"/>
    </row>
    <row r="16052" spans="1:1" x14ac:dyDescent="0.25">
      <c r="A16052" s="69"/>
    </row>
    <row r="16053" spans="1:1" x14ac:dyDescent="0.25">
      <c r="A16053" s="69"/>
    </row>
    <row r="16054" spans="1:1" x14ac:dyDescent="0.25">
      <c r="A16054" s="69"/>
    </row>
    <row r="16055" spans="1:1" x14ac:dyDescent="0.25">
      <c r="A16055" s="69"/>
    </row>
    <row r="16056" spans="1:1" x14ac:dyDescent="0.25">
      <c r="A16056" s="69"/>
    </row>
    <row r="16057" spans="1:1" x14ac:dyDescent="0.25">
      <c r="A16057" s="69"/>
    </row>
    <row r="16058" spans="1:1" x14ac:dyDescent="0.25">
      <c r="A16058" s="69"/>
    </row>
    <row r="16059" spans="1:1" x14ac:dyDescent="0.25">
      <c r="A16059" s="69"/>
    </row>
    <row r="16060" spans="1:1" x14ac:dyDescent="0.25">
      <c r="A16060" s="69"/>
    </row>
    <row r="16061" spans="1:1" x14ac:dyDescent="0.25">
      <c r="A16061" s="69"/>
    </row>
    <row r="16062" spans="1:1" x14ac:dyDescent="0.25">
      <c r="A16062" s="69"/>
    </row>
    <row r="16063" spans="1:1" x14ac:dyDescent="0.25">
      <c r="A16063" s="69"/>
    </row>
    <row r="16064" spans="1:1" x14ac:dyDescent="0.25">
      <c r="A16064" s="69"/>
    </row>
    <row r="16065" spans="1:1" x14ac:dyDescent="0.25">
      <c r="A16065" s="69"/>
    </row>
    <row r="16066" spans="1:1" x14ac:dyDescent="0.25">
      <c r="A16066" s="69"/>
    </row>
    <row r="16067" spans="1:1" x14ac:dyDescent="0.25">
      <c r="A16067" s="69"/>
    </row>
    <row r="16068" spans="1:1" x14ac:dyDescent="0.25">
      <c r="A16068" s="69"/>
    </row>
    <row r="16069" spans="1:1" x14ac:dyDescent="0.25">
      <c r="A16069" s="69"/>
    </row>
    <row r="16070" spans="1:1" x14ac:dyDescent="0.25">
      <c r="A16070" s="69"/>
    </row>
    <row r="16071" spans="1:1" x14ac:dyDescent="0.25">
      <c r="A16071" s="69"/>
    </row>
    <row r="16072" spans="1:1" x14ac:dyDescent="0.25">
      <c r="A16072" s="69"/>
    </row>
    <row r="16073" spans="1:1" x14ac:dyDescent="0.25">
      <c r="A16073" s="69"/>
    </row>
    <row r="16074" spans="1:1" x14ac:dyDescent="0.25">
      <c r="A16074" s="69"/>
    </row>
    <row r="16075" spans="1:1" x14ac:dyDescent="0.25">
      <c r="A16075" s="69"/>
    </row>
    <row r="16076" spans="1:1" x14ac:dyDescent="0.25">
      <c r="A16076" s="69"/>
    </row>
    <row r="16077" spans="1:1" x14ac:dyDescent="0.25">
      <c r="A16077" s="69"/>
    </row>
    <row r="16078" spans="1:1" x14ac:dyDescent="0.25">
      <c r="A16078" s="69"/>
    </row>
    <row r="16079" spans="1:1" x14ac:dyDescent="0.25">
      <c r="A16079" s="69"/>
    </row>
    <row r="16080" spans="1:1" x14ac:dyDescent="0.25">
      <c r="A16080" s="69"/>
    </row>
    <row r="16081" spans="1:1" x14ac:dyDescent="0.25">
      <c r="A16081" s="69"/>
    </row>
    <row r="16082" spans="1:1" x14ac:dyDescent="0.25">
      <c r="A16082" s="69"/>
    </row>
    <row r="16083" spans="1:1" x14ac:dyDescent="0.25">
      <c r="A16083" s="69"/>
    </row>
    <row r="16084" spans="1:1" x14ac:dyDescent="0.25">
      <c r="A16084" s="69"/>
    </row>
    <row r="16085" spans="1:1" x14ac:dyDescent="0.25">
      <c r="A16085" s="69"/>
    </row>
    <row r="16086" spans="1:1" x14ac:dyDescent="0.25">
      <c r="A16086" s="69"/>
    </row>
    <row r="16087" spans="1:1" x14ac:dyDescent="0.25">
      <c r="A16087" s="69"/>
    </row>
    <row r="16088" spans="1:1" x14ac:dyDescent="0.25">
      <c r="A16088" s="69"/>
    </row>
    <row r="16089" spans="1:1" x14ac:dyDescent="0.25">
      <c r="A16089" s="69"/>
    </row>
    <row r="16090" spans="1:1" x14ac:dyDescent="0.25">
      <c r="A16090" s="69"/>
    </row>
    <row r="16091" spans="1:1" x14ac:dyDescent="0.25">
      <c r="A16091" s="69"/>
    </row>
    <row r="16092" spans="1:1" x14ac:dyDescent="0.25">
      <c r="A16092" s="69"/>
    </row>
    <row r="16093" spans="1:1" x14ac:dyDescent="0.25">
      <c r="A16093" s="69"/>
    </row>
    <row r="16094" spans="1:1" x14ac:dyDescent="0.25">
      <c r="A16094" s="69"/>
    </row>
    <row r="16095" spans="1:1" x14ac:dyDescent="0.25">
      <c r="A16095" s="69"/>
    </row>
    <row r="16096" spans="1:1" x14ac:dyDescent="0.25">
      <c r="A16096" s="69"/>
    </row>
    <row r="16097" spans="1:1" x14ac:dyDescent="0.25">
      <c r="A16097" s="69"/>
    </row>
    <row r="16098" spans="1:1" x14ac:dyDescent="0.25">
      <c r="A16098" s="69"/>
    </row>
    <row r="16099" spans="1:1" x14ac:dyDescent="0.25">
      <c r="A16099" s="69"/>
    </row>
    <row r="16100" spans="1:1" x14ac:dyDescent="0.25">
      <c r="A16100" s="69"/>
    </row>
    <row r="16101" spans="1:1" x14ac:dyDescent="0.25">
      <c r="A16101" s="69"/>
    </row>
    <row r="16102" spans="1:1" x14ac:dyDescent="0.25">
      <c r="A16102" s="69"/>
    </row>
    <row r="16103" spans="1:1" x14ac:dyDescent="0.25">
      <c r="A16103" s="69"/>
    </row>
    <row r="16104" spans="1:1" x14ac:dyDescent="0.25">
      <c r="A16104" s="69"/>
    </row>
    <row r="16105" spans="1:1" x14ac:dyDescent="0.25">
      <c r="A16105" s="69"/>
    </row>
    <row r="16106" spans="1:1" x14ac:dyDescent="0.25">
      <c r="A16106" s="69"/>
    </row>
    <row r="16107" spans="1:1" x14ac:dyDescent="0.25">
      <c r="A16107" s="69"/>
    </row>
    <row r="16108" spans="1:1" x14ac:dyDescent="0.25">
      <c r="A16108" s="69"/>
    </row>
    <row r="16109" spans="1:1" x14ac:dyDescent="0.25">
      <c r="A16109" s="69"/>
    </row>
    <row r="16110" spans="1:1" x14ac:dyDescent="0.25">
      <c r="A16110" s="69"/>
    </row>
    <row r="16111" spans="1:1" x14ac:dyDescent="0.25">
      <c r="A16111" s="69"/>
    </row>
    <row r="16112" spans="1:1" x14ac:dyDescent="0.25">
      <c r="A16112" s="69"/>
    </row>
    <row r="16113" spans="1:1" x14ac:dyDescent="0.25">
      <c r="A16113" s="69"/>
    </row>
    <row r="16114" spans="1:1" x14ac:dyDescent="0.25">
      <c r="A16114" s="69"/>
    </row>
    <row r="16115" spans="1:1" x14ac:dyDescent="0.25">
      <c r="A16115" s="69"/>
    </row>
    <row r="16116" spans="1:1" x14ac:dyDescent="0.25">
      <c r="A16116" s="69"/>
    </row>
    <row r="16117" spans="1:1" x14ac:dyDescent="0.25">
      <c r="A16117" s="69"/>
    </row>
    <row r="16118" spans="1:1" x14ac:dyDescent="0.25">
      <c r="A16118" s="69"/>
    </row>
    <row r="16119" spans="1:1" x14ac:dyDescent="0.25">
      <c r="A16119" s="69"/>
    </row>
    <row r="16120" spans="1:1" x14ac:dyDescent="0.25">
      <c r="A16120" s="69"/>
    </row>
    <row r="16121" spans="1:1" x14ac:dyDescent="0.25">
      <c r="A16121" s="69"/>
    </row>
    <row r="16122" spans="1:1" x14ac:dyDescent="0.25">
      <c r="A16122" s="69"/>
    </row>
    <row r="16123" spans="1:1" x14ac:dyDescent="0.25">
      <c r="A16123" s="69"/>
    </row>
    <row r="16124" spans="1:1" x14ac:dyDescent="0.25">
      <c r="A16124" s="69"/>
    </row>
    <row r="16125" spans="1:1" x14ac:dyDescent="0.25">
      <c r="A16125" s="69"/>
    </row>
    <row r="16126" spans="1:1" x14ac:dyDescent="0.25">
      <c r="A16126" s="69"/>
    </row>
    <row r="16127" spans="1:1" x14ac:dyDescent="0.25">
      <c r="A16127" s="69"/>
    </row>
    <row r="16128" spans="1:1" x14ac:dyDescent="0.25">
      <c r="A16128" s="69"/>
    </row>
    <row r="16129" spans="1:1" x14ac:dyDescent="0.25">
      <c r="A16129" s="69"/>
    </row>
    <row r="16130" spans="1:1" x14ac:dyDescent="0.25">
      <c r="A16130" s="69"/>
    </row>
    <row r="16131" spans="1:1" x14ac:dyDescent="0.25">
      <c r="A16131" s="69"/>
    </row>
    <row r="16132" spans="1:1" x14ac:dyDescent="0.25">
      <c r="A16132" s="69"/>
    </row>
    <row r="16133" spans="1:1" x14ac:dyDescent="0.25">
      <c r="A16133" s="69"/>
    </row>
    <row r="16134" spans="1:1" x14ac:dyDescent="0.25">
      <c r="A16134" s="69"/>
    </row>
    <row r="16135" spans="1:1" x14ac:dyDescent="0.25">
      <c r="A16135" s="69"/>
    </row>
    <row r="16136" spans="1:1" x14ac:dyDescent="0.25">
      <c r="A16136" s="69"/>
    </row>
    <row r="16137" spans="1:1" x14ac:dyDescent="0.25">
      <c r="A16137" s="69"/>
    </row>
    <row r="16138" spans="1:1" x14ac:dyDescent="0.25">
      <c r="A16138" s="69"/>
    </row>
    <row r="16139" spans="1:1" x14ac:dyDescent="0.25">
      <c r="A16139" s="69"/>
    </row>
    <row r="16140" spans="1:1" x14ac:dyDescent="0.25">
      <c r="A16140" s="69"/>
    </row>
    <row r="16141" spans="1:1" x14ac:dyDescent="0.25">
      <c r="A16141" s="69"/>
    </row>
    <row r="16142" spans="1:1" x14ac:dyDescent="0.25">
      <c r="A16142" s="69"/>
    </row>
    <row r="16143" spans="1:1" x14ac:dyDescent="0.25">
      <c r="A16143" s="69"/>
    </row>
    <row r="16144" spans="1:1" x14ac:dyDescent="0.25">
      <c r="A16144" s="69"/>
    </row>
    <row r="16145" spans="1:1" x14ac:dyDescent="0.25">
      <c r="A16145" s="69"/>
    </row>
    <row r="16146" spans="1:1" x14ac:dyDescent="0.25">
      <c r="A16146" s="69"/>
    </row>
    <row r="16147" spans="1:1" x14ac:dyDescent="0.25">
      <c r="A16147" s="69"/>
    </row>
    <row r="16148" spans="1:1" x14ac:dyDescent="0.25">
      <c r="A16148" s="69"/>
    </row>
    <row r="16149" spans="1:1" x14ac:dyDescent="0.25">
      <c r="A16149" s="69"/>
    </row>
    <row r="16150" spans="1:1" x14ac:dyDescent="0.25">
      <c r="A16150" s="69"/>
    </row>
    <row r="16151" spans="1:1" x14ac:dyDescent="0.25">
      <c r="A16151" s="69"/>
    </row>
    <row r="16152" spans="1:1" x14ac:dyDescent="0.25">
      <c r="A16152" s="69"/>
    </row>
    <row r="16153" spans="1:1" x14ac:dyDescent="0.25">
      <c r="A16153" s="69"/>
    </row>
    <row r="16154" spans="1:1" x14ac:dyDescent="0.25">
      <c r="A16154" s="69"/>
    </row>
    <row r="16155" spans="1:1" x14ac:dyDescent="0.25">
      <c r="A16155" s="69"/>
    </row>
    <row r="16156" spans="1:1" x14ac:dyDescent="0.25">
      <c r="A16156" s="69"/>
    </row>
    <row r="16157" spans="1:1" x14ac:dyDescent="0.25">
      <c r="A16157" s="69"/>
    </row>
    <row r="16158" spans="1:1" x14ac:dyDescent="0.25">
      <c r="A16158" s="69"/>
    </row>
    <row r="16159" spans="1:1" x14ac:dyDescent="0.25">
      <c r="A16159" s="69"/>
    </row>
    <row r="16160" spans="1:1" x14ac:dyDescent="0.25">
      <c r="A16160" s="69"/>
    </row>
    <row r="16161" spans="1:1" x14ac:dyDescent="0.25">
      <c r="A16161" s="69"/>
    </row>
    <row r="16162" spans="1:1" x14ac:dyDescent="0.25">
      <c r="A16162" s="69"/>
    </row>
    <row r="16163" spans="1:1" x14ac:dyDescent="0.25">
      <c r="A16163" s="69"/>
    </row>
    <row r="16164" spans="1:1" x14ac:dyDescent="0.25">
      <c r="A16164" s="69"/>
    </row>
    <row r="16165" spans="1:1" x14ac:dyDescent="0.25">
      <c r="A16165" s="69"/>
    </row>
    <row r="16166" spans="1:1" x14ac:dyDescent="0.25">
      <c r="A16166" s="69"/>
    </row>
    <row r="16167" spans="1:1" x14ac:dyDescent="0.25">
      <c r="A16167" s="69"/>
    </row>
    <row r="16168" spans="1:1" x14ac:dyDescent="0.25">
      <c r="A16168" s="69"/>
    </row>
    <row r="16169" spans="1:1" x14ac:dyDescent="0.25">
      <c r="A16169" s="69"/>
    </row>
    <row r="16170" spans="1:1" x14ac:dyDescent="0.25">
      <c r="A16170" s="69"/>
    </row>
    <row r="16171" spans="1:1" x14ac:dyDescent="0.25">
      <c r="A16171" s="69"/>
    </row>
    <row r="16172" spans="1:1" x14ac:dyDescent="0.25">
      <c r="A16172" s="69"/>
    </row>
    <row r="16173" spans="1:1" x14ac:dyDescent="0.25">
      <c r="A16173" s="69"/>
    </row>
    <row r="16174" spans="1:1" x14ac:dyDescent="0.25">
      <c r="A16174" s="69"/>
    </row>
    <row r="16175" spans="1:1" x14ac:dyDescent="0.25">
      <c r="A16175" s="69"/>
    </row>
    <row r="16176" spans="1:1" x14ac:dyDescent="0.25">
      <c r="A16176" s="69"/>
    </row>
    <row r="16177" spans="1:1" x14ac:dyDescent="0.25">
      <c r="A16177" s="69"/>
    </row>
    <row r="16178" spans="1:1" x14ac:dyDescent="0.25">
      <c r="A16178" s="69"/>
    </row>
    <row r="16179" spans="1:1" x14ac:dyDescent="0.25">
      <c r="A16179" s="69"/>
    </row>
    <row r="16180" spans="1:1" x14ac:dyDescent="0.25">
      <c r="A16180" s="69"/>
    </row>
    <row r="16181" spans="1:1" x14ac:dyDescent="0.25">
      <c r="A16181" s="69"/>
    </row>
    <row r="16182" spans="1:1" x14ac:dyDescent="0.25">
      <c r="A16182" s="69"/>
    </row>
    <row r="16183" spans="1:1" x14ac:dyDescent="0.25">
      <c r="A16183" s="69"/>
    </row>
    <row r="16184" spans="1:1" x14ac:dyDescent="0.25">
      <c r="A16184" s="69"/>
    </row>
    <row r="16185" spans="1:1" x14ac:dyDescent="0.25">
      <c r="A16185" s="69"/>
    </row>
    <row r="16186" spans="1:1" x14ac:dyDescent="0.25">
      <c r="A16186" s="69"/>
    </row>
    <row r="16187" spans="1:1" x14ac:dyDescent="0.25">
      <c r="A16187" s="69"/>
    </row>
    <row r="16188" spans="1:1" x14ac:dyDescent="0.25">
      <c r="A16188" s="69"/>
    </row>
    <row r="16189" spans="1:1" x14ac:dyDescent="0.25">
      <c r="A16189" s="69"/>
    </row>
    <row r="16190" spans="1:1" x14ac:dyDescent="0.25">
      <c r="A16190" s="69"/>
    </row>
    <row r="16191" spans="1:1" x14ac:dyDescent="0.25">
      <c r="A16191" s="69"/>
    </row>
    <row r="16192" spans="1:1" x14ac:dyDescent="0.25">
      <c r="A16192" s="69"/>
    </row>
    <row r="16193" spans="1:1" x14ac:dyDescent="0.25">
      <c r="A16193" s="69"/>
    </row>
    <row r="16194" spans="1:1" x14ac:dyDescent="0.25">
      <c r="A16194" s="69"/>
    </row>
    <row r="16195" spans="1:1" x14ac:dyDescent="0.25">
      <c r="A16195" s="69"/>
    </row>
    <row r="16196" spans="1:1" x14ac:dyDescent="0.25">
      <c r="A16196" s="69"/>
    </row>
    <row r="16197" spans="1:1" x14ac:dyDescent="0.25">
      <c r="A16197" s="69"/>
    </row>
    <row r="16198" spans="1:1" x14ac:dyDescent="0.25">
      <c r="A16198" s="69"/>
    </row>
    <row r="16199" spans="1:1" x14ac:dyDescent="0.25">
      <c r="A16199" s="69"/>
    </row>
    <row r="16200" spans="1:1" x14ac:dyDescent="0.25">
      <c r="A16200" s="69"/>
    </row>
    <row r="16201" spans="1:1" x14ac:dyDescent="0.25">
      <c r="A16201" s="69"/>
    </row>
    <row r="16202" spans="1:1" x14ac:dyDescent="0.25">
      <c r="A16202" s="69"/>
    </row>
    <row r="16203" spans="1:1" x14ac:dyDescent="0.25">
      <c r="A16203" s="69"/>
    </row>
    <row r="16204" spans="1:1" x14ac:dyDescent="0.25">
      <c r="A16204" s="69"/>
    </row>
    <row r="16205" spans="1:1" x14ac:dyDescent="0.25">
      <c r="A16205" s="69"/>
    </row>
    <row r="16206" spans="1:1" x14ac:dyDescent="0.25">
      <c r="A16206" s="69"/>
    </row>
    <row r="16207" spans="1:1" x14ac:dyDescent="0.25">
      <c r="A16207" s="69"/>
    </row>
    <row r="16208" spans="1:1" x14ac:dyDescent="0.25">
      <c r="A16208" s="69"/>
    </row>
    <row r="16209" spans="1:1" x14ac:dyDescent="0.25">
      <c r="A16209" s="69"/>
    </row>
    <row r="16210" spans="1:1" x14ac:dyDescent="0.25">
      <c r="A16210" s="69"/>
    </row>
    <row r="16211" spans="1:1" x14ac:dyDescent="0.25">
      <c r="A16211" s="69"/>
    </row>
    <row r="16212" spans="1:1" x14ac:dyDescent="0.25">
      <c r="A16212" s="69"/>
    </row>
    <row r="16213" spans="1:1" x14ac:dyDescent="0.25">
      <c r="A16213" s="69"/>
    </row>
    <row r="16214" spans="1:1" x14ac:dyDescent="0.25">
      <c r="A16214" s="69"/>
    </row>
    <row r="16215" spans="1:1" x14ac:dyDescent="0.25">
      <c r="A16215" s="69"/>
    </row>
    <row r="16216" spans="1:1" x14ac:dyDescent="0.25">
      <c r="A16216" s="69"/>
    </row>
    <row r="16217" spans="1:1" x14ac:dyDescent="0.25">
      <c r="A16217" s="69"/>
    </row>
    <row r="16218" spans="1:1" x14ac:dyDescent="0.25">
      <c r="A16218" s="69"/>
    </row>
    <row r="16219" spans="1:1" x14ac:dyDescent="0.25">
      <c r="A16219" s="69"/>
    </row>
    <row r="16220" spans="1:1" x14ac:dyDescent="0.25">
      <c r="A16220" s="69"/>
    </row>
    <row r="16221" spans="1:1" x14ac:dyDescent="0.25">
      <c r="A16221" s="69"/>
    </row>
    <row r="16222" spans="1:1" x14ac:dyDescent="0.25">
      <c r="A16222" s="69"/>
    </row>
    <row r="16223" spans="1:1" x14ac:dyDescent="0.25">
      <c r="A16223" s="69"/>
    </row>
    <row r="16224" spans="1:1" x14ac:dyDescent="0.25">
      <c r="A16224" s="69"/>
    </row>
    <row r="16225" spans="1:1" x14ac:dyDescent="0.25">
      <c r="A16225" s="69"/>
    </row>
    <row r="16226" spans="1:1" x14ac:dyDescent="0.25">
      <c r="A16226" s="69"/>
    </row>
    <row r="16227" spans="1:1" x14ac:dyDescent="0.25">
      <c r="A16227" s="69"/>
    </row>
    <row r="16228" spans="1:1" x14ac:dyDescent="0.25">
      <c r="A16228" s="69"/>
    </row>
    <row r="16229" spans="1:1" x14ac:dyDescent="0.25">
      <c r="A16229" s="69"/>
    </row>
    <row r="16230" spans="1:1" x14ac:dyDescent="0.25">
      <c r="A16230" s="69"/>
    </row>
    <row r="16231" spans="1:1" x14ac:dyDescent="0.25">
      <c r="A16231" s="69"/>
    </row>
    <row r="16232" spans="1:1" x14ac:dyDescent="0.25">
      <c r="A16232" s="69"/>
    </row>
    <row r="16233" spans="1:1" x14ac:dyDescent="0.25">
      <c r="A16233" s="69"/>
    </row>
    <row r="16234" spans="1:1" x14ac:dyDescent="0.25">
      <c r="A16234" s="69"/>
    </row>
    <row r="16235" spans="1:1" x14ac:dyDescent="0.25">
      <c r="A16235" s="69"/>
    </row>
    <row r="16236" spans="1:1" x14ac:dyDescent="0.25">
      <c r="A16236" s="69"/>
    </row>
    <row r="16237" spans="1:1" x14ac:dyDescent="0.25">
      <c r="A16237" s="69"/>
    </row>
    <row r="16238" spans="1:1" x14ac:dyDescent="0.25">
      <c r="A16238" s="69"/>
    </row>
    <row r="16239" spans="1:1" x14ac:dyDescent="0.25">
      <c r="A16239" s="69"/>
    </row>
    <row r="16240" spans="1:1" x14ac:dyDescent="0.25">
      <c r="A16240" s="69"/>
    </row>
    <row r="16241" spans="1:1" x14ac:dyDescent="0.25">
      <c r="A16241" s="69"/>
    </row>
    <row r="16242" spans="1:1" x14ac:dyDescent="0.25">
      <c r="A16242" s="69"/>
    </row>
    <row r="16243" spans="1:1" x14ac:dyDescent="0.25">
      <c r="A16243" s="69"/>
    </row>
    <row r="16244" spans="1:1" x14ac:dyDescent="0.25">
      <c r="A16244" s="69"/>
    </row>
    <row r="16245" spans="1:1" x14ac:dyDescent="0.25">
      <c r="A16245" s="69"/>
    </row>
    <row r="16246" spans="1:1" x14ac:dyDescent="0.25">
      <c r="A16246" s="69"/>
    </row>
    <row r="16247" spans="1:1" x14ac:dyDescent="0.25">
      <c r="A16247" s="69"/>
    </row>
    <row r="16248" spans="1:1" x14ac:dyDescent="0.25">
      <c r="A16248" s="69"/>
    </row>
    <row r="16249" spans="1:1" x14ac:dyDescent="0.25">
      <c r="A16249" s="69"/>
    </row>
    <row r="16250" spans="1:1" x14ac:dyDescent="0.25">
      <c r="A16250" s="69"/>
    </row>
    <row r="16251" spans="1:1" x14ac:dyDescent="0.25">
      <c r="A16251" s="69"/>
    </row>
    <row r="16252" spans="1:1" x14ac:dyDescent="0.25">
      <c r="A16252" s="69"/>
    </row>
    <row r="16253" spans="1:1" x14ac:dyDescent="0.25">
      <c r="A16253" s="69"/>
    </row>
    <row r="16254" spans="1:1" x14ac:dyDescent="0.25">
      <c r="A16254" s="69"/>
    </row>
    <row r="16255" spans="1:1" x14ac:dyDescent="0.25">
      <c r="A16255" s="69"/>
    </row>
    <row r="16256" spans="1:1" x14ac:dyDescent="0.25">
      <c r="A16256" s="69"/>
    </row>
    <row r="16257" spans="1:1" x14ac:dyDescent="0.25">
      <c r="A16257" s="69"/>
    </row>
    <row r="16258" spans="1:1" x14ac:dyDescent="0.25">
      <c r="A16258" s="69"/>
    </row>
    <row r="16259" spans="1:1" x14ac:dyDescent="0.25">
      <c r="A16259" s="69"/>
    </row>
    <row r="16260" spans="1:1" x14ac:dyDescent="0.25">
      <c r="A16260" s="69"/>
    </row>
    <row r="16261" spans="1:1" x14ac:dyDescent="0.25">
      <c r="A16261" s="69"/>
    </row>
    <row r="16262" spans="1:1" x14ac:dyDescent="0.25">
      <c r="A16262" s="69"/>
    </row>
    <row r="16263" spans="1:1" x14ac:dyDescent="0.25">
      <c r="A16263" s="69"/>
    </row>
    <row r="16264" spans="1:1" x14ac:dyDescent="0.25">
      <c r="A16264" s="69"/>
    </row>
    <row r="16265" spans="1:1" x14ac:dyDescent="0.25">
      <c r="A16265" s="69"/>
    </row>
    <row r="16266" spans="1:1" x14ac:dyDescent="0.25">
      <c r="A16266" s="69"/>
    </row>
    <row r="16267" spans="1:1" x14ac:dyDescent="0.25">
      <c r="A16267" s="69"/>
    </row>
    <row r="16268" spans="1:1" x14ac:dyDescent="0.25">
      <c r="A16268" s="69"/>
    </row>
    <row r="16269" spans="1:1" x14ac:dyDescent="0.25">
      <c r="A16269" s="69"/>
    </row>
    <row r="16270" spans="1:1" x14ac:dyDescent="0.25">
      <c r="A16270" s="69"/>
    </row>
    <row r="16271" spans="1:1" x14ac:dyDescent="0.25">
      <c r="A16271" s="69"/>
    </row>
    <row r="16272" spans="1:1" x14ac:dyDescent="0.25">
      <c r="A16272" s="69"/>
    </row>
    <row r="16273" spans="1:1" x14ac:dyDescent="0.25">
      <c r="A16273" s="69"/>
    </row>
    <row r="16274" spans="1:1" x14ac:dyDescent="0.25">
      <c r="A16274" s="69"/>
    </row>
    <row r="16275" spans="1:1" x14ac:dyDescent="0.25">
      <c r="A16275" s="69"/>
    </row>
    <row r="16276" spans="1:1" x14ac:dyDescent="0.25">
      <c r="A16276" s="69"/>
    </row>
    <row r="16277" spans="1:1" x14ac:dyDescent="0.25">
      <c r="A16277" s="69"/>
    </row>
    <row r="16278" spans="1:1" x14ac:dyDescent="0.25">
      <c r="A16278" s="69"/>
    </row>
    <row r="16279" spans="1:1" x14ac:dyDescent="0.25">
      <c r="A16279" s="69"/>
    </row>
    <row r="16280" spans="1:1" x14ac:dyDescent="0.25">
      <c r="A16280" s="69"/>
    </row>
    <row r="16281" spans="1:1" x14ac:dyDescent="0.25">
      <c r="A16281" s="69"/>
    </row>
    <row r="16282" spans="1:1" x14ac:dyDescent="0.25">
      <c r="A16282" s="69"/>
    </row>
    <row r="16283" spans="1:1" x14ac:dyDescent="0.25">
      <c r="A16283" s="69"/>
    </row>
    <row r="16284" spans="1:1" x14ac:dyDescent="0.25">
      <c r="A16284" s="69"/>
    </row>
    <row r="16285" spans="1:1" x14ac:dyDescent="0.25">
      <c r="A16285" s="69"/>
    </row>
    <row r="16286" spans="1:1" x14ac:dyDescent="0.25">
      <c r="A16286" s="69"/>
    </row>
    <row r="16287" spans="1:1" x14ac:dyDescent="0.25">
      <c r="A16287" s="69"/>
    </row>
    <row r="16288" spans="1:1" x14ac:dyDescent="0.25">
      <c r="A16288" s="69"/>
    </row>
    <row r="16289" spans="1:1" x14ac:dyDescent="0.25">
      <c r="A16289" s="69"/>
    </row>
    <row r="16290" spans="1:1" x14ac:dyDescent="0.25">
      <c r="A16290" s="69"/>
    </row>
    <row r="16291" spans="1:1" x14ac:dyDescent="0.25">
      <c r="A16291" s="69"/>
    </row>
    <row r="16292" spans="1:1" x14ac:dyDescent="0.25">
      <c r="A16292" s="69"/>
    </row>
    <row r="16293" spans="1:1" x14ac:dyDescent="0.25">
      <c r="A16293" s="69"/>
    </row>
    <row r="16294" spans="1:1" x14ac:dyDescent="0.25">
      <c r="A16294" s="69"/>
    </row>
    <row r="16295" spans="1:1" x14ac:dyDescent="0.25">
      <c r="A16295" s="69"/>
    </row>
    <row r="16296" spans="1:1" x14ac:dyDescent="0.25">
      <c r="A16296" s="69"/>
    </row>
    <row r="16297" spans="1:1" x14ac:dyDescent="0.25">
      <c r="A16297" s="69"/>
    </row>
    <row r="16298" spans="1:1" x14ac:dyDescent="0.25">
      <c r="A16298" s="69"/>
    </row>
    <row r="16299" spans="1:1" x14ac:dyDescent="0.25">
      <c r="A16299" s="69"/>
    </row>
    <row r="16300" spans="1:1" x14ac:dyDescent="0.25">
      <c r="A16300" s="69"/>
    </row>
    <row r="16301" spans="1:1" x14ac:dyDescent="0.25">
      <c r="A16301" s="69"/>
    </row>
    <row r="16302" spans="1:1" x14ac:dyDescent="0.25">
      <c r="A16302" s="69"/>
    </row>
    <row r="16303" spans="1:1" x14ac:dyDescent="0.25">
      <c r="A16303" s="69"/>
    </row>
    <row r="16304" spans="1:1" x14ac:dyDescent="0.25">
      <c r="A16304" s="69"/>
    </row>
    <row r="16305" spans="1:1" x14ac:dyDescent="0.25">
      <c r="A16305" s="69"/>
    </row>
    <row r="16306" spans="1:1" x14ac:dyDescent="0.25">
      <c r="A16306" s="69"/>
    </row>
    <row r="16307" spans="1:1" x14ac:dyDescent="0.25">
      <c r="A16307" s="69"/>
    </row>
    <row r="16308" spans="1:1" x14ac:dyDescent="0.25">
      <c r="A16308" s="69"/>
    </row>
    <row r="16309" spans="1:1" x14ac:dyDescent="0.25">
      <c r="A16309" s="69"/>
    </row>
    <row r="16310" spans="1:1" x14ac:dyDescent="0.25">
      <c r="A16310" s="69"/>
    </row>
    <row r="16311" spans="1:1" x14ac:dyDescent="0.25">
      <c r="A16311" s="69"/>
    </row>
    <row r="16312" spans="1:1" x14ac:dyDescent="0.25">
      <c r="A16312" s="69"/>
    </row>
    <row r="16313" spans="1:1" x14ac:dyDescent="0.25">
      <c r="A16313" s="69"/>
    </row>
    <row r="16314" spans="1:1" x14ac:dyDescent="0.25">
      <c r="A16314" s="69"/>
    </row>
    <row r="16315" spans="1:1" x14ac:dyDescent="0.25">
      <c r="A16315" s="69"/>
    </row>
    <row r="16316" spans="1:1" x14ac:dyDescent="0.25">
      <c r="A16316" s="69"/>
    </row>
    <row r="16317" spans="1:1" x14ac:dyDescent="0.25">
      <c r="A16317" s="69"/>
    </row>
    <row r="16318" spans="1:1" x14ac:dyDescent="0.25">
      <c r="A16318" s="69"/>
    </row>
    <row r="16319" spans="1:1" x14ac:dyDescent="0.25">
      <c r="A16319" s="69"/>
    </row>
    <row r="16320" spans="1:1" x14ac:dyDescent="0.25">
      <c r="A16320" s="69"/>
    </row>
    <row r="16321" spans="1:1" x14ac:dyDescent="0.25">
      <c r="A16321" s="69"/>
    </row>
    <row r="16322" spans="1:1" x14ac:dyDescent="0.25">
      <c r="A16322" s="69"/>
    </row>
    <row r="16323" spans="1:1" x14ac:dyDescent="0.25">
      <c r="A16323" s="69"/>
    </row>
    <row r="16324" spans="1:1" x14ac:dyDescent="0.25">
      <c r="A16324" s="69"/>
    </row>
    <row r="16325" spans="1:1" x14ac:dyDescent="0.25">
      <c r="A16325" s="69"/>
    </row>
    <row r="16326" spans="1:1" x14ac:dyDescent="0.25">
      <c r="A16326" s="69"/>
    </row>
    <row r="16327" spans="1:1" x14ac:dyDescent="0.25">
      <c r="A16327" s="69"/>
    </row>
    <row r="16328" spans="1:1" x14ac:dyDescent="0.25">
      <c r="A16328" s="69"/>
    </row>
    <row r="16329" spans="1:1" x14ac:dyDescent="0.25">
      <c r="A16329" s="69"/>
    </row>
    <row r="16330" spans="1:1" x14ac:dyDescent="0.25">
      <c r="A16330" s="69"/>
    </row>
    <row r="16331" spans="1:1" x14ac:dyDescent="0.25">
      <c r="A16331" s="69"/>
    </row>
    <row r="16332" spans="1:1" x14ac:dyDescent="0.25">
      <c r="A16332" s="69"/>
    </row>
    <row r="16333" spans="1:1" x14ac:dyDescent="0.25">
      <c r="A16333" s="69"/>
    </row>
    <row r="16334" spans="1:1" x14ac:dyDescent="0.25">
      <c r="A16334" s="69"/>
    </row>
    <row r="16335" spans="1:1" x14ac:dyDescent="0.25">
      <c r="A16335" s="69"/>
    </row>
    <row r="16336" spans="1:1" x14ac:dyDescent="0.25">
      <c r="A16336" s="69"/>
    </row>
    <row r="16337" spans="1:1" x14ac:dyDescent="0.25">
      <c r="A16337" s="69"/>
    </row>
    <row r="16338" spans="1:1" x14ac:dyDescent="0.25">
      <c r="A16338" s="69"/>
    </row>
    <row r="16339" spans="1:1" x14ac:dyDescent="0.25">
      <c r="A16339" s="69"/>
    </row>
    <row r="16340" spans="1:1" x14ac:dyDescent="0.25">
      <c r="A16340" s="69"/>
    </row>
    <row r="16341" spans="1:1" x14ac:dyDescent="0.25">
      <c r="A16341" s="69"/>
    </row>
    <row r="16342" spans="1:1" x14ac:dyDescent="0.25">
      <c r="A16342" s="69"/>
    </row>
    <row r="16343" spans="1:1" x14ac:dyDescent="0.25">
      <c r="A16343" s="69"/>
    </row>
    <row r="16344" spans="1:1" x14ac:dyDescent="0.25">
      <c r="A16344" s="69"/>
    </row>
    <row r="16345" spans="1:1" x14ac:dyDescent="0.25">
      <c r="A16345" s="69"/>
    </row>
    <row r="16346" spans="1:1" x14ac:dyDescent="0.25">
      <c r="A16346" s="69"/>
    </row>
    <row r="16347" spans="1:1" x14ac:dyDescent="0.25">
      <c r="A16347" s="69"/>
    </row>
    <row r="16348" spans="1:1" x14ac:dyDescent="0.25">
      <c r="A16348" s="69"/>
    </row>
    <row r="16349" spans="1:1" x14ac:dyDescent="0.25">
      <c r="A16349" s="69"/>
    </row>
    <row r="16350" spans="1:1" x14ac:dyDescent="0.25">
      <c r="A16350" s="69"/>
    </row>
    <row r="16351" spans="1:1" x14ac:dyDescent="0.25">
      <c r="A16351" s="69"/>
    </row>
    <row r="16352" spans="1:1" x14ac:dyDescent="0.25">
      <c r="A16352" s="69"/>
    </row>
    <row r="16353" spans="1:1" x14ac:dyDescent="0.25">
      <c r="A16353" s="69"/>
    </row>
    <row r="16354" spans="1:1" x14ac:dyDescent="0.25">
      <c r="A16354" s="69"/>
    </row>
    <row r="16355" spans="1:1" x14ac:dyDescent="0.25">
      <c r="A16355" s="69"/>
    </row>
    <row r="16356" spans="1:1" x14ac:dyDescent="0.25">
      <c r="A16356" s="69"/>
    </row>
    <row r="16357" spans="1:1" x14ac:dyDescent="0.25">
      <c r="A16357" s="69"/>
    </row>
    <row r="16358" spans="1:1" x14ac:dyDescent="0.25">
      <c r="A16358" s="69"/>
    </row>
    <row r="16359" spans="1:1" x14ac:dyDescent="0.25">
      <c r="A16359" s="69"/>
    </row>
    <row r="16360" spans="1:1" x14ac:dyDescent="0.25">
      <c r="A16360" s="69"/>
    </row>
    <row r="16361" spans="1:1" x14ac:dyDescent="0.25">
      <c r="A16361" s="69"/>
    </row>
    <row r="16362" spans="1:1" x14ac:dyDescent="0.25">
      <c r="A16362" s="69"/>
    </row>
    <row r="16363" spans="1:1" x14ac:dyDescent="0.25">
      <c r="A16363" s="69"/>
    </row>
    <row r="16364" spans="1:1" x14ac:dyDescent="0.25">
      <c r="A16364" s="69"/>
    </row>
    <row r="16365" spans="1:1" x14ac:dyDescent="0.25">
      <c r="A16365" s="69"/>
    </row>
    <row r="16366" spans="1:1" x14ac:dyDescent="0.25">
      <c r="A16366" s="69"/>
    </row>
    <row r="16367" spans="1:1" x14ac:dyDescent="0.25">
      <c r="A16367" s="69"/>
    </row>
    <row r="16368" spans="1:1" x14ac:dyDescent="0.25">
      <c r="A16368" s="69"/>
    </row>
    <row r="16369" spans="1:1" x14ac:dyDescent="0.25">
      <c r="A16369" s="69"/>
    </row>
    <row r="16370" spans="1:1" x14ac:dyDescent="0.25">
      <c r="A16370" s="69"/>
    </row>
    <row r="16371" spans="1:1" x14ac:dyDescent="0.25">
      <c r="A16371" s="69"/>
    </row>
    <row r="16372" spans="1:1" x14ac:dyDescent="0.25">
      <c r="A16372" s="69"/>
    </row>
    <row r="16373" spans="1:1" x14ac:dyDescent="0.25">
      <c r="A16373" s="69"/>
    </row>
    <row r="16374" spans="1:1" x14ac:dyDescent="0.25">
      <c r="A16374" s="69"/>
    </row>
    <row r="16375" spans="1:1" x14ac:dyDescent="0.25">
      <c r="A16375" s="69"/>
    </row>
    <row r="16376" spans="1:1" x14ac:dyDescent="0.25">
      <c r="A16376" s="69"/>
    </row>
    <row r="16377" spans="1:1" x14ac:dyDescent="0.25">
      <c r="A16377" s="69"/>
    </row>
    <row r="16378" spans="1:1" x14ac:dyDescent="0.25">
      <c r="A16378" s="69"/>
    </row>
    <row r="16379" spans="1:1" x14ac:dyDescent="0.25">
      <c r="A16379" s="69"/>
    </row>
    <row r="16380" spans="1:1" x14ac:dyDescent="0.25">
      <c r="A16380" s="69"/>
    </row>
    <row r="16381" spans="1:1" x14ac:dyDescent="0.25">
      <c r="A16381" s="69"/>
    </row>
    <row r="16382" spans="1:1" x14ac:dyDescent="0.25">
      <c r="A16382" s="69"/>
    </row>
    <row r="16383" spans="1:1" x14ac:dyDescent="0.25">
      <c r="A16383" s="69"/>
    </row>
    <row r="16384" spans="1:1" x14ac:dyDescent="0.25">
      <c r="A16384" s="69"/>
    </row>
  </sheetData>
  <mergeCells count="7">
    <mergeCell ref="A73:B73"/>
    <mergeCell ref="A75:B75"/>
    <mergeCell ref="A47:B47"/>
    <mergeCell ref="A49:B49"/>
    <mergeCell ref="A67:B67"/>
    <mergeCell ref="A69:B69"/>
    <mergeCell ref="A71:B7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640"/>
  <sheetViews>
    <sheetView topLeftCell="L1" zoomScale="65" zoomScaleNormal="65" workbookViewId="0">
      <pane ySplit="1" topLeftCell="A3142" activePane="bottomLeft" state="frozen"/>
      <selection pane="bottomLeft" activeCell="AS3240" sqref="AS3240"/>
    </sheetView>
  </sheetViews>
  <sheetFormatPr defaultRowHeight="15" x14ac:dyDescent="0.25"/>
  <cols>
    <col min="1" max="2" width="6.7109375" style="3" customWidth="1"/>
    <col min="3" max="4" width="9.140625" style="3" customWidth="1"/>
    <col min="5" max="10" width="15.7109375" style="3" customWidth="1"/>
    <col min="11" max="13" width="8.7109375" style="69" customWidth="1"/>
    <col min="14" max="17" width="8.7109375" style="3" customWidth="1"/>
    <col min="18" max="18" width="8.7109375" customWidth="1"/>
    <col min="19" max="19" width="8.7109375" style="69" customWidth="1"/>
    <col min="20" max="20" width="8.7109375" style="3" customWidth="1"/>
    <col min="21" max="21" width="2.28515625" style="1" customWidth="1"/>
    <col min="22" max="22" width="14.7109375" style="14" customWidth="1"/>
    <col min="23" max="23" width="60.7109375" style="134" customWidth="1"/>
    <col min="24" max="24" width="11.7109375" style="3" customWidth="1"/>
    <col min="25" max="26" width="10.7109375" style="16" customWidth="1"/>
    <col min="27" max="28" width="9.140625" style="3" customWidth="1"/>
    <col min="29" max="29" width="9.140625" customWidth="1"/>
    <col min="30" max="30" width="2.28515625" style="1" customWidth="1"/>
    <col min="31" max="31" width="12.28515625" style="15" customWidth="1"/>
    <col min="32" max="32" width="60.7109375" style="2" customWidth="1"/>
    <col min="33" max="33" width="11.7109375" style="3" customWidth="1"/>
    <col min="34" max="37" width="9.140625" style="3" customWidth="1"/>
    <col min="38" max="38" width="9.140625" customWidth="1"/>
    <col min="39" max="39" width="2.28515625" style="1" customWidth="1"/>
    <col min="40" max="41" width="9.140625" style="3" customWidth="1"/>
    <col min="42" max="43" width="11.5703125" style="3" customWidth="1"/>
    <col min="44" max="44" width="13.28515625" style="18" customWidth="1"/>
    <col min="45" max="45" width="12.7109375" style="18" customWidth="1"/>
    <col min="46" max="47" width="9.140625" style="3" customWidth="1"/>
    <col min="48" max="48" width="2.28515625" style="1" customWidth="1"/>
    <col min="49" max="49" width="9.140625" style="196" customWidth="1"/>
    <col min="50" max="53" width="9.140625" style="3" customWidth="1"/>
    <col min="54" max="54" width="9.140625" customWidth="1"/>
    <col min="55" max="55" width="9.140625" style="3" customWidth="1"/>
    <col min="56" max="56" width="2.28515625" style="1" customWidth="1"/>
    <col min="57" max="57" width="9.140625" style="3" customWidth="1"/>
    <col min="58" max="16384" width="9.140625" style="3"/>
  </cols>
  <sheetData>
    <row r="1" spans="1:62" s="16" customFormat="1" ht="60" x14ac:dyDescent="0.25">
      <c r="A1" s="16" t="s">
        <v>1</v>
      </c>
      <c r="B1" s="16" t="s">
        <v>0</v>
      </c>
      <c r="C1" s="16" t="s">
        <v>2</v>
      </c>
      <c r="D1" s="16" t="s">
        <v>3</v>
      </c>
      <c r="E1" s="16" t="s">
        <v>4</v>
      </c>
      <c r="F1" s="16" t="s">
        <v>5</v>
      </c>
      <c r="G1" s="16" t="s">
        <v>5420</v>
      </c>
      <c r="H1" s="16" t="s">
        <v>5421</v>
      </c>
      <c r="I1" s="16" t="s">
        <v>5422</v>
      </c>
      <c r="J1" s="16" t="s">
        <v>5423</v>
      </c>
      <c r="K1" s="16" t="s">
        <v>7631</v>
      </c>
      <c r="L1" s="16" t="s">
        <v>7635</v>
      </c>
      <c r="M1" s="16" t="s">
        <v>7636</v>
      </c>
      <c r="N1" s="16" t="s">
        <v>7633</v>
      </c>
      <c r="O1" s="16" t="s">
        <v>7689</v>
      </c>
      <c r="P1" s="16" t="s">
        <v>958</v>
      </c>
      <c r="Q1" s="16" t="s">
        <v>7632</v>
      </c>
      <c r="R1" s="16" t="s">
        <v>7634</v>
      </c>
      <c r="S1" s="16" t="s">
        <v>7630</v>
      </c>
      <c r="T1" s="16" t="s">
        <v>7629</v>
      </c>
      <c r="U1" s="91"/>
      <c r="V1" s="21" t="s">
        <v>6</v>
      </c>
      <c r="W1" s="2" t="s">
        <v>7</v>
      </c>
      <c r="X1" s="16" t="s">
        <v>8</v>
      </c>
      <c r="Y1" s="16" t="s">
        <v>7701</v>
      </c>
      <c r="Z1" s="16" t="s">
        <v>7702</v>
      </c>
      <c r="AA1" s="16" t="s">
        <v>7703</v>
      </c>
      <c r="AB1" s="16" t="s">
        <v>9</v>
      </c>
      <c r="AC1" s="16" t="s">
        <v>7645</v>
      </c>
      <c r="AD1" s="91"/>
      <c r="AE1" s="128" t="s">
        <v>10</v>
      </c>
      <c r="AF1" s="2" t="s">
        <v>11</v>
      </c>
      <c r="AG1" s="16" t="s">
        <v>12</v>
      </c>
      <c r="AH1" s="16" t="s">
        <v>7719</v>
      </c>
      <c r="AI1" s="16" t="s">
        <v>7720</v>
      </c>
      <c r="AJ1" s="16" t="s">
        <v>7721</v>
      </c>
      <c r="AK1" s="16" t="s">
        <v>13</v>
      </c>
      <c r="AL1" s="16" t="s">
        <v>7646</v>
      </c>
      <c r="AM1" s="91"/>
      <c r="AN1" s="2" t="s">
        <v>7627</v>
      </c>
      <c r="AO1" s="2" t="s">
        <v>7628</v>
      </c>
      <c r="AP1" s="160" t="s">
        <v>7625</v>
      </c>
      <c r="AQ1" s="16" t="s">
        <v>7626</v>
      </c>
      <c r="AR1" s="160" t="s">
        <v>7641</v>
      </c>
      <c r="AS1" s="160" t="s">
        <v>7644</v>
      </c>
      <c r="AT1" s="16" t="s">
        <v>7639</v>
      </c>
      <c r="AU1" s="16" t="s">
        <v>7640</v>
      </c>
      <c r="AV1" s="91"/>
      <c r="AW1" s="199" t="s">
        <v>7655</v>
      </c>
      <c r="AX1" s="16" t="s">
        <v>7656</v>
      </c>
      <c r="AY1" s="16" t="s">
        <v>7661</v>
      </c>
      <c r="AZ1" s="16" t="s">
        <v>7657</v>
      </c>
      <c r="BA1" s="16" t="s">
        <v>7658</v>
      </c>
      <c r="BB1" s="16" t="s">
        <v>7659</v>
      </c>
      <c r="BC1" s="16" t="s">
        <v>7660</v>
      </c>
      <c r="BD1" s="91"/>
      <c r="BE1" s="16" t="s">
        <v>7665</v>
      </c>
      <c r="BF1" s="16" t="s">
        <v>7668</v>
      </c>
      <c r="BG1" s="16" t="s">
        <v>7669</v>
      </c>
      <c r="BH1" s="16" t="s">
        <v>7667</v>
      </c>
      <c r="BI1" s="16" t="s">
        <v>7666</v>
      </c>
      <c r="BJ1" s="16" t="s">
        <v>7670</v>
      </c>
    </row>
    <row r="2" spans="1:62" x14ac:dyDescent="0.25">
      <c r="A2" s="3">
        <v>1</v>
      </c>
      <c r="B2" s="3">
        <v>1</v>
      </c>
      <c r="C2" s="3" t="s">
        <v>14</v>
      </c>
      <c r="D2" s="3" t="s">
        <v>15</v>
      </c>
      <c r="E2" s="3" t="s">
        <v>16</v>
      </c>
      <c r="F2" s="3" t="s">
        <v>17</v>
      </c>
      <c r="K2" s="69">
        <v>1</v>
      </c>
      <c r="L2" s="69">
        <v>0</v>
      </c>
      <c r="M2" s="69">
        <v>0</v>
      </c>
      <c r="N2" s="3">
        <v>0</v>
      </c>
      <c r="O2" s="3">
        <v>0</v>
      </c>
      <c r="P2" s="18">
        <v>0</v>
      </c>
      <c r="Q2" s="3">
        <v>0</v>
      </c>
      <c r="R2" s="18">
        <v>0</v>
      </c>
      <c r="S2" s="69">
        <v>0</v>
      </c>
      <c r="T2" s="3">
        <v>0</v>
      </c>
      <c r="V2" s="22" t="s">
        <v>8282</v>
      </c>
      <c r="W2" s="134" t="s">
        <v>18</v>
      </c>
      <c r="X2" s="3" t="s">
        <v>19</v>
      </c>
      <c r="Y2" s="21">
        <v>0</v>
      </c>
      <c r="Z2" s="21">
        <v>7</v>
      </c>
      <c r="AA2" s="14">
        <v>3</v>
      </c>
      <c r="AB2" s="3">
        <f t="shared" ref="AB2:AB7" si="0">(240*Y2)+(12*Z2)+AA2</f>
        <v>87</v>
      </c>
      <c r="AC2">
        <v>152.92981238869945</v>
      </c>
      <c r="AD2" s="4"/>
      <c r="AE2" s="15" t="s">
        <v>8404</v>
      </c>
      <c r="AF2" s="2" t="s">
        <v>20</v>
      </c>
      <c r="AG2" s="3" t="s">
        <v>21</v>
      </c>
      <c r="AH2" s="3">
        <v>0</v>
      </c>
      <c r="AI2" s="3">
        <v>6</v>
      </c>
      <c r="AJ2" s="3">
        <v>0</v>
      </c>
      <c r="AK2" s="3">
        <f>(240*AH2)+(12*AI2)+AJ2</f>
        <v>72</v>
      </c>
      <c r="AL2">
        <v>120.83655835633269</v>
      </c>
      <c r="AN2" s="3">
        <v>1891</v>
      </c>
      <c r="AO2" s="3">
        <v>298</v>
      </c>
      <c r="AP2" s="3">
        <v>4118</v>
      </c>
      <c r="AQ2" s="3">
        <v>3780</v>
      </c>
      <c r="AR2" s="183" t="s">
        <v>8614</v>
      </c>
      <c r="AS2" s="183" t="s">
        <v>8405</v>
      </c>
      <c r="AT2" s="3">
        <v>0</v>
      </c>
      <c r="AU2" s="3">
        <v>0</v>
      </c>
      <c r="AW2" s="200">
        <v>1</v>
      </c>
      <c r="AX2" s="18">
        <v>0</v>
      </c>
      <c r="AY2" s="18">
        <v>0</v>
      </c>
      <c r="AZ2" s="18">
        <v>0</v>
      </c>
      <c r="BA2" s="18">
        <v>0</v>
      </c>
      <c r="BB2" s="18">
        <v>0</v>
      </c>
      <c r="BC2" s="18">
        <v>0</v>
      </c>
      <c r="BE2" s="18">
        <v>1</v>
      </c>
      <c r="BF2" s="18">
        <v>0</v>
      </c>
      <c r="BG2" s="18">
        <v>0</v>
      </c>
      <c r="BH2" s="18">
        <v>0</v>
      </c>
      <c r="BI2" s="18">
        <v>0</v>
      </c>
      <c r="BJ2" s="18">
        <v>0</v>
      </c>
    </row>
    <row r="3" spans="1:62" ht="30" x14ac:dyDescent="0.25">
      <c r="A3" s="3">
        <v>1</v>
      </c>
      <c r="B3" s="3">
        <v>1</v>
      </c>
      <c r="C3" s="3" t="s">
        <v>14</v>
      </c>
      <c r="D3" s="3" t="s">
        <v>15</v>
      </c>
      <c r="E3" s="3" t="s">
        <v>16</v>
      </c>
      <c r="F3" s="3" t="s">
        <v>17</v>
      </c>
      <c r="K3" s="69">
        <v>1</v>
      </c>
      <c r="L3" s="69">
        <v>0</v>
      </c>
      <c r="M3" s="69">
        <v>0</v>
      </c>
      <c r="N3" s="3">
        <v>0</v>
      </c>
      <c r="O3" s="3">
        <v>0</v>
      </c>
      <c r="P3" s="18">
        <v>0</v>
      </c>
      <c r="Q3" s="3">
        <v>0</v>
      </c>
      <c r="R3" s="18">
        <v>0</v>
      </c>
      <c r="S3" s="69">
        <v>0</v>
      </c>
      <c r="T3" s="3">
        <v>0</v>
      </c>
      <c r="V3" s="22" t="s">
        <v>8282</v>
      </c>
      <c r="W3" s="134" t="s">
        <v>22</v>
      </c>
      <c r="X3" s="3" t="s">
        <v>23</v>
      </c>
      <c r="Y3" s="21">
        <v>0</v>
      </c>
      <c r="Z3" s="21">
        <v>7</v>
      </c>
      <c r="AA3" s="14">
        <v>6</v>
      </c>
      <c r="AB3" s="3">
        <f t="shared" si="0"/>
        <v>90</v>
      </c>
      <c r="AC3">
        <v>158.20325419520631</v>
      </c>
      <c r="AD3" s="4"/>
      <c r="AE3" s="15" t="s">
        <v>8615</v>
      </c>
      <c r="AF3" s="2" t="s">
        <v>24</v>
      </c>
      <c r="AG3" s="3" t="s">
        <v>25</v>
      </c>
      <c r="AH3" s="3">
        <v>3</v>
      </c>
      <c r="AI3" s="3">
        <v>3</v>
      </c>
      <c r="AJ3" s="3">
        <v>0</v>
      </c>
      <c r="AK3" s="3">
        <f>(240*AH3)+(12*AI3)+AJ3</f>
        <v>756</v>
      </c>
      <c r="AL3">
        <v>1218.036007009071</v>
      </c>
      <c r="AN3" s="3">
        <v>1891</v>
      </c>
      <c r="AO3" s="3">
        <v>298</v>
      </c>
      <c r="AP3" s="3">
        <v>4118</v>
      </c>
      <c r="AQ3" s="3">
        <v>3482</v>
      </c>
      <c r="AR3" s="183" t="s">
        <v>8614</v>
      </c>
      <c r="AS3" s="183" t="s">
        <v>8405</v>
      </c>
      <c r="AT3" s="3">
        <v>0</v>
      </c>
      <c r="AU3" s="3">
        <v>0</v>
      </c>
      <c r="AW3" s="200">
        <v>1</v>
      </c>
      <c r="AX3" s="18">
        <v>0</v>
      </c>
      <c r="AY3" s="18">
        <v>0</v>
      </c>
      <c r="AZ3" s="18">
        <v>0</v>
      </c>
      <c r="BA3" s="18">
        <v>0</v>
      </c>
      <c r="BB3" s="18">
        <v>0</v>
      </c>
      <c r="BC3" s="18">
        <v>0</v>
      </c>
      <c r="BE3" s="18">
        <v>0</v>
      </c>
      <c r="BF3" s="18">
        <v>1</v>
      </c>
      <c r="BG3" s="18">
        <v>0</v>
      </c>
      <c r="BH3" s="18">
        <v>0</v>
      </c>
      <c r="BI3" s="18">
        <v>0</v>
      </c>
      <c r="BJ3" s="18">
        <v>0</v>
      </c>
    </row>
    <row r="4" spans="1:62" x14ac:dyDescent="0.25">
      <c r="A4" s="3">
        <v>1</v>
      </c>
      <c r="B4" s="3">
        <v>1</v>
      </c>
      <c r="C4" s="3" t="s">
        <v>14</v>
      </c>
      <c r="D4" s="3" t="s">
        <v>15</v>
      </c>
      <c r="E4" s="3" t="s">
        <v>16</v>
      </c>
      <c r="F4" s="3" t="s">
        <v>17</v>
      </c>
      <c r="K4" s="69">
        <v>1</v>
      </c>
      <c r="L4" s="69">
        <v>0</v>
      </c>
      <c r="M4" s="69">
        <v>0</v>
      </c>
      <c r="N4" s="3">
        <v>0</v>
      </c>
      <c r="O4" s="3">
        <v>0</v>
      </c>
      <c r="P4" s="18">
        <v>0</v>
      </c>
      <c r="Q4" s="3">
        <v>0</v>
      </c>
      <c r="R4" s="18">
        <v>0</v>
      </c>
      <c r="S4" s="69">
        <v>0</v>
      </c>
      <c r="T4" s="3">
        <v>0</v>
      </c>
      <c r="V4" s="22" t="s">
        <v>8283</v>
      </c>
      <c r="W4" s="134" t="s">
        <v>26</v>
      </c>
      <c r="X4" s="3" t="s">
        <v>27</v>
      </c>
      <c r="Y4" s="21">
        <v>0</v>
      </c>
      <c r="Z4" s="21">
        <v>4</v>
      </c>
      <c r="AA4" s="14">
        <v>0</v>
      </c>
      <c r="AB4" s="3">
        <f t="shared" si="0"/>
        <v>48</v>
      </c>
      <c r="AC4">
        <v>81.601659392075661</v>
      </c>
      <c r="AD4" s="4"/>
      <c r="AN4" s="3">
        <v>1891</v>
      </c>
      <c r="AO4" s="3">
        <v>298</v>
      </c>
      <c r="AP4" s="3">
        <v>3874</v>
      </c>
      <c r="AR4" s="183" t="s">
        <v>8616</v>
      </c>
      <c r="AS4" s="183" t="s">
        <v>8405</v>
      </c>
      <c r="AT4" s="3">
        <v>0</v>
      </c>
      <c r="AU4" s="3">
        <v>0</v>
      </c>
      <c r="AW4" s="200">
        <v>1</v>
      </c>
      <c r="AX4" s="18">
        <v>0</v>
      </c>
      <c r="AY4" s="18">
        <v>0</v>
      </c>
      <c r="AZ4" s="18">
        <v>0</v>
      </c>
      <c r="BA4" s="18">
        <v>0</v>
      </c>
      <c r="BB4" s="18">
        <v>0</v>
      </c>
      <c r="BC4" s="18">
        <v>0</v>
      </c>
    </row>
    <row r="5" spans="1:62" x14ac:dyDescent="0.25">
      <c r="A5" s="3">
        <v>1</v>
      </c>
      <c r="B5" s="3">
        <v>1</v>
      </c>
      <c r="C5" s="3" t="s">
        <v>14</v>
      </c>
      <c r="D5" s="3" t="s">
        <v>15</v>
      </c>
      <c r="E5" s="3" t="s">
        <v>16</v>
      </c>
      <c r="F5" s="3" t="s">
        <v>17</v>
      </c>
      <c r="K5" s="69">
        <v>1</v>
      </c>
      <c r="L5" s="69">
        <v>0</v>
      </c>
      <c r="M5" s="69">
        <v>0</v>
      </c>
      <c r="N5" s="3">
        <v>0</v>
      </c>
      <c r="O5" s="3">
        <v>0</v>
      </c>
      <c r="P5" s="18">
        <v>0</v>
      </c>
      <c r="Q5" s="3">
        <v>0</v>
      </c>
      <c r="R5" s="18">
        <v>0</v>
      </c>
      <c r="S5" s="69">
        <v>0</v>
      </c>
      <c r="T5" s="3">
        <v>0</v>
      </c>
      <c r="V5" s="22" t="s">
        <v>8406</v>
      </c>
      <c r="W5" s="134" t="s">
        <v>28</v>
      </c>
      <c r="X5" s="3" t="s">
        <v>29</v>
      </c>
      <c r="Y5" s="21">
        <v>0</v>
      </c>
      <c r="Z5" s="21">
        <v>3</v>
      </c>
      <c r="AA5" s="14">
        <v>9</v>
      </c>
      <c r="AB5" s="3">
        <f t="shared" si="0"/>
        <v>45</v>
      </c>
      <c r="AC5">
        <v>74.894439873904972</v>
      </c>
      <c r="AN5" s="3">
        <v>1891</v>
      </c>
      <c r="AO5" s="3">
        <v>298</v>
      </c>
      <c r="AP5" s="3">
        <v>3719</v>
      </c>
      <c r="AR5" s="183" t="s">
        <v>8616</v>
      </c>
      <c r="AS5" s="183" t="s">
        <v>8405</v>
      </c>
      <c r="AT5" s="3">
        <v>0</v>
      </c>
      <c r="AU5" s="3">
        <v>0</v>
      </c>
      <c r="AW5" s="200">
        <v>1</v>
      </c>
      <c r="AX5" s="18">
        <v>0</v>
      </c>
      <c r="AY5" s="18">
        <v>0</v>
      </c>
      <c r="AZ5" s="18">
        <v>0</v>
      </c>
      <c r="BA5" s="18">
        <v>0</v>
      </c>
      <c r="BB5" s="18">
        <v>0</v>
      </c>
      <c r="BC5" s="18">
        <v>0</v>
      </c>
    </row>
    <row r="6" spans="1:62" ht="45" x14ac:dyDescent="0.25">
      <c r="A6" s="3">
        <v>1</v>
      </c>
      <c r="B6" s="3">
        <v>1</v>
      </c>
      <c r="C6" s="3" t="s">
        <v>14</v>
      </c>
      <c r="D6" s="3" t="s">
        <v>15</v>
      </c>
      <c r="E6" s="3" t="s">
        <v>16</v>
      </c>
      <c r="F6" s="3" t="s">
        <v>17</v>
      </c>
      <c r="K6" s="69">
        <v>1</v>
      </c>
      <c r="L6" s="69">
        <v>0</v>
      </c>
      <c r="M6" s="69">
        <v>0</v>
      </c>
      <c r="N6" s="3">
        <v>0</v>
      </c>
      <c r="O6" s="3">
        <v>0</v>
      </c>
      <c r="P6" s="18">
        <v>0</v>
      </c>
      <c r="Q6" s="3">
        <v>0</v>
      </c>
      <c r="R6" s="18">
        <v>0</v>
      </c>
      <c r="S6" s="69">
        <v>0</v>
      </c>
      <c r="T6" s="3">
        <v>0</v>
      </c>
      <c r="V6" s="22" t="s">
        <v>8407</v>
      </c>
      <c r="W6" s="134" t="s">
        <v>30</v>
      </c>
      <c r="X6" s="3" t="s">
        <v>31</v>
      </c>
      <c r="Y6" s="21">
        <v>2</v>
      </c>
      <c r="Z6" s="21">
        <v>6</v>
      </c>
      <c r="AA6" s="14">
        <v>6</v>
      </c>
      <c r="AB6" s="3">
        <f t="shared" si="0"/>
        <v>558</v>
      </c>
      <c r="AC6">
        <v>928.43667080289958</v>
      </c>
      <c r="AN6" s="3">
        <v>1891</v>
      </c>
      <c r="AO6" s="3">
        <v>298</v>
      </c>
      <c r="AP6" s="3">
        <v>3717</v>
      </c>
      <c r="AR6" s="183" t="s">
        <v>8616</v>
      </c>
      <c r="AS6" s="183" t="s">
        <v>8405</v>
      </c>
      <c r="AT6" s="3">
        <v>0</v>
      </c>
      <c r="AU6" s="3">
        <v>0</v>
      </c>
      <c r="AW6" s="200">
        <v>1</v>
      </c>
      <c r="AX6" s="18">
        <v>0</v>
      </c>
      <c r="AY6" s="18">
        <v>0</v>
      </c>
      <c r="AZ6" s="18">
        <v>0</v>
      </c>
      <c r="BA6" s="18">
        <v>0</v>
      </c>
      <c r="BB6" s="18">
        <v>0</v>
      </c>
      <c r="BC6" s="18">
        <v>0</v>
      </c>
    </row>
    <row r="7" spans="1:62" x14ac:dyDescent="0.25">
      <c r="A7" s="3">
        <v>1</v>
      </c>
      <c r="B7" s="3">
        <v>66</v>
      </c>
      <c r="C7" s="3" t="s">
        <v>14</v>
      </c>
      <c r="D7" s="3" t="s">
        <v>15</v>
      </c>
      <c r="E7" s="3" t="s">
        <v>16</v>
      </c>
      <c r="F7" s="3" t="s">
        <v>17</v>
      </c>
      <c r="K7" s="69">
        <v>1</v>
      </c>
      <c r="L7" s="69">
        <v>0</v>
      </c>
      <c r="M7" s="69">
        <v>0</v>
      </c>
      <c r="N7" s="3">
        <v>0</v>
      </c>
      <c r="O7" s="3">
        <v>0</v>
      </c>
      <c r="P7" s="18">
        <v>0</v>
      </c>
      <c r="Q7" s="3">
        <v>0</v>
      </c>
      <c r="R7" s="18">
        <v>0</v>
      </c>
      <c r="S7" s="69">
        <v>0</v>
      </c>
      <c r="T7" s="3">
        <v>0</v>
      </c>
      <c r="V7" s="22" t="s">
        <v>8617</v>
      </c>
      <c r="W7" s="134" t="s">
        <v>32</v>
      </c>
      <c r="X7" s="3" t="s">
        <v>33</v>
      </c>
      <c r="Y7" s="21">
        <v>0</v>
      </c>
      <c r="Z7" s="21">
        <v>9</v>
      </c>
      <c r="AA7" s="14">
        <v>9</v>
      </c>
      <c r="AB7" s="3">
        <f t="shared" si="0"/>
        <v>117</v>
      </c>
      <c r="AC7">
        <v>184.74785725346558</v>
      </c>
      <c r="AF7" s="5"/>
      <c r="AK7" s="3">
        <v>0</v>
      </c>
      <c r="AN7" s="3">
        <v>1891</v>
      </c>
      <c r="AO7" s="3">
        <v>298</v>
      </c>
      <c r="AP7" s="3">
        <v>3335</v>
      </c>
      <c r="AR7" s="183" t="s">
        <v>8616</v>
      </c>
      <c r="AS7" s="183" t="s">
        <v>8405</v>
      </c>
      <c r="AT7" s="3">
        <v>0</v>
      </c>
      <c r="AU7" s="3">
        <v>0</v>
      </c>
      <c r="AW7" s="200">
        <v>1</v>
      </c>
      <c r="AX7" s="18">
        <v>0</v>
      </c>
      <c r="AY7" s="18">
        <v>0</v>
      </c>
      <c r="AZ7" s="18">
        <v>0</v>
      </c>
      <c r="BA7" s="18">
        <v>0</v>
      </c>
      <c r="BB7" s="18">
        <v>0</v>
      </c>
      <c r="BC7" s="18">
        <v>0</v>
      </c>
    </row>
    <row r="8" spans="1:62" x14ac:dyDescent="0.25">
      <c r="A8" s="3">
        <v>1</v>
      </c>
      <c r="B8" s="3">
        <v>66</v>
      </c>
      <c r="C8" s="3" t="s">
        <v>14</v>
      </c>
      <c r="D8" s="3" t="s">
        <v>15</v>
      </c>
      <c r="E8" s="3" t="s">
        <v>16</v>
      </c>
      <c r="F8" s="3" t="s">
        <v>17</v>
      </c>
      <c r="K8" s="69">
        <v>1</v>
      </c>
      <c r="L8" s="69">
        <v>0</v>
      </c>
      <c r="M8" s="69">
        <v>0</v>
      </c>
      <c r="N8" s="3">
        <v>0</v>
      </c>
      <c r="O8" s="3">
        <v>0</v>
      </c>
      <c r="P8" s="18">
        <v>0</v>
      </c>
      <c r="Q8" s="3">
        <v>0</v>
      </c>
      <c r="R8" s="18">
        <v>0</v>
      </c>
      <c r="S8" s="69">
        <v>0</v>
      </c>
      <c r="T8" s="3">
        <v>0</v>
      </c>
      <c r="V8" s="22" t="s">
        <v>8617</v>
      </c>
      <c r="W8" s="134" t="s">
        <v>35</v>
      </c>
      <c r="Y8" s="14"/>
      <c r="Z8" s="14"/>
      <c r="AA8" s="14"/>
      <c r="AC8">
        <v>0</v>
      </c>
      <c r="AN8" s="3">
        <v>1891</v>
      </c>
      <c r="AO8" s="3">
        <v>298</v>
      </c>
      <c r="AP8" s="3">
        <v>3335</v>
      </c>
      <c r="AR8" s="183" t="s">
        <v>8616</v>
      </c>
      <c r="AS8" s="183" t="s">
        <v>8405</v>
      </c>
      <c r="AT8" s="3">
        <v>0</v>
      </c>
      <c r="AU8" s="3">
        <v>0</v>
      </c>
      <c r="AW8" s="200">
        <v>1</v>
      </c>
      <c r="AX8" s="18">
        <v>0</v>
      </c>
      <c r="AY8" s="18">
        <v>0</v>
      </c>
      <c r="AZ8" s="18">
        <v>0</v>
      </c>
      <c r="BA8" s="18">
        <v>0</v>
      </c>
      <c r="BB8" s="18">
        <v>0</v>
      </c>
      <c r="BC8" s="18">
        <v>0</v>
      </c>
    </row>
    <row r="9" spans="1:62" x14ac:dyDescent="0.25">
      <c r="A9" s="3">
        <v>1</v>
      </c>
      <c r="B9" s="3">
        <v>66</v>
      </c>
      <c r="C9" s="3" t="s">
        <v>14</v>
      </c>
      <c r="D9" s="3" t="s">
        <v>15</v>
      </c>
      <c r="E9" s="3" t="s">
        <v>16</v>
      </c>
      <c r="F9" s="3" t="s">
        <v>17</v>
      </c>
      <c r="K9" s="69">
        <v>1</v>
      </c>
      <c r="L9" s="69">
        <v>0</v>
      </c>
      <c r="M9" s="69">
        <v>0</v>
      </c>
      <c r="N9" s="3">
        <v>0</v>
      </c>
      <c r="O9" s="3">
        <v>0</v>
      </c>
      <c r="P9" s="18">
        <v>0</v>
      </c>
      <c r="Q9" s="3">
        <v>0</v>
      </c>
      <c r="R9" s="18">
        <v>0</v>
      </c>
      <c r="S9" s="69">
        <v>0</v>
      </c>
      <c r="T9" s="3">
        <v>0</v>
      </c>
      <c r="V9" s="22" t="s">
        <v>9270</v>
      </c>
      <c r="W9" s="134" t="s">
        <v>37</v>
      </c>
      <c r="X9" s="3" t="s">
        <v>38</v>
      </c>
      <c r="Y9" s="21">
        <v>0</v>
      </c>
      <c r="Z9" s="21">
        <v>12</v>
      </c>
      <c r="AA9" s="14">
        <v>0</v>
      </c>
      <c r="AB9" s="3">
        <f>(240*Y9)+(12*Z9)+AA9</f>
        <v>144</v>
      </c>
      <c r="AC9">
        <v>195.36329949607926</v>
      </c>
      <c r="AN9" s="3">
        <v>1891</v>
      </c>
      <c r="AO9" s="3">
        <v>298</v>
      </c>
      <c r="AP9" s="3">
        <v>2227</v>
      </c>
      <c r="AR9" s="183" t="s">
        <v>8616</v>
      </c>
      <c r="AS9" s="183" t="s">
        <v>8405</v>
      </c>
      <c r="AT9" s="3">
        <v>0</v>
      </c>
      <c r="AU9" s="3">
        <v>0</v>
      </c>
      <c r="AW9" s="200">
        <v>1</v>
      </c>
      <c r="AX9" s="18">
        <v>0</v>
      </c>
      <c r="AY9" s="18">
        <v>0</v>
      </c>
      <c r="AZ9" s="18">
        <v>0</v>
      </c>
      <c r="BA9" s="18">
        <v>0</v>
      </c>
      <c r="BB9" s="18">
        <v>0</v>
      </c>
      <c r="BC9" s="18">
        <v>0</v>
      </c>
    </row>
    <row r="10" spans="1:62" x14ac:dyDescent="0.25">
      <c r="A10" s="3">
        <v>1</v>
      </c>
      <c r="B10" s="3">
        <v>66</v>
      </c>
      <c r="C10" s="3" t="s">
        <v>14</v>
      </c>
      <c r="D10" s="3" t="s">
        <v>15</v>
      </c>
      <c r="E10" s="3" t="s">
        <v>16</v>
      </c>
      <c r="F10" s="3" t="s">
        <v>17</v>
      </c>
      <c r="K10" s="69">
        <v>1</v>
      </c>
      <c r="L10" s="69">
        <v>0</v>
      </c>
      <c r="M10" s="69">
        <v>0</v>
      </c>
      <c r="N10" s="3">
        <v>0</v>
      </c>
      <c r="O10" s="3">
        <v>0</v>
      </c>
      <c r="P10" s="18">
        <v>0</v>
      </c>
      <c r="Q10" s="3">
        <v>0</v>
      </c>
      <c r="R10" s="18">
        <v>0</v>
      </c>
      <c r="S10" s="69">
        <v>0</v>
      </c>
      <c r="T10" s="3">
        <v>0</v>
      </c>
      <c r="V10" s="22" t="s">
        <v>9270</v>
      </c>
      <c r="W10" s="134" t="s">
        <v>39</v>
      </c>
      <c r="X10" s="3" t="s">
        <v>40</v>
      </c>
      <c r="Y10" s="21">
        <v>0</v>
      </c>
      <c r="Z10" s="21">
        <v>6</v>
      </c>
      <c r="AA10" s="14">
        <v>6</v>
      </c>
      <c r="AB10" s="3">
        <f>(240*Y10)+(12*Z10)+AA10</f>
        <v>78</v>
      </c>
      <c r="AC10">
        <v>105.82178722704293</v>
      </c>
      <c r="AN10" s="3">
        <v>1891</v>
      </c>
      <c r="AO10" s="3">
        <v>298</v>
      </c>
      <c r="AP10" s="3">
        <v>2227</v>
      </c>
      <c r="AR10" s="183" t="s">
        <v>8616</v>
      </c>
      <c r="AS10" s="183" t="s">
        <v>8405</v>
      </c>
      <c r="AT10" s="3">
        <v>0</v>
      </c>
      <c r="AU10" s="3">
        <v>0</v>
      </c>
      <c r="AW10" s="200">
        <v>1</v>
      </c>
      <c r="AX10" s="18">
        <v>0</v>
      </c>
      <c r="AY10" s="18">
        <v>0</v>
      </c>
      <c r="AZ10" s="18">
        <v>0</v>
      </c>
      <c r="BA10" s="18">
        <v>0</v>
      </c>
      <c r="BB10" s="18">
        <v>0</v>
      </c>
      <c r="BC10" s="18">
        <v>0</v>
      </c>
    </row>
    <row r="11" spans="1:62" s="6" customFormat="1" ht="15.75" thickBot="1" x14ac:dyDescent="0.3">
      <c r="A11" s="6">
        <v>1</v>
      </c>
      <c r="B11" s="6">
        <v>66</v>
      </c>
      <c r="C11" s="6" t="s">
        <v>14</v>
      </c>
      <c r="D11" s="6" t="s">
        <v>15</v>
      </c>
      <c r="E11" s="6" t="s">
        <v>16</v>
      </c>
      <c r="F11" s="6" t="s">
        <v>17</v>
      </c>
      <c r="K11" s="71">
        <v>1</v>
      </c>
      <c r="L11" s="71">
        <v>0</v>
      </c>
      <c r="M11" s="71">
        <v>0</v>
      </c>
      <c r="N11" s="6">
        <v>0</v>
      </c>
      <c r="O11" s="6">
        <v>0</v>
      </c>
      <c r="P11" s="23">
        <v>0</v>
      </c>
      <c r="Q11" s="6">
        <v>0</v>
      </c>
      <c r="R11" s="23">
        <v>0</v>
      </c>
      <c r="S11" s="71">
        <v>0</v>
      </c>
      <c r="T11" s="6">
        <v>0</v>
      </c>
      <c r="U11" s="10"/>
      <c r="V11" s="20" t="s">
        <v>41</v>
      </c>
      <c r="W11" s="133" t="s">
        <v>42</v>
      </c>
      <c r="X11" s="6" t="s">
        <v>43</v>
      </c>
      <c r="Y11" s="8">
        <v>1</v>
      </c>
      <c r="Z11" s="8">
        <v>14</v>
      </c>
      <c r="AA11" s="9">
        <v>3</v>
      </c>
      <c r="AB11" s="6">
        <f>(240*Y11)+(12*Z11)+AA11</f>
        <v>411</v>
      </c>
      <c r="AD11" s="10"/>
      <c r="AE11" s="11"/>
      <c r="AF11" s="7"/>
      <c r="AM11" s="10"/>
      <c r="AN11" s="6">
        <v>1891</v>
      </c>
      <c r="AO11" s="6">
        <v>298</v>
      </c>
      <c r="AR11" s="198" t="s">
        <v>8616</v>
      </c>
      <c r="AS11" s="198" t="s">
        <v>8405</v>
      </c>
      <c r="AT11" s="6">
        <v>0</v>
      </c>
      <c r="AU11" s="6">
        <v>0</v>
      </c>
      <c r="AV11" s="10"/>
      <c r="AW11" s="201"/>
      <c r="BB11" s="23"/>
      <c r="BC11" s="23">
        <v>0</v>
      </c>
      <c r="BD11" s="10"/>
    </row>
    <row r="12" spans="1:62" ht="15.75" thickTop="1" x14ac:dyDescent="0.25">
      <c r="A12" s="3">
        <v>2</v>
      </c>
      <c r="B12" s="3">
        <v>1</v>
      </c>
      <c r="C12" s="3" t="s">
        <v>44</v>
      </c>
      <c r="D12" s="3" t="s">
        <v>45</v>
      </c>
      <c r="E12" s="3" t="s">
        <v>46</v>
      </c>
      <c r="K12" s="60">
        <v>0</v>
      </c>
      <c r="L12" s="69">
        <v>0</v>
      </c>
      <c r="M12" s="69">
        <v>0</v>
      </c>
      <c r="N12" s="3">
        <v>0</v>
      </c>
      <c r="O12" s="3">
        <v>0</v>
      </c>
      <c r="P12" s="18">
        <v>0</v>
      </c>
      <c r="Q12" s="3">
        <v>0</v>
      </c>
      <c r="R12" s="18">
        <v>0</v>
      </c>
      <c r="S12" s="69">
        <v>0</v>
      </c>
      <c r="T12" s="3">
        <v>0</v>
      </c>
      <c r="V12" s="22" t="s">
        <v>8284</v>
      </c>
      <c r="W12" s="134" t="s">
        <v>47</v>
      </c>
      <c r="X12" s="3" t="s">
        <v>48</v>
      </c>
      <c r="Y12" s="21">
        <v>24</v>
      </c>
      <c r="Z12" s="21">
        <v>0</v>
      </c>
      <c r="AA12" s="14">
        <v>0</v>
      </c>
      <c r="AB12" s="3">
        <f>(240*Y12)+(12*Z12)+AA12</f>
        <v>5760</v>
      </c>
      <c r="AC12">
        <v>10119.462218219416</v>
      </c>
      <c r="AE12" s="64" t="s">
        <v>8285</v>
      </c>
      <c r="AF12" s="50" t="s">
        <v>49</v>
      </c>
      <c r="AG12" s="42" t="s">
        <v>50</v>
      </c>
      <c r="AH12" s="3">
        <v>1</v>
      </c>
      <c r="AI12" s="3">
        <v>10</v>
      </c>
      <c r="AJ12" s="3">
        <v>0</v>
      </c>
      <c r="AK12" s="3">
        <f t="shared" ref="AK12:AK17" si="1">(240*AH12)+(12*AI12)+AJ12</f>
        <v>360</v>
      </c>
      <c r="AL12">
        <v>638.64736014603523</v>
      </c>
      <c r="AN12" s="3">
        <v>493</v>
      </c>
      <c r="AO12" s="3">
        <v>593</v>
      </c>
      <c r="AP12" s="3">
        <v>4114</v>
      </c>
      <c r="AQ12" s="3">
        <v>4185</v>
      </c>
      <c r="AR12" s="183" t="s">
        <v>8286</v>
      </c>
      <c r="AS12" s="183" t="s">
        <v>8287</v>
      </c>
      <c r="AT12" s="3">
        <v>0</v>
      </c>
      <c r="AU12" s="3">
        <v>0</v>
      </c>
      <c r="AW12" s="200">
        <v>0</v>
      </c>
      <c r="AX12" s="18">
        <v>1</v>
      </c>
      <c r="AY12" s="18">
        <v>0</v>
      </c>
      <c r="AZ12" s="18">
        <v>0</v>
      </c>
      <c r="BA12" s="18">
        <v>0</v>
      </c>
      <c r="BB12" s="18">
        <v>0</v>
      </c>
      <c r="BC12" s="18">
        <v>0</v>
      </c>
      <c r="BE12" s="18">
        <v>0</v>
      </c>
      <c r="BF12" s="18">
        <v>0</v>
      </c>
      <c r="BG12" s="18">
        <v>1</v>
      </c>
      <c r="BH12" s="18">
        <v>0</v>
      </c>
      <c r="BI12" s="18">
        <v>0</v>
      </c>
      <c r="BJ12" s="18">
        <v>0</v>
      </c>
    </row>
    <row r="13" spans="1:62" x14ac:dyDescent="0.25">
      <c r="A13" s="3">
        <v>2</v>
      </c>
      <c r="B13" s="3">
        <v>1</v>
      </c>
      <c r="C13" s="3" t="s">
        <v>44</v>
      </c>
      <c r="D13" s="3" t="s">
        <v>45</v>
      </c>
      <c r="E13" s="3" t="s">
        <v>46</v>
      </c>
      <c r="K13" s="60">
        <v>0</v>
      </c>
      <c r="L13" s="69">
        <v>0</v>
      </c>
      <c r="M13" s="69">
        <v>0</v>
      </c>
      <c r="N13" s="3">
        <v>0</v>
      </c>
      <c r="O13" s="3">
        <v>0</v>
      </c>
      <c r="P13" s="18">
        <v>0</v>
      </c>
      <c r="Q13" s="3">
        <v>0</v>
      </c>
      <c r="R13" s="18">
        <v>0</v>
      </c>
      <c r="S13" s="69">
        <v>0</v>
      </c>
      <c r="T13" s="3">
        <v>0</v>
      </c>
      <c r="V13" s="22" t="s">
        <v>8408</v>
      </c>
      <c r="W13" s="134" t="s">
        <v>51</v>
      </c>
      <c r="X13" s="3" t="s">
        <v>53</v>
      </c>
      <c r="Y13" s="21">
        <v>0</v>
      </c>
      <c r="Z13" s="21">
        <v>11</v>
      </c>
      <c r="AA13" s="14">
        <v>0</v>
      </c>
      <c r="AB13" s="3">
        <f>(240*Y13)+(12*Z13)+AA13</f>
        <v>132</v>
      </c>
      <c r="AC13">
        <v>216.76099661523392</v>
      </c>
      <c r="AE13" s="22" t="s">
        <v>8288</v>
      </c>
      <c r="AF13" s="2" t="s">
        <v>52</v>
      </c>
      <c r="AG13" s="3" t="s">
        <v>53</v>
      </c>
      <c r="AH13" s="3">
        <v>0</v>
      </c>
      <c r="AI13" s="3">
        <v>11</v>
      </c>
      <c r="AJ13" s="3">
        <v>0</v>
      </c>
      <c r="AK13" s="3">
        <f t="shared" si="1"/>
        <v>132</v>
      </c>
      <c r="AL13">
        <v>230.35304280337149</v>
      </c>
      <c r="AN13" s="3">
        <v>493</v>
      </c>
      <c r="AO13" s="3">
        <v>593</v>
      </c>
      <c r="AP13" s="3">
        <v>3621</v>
      </c>
      <c r="AQ13" s="3">
        <v>4065</v>
      </c>
      <c r="AR13" s="183" t="s">
        <v>8286</v>
      </c>
      <c r="AS13" s="183" t="s">
        <v>8287</v>
      </c>
      <c r="AT13" s="3">
        <v>0</v>
      </c>
      <c r="AU13" s="3">
        <v>0</v>
      </c>
      <c r="AW13" s="200">
        <v>0</v>
      </c>
      <c r="AX13" s="18">
        <v>1</v>
      </c>
      <c r="AY13" s="18">
        <v>0</v>
      </c>
      <c r="AZ13" s="18">
        <v>0</v>
      </c>
      <c r="BA13" s="18">
        <v>0</v>
      </c>
      <c r="BB13" s="18">
        <v>0</v>
      </c>
      <c r="BC13" s="18">
        <v>0</v>
      </c>
      <c r="BE13" s="18">
        <v>0</v>
      </c>
      <c r="BF13" s="18">
        <v>0</v>
      </c>
      <c r="BG13" s="18">
        <v>1</v>
      </c>
      <c r="BH13" s="18">
        <v>0</v>
      </c>
      <c r="BI13" s="18">
        <v>0</v>
      </c>
      <c r="BJ13" s="18">
        <v>0</v>
      </c>
    </row>
    <row r="14" spans="1:62" s="18" customFormat="1" x14ac:dyDescent="0.25">
      <c r="A14" s="3">
        <v>2</v>
      </c>
      <c r="B14" s="3">
        <v>1</v>
      </c>
      <c r="C14" s="3" t="s">
        <v>44</v>
      </c>
      <c r="D14" s="3" t="s">
        <v>45</v>
      </c>
      <c r="E14" s="3" t="s">
        <v>46</v>
      </c>
      <c r="F14" s="3"/>
      <c r="G14" s="3"/>
      <c r="H14" s="3"/>
      <c r="I14" s="3"/>
      <c r="J14" s="3"/>
      <c r="K14" s="60">
        <v>0</v>
      </c>
      <c r="L14" s="69">
        <v>0</v>
      </c>
      <c r="M14" s="69">
        <v>0</v>
      </c>
      <c r="N14" s="3">
        <v>0</v>
      </c>
      <c r="O14" s="3">
        <v>0</v>
      </c>
      <c r="P14" s="18">
        <v>0</v>
      </c>
      <c r="Q14" s="3">
        <v>0</v>
      </c>
      <c r="R14" s="18">
        <v>0</v>
      </c>
      <c r="S14" s="69">
        <v>0</v>
      </c>
      <c r="T14" s="3">
        <v>0</v>
      </c>
      <c r="U14" s="1"/>
      <c r="V14" s="14"/>
      <c r="W14" s="134"/>
      <c r="AD14" s="1"/>
      <c r="AE14" s="22" t="s">
        <v>8289</v>
      </c>
      <c r="AF14" s="2" t="s">
        <v>54</v>
      </c>
      <c r="AG14" s="3" t="s">
        <v>23</v>
      </c>
      <c r="AH14" s="3">
        <v>0</v>
      </c>
      <c r="AI14" s="3">
        <v>7</v>
      </c>
      <c r="AJ14" s="3">
        <v>6</v>
      </c>
      <c r="AK14" s="3">
        <f t="shared" si="1"/>
        <v>90</v>
      </c>
      <c r="AL14" s="18">
        <v>153.17086641670912</v>
      </c>
      <c r="AM14" s="1"/>
      <c r="AN14" s="3">
        <v>493</v>
      </c>
      <c r="AO14" s="3">
        <v>593</v>
      </c>
      <c r="AP14" s="3"/>
      <c r="AQ14" s="3">
        <v>3882</v>
      </c>
      <c r="AR14" s="183" t="s">
        <v>8290</v>
      </c>
      <c r="AS14" s="183" t="s">
        <v>8291</v>
      </c>
      <c r="AT14" s="3">
        <v>0</v>
      </c>
      <c r="AU14" s="3">
        <v>0</v>
      </c>
      <c r="AV14" s="1"/>
      <c r="AW14" s="196"/>
      <c r="AX14" s="3"/>
      <c r="BD14" s="17"/>
      <c r="BE14" s="18">
        <v>0</v>
      </c>
      <c r="BF14" s="18">
        <v>0</v>
      </c>
      <c r="BG14" s="18">
        <v>1</v>
      </c>
      <c r="BH14" s="18">
        <v>0</v>
      </c>
      <c r="BI14" s="18">
        <v>0</v>
      </c>
      <c r="BJ14" s="18">
        <v>0</v>
      </c>
    </row>
    <row r="15" spans="1:62" x14ac:dyDescent="0.25">
      <c r="A15" s="3">
        <v>2</v>
      </c>
      <c r="B15" s="3">
        <v>1</v>
      </c>
      <c r="C15" s="3" t="s">
        <v>44</v>
      </c>
      <c r="D15" s="3" t="s">
        <v>45</v>
      </c>
      <c r="E15" s="3" t="s">
        <v>46</v>
      </c>
      <c r="K15" s="60">
        <v>0</v>
      </c>
      <c r="L15" s="69">
        <v>0</v>
      </c>
      <c r="M15" s="69">
        <v>0</v>
      </c>
      <c r="N15" s="3">
        <v>0</v>
      </c>
      <c r="O15" s="3">
        <v>0</v>
      </c>
      <c r="P15" s="18">
        <v>0</v>
      </c>
      <c r="Q15" s="3">
        <v>0</v>
      </c>
      <c r="R15" s="18">
        <v>0</v>
      </c>
      <c r="S15" s="69">
        <v>0</v>
      </c>
      <c r="T15" s="3">
        <v>0</v>
      </c>
      <c r="X15" s="3" t="s">
        <v>55</v>
      </c>
      <c r="Y15" s="21">
        <v>24</v>
      </c>
      <c r="Z15" s="21">
        <v>11</v>
      </c>
      <c r="AA15" s="14">
        <v>0</v>
      </c>
      <c r="AB15" s="3">
        <f>(240*Y15)+(12*Z15)+AA15</f>
        <v>5892</v>
      </c>
      <c r="AE15" s="22" t="s">
        <v>8409</v>
      </c>
      <c r="AF15" s="2" t="s">
        <v>56</v>
      </c>
      <c r="AG15" s="3" t="s">
        <v>57</v>
      </c>
      <c r="AH15" s="3">
        <v>1</v>
      </c>
      <c r="AI15" s="3">
        <v>6</v>
      </c>
      <c r="AJ15" s="3">
        <v>3</v>
      </c>
      <c r="AK15" s="3">
        <f t="shared" si="1"/>
        <v>315</v>
      </c>
      <c r="AL15">
        <v>531.92864601150347</v>
      </c>
      <c r="AN15" s="3">
        <v>493</v>
      </c>
      <c r="AO15" s="3">
        <v>593</v>
      </c>
      <c r="AQ15" s="3">
        <v>3825</v>
      </c>
      <c r="AR15" s="183" t="s">
        <v>8290</v>
      </c>
      <c r="AS15" s="183" t="s">
        <v>8291</v>
      </c>
      <c r="AT15" s="3">
        <v>0</v>
      </c>
      <c r="AU15" s="3">
        <v>0</v>
      </c>
      <c r="BB15" s="18"/>
      <c r="BC15" s="18"/>
      <c r="BE15" s="18">
        <v>0</v>
      </c>
      <c r="BF15" s="18">
        <v>0</v>
      </c>
      <c r="BG15" s="18">
        <v>1</v>
      </c>
      <c r="BH15" s="18">
        <v>0</v>
      </c>
      <c r="BI15" s="18">
        <v>0</v>
      </c>
      <c r="BJ15" s="18">
        <v>0</v>
      </c>
    </row>
    <row r="16" spans="1:62" s="6" customFormat="1" ht="15.75" thickBot="1" x14ac:dyDescent="0.3">
      <c r="A16" s="6">
        <v>2</v>
      </c>
      <c r="B16" s="6">
        <v>1</v>
      </c>
      <c r="C16" s="6" t="s">
        <v>44</v>
      </c>
      <c r="D16" s="6" t="s">
        <v>45</v>
      </c>
      <c r="E16" s="6" t="s">
        <v>46</v>
      </c>
      <c r="K16" s="61">
        <v>0</v>
      </c>
      <c r="L16" s="71">
        <v>0</v>
      </c>
      <c r="M16" s="71">
        <v>0</v>
      </c>
      <c r="N16" s="6">
        <v>0</v>
      </c>
      <c r="O16" s="6">
        <v>0</v>
      </c>
      <c r="P16" s="23">
        <v>0</v>
      </c>
      <c r="Q16" s="6">
        <v>0</v>
      </c>
      <c r="R16" s="23">
        <v>0</v>
      </c>
      <c r="S16" s="71">
        <v>0</v>
      </c>
      <c r="T16" s="6">
        <v>0</v>
      </c>
      <c r="U16" s="10"/>
      <c r="V16" s="9"/>
      <c r="W16" s="133"/>
      <c r="Y16" s="19"/>
      <c r="Z16" s="19"/>
      <c r="AA16" s="9"/>
      <c r="AD16" s="10"/>
      <c r="AE16" s="20" t="s">
        <v>8410</v>
      </c>
      <c r="AF16" s="7" t="s">
        <v>58</v>
      </c>
      <c r="AI16" s="30">
        <v>3</v>
      </c>
      <c r="AJ16" s="30">
        <v>9</v>
      </c>
      <c r="AK16" s="30">
        <f t="shared" si="1"/>
        <v>45</v>
      </c>
      <c r="AL16" s="6">
        <v>73.602838015515943</v>
      </c>
      <c r="AM16" s="10"/>
      <c r="AN16" s="6">
        <v>493</v>
      </c>
      <c r="AO16" s="6">
        <v>593</v>
      </c>
      <c r="AQ16" s="6">
        <v>3592</v>
      </c>
      <c r="AR16" s="198" t="s">
        <v>8290</v>
      </c>
      <c r="AS16" s="198" t="s">
        <v>8291</v>
      </c>
      <c r="AT16" s="6">
        <v>0</v>
      </c>
      <c r="AU16" s="6">
        <v>0</v>
      </c>
      <c r="AV16" s="10"/>
      <c r="AW16" s="201"/>
      <c r="BB16" s="23"/>
      <c r="BC16" s="23"/>
      <c r="BD16" s="10"/>
      <c r="BE16" s="6">
        <v>0</v>
      </c>
      <c r="BF16" s="6">
        <v>0</v>
      </c>
      <c r="BG16" s="6">
        <v>1</v>
      </c>
      <c r="BH16" s="6">
        <v>0</v>
      </c>
      <c r="BI16" s="6">
        <v>0</v>
      </c>
      <c r="BJ16" s="6">
        <v>0</v>
      </c>
    </row>
    <row r="17" spans="1:62" ht="15.75" thickTop="1" x14ac:dyDescent="0.25">
      <c r="A17" s="3">
        <v>3</v>
      </c>
      <c r="B17" s="3">
        <v>1</v>
      </c>
      <c r="C17" s="3" t="s">
        <v>59</v>
      </c>
      <c r="D17" s="3" t="s">
        <v>45</v>
      </c>
      <c r="E17" s="3" t="s">
        <v>60</v>
      </c>
      <c r="F17" s="48" t="s">
        <v>5351</v>
      </c>
      <c r="G17" s="48"/>
      <c r="H17" s="48"/>
      <c r="I17" s="48"/>
      <c r="J17" s="48"/>
      <c r="K17" s="60">
        <v>0</v>
      </c>
      <c r="L17" s="69">
        <v>0</v>
      </c>
      <c r="M17" s="69">
        <v>0</v>
      </c>
      <c r="N17" s="18">
        <v>1</v>
      </c>
      <c r="O17" s="3">
        <v>0</v>
      </c>
      <c r="P17" s="18">
        <v>0</v>
      </c>
      <c r="Q17" s="3">
        <v>0</v>
      </c>
      <c r="R17" s="18">
        <v>0</v>
      </c>
      <c r="S17" s="69">
        <v>0</v>
      </c>
      <c r="T17" s="3">
        <v>0</v>
      </c>
      <c r="V17" s="22" t="s">
        <v>9380</v>
      </c>
      <c r="W17" s="134" t="s">
        <v>61</v>
      </c>
      <c r="X17" s="3" t="s">
        <v>23</v>
      </c>
      <c r="Y17" s="21">
        <v>0</v>
      </c>
      <c r="Z17" s="21">
        <v>7</v>
      </c>
      <c r="AA17" s="14">
        <v>6</v>
      </c>
      <c r="AB17" s="3">
        <f t="shared" ref="AB17:AB23" si="2">(240*Y17)+(12*Z17)+AA17</f>
        <v>90</v>
      </c>
      <c r="AC17">
        <v>115.75041423236196</v>
      </c>
      <c r="AE17" s="22" t="s">
        <v>9381</v>
      </c>
      <c r="AF17" s="2" t="s">
        <v>62</v>
      </c>
      <c r="AG17" s="3" t="s">
        <v>63</v>
      </c>
      <c r="AH17" s="3">
        <v>0</v>
      </c>
      <c r="AI17" s="3">
        <v>10</v>
      </c>
      <c r="AJ17" s="3">
        <v>0</v>
      </c>
      <c r="AK17" s="3">
        <f t="shared" si="1"/>
        <v>120</v>
      </c>
      <c r="AL17">
        <v>153.09164145393427</v>
      </c>
      <c r="AN17" s="3">
        <v>59</v>
      </c>
      <c r="AO17" s="18">
        <v>0</v>
      </c>
      <c r="AP17" s="3">
        <v>1837</v>
      </c>
      <c r="AQ17" s="3">
        <v>1778</v>
      </c>
      <c r="AR17" s="183" t="s">
        <v>9382</v>
      </c>
      <c r="AS17" s="183" t="s">
        <v>9381</v>
      </c>
      <c r="AT17" s="3">
        <v>0</v>
      </c>
      <c r="AU17" s="3">
        <v>0</v>
      </c>
      <c r="AW17" s="200">
        <v>0</v>
      </c>
      <c r="AX17" s="18">
        <v>1</v>
      </c>
      <c r="AY17" s="18">
        <v>0</v>
      </c>
      <c r="AZ17" s="18">
        <v>0</v>
      </c>
      <c r="BA17" s="18">
        <v>0</v>
      </c>
      <c r="BB17" s="18">
        <v>0</v>
      </c>
      <c r="BC17" s="18">
        <v>0</v>
      </c>
      <c r="BE17" s="18">
        <v>0</v>
      </c>
      <c r="BF17" s="18">
        <v>0</v>
      </c>
      <c r="BG17" s="18">
        <v>1</v>
      </c>
      <c r="BH17" s="18">
        <v>0</v>
      </c>
      <c r="BI17" s="18">
        <v>0</v>
      </c>
      <c r="BJ17" s="18">
        <v>0</v>
      </c>
    </row>
    <row r="18" spans="1:62" s="6" customFormat="1" ht="15.75" thickBot="1" x14ac:dyDescent="0.3">
      <c r="A18" s="6">
        <v>3</v>
      </c>
      <c r="B18" s="6">
        <v>1</v>
      </c>
      <c r="C18" s="6" t="s">
        <v>59</v>
      </c>
      <c r="D18" s="6" t="s">
        <v>45</v>
      </c>
      <c r="E18" s="6" t="s">
        <v>60</v>
      </c>
      <c r="F18" s="28" t="s">
        <v>5352</v>
      </c>
      <c r="G18" s="28"/>
      <c r="H18" s="28"/>
      <c r="I18" s="28"/>
      <c r="J18" s="28"/>
      <c r="K18" s="61">
        <v>0</v>
      </c>
      <c r="L18" s="71">
        <v>0</v>
      </c>
      <c r="M18" s="71">
        <v>0</v>
      </c>
      <c r="N18" s="23">
        <v>1</v>
      </c>
      <c r="O18" s="6">
        <v>0</v>
      </c>
      <c r="P18" s="23">
        <v>0</v>
      </c>
      <c r="Q18" s="6">
        <v>0</v>
      </c>
      <c r="R18" s="23">
        <v>0</v>
      </c>
      <c r="S18" s="71">
        <v>0</v>
      </c>
      <c r="T18" s="6">
        <v>0</v>
      </c>
      <c r="U18" s="10"/>
      <c r="V18" s="20" t="s">
        <v>9381</v>
      </c>
      <c r="W18" s="133" t="s">
        <v>64</v>
      </c>
      <c r="X18" s="6" t="s">
        <v>65</v>
      </c>
      <c r="Y18" s="19">
        <v>0</v>
      </c>
      <c r="Z18" s="19">
        <v>2</v>
      </c>
      <c r="AA18" s="9">
        <v>6</v>
      </c>
      <c r="AB18" s="6">
        <f t="shared" si="2"/>
        <v>30</v>
      </c>
      <c r="AC18" s="6">
        <v>38.272910363483568</v>
      </c>
      <c r="AD18" s="10"/>
      <c r="AE18" s="11"/>
      <c r="AF18" s="7"/>
      <c r="AM18" s="10"/>
      <c r="AN18" s="6">
        <v>59</v>
      </c>
      <c r="AO18" s="23">
        <v>0</v>
      </c>
      <c r="AP18" s="6">
        <v>1778</v>
      </c>
      <c r="AR18" s="198" t="s">
        <v>9382</v>
      </c>
      <c r="AS18" s="198" t="s">
        <v>9381</v>
      </c>
      <c r="AT18" s="6">
        <v>0</v>
      </c>
      <c r="AU18" s="6">
        <v>0</v>
      </c>
      <c r="AV18" s="10"/>
      <c r="AW18" s="201">
        <v>0</v>
      </c>
      <c r="AX18" s="6">
        <v>0</v>
      </c>
      <c r="AY18" s="6">
        <v>0</v>
      </c>
      <c r="AZ18" s="6">
        <v>0</v>
      </c>
      <c r="BA18" s="6">
        <v>1</v>
      </c>
      <c r="BB18" s="23">
        <v>0</v>
      </c>
      <c r="BC18" s="23">
        <v>0</v>
      </c>
      <c r="BD18" s="10"/>
    </row>
    <row r="19" spans="1:62" ht="15.75" thickTop="1" x14ac:dyDescent="0.25">
      <c r="A19" s="3">
        <v>4</v>
      </c>
      <c r="B19" s="3">
        <v>1</v>
      </c>
      <c r="C19" s="3" t="s">
        <v>66</v>
      </c>
      <c r="D19" s="3" t="s">
        <v>45</v>
      </c>
      <c r="E19" s="3" t="s">
        <v>46</v>
      </c>
      <c r="F19" s="48" t="s">
        <v>5353</v>
      </c>
      <c r="G19" s="48" t="s">
        <v>5354</v>
      </c>
      <c r="H19" s="48"/>
      <c r="I19" s="48"/>
      <c r="J19" s="48"/>
      <c r="K19" s="60">
        <v>0</v>
      </c>
      <c r="L19" s="69">
        <v>0</v>
      </c>
      <c r="M19" s="69">
        <v>0</v>
      </c>
      <c r="N19" s="18">
        <v>0</v>
      </c>
      <c r="O19" s="3">
        <v>0</v>
      </c>
      <c r="P19" s="18">
        <v>0</v>
      </c>
      <c r="Q19" s="18">
        <v>1</v>
      </c>
      <c r="R19" s="18">
        <v>0</v>
      </c>
      <c r="S19" s="69">
        <v>0</v>
      </c>
      <c r="T19" s="3">
        <v>0</v>
      </c>
      <c r="V19" s="22" t="s">
        <v>8292</v>
      </c>
      <c r="W19" s="134" t="s">
        <v>67</v>
      </c>
      <c r="X19" s="3" t="s">
        <v>68</v>
      </c>
      <c r="Y19" s="21">
        <v>0</v>
      </c>
      <c r="Z19" s="21">
        <v>7</v>
      </c>
      <c r="AA19" s="14">
        <v>0</v>
      </c>
      <c r="AB19" s="3">
        <f t="shared" si="2"/>
        <v>84</v>
      </c>
      <c r="AC19">
        <v>147.33311670131428</v>
      </c>
      <c r="AE19" s="22" t="s">
        <v>8293</v>
      </c>
      <c r="AF19" s="2" t="s">
        <v>69</v>
      </c>
      <c r="AH19" s="42">
        <v>1</v>
      </c>
      <c r="AI19" s="42">
        <v>2</v>
      </c>
      <c r="AJ19" s="42">
        <v>6</v>
      </c>
      <c r="AK19" s="42">
        <f>(240*AH19)+(12*AI19)+AJ19</f>
        <v>270</v>
      </c>
      <c r="AL19">
        <v>467.25612043275913</v>
      </c>
      <c r="AN19" s="3">
        <v>0</v>
      </c>
      <c r="AO19" s="18">
        <v>0</v>
      </c>
      <c r="AP19" s="3">
        <v>4102</v>
      </c>
      <c r="AQ19" s="3">
        <v>4004</v>
      </c>
      <c r="AR19" s="183" t="s">
        <v>8292</v>
      </c>
      <c r="AS19" s="183" t="s">
        <v>8293</v>
      </c>
      <c r="AT19" s="3">
        <v>0</v>
      </c>
      <c r="AU19" s="3">
        <v>0</v>
      </c>
      <c r="AW19" s="200">
        <v>1</v>
      </c>
      <c r="AX19" s="18">
        <v>0</v>
      </c>
      <c r="AY19" s="18">
        <v>0</v>
      </c>
      <c r="AZ19" s="18">
        <v>0</v>
      </c>
      <c r="BA19" s="18">
        <v>0</v>
      </c>
      <c r="BB19" s="18">
        <v>0</v>
      </c>
      <c r="BC19" s="18">
        <v>0</v>
      </c>
      <c r="BE19" s="18">
        <v>0</v>
      </c>
      <c r="BF19" s="18">
        <v>0</v>
      </c>
      <c r="BG19" s="18">
        <v>1</v>
      </c>
      <c r="BH19" s="18">
        <v>0</v>
      </c>
      <c r="BI19" s="18">
        <v>0</v>
      </c>
      <c r="BJ19" s="18">
        <v>0</v>
      </c>
    </row>
    <row r="20" spans="1:62" x14ac:dyDescent="0.25">
      <c r="A20" s="3">
        <v>4</v>
      </c>
      <c r="B20" s="3">
        <v>1</v>
      </c>
      <c r="C20" s="3" t="s">
        <v>66</v>
      </c>
      <c r="D20" s="3" t="s">
        <v>45</v>
      </c>
      <c r="E20" s="3" t="s">
        <v>46</v>
      </c>
      <c r="F20" s="48" t="s">
        <v>5353</v>
      </c>
      <c r="G20" s="48" t="s">
        <v>5355</v>
      </c>
      <c r="H20" s="48"/>
      <c r="I20" s="48"/>
      <c r="J20" s="48"/>
      <c r="K20" s="60">
        <v>0</v>
      </c>
      <c r="L20" s="69">
        <v>0</v>
      </c>
      <c r="M20" s="69">
        <v>0</v>
      </c>
      <c r="N20" s="18">
        <v>0</v>
      </c>
      <c r="O20" s="3">
        <v>0</v>
      </c>
      <c r="P20" s="18">
        <v>0</v>
      </c>
      <c r="Q20" s="18">
        <v>1</v>
      </c>
      <c r="R20" s="18">
        <v>0</v>
      </c>
      <c r="S20" s="69">
        <v>0</v>
      </c>
      <c r="T20" s="3">
        <v>0</v>
      </c>
      <c r="V20" s="22" t="s">
        <v>8292</v>
      </c>
      <c r="W20" s="134" t="s">
        <v>70</v>
      </c>
      <c r="X20" s="3" t="s">
        <v>38</v>
      </c>
      <c r="Y20" s="21">
        <v>0</v>
      </c>
      <c r="Z20" s="21">
        <v>12</v>
      </c>
      <c r="AA20" s="14">
        <v>0</v>
      </c>
      <c r="AB20" s="3">
        <f t="shared" si="2"/>
        <v>144</v>
      </c>
      <c r="AC20">
        <v>252.57105720225303</v>
      </c>
      <c r="AN20" s="18">
        <v>0</v>
      </c>
      <c r="AO20" s="18">
        <v>0</v>
      </c>
      <c r="AP20" s="3">
        <v>4102</v>
      </c>
      <c r="AR20" s="183" t="s">
        <v>8292</v>
      </c>
      <c r="AS20" s="183" t="s">
        <v>8293</v>
      </c>
      <c r="AT20" s="3">
        <v>0</v>
      </c>
      <c r="AU20" s="3">
        <v>0</v>
      </c>
      <c r="AW20" s="200">
        <v>1</v>
      </c>
      <c r="AX20" s="18">
        <v>0</v>
      </c>
      <c r="AY20" s="18">
        <v>0</v>
      </c>
      <c r="AZ20" s="18">
        <v>0</v>
      </c>
      <c r="BA20" s="18">
        <v>0</v>
      </c>
      <c r="BB20" s="18">
        <v>0</v>
      </c>
      <c r="BC20" s="18">
        <v>0</v>
      </c>
    </row>
    <row r="21" spans="1:62" s="6" customFormat="1" ht="15.75" thickBot="1" x14ac:dyDescent="0.3">
      <c r="A21" s="6">
        <v>4</v>
      </c>
      <c r="B21" s="6">
        <v>1</v>
      </c>
      <c r="C21" s="6" t="s">
        <v>66</v>
      </c>
      <c r="D21" s="6" t="s">
        <v>45</v>
      </c>
      <c r="E21" s="6" t="s">
        <v>46</v>
      </c>
      <c r="F21" s="28" t="s">
        <v>5353</v>
      </c>
      <c r="G21" s="28" t="s">
        <v>5356</v>
      </c>
      <c r="H21" s="28"/>
      <c r="I21" s="28"/>
      <c r="J21" s="28"/>
      <c r="K21" s="61">
        <v>0</v>
      </c>
      <c r="L21" s="71">
        <v>0</v>
      </c>
      <c r="M21" s="71">
        <v>0</v>
      </c>
      <c r="N21" s="23">
        <v>0</v>
      </c>
      <c r="O21" s="6">
        <v>0</v>
      </c>
      <c r="P21" s="23">
        <v>0</v>
      </c>
      <c r="Q21" s="23">
        <v>1</v>
      </c>
      <c r="R21" s="23">
        <v>0</v>
      </c>
      <c r="S21" s="71">
        <v>0</v>
      </c>
      <c r="T21" s="6">
        <v>0</v>
      </c>
      <c r="U21" s="10"/>
      <c r="V21" s="20" t="s">
        <v>8292</v>
      </c>
      <c r="W21" s="133" t="s">
        <v>71</v>
      </c>
      <c r="X21" s="6" t="s">
        <v>72</v>
      </c>
      <c r="Y21" s="19">
        <v>1</v>
      </c>
      <c r="Z21" s="19">
        <v>2</v>
      </c>
      <c r="AA21" s="9">
        <v>6</v>
      </c>
      <c r="AB21" s="6">
        <f t="shared" si="2"/>
        <v>270</v>
      </c>
      <c r="AC21" s="6">
        <v>473.57073225422442</v>
      </c>
      <c r="AD21" s="10"/>
      <c r="AE21" s="11"/>
      <c r="AF21" s="7"/>
      <c r="AM21" s="10"/>
      <c r="AN21" s="6">
        <v>0</v>
      </c>
      <c r="AO21" s="23">
        <v>0</v>
      </c>
      <c r="AP21" s="6">
        <v>4102</v>
      </c>
      <c r="AR21" s="198" t="s">
        <v>8292</v>
      </c>
      <c r="AS21" s="198" t="s">
        <v>8293</v>
      </c>
      <c r="AT21" s="6">
        <v>0</v>
      </c>
      <c r="AU21" s="6">
        <v>0</v>
      </c>
      <c r="AV21" s="10"/>
      <c r="AW21" s="201">
        <v>1</v>
      </c>
      <c r="AX21" s="23">
        <v>0</v>
      </c>
      <c r="AY21" s="23">
        <v>0</v>
      </c>
      <c r="AZ21" s="23">
        <v>0</v>
      </c>
      <c r="BA21" s="23">
        <v>0</v>
      </c>
      <c r="BB21" s="23">
        <v>0</v>
      </c>
      <c r="BC21" s="23">
        <v>0</v>
      </c>
      <c r="BD21" s="10"/>
    </row>
    <row r="22" spans="1:62" ht="15.75" thickTop="1" x14ac:dyDescent="0.25">
      <c r="A22" s="3">
        <v>5</v>
      </c>
      <c r="B22" s="3">
        <v>1</v>
      </c>
      <c r="C22" s="3" t="s">
        <v>73</v>
      </c>
      <c r="D22" s="3" t="s">
        <v>74</v>
      </c>
      <c r="E22" s="3" t="s">
        <v>46</v>
      </c>
      <c r="F22" s="3" t="s">
        <v>75</v>
      </c>
      <c r="K22" s="60">
        <v>0</v>
      </c>
      <c r="L22" s="69">
        <v>0</v>
      </c>
      <c r="M22" s="69">
        <v>0</v>
      </c>
      <c r="N22" s="18">
        <v>0</v>
      </c>
      <c r="O22" s="3">
        <v>0</v>
      </c>
      <c r="P22" s="18">
        <v>0</v>
      </c>
      <c r="Q22" s="18">
        <v>1</v>
      </c>
      <c r="R22" s="18">
        <v>0</v>
      </c>
      <c r="S22" s="69">
        <v>0</v>
      </c>
      <c r="T22" s="3">
        <v>0</v>
      </c>
      <c r="V22" s="22" t="s">
        <v>9383</v>
      </c>
      <c r="W22" s="134" t="s">
        <v>76</v>
      </c>
      <c r="X22" s="3" t="s">
        <v>77</v>
      </c>
      <c r="Y22" s="21">
        <v>0</v>
      </c>
      <c r="Z22" s="21">
        <v>6</v>
      </c>
      <c r="AA22" s="14">
        <v>0</v>
      </c>
      <c r="AB22" s="3">
        <f t="shared" si="2"/>
        <v>72</v>
      </c>
      <c r="AC22">
        <v>93.211174490210794</v>
      </c>
      <c r="AE22" s="22" t="s">
        <v>9384</v>
      </c>
      <c r="AF22" s="2" t="s">
        <v>78</v>
      </c>
      <c r="AG22" s="3" t="s">
        <v>79</v>
      </c>
      <c r="AH22" s="3">
        <v>0</v>
      </c>
      <c r="AI22" s="3">
        <v>8</v>
      </c>
      <c r="AJ22" s="3">
        <v>9</v>
      </c>
      <c r="AK22" s="3">
        <f>(240*AH22)+(12*AI22)+AJ22</f>
        <v>105</v>
      </c>
      <c r="AL22">
        <v>133.36931063229997</v>
      </c>
      <c r="AN22" s="3">
        <v>150</v>
      </c>
      <c r="AO22" s="18">
        <v>0</v>
      </c>
      <c r="AP22" s="3">
        <v>1885</v>
      </c>
      <c r="AQ22" s="3">
        <v>1746</v>
      </c>
      <c r="AR22" s="183" t="s">
        <v>9385</v>
      </c>
      <c r="AS22" s="183" t="s">
        <v>9384</v>
      </c>
      <c r="AT22" s="3">
        <v>0</v>
      </c>
      <c r="AU22" s="3">
        <v>0</v>
      </c>
      <c r="AW22" s="200">
        <v>0</v>
      </c>
      <c r="AX22" s="18">
        <v>1</v>
      </c>
      <c r="AY22" s="18">
        <v>0</v>
      </c>
      <c r="AZ22" s="18">
        <v>0</v>
      </c>
      <c r="BA22" s="18">
        <v>0</v>
      </c>
      <c r="BB22" s="18">
        <v>0</v>
      </c>
      <c r="BC22" s="18">
        <v>0</v>
      </c>
      <c r="BE22" s="18">
        <v>0</v>
      </c>
      <c r="BF22" s="18">
        <v>0</v>
      </c>
      <c r="BG22" s="18">
        <v>1</v>
      </c>
      <c r="BH22" s="18">
        <v>0</v>
      </c>
      <c r="BI22" s="18">
        <v>0</v>
      </c>
      <c r="BJ22" s="18">
        <v>0</v>
      </c>
    </row>
    <row r="23" spans="1:62" s="6" customFormat="1" ht="15.75" thickBot="1" x14ac:dyDescent="0.3">
      <c r="A23" s="6">
        <v>5</v>
      </c>
      <c r="B23" s="6">
        <v>1</v>
      </c>
      <c r="C23" s="6" t="s">
        <v>73</v>
      </c>
      <c r="D23" s="6" t="s">
        <v>74</v>
      </c>
      <c r="E23" s="6" t="s">
        <v>46</v>
      </c>
      <c r="F23" s="6" t="s">
        <v>75</v>
      </c>
      <c r="K23" s="61">
        <v>0</v>
      </c>
      <c r="L23" s="71">
        <v>0</v>
      </c>
      <c r="M23" s="71">
        <v>0</v>
      </c>
      <c r="N23" s="23">
        <v>0</v>
      </c>
      <c r="O23" s="6">
        <v>0</v>
      </c>
      <c r="P23" s="23">
        <v>0</v>
      </c>
      <c r="Q23" s="23">
        <v>1</v>
      </c>
      <c r="R23" s="23">
        <v>0</v>
      </c>
      <c r="S23" s="71">
        <v>0</v>
      </c>
      <c r="T23" s="6">
        <v>0</v>
      </c>
      <c r="U23" s="10"/>
      <c r="V23" s="20" t="s">
        <v>9386</v>
      </c>
      <c r="W23" s="133" t="s">
        <v>80</v>
      </c>
      <c r="X23" s="6" t="s">
        <v>81</v>
      </c>
      <c r="Y23" s="19">
        <v>0</v>
      </c>
      <c r="Z23" s="19">
        <v>2</v>
      </c>
      <c r="AA23" s="9">
        <v>9</v>
      </c>
      <c r="AB23" s="6">
        <f t="shared" si="2"/>
        <v>33</v>
      </c>
      <c r="AC23" s="6">
        <v>41.852959738432233</v>
      </c>
      <c r="AD23" s="10"/>
      <c r="AE23" s="11"/>
      <c r="AF23" s="7"/>
      <c r="AM23" s="10"/>
      <c r="AO23" s="23">
        <v>0</v>
      </c>
      <c r="AP23" s="6">
        <v>1735</v>
      </c>
      <c r="AR23" s="198" t="s">
        <v>9385</v>
      </c>
      <c r="AS23" s="198" t="s">
        <v>9384</v>
      </c>
      <c r="AT23" s="6">
        <v>0</v>
      </c>
      <c r="AU23" s="6">
        <v>0</v>
      </c>
      <c r="AV23" s="10"/>
      <c r="AW23" s="201">
        <v>0</v>
      </c>
      <c r="AX23" s="6">
        <v>0</v>
      </c>
      <c r="AY23" s="6">
        <v>0</v>
      </c>
      <c r="AZ23" s="6">
        <v>0</v>
      </c>
      <c r="BA23" s="6">
        <v>1</v>
      </c>
      <c r="BB23" s="23">
        <v>0</v>
      </c>
      <c r="BC23" s="23">
        <v>0</v>
      </c>
      <c r="BD23" s="10"/>
    </row>
    <row r="24" spans="1:62" s="120" customFormat="1" ht="16.5" thickTop="1" thickBot="1" x14ac:dyDescent="0.3">
      <c r="A24" s="120">
        <v>6</v>
      </c>
      <c r="B24" s="119">
        <v>1</v>
      </c>
      <c r="C24" s="120" t="s">
        <v>82</v>
      </c>
      <c r="D24" s="120" t="s">
        <v>83</v>
      </c>
      <c r="E24" s="119" t="s">
        <v>84</v>
      </c>
      <c r="F24" s="119"/>
      <c r="G24" s="119"/>
      <c r="H24" s="119"/>
      <c r="I24" s="119"/>
      <c r="J24" s="119"/>
      <c r="K24" s="184">
        <v>0</v>
      </c>
      <c r="L24" s="185">
        <v>0</v>
      </c>
      <c r="M24" s="185">
        <v>0</v>
      </c>
      <c r="N24" s="119">
        <v>0</v>
      </c>
      <c r="O24" s="120">
        <v>0</v>
      </c>
      <c r="P24" s="119">
        <v>0</v>
      </c>
      <c r="Q24" s="119">
        <v>0</v>
      </c>
      <c r="R24" s="119">
        <v>0</v>
      </c>
      <c r="S24" s="185">
        <v>0</v>
      </c>
      <c r="T24" s="120">
        <v>0</v>
      </c>
      <c r="U24" s="130"/>
      <c r="V24" s="229" t="s">
        <v>9387</v>
      </c>
      <c r="W24" s="131" t="s">
        <v>85</v>
      </c>
      <c r="X24" s="119"/>
      <c r="Y24" s="122"/>
      <c r="Z24" s="122">
        <v>7</v>
      </c>
      <c r="AA24" s="123">
        <v>6</v>
      </c>
      <c r="AB24" s="120">
        <f>7*12+6</f>
        <v>90</v>
      </c>
      <c r="AC24" s="120">
        <v>116.29074607284382</v>
      </c>
      <c r="AD24" s="129"/>
      <c r="AE24" s="124"/>
      <c r="AF24" s="121" t="s">
        <v>34</v>
      </c>
      <c r="AG24" s="119"/>
      <c r="AH24" s="119"/>
      <c r="AI24" s="119"/>
      <c r="AJ24" s="119"/>
      <c r="AK24" s="120">
        <f t="shared" ref="AK24:AK33" si="3">(240*AH24)+(12*AI24)+AJ24</f>
        <v>0</v>
      </c>
      <c r="AL24" s="120">
        <v>0</v>
      </c>
      <c r="AM24" s="129"/>
      <c r="AN24" s="119">
        <v>0</v>
      </c>
      <c r="AO24" s="119">
        <v>0</v>
      </c>
      <c r="AP24" s="120">
        <v>1871</v>
      </c>
      <c r="AQ24" s="120">
        <v>1871</v>
      </c>
      <c r="AR24" s="186" t="s">
        <v>9387</v>
      </c>
      <c r="AS24" s="186" t="s">
        <v>9387</v>
      </c>
      <c r="AT24" s="120">
        <v>0</v>
      </c>
      <c r="AU24" s="119">
        <v>1</v>
      </c>
      <c r="AV24" s="129"/>
      <c r="AW24" s="202">
        <v>0</v>
      </c>
      <c r="AX24" s="119">
        <v>1</v>
      </c>
      <c r="AY24" s="120">
        <v>0</v>
      </c>
      <c r="AZ24" s="120">
        <v>0</v>
      </c>
      <c r="BA24" s="120">
        <v>0</v>
      </c>
      <c r="BB24" s="119">
        <v>0</v>
      </c>
      <c r="BC24" s="119">
        <v>0</v>
      </c>
      <c r="BD24" s="130"/>
      <c r="BE24" s="120">
        <v>0</v>
      </c>
      <c r="BF24" s="120">
        <v>0</v>
      </c>
      <c r="BG24" s="120">
        <v>0</v>
      </c>
      <c r="BH24" s="120">
        <v>0</v>
      </c>
      <c r="BI24" s="120">
        <v>0</v>
      </c>
      <c r="BJ24" s="120">
        <v>0</v>
      </c>
    </row>
    <row r="25" spans="1:62" ht="15.75" thickTop="1" x14ac:dyDescent="0.25">
      <c r="A25" s="3">
        <v>7</v>
      </c>
      <c r="B25" s="3">
        <v>1</v>
      </c>
      <c r="C25" s="3" t="s">
        <v>86</v>
      </c>
      <c r="D25" s="3" t="s">
        <v>87</v>
      </c>
      <c r="E25" s="18" t="s">
        <v>88</v>
      </c>
      <c r="K25" s="60">
        <v>0</v>
      </c>
      <c r="L25" s="69">
        <v>0</v>
      </c>
      <c r="M25" s="69">
        <v>0</v>
      </c>
      <c r="N25" s="18">
        <v>0</v>
      </c>
      <c r="O25" s="3">
        <v>0</v>
      </c>
      <c r="P25" s="18">
        <v>0</v>
      </c>
      <c r="Q25" s="18">
        <v>0</v>
      </c>
      <c r="R25" s="18">
        <v>0</v>
      </c>
      <c r="S25" s="69">
        <v>0</v>
      </c>
      <c r="T25" s="18">
        <v>1</v>
      </c>
      <c r="U25" s="17"/>
      <c r="V25" s="22" t="s">
        <v>8294</v>
      </c>
      <c r="W25" s="134" t="s">
        <v>89</v>
      </c>
      <c r="X25" s="3" t="s">
        <v>90</v>
      </c>
      <c r="Y25" s="21">
        <v>0</v>
      </c>
      <c r="Z25" s="21">
        <v>13</v>
      </c>
      <c r="AA25" s="14">
        <v>6</v>
      </c>
      <c r="AB25" s="3">
        <f t="shared" ref="AB25:AB52" si="4">(240*Y25)+(12*Z25)+AA25</f>
        <v>162</v>
      </c>
      <c r="AC25">
        <v>277.18435795680614</v>
      </c>
      <c r="AE25" s="22" t="s">
        <v>8411</v>
      </c>
      <c r="AF25" s="2" t="s">
        <v>91</v>
      </c>
      <c r="AG25" s="3" t="s">
        <v>92</v>
      </c>
      <c r="AH25" s="3">
        <v>0</v>
      </c>
      <c r="AI25" s="3">
        <v>15</v>
      </c>
      <c r="AJ25" s="3">
        <v>0</v>
      </c>
      <c r="AK25" s="3">
        <f t="shared" si="3"/>
        <v>180</v>
      </c>
      <c r="AL25">
        <v>301.14116389159062</v>
      </c>
      <c r="AN25" s="3">
        <v>2</v>
      </c>
      <c r="AO25" s="3">
        <v>109</v>
      </c>
      <c r="AP25" s="3">
        <v>3921</v>
      </c>
      <c r="AQ25" s="3">
        <v>3757</v>
      </c>
      <c r="AR25" s="183" t="s">
        <v>8295</v>
      </c>
      <c r="AS25" s="183" t="s">
        <v>8412</v>
      </c>
      <c r="AT25" s="3">
        <v>0</v>
      </c>
      <c r="AU25" s="18">
        <v>0</v>
      </c>
      <c r="AV25" s="17"/>
      <c r="AW25" s="200">
        <v>1</v>
      </c>
      <c r="AX25" s="18">
        <v>0</v>
      </c>
      <c r="AY25" s="18">
        <v>0</v>
      </c>
      <c r="AZ25" s="18">
        <v>0</v>
      </c>
      <c r="BA25" s="18">
        <v>0</v>
      </c>
      <c r="BB25" s="18">
        <v>0</v>
      </c>
      <c r="BC25" s="18">
        <v>0</v>
      </c>
      <c r="BE25" s="18">
        <v>0</v>
      </c>
      <c r="BF25" s="18">
        <v>0</v>
      </c>
      <c r="BG25" s="18">
        <v>0</v>
      </c>
      <c r="BH25" s="18">
        <v>1</v>
      </c>
      <c r="BI25" s="18">
        <v>0</v>
      </c>
      <c r="BJ25" s="18">
        <v>0</v>
      </c>
    </row>
    <row r="26" spans="1:62" x14ac:dyDescent="0.25">
      <c r="A26" s="3">
        <v>7</v>
      </c>
      <c r="B26" s="3">
        <v>1</v>
      </c>
      <c r="C26" s="3" t="s">
        <v>86</v>
      </c>
      <c r="D26" s="3" t="s">
        <v>87</v>
      </c>
      <c r="E26" s="18" t="s">
        <v>88</v>
      </c>
      <c r="K26" s="60">
        <v>0</v>
      </c>
      <c r="L26" s="69">
        <v>0</v>
      </c>
      <c r="M26" s="69">
        <v>0</v>
      </c>
      <c r="N26" s="18">
        <v>0</v>
      </c>
      <c r="O26" s="3">
        <v>0</v>
      </c>
      <c r="P26" s="18">
        <v>0</v>
      </c>
      <c r="Q26" s="18">
        <v>0</v>
      </c>
      <c r="R26" s="18">
        <v>0</v>
      </c>
      <c r="S26" s="69">
        <v>0</v>
      </c>
      <c r="T26" s="18">
        <v>1</v>
      </c>
      <c r="U26" s="17"/>
      <c r="V26" s="22" t="s">
        <v>8296</v>
      </c>
      <c r="W26" s="134" t="s">
        <v>93</v>
      </c>
      <c r="X26" s="3" t="s">
        <v>94</v>
      </c>
      <c r="Y26" s="21">
        <v>3</v>
      </c>
      <c r="Z26" s="21">
        <v>0</v>
      </c>
      <c r="AA26" s="14">
        <v>0</v>
      </c>
      <c r="AB26" s="3">
        <f t="shared" si="4"/>
        <v>720</v>
      </c>
      <c r="AC26">
        <v>1231.5930339478539</v>
      </c>
      <c r="AE26" s="22" t="s">
        <v>8413</v>
      </c>
      <c r="AF26" s="2" t="s">
        <v>95</v>
      </c>
      <c r="AG26" s="3" t="s">
        <v>96</v>
      </c>
      <c r="AH26" s="3">
        <v>0</v>
      </c>
      <c r="AI26" s="3">
        <v>18</v>
      </c>
      <c r="AJ26" s="3">
        <v>0</v>
      </c>
      <c r="AK26" s="3">
        <f t="shared" si="3"/>
        <v>216</v>
      </c>
      <c r="AL26">
        <v>357.33316691005513</v>
      </c>
      <c r="AN26" s="3">
        <v>2</v>
      </c>
      <c r="AO26" s="3">
        <v>109</v>
      </c>
      <c r="AP26" s="3">
        <v>3919</v>
      </c>
      <c r="AQ26" s="3">
        <v>3675</v>
      </c>
      <c r="AR26" s="183" t="s">
        <v>8295</v>
      </c>
      <c r="AS26" s="183" t="s">
        <v>8412</v>
      </c>
      <c r="AT26" s="3">
        <v>0</v>
      </c>
      <c r="AU26" s="18">
        <v>0</v>
      </c>
      <c r="AV26" s="17"/>
      <c r="AW26" s="200">
        <v>0</v>
      </c>
      <c r="AX26" s="18">
        <v>1</v>
      </c>
      <c r="AY26" s="18">
        <v>0</v>
      </c>
      <c r="AZ26" s="18">
        <v>0</v>
      </c>
      <c r="BA26" s="18">
        <v>0</v>
      </c>
      <c r="BB26" s="18">
        <v>0</v>
      </c>
      <c r="BC26" s="18">
        <v>0</v>
      </c>
      <c r="BE26" s="18">
        <v>0</v>
      </c>
      <c r="BF26" s="18">
        <v>0</v>
      </c>
      <c r="BG26" s="18">
        <v>0</v>
      </c>
      <c r="BH26" s="18">
        <v>1</v>
      </c>
      <c r="BI26" s="18">
        <v>0</v>
      </c>
      <c r="BJ26" s="18">
        <v>0</v>
      </c>
    </row>
    <row r="27" spans="1:62" s="6" customFormat="1" ht="15.75" thickBot="1" x14ac:dyDescent="0.3">
      <c r="A27" s="6">
        <v>7</v>
      </c>
      <c r="B27" s="6">
        <v>1</v>
      </c>
      <c r="C27" s="6" t="s">
        <v>86</v>
      </c>
      <c r="D27" s="6" t="s">
        <v>87</v>
      </c>
      <c r="E27" s="23" t="s">
        <v>88</v>
      </c>
      <c r="K27" s="61">
        <v>0</v>
      </c>
      <c r="L27" s="71">
        <v>0</v>
      </c>
      <c r="M27" s="71">
        <v>0</v>
      </c>
      <c r="N27" s="23">
        <v>0</v>
      </c>
      <c r="O27" s="6">
        <v>0</v>
      </c>
      <c r="P27" s="23">
        <v>0</v>
      </c>
      <c r="Q27" s="23">
        <v>0</v>
      </c>
      <c r="R27" s="23">
        <v>0</v>
      </c>
      <c r="S27" s="71">
        <v>0</v>
      </c>
      <c r="T27" s="6">
        <v>1</v>
      </c>
      <c r="U27" s="10"/>
      <c r="V27" s="9" t="s">
        <v>41</v>
      </c>
      <c r="W27" s="132" t="s">
        <v>97</v>
      </c>
      <c r="X27" s="6" t="s">
        <v>98</v>
      </c>
      <c r="Y27" s="8">
        <v>3</v>
      </c>
      <c r="Z27" s="8">
        <v>13</v>
      </c>
      <c r="AA27" s="9">
        <v>6</v>
      </c>
      <c r="AB27" s="6">
        <f t="shared" si="4"/>
        <v>882</v>
      </c>
      <c r="AD27" s="10"/>
      <c r="AE27" s="20" t="s">
        <v>8414</v>
      </c>
      <c r="AF27" s="7" t="s">
        <v>99</v>
      </c>
      <c r="AG27" s="6" t="s">
        <v>100</v>
      </c>
      <c r="AH27" s="6">
        <v>2</v>
      </c>
      <c r="AI27" s="6">
        <v>7</v>
      </c>
      <c r="AJ27" s="6">
        <v>6</v>
      </c>
      <c r="AK27" s="6">
        <f t="shared" si="3"/>
        <v>570</v>
      </c>
      <c r="AL27" s="6">
        <v>939.48153401526088</v>
      </c>
      <c r="AM27" s="10"/>
      <c r="AN27" s="6">
        <v>2</v>
      </c>
      <c r="AO27" s="6">
        <v>109</v>
      </c>
      <c r="AQ27" s="6">
        <v>3648</v>
      </c>
      <c r="AR27" s="198" t="s">
        <v>8295</v>
      </c>
      <c r="AS27" s="198" t="s">
        <v>8415</v>
      </c>
      <c r="AT27" s="6">
        <v>0</v>
      </c>
      <c r="AU27" s="23">
        <v>0</v>
      </c>
      <c r="AV27" s="25"/>
      <c r="AW27" s="201"/>
      <c r="BB27" s="23"/>
      <c r="BD27" s="10"/>
      <c r="BE27" s="6">
        <v>1</v>
      </c>
      <c r="BF27" s="6">
        <v>0</v>
      </c>
      <c r="BG27" s="6">
        <v>1</v>
      </c>
      <c r="BH27" s="6">
        <v>0</v>
      </c>
      <c r="BI27" s="6">
        <v>0</v>
      </c>
      <c r="BJ27" s="6">
        <v>0</v>
      </c>
    </row>
    <row r="28" spans="1:62" s="120" customFormat="1" ht="16.5" thickTop="1" thickBot="1" x14ac:dyDescent="0.3">
      <c r="A28" s="120">
        <v>8</v>
      </c>
      <c r="B28" s="120">
        <v>1</v>
      </c>
      <c r="C28" s="120" t="s">
        <v>101</v>
      </c>
      <c r="D28" s="120" t="s">
        <v>102</v>
      </c>
      <c r="E28" s="119" t="s">
        <v>103</v>
      </c>
      <c r="K28" s="184">
        <v>1</v>
      </c>
      <c r="L28" s="185">
        <v>0</v>
      </c>
      <c r="M28" s="185">
        <v>0</v>
      </c>
      <c r="N28" s="119">
        <v>0</v>
      </c>
      <c r="O28" s="120">
        <v>0</v>
      </c>
      <c r="P28" s="119">
        <v>0</v>
      </c>
      <c r="Q28" s="119">
        <v>0</v>
      </c>
      <c r="R28" s="119">
        <v>0</v>
      </c>
      <c r="S28" s="185">
        <v>0</v>
      </c>
      <c r="T28" s="120">
        <v>0</v>
      </c>
      <c r="U28" s="130"/>
      <c r="V28" s="127" t="s">
        <v>8297</v>
      </c>
      <c r="W28" s="131" t="s">
        <v>104</v>
      </c>
      <c r="X28" s="120" t="s">
        <v>38</v>
      </c>
      <c r="Y28" s="125">
        <v>0</v>
      </c>
      <c r="Z28" s="125">
        <v>12</v>
      </c>
      <c r="AA28" s="126">
        <v>0</v>
      </c>
      <c r="AB28" s="120">
        <f t="shared" si="4"/>
        <v>144</v>
      </c>
      <c r="AC28" s="120">
        <v>248.01139519613608</v>
      </c>
      <c r="AD28" s="130"/>
      <c r="AE28" s="127" t="s">
        <v>8218</v>
      </c>
      <c r="AF28" s="121" t="s">
        <v>105</v>
      </c>
      <c r="AG28" s="120" t="s">
        <v>106</v>
      </c>
      <c r="AH28" s="120">
        <v>0</v>
      </c>
      <c r="AI28" s="120">
        <v>12</v>
      </c>
      <c r="AJ28" s="120">
        <v>0</v>
      </c>
      <c r="AK28" s="120">
        <f t="shared" si="3"/>
        <v>144</v>
      </c>
      <c r="AL28" s="120">
        <v>261.44156756141746</v>
      </c>
      <c r="AM28" s="130"/>
      <c r="AN28" s="120">
        <v>0</v>
      </c>
      <c r="AO28" s="120">
        <v>0</v>
      </c>
      <c r="AP28" s="120">
        <v>3969</v>
      </c>
      <c r="AQ28" s="120">
        <v>4354</v>
      </c>
      <c r="AR28" s="186" t="s">
        <v>8297</v>
      </c>
      <c r="AS28" s="186" t="s">
        <v>8218</v>
      </c>
      <c r="AT28" s="120">
        <v>0</v>
      </c>
      <c r="AU28" s="119">
        <v>0</v>
      </c>
      <c r="AV28" s="129"/>
      <c r="AW28" s="203">
        <v>0</v>
      </c>
      <c r="AX28" s="120">
        <v>0</v>
      </c>
      <c r="AY28" s="120">
        <v>0</v>
      </c>
      <c r="AZ28" s="120">
        <v>1</v>
      </c>
      <c r="BA28" s="120">
        <v>0</v>
      </c>
      <c r="BB28" s="119">
        <v>0</v>
      </c>
      <c r="BC28" s="120">
        <v>0</v>
      </c>
      <c r="BD28" s="130"/>
      <c r="BE28" s="120">
        <v>0</v>
      </c>
      <c r="BF28" s="120">
        <v>0</v>
      </c>
      <c r="BG28" s="120">
        <v>1</v>
      </c>
      <c r="BH28" s="120">
        <v>0</v>
      </c>
      <c r="BI28" s="120">
        <v>0</v>
      </c>
      <c r="BJ28" s="120">
        <v>0</v>
      </c>
    </row>
    <row r="29" spans="1:62" ht="15.75" thickTop="1" x14ac:dyDescent="0.25">
      <c r="A29" s="3">
        <v>9</v>
      </c>
      <c r="B29" s="3">
        <v>1</v>
      </c>
      <c r="C29" s="3" t="s">
        <v>107</v>
      </c>
      <c r="E29" s="3" t="s">
        <v>108</v>
      </c>
      <c r="F29" s="18" t="s">
        <v>109</v>
      </c>
      <c r="K29" s="60">
        <v>0</v>
      </c>
      <c r="L29" s="69">
        <v>0</v>
      </c>
      <c r="M29" s="69">
        <v>0</v>
      </c>
      <c r="N29" s="18">
        <v>0</v>
      </c>
      <c r="O29" s="18">
        <v>1</v>
      </c>
      <c r="P29" s="18">
        <v>0</v>
      </c>
      <c r="Q29" s="18">
        <v>0</v>
      </c>
      <c r="R29" s="18">
        <v>0</v>
      </c>
      <c r="S29" s="69">
        <v>0</v>
      </c>
      <c r="T29" s="18">
        <v>0</v>
      </c>
      <c r="U29" s="17"/>
      <c r="V29" s="22" t="s">
        <v>7768</v>
      </c>
      <c r="W29" s="134" t="s">
        <v>110</v>
      </c>
      <c r="X29" s="3" t="s">
        <v>111</v>
      </c>
      <c r="Y29" s="21">
        <v>68</v>
      </c>
      <c r="Z29" s="21">
        <v>10</v>
      </c>
      <c r="AA29" s="14">
        <v>4.5</v>
      </c>
      <c r="AB29" s="3">
        <f t="shared" si="4"/>
        <v>16444.5</v>
      </c>
      <c r="AC29">
        <v>38068.441740535316</v>
      </c>
      <c r="AE29" s="22" t="s">
        <v>7782</v>
      </c>
      <c r="AF29" s="2" t="s">
        <v>112</v>
      </c>
      <c r="AG29" s="3" t="s">
        <v>113</v>
      </c>
      <c r="AH29" s="3">
        <v>18</v>
      </c>
      <c r="AI29" s="3">
        <v>0</v>
      </c>
      <c r="AJ29" s="3">
        <v>0</v>
      </c>
      <c r="AK29" s="3">
        <f t="shared" si="3"/>
        <v>4320</v>
      </c>
      <c r="AL29">
        <v>9837.6094082488071</v>
      </c>
      <c r="AN29" s="3">
        <v>603</v>
      </c>
      <c r="AO29" s="3">
        <v>4025</v>
      </c>
      <c r="AP29" s="3">
        <v>6128</v>
      </c>
      <c r="AQ29" s="3">
        <v>6008</v>
      </c>
      <c r="AR29" s="183" t="s">
        <v>7783</v>
      </c>
      <c r="AS29" s="183" t="s">
        <v>8111</v>
      </c>
      <c r="AT29" s="3">
        <v>0</v>
      </c>
      <c r="AU29" s="18">
        <v>0</v>
      </c>
      <c r="AV29" s="17"/>
      <c r="AW29" s="200">
        <v>1</v>
      </c>
      <c r="AX29" s="18">
        <v>0</v>
      </c>
      <c r="AY29" s="18">
        <v>0</v>
      </c>
      <c r="AZ29" s="18">
        <v>0</v>
      </c>
      <c r="BA29" s="18">
        <v>0</v>
      </c>
      <c r="BB29" s="18">
        <v>0</v>
      </c>
      <c r="BC29" s="18">
        <v>0</v>
      </c>
      <c r="BE29" s="18">
        <v>0</v>
      </c>
      <c r="BF29" s="18">
        <v>0</v>
      </c>
      <c r="BG29" s="18">
        <v>1</v>
      </c>
      <c r="BH29" s="18">
        <v>0</v>
      </c>
      <c r="BI29" s="18">
        <v>0</v>
      </c>
      <c r="BJ29" s="18">
        <v>0</v>
      </c>
    </row>
    <row r="30" spans="1:62" x14ac:dyDescent="0.25">
      <c r="A30" s="3">
        <v>9</v>
      </c>
      <c r="B30" s="3">
        <v>1</v>
      </c>
      <c r="C30" s="3" t="s">
        <v>107</v>
      </c>
      <c r="E30" s="3" t="s">
        <v>108</v>
      </c>
      <c r="F30" s="18" t="s">
        <v>109</v>
      </c>
      <c r="K30" s="60">
        <v>0</v>
      </c>
      <c r="L30" s="69">
        <v>0</v>
      </c>
      <c r="M30" s="69">
        <v>0</v>
      </c>
      <c r="N30" s="18">
        <v>0</v>
      </c>
      <c r="O30" s="18">
        <v>1</v>
      </c>
      <c r="P30" s="18">
        <v>0</v>
      </c>
      <c r="Q30" s="18">
        <v>0</v>
      </c>
      <c r="R30" s="18">
        <v>0</v>
      </c>
      <c r="S30" s="69">
        <v>0</v>
      </c>
      <c r="T30" s="18">
        <v>0</v>
      </c>
      <c r="U30" s="17"/>
      <c r="V30" s="22" t="s">
        <v>7769</v>
      </c>
      <c r="W30" s="134" t="s">
        <v>114</v>
      </c>
      <c r="X30" s="3" t="s">
        <v>115</v>
      </c>
      <c r="Y30" s="21">
        <v>51</v>
      </c>
      <c r="Z30" s="21">
        <v>0</v>
      </c>
      <c r="AA30" s="14">
        <v>7.5</v>
      </c>
      <c r="AB30" s="3">
        <f t="shared" si="4"/>
        <v>12247.5</v>
      </c>
      <c r="AC30">
        <v>28112.767394942268</v>
      </c>
      <c r="AE30" s="22" t="s">
        <v>7784</v>
      </c>
      <c r="AF30" s="2" t="s">
        <v>116</v>
      </c>
      <c r="AG30" s="3" t="s">
        <v>117</v>
      </c>
      <c r="AH30" s="3">
        <v>100</v>
      </c>
      <c r="AI30" s="3">
        <v>0</v>
      </c>
      <c r="AJ30" s="3">
        <v>0</v>
      </c>
      <c r="AK30" s="3">
        <f t="shared" si="3"/>
        <v>24000</v>
      </c>
      <c r="AL30">
        <v>53336.946526045038</v>
      </c>
      <c r="AN30" s="3">
        <v>603</v>
      </c>
      <c r="AO30" s="3">
        <v>4025</v>
      </c>
      <c r="AP30" s="3">
        <v>6066</v>
      </c>
      <c r="AQ30" s="3">
        <v>5830</v>
      </c>
      <c r="AR30" s="183" t="s">
        <v>7783</v>
      </c>
      <c r="AS30" s="183" t="s">
        <v>8111</v>
      </c>
      <c r="AT30" s="3">
        <v>0</v>
      </c>
      <c r="AU30" s="18">
        <v>0</v>
      </c>
      <c r="AV30" s="17"/>
      <c r="AW30" s="200">
        <v>1</v>
      </c>
      <c r="AX30" s="18">
        <v>0</v>
      </c>
      <c r="AY30" s="18">
        <v>0</v>
      </c>
      <c r="AZ30" s="18">
        <v>0</v>
      </c>
      <c r="BA30" s="18">
        <v>0</v>
      </c>
      <c r="BB30" s="18">
        <v>0</v>
      </c>
      <c r="BC30" s="18">
        <v>0</v>
      </c>
      <c r="BE30" s="18">
        <v>1</v>
      </c>
      <c r="BF30" s="18">
        <v>0</v>
      </c>
      <c r="BG30" s="18">
        <v>0</v>
      </c>
      <c r="BH30" s="18">
        <v>0</v>
      </c>
      <c r="BI30" s="18">
        <v>0</v>
      </c>
      <c r="BJ30" s="18">
        <v>0</v>
      </c>
    </row>
    <row r="31" spans="1:62" x14ac:dyDescent="0.25">
      <c r="A31" s="3">
        <v>9</v>
      </c>
      <c r="B31" s="3">
        <v>1</v>
      </c>
      <c r="C31" s="3" t="s">
        <v>107</v>
      </c>
      <c r="E31" s="3" t="s">
        <v>108</v>
      </c>
      <c r="F31" s="18" t="s">
        <v>109</v>
      </c>
      <c r="K31" s="60">
        <v>0</v>
      </c>
      <c r="L31" s="69">
        <v>0</v>
      </c>
      <c r="M31" s="69">
        <v>0</v>
      </c>
      <c r="N31" s="18">
        <v>0</v>
      </c>
      <c r="O31" s="18">
        <v>1</v>
      </c>
      <c r="P31" s="18">
        <v>0</v>
      </c>
      <c r="Q31" s="18">
        <v>0</v>
      </c>
      <c r="R31" s="18">
        <v>0</v>
      </c>
      <c r="S31" s="69">
        <v>0</v>
      </c>
      <c r="T31" s="18">
        <v>0</v>
      </c>
      <c r="U31" s="17"/>
      <c r="V31" s="22" t="s">
        <v>7785</v>
      </c>
      <c r="W31" s="134" t="s">
        <v>118</v>
      </c>
      <c r="X31" s="3" t="s">
        <v>119</v>
      </c>
      <c r="Y31" s="21">
        <v>13</v>
      </c>
      <c r="Z31" s="21">
        <v>13</v>
      </c>
      <c r="AA31" s="14">
        <v>1.5</v>
      </c>
      <c r="AB31" s="3">
        <f t="shared" si="4"/>
        <v>3277.5</v>
      </c>
      <c r="AC31">
        <v>7506.6650576233351</v>
      </c>
      <c r="AE31" s="22" t="s">
        <v>7786</v>
      </c>
      <c r="AF31" s="2" t="s">
        <v>120</v>
      </c>
      <c r="AG31" s="3" t="s">
        <v>121</v>
      </c>
      <c r="AH31" s="3">
        <v>45</v>
      </c>
      <c r="AI31" s="3">
        <v>0</v>
      </c>
      <c r="AJ31" s="3">
        <v>0</v>
      </c>
      <c r="AK31" s="3">
        <f t="shared" si="3"/>
        <v>10800</v>
      </c>
      <c r="AL31">
        <v>23603.863145113675</v>
      </c>
      <c r="AN31" s="3">
        <v>603</v>
      </c>
      <c r="AO31" s="3">
        <v>4025</v>
      </c>
      <c r="AP31" s="3">
        <v>6050</v>
      </c>
      <c r="AQ31" s="3">
        <v>5708</v>
      </c>
      <c r="AR31" s="183" t="s">
        <v>7787</v>
      </c>
      <c r="AS31" s="183" t="s">
        <v>8112</v>
      </c>
      <c r="AT31" s="3">
        <v>0</v>
      </c>
      <c r="AU31" s="18">
        <v>0</v>
      </c>
      <c r="AV31" s="17"/>
      <c r="AW31" s="200">
        <v>1</v>
      </c>
      <c r="AX31" s="18">
        <v>0</v>
      </c>
      <c r="AY31" s="18">
        <v>0</v>
      </c>
      <c r="AZ31" s="18">
        <v>0</v>
      </c>
      <c r="BA31" s="18">
        <v>0</v>
      </c>
      <c r="BB31" s="18">
        <v>0</v>
      </c>
      <c r="BC31" s="18">
        <v>0</v>
      </c>
      <c r="BE31" s="18">
        <v>1</v>
      </c>
      <c r="BF31" s="18">
        <v>0</v>
      </c>
      <c r="BG31" s="18">
        <v>0</v>
      </c>
      <c r="BH31" s="18">
        <v>0</v>
      </c>
      <c r="BI31" s="18">
        <v>0</v>
      </c>
      <c r="BJ31" s="18">
        <v>0</v>
      </c>
    </row>
    <row r="32" spans="1:62" x14ac:dyDescent="0.25">
      <c r="A32" s="3">
        <v>9</v>
      </c>
      <c r="B32" s="3">
        <v>1</v>
      </c>
      <c r="C32" s="3" t="s">
        <v>107</v>
      </c>
      <c r="E32" s="3" t="s">
        <v>108</v>
      </c>
      <c r="F32" s="18" t="s">
        <v>109</v>
      </c>
      <c r="K32" s="60">
        <v>0</v>
      </c>
      <c r="L32" s="69">
        <v>0</v>
      </c>
      <c r="M32" s="69">
        <v>0</v>
      </c>
      <c r="N32" s="18">
        <v>0</v>
      </c>
      <c r="O32" s="18">
        <v>1</v>
      </c>
      <c r="P32" s="18">
        <v>0</v>
      </c>
      <c r="Q32" s="18">
        <v>0</v>
      </c>
      <c r="R32" s="18">
        <v>0</v>
      </c>
      <c r="S32" s="69">
        <v>0</v>
      </c>
      <c r="T32" s="18">
        <v>0</v>
      </c>
      <c r="U32" s="17"/>
      <c r="V32" s="22" t="s">
        <v>7785</v>
      </c>
      <c r="W32" s="135" t="s">
        <v>122</v>
      </c>
      <c r="X32" s="3" t="s">
        <v>65</v>
      </c>
      <c r="Y32" s="21">
        <v>0</v>
      </c>
      <c r="Z32" s="21">
        <v>2</v>
      </c>
      <c r="AA32" s="14">
        <v>6</v>
      </c>
      <c r="AB32" s="3">
        <f t="shared" si="4"/>
        <v>30</v>
      </c>
      <c r="AC32">
        <v>68.710892975957293</v>
      </c>
      <c r="AE32" s="22" t="s">
        <v>9388</v>
      </c>
      <c r="AF32" s="2" t="s">
        <v>123</v>
      </c>
      <c r="AG32" s="3" t="s">
        <v>124</v>
      </c>
      <c r="AH32" s="3">
        <v>332</v>
      </c>
      <c r="AI32" s="3">
        <v>4</v>
      </c>
      <c r="AJ32" s="3">
        <v>1.5</v>
      </c>
      <c r="AK32" s="3">
        <f t="shared" si="3"/>
        <v>79729.5</v>
      </c>
      <c r="AL32">
        <v>104612.69243943319</v>
      </c>
      <c r="AN32" s="3">
        <v>603</v>
      </c>
      <c r="AO32" s="3">
        <v>4025</v>
      </c>
      <c r="AP32" s="3">
        <v>6050</v>
      </c>
      <c r="AQ32" s="3">
        <v>1983</v>
      </c>
      <c r="AR32" s="183" t="s">
        <v>7787</v>
      </c>
      <c r="AS32" s="183" t="s">
        <v>8112</v>
      </c>
      <c r="AT32" s="3">
        <v>0</v>
      </c>
      <c r="AU32" s="18">
        <v>0</v>
      </c>
      <c r="AV32" s="17"/>
      <c r="AW32" s="200">
        <v>1</v>
      </c>
      <c r="AX32" s="18">
        <v>0</v>
      </c>
      <c r="AY32" s="18">
        <v>0</v>
      </c>
      <c r="AZ32" s="18">
        <v>0</v>
      </c>
      <c r="BA32" s="18">
        <v>0</v>
      </c>
      <c r="BB32" s="18">
        <v>0</v>
      </c>
      <c r="BC32" s="18">
        <v>0</v>
      </c>
      <c r="BE32" s="18">
        <v>1</v>
      </c>
      <c r="BF32" s="18">
        <v>0</v>
      </c>
      <c r="BG32" s="18">
        <v>0</v>
      </c>
      <c r="BH32" s="18">
        <v>0</v>
      </c>
      <c r="BI32" s="18">
        <v>0</v>
      </c>
      <c r="BJ32" s="18">
        <v>0</v>
      </c>
    </row>
    <row r="33" spans="1:56" x14ac:dyDescent="0.25">
      <c r="A33" s="3">
        <v>9</v>
      </c>
      <c r="B33" s="3">
        <v>1</v>
      </c>
      <c r="C33" s="3" t="s">
        <v>107</v>
      </c>
      <c r="E33" s="3" t="s">
        <v>108</v>
      </c>
      <c r="F33" s="18" t="s">
        <v>109</v>
      </c>
      <c r="K33" s="60">
        <v>0</v>
      </c>
      <c r="L33" s="69">
        <v>0</v>
      </c>
      <c r="M33" s="69">
        <v>0</v>
      </c>
      <c r="N33" s="18">
        <v>0</v>
      </c>
      <c r="O33" s="18">
        <v>1</v>
      </c>
      <c r="P33" s="18">
        <v>0</v>
      </c>
      <c r="Q33" s="18">
        <v>0</v>
      </c>
      <c r="R33" s="18">
        <v>0</v>
      </c>
      <c r="S33" s="69">
        <v>0</v>
      </c>
      <c r="T33" s="18">
        <v>0</v>
      </c>
      <c r="U33" s="17"/>
      <c r="V33" s="22" t="s">
        <v>7785</v>
      </c>
      <c r="W33" s="135" t="s">
        <v>125</v>
      </c>
      <c r="X33" s="3" t="s">
        <v>65</v>
      </c>
      <c r="Y33" s="21">
        <v>0</v>
      </c>
      <c r="Z33" s="21">
        <v>2</v>
      </c>
      <c r="AA33" s="14">
        <v>6</v>
      </c>
      <c r="AB33" s="3">
        <f t="shared" si="4"/>
        <v>30</v>
      </c>
      <c r="AC33">
        <v>68.710892975957293</v>
      </c>
      <c r="AE33" s="22"/>
      <c r="AG33" s="3" t="s">
        <v>126</v>
      </c>
      <c r="AH33" s="3">
        <v>495</v>
      </c>
      <c r="AI33" s="3">
        <v>4</v>
      </c>
      <c r="AJ33" s="3">
        <v>1.5</v>
      </c>
      <c r="AK33" s="3">
        <f t="shared" si="3"/>
        <v>118849.5</v>
      </c>
      <c r="AN33" s="3">
        <v>603</v>
      </c>
      <c r="AO33" s="3">
        <v>4025</v>
      </c>
      <c r="AP33" s="3">
        <v>6050</v>
      </c>
      <c r="AR33" s="183" t="s">
        <v>7787</v>
      </c>
      <c r="AS33" s="183" t="s">
        <v>8112</v>
      </c>
      <c r="AT33" s="3">
        <v>0</v>
      </c>
      <c r="AU33" s="18">
        <v>0</v>
      </c>
      <c r="AV33" s="17"/>
      <c r="AW33" s="200">
        <v>1</v>
      </c>
      <c r="AX33" s="18">
        <v>0</v>
      </c>
      <c r="AY33" s="18">
        <v>0</v>
      </c>
      <c r="AZ33" s="18">
        <v>0</v>
      </c>
      <c r="BA33" s="18">
        <v>0</v>
      </c>
      <c r="BB33" s="18">
        <v>0</v>
      </c>
      <c r="BC33" s="18">
        <v>0</v>
      </c>
    </row>
    <row r="34" spans="1:56" ht="30" x14ac:dyDescent="0.25">
      <c r="A34" s="3">
        <v>9</v>
      </c>
      <c r="B34" s="3">
        <v>1</v>
      </c>
      <c r="C34" s="3" t="s">
        <v>107</v>
      </c>
      <c r="E34" s="3" t="s">
        <v>108</v>
      </c>
      <c r="F34" s="18" t="s">
        <v>109</v>
      </c>
      <c r="K34" s="60">
        <v>0</v>
      </c>
      <c r="L34" s="69">
        <v>0</v>
      </c>
      <c r="M34" s="69">
        <v>0</v>
      </c>
      <c r="N34" s="18">
        <v>0</v>
      </c>
      <c r="O34" s="18">
        <v>1</v>
      </c>
      <c r="P34" s="18">
        <v>0</v>
      </c>
      <c r="Q34" s="18">
        <v>0</v>
      </c>
      <c r="R34" s="18">
        <v>0</v>
      </c>
      <c r="S34" s="69">
        <v>0</v>
      </c>
      <c r="T34" s="18">
        <v>0</v>
      </c>
      <c r="U34" s="17"/>
      <c r="V34" s="22" t="s">
        <v>7788</v>
      </c>
      <c r="W34" s="134" t="s">
        <v>127</v>
      </c>
      <c r="X34" s="3" t="s">
        <v>128</v>
      </c>
      <c r="Y34" s="21">
        <v>7</v>
      </c>
      <c r="Z34" s="21">
        <v>1</v>
      </c>
      <c r="AA34" s="14">
        <v>7.5</v>
      </c>
      <c r="AB34" s="3">
        <f t="shared" si="4"/>
        <v>1699.5</v>
      </c>
      <c r="AC34">
        <v>3881.8231036749321</v>
      </c>
      <c r="AE34" s="22"/>
      <c r="AN34" s="3">
        <v>603</v>
      </c>
      <c r="AO34" s="3">
        <v>4025</v>
      </c>
      <c r="AP34" s="3">
        <v>6030</v>
      </c>
      <c r="AR34" s="183" t="s">
        <v>7787</v>
      </c>
      <c r="AS34" s="183" t="s">
        <v>8112</v>
      </c>
      <c r="AT34" s="3">
        <v>0</v>
      </c>
      <c r="AU34" s="18">
        <v>0</v>
      </c>
      <c r="AV34" s="17"/>
      <c r="AW34" s="200">
        <v>1</v>
      </c>
      <c r="AX34" s="18">
        <v>0</v>
      </c>
      <c r="AY34" s="18">
        <v>0</v>
      </c>
      <c r="AZ34" s="18">
        <v>0</v>
      </c>
      <c r="BA34" s="18">
        <v>0</v>
      </c>
      <c r="BB34" s="18">
        <v>0</v>
      </c>
      <c r="BC34" s="18">
        <v>0</v>
      </c>
    </row>
    <row r="35" spans="1:56" s="18" customFormat="1" ht="30" x14ac:dyDescent="0.25">
      <c r="A35" s="3">
        <v>9</v>
      </c>
      <c r="B35" s="3">
        <v>1</v>
      </c>
      <c r="C35" s="3" t="s">
        <v>107</v>
      </c>
      <c r="E35" s="3" t="s">
        <v>108</v>
      </c>
      <c r="F35" s="18" t="s">
        <v>109</v>
      </c>
      <c r="G35" s="3"/>
      <c r="H35" s="3"/>
      <c r="I35" s="3"/>
      <c r="J35" s="3"/>
      <c r="K35" s="60">
        <v>0</v>
      </c>
      <c r="L35" s="69">
        <v>0</v>
      </c>
      <c r="M35" s="69">
        <v>0</v>
      </c>
      <c r="N35" s="18">
        <v>0</v>
      </c>
      <c r="O35" s="18">
        <v>1</v>
      </c>
      <c r="P35" s="18">
        <v>0</v>
      </c>
      <c r="Q35" s="18">
        <v>0</v>
      </c>
      <c r="R35" s="18">
        <v>0</v>
      </c>
      <c r="S35" s="69">
        <v>0</v>
      </c>
      <c r="T35" s="18">
        <v>0</v>
      </c>
      <c r="U35" s="17"/>
      <c r="V35" s="22" t="s">
        <v>7788</v>
      </c>
      <c r="W35" s="135" t="s">
        <v>129</v>
      </c>
      <c r="X35" s="3" t="s">
        <v>130</v>
      </c>
      <c r="Y35" s="21">
        <v>2</v>
      </c>
      <c r="Z35" s="21">
        <v>5</v>
      </c>
      <c r="AA35" s="14">
        <v>0</v>
      </c>
      <c r="AB35" s="3">
        <f t="shared" si="4"/>
        <v>540</v>
      </c>
      <c r="AC35" s="18">
        <v>1233.4124601261919</v>
      </c>
      <c r="AD35" s="1"/>
      <c r="AE35" s="15"/>
      <c r="AF35" s="2"/>
      <c r="AG35" s="3"/>
      <c r="AH35" s="3"/>
      <c r="AI35" s="3"/>
      <c r="AJ35" s="3"/>
      <c r="AK35" s="3"/>
      <c r="AM35" s="1"/>
      <c r="AN35" s="3">
        <v>603</v>
      </c>
      <c r="AO35" s="3">
        <v>4025</v>
      </c>
      <c r="AP35" s="3">
        <v>6030</v>
      </c>
      <c r="AQ35" s="3"/>
      <c r="AR35" s="183" t="s">
        <v>7787</v>
      </c>
      <c r="AS35" s="183" t="s">
        <v>8112</v>
      </c>
      <c r="AT35" s="3">
        <v>0</v>
      </c>
      <c r="AU35" s="18">
        <v>0</v>
      </c>
      <c r="AV35" s="17"/>
      <c r="AW35" s="200">
        <v>1</v>
      </c>
      <c r="AX35" s="18">
        <v>0</v>
      </c>
      <c r="AY35" s="18">
        <v>0</v>
      </c>
      <c r="AZ35" s="18">
        <v>0</v>
      </c>
      <c r="BA35" s="18">
        <v>0</v>
      </c>
      <c r="BB35" s="18">
        <v>0</v>
      </c>
      <c r="BC35" s="18">
        <v>0</v>
      </c>
      <c r="BD35" s="17"/>
    </row>
    <row r="36" spans="1:56" s="18" customFormat="1" x14ac:dyDescent="0.25">
      <c r="A36" s="3">
        <v>9</v>
      </c>
      <c r="B36" s="3">
        <v>1</v>
      </c>
      <c r="C36" s="3" t="s">
        <v>107</v>
      </c>
      <c r="E36" s="3" t="s">
        <v>108</v>
      </c>
      <c r="F36" s="18" t="s">
        <v>109</v>
      </c>
      <c r="G36" s="3"/>
      <c r="H36" s="3"/>
      <c r="I36" s="3"/>
      <c r="J36" s="3"/>
      <c r="K36" s="60">
        <v>0</v>
      </c>
      <c r="L36" s="69">
        <v>0</v>
      </c>
      <c r="M36" s="69">
        <v>0</v>
      </c>
      <c r="N36" s="18">
        <v>0</v>
      </c>
      <c r="O36" s="18">
        <v>1</v>
      </c>
      <c r="P36" s="18">
        <v>0</v>
      </c>
      <c r="Q36" s="18">
        <v>0</v>
      </c>
      <c r="R36" s="18">
        <v>0</v>
      </c>
      <c r="S36" s="69">
        <v>0</v>
      </c>
      <c r="T36" s="18">
        <v>0</v>
      </c>
      <c r="U36" s="17"/>
      <c r="V36" s="22" t="s">
        <v>7789</v>
      </c>
      <c r="W36" s="134" t="s">
        <v>131</v>
      </c>
      <c r="X36" s="3" t="s">
        <v>132</v>
      </c>
      <c r="Y36" s="21">
        <v>11</v>
      </c>
      <c r="Z36" s="21">
        <v>10</v>
      </c>
      <c r="AA36" s="14">
        <v>4.5</v>
      </c>
      <c r="AB36" s="3">
        <f t="shared" si="4"/>
        <v>2764.5</v>
      </c>
      <c r="AC36" s="18">
        <v>6257.5587643661147</v>
      </c>
      <c r="AD36" s="1"/>
      <c r="AE36" s="15"/>
      <c r="AF36" s="2"/>
      <c r="AG36" s="3"/>
      <c r="AH36" s="3"/>
      <c r="AI36" s="3"/>
      <c r="AJ36" s="3"/>
      <c r="AK36" s="3"/>
      <c r="AM36" s="1"/>
      <c r="AN36" s="3">
        <v>603</v>
      </c>
      <c r="AO36" s="3">
        <v>4025</v>
      </c>
      <c r="AP36" s="3">
        <v>5964</v>
      </c>
      <c r="AQ36" s="3"/>
      <c r="AR36" s="183" t="s">
        <v>7787</v>
      </c>
      <c r="AS36" s="183" t="s">
        <v>8112</v>
      </c>
      <c r="AT36" s="3">
        <v>0</v>
      </c>
      <c r="AU36" s="18">
        <v>0</v>
      </c>
      <c r="AV36" s="17"/>
      <c r="AW36" s="200">
        <v>1</v>
      </c>
      <c r="AX36" s="18">
        <v>0</v>
      </c>
      <c r="AY36" s="18">
        <v>0</v>
      </c>
      <c r="AZ36" s="18">
        <v>0</v>
      </c>
      <c r="BA36" s="18">
        <v>0</v>
      </c>
      <c r="BB36" s="18">
        <v>0</v>
      </c>
      <c r="BC36" s="18">
        <v>0</v>
      </c>
      <c r="BD36" s="17"/>
    </row>
    <row r="37" spans="1:56" s="18" customFormat="1" x14ac:dyDescent="0.25">
      <c r="A37" s="3">
        <v>9</v>
      </c>
      <c r="B37" s="3">
        <v>1</v>
      </c>
      <c r="C37" s="3" t="s">
        <v>107</v>
      </c>
      <c r="E37" s="3" t="s">
        <v>108</v>
      </c>
      <c r="F37" s="18" t="s">
        <v>109</v>
      </c>
      <c r="G37" s="3"/>
      <c r="H37" s="3"/>
      <c r="I37" s="3"/>
      <c r="J37" s="3"/>
      <c r="K37" s="60">
        <v>0</v>
      </c>
      <c r="L37" s="69">
        <v>0</v>
      </c>
      <c r="M37" s="69">
        <v>0</v>
      </c>
      <c r="N37" s="18">
        <v>0</v>
      </c>
      <c r="O37" s="18">
        <v>1</v>
      </c>
      <c r="P37" s="18">
        <v>0</v>
      </c>
      <c r="Q37" s="18">
        <v>0</v>
      </c>
      <c r="R37" s="18">
        <v>0</v>
      </c>
      <c r="S37" s="69">
        <v>0</v>
      </c>
      <c r="T37" s="18">
        <v>0</v>
      </c>
      <c r="U37" s="17"/>
      <c r="V37" s="22" t="s">
        <v>7790</v>
      </c>
      <c r="W37" s="134" t="s">
        <v>133</v>
      </c>
      <c r="X37" s="3" t="s">
        <v>134</v>
      </c>
      <c r="Y37" s="21">
        <v>18</v>
      </c>
      <c r="Z37" s="21">
        <v>18</v>
      </c>
      <c r="AA37" s="14">
        <v>0</v>
      </c>
      <c r="AB37" s="3">
        <f t="shared" si="4"/>
        <v>4536</v>
      </c>
      <c r="AC37" s="18">
        <v>10242.137421373756</v>
      </c>
      <c r="AD37" s="1"/>
      <c r="AE37" s="15"/>
      <c r="AF37" s="2"/>
      <c r="AG37" s="3"/>
      <c r="AH37" s="3"/>
      <c r="AI37" s="3"/>
      <c r="AJ37" s="3"/>
      <c r="AK37" s="3"/>
      <c r="AM37" s="1"/>
      <c r="AN37" s="3">
        <v>603</v>
      </c>
      <c r="AO37" s="3">
        <v>4025</v>
      </c>
      <c r="AP37" s="3">
        <v>5946</v>
      </c>
      <c r="AQ37" s="3"/>
      <c r="AR37" s="183" t="s">
        <v>7787</v>
      </c>
      <c r="AS37" s="183" t="s">
        <v>8112</v>
      </c>
      <c r="AT37" s="3">
        <v>0</v>
      </c>
      <c r="AU37" s="18">
        <v>0</v>
      </c>
      <c r="AV37" s="17"/>
      <c r="AW37" s="200">
        <v>1</v>
      </c>
      <c r="AX37" s="18">
        <v>0</v>
      </c>
      <c r="AY37" s="18">
        <v>0</v>
      </c>
      <c r="AZ37" s="18">
        <v>0</v>
      </c>
      <c r="BA37" s="18">
        <v>0</v>
      </c>
      <c r="BB37" s="18">
        <v>0</v>
      </c>
      <c r="BC37" s="18">
        <v>0</v>
      </c>
      <c r="BD37" s="17"/>
    </row>
    <row r="38" spans="1:56" ht="30" x14ac:dyDescent="0.25">
      <c r="A38" s="3">
        <v>9</v>
      </c>
      <c r="B38" s="3">
        <v>1</v>
      </c>
      <c r="C38" s="3" t="s">
        <v>107</v>
      </c>
      <c r="E38" s="3" t="s">
        <v>108</v>
      </c>
      <c r="F38" s="18" t="s">
        <v>109</v>
      </c>
      <c r="K38" s="60">
        <v>0</v>
      </c>
      <c r="L38" s="69">
        <v>0</v>
      </c>
      <c r="M38" s="69">
        <v>0</v>
      </c>
      <c r="N38" s="18">
        <v>0</v>
      </c>
      <c r="O38" s="18">
        <v>1</v>
      </c>
      <c r="P38" s="18">
        <v>0</v>
      </c>
      <c r="Q38" s="18">
        <v>0</v>
      </c>
      <c r="R38" s="18">
        <v>0</v>
      </c>
      <c r="S38" s="69">
        <v>0</v>
      </c>
      <c r="T38" s="18">
        <v>0</v>
      </c>
      <c r="U38" s="17"/>
      <c r="V38" s="22" t="s">
        <v>7791</v>
      </c>
      <c r="W38" s="134" t="s">
        <v>135</v>
      </c>
      <c r="X38" s="3" t="s">
        <v>136</v>
      </c>
      <c r="Y38" s="21">
        <v>37</v>
      </c>
      <c r="Z38" s="21">
        <v>14</v>
      </c>
      <c r="AA38" s="14">
        <v>4.5</v>
      </c>
      <c r="AB38" s="3">
        <f t="shared" si="4"/>
        <v>9052.5</v>
      </c>
      <c r="AC38">
        <v>20211.942027638113</v>
      </c>
      <c r="AN38" s="3">
        <v>603</v>
      </c>
      <c r="AO38" s="3">
        <v>4025</v>
      </c>
      <c r="AP38" s="3">
        <v>5864</v>
      </c>
      <c r="AR38" s="183" t="s">
        <v>7787</v>
      </c>
      <c r="AS38" s="183" t="s">
        <v>8112</v>
      </c>
      <c r="AT38" s="3">
        <v>0</v>
      </c>
      <c r="AU38" s="18">
        <v>0</v>
      </c>
      <c r="AV38" s="17"/>
      <c r="AW38" s="200">
        <v>1</v>
      </c>
      <c r="AX38" s="18">
        <v>0</v>
      </c>
      <c r="AY38" s="18">
        <v>0</v>
      </c>
      <c r="AZ38" s="18">
        <v>0</v>
      </c>
      <c r="BA38" s="18">
        <v>0</v>
      </c>
      <c r="BB38" s="18">
        <v>0</v>
      </c>
      <c r="BC38" s="18">
        <v>0</v>
      </c>
    </row>
    <row r="39" spans="1:56" x14ac:dyDescent="0.25">
      <c r="A39" s="3">
        <v>9</v>
      </c>
      <c r="B39" s="3">
        <v>1</v>
      </c>
      <c r="C39" s="3" t="s">
        <v>107</v>
      </c>
      <c r="E39" s="3" t="s">
        <v>108</v>
      </c>
      <c r="F39" s="18" t="s">
        <v>109</v>
      </c>
      <c r="K39" s="60">
        <v>0</v>
      </c>
      <c r="L39" s="69">
        <v>0</v>
      </c>
      <c r="M39" s="69">
        <v>0</v>
      </c>
      <c r="N39" s="18">
        <v>0</v>
      </c>
      <c r="O39" s="18">
        <v>1</v>
      </c>
      <c r="P39" s="18">
        <v>0</v>
      </c>
      <c r="Q39" s="18">
        <v>0</v>
      </c>
      <c r="R39" s="18">
        <v>0</v>
      </c>
      <c r="S39" s="69">
        <v>0</v>
      </c>
      <c r="T39" s="18">
        <v>0</v>
      </c>
      <c r="U39" s="17"/>
      <c r="V39" s="22" t="s">
        <v>7792</v>
      </c>
      <c r="W39" s="134" t="s">
        <v>137</v>
      </c>
      <c r="X39" s="3" t="s">
        <v>138</v>
      </c>
      <c r="Y39" s="21">
        <v>77</v>
      </c>
      <c r="Z39" s="21">
        <v>3</v>
      </c>
      <c r="AA39" s="14">
        <v>9</v>
      </c>
      <c r="AB39" s="3">
        <f t="shared" si="4"/>
        <v>18525</v>
      </c>
      <c r="AC39">
        <v>41282.395534996045</v>
      </c>
      <c r="AN39" s="3">
        <v>603</v>
      </c>
      <c r="AO39" s="3">
        <v>4025</v>
      </c>
      <c r="AP39" s="3">
        <v>5850</v>
      </c>
      <c r="AR39" s="183" t="s">
        <v>7787</v>
      </c>
      <c r="AS39" s="183" t="s">
        <v>8112</v>
      </c>
      <c r="AT39" s="3">
        <v>0</v>
      </c>
      <c r="AU39" s="18">
        <v>0</v>
      </c>
      <c r="AV39" s="17"/>
      <c r="AW39" s="200">
        <v>1</v>
      </c>
      <c r="AX39" s="18">
        <v>0</v>
      </c>
      <c r="AY39" s="18">
        <v>0</v>
      </c>
      <c r="AZ39" s="18">
        <v>0</v>
      </c>
      <c r="BA39" s="18">
        <v>0</v>
      </c>
      <c r="BB39" s="18">
        <v>0</v>
      </c>
      <c r="BC39" s="18">
        <v>0</v>
      </c>
    </row>
    <row r="40" spans="1:56" x14ac:dyDescent="0.25">
      <c r="A40" s="3">
        <v>9</v>
      </c>
      <c r="B40" s="3">
        <v>1</v>
      </c>
      <c r="C40" s="3" t="s">
        <v>107</v>
      </c>
      <c r="E40" s="3" t="s">
        <v>108</v>
      </c>
      <c r="F40" s="18" t="s">
        <v>109</v>
      </c>
      <c r="K40" s="60">
        <v>0</v>
      </c>
      <c r="L40" s="69">
        <v>0</v>
      </c>
      <c r="M40" s="69">
        <v>0</v>
      </c>
      <c r="N40" s="18">
        <v>0</v>
      </c>
      <c r="O40" s="18">
        <v>1</v>
      </c>
      <c r="P40" s="18">
        <v>0</v>
      </c>
      <c r="Q40" s="18">
        <v>0</v>
      </c>
      <c r="R40" s="18">
        <v>0</v>
      </c>
      <c r="S40" s="69">
        <v>0</v>
      </c>
      <c r="T40" s="18">
        <v>0</v>
      </c>
      <c r="U40" s="17"/>
      <c r="V40" s="22" t="s">
        <v>7793</v>
      </c>
      <c r="W40" s="134" t="s">
        <v>139</v>
      </c>
      <c r="X40" s="3" t="s">
        <v>140</v>
      </c>
      <c r="Y40" s="21">
        <v>27</v>
      </c>
      <c r="Z40" s="21">
        <v>1</v>
      </c>
      <c r="AA40" s="14">
        <v>10.5</v>
      </c>
      <c r="AB40" s="3">
        <f t="shared" si="4"/>
        <v>6502.5</v>
      </c>
      <c r="AC40">
        <v>14476.734731817493</v>
      </c>
      <c r="AN40" s="3">
        <v>603</v>
      </c>
      <c r="AO40" s="3">
        <v>4025</v>
      </c>
      <c r="AP40" s="3">
        <v>5843</v>
      </c>
      <c r="AR40" s="183" t="s">
        <v>7787</v>
      </c>
      <c r="AS40" s="183" t="s">
        <v>8112</v>
      </c>
      <c r="AT40" s="3">
        <v>0</v>
      </c>
      <c r="AU40" s="18">
        <v>0</v>
      </c>
      <c r="AV40" s="17"/>
      <c r="AW40" s="200">
        <v>1</v>
      </c>
      <c r="AX40" s="18">
        <v>0</v>
      </c>
      <c r="AY40" s="18">
        <v>0</v>
      </c>
      <c r="AZ40" s="18">
        <v>0</v>
      </c>
      <c r="BA40" s="18">
        <v>0</v>
      </c>
      <c r="BB40" s="18">
        <v>0</v>
      </c>
      <c r="BC40" s="18">
        <v>0</v>
      </c>
    </row>
    <row r="41" spans="1:56" s="18" customFormat="1" ht="30" x14ac:dyDescent="0.25">
      <c r="A41" s="3">
        <v>9</v>
      </c>
      <c r="B41" s="3">
        <v>1</v>
      </c>
      <c r="C41" s="3" t="s">
        <v>107</v>
      </c>
      <c r="E41" s="3" t="s">
        <v>108</v>
      </c>
      <c r="F41" s="18" t="s">
        <v>109</v>
      </c>
      <c r="G41" s="3"/>
      <c r="H41" s="3"/>
      <c r="I41" s="3"/>
      <c r="J41" s="3"/>
      <c r="K41" s="60">
        <v>0</v>
      </c>
      <c r="L41" s="69">
        <v>0</v>
      </c>
      <c r="M41" s="69">
        <v>0</v>
      </c>
      <c r="N41" s="18">
        <v>0</v>
      </c>
      <c r="O41" s="18">
        <v>1</v>
      </c>
      <c r="P41" s="18">
        <v>0</v>
      </c>
      <c r="Q41" s="18">
        <v>0</v>
      </c>
      <c r="R41" s="18">
        <v>0</v>
      </c>
      <c r="S41" s="69">
        <v>0</v>
      </c>
      <c r="T41" s="18">
        <v>0</v>
      </c>
      <c r="U41" s="17"/>
      <c r="V41" s="22" t="s">
        <v>7794</v>
      </c>
      <c r="W41" s="139" t="s">
        <v>141</v>
      </c>
      <c r="X41" s="94" t="s">
        <v>142</v>
      </c>
      <c r="Y41" s="54">
        <v>2</v>
      </c>
      <c r="Z41" s="54">
        <v>17</v>
      </c>
      <c r="AA41" s="97">
        <v>6</v>
      </c>
      <c r="AB41" s="3">
        <f t="shared" si="4"/>
        <v>690</v>
      </c>
      <c r="AC41" s="18">
        <v>1514.2342767352079</v>
      </c>
      <c r="AD41" s="1"/>
      <c r="AE41" s="15"/>
      <c r="AF41" s="2"/>
      <c r="AG41" s="3"/>
      <c r="AH41" s="3"/>
      <c r="AI41" s="3"/>
      <c r="AJ41" s="3"/>
      <c r="AK41" s="3"/>
      <c r="AM41" s="1"/>
      <c r="AN41" s="3">
        <v>603</v>
      </c>
      <c r="AO41" s="3">
        <v>4025</v>
      </c>
      <c r="AP41" s="3">
        <v>5738</v>
      </c>
      <c r="AQ41" s="3"/>
      <c r="AR41" s="183" t="s">
        <v>7787</v>
      </c>
      <c r="AS41" s="183" t="s">
        <v>8112</v>
      </c>
      <c r="AT41" s="3">
        <v>0</v>
      </c>
      <c r="AU41" s="18">
        <v>0</v>
      </c>
      <c r="AV41" s="17"/>
      <c r="AW41" s="200">
        <v>1</v>
      </c>
      <c r="AX41" s="18">
        <v>0</v>
      </c>
      <c r="AY41" s="18">
        <v>0</v>
      </c>
      <c r="AZ41" s="18">
        <v>0</v>
      </c>
      <c r="BA41" s="18">
        <v>0</v>
      </c>
      <c r="BB41" s="18">
        <v>0</v>
      </c>
      <c r="BC41" s="18">
        <v>0</v>
      </c>
      <c r="BD41" s="17"/>
    </row>
    <row r="42" spans="1:56" s="18" customFormat="1" ht="30" x14ac:dyDescent="0.25">
      <c r="A42" s="3">
        <v>9</v>
      </c>
      <c r="B42" s="3">
        <v>1</v>
      </c>
      <c r="C42" s="3" t="s">
        <v>107</v>
      </c>
      <c r="E42" s="3" t="s">
        <v>108</v>
      </c>
      <c r="F42" s="18" t="s">
        <v>109</v>
      </c>
      <c r="G42" s="3"/>
      <c r="H42" s="3"/>
      <c r="I42" s="3"/>
      <c r="J42" s="3"/>
      <c r="K42" s="60">
        <v>0</v>
      </c>
      <c r="L42" s="69">
        <v>0</v>
      </c>
      <c r="M42" s="69">
        <v>0</v>
      </c>
      <c r="N42" s="18">
        <v>0</v>
      </c>
      <c r="O42" s="18">
        <v>1</v>
      </c>
      <c r="P42" s="18">
        <v>0</v>
      </c>
      <c r="Q42" s="18">
        <v>0</v>
      </c>
      <c r="R42" s="18">
        <v>0</v>
      </c>
      <c r="S42" s="69">
        <v>0</v>
      </c>
      <c r="T42" s="18">
        <v>0</v>
      </c>
      <c r="U42" s="17"/>
      <c r="V42" s="22" t="s">
        <v>7794</v>
      </c>
      <c r="W42" s="139" t="s">
        <v>143</v>
      </c>
      <c r="X42" s="94" t="s">
        <v>144</v>
      </c>
      <c r="Y42" s="54">
        <v>3</v>
      </c>
      <c r="Z42" s="54">
        <v>2</v>
      </c>
      <c r="AA42" s="97">
        <v>6</v>
      </c>
      <c r="AB42" s="3">
        <f t="shared" si="4"/>
        <v>750</v>
      </c>
      <c r="AC42" s="18">
        <v>1645.9068225382696</v>
      </c>
      <c r="AD42" s="1"/>
      <c r="AE42" s="15"/>
      <c r="AF42" s="2"/>
      <c r="AG42" s="3"/>
      <c r="AH42" s="3"/>
      <c r="AI42" s="3"/>
      <c r="AJ42" s="3"/>
      <c r="AK42" s="3"/>
      <c r="AM42" s="1"/>
      <c r="AN42" s="3">
        <v>603</v>
      </c>
      <c r="AO42" s="3">
        <v>4025</v>
      </c>
      <c r="AP42" s="3">
        <v>5738</v>
      </c>
      <c r="AQ42" s="3"/>
      <c r="AR42" s="183" t="s">
        <v>7787</v>
      </c>
      <c r="AS42" s="183" t="s">
        <v>8112</v>
      </c>
      <c r="AT42" s="3">
        <v>0</v>
      </c>
      <c r="AU42" s="18">
        <v>0</v>
      </c>
      <c r="AV42" s="17"/>
      <c r="AW42" s="200">
        <v>1</v>
      </c>
      <c r="AX42" s="18">
        <v>0</v>
      </c>
      <c r="AY42" s="18">
        <v>0</v>
      </c>
      <c r="AZ42" s="18">
        <v>0</v>
      </c>
      <c r="BA42" s="18">
        <v>0</v>
      </c>
      <c r="BB42" s="18">
        <v>0</v>
      </c>
      <c r="BC42" s="18">
        <v>0</v>
      </c>
      <c r="BD42" s="17"/>
    </row>
    <row r="43" spans="1:56" x14ac:dyDescent="0.25">
      <c r="A43" s="3">
        <v>9</v>
      </c>
      <c r="B43" s="3">
        <v>1</v>
      </c>
      <c r="C43" s="3" t="s">
        <v>107</v>
      </c>
      <c r="E43" s="3" t="s">
        <v>108</v>
      </c>
      <c r="F43" s="18" t="s">
        <v>109</v>
      </c>
      <c r="K43" s="60">
        <v>0</v>
      </c>
      <c r="L43" s="69">
        <v>0</v>
      </c>
      <c r="M43" s="69">
        <v>0</v>
      </c>
      <c r="N43" s="18">
        <v>0</v>
      </c>
      <c r="O43" s="18">
        <v>1</v>
      </c>
      <c r="P43" s="18">
        <v>0</v>
      </c>
      <c r="Q43" s="18">
        <v>0</v>
      </c>
      <c r="R43" s="18">
        <v>0</v>
      </c>
      <c r="S43" s="69">
        <v>0</v>
      </c>
      <c r="T43" s="18">
        <v>0</v>
      </c>
      <c r="U43" s="17"/>
      <c r="V43" s="22" t="s">
        <v>7795</v>
      </c>
      <c r="W43" s="134" t="s">
        <v>145</v>
      </c>
      <c r="X43" s="3" t="s">
        <v>146</v>
      </c>
      <c r="Y43" s="21">
        <v>89</v>
      </c>
      <c r="Z43" s="21">
        <v>13</v>
      </c>
      <c r="AA43" s="14">
        <v>1.5</v>
      </c>
      <c r="AB43" s="3">
        <f t="shared" si="4"/>
        <v>21517.5</v>
      </c>
      <c r="AC43">
        <v>46975.913859595872</v>
      </c>
      <c r="AN43" s="3">
        <v>603</v>
      </c>
      <c r="AO43" s="3">
        <v>4025</v>
      </c>
      <c r="AP43" s="3">
        <v>5700</v>
      </c>
      <c r="AR43" s="183" t="s">
        <v>7787</v>
      </c>
      <c r="AS43" s="183" t="s">
        <v>8112</v>
      </c>
      <c r="AT43" s="3">
        <v>0</v>
      </c>
      <c r="AU43" s="18">
        <v>0</v>
      </c>
      <c r="AV43" s="17"/>
      <c r="AW43" s="200">
        <v>1</v>
      </c>
      <c r="AX43" s="18">
        <v>0</v>
      </c>
      <c r="AY43" s="18">
        <v>0</v>
      </c>
      <c r="AZ43" s="18">
        <v>0</v>
      </c>
      <c r="BA43" s="18">
        <v>0</v>
      </c>
      <c r="BB43" s="18">
        <v>0</v>
      </c>
      <c r="BC43" s="18">
        <v>0</v>
      </c>
    </row>
    <row r="44" spans="1:56" x14ac:dyDescent="0.25">
      <c r="A44" s="3">
        <v>9</v>
      </c>
      <c r="B44" s="3">
        <v>1</v>
      </c>
      <c r="C44" s="3" t="s">
        <v>107</v>
      </c>
      <c r="E44" s="3" t="s">
        <v>108</v>
      </c>
      <c r="F44" s="18" t="s">
        <v>109</v>
      </c>
      <c r="K44" s="60">
        <v>0</v>
      </c>
      <c r="L44" s="69">
        <v>0</v>
      </c>
      <c r="M44" s="69">
        <v>0</v>
      </c>
      <c r="N44" s="18">
        <v>0</v>
      </c>
      <c r="O44" s="18">
        <v>1</v>
      </c>
      <c r="P44" s="18">
        <v>0</v>
      </c>
      <c r="Q44" s="18">
        <v>0</v>
      </c>
      <c r="R44" s="18">
        <v>0</v>
      </c>
      <c r="S44" s="69">
        <v>0</v>
      </c>
      <c r="T44" s="18">
        <v>0</v>
      </c>
      <c r="U44" s="17"/>
      <c r="V44" s="22" t="s">
        <v>7868</v>
      </c>
      <c r="W44" s="134" t="s">
        <v>147</v>
      </c>
      <c r="X44" s="3" t="s">
        <v>148</v>
      </c>
      <c r="Y44" s="21">
        <v>41</v>
      </c>
      <c r="Z44" s="21">
        <v>18</v>
      </c>
      <c r="AA44" s="14">
        <v>6</v>
      </c>
      <c r="AB44" s="3">
        <f t="shared" si="4"/>
        <v>10062</v>
      </c>
      <c r="AC44">
        <v>21849.811487774237</v>
      </c>
      <c r="AN44" s="3">
        <v>603</v>
      </c>
      <c r="AO44" s="3">
        <v>4025</v>
      </c>
      <c r="AP44" s="3">
        <v>5661</v>
      </c>
      <c r="AR44" s="183" t="s">
        <v>7787</v>
      </c>
      <c r="AS44" s="183" t="s">
        <v>8112</v>
      </c>
      <c r="AT44" s="3">
        <v>0</v>
      </c>
      <c r="AU44" s="18">
        <v>0</v>
      </c>
      <c r="AV44" s="17"/>
      <c r="AW44" s="200">
        <v>1</v>
      </c>
      <c r="AX44" s="18">
        <v>0</v>
      </c>
      <c r="AY44" s="18">
        <v>0</v>
      </c>
      <c r="AZ44" s="18">
        <v>0</v>
      </c>
      <c r="BA44" s="18">
        <v>0</v>
      </c>
      <c r="BB44" s="18">
        <v>0</v>
      </c>
      <c r="BC44" s="18">
        <v>0</v>
      </c>
    </row>
    <row r="45" spans="1:56" x14ac:dyDescent="0.25">
      <c r="A45" s="3">
        <v>9</v>
      </c>
      <c r="B45" s="3">
        <v>1</v>
      </c>
      <c r="C45" s="3" t="s">
        <v>107</v>
      </c>
      <c r="E45" s="3" t="s">
        <v>108</v>
      </c>
      <c r="F45" s="18" t="s">
        <v>109</v>
      </c>
      <c r="K45" s="60">
        <v>0</v>
      </c>
      <c r="L45" s="69">
        <v>0</v>
      </c>
      <c r="M45" s="69">
        <v>0</v>
      </c>
      <c r="N45" s="18">
        <v>0</v>
      </c>
      <c r="O45" s="18">
        <v>1</v>
      </c>
      <c r="P45" s="18">
        <v>0</v>
      </c>
      <c r="Q45" s="18">
        <v>0</v>
      </c>
      <c r="R45" s="18">
        <v>0</v>
      </c>
      <c r="S45" s="69">
        <v>0</v>
      </c>
      <c r="T45" s="18">
        <v>0</v>
      </c>
      <c r="U45" s="17"/>
      <c r="V45" s="14" t="s">
        <v>149</v>
      </c>
      <c r="X45" s="3" t="s">
        <v>150</v>
      </c>
      <c r="Y45" s="21">
        <v>446</v>
      </c>
      <c r="Z45" s="21">
        <v>15</v>
      </c>
      <c r="AA45" s="14">
        <v>9</v>
      </c>
      <c r="AB45" s="3">
        <f t="shared" si="4"/>
        <v>107229</v>
      </c>
      <c r="AN45" s="3">
        <v>603</v>
      </c>
      <c r="AO45" s="3">
        <v>4025</v>
      </c>
      <c r="AR45" s="183" t="s">
        <v>7787</v>
      </c>
      <c r="AS45" s="183" t="s">
        <v>8112</v>
      </c>
      <c r="AT45" s="3">
        <v>0</v>
      </c>
      <c r="AU45" s="18">
        <v>0</v>
      </c>
      <c r="AV45" s="17"/>
      <c r="BB45" s="18">
        <v>0</v>
      </c>
    </row>
    <row r="46" spans="1:56" x14ac:dyDescent="0.25">
      <c r="A46" s="3">
        <v>9</v>
      </c>
      <c r="B46" s="3">
        <v>1</v>
      </c>
      <c r="C46" s="3" t="s">
        <v>107</v>
      </c>
      <c r="E46" s="3" t="s">
        <v>108</v>
      </c>
      <c r="F46" s="18" t="s">
        <v>109</v>
      </c>
      <c r="K46" s="60">
        <v>0</v>
      </c>
      <c r="L46" s="69">
        <v>0</v>
      </c>
      <c r="M46" s="69">
        <v>0</v>
      </c>
      <c r="N46" s="18">
        <v>0</v>
      </c>
      <c r="O46" s="18">
        <v>1</v>
      </c>
      <c r="P46" s="18">
        <v>0</v>
      </c>
      <c r="Q46" s="18">
        <v>0</v>
      </c>
      <c r="R46" s="18">
        <v>0</v>
      </c>
      <c r="S46" s="69">
        <v>0</v>
      </c>
      <c r="T46" s="18">
        <v>0</v>
      </c>
      <c r="U46" s="17"/>
      <c r="V46" s="14" t="s">
        <v>149</v>
      </c>
      <c r="W46" s="134" t="s">
        <v>151</v>
      </c>
      <c r="X46" s="3" t="s">
        <v>152</v>
      </c>
      <c r="Y46" s="21">
        <v>48</v>
      </c>
      <c r="Z46" s="21">
        <v>8</v>
      </c>
      <c r="AA46" s="14">
        <v>4.5</v>
      </c>
      <c r="AB46" s="3">
        <f t="shared" si="4"/>
        <v>11620.5</v>
      </c>
      <c r="AN46" s="3">
        <v>603</v>
      </c>
      <c r="AO46" s="3">
        <v>4025</v>
      </c>
      <c r="AP46" s="18"/>
      <c r="AR46" s="183" t="s">
        <v>7787</v>
      </c>
      <c r="AS46" s="183" t="s">
        <v>8112</v>
      </c>
      <c r="AT46" s="3">
        <v>0</v>
      </c>
      <c r="AU46" s="18">
        <v>0</v>
      </c>
      <c r="AV46" s="17"/>
      <c r="AW46" s="200">
        <v>0</v>
      </c>
      <c r="AX46" s="18">
        <v>0</v>
      </c>
      <c r="AY46" s="18">
        <v>0</v>
      </c>
      <c r="AZ46" s="18">
        <v>0</v>
      </c>
      <c r="BA46" s="18">
        <v>0</v>
      </c>
      <c r="BB46" s="18">
        <v>0</v>
      </c>
      <c r="BC46" s="18">
        <v>1</v>
      </c>
    </row>
    <row r="47" spans="1:56" x14ac:dyDescent="0.25">
      <c r="A47" s="3">
        <v>9</v>
      </c>
      <c r="B47" s="3">
        <v>1</v>
      </c>
      <c r="C47" s="3" t="s">
        <v>107</v>
      </c>
      <c r="E47" s="3" t="s">
        <v>108</v>
      </c>
      <c r="F47" s="18" t="s">
        <v>109</v>
      </c>
      <c r="K47" s="60">
        <v>0</v>
      </c>
      <c r="L47" s="69">
        <v>0</v>
      </c>
      <c r="M47" s="69">
        <v>0</v>
      </c>
      <c r="N47" s="18">
        <v>0</v>
      </c>
      <c r="O47" s="18">
        <v>1</v>
      </c>
      <c r="P47" s="18">
        <v>0</v>
      </c>
      <c r="Q47" s="18">
        <v>0</v>
      </c>
      <c r="R47" s="18">
        <v>0</v>
      </c>
      <c r="S47" s="69">
        <v>0</v>
      </c>
      <c r="T47" s="18">
        <v>0</v>
      </c>
      <c r="U47" s="17"/>
      <c r="V47" s="14" t="s">
        <v>149</v>
      </c>
      <c r="X47" s="3" t="s">
        <v>153</v>
      </c>
      <c r="Y47" s="21">
        <v>495</v>
      </c>
      <c r="Z47" s="21">
        <v>4</v>
      </c>
      <c r="AA47" s="14">
        <v>1.5</v>
      </c>
      <c r="AB47" s="3">
        <f t="shared" si="4"/>
        <v>118849.5</v>
      </c>
      <c r="AN47" s="3">
        <v>603</v>
      </c>
      <c r="AO47" s="3">
        <v>4025</v>
      </c>
      <c r="AR47" s="183" t="s">
        <v>7787</v>
      </c>
      <c r="AS47" s="183" t="s">
        <v>8112</v>
      </c>
      <c r="AT47" s="3">
        <v>0</v>
      </c>
      <c r="AU47" s="18">
        <v>0</v>
      </c>
      <c r="AV47" s="17"/>
      <c r="BB47" s="18">
        <v>0</v>
      </c>
    </row>
    <row r="48" spans="1:56" s="6" customFormat="1" ht="15.75" thickBot="1" x14ac:dyDescent="0.3">
      <c r="A48" s="23">
        <v>9</v>
      </c>
      <c r="B48" s="23">
        <v>1</v>
      </c>
      <c r="C48" s="23" t="s">
        <v>107</v>
      </c>
      <c r="E48" s="23" t="s">
        <v>108</v>
      </c>
      <c r="F48" s="23" t="s">
        <v>109</v>
      </c>
      <c r="G48" s="23"/>
      <c r="H48" s="23"/>
      <c r="I48" s="23"/>
      <c r="J48" s="23"/>
      <c r="K48" s="61">
        <v>0</v>
      </c>
      <c r="L48" s="71">
        <v>0</v>
      </c>
      <c r="M48" s="71">
        <v>0</v>
      </c>
      <c r="N48" s="23">
        <v>0</v>
      </c>
      <c r="O48" s="23">
        <v>1</v>
      </c>
      <c r="P48" s="23">
        <v>0</v>
      </c>
      <c r="Q48" s="23">
        <v>0</v>
      </c>
      <c r="R48" s="23">
        <v>0</v>
      </c>
      <c r="S48" s="71">
        <v>0</v>
      </c>
      <c r="T48" s="23">
        <v>0</v>
      </c>
      <c r="U48" s="25"/>
      <c r="V48" s="32" t="s">
        <v>7869</v>
      </c>
      <c r="W48" s="133" t="s">
        <v>154</v>
      </c>
      <c r="X48" s="23" t="s">
        <v>23</v>
      </c>
      <c r="Y48" s="8">
        <v>0</v>
      </c>
      <c r="Z48" s="8">
        <v>7</v>
      </c>
      <c r="AA48" s="24">
        <v>6</v>
      </c>
      <c r="AB48" s="6">
        <f t="shared" si="4"/>
        <v>90</v>
      </c>
      <c r="AC48" s="6">
        <v>191.82953730456939</v>
      </c>
      <c r="AD48" s="25"/>
      <c r="AE48" s="26"/>
      <c r="AF48" s="7"/>
      <c r="AG48" s="23"/>
      <c r="AH48" s="23"/>
      <c r="AI48" s="23"/>
      <c r="AJ48" s="23"/>
      <c r="AM48" s="25"/>
      <c r="AN48" s="6">
        <v>603</v>
      </c>
      <c r="AO48" s="6">
        <v>4025</v>
      </c>
      <c r="AP48" s="6">
        <v>5525</v>
      </c>
      <c r="AQ48" s="23"/>
      <c r="AR48" s="198" t="s">
        <v>7787</v>
      </c>
      <c r="AS48" s="198" t="s">
        <v>8112</v>
      </c>
      <c r="AT48" s="6">
        <v>0</v>
      </c>
      <c r="AU48" s="23">
        <v>0</v>
      </c>
      <c r="AV48" s="25"/>
      <c r="AW48" s="204">
        <v>1</v>
      </c>
      <c r="AX48" s="23">
        <v>0</v>
      </c>
      <c r="AY48" s="6">
        <v>0</v>
      </c>
      <c r="AZ48" s="6">
        <v>0</v>
      </c>
      <c r="BA48" s="6">
        <v>0</v>
      </c>
      <c r="BB48" s="23">
        <v>0</v>
      </c>
      <c r="BC48" s="6">
        <v>0</v>
      </c>
      <c r="BD48" s="10"/>
    </row>
    <row r="49" spans="1:62" ht="15.75" thickTop="1" x14ac:dyDescent="0.25">
      <c r="A49" s="18">
        <v>10</v>
      </c>
      <c r="B49" s="18">
        <v>1</v>
      </c>
      <c r="C49" s="18" t="s">
        <v>155</v>
      </c>
      <c r="D49" s="18" t="s">
        <v>156</v>
      </c>
      <c r="E49" s="18" t="s">
        <v>157</v>
      </c>
      <c r="F49" s="18" t="s">
        <v>158</v>
      </c>
      <c r="G49" s="18"/>
      <c r="H49" s="18"/>
      <c r="I49" s="18"/>
      <c r="J49" s="18"/>
      <c r="K49" s="60">
        <v>0</v>
      </c>
      <c r="L49" s="69">
        <v>0</v>
      </c>
      <c r="M49" s="69">
        <v>0</v>
      </c>
      <c r="N49" s="18">
        <v>0</v>
      </c>
      <c r="O49" s="18">
        <v>0</v>
      </c>
      <c r="P49" s="18">
        <v>0</v>
      </c>
      <c r="Q49" s="18">
        <v>1</v>
      </c>
      <c r="R49" s="18">
        <v>0</v>
      </c>
      <c r="S49" s="69">
        <v>0</v>
      </c>
      <c r="T49" s="18">
        <v>0</v>
      </c>
      <c r="U49" s="17"/>
      <c r="V49" s="39" t="s">
        <v>8219</v>
      </c>
      <c r="W49" s="134" t="s">
        <v>159</v>
      </c>
      <c r="X49" s="18" t="s">
        <v>68</v>
      </c>
      <c r="Y49" s="13">
        <v>0</v>
      </c>
      <c r="Z49" s="13">
        <v>7</v>
      </c>
      <c r="AA49" s="33">
        <v>0</v>
      </c>
      <c r="AB49" s="3">
        <f t="shared" si="4"/>
        <v>84</v>
      </c>
      <c r="AC49">
        <v>157.25947321497742</v>
      </c>
      <c r="AD49" s="17"/>
      <c r="AE49" s="34"/>
      <c r="AF49" s="2" t="s">
        <v>34</v>
      </c>
      <c r="AG49" s="18"/>
      <c r="AH49" s="18"/>
      <c r="AI49" s="18"/>
      <c r="AJ49" s="18"/>
      <c r="AK49" s="3">
        <v>0</v>
      </c>
      <c r="AL49">
        <v>0</v>
      </c>
      <c r="AM49" s="17"/>
      <c r="AN49" s="18">
        <v>0</v>
      </c>
      <c r="AO49" s="18">
        <v>0</v>
      </c>
      <c r="AP49" s="3">
        <v>4578</v>
      </c>
      <c r="AQ49" s="18">
        <v>4578</v>
      </c>
      <c r="AR49" s="183" t="s">
        <v>8219</v>
      </c>
      <c r="AS49" s="183" t="s">
        <v>8219</v>
      </c>
      <c r="AT49" s="3">
        <v>0</v>
      </c>
      <c r="AU49" s="18">
        <v>1</v>
      </c>
      <c r="AV49" s="17"/>
      <c r="AW49" s="200">
        <v>1</v>
      </c>
      <c r="AX49" s="18">
        <v>0</v>
      </c>
      <c r="AY49" s="18">
        <v>0</v>
      </c>
      <c r="AZ49" s="18">
        <v>0</v>
      </c>
      <c r="BA49" s="18">
        <v>0</v>
      </c>
      <c r="BB49" s="18">
        <v>0</v>
      </c>
      <c r="BC49" s="18">
        <v>0</v>
      </c>
      <c r="BD49" s="17"/>
      <c r="BE49" s="18">
        <v>0</v>
      </c>
      <c r="BF49" s="18">
        <v>0</v>
      </c>
      <c r="BG49" s="18">
        <v>0</v>
      </c>
      <c r="BH49" s="18">
        <v>0</v>
      </c>
      <c r="BI49" s="18">
        <v>0</v>
      </c>
      <c r="BJ49" s="18">
        <v>0</v>
      </c>
    </row>
    <row r="50" spans="1:62" x14ac:dyDescent="0.25">
      <c r="A50" s="18">
        <v>10</v>
      </c>
      <c r="B50" s="18">
        <v>1</v>
      </c>
      <c r="C50" s="18" t="s">
        <v>155</v>
      </c>
      <c r="D50" s="18" t="s">
        <v>156</v>
      </c>
      <c r="E50" s="18" t="s">
        <v>157</v>
      </c>
      <c r="F50" s="18" t="s">
        <v>158</v>
      </c>
      <c r="G50" s="18"/>
      <c r="H50" s="18"/>
      <c r="I50" s="18"/>
      <c r="J50" s="18"/>
      <c r="K50" s="60">
        <v>0</v>
      </c>
      <c r="L50" s="69">
        <v>0</v>
      </c>
      <c r="M50" s="69">
        <v>0</v>
      </c>
      <c r="N50" s="18">
        <v>0</v>
      </c>
      <c r="O50" s="18">
        <v>0</v>
      </c>
      <c r="P50" s="18">
        <v>0</v>
      </c>
      <c r="Q50" s="18">
        <v>1</v>
      </c>
      <c r="R50" s="18">
        <v>0</v>
      </c>
      <c r="S50" s="69">
        <v>0</v>
      </c>
      <c r="T50" s="18">
        <v>0</v>
      </c>
      <c r="U50" s="17"/>
      <c r="V50" s="39" t="s">
        <v>8219</v>
      </c>
      <c r="W50" s="134" t="s">
        <v>160</v>
      </c>
      <c r="X50" s="18" t="s">
        <v>161</v>
      </c>
      <c r="Y50" s="13">
        <v>1</v>
      </c>
      <c r="Z50" s="13">
        <v>1</v>
      </c>
      <c r="AA50" s="33">
        <v>0</v>
      </c>
      <c r="AB50" s="3">
        <f t="shared" si="4"/>
        <v>252</v>
      </c>
      <c r="AC50">
        <v>471.77841964493228</v>
      </c>
      <c r="AD50" s="17"/>
      <c r="AE50" s="34"/>
      <c r="AG50" s="18"/>
      <c r="AH50" s="18"/>
      <c r="AI50" s="18"/>
      <c r="AJ50" s="18"/>
      <c r="AM50" s="17"/>
      <c r="AN50" s="18">
        <v>0</v>
      </c>
      <c r="AO50" s="18">
        <v>0</v>
      </c>
      <c r="AP50" s="3">
        <v>4578</v>
      </c>
      <c r="AQ50" s="18"/>
      <c r="AR50" s="183" t="s">
        <v>8219</v>
      </c>
      <c r="AS50" s="183" t="s">
        <v>8219</v>
      </c>
      <c r="AT50" s="3">
        <v>0</v>
      </c>
      <c r="AU50" s="18">
        <v>1</v>
      </c>
      <c r="AV50" s="17"/>
      <c r="AW50" s="200">
        <v>1</v>
      </c>
      <c r="AX50" s="18">
        <v>0</v>
      </c>
      <c r="AY50" s="18">
        <v>0</v>
      </c>
      <c r="AZ50" s="18">
        <v>0</v>
      </c>
      <c r="BA50" s="18">
        <v>0</v>
      </c>
      <c r="BB50" s="18">
        <v>0</v>
      </c>
      <c r="BC50" s="18">
        <v>0</v>
      </c>
    </row>
    <row r="51" spans="1:62" s="6" customFormat="1" ht="15.75" thickBot="1" x14ac:dyDescent="0.3">
      <c r="A51" s="23">
        <v>10</v>
      </c>
      <c r="B51" s="23">
        <v>1</v>
      </c>
      <c r="C51" s="23" t="s">
        <v>155</v>
      </c>
      <c r="D51" s="23" t="s">
        <v>156</v>
      </c>
      <c r="E51" s="23" t="s">
        <v>157</v>
      </c>
      <c r="F51" s="23" t="s">
        <v>158</v>
      </c>
      <c r="G51" s="23"/>
      <c r="H51" s="23"/>
      <c r="I51" s="23"/>
      <c r="J51" s="23"/>
      <c r="K51" s="61">
        <v>0</v>
      </c>
      <c r="L51" s="71">
        <v>0</v>
      </c>
      <c r="M51" s="71">
        <v>0</v>
      </c>
      <c r="N51" s="23">
        <v>0</v>
      </c>
      <c r="O51" s="23">
        <v>0</v>
      </c>
      <c r="P51" s="23">
        <v>0</v>
      </c>
      <c r="Q51" s="23">
        <v>1</v>
      </c>
      <c r="R51" s="23">
        <v>0</v>
      </c>
      <c r="S51" s="71">
        <v>0</v>
      </c>
      <c r="T51" s="23">
        <v>0</v>
      </c>
      <c r="U51" s="25"/>
      <c r="V51" s="24" t="s">
        <v>149</v>
      </c>
      <c r="W51" s="133"/>
      <c r="X51" s="23" t="s">
        <v>162</v>
      </c>
      <c r="Y51" s="8">
        <v>1</v>
      </c>
      <c r="Z51" s="8">
        <v>8</v>
      </c>
      <c r="AA51" s="24">
        <v>0</v>
      </c>
      <c r="AB51" s="6">
        <f t="shared" si="4"/>
        <v>336</v>
      </c>
      <c r="AD51" s="25"/>
      <c r="AE51" s="26"/>
      <c r="AF51" s="7"/>
      <c r="AG51" s="23"/>
      <c r="AH51" s="23"/>
      <c r="AI51" s="23"/>
      <c r="AJ51" s="23"/>
      <c r="AM51" s="25"/>
      <c r="AN51" s="23">
        <v>0</v>
      </c>
      <c r="AO51" s="23">
        <v>0</v>
      </c>
      <c r="AP51" s="23"/>
      <c r="AQ51" s="23"/>
      <c r="AR51" s="198" t="s">
        <v>8219</v>
      </c>
      <c r="AS51" s="198" t="s">
        <v>8219</v>
      </c>
      <c r="AT51" s="6">
        <v>0</v>
      </c>
      <c r="AU51" s="23">
        <v>1</v>
      </c>
      <c r="AV51" s="25"/>
      <c r="AW51" s="204"/>
      <c r="AX51" s="23"/>
      <c r="BD51" s="10"/>
    </row>
    <row r="52" spans="1:62" ht="15.75" thickTop="1" x14ac:dyDescent="0.25">
      <c r="A52" s="18">
        <v>11</v>
      </c>
      <c r="B52" s="18">
        <v>1</v>
      </c>
      <c r="C52" s="18" t="s">
        <v>163</v>
      </c>
      <c r="D52" s="18" t="s">
        <v>164</v>
      </c>
      <c r="E52" s="18" t="s">
        <v>165</v>
      </c>
      <c r="F52" s="18"/>
      <c r="G52" s="18"/>
      <c r="H52" s="18"/>
      <c r="I52" s="18"/>
      <c r="J52" s="18"/>
      <c r="K52" s="60">
        <v>0</v>
      </c>
      <c r="L52" s="69">
        <v>0</v>
      </c>
      <c r="M52" s="69">
        <v>0</v>
      </c>
      <c r="N52" s="18">
        <v>0</v>
      </c>
      <c r="O52" s="18">
        <v>0</v>
      </c>
      <c r="P52" s="18">
        <v>0</v>
      </c>
      <c r="Q52" s="18">
        <v>0</v>
      </c>
      <c r="R52" s="18">
        <v>0</v>
      </c>
      <c r="S52" s="69">
        <v>0</v>
      </c>
      <c r="T52" s="18">
        <v>0</v>
      </c>
      <c r="U52" s="17"/>
      <c r="V52" s="39" t="s">
        <v>7796</v>
      </c>
      <c r="W52" s="134" t="s">
        <v>166</v>
      </c>
      <c r="X52" s="18" t="s">
        <v>167</v>
      </c>
      <c r="Y52" s="13">
        <v>0</v>
      </c>
      <c r="Z52" s="13">
        <v>10</v>
      </c>
      <c r="AA52" s="33">
        <v>0</v>
      </c>
      <c r="AB52" s="3">
        <f t="shared" si="4"/>
        <v>120</v>
      </c>
      <c r="AC52">
        <v>269.25410674113232</v>
      </c>
      <c r="AD52" s="17"/>
      <c r="AE52" s="39" t="s">
        <v>8298</v>
      </c>
      <c r="AF52" s="2" t="s">
        <v>168</v>
      </c>
      <c r="AG52" s="18" t="s">
        <v>169</v>
      </c>
      <c r="AH52" s="18">
        <v>13</v>
      </c>
      <c r="AI52" s="18">
        <v>0</v>
      </c>
      <c r="AJ52" s="18">
        <v>0</v>
      </c>
      <c r="AK52" s="3">
        <f>(240*AH52)+(12*AI52)+AJ52</f>
        <v>3120</v>
      </c>
      <c r="AL52">
        <v>5558.4967047928894</v>
      </c>
      <c r="AM52" s="17"/>
      <c r="AN52" s="18">
        <v>3213</v>
      </c>
      <c r="AO52" s="18">
        <v>937</v>
      </c>
      <c r="AP52" s="3">
        <v>5900</v>
      </c>
      <c r="AQ52" s="3">
        <v>4216</v>
      </c>
      <c r="AR52" s="183" t="s">
        <v>8416</v>
      </c>
      <c r="AS52" s="183" t="s">
        <v>8417</v>
      </c>
      <c r="AT52" s="3">
        <v>0</v>
      </c>
      <c r="AU52" s="18">
        <v>0</v>
      </c>
      <c r="AV52" s="17"/>
      <c r="AW52" s="200">
        <v>1</v>
      </c>
      <c r="AX52" s="18">
        <v>0</v>
      </c>
      <c r="AY52" s="18">
        <v>0</v>
      </c>
      <c r="AZ52" s="18">
        <v>0</v>
      </c>
      <c r="BA52" s="18">
        <v>0</v>
      </c>
      <c r="BB52" s="18">
        <v>0</v>
      </c>
      <c r="BC52" s="18">
        <v>0</v>
      </c>
      <c r="BE52" s="18">
        <v>1</v>
      </c>
      <c r="BF52" s="18">
        <v>0</v>
      </c>
      <c r="BG52" s="18">
        <v>0</v>
      </c>
      <c r="BH52" s="18">
        <v>0</v>
      </c>
      <c r="BI52" s="18">
        <v>0</v>
      </c>
      <c r="BJ52" s="18">
        <v>0</v>
      </c>
    </row>
    <row r="53" spans="1:62" x14ac:dyDescent="0.25">
      <c r="A53" s="18">
        <v>11</v>
      </c>
      <c r="B53" s="18">
        <v>1</v>
      </c>
      <c r="C53" s="18" t="s">
        <v>163</v>
      </c>
      <c r="D53" s="18" t="s">
        <v>164</v>
      </c>
      <c r="E53" s="18" t="s">
        <v>165</v>
      </c>
      <c r="F53" s="18"/>
      <c r="G53" s="18"/>
      <c r="H53" s="18"/>
      <c r="I53" s="18"/>
      <c r="J53" s="18"/>
      <c r="K53" s="60">
        <v>0</v>
      </c>
      <c r="L53" s="69">
        <v>0</v>
      </c>
      <c r="M53" s="69">
        <v>0</v>
      </c>
      <c r="N53" s="18">
        <v>0</v>
      </c>
      <c r="O53" s="18">
        <v>0</v>
      </c>
      <c r="P53" s="18">
        <v>0</v>
      </c>
      <c r="Q53" s="18">
        <v>0</v>
      </c>
      <c r="R53" s="18">
        <v>0</v>
      </c>
      <c r="S53" s="69">
        <v>0</v>
      </c>
      <c r="T53" s="18">
        <v>0</v>
      </c>
      <c r="U53" s="17"/>
      <c r="V53" s="39" t="s">
        <v>8113</v>
      </c>
      <c r="W53" s="134" t="s">
        <v>170</v>
      </c>
      <c r="X53" s="18"/>
      <c r="Y53" s="33"/>
      <c r="Z53" s="33"/>
      <c r="AA53" s="33"/>
      <c r="AB53" s="3">
        <v>465</v>
      </c>
      <c r="AC53">
        <v>882.30824727041318</v>
      </c>
      <c r="AD53" s="17"/>
      <c r="AE53" s="39" t="s">
        <v>8298</v>
      </c>
      <c r="AF53" s="2" t="s">
        <v>171</v>
      </c>
      <c r="AG53" s="18" t="s">
        <v>172</v>
      </c>
      <c r="AH53" s="18">
        <v>2</v>
      </c>
      <c r="AI53" s="18">
        <v>1</v>
      </c>
      <c r="AJ53" s="18">
        <v>10</v>
      </c>
      <c r="AK53" s="3">
        <f>(240*AH53)+(12*AI53)+AJ53</f>
        <v>502</v>
      </c>
      <c r="AL53">
        <v>894.34786724552259</v>
      </c>
      <c r="AM53" s="17"/>
      <c r="AN53" s="18">
        <v>3213</v>
      </c>
      <c r="AO53" s="18">
        <v>937</v>
      </c>
      <c r="AP53" s="3">
        <v>4676</v>
      </c>
      <c r="AQ53" s="3">
        <v>4216</v>
      </c>
      <c r="AR53" s="183" t="s">
        <v>8416</v>
      </c>
      <c r="AS53" s="183" t="s">
        <v>8417</v>
      </c>
      <c r="AT53" s="3">
        <v>0</v>
      </c>
      <c r="AU53" s="18">
        <v>0</v>
      </c>
      <c r="AV53" s="17"/>
      <c r="AW53" s="200">
        <v>1</v>
      </c>
      <c r="AX53" s="18">
        <v>0</v>
      </c>
      <c r="AY53" s="18">
        <v>0</v>
      </c>
      <c r="AZ53" s="18">
        <v>0</v>
      </c>
      <c r="BA53" s="18">
        <v>0</v>
      </c>
      <c r="BB53" s="18">
        <v>0</v>
      </c>
      <c r="BC53" s="18">
        <v>0</v>
      </c>
      <c r="BE53" s="18">
        <v>0</v>
      </c>
      <c r="BF53" s="18">
        <v>0</v>
      </c>
      <c r="BG53" s="18">
        <v>1</v>
      </c>
      <c r="BH53" s="18">
        <v>0</v>
      </c>
      <c r="BI53" s="18">
        <v>0</v>
      </c>
      <c r="BJ53" s="18">
        <v>0</v>
      </c>
    </row>
    <row r="54" spans="1:62" x14ac:dyDescent="0.25">
      <c r="A54" s="18">
        <v>11</v>
      </c>
      <c r="B54" s="18">
        <v>1</v>
      </c>
      <c r="C54" s="18" t="s">
        <v>163</v>
      </c>
      <c r="D54" s="18" t="s">
        <v>164</v>
      </c>
      <c r="E54" s="18" t="s">
        <v>165</v>
      </c>
      <c r="F54" s="18"/>
      <c r="G54" s="18"/>
      <c r="H54" s="18"/>
      <c r="I54" s="18"/>
      <c r="J54" s="18"/>
      <c r="K54" s="60">
        <v>0</v>
      </c>
      <c r="L54" s="69">
        <v>0</v>
      </c>
      <c r="M54" s="69">
        <v>0</v>
      </c>
      <c r="N54" s="18">
        <v>0</v>
      </c>
      <c r="O54" s="18">
        <v>0</v>
      </c>
      <c r="P54" s="18">
        <v>0</v>
      </c>
      <c r="Q54" s="18">
        <v>0</v>
      </c>
      <c r="R54" s="18">
        <v>0</v>
      </c>
      <c r="S54" s="69">
        <v>0</v>
      </c>
      <c r="T54" s="18">
        <v>0</v>
      </c>
      <c r="U54" s="17"/>
      <c r="V54" s="39" t="s">
        <v>8113</v>
      </c>
      <c r="W54" s="135" t="s">
        <v>173</v>
      </c>
      <c r="X54" s="18"/>
      <c r="Y54" s="33">
        <v>1</v>
      </c>
      <c r="Z54" s="33">
        <v>1</v>
      </c>
      <c r="AA54" s="33">
        <v>6</v>
      </c>
      <c r="AB54" s="18">
        <f>240+12+6</f>
        <v>258</v>
      </c>
      <c r="AC54">
        <v>489.53876945326147</v>
      </c>
      <c r="AD54" s="17"/>
      <c r="AE54" s="39" t="s">
        <v>8299</v>
      </c>
      <c r="AF54" s="2" t="s">
        <v>174</v>
      </c>
      <c r="AG54" s="18" t="s">
        <v>175</v>
      </c>
      <c r="AH54" s="18">
        <v>7</v>
      </c>
      <c r="AI54" s="18">
        <v>13</v>
      </c>
      <c r="AJ54" s="18">
        <v>0</v>
      </c>
      <c r="AK54" s="3">
        <f>(240*AH54)+(12*AI54)+AJ54</f>
        <v>1836</v>
      </c>
      <c r="AL54">
        <v>3217.6354415976348</v>
      </c>
      <c r="AM54" s="17"/>
      <c r="AN54" s="18">
        <v>3213</v>
      </c>
      <c r="AO54" s="18">
        <v>937</v>
      </c>
      <c r="AP54" s="3">
        <v>4676</v>
      </c>
      <c r="AQ54" s="3">
        <v>4096</v>
      </c>
      <c r="AR54" s="183" t="s">
        <v>8418</v>
      </c>
      <c r="AS54" s="183" t="s">
        <v>8419</v>
      </c>
      <c r="AT54" s="3">
        <v>0</v>
      </c>
      <c r="AU54" s="18">
        <v>0</v>
      </c>
      <c r="AV54" s="17"/>
      <c r="AW54" s="200">
        <v>1</v>
      </c>
      <c r="AX54" s="18">
        <v>0</v>
      </c>
      <c r="AY54" s="18">
        <v>0</v>
      </c>
      <c r="AZ54" s="18">
        <v>0</v>
      </c>
      <c r="BA54" s="18">
        <v>0</v>
      </c>
      <c r="BB54" s="18">
        <v>0</v>
      </c>
      <c r="BC54" s="18">
        <v>0</v>
      </c>
      <c r="BE54" s="18">
        <v>0</v>
      </c>
      <c r="BF54" s="18">
        <v>0</v>
      </c>
      <c r="BG54" s="18">
        <v>1</v>
      </c>
      <c r="BH54" s="18">
        <v>0</v>
      </c>
      <c r="BI54" s="18">
        <v>0</v>
      </c>
      <c r="BJ54" s="18">
        <v>0</v>
      </c>
    </row>
    <row r="55" spans="1:62" x14ac:dyDescent="0.25">
      <c r="A55" s="18">
        <v>11</v>
      </c>
      <c r="B55" s="3">
        <v>1</v>
      </c>
      <c r="C55" s="18" t="s">
        <v>163</v>
      </c>
      <c r="D55" s="18" t="s">
        <v>164</v>
      </c>
      <c r="E55" s="18" t="s">
        <v>165</v>
      </c>
      <c r="K55" s="60">
        <v>0</v>
      </c>
      <c r="L55" s="69">
        <v>0</v>
      </c>
      <c r="M55" s="69">
        <v>0</v>
      </c>
      <c r="N55" s="18">
        <v>0</v>
      </c>
      <c r="O55" s="18">
        <v>0</v>
      </c>
      <c r="P55" s="18">
        <v>0</v>
      </c>
      <c r="Q55" s="18">
        <v>0</v>
      </c>
      <c r="R55" s="18">
        <v>0</v>
      </c>
      <c r="S55" s="69">
        <v>0</v>
      </c>
      <c r="T55" s="18">
        <v>0</v>
      </c>
      <c r="U55" s="17"/>
      <c r="V55" s="39" t="s">
        <v>8113</v>
      </c>
      <c r="W55" s="135" t="s">
        <v>176</v>
      </c>
      <c r="Y55" s="14"/>
      <c r="Z55" s="14"/>
      <c r="AA55" s="14"/>
      <c r="AE55" s="39" t="s">
        <v>8299</v>
      </c>
      <c r="AF55" s="2" t="s">
        <v>177</v>
      </c>
      <c r="AG55" s="18"/>
      <c r="AH55" s="18"/>
      <c r="AI55" s="18"/>
      <c r="AJ55" s="18"/>
      <c r="AK55" s="3" t="s">
        <v>149</v>
      </c>
      <c r="AM55" s="17"/>
      <c r="AN55" s="18">
        <v>3213</v>
      </c>
      <c r="AO55" s="18">
        <v>937</v>
      </c>
      <c r="AP55" s="3">
        <v>4676</v>
      </c>
      <c r="AR55" s="183" t="s">
        <v>8418</v>
      </c>
      <c r="AS55" s="183" t="s">
        <v>8419</v>
      </c>
      <c r="AT55" s="3">
        <v>0</v>
      </c>
      <c r="AU55" s="18">
        <v>0</v>
      </c>
      <c r="AV55" s="17"/>
      <c r="AW55" s="200">
        <v>1</v>
      </c>
      <c r="AX55" s="18">
        <v>0</v>
      </c>
      <c r="AY55" s="18">
        <v>0</v>
      </c>
      <c r="AZ55" s="18">
        <v>0</v>
      </c>
      <c r="BA55" s="18">
        <v>0</v>
      </c>
      <c r="BB55" s="18">
        <v>0</v>
      </c>
      <c r="BC55" s="18">
        <v>0</v>
      </c>
      <c r="BE55" s="18">
        <v>1</v>
      </c>
      <c r="BF55" s="18">
        <v>0</v>
      </c>
      <c r="BG55" s="18">
        <v>0</v>
      </c>
      <c r="BH55" s="18">
        <v>0</v>
      </c>
      <c r="BI55" s="18">
        <v>0</v>
      </c>
      <c r="BJ55" s="18">
        <v>0</v>
      </c>
    </row>
    <row r="56" spans="1:62" x14ac:dyDescent="0.25">
      <c r="A56" s="18">
        <v>11</v>
      </c>
      <c r="B56" s="3">
        <v>1</v>
      </c>
      <c r="C56" s="18" t="s">
        <v>163</v>
      </c>
      <c r="D56" s="18" t="s">
        <v>164</v>
      </c>
      <c r="E56" s="18" t="s">
        <v>165</v>
      </c>
      <c r="K56" s="60">
        <v>0</v>
      </c>
      <c r="L56" s="69">
        <v>0</v>
      </c>
      <c r="M56" s="69">
        <v>0</v>
      </c>
      <c r="N56" s="18">
        <v>0</v>
      </c>
      <c r="O56" s="18">
        <v>0</v>
      </c>
      <c r="P56" s="18">
        <v>0</v>
      </c>
      <c r="Q56" s="18">
        <v>0</v>
      </c>
      <c r="R56" s="18">
        <v>0</v>
      </c>
      <c r="S56" s="69">
        <v>0</v>
      </c>
      <c r="T56" s="18">
        <v>0</v>
      </c>
      <c r="U56" s="17"/>
      <c r="V56" s="39" t="s">
        <v>8114</v>
      </c>
      <c r="W56" s="134" t="s">
        <v>178</v>
      </c>
      <c r="X56" s="3" t="s">
        <v>179</v>
      </c>
      <c r="Y56" s="21">
        <v>0</v>
      </c>
      <c r="Z56" s="21">
        <v>4</v>
      </c>
      <c r="AA56" s="14">
        <v>6</v>
      </c>
      <c r="AB56" s="3">
        <f>(240*Y56)+(12*Z56)+AA56</f>
        <v>54</v>
      </c>
      <c r="AC56">
        <v>101.59512519338432</v>
      </c>
      <c r="AE56" s="22" t="s">
        <v>149</v>
      </c>
      <c r="AF56" s="2" t="s">
        <v>180</v>
      </c>
      <c r="AG56" s="3" t="s">
        <v>181</v>
      </c>
      <c r="AH56" s="3">
        <v>22</v>
      </c>
      <c r="AI56" s="3">
        <v>14</v>
      </c>
      <c r="AJ56" s="3">
        <v>10</v>
      </c>
      <c r="AK56" s="3">
        <f>(240*AH56)+(12*AI56)+AJ56</f>
        <v>5458</v>
      </c>
      <c r="AL56">
        <v>5458</v>
      </c>
      <c r="AN56" s="18">
        <v>3213</v>
      </c>
      <c r="AO56" s="18">
        <v>937</v>
      </c>
      <c r="AP56" s="3">
        <v>4614</v>
      </c>
      <c r="AR56" s="183" t="s">
        <v>8418</v>
      </c>
      <c r="AS56" s="183" t="s">
        <v>8419</v>
      </c>
      <c r="AT56" s="3">
        <v>0</v>
      </c>
      <c r="AU56" s="18">
        <v>0</v>
      </c>
      <c r="AV56" s="17"/>
      <c r="AW56" s="200">
        <v>1</v>
      </c>
      <c r="AX56" s="18">
        <v>0</v>
      </c>
      <c r="AY56" s="18">
        <v>0</v>
      </c>
      <c r="AZ56" s="18">
        <v>0</v>
      </c>
      <c r="BA56" s="18">
        <v>0</v>
      </c>
      <c r="BB56" s="18">
        <v>0</v>
      </c>
      <c r="BC56" s="18">
        <v>0</v>
      </c>
    </row>
    <row r="57" spans="1:62" x14ac:dyDescent="0.25">
      <c r="A57" s="18">
        <v>11</v>
      </c>
      <c r="B57" s="3">
        <v>1</v>
      </c>
      <c r="C57" s="18" t="s">
        <v>163</v>
      </c>
      <c r="D57" s="18" t="s">
        <v>164</v>
      </c>
      <c r="E57" s="18" t="s">
        <v>165</v>
      </c>
      <c r="K57" s="60">
        <v>0</v>
      </c>
      <c r="L57" s="69">
        <v>0</v>
      </c>
      <c r="M57" s="69">
        <v>0</v>
      </c>
      <c r="N57" s="18">
        <v>0</v>
      </c>
      <c r="O57" s="18">
        <v>0</v>
      </c>
      <c r="P57" s="18">
        <v>0</v>
      </c>
      <c r="Q57" s="18">
        <v>0</v>
      </c>
      <c r="R57" s="18">
        <v>0</v>
      </c>
      <c r="S57" s="69">
        <v>0</v>
      </c>
      <c r="T57" s="18">
        <v>0</v>
      </c>
      <c r="U57" s="17"/>
      <c r="V57" s="22" t="s">
        <v>8220</v>
      </c>
      <c r="W57" s="134" t="s">
        <v>182</v>
      </c>
      <c r="X57" s="3" t="s">
        <v>183</v>
      </c>
      <c r="Y57" s="21">
        <v>8</v>
      </c>
      <c r="Z57" s="21">
        <v>0</v>
      </c>
      <c r="AA57" s="14">
        <v>9</v>
      </c>
      <c r="AB57" s="3">
        <f>(240*Y57)+(12*Z57)+AA57</f>
        <v>1929</v>
      </c>
      <c r="AC57">
        <v>3571.0153405027481</v>
      </c>
      <c r="AN57" s="18">
        <v>3213</v>
      </c>
      <c r="AO57" s="18">
        <v>937</v>
      </c>
      <c r="AP57" s="3">
        <v>4496</v>
      </c>
      <c r="AR57" s="183" t="s">
        <v>8418</v>
      </c>
      <c r="AS57" s="183" t="s">
        <v>8419</v>
      </c>
      <c r="AT57" s="3">
        <v>0</v>
      </c>
      <c r="AU57" s="18">
        <v>0</v>
      </c>
      <c r="AV57" s="17"/>
      <c r="AW57" s="200">
        <v>1</v>
      </c>
      <c r="AX57" s="18">
        <v>0</v>
      </c>
      <c r="AY57" s="18">
        <v>0</v>
      </c>
      <c r="AZ57" s="18">
        <v>0</v>
      </c>
      <c r="BA57" s="18">
        <v>0</v>
      </c>
      <c r="BB57" s="18">
        <v>0</v>
      </c>
      <c r="BC57" s="18">
        <v>0</v>
      </c>
    </row>
    <row r="58" spans="1:62" ht="30" x14ac:dyDescent="0.25">
      <c r="A58" s="18">
        <v>11</v>
      </c>
      <c r="B58" s="3">
        <v>1</v>
      </c>
      <c r="C58" s="18" t="s">
        <v>163</v>
      </c>
      <c r="D58" s="18" t="s">
        <v>164</v>
      </c>
      <c r="E58" s="18" t="s">
        <v>165</v>
      </c>
      <c r="K58" s="60">
        <v>0</v>
      </c>
      <c r="L58" s="69">
        <v>0</v>
      </c>
      <c r="M58" s="69">
        <v>0</v>
      </c>
      <c r="N58" s="18">
        <v>0</v>
      </c>
      <c r="O58" s="18">
        <v>0</v>
      </c>
      <c r="P58" s="18">
        <v>0</v>
      </c>
      <c r="Q58" s="18">
        <v>0</v>
      </c>
      <c r="R58" s="18">
        <v>0</v>
      </c>
      <c r="S58" s="69">
        <v>0</v>
      </c>
      <c r="T58" s="18">
        <v>0</v>
      </c>
      <c r="U58" s="17"/>
      <c r="V58" s="22" t="s">
        <v>8221</v>
      </c>
      <c r="W58" s="134" t="s">
        <v>184</v>
      </c>
      <c r="X58" s="3" t="s">
        <v>185</v>
      </c>
      <c r="Y58" s="21">
        <v>6</v>
      </c>
      <c r="Z58" s="21">
        <v>0</v>
      </c>
      <c r="AA58" s="14">
        <v>0</v>
      </c>
      <c r="AB58" s="3">
        <f>(240*Y58)+(12*Z58)+AA58</f>
        <v>1440</v>
      </c>
      <c r="AC58">
        <v>2578.8483661708947</v>
      </c>
      <c r="AN58" s="18">
        <v>3213</v>
      </c>
      <c r="AO58" s="18">
        <v>937</v>
      </c>
      <c r="AP58" s="3">
        <v>4254</v>
      </c>
      <c r="AR58" s="183" t="s">
        <v>8418</v>
      </c>
      <c r="AS58" s="183" t="s">
        <v>8419</v>
      </c>
      <c r="AT58" s="3">
        <v>0</v>
      </c>
      <c r="AU58" s="18">
        <v>0</v>
      </c>
      <c r="AV58" s="17"/>
      <c r="AW58" s="200">
        <v>1</v>
      </c>
      <c r="AX58" s="18">
        <v>0</v>
      </c>
      <c r="AY58" s="18">
        <v>0</v>
      </c>
      <c r="AZ58" s="18">
        <v>0</v>
      </c>
      <c r="BA58" s="18">
        <v>0</v>
      </c>
      <c r="BB58" s="18">
        <v>0</v>
      </c>
      <c r="BC58" s="18">
        <v>0</v>
      </c>
    </row>
    <row r="59" spans="1:62" x14ac:dyDescent="0.25">
      <c r="A59" s="18">
        <v>11</v>
      </c>
      <c r="B59" s="3">
        <v>1</v>
      </c>
      <c r="C59" s="18" t="s">
        <v>163</v>
      </c>
      <c r="D59" s="18" t="s">
        <v>164</v>
      </c>
      <c r="E59" s="18" t="s">
        <v>165</v>
      </c>
      <c r="K59" s="60">
        <v>0</v>
      </c>
      <c r="L59" s="69">
        <v>0</v>
      </c>
      <c r="M59" s="69">
        <v>0</v>
      </c>
      <c r="N59" s="18">
        <v>0</v>
      </c>
      <c r="O59" s="18">
        <v>0</v>
      </c>
      <c r="P59" s="18">
        <v>0</v>
      </c>
      <c r="Q59" s="18">
        <v>0</v>
      </c>
      <c r="R59" s="18">
        <v>0</v>
      </c>
      <c r="S59" s="69">
        <v>0</v>
      </c>
      <c r="T59" s="18">
        <v>0</v>
      </c>
      <c r="U59" s="17"/>
      <c r="V59" s="22" t="s">
        <v>149</v>
      </c>
      <c r="X59" s="79" t="s">
        <v>186</v>
      </c>
      <c r="Y59" s="21">
        <v>18</v>
      </c>
      <c r="Z59" s="21">
        <v>4</v>
      </c>
      <c r="AA59" s="14">
        <v>3</v>
      </c>
      <c r="AB59" s="3">
        <f>(240*Y59)+(12*Z59)+AA59</f>
        <v>4371</v>
      </c>
      <c r="AN59" s="18">
        <v>3213</v>
      </c>
      <c r="AO59" s="18">
        <v>937</v>
      </c>
      <c r="AR59" s="183" t="s">
        <v>8418</v>
      </c>
      <c r="AS59" s="183" t="s">
        <v>8419</v>
      </c>
      <c r="AT59" s="3">
        <v>0</v>
      </c>
      <c r="AU59" s="18">
        <v>0</v>
      </c>
      <c r="AV59" s="17"/>
      <c r="AW59" s="200"/>
      <c r="AX59" s="18">
        <v>0</v>
      </c>
      <c r="AY59" s="18">
        <v>0</v>
      </c>
      <c r="AZ59" s="18">
        <v>0</v>
      </c>
      <c r="BA59" s="18">
        <v>0</v>
      </c>
      <c r="BB59" s="18">
        <v>0</v>
      </c>
      <c r="BC59" s="18">
        <v>0</v>
      </c>
    </row>
    <row r="60" spans="1:62" x14ac:dyDescent="0.25">
      <c r="A60" s="18">
        <v>11</v>
      </c>
      <c r="B60" s="3">
        <v>1</v>
      </c>
      <c r="C60" s="18" t="s">
        <v>163</v>
      </c>
      <c r="D60" s="18" t="s">
        <v>164</v>
      </c>
      <c r="E60" s="18" t="s">
        <v>165</v>
      </c>
      <c r="K60" s="60">
        <v>0</v>
      </c>
      <c r="L60" s="69">
        <v>0</v>
      </c>
      <c r="M60" s="69">
        <v>0</v>
      </c>
      <c r="N60" s="18">
        <v>0</v>
      </c>
      <c r="O60" s="18">
        <v>0</v>
      </c>
      <c r="P60" s="18">
        <v>0</v>
      </c>
      <c r="Q60" s="18">
        <v>0</v>
      </c>
      <c r="R60" s="18">
        <v>0</v>
      </c>
      <c r="S60" s="69">
        <v>0</v>
      </c>
      <c r="T60" s="18">
        <v>0</v>
      </c>
      <c r="U60" s="17"/>
      <c r="V60" s="22" t="s">
        <v>8300</v>
      </c>
      <c r="W60" s="134" t="s">
        <v>187</v>
      </c>
      <c r="Y60" s="21"/>
      <c r="Z60" s="21"/>
      <c r="AA60" s="14"/>
      <c r="AB60" s="3">
        <v>600</v>
      </c>
      <c r="AC60">
        <v>1025.2034788110668</v>
      </c>
      <c r="AN60" s="18">
        <v>3213</v>
      </c>
      <c r="AO60" s="18">
        <v>937</v>
      </c>
      <c r="AP60" s="3">
        <v>3911</v>
      </c>
      <c r="AR60" s="183" t="s">
        <v>8418</v>
      </c>
      <c r="AS60" s="183" t="s">
        <v>8419</v>
      </c>
      <c r="AT60" s="3">
        <v>0</v>
      </c>
      <c r="AU60" s="18">
        <v>0</v>
      </c>
      <c r="AV60" s="17"/>
      <c r="AW60" s="200">
        <v>1</v>
      </c>
      <c r="AX60" s="18">
        <v>0</v>
      </c>
      <c r="AY60" s="18">
        <v>0</v>
      </c>
      <c r="AZ60" s="18">
        <v>0</v>
      </c>
      <c r="BA60" s="18">
        <v>0</v>
      </c>
      <c r="BB60" s="18">
        <v>0</v>
      </c>
      <c r="BC60" s="18">
        <v>0</v>
      </c>
    </row>
    <row r="61" spans="1:62" x14ac:dyDescent="0.25">
      <c r="A61" s="18">
        <v>11</v>
      </c>
      <c r="B61" s="3">
        <v>1</v>
      </c>
      <c r="C61" s="18" t="s">
        <v>163</v>
      </c>
      <c r="D61" s="18" t="s">
        <v>164</v>
      </c>
      <c r="E61" s="18" t="s">
        <v>165</v>
      </c>
      <c r="K61" s="60">
        <v>0</v>
      </c>
      <c r="L61" s="69">
        <v>0</v>
      </c>
      <c r="M61" s="69">
        <v>0</v>
      </c>
      <c r="N61" s="18">
        <v>0</v>
      </c>
      <c r="O61" s="18">
        <v>0</v>
      </c>
      <c r="P61" s="18">
        <v>0</v>
      </c>
      <c r="Q61" s="18">
        <v>0</v>
      </c>
      <c r="R61" s="18">
        <v>0</v>
      </c>
      <c r="S61" s="69">
        <v>0</v>
      </c>
      <c r="T61" s="18">
        <v>0</v>
      </c>
      <c r="U61" s="17"/>
      <c r="V61" s="22" t="s">
        <v>8301</v>
      </c>
      <c r="W61" s="139" t="s">
        <v>188</v>
      </c>
      <c r="X61" s="3" t="s">
        <v>189</v>
      </c>
      <c r="Y61" s="54">
        <v>3</v>
      </c>
      <c r="Z61" s="54">
        <v>2</v>
      </c>
      <c r="AA61" s="97">
        <v>0</v>
      </c>
      <c r="AB61" s="3">
        <v>144</v>
      </c>
      <c r="AC61">
        <v>244.97269876336497</v>
      </c>
      <c r="AN61" s="18">
        <v>3213</v>
      </c>
      <c r="AO61" s="18">
        <v>937</v>
      </c>
      <c r="AP61" s="3">
        <v>3879</v>
      </c>
      <c r="AR61" s="183" t="s">
        <v>8418</v>
      </c>
      <c r="AS61" s="183" t="s">
        <v>8419</v>
      </c>
      <c r="AT61" s="3">
        <v>0</v>
      </c>
      <c r="AU61" s="18">
        <v>0</v>
      </c>
      <c r="AV61" s="17"/>
      <c r="AW61" s="200">
        <v>1</v>
      </c>
      <c r="AX61" s="18">
        <v>0</v>
      </c>
      <c r="AY61" s="18">
        <v>0</v>
      </c>
      <c r="AZ61" s="18">
        <v>0</v>
      </c>
      <c r="BA61" s="18">
        <v>0</v>
      </c>
      <c r="BB61" s="18">
        <v>0</v>
      </c>
      <c r="BC61" s="18">
        <v>0</v>
      </c>
    </row>
    <row r="62" spans="1:62" x14ac:dyDescent="0.25">
      <c r="A62" s="18">
        <v>11</v>
      </c>
      <c r="B62" s="3">
        <v>1</v>
      </c>
      <c r="C62" s="18" t="s">
        <v>163</v>
      </c>
      <c r="D62" s="18" t="s">
        <v>164</v>
      </c>
      <c r="E62" s="18" t="s">
        <v>165</v>
      </c>
      <c r="K62" s="60">
        <v>0</v>
      </c>
      <c r="L62" s="69">
        <v>0</v>
      </c>
      <c r="M62" s="69">
        <v>0</v>
      </c>
      <c r="N62" s="18">
        <v>0</v>
      </c>
      <c r="O62" s="18">
        <v>0</v>
      </c>
      <c r="P62" s="18">
        <v>0</v>
      </c>
      <c r="Q62" s="18">
        <v>0</v>
      </c>
      <c r="R62" s="18">
        <v>0</v>
      </c>
      <c r="S62" s="69">
        <v>0</v>
      </c>
      <c r="T62" s="18">
        <v>0</v>
      </c>
      <c r="U62" s="17"/>
      <c r="V62" s="14" t="s">
        <v>149</v>
      </c>
      <c r="X62" s="3" t="s">
        <v>190</v>
      </c>
      <c r="Y62" s="21">
        <v>21</v>
      </c>
      <c r="Z62" s="21">
        <v>6</v>
      </c>
      <c r="AA62" s="14">
        <v>3</v>
      </c>
      <c r="AB62" s="3">
        <f t="shared" ref="AB62:AB99" si="5">(240*Y62)+(12*Z62)+AA62</f>
        <v>5115</v>
      </c>
      <c r="AN62" s="18">
        <v>3213</v>
      </c>
      <c r="AO62" s="18">
        <v>937</v>
      </c>
      <c r="AR62" s="183" t="s">
        <v>8418</v>
      </c>
      <c r="AS62" s="183" t="s">
        <v>8419</v>
      </c>
      <c r="AT62" s="3">
        <v>0</v>
      </c>
      <c r="AU62" s="18">
        <v>0</v>
      </c>
      <c r="AV62" s="17"/>
    </row>
    <row r="63" spans="1:62" x14ac:dyDescent="0.25">
      <c r="A63" s="18">
        <v>11</v>
      </c>
      <c r="B63" s="3">
        <v>50</v>
      </c>
      <c r="C63" s="18" t="s">
        <v>163</v>
      </c>
      <c r="D63" s="18" t="s">
        <v>164</v>
      </c>
      <c r="E63" s="18"/>
      <c r="K63" s="60">
        <v>0</v>
      </c>
      <c r="L63" s="69">
        <v>0</v>
      </c>
      <c r="M63" s="69">
        <v>0</v>
      </c>
      <c r="N63" s="18">
        <v>0</v>
      </c>
      <c r="O63" s="18">
        <v>0</v>
      </c>
      <c r="P63" s="18">
        <v>0</v>
      </c>
      <c r="Q63" s="18">
        <v>0</v>
      </c>
      <c r="R63" s="18">
        <v>0</v>
      </c>
      <c r="S63" s="69">
        <v>0</v>
      </c>
      <c r="T63" s="18">
        <v>0</v>
      </c>
      <c r="U63" s="17"/>
      <c r="V63" s="14" t="s">
        <v>149</v>
      </c>
      <c r="W63" s="134" t="s">
        <v>191</v>
      </c>
      <c r="X63" s="3" t="s">
        <v>190</v>
      </c>
      <c r="Y63" s="13">
        <v>21</v>
      </c>
      <c r="Z63" s="13">
        <v>6</v>
      </c>
      <c r="AA63" s="14">
        <v>3</v>
      </c>
      <c r="AB63" s="3">
        <f t="shared" si="5"/>
        <v>5115</v>
      </c>
      <c r="AE63" s="22"/>
      <c r="AN63" s="18">
        <v>3213</v>
      </c>
      <c r="AO63" s="18">
        <v>937</v>
      </c>
      <c r="AR63" s="183" t="s">
        <v>8418</v>
      </c>
      <c r="AS63" s="183" t="s">
        <v>8419</v>
      </c>
      <c r="AT63" s="3">
        <v>0</v>
      </c>
      <c r="AU63" s="18">
        <v>0</v>
      </c>
      <c r="AV63" s="17"/>
    </row>
    <row r="64" spans="1:62" x14ac:dyDescent="0.25">
      <c r="A64" s="18">
        <v>11</v>
      </c>
      <c r="B64" s="3">
        <v>50</v>
      </c>
      <c r="C64" s="18" t="s">
        <v>163</v>
      </c>
      <c r="D64" s="18" t="s">
        <v>164</v>
      </c>
      <c r="E64" s="18"/>
      <c r="K64" s="60">
        <v>0</v>
      </c>
      <c r="L64" s="69">
        <v>0</v>
      </c>
      <c r="M64" s="69">
        <v>0</v>
      </c>
      <c r="N64" s="18">
        <v>0</v>
      </c>
      <c r="O64" s="18">
        <v>0</v>
      </c>
      <c r="P64" s="18">
        <v>0</v>
      </c>
      <c r="Q64" s="18">
        <v>0</v>
      </c>
      <c r="R64" s="18">
        <v>0</v>
      </c>
      <c r="S64" s="69">
        <v>0</v>
      </c>
      <c r="T64" s="18">
        <v>0</v>
      </c>
      <c r="U64" s="17"/>
      <c r="V64" s="22" t="s">
        <v>8420</v>
      </c>
      <c r="W64" s="134" t="s">
        <v>192</v>
      </c>
      <c r="X64" s="3" t="s">
        <v>38</v>
      </c>
      <c r="Y64" s="21">
        <v>0</v>
      </c>
      <c r="Z64" s="21">
        <v>12</v>
      </c>
      <c r="AA64" s="14">
        <v>0</v>
      </c>
      <c r="AB64" s="3">
        <f t="shared" si="5"/>
        <v>144</v>
      </c>
      <c r="AC64">
        <v>243.2006916339717</v>
      </c>
      <c r="AE64" s="22" t="s">
        <v>8421</v>
      </c>
      <c r="AF64" s="2" t="s">
        <v>193</v>
      </c>
      <c r="AG64" s="3" t="s">
        <v>194</v>
      </c>
      <c r="AH64" s="3">
        <v>22</v>
      </c>
      <c r="AI64" s="3">
        <v>12</v>
      </c>
      <c r="AJ64" s="3">
        <v>10</v>
      </c>
      <c r="AK64" s="3">
        <f>(240*AH64)+(12*AI64)+AJ64</f>
        <v>5434</v>
      </c>
      <c r="AL64">
        <v>5434</v>
      </c>
      <c r="AN64" s="18">
        <v>3213</v>
      </c>
      <c r="AO64" s="18">
        <v>937</v>
      </c>
      <c r="AP64" s="3">
        <v>3826</v>
      </c>
      <c r="AR64" s="183" t="s">
        <v>8418</v>
      </c>
      <c r="AS64" s="183" t="s">
        <v>8419</v>
      </c>
      <c r="AT64" s="3">
        <v>0</v>
      </c>
      <c r="AU64" s="18">
        <v>0</v>
      </c>
      <c r="AV64" s="17"/>
      <c r="AW64" s="200">
        <v>1</v>
      </c>
      <c r="AX64" s="18">
        <v>0</v>
      </c>
      <c r="AY64" s="18">
        <v>0</v>
      </c>
      <c r="AZ64" s="18">
        <v>0</v>
      </c>
      <c r="BA64" s="18">
        <v>0</v>
      </c>
      <c r="BB64" s="18">
        <v>0</v>
      </c>
      <c r="BC64" s="18">
        <v>0</v>
      </c>
      <c r="BD64" s="17"/>
    </row>
    <row r="65" spans="1:62" s="18" customFormat="1" x14ac:dyDescent="0.25">
      <c r="A65" s="18">
        <v>11</v>
      </c>
      <c r="B65" s="3">
        <v>50</v>
      </c>
      <c r="C65" s="18" t="s">
        <v>163</v>
      </c>
      <c r="D65" s="18" t="s">
        <v>164</v>
      </c>
      <c r="F65" s="3"/>
      <c r="G65" s="3"/>
      <c r="H65" s="3"/>
      <c r="I65" s="3"/>
      <c r="J65" s="3"/>
      <c r="K65" s="60">
        <v>0</v>
      </c>
      <c r="L65" s="69">
        <v>0</v>
      </c>
      <c r="M65" s="69">
        <v>0</v>
      </c>
      <c r="N65" s="18">
        <v>0</v>
      </c>
      <c r="O65" s="18">
        <v>0</v>
      </c>
      <c r="P65" s="18">
        <v>0</v>
      </c>
      <c r="Q65" s="18">
        <v>0</v>
      </c>
      <c r="R65" s="18">
        <v>0</v>
      </c>
      <c r="S65" s="69">
        <v>0</v>
      </c>
      <c r="T65" s="18">
        <v>0</v>
      </c>
      <c r="U65" s="17"/>
      <c r="V65" s="22" t="s">
        <v>8420</v>
      </c>
      <c r="W65" s="134" t="s">
        <v>195</v>
      </c>
      <c r="X65" s="3" t="s">
        <v>196</v>
      </c>
      <c r="Y65" s="21">
        <v>0</v>
      </c>
      <c r="Z65" s="21">
        <v>3</v>
      </c>
      <c r="AA65" s="14">
        <v>0</v>
      </c>
      <c r="AB65" s="3">
        <f t="shared" si="5"/>
        <v>36</v>
      </c>
      <c r="AC65" s="18">
        <v>60.800172908492925</v>
      </c>
      <c r="AD65" s="1"/>
      <c r="AE65" s="22" t="s">
        <v>8618</v>
      </c>
      <c r="AF65" s="2" t="s">
        <v>197</v>
      </c>
      <c r="AG65" s="3" t="s">
        <v>198</v>
      </c>
      <c r="AH65" s="3">
        <v>4</v>
      </c>
      <c r="AI65" s="3">
        <v>10</v>
      </c>
      <c r="AJ65" s="3">
        <v>1</v>
      </c>
      <c r="AK65" s="3">
        <f>(240*AH65)+(12*AI65)+AJ65</f>
        <v>1081</v>
      </c>
      <c r="AL65" s="18">
        <v>1693.9005004215026</v>
      </c>
      <c r="AM65" s="1"/>
      <c r="AN65" s="18">
        <v>3213</v>
      </c>
      <c r="AO65" s="18">
        <v>937</v>
      </c>
      <c r="AP65" s="3">
        <v>3826</v>
      </c>
      <c r="AQ65" s="3">
        <v>3279</v>
      </c>
      <c r="AR65" s="183" t="s">
        <v>8418</v>
      </c>
      <c r="AS65" s="183" t="s">
        <v>8419</v>
      </c>
      <c r="AT65" s="3">
        <v>0</v>
      </c>
      <c r="AU65" s="18">
        <v>0</v>
      </c>
      <c r="AV65" s="17"/>
      <c r="AW65" s="200">
        <v>1</v>
      </c>
      <c r="AX65" s="18">
        <v>0</v>
      </c>
      <c r="AY65" s="18">
        <v>0</v>
      </c>
      <c r="AZ65" s="18">
        <v>0</v>
      </c>
      <c r="BA65" s="18">
        <v>0</v>
      </c>
      <c r="BB65" s="18">
        <v>0</v>
      </c>
      <c r="BC65" s="18">
        <v>0</v>
      </c>
      <c r="BD65" s="17"/>
      <c r="BE65" s="18">
        <v>0</v>
      </c>
      <c r="BF65" s="18">
        <v>1</v>
      </c>
      <c r="BG65" s="18">
        <v>0</v>
      </c>
      <c r="BH65" s="18">
        <v>0</v>
      </c>
      <c r="BI65" s="18">
        <v>0</v>
      </c>
      <c r="BJ65" s="18">
        <v>0</v>
      </c>
    </row>
    <row r="66" spans="1:62" s="18" customFormat="1" x14ac:dyDescent="0.25">
      <c r="A66" s="18">
        <v>11</v>
      </c>
      <c r="B66" s="3">
        <v>50</v>
      </c>
      <c r="C66" s="18" t="s">
        <v>163</v>
      </c>
      <c r="D66" s="18" t="s">
        <v>164</v>
      </c>
      <c r="F66" s="3"/>
      <c r="G66" s="3"/>
      <c r="H66" s="3"/>
      <c r="I66" s="3"/>
      <c r="J66" s="3"/>
      <c r="K66" s="60">
        <v>0</v>
      </c>
      <c r="L66" s="69">
        <v>0</v>
      </c>
      <c r="M66" s="69">
        <v>0</v>
      </c>
      <c r="N66" s="18">
        <v>0</v>
      </c>
      <c r="O66" s="18">
        <v>0</v>
      </c>
      <c r="P66" s="18">
        <v>0</v>
      </c>
      <c r="Q66" s="18">
        <v>0</v>
      </c>
      <c r="R66" s="18">
        <v>0</v>
      </c>
      <c r="S66" s="69">
        <v>0</v>
      </c>
      <c r="T66" s="18">
        <v>0</v>
      </c>
      <c r="U66" s="17"/>
      <c r="V66" s="22" t="s">
        <v>8420</v>
      </c>
      <c r="W66" s="134" t="s">
        <v>199</v>
      </c>
      <c r="X66" s="3" t="s">
        <v>200</v>
      </c>
      <c r="Y66" s="21">
        <v>0</v>
      </c>
      <c r="Z66" s="21">
        <v>1</v>
      </c>
      <c r="AA66" s="14">
        <v>6</v>
      </c>
      <c r="AB66" s="3">
        <f t="shared" si="5"/>
        <v>18</v>
      </c>
      <c r="AC66" s="18">
        <v>30.400086454246463</v>
      </c>
      <c r="AD66" s="1"/>
      <c r="AE66" s="22" t="s">
        <v>8618</v>
      </c>
      <c r="AF66" s="2" t="s">
        <v>201</v>
      </c>
      <c r="AG66" s="3" t="s">
        <v>202</v>
      </c>
      <c r="AH66" s="3">
        <v>4</v>
      </c>
      <c r="AI66" s="3">
        <v>8</v>
      </c>
      <c r="AJ66" s="3">
        <v>4</v>
      </c>
      <c r="AK66" s="3">
        <f>(240*AH66)+(12*AI66)+AJ66</f>
        <v>1060</v>
      </c>
      <c r="AL66" s="18">
        <v>1660.9940152144243</v>
      </c>
      <c r="AM66" s="1"/>
      <c r="AN66" s="18">
        <v>3213</v>
      </c>
      <c r="AO66" s="18">
        <v>937</v>
      </c>
      <c r="AP66" s="3">
        <v>3826</v>
      </c>
      <c r="AQ66" s="3">
        <v>3279</v>
      </c>
      <c r="AR66" s="183" t="s">
        <v>8418</v>
      </c>
      <c r="AS66" s="183" t="s">
        <v>8419</v>
      </c>
      <c r="AT66" s="3">
        <v>0</v>
      </c>
      <c r="AU66" s="18">
        <v>0</v>
      </c>
      <c r="AV66" s="17"/>
      <c r="AW66" s="200">
        <v>1</v>
      </c>
      <c r="AX66" s="18">
        <v>0</v>
      </c>
      <c r="AY66" s="18">
        <v>0</v>
      </c>
      <c r="AZ66" s="18">
        <v>0</v>
      </c>
      <c r="BA66" s="18">
        <v>0</v>
      </c>
      <c r="BB66" s="18">
        <v>0</v>
      </c>
      <c r="BC66" s="18">
        <v>0</v>
      </c>
      <c r="BD66" s="17"/>
      <c r="BE66" s="18">
        <v>0</v>
      </c>
      <c r="BF66" s="18">
        <v>1</v>
      </c>
      <c r="BG66" s="18">
        <v>0</v>
      </c>
      <c r="BH66" s="18">
        <v>0</v>
      </c>
      <c r="BI66" s="18">
        <v>0</v>
      </c>
      <c r="BJ66" s="18">
        <v>0</v>
      </c>
    </row>
    <row r="67" spans="1:62" s="18" customFormat="1" x14ac:dyDescent="0.25">
      <c r="A67" s="18">
        <v>11</v>
      </c>
      <c r="B67" s="3">
        <v>50</v>
      </c>
      <c r="C67" s="18" t="s">
        <v>163</v>
      </c>
      <c r="D67" s="18" t="s">
        <v>164</v>
      </c>
      <c r="F67" s="3"/>
      <c r="G67" s="3"/>
      <c r="H67" s="3"/>
      <c r="I67" s="3"/>
      <c r="J67" s="3"/>
      <c r="K67" s="60">
        <v>0</v>
      </c>
      <c r="L67" s="69">
        <v>0</v>
      </c>
      <c r="M67" s="69">
        <v>0</v>
      </c>
      <c r="N67" s="18">
        <v>0</v>
      </c>
      <c r="O67" s="18">
        <v>0</v>
      </c>
      <c r="P67" s="18">
        <v>0</v>
      </c>
      <c r="Q67" s="18">
        <v>0</v>
      </c>
      <c r="R67" s="18">
        <v>0</v>
      </c>
      <c r="S67" s="69">
        <v>0</v>
      </c>
      <c r="T67" s="18">
        <v>0</v>
      </c>
      <c r="U67" s="17"/>
      <c r="V67" s="22" t="s">
        <v>8422</v>
      </c>
      <c r="W67" s="134" t="s">
        <v>203</v>
      </c>
      <c r="X67" s="3" t="s">
        <v>38</v>
      </c>
      <c r="Y67" s="21">
        <v>0</v>
      </c>
      <c r="Z67" s="21">
        <v>12</v>
      </c>
      <c r="AA67" s="14">
        <v>0</v>
      </c>
      <c r="AB67" s="3">
        <f t="shared" si="5"/>
        <v>144</v>
      </c>
      <c r="AC67" s="18">
        <v>242.10384740792995</v>
      </c>
      <c r="AD67" s="1"/>
      <c r="AE67" s="22" t="s">
        <v>8618</v>
      </c>
      <c r="AF67" s="2" t="s">
        <v>204</v>
      </c>
      <c r="AG67" s="3" t="s">
        <v>205</v>
      </c>
      <c r="AH67" s="3">
        <v>10</v>
      </c>
      <c r="AI67" s="3">
        <v>13</v>
      </c>
      <c r="AJ67" s="3">
        <v>10.5</v>
      </c>
      <c r="AK67" s="3">
        <f>(240*AH67)+(12*AI67)+AJ67</f>
        <v>2566.5</v>
      </c>
      <c r="AL67" s="18">
        <v>4021.6425849507732</v>
      </c>
      <c r="AM67" s="1"/>
      <c r="AN67" s="18">
        <v>3213</v>
      </c>
      <c r="AO67" s="18">
        <v>937</v>
      </c>
      <c r="AP67" s="3">
        <v>3793</v>
      </c>
      <c r="AQ67" s="3">
        <v>3279</v>
      </c>
      <c r="AR67" s="183" t="s">
        <v>8418</v>
      </c>
      <c r="AS67" s="183" t="s">
        <v>8419</v>
      </c>
      <c r="AT67" s="3">
        <v>0</v>
      </c>
      <c r="AU67" s="18">
        <v>0</v>
      </c>
      <c r="AV67" s="17"/>
      <c r="AW67" s="200">
        <v>1</v>
      </c>
      <c r="AX67" s="18">
        <v>0</v>
      </c>
      <c r="AY67" s="18">
        <v>0</v>
      </c>
      <c r="AZ67" s="18">
        <v>0</v>
      </c>
      <c r="BA67" s="18">
        <v>0</v>
      </c>
      <c r="BB67" s="18">
        <v>0</v>
      </c>
      <c r="BC67" s="18">
        <v>0</v>
      </c>
      <c r="BD67" s="17"/>
      <c r="BE67" s="18">
        <v>1</v>
      </c>
      <c r="BF67" s="18">
        <v>0</v>
      </c>
      <c r="BG67" s="18">
        <v>0</v>
      </c>
      <c r="BH67" s="18">
        <v>0</v>
      </c>
      <c r="BI67" s="18">
        <v>0</v>
      </c>
      <c r="BJ67" s="18">
        <v>0</v>
      </c>
    </row>
    <row r="68" spans="1:62" s="18" customFormat="1" x14ac:dyDescent="0.25">
      <c r="A68" s="18">
        <v>11</v>
      </c>
      <c r="B68" s="3">
        <v>50</v>
      </c>
      <c r="C68" s="18" t="s">
        <v>163</v>
      </c>
      <c r="D68" s="18" t="s">
        <v>164</v>
      </c>
      <c r="F68" s="3"/>
      <c r="G68" s="3"/>
      <c r="H68" s="3"/>
      <c r="I68" s="3"/>
      <c r="J68" s="3"/>
      <c r="K68" s="60">
        <v>0</v>
      </c>
      <c r="L68" s="69">
        <v>0</v>
      </c>
      <c r="M68" s="69">
        <v>0</v>
      </c>
      <c r="N68" s="18">
        <v>0</v>
      </c>
      <c r="O68" s="18">
        <v>0</v>
      </c>
      <c r="P68" s="18">
        <v>0</v>
      </c>
      <c r="Q68" s="18">
        <v>0</v>
      </c>
      <c r="R68" s="18">
        <v>0</v>
      </c>
      <c r="S68" s="69">
        <v>0</v>
      </c>
      <c r="T68" s="18">
        <v>0</v>
      </c>
      <c r="U68" s="17"/>
      <c r="V68" s="22" t="s">
        <v>8422</v>
      </c>
      <c r="W68" s="134" t="s">
        <v>206</v>
      </c>
      <c r="X68" s="3" t="s">
        <v>207</v>
      </c>
      <c r="Y68" s="21">
        <v>0</v>
      </c>
      <c r="Z68" s="21">
        <v>6</v>
      </c>
      <c r="AA68" s="14">
        <v>9</v>
      </c>
      <c r="AB68" s="3">
        <f t="shared" si="5"/>
        <v>81</v>
      </c>
      <c r="AC68" s="18">
        <v>136.1834141669606</v>
      </c>
      <c r="AD68" s="1"/>
      <c r="AE68" s="22" t="s">
        <v>149</v>
      </c>
      <c r="AF68" s="2"/>
      <c r="AG68" s="3" t="s">
        <v>208</v>
      </c>
      <c r="AH68" s="3">
        <v>42</v>
      </c>
      <c r="AI68" s="3">
        <v>5</v>
      </c>
      <c r="AJ68" s="3">
        <v>1.5</v>
      </c>
      <c r="AK68" s="3">
        <f>(240*AH68)+(12*AI68)+AJ68</f>
        <v>10141.5</v>
      </c>
      <c r="AM68" s="1"/>
      <c r="AN68" s="18">
        <v>3213</v>
      </c>
      <c r="AO68" s="18">
        <v>937</v>
      </c>
      <c r="AP68" s="3">
        <v>3793</v>
      </c>
      <c r="AQ68" s="3"/>
      <c r="AR68" s="183" t="s">
        <v>8418</v>
      </c>
      <c r="AS68" s="183" t="s">
        <v>8419</v>
      </c>
      <c r="AT68" s="3">
        <v>0</v>
      </c>
      <c r="AU68" s="18">
        <v>0</v>
      </c>
      <c r="AV68" s="17"/>
      <c r="AW68" s="200">
        <v>1</v>
      </c>
      <c r="AX68" s="18">
        <v>0</v>
      </c>
      <c r="AY68" s="18">
        <v>0</v>
      </c>
      <c r="AZ68" s="18">
        <v>0</v>
      </c>
      <c r="BA68" s="18">
        <v>0</v>
      </c>
      <c r="BB68" s="18">
        <v>0</v>
      </c>
      <c r="BC68" s="18">
        <v>0</v>
      </c>
      <c r="BD68" s="17"/>
    </row>
    <row r="69" spans="1:62" s="18" customFormat="1" ht="30" x14ac:dyDescent="0.25">
      <c r="A69" s="18">
        <v>11</v>
      </c>
      <c r="B69" s="3">
        <v>50</v>
      </c>
      <c r="C69" s="18" t="s">
        <v>163</v>
      </c>
      <c r="D69" s="18" t="s">
        <v>164</v>
      </c>
      <c r="F69" s="3"/>
      <c r="G69" s="3"/>
      <c r="H69" s="3"/>
      <c r="I69" s="3"/>
      <c r="J69" s="3"/>
      <c r="K69" s="60">
        <v>0</v>
      </c>
      <c r="L69" s="69">
        <v>0</v>
      </c>
      <c r="M69" s="69">
        <v>0</v>
      </c>
      <c r="N69" s="18">
        <v>0</v>
      </c>
      <c r="O69" s="18">
        <v>0</v>
      </c>
      <c r="P69" s="18">
        <v>0</v>
      </c>
      <c r="Q69" s="18">
        <v>0</v>
      </c>
      <c r="R69" s="18">
        <v>0</v>
      </c>
      <c r="S69" s="69">
        <v>0</v>
      </c>
      <c r="T69" s="18">
        <v>0</v>
      </c>
      <c r="U69" s="17"/>
      <c r="V69" s="22" t="s">
        <v>8422</v>
      </c>
      <c r="W69" s="134" t="s">
        <v>209</v>
      </c>
      <c r="X69" s="3" t="s">
        <v>53</v>
      </c>
      <c r="Y69" s="21">
        <v>0</v>
      </c>
      <c r="Z69" s="21">
        <v>11</v>
      </c>
      <c r="AA69" s="14">
        <v>0</v>
      </c>
      <c r="AB69" s="3">
        <f t="shared" si="5"/>
        <v>132</v>
      </c>
      <c r="AC69" s="18">
        <v>221.92852679060246</v>
      </c>
      <c r="AD69" s="1"/>
      <c r="AE69" s="22"/>
      <c r="AF69" s="2"/>
      <c r="AG69" s="3"/>
      <c r="AH69" s="3"/>
      <c r="AI69" s="3"/>
      <c r="AJ69" s="3"/>
      <c r="AK69" s="3"/>
      <c r="AM69" s="1"/>
      <c r="AN69" s="18">
        <v>3213</v>
      </c>
      <c r="AO69" s="18">
        <v>937</v>
      </c>
      <c r="AP69" s="3">
        <v>3793</v>
      </c>
      <c r="AQ69" s="3"/>
      <c r="AR69" s="183" t="s">
        <v>8418</v>
      </c>
      <c r="AS69" s="183" t="s">
        <v>8419</v>
      </c>
      <c r="AT69" s="3">
        <v>0</v>
      </c>
      <c r="AU69" s="18">
        <v>0</v>
      </c>
      <c r="AV69" s="17"/>
      <c r="AW69" s="200">
        <v>1</v>
      </c>
      <c r="AX69" s="18">
        <v>0</v>
      </c>
      <c r="AY69" s="18">
        <v>0</v>
      </c>
      <c r="AZ69" s="18">
        <v>0</v>
      </c>
      <c r="BA69" s="18">
        <v>0</v>
      </c>
      <c r="BB69" s="18">
        <v>0</v>
      </c>
      <c r="BC69" s="18">
        <v>0</v>
      </c>
      <c r="BD69" s="17"/>
    </row>
    <row r="70" spans="1:62" s="18" customFormat="1" x14ac:dyDescent="0.25">
      <c r="A70" s="18">
        <v>11</v>
      </c>
      <c r="B70" s="3">
        <v>50</v>
      </c>
      <c r="C70" s="18" t="s">
        <v>163</v>
      </c>
      <c r="D70" s="18" t="s">
        <v>164</v>
      </c>
      <c r="F70" s="3"/>
      <c r="G70" s="3"/>
      <c r="H70" s="3"/>
      <c r="I70" s="3"/>
      <c r="J70" s="3"/>
      <c r="K70" s="60">
        <v>0</v>
      </c>
      <c r="L70" s="69">
        <v>0</v>
      </c>
      <c r="M70" s="69">
        <v>0</v>
      </c>
      <c r="N70" s="18">
        <v>0</v>
      </c>
      <c r="O70" s="18">
        <v>0</v>
      </c>
      <c r="P70" s="18">
        <v>0</v>
      </c>
      <c r="Q70" s="18">
        <v>0</v>
      </c>
      <c r="R70" s="18">
        <v>0</v>
      </c>
      <c r="S70" s="69">
        <v>0</v>
      </c>
      <c r="T70" s="18">
        <v>0</v>
      </c>
      <c r="U70" s="17"/>
      <c r="V70" s="22" t="s">
        <v>8422</v>
      </c>
      <c r="W70" s="134" t="s">
        <v>210</v>
      </c>
      <c r="X70" s="3" t="s">
        <v>211</v>
      </c>
      <c r="Y70" s="21">
        <v>0</v>
      </c>
      <c r="Z70" s="21">
        <v>17</v>
      </c>
      <c r="AA70" s="14">
        <v>0</v>
      </c>
      <c r="AB70" s="3">
        <f t="shared" si="5"/>
        <v>204</v>
      </c>
      <c r="AC70" s="18">
        <v>342.98045049456744</v>
      </c>
      <c r="AD70" s="1"/>
      <c r="AE70" s="15"/>
      <c r="AF70" s="2"/>
      <c r="AG70" s="3"/>
      <c r="AH70" s="3"/>
      <c r="AI70" s="3"/>
      <c r="AJ70" s="3"/>
      <c r="AK70" s="3"/>
      <c r="AM70" s="1"/>
      <c r="AN70" s="18">
        <v>3213</v>
      </c>
      <c r="AO70" s="18">
        <v>937</v>
      </c>
      <c r="AP70" s="3">
        <v>3793</v>
      </c>
      <c r="AQ70" s="3"/>
      <c r="AR70" s="183" t="s">
        <v>8418</v>
      </c>
      <c r="AS70" s="183" t="s">
        <v>8419</v>
      </c>
      <c r="AT70" s="3">
        <v>0</v>
      </c>
      <c r="AU70" s="18">
        <v>0</v>
      </c>
      <c r="AV70" s="17"/>
      <c r="AW70" s="200">
        <v>1</v>
      </c>
      <c r="AX70" s="18">
        <v>0</v>
      </c>
      <c r="AY70" s="18">
        <v>0</v>
      </c>
      <c r="AZ70" s="18">
        <v>0</v>
      </c>
      <c r="BA70" s="18">
        <v>0</v>
      </c>
      <c r="BB70" s="18">
        <v>0</v>
      </c>
      <c r="BC70" s="18">
        <v>0</v>
      </c>
      <c r="BD70" s="17"/>
    </row>
    <row r="71" spans="1:62" s="18" customFormat="1" ht="30" x14ac:dyDescent="0.25">
      <c r="A71" s="18">
        <v>11</v>
      </c>
      <c r="B71" s="3">
        <v>50</v>
      </c>
      <c r="C71" s="18" t="s">
        <v>163</v>
      </c>
      <c r="D71" s="18" t="s">
        <v>164</v>
      </c>
      <c r="F71" s="3"/>
      <c r="G71" s="3"/>
      <c r="H71" s="3"/>
      <c r="I71" s="3"/>
      <c r="J71" s="3"/>
      <c r="K71" s="60">
        <v>0</v>
      </c>
      <c r="L71" s="69">
        <v>0</v>
      </c>
      <c r="M71" s="69">
        <v>0</v>
      </c>
      <c r="N71" s="18">
        <v>0</v>
      </c>
      <c r="O71" s="18">
        <v>0</v>
      </c>
      <c r="P71" s="18">
        <v>0</v>
      </c>
      <c r="Q71" s="18">
        <v>0</v>
      </c>
      <c r="R71" s="18">
        <v>0</v>
      </c>
      <c r="S71" s="69">
        <v>0</v>
      </c>
      <c r="T71" s="18">
        <v>0</v>
      </c>
      <c r="U71" s="17"/>
      <c r="V71" s="22" t="s">
        <v>8423</v>
      </c>
      <c r="W71" s="134" t="s">
        <v>212</v>
      </c>
      <c r="X71" s="3" t="s">
        <v>213</v>
      </c>
      <c r="Y71" s="21">
        <v>0</v>
      </c>
      <c r="Z71" s="21">
        <v>10</v>
      </c>
      <c r="AA71" s="14">
        <v>6</v>
      </c>
      <c r="AB71" s="3">
        <f t="shared" si="5"/>
        <v>126</v>
      </c>
      <c r="AC71" s="18">
        <v>209.5895644498207</v>
      </c>
      <c r="AD71" s="1"/>
      <c r="AE71" s="15"/>
      <c r="AF71" s="2"/>
      <c r="AG71" s="3"/>
      <c r="AH71" s="3"/>
      <c r="AI71" s="3"/>
      <c r="AJ71" s="3"/>
      <c r="AK71" s="3"/>
      <c r="AM71" s="1"/>
      <c r="AN71" s="18">
        <v>3213</v>
      </c>
      <c r="AO71" s="18">
        <v>937</v>
      </c>
      <c r="AP71" s="3">
        <v>3715</v>
      </c>
      <c r="AQ71" s="3"/>
      <c r="AR71" s="183" t="s">
        <v>8418</v>
      </c>
      <c r="AS71" s="183" t="s">
        <v>8419</v>
      </c>
      <c r="AT71" s="3">
        <v>0</v>
      </c>
      <c r="AU71" s="18">
        <v>0</v>
      </c>
      <c r="AV71" s="17"/>
      <c r="AW71" s="200">
        <v>1</v>
      </c>
      <c r="AX71" s="18">
        <v>0</v>
      </c>
      <c r="AY71" s="18">
        <v>0</v>
      </c>
      <c r="AZ71" s="18">
        <v>0</v>
      </c>
      <c r="BA71" s="18">
        <v>0</v>
      </c>
      <c r="BB71" s="18">
        <v>0</v>
      </c>
      <c r="BC71" s="18">
        <v>0</v>
      </c>
      <c r="BD71" s="17"/>
    </row>
    <row r="72" spans="1:62" s="18" customFormat="1" x14ac:dyDescent="0.25">
      <c r="A72" s="18">
        <v>11</v>
      </c>
      <c r="B72" s="3">
        <v>50</v>
      </c>
      <c r="C72" s="18" t="s">
        <v>163</v>
      </c>
      <c r="D72" s="18" t="s">
        <v>164</v>
      </c>
      <c r="F72" s="3"/>
      <c r="G72" s="3"/>
      <c r="H72" s="3"/>
      <c r="I72" s="3"/>
      <c r="J72" s="3"/>
      <c r="K72" s="60">
        <v>0</v>
      </c>
      <c r="L72" s="69">
        <v>0</v>
      </c>
      <c r="M72" s="69">
        <v>0</v>
      </c>
      <c r="N72" s="18">
        <v>0</v>
      </c>
      <c r="O72" s="18">
        <v>0</v>
      </c>
      <c r="P72" s="18">
        <v>0</v>
      </c>
      <c r="Q72" s="18">
        <v>0</v>
      </c>
      <c r="R72" s="18">
        <v>0</v>
      </c>
      <c r="S72" s="69">
        <v>0</v>
      </c>
      <c r="T72" s="18">
        <v>0</v>
      </c>
      <c r="U72" s="17"/>
      <c r="V72" s="22" t="s">
        <v>8423</v>
      </c>
      <c r="W72" s="134" t="s">
        <v>214</v>
      </c>
      <c r="X72" s="3" t="s">
        <v>40</v>
      </c>
      <c r="Y72" s="21">
        <v>0</v>
      </c>
      <c r="Z72" s="21">
        <v>6</v>
      </c>
      <c r="AA72" s="14">
        <v>6</v>
      </c>
      <c r="AB72" s="3">
        <f t="shared" si="5"/>
        <v>78</v>
      </c>
      <c r="AC72" s="18">
        <v>129.74592084988902</v>
      </c>
      <c r="AD72" s="1"/>
      <c r="AE72" s="15"/>
      <c r="AF72" s="2"/>
      <c r="AG72" s="3"/>
      <c r="AH72" s="3"/>
      <c r="AI72" s="3"/>
      <c r="AJ72" s="3"/>
      <c r="AK72" s="3"/>
      <c r="AM72" s="1"/>
      <c r="AN72" s="18">
        <v>3213</v>
      </c>
      <c r="AO72" s="18">
        <v>937</v>
      </c>
      <c r="AP72" s="3">
        <v>3715</v>
      </c>
      <c r="AQ72" s="3"/>
      <c r="AR72" s="183" t="s">
        <v>8418</v>
      </c>
      <c r="AS72" s="183" t="s">
        <v>8419</v>
      </c>
      <c r="AT72" s="3">
        <v>0</v>
      </c>
      <c r="AU72" s="18">
        <v>0</v>
      </c>
      <c r="AV72" s="17"/>
      <c r="AW72" s="200">
        <v>1</v>
      </c>
      <c r="AX72" s="18">
        <v>0</v>
      </c>
      <c r="AY72" s="18">
        <v>0</v>
      </c>
      <c r="AZ72" s="18">
        <v>0</v>
      </c>
      <c r="BA72" s="18">
        <v>0</v>
      </c>
      <c r="BB72" s="18">
        <v>0</v>
      </c>
      <c r="BC72" s="18">
        <v>0</v>
      </c>
      <c r="BD72" s="17"/>
    </row>
    <row r="73" spans="1:62" s="18" customFormat="1" x14ac:dyDescent="0.25">
      <c r="A73" s="18">
        <v>11</v>
      </c>
      <c r="B73" s="3">
        <v>50</v>
      </c>
      <c r="C73" s="18" t="s">
        <v>163</v>
      </c>
      <c r="D73" s="18" t="s">
        <v>164</v>
      </c>
      <c r="F73" s="3"/>
      <c r="G73" s="3"/>
      <c r="H73" s="3"/>
      <c r="I73" s="3"/>
      <c r="J73" s="3"/>
      <c r="K73" s="60">
        <v>0</v>
      </c>
      <c r="L73" s="69">
        <v>0</v>
      </c>
      <c r="M73" s="69">
        <v>0</v>
      </c>
      <c r="N73" s="18">
        <v>0</v>
      </c>
      <c r="O73" s="18">
        <v>0</v>
      </c>
      <c r="P73" s="18">
        <v>0</v>
      </c>
      <c r="Q73" s="18">
        <v>0</v>
      </c>
      <c r="R73" s="18">
        <v>0</v>
      </c>
      <c r="S73" s="69">
        <v>0</v>
      </c>
      <c r="T73" s="18">
        <v>0</v>
      </c>
      <c r="U73" s="17"/>
      <c r="V73" s="22" t="s">
        <v>8423</v>
      </c>
      <c r="W73" s="134" t="s">
        <v>215</v>
      </c>
      <c r="X73" s="3" t="s">
        <v>23</v>
      </c>
      <c r="Y73" s="21">
        <v>0</v>
      </c>
      <c r="Z73" s="21">
        <v>7</v>
      </c>
      <c r="AA73" s="14">
        <v>6</v>
      </c>
      <c r="AB73" s="3">
        <f t="shared" si="5"/>
        <v>90</v>
      </c>
      <c r="AC73" s="18">
        <v>149.70683174987192</v>
      </c>
      <c r="AD73" s="1"/>
      <c r="AE73" s="15"/>
      <c r="AF73" s="2"/>
      <c r="AG73" s="3"/>
      <c r="AH73" s="3"/>
      <c r="AI73" s="3"/>
      <c r="AJ73" s="3"/>
      <c r="AK73" s="3"/>
      <c r="AM73" s="1"/>
      <c r="AN73" s="18">
        <v>3213</v>
      </c>
      <c r="AO73" s="18">
        <v>937</v>
      </c>
      <c r="AP73" s="3">
        <v>3715</v>
      </c>
      <c r="AQ73" s="3"/>
      <c r="AR73" s="183" t="s">
        <v>8418</v>
      </c>
      <c r="AS73" s="183" t="s">
        <v>8419</v>
      </c>
      <c r="AT73" s="3">
        <v>0</v>
      </c>
      <c r="AU73" s="18">
        <v>0</v>
      </c>
      <c r="AV73" s="17"/>
      <c r="AW73" s="200">
        <v>1</v>
      </c>
      <c r="AX73" s="18">
        <v>0</v>
      </c>
      <c r="AY73" s="18">
        <v>0</v>
      </c>
      <c r="AZ73" s="18">
        <v>0</v>
      </c>
      <c r="BA73" s="18">
        <v>0</v>
      </c>
      <c r="BB73" s="18">
        <v>0</v>
      </c>
      <c r="BC73" s="18">
        <v>0</v>
      </c>
      <c r="BD73" s="17"/>
    </row>
    <row r="74" spans="1:62" s="18" customFormat="1" x14ac:dyDescent="0.25">
      <c r="A74" s="18">
        <v>11</v>
      </c>
      <c r="B74" s="3">
        <v>50</v>
      </c>
      <c r="C74" s="18" t="s">
        <v>163</v>
      </c>
      <c r="D74" s="18" t="s">
        <v>164</v>
      </c>
      <c r="F74" s="3"/>
      <c r="G74" s="3"/>
      <c r="H74" s="3"/>
      <c r="I74" s="3"/>
      <c r="J74" s="3"/>
      <c r="K74" s="60">
        <v>0</v>
      </c>
      <c r="L74" s="69">
        <v>0</v>
      </c>
      <c r="M74" s="69">
        <v>0</v>
      </c>
      <c r="N74" s="18">
        <v>0</v>
      </c>
      <c r="O74" s="18">
        <v>0</v>
      </c>
      <c r="P74" s="18">
        <v>0</v>
      </c>
      <c r="Q74" s="18">
        <v>0</v>
      </c>
      <c r="R74" s="18">
        <v>0</v>
      </c>
      <c r="S74" s="69">
        <v>0</v>
      </c>
      <c r="T74" s="18">
        <v>0</v>
      </c>
      <c r="U74" s="17"/>
      <c r="V74" s="22" t="s">
        <v>8423</v>
      </c>
      <c r="W74" s="134" t="s">
        <v>216</v>
      </c>
      <c r="X74" s="3" t="s">
        <v>38</v>
      </c>
      <c r="Y74" s="21">
        <v>0</v>
      </c>
      <c r="Z74" s="21">
        <v>12</v>
      </c>
      <c r="AA74" s="14">
        <v>0</v>
      </c>
      <c r="AB74" s="3">
        <f t="shared" si="5"/>
        <v>144</v>
      </c>
      <c r="AC74" s="18">
        <v>239.5309307997951</v>
      </c>
      <c r="AD74" s="1"/>
      <c r="AE74" s="15"/>
      <c r="AF74" s="2"/>
      <c r="AG74" s="3"/>
      <c r="AH74" s="3"/>
      <c r="AI74" s="3"/>
      <c r="AJ74" s="3"/>
      <c r="AK74" s="3"/>
      <c r="AM74" s="1"/>
      <c r="AN74" s="18">
        <v>3213</v>
      </c>
      <c r="AO74" s="18">
        <v>937</v>
      </c>
      <c r="AP74" s="3">
        <v>3715</v>
      </c>
      <c r="AQ74" s="3"/>
      <c r="AR74" s="183" t="s">
        <v>8418</v>
      </c>
      <c r="AS74" s="183" t="s">
        <v>8419</v>
      </c>
      <c r="AT74" s="3">
        <v>0</v>
      </c>
      <c r="AU74" s="18">
        <v>0</v>
      </c>
      <c r="AV74" s="17"/>
      <c r="AW74" s="200">
        <v>1</v>
      </c>
      <c r="AX74" s="18">
        <v>0</v>
      </c>
      <c r="AY74" s="18">
        <v>0</v>
      </c>
      <c r="AZ74" s="18">
        <v>0</v>
      </c>
      <c r="BA74" s="18">
        <v>0</v>
      </c>
      <c r="BB74" s="18">
        <v>0</v>
      </c>
      <c r="BC74" s="18">
        <v>0</v>
      </c>
      <c r="BD74" s="17"/>
    </row>
    <row r="75" spans="1:62" s="18" customFormat="1" x14ac:dyDescent="0.25">
      <c r="A75" s="18">
        <v>11</v>
      </c>
      <c r="B75" s="3">
        <v>50</v>
      </c>
      <c r="C75" s="18" t="s">
        <v>163</v>
      </c>
      <c r="D75" s="18" t="s">
        <v>164</v>
      </c>
      <c r="F75" s="3"/>
      <c r="G75" s="3"/>
      <c r="H75" s="3"/>
      <c r="I75" s="3"/>
      <c r="J75" s="3"/>
      <c r="K75" s="60">
        <v>0</v>
      </c>
      <c r="L75" s="69">
        <v>0</v>
      </c>
      <c r="M75" s="69">
        <v>0</v>
      </c>
      <c r="N75" s="18">
        <v>0</v>
      </c>
      <c r="O75" s="18">
        <v>0</v>
      </c>
      <c r="P75" s="18">
        <v>0</v>
      </c>
      <c r="Q75" s="18">
        <v>0</v>
      </c>
      <c r="R75" s="18">
        <v>0</v>
      </c>
      <c r="S75" s="69">
        <v>0</v>
      </c>
      <c r="T75" s="18">
        <v>0</v>
      </c>
      <c r="U75" s="17"/>
      <c r="V75" s="22" t="s">
        <v>8619</v>
      </c>
      <c r="W75" s="134" t="s">
        <v>217</v>
      </c>
      <c r="X75" s="3" t="s">
        <v>218</v>
      </c>
      <c r="Y75" s="21">
        <v>0</v>
      </c>
      <c r="Z75" s="21">
        <v>18</v>
      </c>
      <c r="AA75" s="14">
        <v>7.5</v>
      </c>
      <c r="AB75" s="3">
        <f t="shared" si="5"/>
        <v>223.5</v>
      </c>
      <c r="AC75" s="18">
        <v>354.17489359677813</v>
      </c>
      <c r="AD75" s="1"/>
      <c r="AE75" s="15"/>
      <c r="AF75" s="2"/>
      <c r="AG75" s="3"/>
      <c r="AH75" s="3"/>
      <c r="AI75" s="3"/>
      <c r="AJ75" s="3"/>
      <c r="AK75" s="3"/>
      <c r="AM75" s="1"/>
      <c r="AN75" s="18">
        <v>3213</v>
      </c>
      <c r="AO75" s="18">
        <v>937</v>
      </c>
      <c r="AP75" s="3">
        <v>3361</v>
      </c>
      <c r="AQ75" s="3"/>
      <c r="AR75" s="183" t="s">
        <v>8418</v>
      </c>
      <c r="AS75" s="183" t="s">
        <v>8419</v>
      </c>
      <c r="AT75" s="3">
        <v>0</v>
      </c>
      <c r="AU75" s="18">
        <v>0</v>
      </c>
      <c r="AV75" s="17"/>
      <c r="AW75" s="200">
        <v>1</v>
      </c>
      <c r="AX75" s="18">
        <v>0</v>
      </c>
      <c r="AY75" s="18">
        <v>0</v>
      </c>
      <c r="AZ75" s="18">
        <v>0</v>
      </c>
      <c r="BA75" s="18">
        <v>0</v>
      </c>
      <c r="BB75" s="18">
        <v>0</v>
      </c>
      <c r="BC75" s="18">
        <v>0</v>
      </c>
      <c r="BD75" s="17"/>
    </row>
    <row r="76" spans="1:62" s="18" customFormat="1" x14ac:dyDescent="0.25">
      <c r="A76" s="18">
        <v>11</v>
      </c>
      <c r="B76" s="3">
        <v>50</v>
      </c>
      <c r="C76" s="18" t="s">
        <v>163</v>
      </c>
      <c r="D76" s="18" t="s">
        <v>164</v>
      </c>
      <c r="F76" s="3"/>
      <c r="G76" s="3"/>
      <c r="H76" s="3"/>
      <c r="I76" s="3"/>
      <c r="J76" s="3"/>
      <c r="K76" s="60">
        <v>0</v>
      </c>
      <c r="L76" s="69">
        <v>0</v>
      </c>
      <c r="M76" s="69">
        <v>0</v>
      </c>
      <c r="N76" s="18">
        <v>0</v>
      </c>
      <c r="O76" s="18">
        <v>0</v>
      </c>
      <c r="P76" s="18">
        <v>0</v>
      </c>
      <c r="Q76" s="18">
        <v>0</v>
      </c>
      <c r="R76" s="18">
        <v>0</v>
      </c>
      <c r="S76" s="69">
        <v>0</v>
      </c>
      <c r="T76" s="18">
        <v>0</v>
      </c>
      <c r="U76" s="17"/>
      <c r="V76" s="22" t="s">
        <v>8619</v>
      </c>
      <c r="W76" s="134" t="s">
        <v>219</v>
      </c>
      <c r="X76" s="3" t="s">
        <v>220</v>
      </c>
      <c r="Y76" s="21">
        <v>0</v>
      </c>
      <c r="Z76" s="21">
        <v>8</v>
      </c>
      <c r="AA76" s="14">
        <v>0</v>
      </c>
      <c r="AB76" s="3">
        <f t="shared" si="5"/>
        <v>96</v>
      </c>
      <c r="AC76" s="18">
        <v>152.12881335700538</v>
      </c>
      <c r="AD76" s="1"/>
      <c r="AE76" s="15"/>
      <c r="AF76" s="2"/>
      <c r="AG76" s="3"/>
      <c r="AH76" s="3"/>
      <c r="AI76" s="3"/>
      <c r="AJ76" s="3"/>
      <c r="AK76" s="3"/>
      <c r="AM76" s="1"/>
      <c r="AN76" s="18">
        <v>3213</v>
      </c>
      <c r="AO76" s="18">
        <v>937</v>
      </c>
      <c r="AP76" s="3">
        <v>3361</v>
      </c>
      <c r="AQ76" s="3"/>
      <c r="AR76" s="183" t="s">
        <v>8418</v>
      </c>
      <c r="AS76" s="183" t="s">
        <v>8419</v>
      </c>
      <c r="AT76" s="3">
        <v>0</v>
      </c>
      <c r="AU76" s="18">
        <v>0</v>
      </c>
      <c r="AV76" s="17"/>
      <c r="AW76" s="200">
        <v>1</v>
      </c>
      <c r="AX76" s="18">
        <v>0</v>
      </c>
      <c r="AY76" s="18">
        <v>0</v>
      </c>
      <c r="AZ76" s="18">
        <v>0</v>
      </c>
      <c r="BA76" s="18">
        <v>0</v>
      </c>
      <c r="BB76" s="18">
        <v>0</v>
      </c>
      <c r="BC76" s="18">
        <v>0</v>
      </c>
      <c r="BD76" s="17"/>
    </row>
    <row r="77" spans="1:62" ht="30" x14ac:dyDescent="0.25">
      <c r="A77" s="18">
        <v>11</v>
      </c>
      <c r="B77" s="3">
        <v>50</v>
      </c>
      <c r="C77" s="18" t="s">
        <v>163</v>
      </c>
      <c r="D77" s="18" t="s">
        <v>164</v>
      </c>
      <c r="E77" s="18"/>
      <c r="K77" s="60">
        <v>0</v>
      </c>
      <c r="L77" s="69">
        <v>0</v>
      </c>
      <c r="M77" s="69">
        <v>0</v>
      </c>
      <c r="N77" s="18">
        <v>0</v>
      </c>
      <c r="O77" s="18">
        <v>0</v>
      </c>
      <c r="P77" s="18">
        <v>0</v>
      </c>
      <c r="Q77" s="18">
        <v>0</v>
      </c>
      <c r="R77" s="18">
        <v>0</v>
      </c>
      <c r="S77" s="69">
        <v>0</v>
      </c>
      <c r="T77" s="18">
        <v>0</v>
      </c>
      <c r="U77" s="17"/>
      <c r="V77" s="22" t="s">
        <v>8619</v>
      </c>
      <c r="W77" s="134" t="s">
        <v>221</v>
      </c>
      <c r="X77" s="3" t="s">
        <v>222</v>
      </c>
      <c r="Y77" s="21">
        <v>2</v>
      </c>
      <c r="Z77" s="21">
        <v>8</v>
      </c>
      <c r="AA77" s="14">
        <v>6</v>
      </c>
      <c r="AB77" s="3">
        <f t="shared" si="5"/>
        <v>582</v>
      </c>
      <c r="AC77">
        <v>922.28093097684518</v>
      </c>
      <c r="AN77" s="18">
        <v>3213</v>
      </c>
      <c r="AO77" s="18">
        <v>937</v>
      </c>
      <c r="AP77" s="3">
        <v>3361</v>
      </c>
      <c r="AR77" s="183" t="s">
        <v>8418</v>
      </c>
      <c r="AS77" s="183" t="s">
        <v>8419</v>
      </c>
      <c r="AT77" s="3">
        <v>0</v>
      </c>
      <c r="AU77" s="18">
        <v>0</v>
      </c>
      <c r="AV77" s="17"/>
      <c r="AW77" s="200">
        <v>1</v>
      </c>
      <c r="AX77" s="18">
        <v>0</v>
      </c>
      <c r="AY77" s="18">
        <v>0</v>
      </c>
      <c r="AZ77" s="18">
        <v>0</v>
      </c>
      <c r="BA77" s="18">
        <v>0</v>
      </c>
      <c r="BB77" s="18">
        <v>0</v>
      </c>
      <c r="BC77" s="18">
        <v>0</v>
      </c>
    </row>
    <row r="78" spans="1:62" x14ac:dyDescent="0.25">
      <c r="A78" s="18">
        <v>11</v>
      </c>
      <c r="B78" s="3">
        <v>50</v>
      </c>
      <c r="C78" s="18" t="s">
        <v>163</v>
      </c>
      <c r="D78" s="18" t="s">
        <v>164</v>
      </c>
      <c r="E78" s="18"/>
      <c r="K78" s="60">
        <v>0</v>
      </c>
      <c r="L78" s="69">
        <v>0</v>
      </c>
      <c r="M78" s="69">
        <v>0</v>
      </c>
      <c r="N78" s="18">
        <v>0</v>
      </c>
      <c r="O78" s="18">
        <v>0</v>
      </c>
      <c r="P78" s="18">
        <v>0</v>
      </c>
      <c r="Q78" s="18">
        <v>0</v>
      </c>
      <c r="R78" s="18">
        <v>0</v>
      </c>
      <c r="S78" s="69">
        <v>0</v>
      </c>
      <c r="T78" s="18">
        <v>0</v>
      </c>
      <c r="U78" s="17"/>
      <c r="V78" s="22" t="s">
        <v>8620</v>
      </c>
      <c r="W78" s="134" t="s">
        <v>223</v>
      </c>
      <c r="X78" s="3" t="s">
        <v>224</v>
      </c>
      <c r="Y78" s="21">
        <v>1</v>
      </c>
      <c r="Z78" s="21">
        <v>8</v>
      </c>
      <c r="AA78" s="14">
        <v>6</v>
      </c>
      <c r="AB78" s="3">
        <f t="shared" si="5"/>
        <v>342</v>
      </c>
      <c r="AC78">
        <v>539.14526389849084</v>
      </c>
      <c r="AN78" s="18">
        <v>3213</v>
      </c>
      <c r="AO78" s="18">
        <v>937</v>
      </c>
      <c r="AP78" s="3">
        <v>3323</v>
      </c>
      <c r="AR78" s="183" t="s">
        <v>8418</v>
      </c>
      <c r="AS78" s="183" t="s">
        <v>8419</v>
      </c>
      <c r="AT78" s="3">
        <v>0</v>
      </c>
      <c r="AU78" s="18">
        <v>0</v>
      </c>
      <c r="AV78" s="17"/>
      <c r="AW78" s="200">
        <v>1</v>
      </c>
      <c r="AX78" s="18">
        <v>0</v>
      </c>
      <c r="AY78" s="18">
        <v>0</v>
      </c>
      <c r="AZ78" s="18">
        <v>0</v>
      </c>
      <c r="BA78" s="18">
        <v>0</v>
      </c>
      <c r="BB78" s="18">
        <v>0</v>
      </c>
      <c r="BC78" s="18">
        <v>0</v>
      </c>
    </row>
    <row r="79" spans="1:62" x14ac:dyDescent="0.25">
      <c r="A79" s="18">
        <v>11</v>
      </c>
      <c r="B79" s="3">
        <v>50</v>
      </c>
      <c r="C79" s="18" t="s">
        <v>163</v>
      </c>
      <c r="D79" s="18" t="s">
        <v>164</v>
      </c>
      <c r="E79" s="18"/>
      <c r="K79" s="60">
        <v>0</v>
      </c>
      <c r="L79" s="69">
        <v>0</v>
      </c>
      <c r="M79" s="69">
        <v>0</v>
      </c>
      <c r="N79" s="18">
        <v>0</v>
      </c>
      <c r="O79" s="18">
        <v>0</v>
      </c>
      <c r="P79" s="18">
        <v>0</v>
      </c>
      <c r="Q79" s="18">
        <v>0</v>
      </c>
      <c r="R79" s="18">
        <v>0</v>
      </c>
      <c r="S79" s="69">
        <v>0</v>
      </c>
      <c r="T79" s="18">
        <v>0</v>
      </c>
      <c r="U79" s="17"/>
      <c r="V79" s="22" t="s">
        <v>8620</v>
      </c>
      <c r="W79" s="134" t="s">
        <v>225</v>
      </c>
      <c r="X79" s="3" t="s">
        <v>226</v>
      </c>
      <c r="Y79" s="21">
        <v>1</v>
      </c>
      <c r="Z79" s="21">
        <v>16</v>
      </c>
      <c r="AA79" s="14">
        <v>0</v>
      </c>
      <c r="AB79" s="3">
        <f t="shared" si="5"/>
        <v>432</v>
      </c>
      <c r="AC79">
        <v>681.02559650335684</v>
      </c>
      <c r="AN79" s="18">
        <v>3213</v>
      </c>
      <c r="AO79" s="18">
        <v>937</v>
      </c>
      <c r="AP79" s="3">
        <v>3323</v>
      </c>
      <c r="AR79" s="183" t="s">
        <v>8418</v>
      </c>
      <c r="AS79" s="183" t="s">
        <v>8419</v>
      </c>
      <c r="AT79" s="3">
        <v>0</v>
      </c>
      <c r="AU79" s="18">
        <v>0</v>
      </c>
      <c r="AV79" s="17"/>
      <c r="AW79" s="200">
        <v>1</v>
      </c>
      <c r="AX79" s="18">
        <v>0</v>
      </c>
      <c r="AY79" s="18">
        <v>0</v>
      </c>
      <c r="AZ79" s="18">
        <v>0</v>
      </c>
      <c r="BA79" s="18">
        <v>0</v>
      </c>
      <c r="BB79" s="18">
        <v>0</v>
      </c>
      <c r="BC79" s="18">
        <v>0</v>
      </c>
    </row>
    <row r="80" spans="1:62" x14ac:dyDescent="0.25">
      <c r="A80" s="18">
        <v>11</v>
      </c>
      <c r="B80" s="3">
        <v>50</v>
      </c>
      <c r="C80" s="18" t="s">
        <v>163</v>
      </c>
      <c r="D80" s="18" t="s">
        <v>164</v>
      </c>
      <c r="E80" s="18"/>
      <c r="K80" s="60">
        <v>0</v>
      </c>
      <c r="L80" s="69">
        <v>0</v>
      </c>
      <c r="M80" s="69">
        <v>0</v>
      </c>
      <c r="N80" s="18">
        <v>0</v>
      </c>
      <c r="O80" s="18">
        <v>0</v>
      </c>
      <c r="P80" s="18">
        <v>0</v>
      </c>
      <c r="Q80" s="18">
        <v>0</v>
      </c>
      <c r="R80" s="18">
        <v>0</v>
      </c>
      <c r="S80" s="69">
        <v>0</v>
      </c>
      <c r="T80" s="18">
        <v>0</v>
      </c>
      <c r="U80" s="17"/>
      <c r="V80" s="22" t="s">
        <v>8621</v>
      </c>
      <c r="W80" s="134" t="s">
        <v>227</v>
      </c>
      <c r="X80" s="3" t="s">
        <v>228</v>
      </c>
      <c r="Y80" s="21">
        <v>4</v>
      </c>
      <c r="Z80" s="21">
        <v>4</v>
      </c>
      <c r="AA80" s="14">
        <v>6</v>
      </c>
      <c r="AB80" s="3">
        <f t="shared" si="5"/>
        <v>1014</v>
      </c>
      <c r="AC80">
        <v>1590.0017377335694</v>
      </c>
      <c r="AN80" s="18">
        <v>3213</v>
      </c>
      <c r="AO80" s="18">
        <v>937</v>
      </c>
      <c r="AP80" s="3">
        <v>3284</v>
      </c>
      <c r="AR80" s="183" t="s">
        <v>8418</v>
      </c>
      <c r="AS80" s="183" t="s">
        <v>8419</v>
      </c>
      <c r="AT80" s="3">
        <v>0</v>
      </c>
      <c r="AU80" s="18">
        <v>0</v>
      </c>
      <c r="AV80" s="17"/>
      <c r="AW80" s="200">
        <v>1</v>
      </c>
      <c r="AX80" s="18">
        <v>0</v>
      </c>
      <c r="AY80" s="18">
        <v>0</v>
      </c>
      <c r="AZ80" s="18">
        <v>0</v>
      </c>
      <c r="BA80" s="18">
        <v>0</v>
      </c>
      <c r="BB80" s="18">
        <v>0</v>
      </c>
      <c r="BC80" s="18">
        <v>0</v>
      </c>
    </row>
    <row r="81" spans="1:56" x14ac:dyDescent="0.25">
      <c r="A81" s="18">
        <v>11</v>
      </c>
      <c r="B81" s="3">
        <v>50</v>
      </c>
      <c r="C81" s="18" t="s">
        <v>163</v>
      </c>
      <c r="D81" s="18" t="s">
        <v>164</v>
      </c>
      <c r="E81" s="18"/>
      <c r="K81" s="60">
        <v>0</v>
      </c>
      <c r="L81" s="69">
        <v>0</v>
      </c>
      <c r="M81" s="69">
        <v>0</v>
      </c>
      <c r="N81" s="18">
        <v>0</v>
      </c>
      <c r="O81" s="18">
        <v>0</v>
      </c>
      <c r="P81" s="18">
        <v>0</v>
      </c>
      <c r="Q81" s="18">
        <v>0</v>
      </c>
      <c r="R81" s="18">
        <v>0</v>
      </c>
      <c r="S81" s="69">
        <v>0</v>
      </c>
      <c r="T81" s="18">
        <v>0</v>
      </c>
      <c r="U81" s="17"/>
      <c r="V81" s="22" t="s">
        <v>8621</v>
      </c>
      <c r="W81" s="134" t="s">
        <v>229</v>
      </c>
      <c r="X81" s="3" t="s">
        <v>230</v>
      </c>
      <c r="Y81" s="21">
        <v>3</v>
      </c>
      <c r="Z81" s="21">
        <v>12</v>
      </c>
      <c r="AA81" s="14">
        <v>0</v>
      </c>
      <c r="AB81" s="3">
        <f t="shared" si="5"/>
        <v>864</v>
      </c>
      <c r="AC81">
        <v>1354.7943800806745</v>
      </c>
      <c r="AN81" s="18">
        <v>3213</v>
      </c>
      <c r="AO81" s="18">
        <v>937</v>
      </c>
      <c r="AP81" s="3">
        <v>3284</v>
      </c>
      <c r="AR81" s="183" t="s">
        <v>8418</v>
      </c>
      <c r="AS81" s="183" t="s">
        <v>8419</v>
      </c>
      <c r="AT81" s="3">
        <v>0</v>
      </c>
      <c r="AU81" s="18">
        <v>0</v>
      </c>
      <c r="AV81" s="17"/>
      <c r="AW81" s="200">
        <v>1</v>
      </c>
      <c r="AX81" s="18">
        <v>0</v>
      </c>
      <c r="AY81" s="18">
        <v>0</v>
      </c>
      <c r="AZ81" s="18">
        <v>0</v>
      </c>
      <c r="BA81" s="18">
        <v>0</v>
      </c>
      <c r="BB81" s="18">
        <v>0</v>
      </c>
      <c r="BC81" s="18">
        <v>0</v>
      </c>
    </row>
    <row r="82" spans="1:56" ht="30" x14ac:dyDescent="0.25">
      <c r="A82" s="18">
        <v>11</v>
      </c>
      <c r="B82" s="3">
        <v>50</v>
      </c>
      <c r="C82" s="18" t="s">
        <v>163</v>
      </c>
      <c r="D82" s="18" t="s">
        <v>164</v>
      </c>
      <c r="E82" s="18"/>
      <c r="K82" s="60">
        <v>0</v>
      </c>
      <c r="L82" s="69">
        <v>0</v>
      </c>
      <c r="M82" s="69">
        <v>0</v>
      </c>
      <c r="N82" s="18">
        <v>0</v>
      </c>
      <c r="O82" s="18">
        <v>0</v>
      </c>
      <c r="P82" s="18">
        <v>0</v>
      </c>
      <c r="Q82" s="18">
        <v>0</v>
      </c>
      <c r="R82" s="18">
        <v>0</v>
      </c>
      <c r="S82" s="69">
        <v>0</v>
      </c>
      <c r="T82" s="18">
        <v>0</v>
      </c>
      <c r="U82" s="17"/>
      <c r="V82" s="22" t="s">
        <v>8621</v>
      </c>
      <c r="W82" s="134" t="s">
        <v>231</v>
      </c>
      <c r="X82" s="3" t="s">
        <v>232</v>
      </c>
      <c r="Y82" s="21">
        <v>1</v>
      </c>
      <c r="Z82" s="21">
        <v>3</v>
      </c>
      <c r="AA82" s="14">
        <v>0</v>
      </c>
      <c r="AB82" s="3">
        <f t="shared" si="5"/>
        <v>276</v>
      </c>
      <c r="AC82">
        <v>432.78153808132657</v>
      </c>
      <c r="AN82" s="18">
        <v>3213</v>
      </c>
      <c r="AO82" s="18">
        <v>937</v>
      </c>
      <c r="AP82" s="3">
        <v>3284</v>
      </c>
      <c r="AR82" s="183" t="s">
        <v>8418</v>
      </c>
      <c r="AS82" s="183" t="s">
        <v>8419</v>
      </c>
      <c r="AT82" s="3">
        <v>0</v>
      </c>
      <c r="AU82" s="18">
        <v>0</v>
      </c>
      <c r="AV82" s="17"/>
      <c r="AW82" s="200">
        <v>1</v>
      </c>
      <c r="AX82" s="18">
        <v>0</v>
      </c>
      <c r="AY82" s="18">
        <v>0</v>
      </c>
      <c r="AZ82" s="18">
        <v>0</v>
      </c>
      <c r="BA82" s="18">
        <v>0</v>
      </c>
      <c r="BB82" s="18">
        <v>0</v>
      </c>
      <c r="BC82" s="18">
        <v>0</v>
      </c>
    </row>
    <row r="83" spans="1:56" x14ac:dyDescent="0.25">
      <c r="A83" s="18">
        <v>11</v>
      </c>
      <c r="B83" s="3">
        <v>50</v>
      </c>
      <c r="C83" s="18" t="s">
        <v>163</v>
      </c>
      <c r="D83" s="18" t="s">
        <v>164</v>
      </c>
      <c r="E83" s="18"/>
      <c r="K83" s="60">
        <v>0</v>
      </c>
      <c r="L83" s="69">
        <v>0</v>
      </c>
      <c r="M83" s="69">
        <v>0</v>
      </c>
      <c r="N83" s="18">
        <v>0</v>
      </c>
      <c r="O83" s="18">
        <v>0</v>
      </c>
      <c r="P83" s="18">
        <v>0</v>
      </c>
      <c r="Q83" s="18">
        <v>0</v>
      </c>
      <c r="R83" s="18">
        <v>0</v>
      </c>
      <c r="S83" s="69">
        <v>0</v>
      </c>
      <c r="T83" s="18">
        <v>0</v>
      </c>
      <c r="U83" s="17"/>
      <c r="V83" s="22" t="s">
        <v>8621</v>
      </c>
      <c r="W83" s="134" t="s">
        <v>233</v>
      </c>
      <c r="X83" s="3" t="s">
        <v>77</v>
      </c>
      <c r="Y83" s="21">
        <v>0</v>
      </c>
      <c r="Z83" s="21">
        <v>6</v>
      </c>
      <c r="AA83" s="14">
        <v>0</v>
      </c>
      <c r="AB83" s="3">
        <f t="shared" si="5"/>
        <v>72</v>
      </c>
      <c r="AC83">
        <v>112.89953167338955</v>
      </c>
      <c r="AN83" s="18">
        <v>3213</v>
      </c>
      <c r="AO83" s="18">
        <v>937</v>
      </c>
      <c r="AP83" s="3">
        <v>3284</v>
      </c>
      <c r="AR83" s="183" t="s">
        <v>8418</v>
      </c>
      <c r="AS83" s="183" t="s">
        <v>8419</v>
      </c>
      <c r="AT83" s="3">
        <v>0</v>
      </c>
      <c r="AU83" s="18">
        <v>0</v>
      </c>
      <c r="AV83" s="17"/>
      <c r="AW83" s="200">
        <v>1</v>
      </c>
      <c r="AX83" s="18">
        <v>0</v>
      </c>
      <c r="AY83" s="18">
        <v>0</v>
      </c>
      <c r="AZ83" s="18">
        <v>0</v>
      </c>
      <c r="BA83" s="18">
        <v>0</v>
      </c>
      <c r="BB83" s="18">
        <v>0</v>
      </c>
      <c r="BC83" s="18">
        <v>0</v>
      </c>
    </row>
    <row r="84" spans="1:56" x14ac:dyDescent="0.25">
      <c r="A84" s="18">
        <v>11</v>
      </c>
      <c r="B84" s="3">
        <v>50</v>
      </c>
      <c r="C84" s="18" t="s">
        <v>163</v>
      </c>
      <c r="D84" s="18" t="s">
        <v>164</v>
      </c>
      <c r="E84" s="18"/>
      <c r="K84" s="60">
        <v>0</v>
      </c>
      <c r="L84" s="69">
        <v>0</v>
      </c>
      <c r="M84" s="69">
        <v>0</v>
      </c>
      <c r="N84" s="18">
        <v>0</v>
      </c>
      <c r="O84" s="18">
        <v>0</v>
      </c>
      <c r="P84" s="18">
        <v>0</v>
      </c>
      <c r="Q84" s="18">
        <v>0</v>
      </c>
      <c r="R84" s="18">
        <v>0</v>
      </c>
      <c r="S84" s="69">
        <v>0</v>
      </c>
      <c r="T84" s="18">
        <v>0</v>
      </c>
      <c r="U84" s="17"/>
      <c r="V84" s="22" t="s">
        <v>149</v>
      </c>
      <c r="W84" s="134" t="s">
        <v>234</v>
      </c>
      <c r="X84" s="3" t="s">
        <v>235</v>
      </c>
      <c r="Y84" s="13">
        <v>42</v>
      </c>
      <c r="Z84" s="13">
        <v>5</v>
      </c>
      <c r="AA84" s="14">
        <v>1.5</v>
      </c>
      <c r="AB84" s="3">
        <f t="shared" si="5"/>
        <v>10141.5</v>
      </c>
      <c r="AN84" s="18">
        <v>3213</v>
      </c>
      <c r="AO84" s="18">
        <v>937</v>
      </c>
      <c r="AR84" s="183" t="s">
        <v>8418</v>
      </c>
      <c r="AS84" s="183" t="s">
        <v>8419</v>
      </c>
      <c r="AT84" s="3">
        <v>0</v>
      </c>
      <c r="AU84" s="18">
        <v>0</v>
      </c>
      <c r="AV84" s="17"/>
      <c r="AX84" s="18"/>
      <c r="AY84" s="18"/>
      <c r="AZ84" s="18"/>
      <c r="BA84" s="18"/>
      <c r="BB84" s="18"/>
      <c r="BC84" s="18"/>
    </row>
    <row r="85" spans="1:56" x14ac:dyDescent="0.25">
      <c r="A85" s="18">
        <v>11</v>
      </c>
      <c r="B85" s="3">
        <v>75</v>
      </c>
      <c r="C85" s="18" t="s">
        <v>163</v>
      </c>
      <c r="D85" s="18" t="s">
        <v>164</v>
      </c>
      <c r="E85" s="18"/>
      <c r="K85" s="60">
        <v>0</v>
      </c>
      <c r="L85" s="69">
        <v>0</v>
      </c>
      <c r="M85" s="69">
        <v>0</v>
      </c>
      <c r="N85" s="18">
        <v>0</v>
      </c>
      <c r="O85" s="18">
        <v>0</v>
      </c>
      <c r="P85" s="18">
        <v>0</v>
      </c>
      <c r="Q85" s="18">
        <v>0</v>
      </c>
      <c r="R85" s="18">
        <v>0</v>
      </c>
      <c r="S85" s="69">
        <v>0</v>
      </c>
      <c r="T85" s="18">
        <v>0</v>
      </c>
      <c r="U85" s="17"/>
      <c r="V85" s="22" t="s">
        <v>8622</v>
      </c>
      <c r="W85" s="134" t="s">
        <v>236</v>
      </c>
      <c r="X85" s="3" t="s">
        <v>237</v>
      </c>
      <c r="Y85" s="21">
        <v>0</v>
      </c>
      <c r="Z85" s="21">
        <v>15</v>
      </c>
      <c r="AA85" s="14">
        <v>0</v>
      </c>
      <c r="AB85" s="3">
        <f t="shared" si="5"/>
        <v>180</v>
      </c>
      <c r="AC85">
        <v>280.09206350782353</v>
      </c>
      <c r="AF85" s="2" t="s">
        <v>34</v>
      </c>
      <c r="AK85" s="3">
        <f>(240*AH85)+(12*AI85)+AJ85</f>
        <v>0</v>
      </c>
      <c r="AN85" s="18">
        <v>3213</v>
      </c>
      <c r="AO85" s="18">
        <v>937</v>
      </c>
      <c r="AP85" s="3">
        <v>3228</v>
      </c>
      <c r="AR85" s="183" t="s">
        <v>8418</v>
      </c>
      <c r="AS85" s="183" t="s">
        <v>8419</v>
      </c>
      <c r="AT85" s="3">
        <v>0</v>
      </c>
      <c r="AU85" s="18">
        <v>0</v>
      </c>
      <c r="AV85" s="17"/>
      <c r="AW85" s="200">
        <v>1</v>
      </c>
      <c r="AX85" s="18">
        <v>0</v>
      </c>
      <c r="AY85" s="18">
        <v>0</v>
      </c>
      <c r="AZ85" s="18">
        <v>0</v>
      </c>
      <c r="BA85" s="18">
        <v>0</v>
      </c>
      <c r="BB85" s="18">
        <v>0</v>
      </c>
      <c r="BC85" s="18">
        <v>0</v>
      </c>
    </row>
    <row r="86" spans="1:56" x14ac:dyDescent="0.25">
      <c r="A86" s="18">
        <v>11</v>
      </c>
      <c r="B86" s="3">
        <v>75</v>
      </c>
      <c r="C86" s="18" t="s">
        <v>163</v>
      </c>
      <c r="D86" s="18" t="s">
        <v>164</v>
      </c>
      <c r="E86" s="18"/>
      <c r="K86" s="60">
        <v>0</v>
      </c>
      <c r="L86" s="69">
        <v>0</v>
      </c>
      <c r="M86" s="69">
        <v>0</v>
      </c>
      <c r="N86" s="18">
        <v>0</v>
      </c>
      <c r="O86" s="18">
        <v>0</v>
      </c>
      <c r="P86" s="18">
        <v>0</v>
      </c>
      <c r="Q86" s="18">
        <v>0</v>
      </c>
      <c r="R86" s="18">
        <v>0</v>
      </c>
      <c r="S86" s="69">
        <v>0</v>
      </c>
      <c r="T86" s="18">
        <v>0</v>
      </c>
      <c r="U86" s="17"/>
      <c r="V86" s="22" t="s">
        <v>8811</v>
      </c>
      <c r="W86" s="134" t="s">
        <v>238</v>
      </c>
      <c r="X86" s="3" t="s">
        <v>239</v>
      </c>
      <c r="Y86" s="21">
        <v>0</v>
      </c>
      <c r="Z86" s="21">
        <v>2</v>
      </c>
      <c r="AA86" s="14">
        <v>0</v>
      </c>
      <c r="AB86" s="3">
        <f t="shared" si="5"/>
        <v>24</v>
      </c>
      <c r="AC86">
        <v>35.846976567893684</v>
      </c>
      <c r="AN86" s="18">
        <v>3213</v>
      </c>
      <c r="AO86" s="18">
        <v>937</v>
      </c>
      <c r="AP86" s="3">
        <v>2929</v>
      </c>
      <c r="AR86" s="183" t="s">
        <v>8418</v>
      </c>
      <c r="AS86" s="183" t="s">
        <v>8419</v>
      </c>
      <c r="AT86" s="3">
        <v>0</v>
      </c>
      <c r="AU86" s="18">
        <v>0</v>
      </c>
      <c r="AV86" s="17"/>
      <c r="AW86" s="200">
        <v>1</v>
      </c>
      <c r="AX86" s="18">
        <v>0</v>
      </c>
      <c r="AY86" s="18">
        <v>0</v>
      </c>
      <c r="AZ86" s="18">
        <v>0</v>
      </c>
      <c r="BA86" s="18">
        <v>0</v>
      </c>
      <c r="BB86" s="18">
        <v>0</v>
      </c>
      <c r="BC86" s="18">
        <v>0</v>
      </c>
    </row>
    <row r="87" spans="1:56" x14ac:dyDescent="0.25">
      <c r="A87" s="18">
        <v>11</v>
      </c>
      <c r="B87" s="3">
        <v>75</v>
      </c>
      <c r="C87" s="18" t="s">
        <v>163</v>
      </c>
      <c r="D87" s="18" t="s">
        <v>164</v>
      </c>
      <c r="E87" s="18"/>
      <c r="K87" s="60">
        <v>0</v>
      </c>
      <c r="L87" s="69">
        <v>0</v>
      </c>
      <c r="M87" s="69">
        <v>0</v>
      </c>
      <c r="N87" s="18">
        <v>0</v>
      </c>
      <c r="O87" s="18">
        <v>0</v>
      </c>
      <c r="P87" s="18">
        <v>0</v>
      </c>
      <c r="Q87" s="18">
        <v>0</v>
      </c>
      <c r="R87" s="18">
        <v>0</v>
      </c>
      <c r="S87" s="69">
        <v>0</v>
      </c>
      <c r="T87" s="18">
        <v>0</v>
      </c>
      <c r="U87" s="17"/>
      <c r="V87" s="22" t="s">
        <v>8811</v>
      </c>
      <c r="W87" s="134" t="s">
        <v>240</v>
      </c>
      <c r="X87" s="3" t="s">
        <v>241</v>
      </c>
      <c r="Y87" s="21">
        <v>1</v>
      </c>
      <c r="Z87" s="21">
        <v>7</v>
      </c>
      <c r="AA87" s="14">
        <v>0</v>
      </c>
      <c r="AB87" s="3">
        <f t="shared" si="5"/>
        <v>324</v>
      </c>
      <c r="AC87">
        <v>483.93418366656476</v>
      </c>
      <c r="AN87" s="18">
        <v>3213</v>
      </c>
      <c r="AO87" s="18">
        <v>937</v>
      </c>
      <c r="AP87" s="3">
        <v>2929</v>
      </c>
      <c r="AR87" s="183" t="s">
        <v>8418</v>
      </c>
      <c r="AS87" s="183" t="s">
        <v>8419</v>
      </c>
      <c r="AT87" s="3">
        <v>0</v>
      </c>
      <c r="AU87" s="18">
        <v>0</v>
      </c>
      <c r="AV87" s="17"/>
      <c r="AW87" s="200">
        <v>1</v>
      </c>
      <c r="AX87" s="18">
        <v>0</v>
      </c>
      <c r="AY87" s="18">
        <v>0</v>
      </c>
      <c r="AZ87" s="18">
        <v>0</v>
      </c>
      <c r="BA87" s="18">
        <v>0</v>
      </c>
      <c r="BB87" s="18">
        <v>0</v>
      </c>
      <c r="BC87" s="18">
        <v>0</v>
      </c>
    </row>
    <row r="88" spans="1:56" x14ac:dyDescent="0.25">
      <c r="A88" s="18">
        <v>11</v>
      </c>
      <c r="B88" s="3">
        <v>75</v>
      </c>
      <c r="C88" s="18" t="s">
        <v>163</v>
      </c>
      <c r="D88" s="18" t="s">
        <v>164</v>
      </c>
      <c r="E88" s="18"/>
      <c r="K88" s="60">
        <v>0</v>
      </c>
      <c r="L88" s="69">
        <v>0</v>
      </c>
      <c r="M88" s="69">
        <v>0</v>
      </c>
      <c r="N88" s="18">
        <v>0</v>
      </c>
      <c r="O88" s="18">
        <v>0</v>
      </c>
      <c r="P88" s="18">
        <v>0</v>
      </c>
      <c r="Q88" s="18">
        <v>0</v>
      </c>
      <c r="R88" s="18">
        <v>0</v>
      </c>
      <c r="S88" s="69">
        <v>0</v>
      </c>
      <c r="T88" s="18">
        <v>0</v>
      </c>
      <c r="U88" s="17"/>
      <c r="V88" s="22" t="s">
        <v>8811</v>
      </c>
      <c r="W88" s="134" t="s">
        <v>242</v>
      </c>
      <c r="X88" s="3" t="s">
        <v>179</v>
      </c>
      <c r="Y88" s="21">
        <v>0</v>
      </c>
      <c r="Z88" s="21">
        <v>4</v>
      </c>
      <c r="AA88" s="14">
        <v>6</v>
      </c>
      <c r="AB88" s="3">
        <f t="shared" si="5"/>
        <v>54</v>
      </c>
      <c r="AC88">
        <v>80.655697277760794</v>
      </c>
      <c r="AN88" s="18">
        <v>3213</v>
      </c>
      <c r="AO88" s="18">
        <v>937</v>
      </c>
      <c r="AP88" s="3">
        <v>2929</v>
      </c>
      <c r="AR88" s="183" t="s">
        <v>8418</v>
      </c>
      <c r="AS88" s="183" t="s">
        <v>8419</v>
      </c>
      <c r="AT88" s="3">
        <v>0</v>
      </c>
      <c r="AU88" s="18">
        <v>0</v>
      </c>
      <c r="AV88" s="17"/>
      <c r="AW88" s="200">
        <v>1</v>
      </c>
      <c r="AX88" s="18">
        <v>0</v>
      </c>
      <c r="AY88" s="18">
        <v>0</v>
      </c>
      <c r="AZ88" s="18">
        <v>0</v>
      </c>
      <c r="BA88" s="18">
        <v>0</v>
      </c>
      <c r="BB88" s="18">
        <v>0</v>
      </c>
      <c r="BC88" s="18">
        <v>0</v>
      </c>
    </row>
    <row r="89" spans="1:56" x14ac:dyDescent="0.25">
      <c r="A89" s="18">
        <v>11</v>
      </c>
      <c r="B89" s="3">
        <v>75</v>
      </c>
      <c r="C89" s="18" t="s">
        <v>163</v>
      </c>
      <c r="D89" s="18" t="s">
        <v>164</v>
      </c>
      <c r="E89" s="18"/>
      <c r="K89" s="60">
        <v>0</v>
      </c>
      <c r="L89" s="69">
        <v>0</v>
      </c>
      <c r="M89" s="69">
        <v>0</v>
      </c>
      <c r="N89" s="18">
        <v>0</v>
      </c>
      <c r="O89" s="18">
        <v>0</v>
      </c>
      <c r="P89" s="18">
        <v>0</v>
      </c>
      <c r="Q89" s="18">
        <v>0</v>
      </c>
      <c r="R89" s="18">
        <v>0</v>
      </c>
      <c r="S89" s="69">
        <v>0</v>
      </c>
      <c r="T89" s="18">
        <v>0</v>
      </c>
      <c r="U89" s="17"/>
      <c r="V89" s="22" t="s">
        <v>8812</v>
      </c>
      <c r="W89" s="134" t="s">
        <v>243</v>
      </c>
      <c r="X89" s="3" t="s">
        <v>244</v>
      </c>
      <c r="Y89" s="21">
        <v>12</v>
      </c>
      <c r="Z89" s="21">
        <v>0</v>
      </c>
      <c r="AA89" s="14">
        <v>0</v>
      </c>
      <c r="AB89" s="3">
        <f t="shared" si="5"/>
        <v>2880</v>
      </c>
      <c r="AC89">
        <v>4262.9235957396977</v>
      </c>
      <c r="AN89" s="18">
        <v>3213</v>
      </c>
      <c r="AO89" s="18">
        <v>937</v>
      </c>
      <c r="AP89" s="3">
        <v>2863</v>
      </c>
      <c r="AR89" s="183" t="s">
        <v>8418</v>
      </c>
      <c r="AS89" s="183" t="s">
        <v>8419</v>
      </c>
      <c r="AT89" s="3">
        <v>0</v>
      </c>
      <c r="AU89" s="18">
        <v>0</v>
      </c>
      <c r="AV89" s="17"/>
      <c r="AW89" s="200">
        <v>1</v>
      </c>
      <c r="AX89" s="18">
        <v>0</v>
      </c>
      <c r="AY89" s="18">
        <v>0</v>
      </c>
      <c r="AZ89" s="18">
        <v>0</v>
      </c>
      <c r="BA89" s="18">
        <v>0</v>
      </c>
      <c r="BB89" s="18">
        <v>0</v>
      </c>
      <c r="BC89" s="18">
        <v>0</v>
      </c>
    </row>
    <row r="90" spans="1:56" x14ac:dyDescent="0.25">
      <c r="A90" s="18">
        <v>11</v>
      </c>
      <c r="B90" s="3">
        <v>75</v>
      </c>
      <c r="C90" s="18" t="s">
        <v>163</v>
      </c>
      <c r="D90" s="18" t="s">
        <v>164</v>
      </c>
      <c r="E90" s="18"/>
      <c r="K90" s="60">
        <v>0</v>
      </c>
      <c r="L90" s="69">
        <v>0</v>
      </c>
      <c r="M90" s="69">
        <v>0</v>
      </c>
      <c r="N90" s="18">
        <v>0</v>
      </c>
      <c r="O90" s="18">
        <v>0</v>
      </c>
      <c r="P90" s="18">
        <v>0</v>
      </c>
      <c r="Q90" s="18">
        <v>0</v>
      </c>
      <c r="R90" s="18">
        <v>0</v>
      </c>
      <c r="S90" s="69">
        <v>0</v>
      </c>
      <c r="T90" s="18">
        <v>0</v>
      </c>
      <c r="U90" s="17"/>
      <c r="V90" s="22" t="s">
        <v>8813</v>
      </c>
      <c r="W90" s="134" t="s">
        <v>245</v>
      </c>
      <c r="X90" s="3" t="s">
        <v>246</v>
      </c>
      <c r="Y90" s="21">
        <v>0</v>
      </c>
      <c r="Z90" s="21">
        <v>16</v>
      </c>
      <c r="AA90" s="14">
        <v>3</v>
      </c>
      <c r="AB90" s="3">
        <f t="shared" si="5"/>
        <v>195</v>
      </c>
      <c r="AC90">
        <v>287.17630588268651</v>
      </c>
      <c r="AN90" s="18">
        <v>3213</v>
      </c>
      <c r="AO90" s="18">
        <v>937</v>
      </c>
      <c r="AP90" s="3">
        <v>2826</v>
      </c>
      <c r="AR90" s="183" t="s">
        <v>8418</v>
      </c>
      <c r="AS90" s="183" t="s">
        <v>8419</v>
      </c>
      <c r="AT90" s="3">
        <v>0</v>
      </c>
      <c r="AU90" s="18">
        <v>0</v>
      </c>
      <c r="AV90" s="17"/>
      <c r="AW90" s="200">
        <v>1</v>
      </c>
      <c r="AX90" s="18">
        <v>0</v>
      </c>
      <c r="AY90" s="18">
        <v>0</v>
      </c>
      <c r="AZ90" s="18">
        <v>0</v>
      </c>
      <c r="BA90" s="18">
        <v>0</v>
      </c>
      <c r="BB90" s="18">
        <v>0</v>
      </c>
      <c r="BC90" s="18">
        <v>0</v>
      </c>
    </row>
    <row r="91" spans="1:56" x14ac:dyDescent="0.25">
      <c r="A91" s="18">
        <v>11</v>
      </c>
      <c r="B91" s="3">
        <v>75</v>
      </c>
      <c r="C91" s="18" t="s">
        <v>163</v>
      </c>
      <c r="D91" s="18" t="s">
        <v>164</v>
      </c>
      <c r="E91" s="18"/>
      <c r="K91" s="60">
        <v>0</v>
      </c>
      <c r="L91" s="69">
        <v>0</v>
      </c>
      <c r="M91" s="69">
        <v>0</v>
      </c>
      <c r="N91" s="18">
        <v>0</v>
      </c>
      <c r="O91" s="18">
        <v>0</v>
      </c>
      <c r="P91" s="18">
        <v>0</v>
      </c>
      <c r="Q91" s="18">
        <v>0</v>
      </c>
      <c r="R91" s="18">
        <v>0</v>
      </c>
      <c r="S91" s="69">
        <v>0</v>
      </c>
      <c r="T91" s="18">
        <v>0</v>
      </c>
      <c r="U91" s="17"/>
      <c r="V91" s="22" t="s">
        <v>8813</v>
      </c>
      <c r="W91" s="134" t="s">
        <v>247</v>
      </c>
      <c r="X91" s="3" t="s">
        <v>248</v>
      </c>
      <c r="Y91" s="21">
        <v>0</v>
      </c>
      <c r="Z91" s="21">
        <v>8</v>
      </c>
      <c r="AA91" s="14">
        <v>9</v>
      </c>
      <c r="AB91" s="3">
        <f t="shared" si="5"/>
        <v>105</v>
      </c>
      <c r="AC91">
        <v>154.63339547529273</v>
      </c>
      <c r="AN91" s="18">
        <v>3213</v>
      </c>
      <c r="AO91" s="18">
        <v>937</v>
      </c>
      <c r="AP91" s="3">
        <v>2826</v>
      </c>
      <c r="AR91" s="183" t="s">
        <v>8418</v>
      </c>
      <c r="AS91" s="183" t="s">
        <v>8419</v>
      </c>
      <c r="AT91" s="3">
        <v>0</v>
      </c>
      <c r="AU91" s="18">
        <v>0</v>
      </c>
      <c r="AV91" s="17"/>
      <c r="AW91" s="200">
        <v>1</v>
      </c>
      <c r="AX91" s="18">
        <v>0</v>
      </c>
      <c r="AY91" s="18">
        <v>0</v>
      </c>
      <c r="AZ91" s="18">
        <v>0</v>
      </c>
      <c r="BA91" s="18">
        <v>0</v>
      </c>
      <c r="BB91" s="18">
        <v>0</v>
      </c>
      <c r="BC91" s="18">
        <v>0</v>
      </c>
    </row>
    <row r="92" spans="1:56" x14ac:dyDescent="0.25">
      <c r="A92" s="18">
        <v>11</v>
      </c>
      <c r="B92" s="3">
        <v>75</v>
      </c>
      <c r="C92" s="18" t="s">
        <v>163</v>
      </c>
      <c r="D92" s="18" t="s">
        <v>164</v>
      </c>
      <c r="E92" s="18"/>
      <c r="K92" s="60">
        <v>0</v>
      </c>
      <c r="L92" s="69">
        <v>0</v>
      </c>
      <c r="M92" s="69">
        <v>0</v>
      </c>
      <c r="N92" s="18">
        <v>0</v>
      </c>
      <c r="O92" s="18">
        <v>0</v>
      </c>
      <c r="P92" s="18">
        <v>0</v>
      </c>
      <c r="Q92" s="18">
        <v>0</v>
      </c>
      <c r="R92" s="18">
        <v>0</v>
      </c>
      <c r="S92" s="69">
        <v>0</v>
      </c>
      <c r="T92" s="18">
        <v>0</v>
      </c>
      <c r="U92" s="17"/>
      <c r="V92" s="22" t="s">
        <v>9061</v>
      </c>
      <c r="W92" s="134" t="s">
        <v>249</v>
      </c>
      <c r="X92" s="3" t="s">
        <v>179</v>
      </c>
      <c r="Y92" s="21">
        <v>0</v>
      </c>
      <c r="Z92" s="21">
        <v>4</v>
      </c>
      <c r="AA92" s="14">
        <v>6</v>
      </c>
      <c r="AB92" s="3">
        <f t="shared" si="5"/>
        <v>54</v>
      </c>
      <c r="AC92">
        <v>78.315019644270762</v>
      </c>
      <c r="AN92" s="18">
        <v>3213</v>
      </c>
      <c r="AO92" s="18">
        <v>937</v>
      </c>
      <c r="AP92" s="3">
        <v>2714</v>
      </c>
      <c r="AR92" s="183" t="s">
        <v>8418</v>
      </c>
      <c r="AS92" s="183" t="s">
        <v>8419</v>
      </c>
      <c r="AT92" s="3">
        <v>0</v>
      </c>
      <c r="AU92" s="18">
        <v>0</v>
      </c>
      <c r="AV92" s="17"/>
      <c r="AW92" s="200">
        <v>1</v>
      </c>
      <c r="AX92" s="18">
        <v>0</v>
      </c>
      <c r="AY92" s="18">
        <v>0</v>
      </c>
      <c r="AZ92" s="18">
        <v>0</v>
      </c>
      <c r="BA92" s="18">
        <v>0</v>
      </c>
      <c r="BB92" s="18">
        <v>0</v>
      </c>
      <c r="BC92" s="18">
        <v>0</v>
      </c>
    </row>
    <row r="93" spans="1:56" x14ac:dyDescent="0.25">
      <c r="A93" s="18">
        <v>11</v>
      </c>
      <c r="B93" s="3">
        <v>75</v>
      </c>
      <c r="C93" s="18" t="s">
        <v>163</v>
      </c>
      <c r="D93" s="18" t="s">
        <v>164</v>
      </c>
      <c r="E93" s="18"/>
      <c r="K93" s="60">
        <v>0</v>
      </c>
      <c r="L93" s="69">
        <v>0</v>
      </c>
      <c r="M93" s="69">
        <v>0</v>
      </c>
      <c r="N93" s="18">
        <v>0</v>
      </c>
      <c r="O93" s="18">
        <v>0</v>
      </c>
      <c r="P93" s="18">
        <v>0</v>
      </c>
      <c r="Q93" s="18">
        <v>0</v>
      </c>
      <c r="R93" s="18">
        <v>0</v>
      </c>
      <c r="S93" s="69">
        <v>0</v>
      </c>
      <c r="T93" s="18">
        <v>0</v>
      </c>
      <c r="U93" s="17"/>
      <c r="V93" s="22" t="s">
        <v>9061</v>
      </c>
      <c r="W93" s="134" t="s">
        <v>250</v>
      </c>
      <c r="X93" s="3" t="s">
        <v>68</v>
      </c>
      <c r="Y93" s="21">
        <v>0</v>
      </c>
      <c r="Z93" s="21">
        <v>7</v>
      </c>
      <c r="AA93" s="14">
        <v>0</v>
      </c>
      <c r="AB93" s="3">
        <f t="shared" si="5"/>
        <v>84</v>
      </c>
      <c r="AC93">
        <v>121.82336389108785</v>
      </c>
      <c r="AN93" s="18">
        <v>3213</v>
      </c>
      <c r="AO93" s="18">
        <v>937</v>
      </c>
      <c r="AP93" s="3">
        <v>2714</v>
      </c>
      <c r="AR93" s="183" t="s">
        <v>8418</v>
      </c>
      <c r="AS93" s="183" t="s">
        <v>8419</v>
      </c>
      <c r="AT93" s="3">
        <v>0</v>
      </c>
      <c r="AU93" s="18">
        <v>0</v>
      </c>
      <c r="AV93" s="17"/>
      <c r="AW93" s="200">
        <v>1</v>
      </c>
      <c r="AX93" s="18">
        <v>0</v>
      </c>
      <c r="AY93" s="18">
        <v>0</v>
      </c>
      <c r="AZ93" s="18">
        <v>0</v>
      </c>
      <c r="BA93" s="18">
        <v>0</v>
      </c>
      <c r="BB93" s="18">
        <v>0</v>
      </c>
      <c r="BC93" s="18">
        <v>0</v>
      </c>
    </row>
    <row r="94" spans="1:56" x14ac:dyDescent="0.25">
      <c r="A94" s="18">
        <v>11</v>
      </c>
      <c r="B94" s="3">
        <v>75</v>
      </c>
      <c r="C94" s="18" t="s">
        <v>163</v>
      </c>
      <c r="D94" s="18" t="s">
        <v>164</v>
      </c>
      <c r="E94" s="18"/>
      <c r="K94" s="60">
        <v>0</v>
      </c>
      <c r="L94" s="69">
        <v>0</v>
      </c>
      <c r="M94" s="69">
        <v>0</v>
      </c>
      <c r="N94" s="18">
        <v>0</v>
      </c>
      <c r="O94" s="18">
        <v>0</v>
      </c>
      <c r="P94" s="18">
        <v>0</v>
      </c>
      <c r="Q94" s="18">
        <v>0</v>
      </c>
      <c r="R94" s="18">
        <v>0</v>
      </c>
      <c r="S94" s="69">
        <v>0</v>
      </c>
      <c r="T94" s="18">
        <v>0</v>
      </c>
      <c r="U94" s="17"/>
      <c r="V94" s="22" t="s">
        <v>9061</v>
      </c>
      <c r="W94" s="134" t="s">
        <v>251</v>
      </c>
      <c r="X94" s="3" t="s">
        <v>167</v>
      </c>
      <c r="Y94" s="21">
        <v>0</v>
      </c>
      <c r="Z94" s="21">
        <v>10</v>
      </c>
      <c r="AA94" s="14">
        <v>0</v>
      </c>
      <c r="AB94" s="3">
        <f t="shared" si="5"/>
        <v>120</v>
      </c>
      <c r="AC94">
        <v>174.03337698726835</v>
      </c>
      <c r="AN94" s="18">
        <v>3213</v>
      </c>
      <c r="AO94" s="18">
        <v>937</v>
      </c>
      <c r="AP94" s="3">
        <v>2714</v>
      </c>
      <c r="AR94" s="183" t="s">
        <v>8418</v>
      </c>
      <c r="AS94" s="183" t="s">
        <v>8419</v>
      </c>
      <c r="AT94" s="3">
        <v>0</v>
      </c>
      <c r="AU94" s="18">
        <v>0</v>
      </c>
      <c r="AV94" s="17"/>
      <c r="AW94" s="200">
        <v>1</v>
      </c>
      <c r="AX94" s="18">
        <v>0</v>
      </c>
      <c r="AY94" s="18">
        <v>0</v>
      </c>
      <c r="AZ94" s="18">
        <v>0</v>
      </c>
      <c r="BA94" s="18">
        <v>0</v>
      </c>
      <c r="BB94" s="18">
        <v>0</v>
      </c>
      <c r="BC94" s="18">
        <v>0</v>
      </c>
    </row>
    <row r="95" spans="1:56" x14ac:dyDescent="0.25">
      <c r="A95" s="18">
        <v>11</v>
      </c>
      <c r="B95" s="3">
        <v>75</v>
      </c>
      <c r="C95" s="18" t="s">
        <v>163</v>
      </c>
      <c r="D95" s="18" t="s">
        <v>164</v>
      </c>
      <c r="E95" s="18"/>
      <c r="K95" s="60">
        <v>0</v>
      </c>
      <c r="L95" s="69">
        <v>0</v>
      </c>
      <c r="M95" s="69">
        <v>0</v>
      </c>
      <c r="N95" s="18">
        <v>0</v>
      </c>
      <c r="O95" s="18">
        <v>0</v>
      </c>
      <c r="P95" s="18">
        <v>0</v>
      </c>
      <c r="Q95" s="18">
        <v>0</v>
      </c>
      <c r="R95" s="18">
        <v>0</v>
      </c>
      <c r="S95" s="69">
        <v>0</v>
      </c>
      <c r="T95" s="18">
        <v>0</v>
      </c>
      <c r="U95" s="17"/>
      <c r="V95" s="22" t="s">
        <v>9062</v>
      </c>
      <c r="W95" s="134" t="s">
        <v>252</v>
      </c>
      <c r="X95" s="3" t="s">
        <v>239</v>
      </c>
      <c r="Y95" s="21">
        <v>0</v>
      </c>
      <c r="Z95" s="21">
        <v>2</v>
      </c>
      <c r="AA95" s="14">
        <v>0</v>
      </c>
      <c r="AB95" s="3">
        <f t="shared" si="5"/>
        <v>24</v>
      </c>
      <c r="AC95">
        <v>34.67818494517261</v>
      </c>
      <c r="AN95" s="18">
        <v>3213</v>
      </c>
      <c r="AO95" s="18">
        <v>937</v>
      </c>
      <c r="AP95" s="3">
        <v>2687</v>
      </c>
      <c r="AR95" s="183" t="s">
        <v>8418</v>
      </c>
      <c r="AS95" s="183" t="s">
        <v>8419</v>
      </c>
      <c r="AT95" s="3">
        <v>0</v>
      </c>
      <c r="AU95" s="18">
        <v>0</v>
      </c>
      <c r="AV95" s="17"/>
      <c r="AW95" s="200">
        <v>1</v>
      </c>
      <c r="AX95" s="18">
        <v>0</v>
      </c>
      <c r="AY95" s="18">
        <v>0</v>
      </c>
      <c r="AZ95" s="18">
        <v>0</v>
      </c>
      <c r="BA95" s="18">
        <v>0</v>
      </c>
      <c r="BB95" s="18">
        <v>0</v>
      </c>
      <c r="BC95" s="18">
        <v>0</v>
      </c>
    </row>
    <row r="96" spans="1:56" s="6" customFormat="1" ht="15.75" thickBot="1" x14ac:dyDescent="0.3">
      <c r="A96" s="23">
        <v>11</v>
      </c>
      <c r="B96" s="6">
        <v>75</v>
      </c>
      <c r="C96" s="23" t="s">
        <v>163</v>
      </c>
      <c r="D96" s="23" t="s">
        <v>164</v>
      </c>
      <c r="E96" s="23"/>
      <c r="K96" s="61">
        <v>0</v>
      </c>
      <c r="L96" s="71">
        <v>0</v>
      </c>
      <c r="M96" s="71">
        <v>0</v>
      </c>
      <c r="N96" s="23">
        <v>0</v>
      </c>
      <c r="O96" s="23">
        <v>0</v>
      </c>
      <c r="P96" s="23">
        <v>0</v>
      </c>
      <c r="Q96" s="23">
        <v>0</v>
      </c>
      <c r="R96" s="23">
        <v>0</v>
      </c>
      <c r="S96" s="71">
        <v>0</v>
      </c>
      <c r="T96" s="23">
        <v>0</v>
      </c>
      <c r="U96" s="25"/>
      <c r="V96" s="9" t="s">
        <v>149</v>
      </c>
      <c r="W96" s="133" t="s">
        <v>253</v>
      </c>
      <c r="X96" s="6" t="s">
        <v>254</v>
      </c>
      <c r="Y96" s="8">
        <v>16</v>
      </c>
      <c r="Z96" s="8">
        <v>17</v>
      </c>
      <c r="AA96" s="9">
        <v>0</v>
      </c>
      <c r="AB96" s="6">
        <f t="shared" si="5"/>
        <v>4044</v>
      </c>
      <c r="AD96" s="10"/>
      <c r="AE96" s="11"/>
      <c r="AF96" s="7"/>
      <c r="AM96" s="10"/>
      <c r="AN96" s="23">
        <v>3213</v>
      </c>
      <c r="AO96" s="23">
        <v>937</v>
      </c>
      <c r="AR96" s="198" t="s">
        <v>8418</v>
      </c>
      <c r="AS96" s="198" t="s">
        <v>8419</v>
      </c>
      <c r="AT96" s="6">
        <v>0</v>
      </c>
      <c r="AU96" s="23">
        <v>0</v>
      </c>
      <c r="AV96" s="25"/>
      <c r="AW96" s="201">
        <v>0</v>
      </c>
      <c r="AX96" s="6">
        <v>0</v>
      </c>
      <c r="AY96" s="6">
        <v>0</v>
      </c>
      <c r="AZ96" s="6">
        <v>0</v>
      </c>
      <c r="BA96" s="6">
        <v>0</v>
      </c>
      <c r="BB96" s="6">
        <v>0</v>
      </c>
      <c r="BC96" s="6">
        <v>1</v>
      </c>
      <c r="BD96" s="10"/>
    </row>
    <row r="97" spans="1:62" ht="15.75" thickTop="1" x14ac:dyDescent="0.25">
      <c r="A97" s="18">
        <v>12</v>
      </c>
      <c r="B97" s="3">
        <v>1</v>
      </c>
      <c r="C97" s="18" t="s">
        <v>255</v>
      </c>
      <c r="D97" s="3" t="s">
        <v>45</v>
      </c>
      <c r="E97" s="3" t="s">
        <v>46</v>
      </c>
      <c r="F97" s="48" t="s">
        <v>753</v>
      </c>
      <c r="K97" s="60">
        <v>0</v>
      </c>
      <c r="L97" s="69">
        <v>0</v>
      </c>
      <c r="M97" s="69">
        <v>0</v>
      </c>
      <c r="N97" s="18">
        <v>0</v>
      </c>
      <c r="O97" s="18">
        <v>0</v>
      </c>
      <c r="P97" s="18">
        <v>0</v>
      </c>
      <c r="Q97" s="18">
        <v>1</v>
      </c>
      <c r="R97" s="18">
        <v>0</v>
      </c>
      <c r="S97" s="69">
        <v>0</v>
      </c>
      <c r="T97" s="18">
        <v>0</v>
      </c>
      <c r="U97" s="17"/>
      <c r="V97" s="22" t="s">
        <v>7797</v>
      </c>
      <c r="W97" s="139" t="s">
        <v>256</v>
      </c>
      <c r="X97" s="3" t="s">
        <v>237</v>
      </c>
      <c r="Y97" s="54">
        <v>0</v>
      </c>
      <c r="Z97" s="54">
        <v>15</v>
      </c>
      <c r="AA97" s="97">
        <v>0</v>
      </c>
      <c r="AB97" s="3">
        <f t="shared" si="5"/>
        <v>180</v>
      </c>
      <c r="AC97">
        <v>404.49016517366266</v>
      </c>
      <c r="AE97" s="22" t="s">
        <v>7798</v>
      </c>
      <c r="AF97" s="172" t="s">
        <v>257</v>
      </c>
      <c r="AG97" s="3" t="s">
        <v>258</v>
      </c>
      <c r="AH97" s="3">
        <v>0</v>
      </c>
      <c r="AI97" s="3">
        <v>7</v>
      </c>
      <c r="AJ97" s="3">
        <v>6</v>
      </c>
      <c r="AK97" s="3">
        <f>(240*AH97)+(12*AI97)+AJ97</f>
        <v>90</v>
      </c>
      <c r="AL97">
        <v>199.8766101724022</v>
      </c>
      <c r="AN97" s="3">
        <v>1106</v>
      </c>
      <c r="AO97" s="3">
        <v>192</v>
      </c>
      <c r="AP97" s="3">
        <v>5911</v>
      </c>
      <c r="AQ97" s="3">
        <v>5825</v>
      </c>
      <c r="AR97" s="183" t="s">
        <v>7977</v>
      </c>
      <c r="AS97" s="183" t="s">
        <v>7799</v>
      </c>
      <c r="AT97" s="18">
        <v>1</v>
      </c>
      <c r="AU97" s="18">
        <v>0</v>
      </c>
      <c r="AV97" s="17"/>
      <c r="AW97" s="200"/>
      <c r="BE97" s="3">
        <v>0</v>
      </c>
      <c r="BF97" s="3">
        <v>0</v>
      </c>
      <c r="BG97" s="3">
        <v>1</v>
      </c>
      <c r="BH97" s="18">
        <v>0</v>
      </c>
      <c r="BI97" s="18">
        <v>0</v>
      </c>
      <c r="BJ97" s="18">
        <v>0</v>
      </c>
    </row>
    <row r="98" spans="1:62" x14ac:dyDescent="0.25">
      <c r="A98" s="18">
        <v>12</v>
      </c>
      <c r="B98" s="3">
        <v>1</v>
      </c>
      <c r="C98" s="18" t="s">
        <v>255</v>
      </c>
      <c r="D98" s="3" t="s">
        <v>45</v>
      </c>
      <c r="E98" s="3" t="s">
        <v>46</v>
      </c>
      <c r="F98" s="48" t="s">
        <v>753</v>
      </c>
      <c r="K98" s="60">
        <v>0</v>
      </c>
      <c r="L98" s="69">
        <v>0</v>
      </c>
      <c r="M98" s="69">
        <v>0</v>
      </c>
      <c r="N98" s="18">
        <v>0</v>
      </c>
      <c r="O98" s="18">
        <v>0</v>
      </c>
      <c r="P98" s="18">
        <v>0</v>
      </c>
      <c r="Q98" s="18">
        <v>1</v>
      </c>
      <c r="R98" s="18">
        <v>0</v>
      </c>
      <c r="S98" s="69">
        <v>0</v>
      </c>
      <c r="T98" s="18">
        <v>0</v>
      </c>
      <c r="U98" s="17"/>
      <c r="V98" s="22" t="s">
        <v>7800</v>
      </c>
      <c r="W98" s="139" t="s">
        <v>259</v>
      </c>
      <c r="X98" s="3" t="s">
        <v>260</v>
      </c>
      <c r="Y98" s="54">
        <v>3</v>
      </c>
      <c r="Z98" s="54">
        <v>5</v>
      </c>
      <c r="AA98" s="97">
        <v>0</v>
      </c>
      <c r="AB98" s="3">
        <f t="shared" si="5"/>
        <v>780</v>
      </c>
      <c r="AC98">
        <v>1724.4513795257167</v>
      </c>
      <c r="AE98" s="22"/>
      <c r="AN98" s="3">
        <v>1106</v>
      </c>
      <c r="AO98" s="3">
        <v>192</v>
      </c>
      <c r="AP98" s="3">
        <v>5792</v>
      </c>
      <c r="AR98" s="183" t="s">
        <v>7977</v>
      </c>
      <c r="AS98" s="183" t="s">
        <v>7799</v>
      </c>
      <c r="AT98" s="18">
        <v>1</v>
      </c>
      <c r="AU98" s="18">
        <v>0</v>
      </c>
      <c r="AV98" s="17"/>
      <c r="AW98" s="200"/>
      <c r="AX98" s="102"/>
    </row>
    <row r="99" spans="1:62" x14ac:dyDescent="0.25">
      <c r="A99" s="18">
        <v>12</v>
      </c>
      <c r="B99" s="3">
        <v>1</v>
      </c>
      <c r="C99" s="18" t="s">
        <v>255</v>
      </c>
      <c r="D99" s="3" t="s">
        <v>45</v>
      </c>
      <c r="E99" s="3" t="s">
        <v>46</v>
      </c>
      <c r="F99" s="48" t="s">
        <v>753</v>
      </c>
      <c r="K99" s="60">
        <v>0</v>
      </c>
      <c r="L99" s="69">
        <v>0</v>
      </c>
      <c r="M99" s="69">
        <v>0</v>
      </c>
      <c r="N99" s="18">
        <v>0</v>
      </c>
      <c r="O99" s="18">
        <v>0</v>
      </c>
      <c r="P99" s="18">
        <v>0</v>
      </c>
      <c r="Q99" s="18">
        <v>1</v>
      </c>
      <c r="R99" s="18">
        <v>0</v>
      </c>
      <c r="S99" s="69">
        <v>0</v>
      </c>
      <c r="T99" s="18">
        <v>0</v>
      </c>
      <c r="U99" s="17"/>
      <c r="V99" s="14" t="s">
        <v>149</v>
      </c>
      <c r="X99" s="79" t="s">
        <v>261</v>
      </c>
      <c r="Y99" s="21">
        <v>4</v>
      </c>
      <c r="Z99" s="21">
        <v>0</v>
      </c>
      <c r="AA99" s="14">
        <v>0</v>
      </c>
      <c r="AB99" s="3">
        <f t="shared" si="5"/>
        <v>960</v>
      </c>
      <c r="AE99" s="22" t="s">
        <v>7870</v>
      </c>
      <c r="AF99" s="172" t="s">
        <v>262</v>
      </c>
      <c r="AG99" s="3" t="s">
        <v>263</v>
      </c>
      <c r="AH99" s="3">
        <v>3</v>
      </c>
      <c r="AI99" s="3">
        <v>12</v>
      </c>
      <c r="AJ99" s="3">
        <v>6</v>
      </c>
      <c r="AK99" s="3">
        <f>(240*AH99)+(12*AI99)+AJ99</f>
        <v>870</v>
      </c>
      <c r="AL99">
        <v>1881.9884814948639</v>
      </c>
      <c r="AN99" s="3">
        <v>1106</v>
      </c>
      <c r="AO99" s="3">
        <v>192</v>
      </c>
      <c r="AQ99" s="3">
        <v>5633</v>
      </c>
      <c r="AR99" s="183" t="s">
        <v>7977</v>
      </c>
      <c r="AS99" s="183" t="s">
        <v>7801</v>
      </c>
      <c r="AT99" s="18">
        <v>1</v>
      </c>
      <c r="AU99" s="18">
        <v>0</v>
      </c>
      <c r="AV99" s="17"/>
      <c r="AX99" s="12"/>
      <c r="BE99" s="3">
        <v>1</v>
      </c>
      <c r="BF99" s="3">
        <v>1</v>
      </c>
      <c r="BG99" s="3">
        <v>0</v>
      </c>
      <c r="BH99" s="18">
        <v>0</v>
      </c>
      <c r="BI99" s="18">
        <v>0</v>
      </c>
      <c r="BJ99" s="18">
        <v>0</v>
      </c>
    </row>
    <row r="100" spans="1:62" x14ac:dyDescent="0.25">
      <c r="A100" s="18">
        <v>12</v>
      </c>
      <c r="B100" s="3">
        <v>1</v>
      </c>
      <c r="C100" s="18" t="s">
        <v>255</v>
      </c>
      <c r="D100" s="3" t="s">
        <v>45</v>
      </c>
      <c r="E100" s="3" t="s">
        <v>46</v>
      </c>
      <c r="F100" s="48" t="s">
        <v>753</v>
      </c>
      <c r="K100" s="60">
        <v>0</v>
      </c>
      <c r="L100" s="69">
        <v>0</v>
      </c>
      <c r="M100" s="69">
        <v>0</v>
      </c>
      <c r="N100" s="18">
        <v>0</v>
      </c>
      <c r="O100" s="18">
        <v>0</v>
      </c>
      <c r="P100" s="18">
        <v>0</v>
      </c>
      <c r="Q100" s="18">
        <v>1</v>
      </c>
      <c r="R100" s="18">
        <v>0</v>
      </c>
      <c r="S100" s="69">
        <v>0</v>
      </c>
      <c r="T100" s="18">
        <v>0</v>
      </c>
      <c r="U100" s="17"/>
      <c r="V100" s="22" t="s">
        <v>7978</v>
      </c>
      <c r="W100" s="139" t="s">
        <v>264</v>
      </c>
      <c r="Y100" s="54"/>
      <c r="Z100" s="54"/>
      <c r="AA100" s="14"/>
      <c r="AC100">
        <v>0</v>
      </c>
      <c r="AE100" s="22" t="s">
        <v>149</v>
      </c>
      <c r="AG100" s="3" t="s">
        <v>265</v>
      </c>
      <c r="AH100" s="3">
        <v>4</v>
      </c>
      <c r="AI100" s="3">
        <v>0</v>
      </c>
      <c r="AJ100" s="3">
        <v>0</v>
      </c>
      <c r="AK100" s="3">
        <f>(240*AH100)+(12*AI100)+AJ100</f>
        <v>960</v>
      </c>
      <c r="AN100" s="3">
        <v>1106</v>
      </c>
      <c r="AO100" s="3">
        <v>192</v>
      </c>
      <c r="AP100" s="3">
        <v>5026</v>
      </c>
      <c r="AR100" s="183" t="s">
        <v>7977</v>
      </c>
      <c r="AS100" s="183" t="s">
        <v>7801</v>
      </c>
      <c r="AT100" s="18">
        <v>1</v>
      </c>
      <c r="AU100" s="18">
        <v>0</v>
      </c>
      <c r="AV100" s="17"/>
      <c r="AW100" s="200"/>
    </row>
    <row r="101" spans="1:62" ht="30" x14ac:dyDescent="0.25">
      <c r="A101" s="18">
        <v>12</v>
      </c>
      <c r="B101" s="3">
        <v>1</v>
      </c>
      <c r="C101" s="18" t="s">
        <v>255</v>
      </c>
      <c r="D101" s="3" t="s">
        <v>45</v>
      </c>
      <c r="E101" s="3" t="s">
        <v>46</v>
      </c>
      <c r="F101" s="48" t="s">
        <v>753</v>
      </c>
      <c r="K101" s="60">
        <v>0</v>
      </c>
      <c r="L101" s="69">
        <v>0</v>
      </c>
      <c r="M101" s="69">
        <v>0</v>
      </c>
      <c r="N101" s="18">
        <v>0</v>
      </c>
      <c r="O101" s="18">
        <v>0</v>
      </c>
      <c r="P101" s="18">
        <v>0</v>
      </c>
      <c r="Q101" s="18">
        <v>1</v>
      </c>
      <c r="R101" s="18">
        <v>0</v>
      </c>
      <c r="S101" s="69">
        <v>0</v>
      </c>
      <c r="T101" s="18">
        <v>0</v>
      </c>
      <c r="U101" s="17"/>
      <c r="V101" s="22" t="s">
        <v>7978</v>
      </c>
      <c r="W101" s="161" t="s">
        <v>266</v>
      </c>
      <c r="Y101" s="54"/>
      <c r="Z101" s="54"/>
      <c r="AA101" s="14"/>
      <c r="AC101">
        <v>0</v>
      </c>
      <c r="AN101" s="3">
        <v>1106</v>
      </c>
      <c r="AO101" s="3">
        <v>192</v>
      </c>
      <c r="AP101" s="3">
        <v>5026</v>
      </c>
      <c r="AR101" s="183" t="s">
        <v>7977</v>
      </c>
      <c r="AS101" s="183" t="s">
        <v>7801</v>
      </c>
      <c r="AT101" s="18">
        <v>1</v>
      </c>
      <c r="AU101" s="18">
        <v>0</v>
      </c>
      <c r="AV101" s="17"/>
      <c r="AW101" s="200"/>
    </row>
    <row r="102" spans="1:62" x14ac:dyDescent="0.25">
      <c r="A102" s="18">
        <v>12</v>
      </c>
      <c r="B102" s="3">
        <v>18</v>
      </c>
      <c r="C102" s="18" t="s">
        <v>255</v>
      </c>
      <c r="D102" s="3" t="s">
        <v>45</v>
      </c>
      <c r="E102" s="3" t="s">
        <v>46</v>
      </c>
      <c r="F102" s="48" t="s">
        <v>753</v>
      </c>
      <c r="K102" s="60">
        <v>0</v>
      </c>
      <c r="L102" s="69">
        <v>0</v>
      </c>
      <c r="M102" s="69">
        <v>0</v>
      </c>
      <c r="N102" s="18">
        <v>0</v>
      </c>
      <c r="O102" s="18">
        <v>0</v>
      </c>
      <c r="P102" s="18">
        <v>0</v>
      </c>
      <c r="Q102" s="18">
        <v>1</v>
      </c>
      <c r="R102" s="18">
        <v>0</v>
      </c>
      <c r="S102" s="69">
        <v>0</v>
      </c>
      <c r="T102" s="18">
        <v>0</v>
      </c>
      <c r="U102" s="17"/>
      <c r="V102" s="22" t="s">
        <v>7797</v>
      </c>
      <c r="W102" s="134" t="s">
        <v>267</v>
      </c>
      <c r="X102" s="3" t="s">
        <v>92</v>
      </c>
      <c r="Y102" s="21">
        <v>0</v>
      </c>
      <c r="Z102" s="21">
        <v>15</v>
      </c>
      <c r="AA102" s="14">
        <v>0</v>
      </c>
      <c r="AB102" s="3">
        <f t="shared" ref="AB102:AB133" si="6">(240*Y102)+(12*Z102)+AA102</f>
        <v>180</v>
      </c>
      <c r="AC102">
        <v>404.49016517366266</v>
      </c>
      <c r="AE102" s="22" t="s">
        <v>7802</v>
      </c>
      <c r="AF102" s="2" t="s">
        <v>268</v>
      </c>
      <c r="AG102" s="3" t="s">
        <v>258</v>
      </c>
      <c r="AH102" s="3">
        <v>0</v>
      </c>
      <c r="AI102" s="3">
        <v>7</v>
      </c>
      <c r="AJ102" s="3">
        <v>6</v>
      </c>
      <c r="AK102" s="3">
        <f>(240*AH102)+(12*AI102)+AJ102</f>
        <v>90</v>
      </c>
      <c r="AL102">
        <v>205.90691929078909</v>
      </c>
      <c r="AN102" s="3">
        <v>1106</v>
      </c>
      <c r="AO102" s="3">
        <v>192</v>
      </c>
      <c r="AP102" s="3">
        <v>5911</v>
      </c>
      <c r="AQ102" s="3">
        <v>6042</v>
      </c>
      <c r="AR102" s="183" t="s">
        <v>7977</v>
      </c>
      <c r="AS102" s="183" t="s">
        <v>7801</v>
      </c>
      <c r="AT102" s="18">
        <v>1</v>
      </c>
      <c r="AU102" s="18">
        <v>0</v>
      </c>
      <c r="AV102" s="17"/>
      <c r="AW102" s="200">
        <v>0</v>
      </c>
      <c r="AX102" s="18">
        <v>1</v>
      </c>
      <c r="AY102" s="18">
        <v>0</v>
      </c>
      <c r="AZ102" s="18">
        <v>0</v>
      </c>
      <c r="BA102" s="18">
        <v>0</v>
      </c>
      <c r="BB102" s="18">
        <v>0</v>
      </c>
      <c r="BC102" s="18">
        <v>0</v>
      </c>
      <c r="BE102" s="18">
        <v>0</v>
      </c>
      <c r="BF102" s="18">
        <v>0</v>
      </c>
      <c r="BG102" s="18">
        <v>1</v>
      </c>
      <c r="BH102" s="18">
        <v>0</v>
      </c>
      <c r="BI102" s="18">
        <v>0</v>
      </c>
      <c r="BJ102" s="18">
        <v>0</v>
      </c>
    </row>
    <row r="103" spans="1:62" x14ac:dyDescent="0.25">
      <c r="A103" s="18">
        <v>12</v>
      </c>
      <c r="B103" s="3">
        <v>18</v>
      </c>
      <c r="C103" s="18" t="s">
        <v>255</v>
      </c>
      <c r="D103" s="3" t="s">
        <v>45</v>
      </c>
      <c r="E103" s="3" t="s">
        <v>46</v>
      </c>
      <c r="F103" s="48" t="s">
        <v>753</v>
      </c>
      <c r="K103" s="60">
        <v>0</v>
      </c>
      <c r="L103" s="69">
        <v>0</v>
      </c>
      <c r="M103" s="69">
        <v>0</v>
      </c>
      <c r="N103" s="18">
        <v>0</v>
      </c>
      <c r="O103" s="18">
        <v>0</v>
      </c>
      <c r="P103" s="18">
        <v>0</v>
      </c>
      <c r="Q103" s="18">
        <v>1</v>
      </c>
      <c r="R103" s="18">
        <v>0</v>
      </c>
      <c r="S103" s="69">
        <v>0</v>
      </c>
      <c r="T103" s="18">
        <v>0</v>
      </c>
      <c r="U103" s="17"/>
      <c r="V103" s="22" t="s">
        <v>7800</v>
      </c>
      <c r="W103" s="134" t="s">
        <v>269</v>
      </c>
      <c r="X103" s="3" t="s">
        <v>260</v>
      </c>
      <c r="Y103" s="21">
        <v>3</v>
      </c>
      <c r="Z103" s="21">
        <v>5</v>
      </c>
      <c r="AA103" s="14">
        <v>0</v>
      </c>
      <c r="AB103" s="3">
        <f t="shared" si="6"/>
        <v>780</v>
      </c>
      <c r="AC103">
        <v>1724.4513795257167</v>
      </c>
      <c r="AE103" s="22"/>
      <c r="AN103" s="3">
        <v>1106</v>
      </c>
      <c r="AO103" s="3">
        <v>192</v>
      </c>
      <c r="AP103" s="3">
        <v>5792</v>
      </c>
      <c r="AR103" s="183" t="s">
        <v>7977</v>
      </c>
      <c r="AS103" s="183" t="s">
        <v>7801</v>
      </c>
      <c r="AT103" s="18">
        <v>1</v>
      </c>
      <c r="AU103" s="18">
        <v>0</v>
      </c>
      <c r="AV103" s="17"/>
      <c r="AW103" s="200">
        <v>0</v>
      </c>
      <c r="AX103" s="18">
        <v>1</v>
      </c>
      <c r="AY103" s="18">
        <v>0</v>
      </c>
      <c r="AZ103" s="18">
        <v>0</v>
      </c>
      <c r="BA103" s="18">
        <v>0</v>
      </c>
      <c r="BB103" s="18">
        <v>0</v>
      </c>
      <c r="BC103" s="18">
        <v>0</v>
      </c>
    </row>
    <row r="104" spans="1:62" x14ac:dyDescent="0.25">
      <c r="A104" s="18">
        <v>12</v>
      </c>
      <c r="B104" s="3">
        <v>18</v>
      </c>
      <c r="C104" s="18" t="s">
        <v>255</v>
      </c>
      <c r="D104" s="3" t="s">
        <v>45</v>
      </c>
      <c r="E104" s="3" t="s">
        <v>46</v>
      </c>
      <c r="F104" s="48" t="s">
        <v>753</v>
      </c>
      <c r="K104" s="60">
        <v>0</v>
      </c>
      <c r="L104" s="69">
        <v>0</v>
      </c>
      <c r="M104" s="69">
        <v>0</v>
      </c>
      <c r="N104" s="18">
        <v>0</v>
      </c>
      <c r="O104" s="18">
        <v>0</v>
      </c>
      <c r="P104" s="18">
        <v>0</v>
      </c>
      <c r="Q104" s="18">
        <v>1</v>
      </c>
      <c r="R104" s="18">
        <v>0</v>
      </c>
      <c r="S104" s="69">
        <v>0</v>
      </c>
      <c r="T104" s="18">
        <v>0</v>
      </c>
      <c r="U104" s="17"/>
      <c r="V104" s="22" t="s">
        <v>7978</v>
      </c>
      <c r="W104" s="134" t="s">
        <v>270</v>
      </c>
      <c r="X104" s="3" t="s">
        <v>271</v>
      </c>
      <c r="Y104" s="21">
        <v>1</v>
      </c>
      <c r="Z104" s="21">
        <v>12</v>
      </c>
      <c r="AA104" s="14">
        <v>6</v>
      </c>
      <c r="AB104" s="3">
        <f t="shared" si="6"/>
        <v>390</v>
      </c>
      <c r="AC104">
        <v>776.34168348984383</v>
      </c>
      <c r="AE104" s="22" t="s">
        <v>7870</v>
      </c>
      <c r="AF104" s="2" t="s">
        <v>272</v>
      </c>
      <c r="AG104" s="3" t="s">
        <v>263</v>
      </c>
      <c r="AH104" s="3">
        <v>3</v>
      </c>
      <c r="AI104" s="3">
        <v>12</v>
      </c>
      <c r="AJ104" s="3">
        <v>6</v>
      </c>
      <c r="AK104" s="3">
        <f>(240*AH104)+(12*AI104)+AJ104</f>
        <v>870</v>
      </c>
      <c r="AL104">
        <v>1881.9884814948639</v>
      </c>
      <c r="AN104" s="3">
        <v>1106</v>
      </c>
      <c r="AO104" s="3">
        <v>192</v>
      </c>
      <c r="AP104" s="3">
        <v>5026</v>
      </c>
      <c r="AQ104" s="3">
        <v>5633</v>
      </c>
      <c r="AR104" s="183" t="s">
        <v>7977</v>
      </c>
      <c r="AS104" s="183" t="s">
        <v>7801</v>
      </c>
      <c r="AT104" s="18">
        <v>1</v>
      </c>
      <c r="AU104" s="18">
        <v>0</v>
      </c>
      <c r="AV104" s="17"/>
      <c r="AW104" s="200">
        <v>0</v>
      </c>
      <c r="AX104" s="18">
        <v>1</v>
      </c>
      <c r="AY104" s="18">
        <v>0</v>
      </c>
      <c r="AZ104" s="18">
        <v>0</v>
      </c>
      <c r="BA104" s="18">
        <v>0</v>
      </c>
      <c r="BB104" s="18">
        <v>0</v>
      </c>
      <c r="BC104" s="18">
        <v>0</v>
      </c>
      <c r="BE104" s="18">
        <v>1</v>
      </c>
      <c r="BF104" s="18">
        <v>1</v>
      </c>
      <c r="BG104" s="18">
        <v>0</v>
      </c>
      <c r="BH104" s="18">
        <v>0</v>
      </c>
      <c r="BI104" s="18">
        <v>0</v>
      </c>
      <c r="BJ104" s="18">
        <v>0</v>
      </c>
    </row>
    <row r="105" spans="1:62" ht="30" x14ac:dyDescent="0.25">
      <c r="A105" s="18">
        <v>12</v>
      </c>
      <c r="B105" s="3">
        <v>18</v>
      </c>
      <c r="C105" s="18" t="s">
        <v>255</v>
      </c>
      <c r="D105" s="3" t="s">
        <v>45</v>
      </c>
      <c r="E105" s="3" t="s">
        <v>46</v>
      </c>
      <c r="F105" s="48" t="s">
        <v>753</v>
      </c>
      <c r="K105" s="60">
        <v>0</v>
      </c>
      <c r="L105" s="69">
        <v>0</v>
      </c>
      <c r="M105" s="69">
        <v>0</v>
      </c>
      <c r="N105" s="18">
        <v>0</v>
      </c>
      <c r="O105" s="18">
        <v>0</v>
      </c>
      <c r="P105" s="18">
        <v>0</v>
      </c>
      <c r="Q105" s="18">
        <v>1</v>
      </c>
      <c r="R105" s="18">
        <v>0</v>
      </c>
      <c r="S105" s="69">
        <v>0</v>
      </c>
      <c r="T105" s="18">
        <v>0</v>
      </c>
      <c r="U105" s="17"/>
      <c r="V105" s="22" t="s">
        <v>8115</v>
      </c>
      <c r="W105" s="134" t="s">
        <v>273</v>
      </c>
      <c r="X105" s="3" t="s">
        <v>96</v>
      </c>
      <c r="Y105" s="21">
        <v>0</v>
      </c>
      <c r="Z105" s="21">
        <v>18</v>
      </c>
      <c r="AA105" s="14">
        <v>0</v>
      </c>
      <c r="AB105" s="3">
        <f t="shared" si="6"/>
        <v>216</v>
      </c>
      <c r="AC105">
        <v>417.1527686459267</v>
      </c>
      <c r="AN105" s="3">
        <v>1106</v>
      </c>
      <c r="AO105" s="3">
        <v>192</v>
      </c>
      <c r="AP105" s="3">
        <v>4805</v>
      </c>
      <c r="AR105" s="183" t="s">
        <v>7977</v>
      </c>
      <c r="AS105" s="183" t="s">
        <v>7801</v>
      </c>
      <c r="AT105" s="18">
        <v>1</v>
      </c>
      <c r="AU105" s="18">
        <v>0</v>
      </c>
      <c r="AV105" s="17"/>
      <c r="AW105" s="200">
        <v>1</v>
      </c>
      <c r="AX105" s="18">
        <v>0</v>
      </c>
      <c r="AY105" s="18">
        <v>0</v>
      </c>
      <c r="AZ105" s="18">
        <v>0</v>
      </c>
      <c r="BA105" s="18">
        <v>0</v>
      </c>
      <c r="BB105" s="18">
        <v>0</v>
      </c>
      <c r="BC105" s="18">
        <v>0</v>
      </c>
    </row>
    <row r="106" spans="1:62" x14ac:dyDescent="0.25">
      <c r="A106" s="18">
        <v>12</v>
      </c>
      <c r="B106" s="3">
        <v>18</v>
      </c>
      <c r="C106" s="18" t="s">
        <v>255</v>
      </c>
      <c r="D106" s="3" t="s">
        <v>45</v>
      </c>
      <c r="E106" s="3" t="s">
        <v>46</v>
      </c>
      <c r="F106" s="48" t="s">
        <v>753</v>
      </c>
      <c r="K106" s="60">
        <v>0</v>
      </c>
      <c r="L106" s="69">
        <v>0</v>
      </c>
      <c r="M106" s="69">
        <v>0</v>
      </c>
      <c r="N106" s="18">
        <v>0</v>
      </c>
      <c r="O106" s="18">
        <v>0</v>
      </c>
      <c r="P106" s="18">
        <v>0</v>
      </c>
      <c r="Q106" s="18">
        <v>1</v>
      </c>
      <c r="R106" s="18">
        <v>0</v>
      </c>
      <c r="S106" s="69">
        <v>0</v>
      </c>
      <c r="T106" s="18">
        <v>0</v>
      </c>
      <c r="U106" s="17"/>
      <c r="V106" s="14" t="s">
        <v>149</v>
      </c>
      <c r="X106" s="3">
        <v>6.06</v>
      </c>
      <c r="Y106" s="21">
        <v>6</v>
      </c>
      <c r="Z106" s="21">
        <v>0</v>
      </c>
      <c r="AA106" s="14">
        <v>6</v>
      </c>
      <c r="AB106" s="3">
        <f t="shared" si="6"/>
        <v>1446</v>
      </c>
      <c r="AN106" s="3">
        <v>1106</v>
      </c>
      <c r="AO106" s="3">
        <v>192</v>
      </c>
      <c r="AR106" s="183" t="s">
        <v>7977</v>
      </c>
      <c r="AS106" s="183" t="s">
        <v>7801</v>
      </c>
      <c r="AT106" s="18">
        <v>1</v>
      </c>
      <c r="AU106" s="18">
        <v>0</v>
      </c>
      <c r="AV106" s="17"/>
      <c r="AY106" s="18"/>
      <c r="AZ106" s="18"/>
      <c r="BA106" s="18"/>
      <c r="BB106" s="18"/>
      <c r="BC106" s="18"/>
    </row>
    <row r="107" spans="1:62" x14ac:dyDescent="0.25">
      <c r="A107" s="18">
        <v>12</v>
      </c>
      <c r="B107" s="3">
        <v>28</v>
      </c>
      <c r="C107" s="18" t="s">
        <v>255</v>
      </c>
      <c r="D107" s="3" t="s">
        <v>45</v>
      </c>
      <c r="E107" s="3" t="s">
        <v>46</v>
      </c>
      <c r="F107" s="48" t="s">
        <v>753</v>
      </c>
      <c r="K107" s="60">
        <v>0</v>
      </c>
      <c r="L107" s="69">
        <v>0</v>
      </c>
      <c r="M107" s="69">
        <v>0</v>
      </c>
      <c r="N107" s="18">
        <v>0</v>
      </c>
      <c r="O107" s="18">
        <v>0</v>
      </c>
      <c r="P107" s="18">
        <v>0</v>
      </c>
      <c r="Q107" s="18">
        <v>1</v>
      </c>
      <c r="R107" s="18">
        <v>0</v>
      </c>
      <c r="S107" s="69">
        <v>0</v>
      </c>
      <c r="T107" s="18">
        <v>0</v>
      </c>
      <c r="U107" s="17"/>
      <c r="V107" s="22" t="s">
        <v>7978</v>
      </c>
      <c r="W107" s="134" t="s">
        <v>274</v>
      </c>
      <c r="X107" s="3" t="s">
        <v>275</v>
      </c>
      <c r="Y107" s="21">
        <v>31</v>
      </c>
      <c r="Z107" s="21">
        <v>10</v>
      </c>
      <c r="AA107" s="14">
        <v>0</v>
      </c>
      <c r="AB107" s="3">
        <f t="shared" si="6"/>
        <v>7560</v>
      </c>
      <c r="AC107">
        <v>15049.084941495434</v>
      </c>
      <c r="AF107" s="2" t="s">
        <v>34</v>
      </c>
      <c r="AK107" s="3">
        <f>(240*AH107)+(12*AI107)+AJ107</f>
        <v>0</v>
      </c>
      <c r="AN107" s="3">
        <v>1106</v>
      </c>
      <c r="AO107" s="3">
        <v>192</v>
      </c>
      <c r="AP107" s="3">
        <v>5026</v>
      </c>
      <c r="AR107" s="183" t="s">
        <v>7977</v>
      </c>
      <c r="AS107" s="183" t="s">
        <v>7801</v>
      </c>
      <c r="AT107" s="18">
        <v>1</v>
      </c>
      <c r="AU107" s="18">
        <v>0</v>
      </c>
      <c r="AV107" s="17"/>
      <c r="AW107" s="200">
        <v>0</v>
      </c>
      <c r="AX107" s="18">
        <v>1</v>
      </c>
      <c r="AY107" s="18">
        <v>0</v>
      </c>
      <c r="AZ107" s="18">
        <v>0</v>
      </c>
      <c r="BA107" s="18">
        <v>0</v>
      </c>
      <c r="BB107" s="18">
        <v>0</v>
      </c>
      <c r="BC107" s="18">
        <v>0</v>
      </c>
    </row>
    <row r="108" spans="1:62" ht="30" x14ac:dyDescent="0.25">
      <c r="A108" s="18">
        <v>12</v>
      </c>
      <c r="B108" s="3">
        <v>28</v>
      </c>
      <c r="C108" s="18" t="s">
        <v>255</v>
      </c>
      <c r="D108" s="3" t="s">
        <v>45</v>
      </c>
      <c r="E108" s="3" t="s">
        <v>46</v>
      </c>
      <c r="F108" s="48" t="s">
        <v>753</v>
      </c>
      <c r="K108" s="60">
        <v>0</v>
      </c>
      <c r="L108" s="69">
        <v>0</v>
      </c>
      <c r="M108" s="69">
        <v>0</v>
      </c>
      <c r="N108" s="18">
        <v>0</v>
      </c>
      <c r="O108" s="18">
        <v>0</v>
      </c>
      <c r="P108" s="18">
        <v>0</v>
      </c>
      <c r="Q108" s="18">
        <v>1</v>
      </c>
      <c r="R108" s="18">
        <v>0</v>
      </c>
      <c r="S108" s="69">
        <v>0</v>
      </c>
      <c r="T108" s="18">
        <v>0</v>
      </c>
      <c r="U108" s="17"/>
      <c r="V108" s="22" t="s">
        <v>8115</v>
      </c>
      <c r="W108" s="134" t="s">
        <v>276</v>
      </c>
      <c r="X108" s="3" t="s">
        <v>96</v>
      </c>
      <c r="Y108" s="21">
        <v>0</v>
      </c>
      <c r="Z108" s="21">
        <v>18</v>
      </c>
      <c r="AA108" s="14">
        <v>0</v>
      </c>
      <c r="AB108" s="3">
        <f t="shared" si="6"/>
        <v>216</v>
      </c>
      <c r="AC108">
        <v>417.1527686459267</v>
      </c>
      <c r="AN108" s="3">
        <v>1106</v>
      </c>
      <c r="AO108" s="3">
        <v>192</v>
      </c>
      <c r="AP108" s="3">
        <v>4805</v>
      </c>
      <c r="AR108" s="183" t="s">
        <v>7977</v>
      </c>
      <c r="AS108" s="183" t="s">
        <v>7801</v>
      </c>
      <c r="AT108" s="18">
        <v>1</v>
      </c>
      <c r="AU108" s="18">
        <v>0</v>
      </c>
      <c r="AV108" s="17"/>
      <c r="AW108" s="200">
        <v>1</v>
      </c>
      <c r="AX108" s="18">
        <v>0</v>
      </c>
      <c r="AY108" s="18">
        <v>0</v>
      </c>
      <c r="AZ108" s="18">
        <v>0</v>
      </c>
      <c r="BA108" s="18">
        <v>0</v>
      </c>
      <c r="BB108" s="18">
        <v>0</v>
      </c>
      <c r="BC108" s="18">
        <v>0</v>
      </c>
    </row>
    <row r="109" spans="1:62" s="6" customFormat="1" ht="15.75" thickBot="1" x14ac:dyDescent="0.3">
      <c r="A109" s="23">
        <v>12</v>
      </c>
      <c r="B109" s="6">
        <v>28</v>
      </c>
      <c r="C109" s="23" t="s">
        <v>255</v>
      </c>
      <c r="D109" s="6" t="s">
        <v>45</v>
      </c>
      <c r="E109" s="6" t="s">
        <v>46</v>
      </c>
      <c r="F109" s="28" t="s">
        <v>753</v>
      </c>
      <c r="K109" s="61">
        <v>0</v>
      </c>
      <c r="L109" s="71">
        <v>0</v>
      </c>
      <c r="M109" s="71">
        <v>0</v>
      </c>
      <c r="N109" s="23">
        <v>0</v>
      </c>
      <c r="O109" s="23">
        <v>0</v>
      </c>
      <c r="P109" s="23">
        <v>0</v>
      </c>
      <c r="Q109" s="23">
        <v>1</v>
      </c>
      <c r="R109" s="23">
        <v>0</v>
      </c>
      <c r="S109" s="71">
        <v>0</v>
      </c>
      <c r="T109" s="23">
        <v>0</v>
      </c>
      <c r="U109" s="25"/>
      <c r="V109" s="9" t="s">
        <v>149</v>
      </c>
      <c r="W109" s="133" t="s">
        <v>277</v>
      </c>
      <c r="X109" s="6" t="s">
        <v>278</v>
      </c>
      <c r="Y109" s="8">
        <v>32</v>
      </c>
      <c r="Z109" s="8">
        <v>8</v>
      </c>
      <c r="AA109" s="9">
        <v>0</v>
      </c>
      <c r="AB109" s="6">
        <f t="shared" si="6"/>
        <v>7776</v>
      </c>
      <c r="AD109" s="10"/>
      <c r="AE109" s="11"/>
      <c r="AF109" s="7"/>
      <c r="AM109" s="10"/>
      <c r="AN109" s="6">
        <v>1106</v>
      </c>
      <c r="AO109" s="6">
        <v>192</v>
      </c>
      <c r="AR109" s="198" t="s">
        <v>7977</v>
      </c>
      <c r="AS109" s="198" t="s">
        <v>7801</v>
      </c>
      <c r="AT109" s="23">
        <v>1</v>
      </c>
      <c r="AU109" s="23">
        <v>0</v>
      </c>
      <c r="AV109" s="25"/>
      <c r="AW109" s="201"/>
      <c r="BD109" s="10"/>
    </row>
    <row r="110" spans="1:62" ht="15.75" thickTop="1" x14ac:dyDescent="0.25">
      <c r="A110" s="18">
        <v>13</v>
      </c>
      <c r="B110" s="3">
        <v>2</v>
      </c>
      <c r="C110" s="18" t="s">
        <v>279</v>
      </c>
      <c r="D110" s="18" t="s">
        <v>164</v>
      </c>
      <c r="E110" s="18" t="s">
        <v>280</v>
      </c>
      <c r="F110" s="48" t="s">
        <v>740</v>
      </c>
      <c r="G110" s="48" t="s">
        <v>5357</v>
      </c>
      <c r="H110" s="48" t="s">
        <v>5358</v>
      </c>
      <c r="I110" s="48" t="s">
        <v>5359</v>
      </c>
      <c r="J110" s="48" t="s">
        <v>5360</v>
      </c>
      <c r="K110" s="60">
        <v>0</v>
      </c>
      <c r="L110" s="69">
        <v>0</v>
      </c>
      <c r="M110" s="69">
        <v>0</v>
      </c>
      <c r="N110" s="18">
        <v>0</v>
      </c>
      <c r="O110" s="18">
        <v>0</v>
      </c>
      <c r="P110" s="18">
        <v>0</v>
      </c>
      <c r="Q110" s="18">
        <v>1</v>
      </c>
      <c r="R110" s="18">
        <v>0</v>
      </c>
      <c r="S110" s="69">
        <v>0</v>
      </c>
      <c r="T110" s="18">
        <v>0</v>
      </c>
      <c r="U110" s="17"/>
      <c r="V110" s="22" t="s">
        <v>7770</v>
      </c>
      <c r="W110" s="134" t="s">
        <v>281</v>
      </c>
      <c r="X110" s="3" t="s">
        <v>282</v>
      </c>
      <c r="Y110" s="21">
        <v>3</v>
      </c>
      <c r="Z110" s="21">
        <v>15</v>
      </c>
      <c r="AA110" s="14">
        <v>3.75</v>
      </c>
      <c r="AB110" s="3">
        <f t="shared" si="6"/>
        <v>903.75</v>
      </c>
      <c r="AC110">
        <v>2091.5765337347834</v>
      </c>
      <c r="AE110" s="22" t="s">
        <v>7803</v>
      </c>
      <c r="AF110" s="2" t="s">
        <v>283</v>
      </c>
      <c r="AG110" s="3" t="s">
        <v>284</v>
      </c>
      <c r="AH110" s="3">
        <v>9</v>
      </c>
      <c r="AI110" s="3">
        <v>0</v>
      </c>
      <c r="AJ110" s="3">
        <v>0</v>
      </c>
      <c r="AK110" s="3">
        <f>(240*AH110)+(12*AI110)+AJ110</f>
        <v>2160</v>
      </c>
      <c r="AL110">
        <v>4935.0016179737331</v>
      </c>
      <c r="AN110" s="3">
        <v>1963</v>
      </c>
      <c r="AO110" s="3">
        <v>1096</v>
      </c>
      <c r="AP110" s="3">
        <v>6126</v>
      </c>
      <c r="AQ110" s="3">
        <v>6032</v>
      </c>
      <c r="AR110" s="183" t="s">
        <v>7871</v>
      </c>
      <c r="AS110" s="183" t="s">
        <v>7872</v>
      </c>
      <c r="AT110" s="18">
        <v>0</v>
      </c>
      <c r="AU110" s="18">
        <v>0</v>
      </c>
      <c r="AV110" s="17"/>
      <c r="AW110" s="200">
        <v>1</v>
      </c>
      <c r="AX110" s="18">
        <v>0</v>
      </c>
      <c r="AY110" s="18">
        <v>0</v>
      </c>
      <c r="AZ110" s="18">
        <v>0</v>
      </c>
      <c r="BA110" s="18">
        <v>0</v>
      </c>
      <c r="BB110" s="18">
        <v>0</v>
      </c>
      <c r="BC110" s="18">
        <v>0</v>
      </c>
      <c r="BE110" s="18">
        <v>0</v>
      </c>
      <c r="BF110" s="18">
        <v>0</v>
      </c>
      <c r="BG110" s="18">
        <v>1</v>
      </c>
      <c r="BH110" s="18">
        <v>0</v>
      </c>
      <c r="BI110" s="18">
        <v>0</v>
      </c>
      <c r="BJ110" s="18">
        <v>0</v>
      </c>
    </row>
    <row r="111" spans="1:62" ht="30" x14ac:dyDescent="0.25">
      <c r="A111" s="18">
        <v>13</v>
      </c>
      <c r="B111" s="3">
        <v>2</v>
      </c>
      <c r="C111" s="18" t="s">
        <v>279</v>
      </c>
      <c r="D111" s="18" t="s">
        <v>164</v>
      </c>
      <c r="E111" s="18" t="s">
        <v>280</v>
      </c>
      <c r="F111" s="48" t="s">
        <v>740</v>
      </c>
      <c r="G111" s="48" t="s">
        <v>5357</v>
      </c>
      <c r="H111" s="48" t="s">
        <v>5358</v>
      </c>
      <c r="I111" s="48" t="s">
        <v>5361</v>
      </c>
      <c r="J111" s="48" t="s">
        <v>5360</v>
      </c>
      <c r="K111" s="60">
        <v>0</v>
      </c>
      <c r="L111" s="69">
        <v>0</v>
      </c>
      <c r="M111" s="69">
        <v>0</v>
      </c>
      <c r="N111" s="18">
        <v>0</v>
      </c>
      <c r="O111" s="18">
        <v>0</v>
      </c>
      <c r="P111" s="18">
        <v>0</v>
      </c>
      <c r="Q111" s="18">
        <v>1</v>
      </c>
      <c r="R111" s="18">
        <v>0</v>
      </c>
      <c r="S111" s="69">
        <v>0</v>
      </c>
      <c r="T111" s="18">
        <v>0</v>
      </c>
      <c r="U111" s="17"/>
      <c r="V111" s="22" t="s">
        <v>7770</v>
      </c>
      <c r="W111" s="135" t="s">
        <v>285</v>
      </c>
      <c r="X111" s="3" t="s">
        <v>246</v>
      </c>
      <c r="Y111" s="21">
        <v>0</v>
      </c>
      <c r="Z111" s="21">
        <v>16</v>
      </c>
      <c r="AA111" s="14">
        <v>3</v>
      </c>
      <c r="AB111" s="3">
        <f t="shared" si="6"/>
        <v>195</v>
      </c>
      <c r="AC111">
        <v>451.29452180169596</v>
      </c>
      <c r="AE111" s="22" t="s">
        <v>7795</v>
      </c>
      <c r="AF111" s="2" t="s">
        <v>286</v>
      </c>
      <c r="AG111" s="3" t="s">
        <v>287</v>
      </c>
      <c r="AH111" s="3">
        <v>41</v>
      </c>
      <c r="AI111" s="3">
        <v>2</v>
      </c>
      <c r="AJ111" s="3">
        <v>6</v>
      </c>
      <c r="AK111" s="3">
        <f>(240*AH111)+(12*AI111)+AJ111</f>
        <v>9870</v>
      </c>
      <c r="AL111">
        <v>21547.683039117521</v>
      </c>
      <c r="AN111" s="3">
        <v>1963</v>
      </c>
      <c r="AO111" s="3">
        <v>1096</v>
      </c>
      <c r="AP111" s="3">
        <v>6126</v>
      </c>
      <c r="AQ111" s="3">
        <v>5700</v>
      </c>
      <c r="AR111" s="183" t="s">
        <v>7871</v>
      </c>
      <c r="AS111" s="183" t="s">
        <v>7872</v>
      </c>
      <c r="AT111" s="18">
        <v>0</v>
      </c>
      <c r="AU111" s="18">
        <v>0</v>
      </c>
      <c r="AV111" s="17"/>
      <c r="AW111" s="200">
        <v>1</v>
      </c>
      <c r="AX111" s="196">
        <v>0</v>
      </c>
      <c r="AY111" s="18">
        <v>0</v>
      </c>
      <c r="AZ111" s="18">
        <v>0</v>
      </c>
      <c r="BA111" s="18">
        <v>0</v>
      </c>
      <c r="BB111" s="18">
        <v>0</v>
      </c>
      <c r="BC111" s="196">
        <v>0</v>
      </c>
      <c r="BE111" s="18">
        <v>1</v>
      </c>
      <c r="BF111" s="18">
        <v>0</v>
      </c>
      <c r="BG111" s="18">
        <v>0</v>
      </c>
      <c r="BH111" s="18">
        <v>0</v>
      </c>
      <c r="BI111" s="18">
        <v>0</v>
      </c>
      <c r="BJ111" s="18">
        <v>0</v>
      </c>
    </row>
    <row r="112" spans="1:62" ht="30" x14ac:dyDescent="0.25">
      <c r="A112" s="18">
        <v>13</v>
      </c>
      <c r="B112" s="3">
        <v>2</v>
      </c>
      <c r="C112" s="18" t="s">
        <v>279</v>
      </c>
      <c r="D112" s="18" t="s">
        <v>164</v>
      </c>
      <c r="E112" s="18" t="s">
        <v>280</v>
      </c>
      <c r="F112" s="48" t="s">
        <v>740</v>
      </c>
      <c r="G112" s="48" t="s">
        <v>5357</v>
      </c>
      <c r="H112" s="48" t="s">
        <v>5358</v>
      </c>
      <c r="I112" s="48" t="s">
        <v>5362</v>
      </c>
      <c r="J112" s="48" t="s">
        <v>5360</v>
      </c>
      <c r="K112" s="60">
        <v>0</v>
      </c>
      <c r="L112" s="69">
        <v>0</v>
      </c>
      <c r="M112" s="69">
        <v>0</v>
      </c>
      <c r="N112" s="18">
        <v>0</v>
      </c>
      <c r="O112" s="18">
        <v>0</v>
      </c>
      <c r="P112" s="18">
        <v>0</v>
      </c>
      <c r="Q112" s="18">
        <v>1</v>
      </c>
      <c r="R112" s="18">
        <v>0</v>
      </c>
      <c r="S112" s="69">
        <v>0</v>
      </c>
      <c r="T112" s="18">
        <v>0</v>
      </c>
      <c r="U112" s="17"/>
      <c r="V112" s="22" t="s">
        <v>7770</v>
      </c>
      <c r="W112" s="135" t="s">
        <v>288</v>
      </c>
      <c r="X112" s="3" t="s">
        <v>289</v>
      </c>
      <c r="Y112" s="21">
        <v>1</v>
      </c>
      <c r="Z112" s="21">
        <v>8</v>
      </c>
      <c r="AA112" s="14">
        <v>3</v>
      </c>
      <c r="AB112" s="3">
        <f t="shared" si="6"/>
        <v>339</v>
      </c>
      <c r="AC112">
        <v>784.55816867064073</v>
      </c>
      <c r="AE112" s="22"/>
      <c r="AN112" s="3">
        <v>1963</v>
      </c>
      <c r="AO112" s="3">
        <v>1096</v>
      </c>
      <c r="AP112" s="3">
        <v>6126</v>
      </c>
      <c r="AR112" s="183" t="s">
        <v>7870</v>
      </c>
      <c r="AS112" s="183" t="s">
        <v>7873</v>
      </c>
      <c r="AT112" s="18">
        <v>0</v>
      </c>
      <c r="AU112" s="18">
        <v>0</v>
      </c>
      <c r="AV112" s="17"/>
      <c r="AW112" s="200">
        <v>1</v>
      </c>
      <c r="AX112" s="196">
        <v>0</v>
      </c>
      <c r="AY112" s="18">
        <v>0</v>
      </c>
      <c r="AZ112" s="18">
        <v>0</v>
      </c>
      <c r="BA112" s="18">
        <v>0</v>
      </c>
      <c r="BB112" s="18">
        <v>0</v>
      </c>
      <c r="BC112" s="196">
        <v>0</v>
      </c>
    </row>
    <row r="113" spans="1:62" x14ac:dyDescent="0.25">
      <c r="A113" s="18">
        <v>13</v>
      </c>
      <c r="B113" s="3">
        <v>2</v>
      </c>
      <c r="C113" s="18" t="s">
        <v>279</v>
      </c>
      <c r="D113" s="18" t="s">
        <v>164</v>
      </c>
      <c r="E113" s="18" t="s">
        <v>280</v>
      </c>
      <c r="F113" s="48" t="s">
        <v>740</v>
      </c>
      <c r="G113" s="48" t="s">
        <v>5357</v>
      </c>
      <c r="H113" s="48" t="s">
        <v>5358</v>
      </c>
      <c r="I113" s="48" t="s">
        <v>5363</v>
      </c>
      <c r="J113" s="48" t="s">
        <v>5360</v>
      </c>
      <c r="K113" s="60">
        <v>0</v>
      </c>
      <c r="L113" s="69">
        <v>0</v>
      </c>
      <c r="M113" s="69">
        <v>0</v>
      </c>
      <c r="N113" s="18">
        <v>0</v>
      </c>
      <c r="O113" s="18">
        <v>0</v>
      </c>
      <c r="P113" s="18">
        <v>0</v>
      </c>
      <c r="Q113" s="18">
        <v>1</v>
      </c>
      <c r="R113" s="18">
        <v>0</v>
      </c>
      <c r="S113" s="69">
        <v>0</v>
      </c>
      <c r="T113" s="18">
        <v>0</v>
      </c>
      <c r="U113" s="17"/>
      <c r="V113" s="22" t="s">
        <v>7770</v>
      </c>
      <c r="W113" s="135" t="s">
        <v>290</v>
      </c>
      <c r="X113" s="3" t="s">
        <v>271</v>
      </c>
      <c r="Y113" s="21">
        <v>1</v>
      </c>
      <c r="Z113" s="21">
        <v>12</v>
      </c>
      <c r="AA113" s="14">
        <v>6</v>
      </c>
      <c r="AB113" s="3">
        <f t="shared" si="6"/>
        <v>390</v>
      </c>
      <c r="AC113">
        <v>902.58904360339193</v>
      </c>
      <c r="AE113" s="22" t="s">
        <v>7874</v>
      </c>
      <c r="AF113" s="2" t="s">
        <v>291</v>
      </c>
      <c r="AG113" s="3" t="s">
        <v>292</v>
      </c>
      <c r="AH113" s="3">
        <v>41</v>
      </c>
      <c r="AI113" s="3">
        <v>7</v>
      </c>
      <c r="AJ113" s="3">
        <v>5</v>
      </c>
      <c r="AK113" s="3">
        <f>(240*AH113)+(12*AI113)+AJ113</f>
        <v>9929</v>
      </c>
      <c r="AL113">
        <v>21546.237887572381</v>
      </c>
      <c r="AN113" s="3">
        <v>1963</v>
      </c>
      <c r="AO113" s="3">
        <v>1096</v>
      </c>
      <c r="AP113" s="3">
        <v>6126</v>
      </c>
      <c r="AQ113" s="3">
        <v>5656</v>
      </c>
      <c r="AR113" s="183" t="s">
        <v>7870</v>
      </c>
      <c r="AS113" s="183" t="s">
        <v>7873</v>
      </c>
      <c r="AT113" s="18">
        <v>0</v>
      </c>
      <c r="AU113" s="18">
        <v>0</v>
      </c>
      <c r="AV113" s="17"/>
      <c r="AW113" s="200">
        <v>1</v>
      </c>
      <c r="AX113" s="18">
        <v>0</v>
      </c>
      <c r="AY113" s="18">
        <v>0</v>
      </c>
      <c r="AZ113" s="18">
        <v>0</v>
      </c>
      <c r="BA113" s="18">
        <v>0</v>
      </c>
      <c r="BB113" s="18">
        <v>0</v>
      </c>
      <c r="BC113" s="18">
        <v>0</v>
      </c>
      <c r="BE113" s="18">
        <v>1</v>
      </c>
      <c r="BF113" s="18">
        <v>1</v>
      </c>
      <c r="BG113" s="18">
        <v>0</v>
      </c>
      <c r="BH113" s="18">
        <v>0</v>
      </c>
      <c r="BI113" s="18">
        <v>0</v>
      </c>
      <c r="BJ113" s="18">
        <v>0</v>
      </c>
    </row>
    <row r="114" spans="1:62" ht="30" x14ac:dyDescent="0.25">
      <c r="A114" s="18">
        <v>13</v>
      </c>
      <c r="B114" s="3">
        <v>2</v>
      </c>
      <c r="C114" s="18" t="s">
        <v>279</v>
      </c>
      <c r="D114" s="18" t="s">
        <v>164</v>
      </c>
      <c r="E114" s="18" t="s">
        <v>280</v>
      </c>
      <c r="F114" s="48" t="s">
        <v>740</v>
      </c>
      <c r="G114" s="48" t="s">
        <v>5357</v>
      </c>
      <c r="H114" s="48" t="s">
        <v>5358</v>
      </c>
      <c r="I114" s="48" t="s">
        <v>5364</v>
      </c>
      <c r="J114" s="48" t="s">
        <v>5360</v>
      </c>
      <c r="K114" s="60">
        <v>0</v>
      </c>
      <c r="L114" s="69">
        <v>0</v>
      </c>
      <c r="M114" s="69">
        <v>0</v>
      </c>
      <c r="N114" s="18">
        <v>0</v>
      </c>
      <c r="O114" s="18">
        <v>0</v>
      </c>
      <c r="P114" s="18">
        <v>0</v>
      </c>
      <c r="Q114" s="18">
        <v>1</v>
      </c>
      <c r="R114" s="18">
        <v>0</v>
      </c>
      <c r="S114" s="69">
        <v>0</v>
      </c>
      <c r="T114" s="18">
        <v>0</v>
      </c>
      <c r="U114" s="17"/>
      <c r="V114" s="22" t="s">
        <v>7770</v>
      </c>
      <c r="W114" s="135" t="s">
        <v>293</v>
      </c>
      <c r="X114" s="3" t="s">
        <v>57</v>
      </c>
      <c r="Y114" s="21">
        <v>1</v>
      </c>
      <c r="Z114" s="21">
        <v>6</v>
      </c>
      <c r="AA114" s="14">
        <v>3</v>
      </c>
      <c r="AB114" s="3">
        <f t="shared" si="6"/>
        <v>315</v>
      </c>
      <c r="AC114">
        <v>729.01422752581664</v>
      </c>
      <c r="AE114" s="22"/>
      <c r="AG114" s="42" t="s">
        <v>294</v>
      </c>
      <c r="AH114" s="3">
        <v>91</v>
      </c>
      <c r="AI114" s="3">
        <v>9</v>
      </c>
      <c r="AJ114" s="3">
        <v>11</v>
      </c>
      <c r="AK114" s="3">
        <f>(240*AH114)+(12*AI114)+AJ114</f>
        <v>21959</v>
      </c>
      <c r="AL114">
        <v>21959</v>
      </c>
      <c r="AN114" s="3">
        <v>1963</v>
      </c>
      <c r="AO114" s="3">
        <v>1096</v>
      </c>
      <c r="AP114" s="3">
        <v>6126</v>
      </c>
      <c r="AR114" s="183" t="s">
        <v>7870</v>
      </c>
      <c r="AS114" s="183" t="s">
        <v>7873</v>
      </c>
      <c r="AT114" s="18">
        <v>0</v>
      </c>
      <c r="AU114" s="18">
        <v>0</v>
      </c>
      <c r="AV114" s="17"/>
      <c r="AW114" s="200">
        <v>1</v>
      </c>
      <c r="AX114" s="18">
        <v>0</v>
      </c>
      <c r="AY114" s="18">
        <v>0</v>
      </c>
      <c r="AZ114" s="18">
        <v>0</v>
      </c>
      <c r="BA114" s="18">
        <v>0</v>
      </c>
      <c r="BB114" s="18">
        <v>0</v>
      </c>
      <c r="BC114" s="18">
        <v>0</v>
      </c>
    </row>
    <row r="115" spans="1:62" ht="30" x14ac:dyDescent="0.25">
      <c r="A115" s="18">
        <v>13</v>
      </c>
      <c r="B115" s="3">
        <v>2</v>
      </c>
      <c r="C115" s="18" t="s">
        <v>279</v>
      </c>
      <c r="D115" s="18" t="s">
        <v>164</v>
      </c>
      <c r="E115" s="18" t="s">
        <v>280</v>
      </c>
      <c r="F115" s="48" t="s">
        <v>740</v>
      </c>
      <c r="G115" s="48" t="s">
        <v>5357</v>
      </c>
      <c r="H115" s="48" t="s">
        <v>5358</v>
      </c>
      <c r="I115" s="48" t="s">
        <v>5365</v>
      </c>
      <c r="J115" s="48" t="s">
        <v>5360</v>
      </c>
      <c r="K115" s="60">
        <v>0</v>
      </c>
      <c r="L115" s="69">
        <v>0</v>
      </c>
      <c r="M115" s="69">
        <v>0</v>
      </c>
      <c r="N115" s="18">
        <v>0</v>
      </c>
      <c r="O115" s="18">
        <v>0</v>
      </c>
      <c r="P115" s="18">
        <v>0</v>
      </c>
      <c r="Q115" s="18">
        <v>1</v>
      </c>
      <c r="R115" s="18">
        <v>0</v>
      </c>
      <c r="S115" s="69">
        <v>0</v>
      </c>
      <c r="T115" s="18">
        <v>0</v>
      </c>
      <c r="U115" s="17"/>
      <c r="V115" s="22" t="s">
        <v>7770</v>
      </c>
      <c r="W115" s="135" t="s">
        <v>295</v>
      </c>
      <c r="X115" s="3" t="s">
        <v>296</v>
      </c>
      <c r="Y115" s="21">
        <v>0</v>
      </c>
      <c r="Z115" s="21">
        <v>5</v>
      </c>
      <c r="AA115" s="14">
        <v>6</v>
      </c>
      <c r="AB115" s="3">
        <f t="shared" si="6"/>
        <v>66</v>
      </c>
      <c r="AC115">
        <v>152.74583814826633</v>
      </c>
      <c r="AN115" s="3">
        <v>1963</v>
      </c>
      <c r="AO115" s="3">
        <v>1096</v>
      </c>
      <c r="AP115" s="3">
        <v>6126</v>
      </c>
      <c r="AR115" s="183" t="s">
        <v>7870</v>
      </c>
      <c r="AS115" s="183" t="s">
        <v>7873</v>
      </c>
      <c r="AT115" s="18">
        <v>0</v>
      </c>
      <c r="AU115" s="18">
        <v>0</v>
      </c>
      <c r="AV115" s="17"/>
      <c r="AW115" s="200">
        <v>1</v>
      </c>
      <c r="AX115" s="18">
        <v>0</v>
      </c>
      <c r="AY115" s="18">
        <v>0</v>
      </c>
      <c r="AZ115" s="18">
        <v>0</v>
      </c>
      <c r="BA115" s="18">
        <v>0</v>
      </c>
      <c r="BB115" s="18">
        <v>0</v>
      </c>
      <c r="BC115" s="18">
        <v>0</v>
      </c>
    </row>
    <row r="116" spans="1:62" ht="30" x14ac:dyDescent="0.25">
      <c r="A116" s="18">
        <v>13</v>
      </c>
      <c r="B116" s="3">
        <v>2</v>
      </c>
      <c r="C116" s="18" t="s">
        <v>279</v>
      </c>
      <c r="D116" s="18" t="s">
        <v>164</v>
      </c>
      <c r="E116" s="18" t="s">
        <v>280</v>
      </c>
      <c r="F116" s="48" t="s">
        <v>740</v>
      </c>
      <c r="G116" s="48" t="s">
        <v>5357</v>
      </c>
      <c r="H116" s="48" t="s">
        <v>5358</v>
      </c>
      <c r="I116" s="48" t="s">
        <v>5366</v>
      </c>
      <c r="J116" s="48" t="s">
        <v>5360</v>
      </c>
      <c r="K116" s="60">
        <v>0</v>
      </c>
      <c r="L116" s="69">
        <v>0</v>
      </c>
      <c r="M116" s="69">
        <v>0</v>
      </c>
      <c r="N116" s="18">
        <v>0</v>
      </c>
      <c r="O116" s="18">
        <v>0</v>
      </c>
      <c r="P116" s="18">
        <v>0</v>
      </c>
      <c r="Q116" s="18">
        <v>1</v>
      </c>
      <c r="R116" s="18">
        <v>0</v>
      </c>
      <c r="S116" s="69">
        <v>0</v>
      </c>
      <c r="T116" s="18">
        <v>0</v>
      </c>
      <c r="U116" s="17"/>
      <c r="V116" s="22" t="s">
        <v>7770</v>
      </c>
      <c r="W116" s="162" t="s">
        <v>297</v>
      </c>
      <c r="X116" s="3" t="s">
        <v>68</v>
      </c>
      <c r="Y116" s="21">
        <v>0</v>
      </c>
      <c r="Z116" s="21">
        <v>7</v>
      </c>
      <c r="AA116" s="14">
        <v>0</v>
      </c>
      <c r="AB116" s="3">
        <f t="shared" si="6"/>
        <v>84</v>
      </c>
      <c r="AC116">
        <v>194.40379400688443</v>
      </c>
      <c r="AN116" s="3">
        <v>1963</v>
      </c>
      <c r="AO116" s="3">
        <v>1096</v>
      </c>
      <c r="AP116" s="3">
        <v>6126</v>
      </c>
      <c r="AR116" s="183" t="s">
        <v>7870</v>
      </c>
      <c r="AS116" s="183" t="s">
        <v>7873</v>
      </c>
      <c r="AT116" s="18">
        <v>0</v>
      </c>
      <c r="AU116" s="18">
        <v>0</v>
      </c>
      <c r="AV116" s="17"/>
      <c r="AW116" s="200">
        <v>0</v>
      </c>
      <c r="AX116" s="18">
        <v>0</v>
      </c>
      <c r="AY116" s="18">
        <v>0</v>
      </c>
      <c r="AZ116" s="18">
        <v>0</v>
      </c>
      <c r="BA116" s="3">
        <v>1</v>
      </c>
      <c r="BB116" s="18">
        <v>0</v>
      </c>
      <c r="BC116" s="18">
        <v>0</v>
      </c>
    </row>
    <row r="117" spans="1:62" x14ac:dyDescent="0.25">
      <c r="A117" s="18">
        <v>13</v>
      </c>
      <c r="B117" s="3">
        <v>2</v>
      </c>
      <c r="C117" s="18" t="s">
        <v>279</v>
      </c>
      <c r="D117" s="18" t="s">
        <v>164</v>
      </c>
      <c r="E117" s="18" t="s">
        <v>280</v>
      </c>
      <c r="F117" s="48" t="s">
        <v>740</v>
      </c>
      <c r="G117" s="48" t="s">
        <v>5357</v>
      </c>
      <c r="H117" s="48" t="s">
        <v>5358</v>
      </c>
      <c r="I117" s="48" t="s">
        <v>5367</v>
      </c>
      <c r="J117" s="48" t="s">
        <v>5360</v>
      </c>
      <c r="K117" s="60">
        <v>0</v>
      </c>
      <c r="L117" s="69">
        <v>0</v>
      </c>
      <c r="M117" s="69">
        <v>0</v>
      </c>
      <c r="N117" s="18">
        <v>0</v>
      </c>
      <c r="O117" s="18">
        <v>0</v>
      </c>
      <c r="P117" s="18">
        <v>0</v>
      </c>
      <c r="Q117" s="18">
        <v>1</v>
      </c>
      <c r="R117" s="18">
        <v>0</v>
      </c>
      <c r="S117" s="69">
        <v>0</v>
      </c>
      <c r="T117" s="18">
        <v>0</v>
      </c>
      <c r="U117" s="17"/>
      <c r="V117" s="22" t="s">
        <v>7770</v>
      </c>
      <c r="W117" s="136" t="s">
        <v>298</v>
      </c>
      <c r="X117" s="3" t="s">
        <v>299</v>
      </c>
      <c r="Y117" s="21">
        <v>6</v>
      </c>
      <c r="Z117" s="21">
        <v>6</v>
      </c>
      <c r="AA117" s="14">
        <v>0</v>
      </c>
      <c r="AB117" s="3">
        <f t="shared" si="6"/>
        <v>1512</v>
      </c>
      <c r="AC117">
        <v>3499.2682921239198</v>
      </c>
      <c r="AN117" s="3">
        <v>1963</v>
      </c>
      <c r="AO117" s="3">
        <v>1096</v>
      </c>
      <c r="AP117" s="3">
        <v>6126</v>
      </c>
      <c r="AR117" s="183" t="s">
        <v>7870</v>
      </c>
      <c r="AS117" s="183" t="s">
        <v>7873</v>
      </c>
      <c r="AT117" s="18">
        <v>0</v>
      </c>
      <c r="AU117" s="18">
        <v>0</v>
      </c>
      <c r="AV117" s="17"/>
      <c r="AX117" s="18">
        <v>0</v>
      </c>
      <c r="AY117" s="18">
        <v>0</v>
      </c>
      <c r="AZ117" s="3">
        <v>1</v>
      </c>
      <c r="BB117" s="18">
        <v>0</v>
      </c>
      <c r="BC117" s="18">
        <v>0</v>
      </c>
    </row>
    <row r="118" spans="1:62" ht="30" x14ac:dyDescent="0.25">
      <c r="A118" s="18">
        <v>13</v>
      </c>
      <c r="B118" s="3">
        <v>2</v>
      </c>
      <c r="C118" s="18" t="s">
        <v>279</v>
      </c>
      <c r="D118" s="18" t="s">
        <v>164</v>
      </c>
      <c r="E118" s="18" t="s">
        <v>280</v>
      </c>
      <c r="F118" s="48" t="s">
        <v>740</v>
      </c>
      <c r="G118" s="48" t="s">
        <v>5357</v>
      </c>
      <c r="H118" s="48" t="s">
        <v>5358</v>
      </c>
      <c r="I118" s="48" t="s">
        <v>5368</v>
      </c>
      <c r="J118" s="48" t="s">
        <v>5360</v>
      </c>
      <c r="K118" s="60">
        <v>0</v>
      </c>
      <c r="L118" s="69">
        <v>0</v>
      </c>
      <c r="M118" s="69">
        <v>0</v>
      </c>
      <c r="N118" s="18">
        <v>0</v>
      </c>
      <c r="O118" s="18">
        <v>0</v>
      </c>
      <c r="P118" s="18">
        <v>0</v>
      </c>
      <c r="Q118" s="18">
        <v>1</v>
      </c>
      <c r="R118" s="18">
        <v>0</v>
      </c>
      <c r="S118" s="69">
        <v>0</v>
      </c>
      <c r="T118" s="18">
        <v>0</v>
      </c>
      <c r="U118" s="17"/>
      <c r="V118" s="22" t="s">
        <v>7804</v>
      </c>
      <c r="W118" s="134" t="s">
        <v>300</v>
      </c>
      <c r="X118" s="3" t="s">
        <v>301</v>
      </c>
      <c r="Y118" s="21">
        <v>2</v>
      </c>
      <c r="Z118" s="21">
        <v>6</v>
      </c>
      <c r="AA118" s="14">
        <v>0</v>
      </c>
      <c r="AB118" s="3">
        <f t="shared" si="6"/>
        <v>552</v>
      </c>
      <c r="AC118">
        <v>1259.9584042317028</v>
      </c>
      <c r="AN118" s="3">
        <v>1963</v>
      </c>
      <c r="AO118" s="3">
        <v>1096</v>
      </c>
      <c r="AP118" s="3">
        <v>6025</v>
      </c>
      <c r="AR118" s="183" t="s">
        <v>7870</v>
      </c>
      <c r="AS118" s="183" t="s">
        <v>7873</v>
      </c>
      <c r="AT118" s="18">
        <v>0</v>
      </c>
      <c r="AU118" s="18">
        <v>0</v>
      </c>
      <c r="AV118" s="17"/>
      <c r="AW118" s="200">
        <v>1</v>
      </c>
      <c r="AX118" s="18">
        <v>0</v>
      </c>
      <c r="AY118" s="18">
        <v>0</v>
      </c>
      <c r="AZ118" s="18">
        <v>0</v>
      </c>
      <c r="BA118" s="18">
        <v>0</v>
      </c>
      <c r="BB118" s="18">
        <v>0</v>
      </c>
      <c r="BC118" s="18">
        <v>0</v>
      </c>
    </row>
    <row r="119" spans="1:62" x14ac:dyDescent="0.25">
      <c r="A119" s="18">
        <v>13</v>
      </c>
      <c r="B119" s="3">
        <v>2</v>
      </c>
      <c r="C119" s="18" t="s">
        <v>279</v>
      </c>
      <c r="D119" s="18" t="s">
        <v>164</v>
      </c>
      <c r="E119" s="18" t="s">
        <v>280</v>
      </c>
      <c r="F119" s="48" t="s">
        <v>740</v>
      </c>
      <c r="G119" s="48" t="s">
        <v>5357</v>
      </c>
      <c r="H119" s="48" t="s">
        <v>5358</v>
      </c>
      <c r="I119" s="48" t="s">
        <v>5369</v>
      </c>
      <c r="J119" s="48" t="s">
        <v>5360</v>
      </c>
      <c r="K119" s="60">
        <v>0</v>
      </c>
      <c r="L119" s="69">
        <v>0</v>
      </c>
      <c r="M119" s="69">
        <v>0</v>
      </c>
      <c r="N119" s="18">
        <v>0</v>
      </c>
      <c r="O119" s="18">
        <v>0</v>
      </c>
      <c r="P119" s="18">
        <v>0</v>
      </c>
      <c r="Q119" s="18">
        <v>1</v>
      </c>
      <c r="R119" s="18">
        <v>0</v>
      </c>
      <c r="S119" s="69">
        <v>0</v>
      </c>
      <c r="T119" s="18">
        <v>0</v>
      </c>
      <c r="U119" s="17"/>
      <c r="V119" s="22" t="s">
        <v>7805</v>
      </c>
      <c r="W119" s="134" t="s">
        <v>302</v>
      </c>
      <c r="X119" s="3" t="s">
        <v>303</v>
      </c>
      <c r="Y119" s="21">
        <v>7</v>
      </c>
      <c r="Z119" s="21">
        <v>17</v>
      </c>
      <c r="AA119" s="14">
        <v>0</v>
      </c>
      <c r="AB119" s="3">
        <f t="shared" si="6"/>
        <v>1884</v>
      </c>
      <c r="AC119">
        <v>4292.0541444376622</v>
      </c>
      <c r="AN119" s="3">
        <v>1963</v>
      </c>
      <c r="AO119" s="3">
        <v>1096</v>
      </c>
      <c r="AP119" s="3">
        <v>6011</v>
      </c>
      <c r="AR119" s="183" t="s">
        <v>7870</v>
      </c>
      <c r="AS119" s="183" t="s">
        <v>7873</v>
      </c>
      <c r="AT119" s="18">
        <v>0</v>
      </c>
      <c r="AU119" s="18">
        <v>0</v>
      </c>
      <c r="AV119" s="17"/>
      <c r="AW119" s="200">
        <v>1</v>
      </c>
      <c r="AX119" s="18">
        <v>0</v>
      </c>
      <c r="AY119" s="18">
        <v>0</v>
      </c>
      <c r="AZ119" s="18">
        <v>0</v>
      </c>
      <c r="BA119" s="18">
        <v>0</v>
      </c>
      <c r="BB119" s="18">
        <v>0</v>
      </c>
      <c r="BC119" s="18">
        <v>0</v>
      </c>
    </row>
    <row r="120" spans="1:62" ht="30" x14ac:dyDescent="0.25">
      <c r="A120" s="18">
        <v>13</v>
      </c>
      <c r="B120" s="3">
        <v>2</v>
      </c>
      <c r="C120" s="18" t="s">
        <v>279</v>
      </c>
      <c r="D120" s="18" t="s">
        <v>164</v>
      </c>
      <c r="E120" s="18" t="s">
        <v>280</v>
      </c>
      <c r="F120" s="48" t="s">
        <v>740</v>
      </c>
      <c r="G120" s="48" t="s">
        <v>5357</v>
      </c>
      <c r="H120" s="48" t="s">
        <v>5358</v>
      </c>
      <c r="I120" s="48" t="s">
        <v>5370</v>
      </c>
      <c r="J120" s="48" t="s">
        <v>5360</v>
      </c>
      <c r="K120" s="60">
        <v>0</v>
      </c>
      <c r="L120" s="69">
        <v>0</v>
      </c>
      <c r="M120" s="69">
        <v>0</v>
      </c>
      <c r="N120" s="18">
        <v>0</v>
      </c>
      <c r="O120" s="18">
        <v>0</v>
      </c>
      <c r="P120" s="18">
        <v>0</v>
      </c>
      <c r="Q120" s="18">
        <v>1</v>
      </c>
      <c r="R120" s="18">
        <v>0</v>
      </c>
      <c r="S120" s="69">
        <v>0</v>
      </c>
      <c r="T120" s="18">
        <v>0</v>
      </c>
      <c r="U120" s="17"/>
      <c r="V120" s="22" t="s">
        <v>7805</v>
      </c>
      <c r="W120" s="135" t="s">
        <v>304</v>
      </c>
      <c r="X120" s="3" t="s">
        <v>305</v>
      </c>
      <c r="Y120" s="21">
        <v>10</v>
      </c>
      <c r="Z120" s="21">
        <v>13</v>
      </c>
      <c r="AA120" s="14">
        <v>1.5</v>
      </c>
      <c r="AB120" s="3">
        <f t="shared" si="6"/>
        <v>2557.5</v>
      </c>
      <c r="AC120">
        <v>5826.395156262909</v>
      </c>
      <c r="AN120" s="3">
        <v>1963</v>
      </c>
      <c r="AO120" s="3">
        <v>1096</v>
      </c>
      <c r="AP120" s="3">
        <v>6011</v>
      </c>
      <c r="AR120" s="183" t="s">
        <v>7870</v>
      </c>
      <c r="AS120" s="183" t="s">
        <v>7873</v>
      </c>
      <c r="AT120" s="18">
        <v>0</v>
      </c>
      <c r="AU120" s="18">
        <v>0</v>
      </c>
      <c r="AV120" s="17"/>
      <c r="AW120" s="200">
        <v>1</v>
      </c>
      <c r="AX120" s="18">
        <v>0</v>
      </c>
      <c r="AY120" s="18">
        <v>0</v>
      </c>
      <c r="AZ120" s="18">
        <v>0</v>
      </c>
      <c r="BA120" s="18">
        <v>0</v>
      </c>
      <c r="BB120" s="18">
        <v>0</v>
      </c>
      <c r="BC120" s="18">
        <v>0</v>
      </c>
    </row>
    <row r="121" spans="1:62" ht="30" x14ac:dyDescent="0.25">
      <c r="A121" s="18">
        <v>13</v>
      </c>
      <c r="B121" s="3">
        <v>2</v>
      </c>
      <c r="C121" s="18" t="s">
        <v>279</v>
      </c>
      <c r="D121" s="18" t="s">
        <v>164</v>
      </c>
      <c r="E121" s="18" t="s">
        <v>280</v>
      </c>
      <c r="F121" s="48" t="s">
        <v>740</v>
      </c>
      <c r="G121" s="48" t="s">
        <v>5357</v>
      </c>
      <c r="H121" s="48" t="s">
        <v>5358</v>
      </c>
      <c r="I121" s="48" t="s">
        <v>5371</v>
      </c>
      <c r="J121" s="48" t="s">
        <v>5360</v>
      </c>
      <c r="K121" s="60">
        <v>0</v>
      </c>
      <c r="L121" s="69">
        <v>0</v>
      </c>
      <c r="M121" s="69">
        <v>0</v>
      </c>
      <c r="N121" s="18">
        <v>0</v>
      </c>
      <c r="O121" s="18">
        <v>0</v>
      </c>
      <c r="P121" s="18">
        <v>0</v>
      </c>
      <c r="Q121" s="18">
        <v>1</v>
      </c>
      <c r="R121" s="18">
        <v>0</v>
      </c>
      <c r="S121" s="69">
        <v>0</v>
      </c>
      <c r="T121" s="18">
        <v>0</v>
      </c>
      <c r="U121" s="17"/>
      <c r="V121" s="22" t="s">
        <v>7806</v>
      </c>
      <c r="W121" s="134" t="s">
        <v>306</v>
      </c>
      <c r="X121" s="3" t="s">
        <v>185</v>
      </c>
      <c r="Y121" s="21">
        <v>6</v>
      </c>
      <c r="Z121" s="21">
        <v>0</v>
      </c>
      <c r="AA121" s="14">
        <v>0</v>
      </c>
      <c r="AB121" s="3">
        <f t="shared" si="6"/>
        <v>1440</v>
      </c>
      <c r="AC121">
        <v>3278.3049088362886</v>
      </c>
      <c r="AN121" s="3">
        <v>1963</v>
      </c>
      <c r="AO121" s="3">
        <v>1096</v>
      </c>
      <c r="AP121" s="3">
        <v>6006</v>
      </c>
      <c r="AR121" s="183" t="s">
        <v>7870</v>
      </c>
      <c r="AS121" s="183" t="s">
        <v>7873</v>
      </c>
      <c r="AT121" s="18">
        <v>0</v>
      </c>
      <c r="AU121" s="18">
        <v>0</v>
      </c>
      <c r="AV121" s="17"/>
      <c r="AW121" s="200">
        <v>1</v>
      </c>
      <c r="AX121" s="18">
        <v>0</v>
      </c>
      <c r="AY121" s="18">
        <v>0</v>
      </c>
      <c r="AZ121" s="18">
        <v>0</v>
      </c>
      <c r="BA121" s="18">
        <v>0</v>
      </c>
      <c r="BB121" s="18">
        <v>0</v>
      </c>
      <c r="BC121" s="18">
        <v>0</v>
      </c>
    </row>
    <row r="122" spans="1:62" ht="30" x14ac:dyDescent="0.25">
      <c r="A122" s="18">
        <v>13</v>
      </c>
      <c r="B122" s="3">
        <v>2</v>
      </c>
      <c r="C122" s="18" t="s">
        <v>279</v>
      </c>
      <c r="D122" s="18" t="s">
        <v>164</v>
      </c>
      <c r="E122" s="18" t="s">
        <v>280</v>
      </c>
      <c r="F122" s="48" t="s">
        <v>740</v>
      </c>
      <c r="G122" s="48" t="s">
        <v>5357</v>
      </c>
      <c r="H122" s="48" t="s">
        <v>5358</v>
      </c>
      <c r="I122" s="48" t="s">
        <v>5372</v>
      </c>
      <c r="J122" s="48" t="s">
        <v>5360</v>
      </c>
      <c r="K122" s="60">
        <v>0</v>
      </c>
      <c r="L122" s="69">
        <v>0</v>
      </c>
      <c r="M122" s="69">
        <v>0</v>
      </c>
      <c r="N122" s="18">
        <v>0</v>
      </c>
      <c r="O122" s="18">
        <v>0</v>
      </c>
      <c r="P122" s="18">
        <v>0</v>
      </c>
      <c r="Q122" s="18">
        <v>1</v>
      </c>
      <c r="R122" s="18">
        <v>0</v>
      </c>
      <c r="S122" s="69">
        <v>0</v>
      </c>
      <c r="T122" s="18">
        <v>0</v>
      </c>
      <c r="U122" s="17"/>
      <c r="V122" s="22" t="s">
        <v>7807</v>
      </c>
      <c r="W122" s="134" t="s">
        <v>307</v>
      </c>
      <c r="X122" s="3" t="s">
        <v>308</v>
      </c>
      <c r="Y122" s="21">
        <v>20</v>
      </c>
      <c r="Z122" s="21">
        <v>2</v>
      </c>
      <c r="AA122" s="14">
        <v>0</v>
      </c>
      <c r="AB122" s="3">
        <f t="shared" si="6"/>
        <v>4824</v>
      </c>
      <c r="AC122">
        <v>10944.777650167276</v>
      </c>
      <c r="AN122" s="3">
        <v>1963</v>
      </c>
      <c r="AO122" s="3">
        <v>1096</v>
      </c>
      <c r="AP122" s="3">
        <v>5981</v>
      </c>
      <c r="AR122" s="183" t="s">
        <v>7870</v>
      </c>
      <c r="AS122" s="183" t="s">
        <v>7873</v>
      </c>
      <c r="AT122" s="18">
        <v>0</v>
      </c>
      <c r="AU122" s="18">
        <v>0</v>
      </c>
      <c r="AV122" s="17"/>
      <c r="AW122" s="200">
        <v>1</v>
      </c>
      <c r="AX122" s="18">
        <v>0</v>
      </c>
      <c r="AY122" s="18">
        <v>0</v>
      </c>
      <c r="AZ122" s="18">
        <v>0</v>
      </c>
      <c r="BA122" s="18">
        <v>0</v>
      </c>
      <c r="BB122" s="18">
        <v>0</v>
      </c>
      <c r="BC122" s="18">
        <v>0</v>
      </c>
    </row>
    <row r="123" spans="1:62" ht="30" x14ac:dyDescent="0.25">
      <c r="A123" s="18">
        <v>13</v>
      </c>
      <c r="B123" s="3">
        <v>2</v>
      </c>
      <c r="C123" s="18" t="s">
        <v>279</v>
      </c>
      <c r="D123" s="18" t="s">
        <v>164</v>
      </c>
      <c r="E123" s="18" t="s">
        <v>280</v>
      </c>
      <c r="F123" s="48" t="s">
        <v>740</v>
      </c>
      <c r="G123" s="48" t="s">
        <v>5357</v>
      </c>
      <c r="H123" s="48" t="s">
        <v>5358</v>
      </c>
      <c r="I123" s="48" t="s">
        <v>5373</v>
      </c>
      <c r="J123" s="48" t="s">
        <v>5360</v>
      </c>
      <c r="K123" s="60">
        <v>0</v>
      </c>
      <c r="L123" s="69">
        <v>0</v>
      </c>
      <c r="M123" s="69">
        <v>0</v>
      </c>
      <c r="N123" s="18">
        <v>0</v>
      </c>
      <c r="O123" s="18">
        <v>0</v>
      </c>
      <c r="P123" s="18">
        <v>0</v>
      </c>
      <c r="Q123" s="18">
        <v>1</v>
      </c>
      <c r="R123" s="18">
        <v>0</v>
      </c>
      <c r="S123" s="69">
        <v>0</v>
      </c>
      <c r="T123" s="18">
        <v>0</v>
      </c>
      <c r="U123" s="17"/>
      <c r="V123" s="22" t="s">
        <v>7808</v>
      </c>
      <c r="W123" s="134" t="s">
        <v>309</v>
      </c>
      <c r="X123" s="3" t="s">
        <v>310</v>
      </c>
      <c r="Y123" s="21">
        <v>7</v>
      </c>
      <c r="Z123" s="21">
        <v>5</v>
      </c>
      <c r="AA123" s="14">
        <v>0</v>
      </c>
      <c r="AB123" s="3">
        <f t="shared" si="6"/>
        <v>1740</v>
      </c>
      <c r="AC123">
        <v>3945.040359438321</v>
      </c>
      <c r="AN123" s="3">
        <v>1963</v>
      </c>
      <c r="AO123" s="3">
        <v>1096</v>
      </c>
      <c r="AP123" s="3">
        <v>5976</v>
      </c>
      <c r="AR123" s="183" t="s">
        <v>7870</v>
      </c>
      <c r="AS123" s="183" t="s">
        <v>7873</v>
      </c>
      <c r="AT123" s="18">
        <v>0</v>
      </c>
      <c r="AU123" s="18">
        <v>0</v>
      </c>
      <c r="AV123" s="17"/>
      <c r="AW123" s="200">
        <v>1</v>
      </c>
      <c r="AX123" s="18">
        <v>0</v>
      </c>
      <c r="AY123" s="18">
        <v>0</v>
      </c>
      <c r="AZ123" s="18">
        <v>0</v>
      </c>
      <c r="BA123" s="18">
        <v>0</v>
      </c>
      <c r="BB123" s="18">
        <v>0</v>
      </c>
      <c r="BC123" s="18">
        <v>0</v>
      </c>
    </row>
    <row r="124" spans="1:62" ht="30" x14ac:dyDescent="0.25">
      <c r="A124" s="18">
        <v>13</v>
      </c>
      <c r="B124" s="3">
        <v>2</v>
      </c>
      <c r="C124" s="18" t="s">
        <v>279</v>
      </c>
      <c r="D124" s="18" t="s">
        <v>164</v>
      </c>
      <c r="E124" s="18" t="s">
        <v>280</v>
      </c>
      <c r="F124" s="48" t="s">
        <v>740</v>
      </c>
      <c r="G124" s="48" t="s">
        <v>5357</v>
      </c>
      <c r="H124" s="48" t="s">
        <v>5358</v>
      </c>
      <c r="I124" s="48" t="s">
        <v>5374</v>
      </c>
      <c r="J124" s="48" t="s">
        <v>5360</v>
      </c>
      <c r="K124" s="60">
        <v>0</v>
      </c>
      <c r="L124" s="69">
        <v>0</v>
      </c>
      <c r="M124" s="69">
        <v>0</v>
      </c>
      <c r="N124" s="18">
        <v>0</v>
      </c>
      <c r="O124" s="18">
        <v>0</v>
      </c>
      <c r="P124" s="18">
        <v>0</v>
      </c>
      <c r="Q124" s="18">
        <v>1</v>
      </c>
      <c r="R124" s="18">
        <v>0</v>
      </c>
      <c r="S124" s="69">
        <v>0</v>
      </c>
      <c r="T124" s="18">
        <v>0</v>
      </c>
      <c r="U124" s="17"/>
      <c r="V124" s="22" t="s">
        <v>7809</v>
      </c>
      <c r="W124" s="134" t="s">
        <v>311</v>
      </c>
      <c r="X124" s="3" t="s">
        <v>312</v>
      </c>
      <c r="Y124" s="21">
        <v>2</v>
      </c>
      <c r="Z124" s="21">
        <v>2</v>
      </c>
      <c r="AA124" s="14">
        <v>3</v>
      </c>
      <c r="AB124" s="3">
        <f t="shared" si="6"/>
        <v>507</v>
      </c>
      <c r="AC124">
        <v>1141.6572675135199</v>
      </c>
      <c r="AN124" s="3">
        <v>1963</v>
      </c>
      <c r="AO124" s="3">
        <v>1096</v>
      </c>
      <c r="AP124" s="3">
        <v>5926</v>
      </c>
      <c r="AR124" s="183" t="s">
        <v>7870</v>
      </c>
      <c r="AS124" s="183" t="s">
        <v>7873</v>
      </c>
      <c r="AT124" s="18">
        <v>0</v>
      </c>
      <c r="AU124" s="18">
        <v>0</v>
      </c>
      <c r="AV124" s="17"/>
      <c r="AW124" s="200">
        <v>1</v>
      </c>
      <c r="AX124" s="18">
        <v>0</v>
      </c>
      <c r="AY124" s="18">
        <v>0</v>
      </c>
      <c r="AZ124" s="18">
        <v>0</v>
      </c>
      <c r="BA124" s="18">
        <v>0</v>
      </c>
      <c r="BB124" s="18">
        <v>0</v>
      </c>
      <c r="BC124" s="18">
        <v>0</v>
      </c>
    </row>
    <row r="125" spans="1:62" x14ac:dyDescent="0.25">
      <c r="A125" s="18">
        <v>13</v>
      </c>
      <c r="B125" s="3">
        <v>2</v>
      </c>
      <c r="C125" s="18" t="s">
        <v>279</v>
      </c>
      <c r="D125" s="18" t="s">
        <v>164</v>
      </c>
      <c r="E125" s="18" t="s">
        <v>280</v>
      </c>
      <c r="F125" s="48" t="s">
        <v>740</v>
      </c>
      <c r="G125" s="48" t="s">
        <v>5357</v>
      </c>
      <c r="H125" s="48" t="s">
        <v>5358</v>
      </c>
      <c r="I125" s="48" t="s">
        <v>5375</v>
      </c>
      <c r="J125" s="48" t="s">
        <v>5360</v>
      </c>
      <c r="K125" s="60">
        <v>0</v>
      </c>
      <c r="L125" s="69">
        <v>0</v>
      </c>
      <c r="M125" s="69">
        <v>0</v>
      </c>
      <c r="N125" s="18">
        <v>0</v>
      </c>
      <c r="O125" s="18">
        <v>0</v>
      </c>
      <c r="P125" s="18">
        <v>0</v>
      </c>
      <c r="Q125" s="18">
        <v>1</v>
      </c>
      <c r="R125" s="18">
        <v>0</v>
      </c>
      <c r="S125" s="69">
        <v>0</v>
      </c>
      <c r="T125" s="18">
        <v>0</v>
      </c>
      <c r="U125" s="17"/>
      <c r="V125" s="22" t="s">
        <v>7809</v>
      </c>
      <c r="W125" s="135" t="s">
        <v>313</v>
      </c>
      <c r="X125" s="3" t="s">
        <v>38</v>
      </c>
      <c r="Y125" s="21">
        <v>0</v>
      </c>
      <c r="Z125" s="21">
        <v>12</v>
      </c>
      <c r="AA125" s="14">
        <v>0</v>
      </c>
      <c r="AB125" s="3">
        <f t="shared" si="6"/>
        <v>144</v>
      </c>
      <c r="AC125">
        <v>324.2576854476269</v>
      </c>
      <c r="AN125" s="3">
        <v>1963</v>
      </c>
      <c r="AO125" s="3">
        <v>1096</v>
      </c>
      <c r="AP125" s="3">
        <v>5926</v>
      </c>
      <c r="AR125" s="183" t="s">
        <v>7870</v>
      </c>
      <c r="AS125" s="183" t="s">
        <v>7873</v>
      </c>
      <c r="AT125" s="18">
        <v>0</v>
      </c>
      <c r="AU125" s="18">
        <v>0</v>
      </c>
      <c r="AV125" s="17"/>
      <c r="AW125" s="200">
        <v>1</v>
      </c>
      <c r="AX125" s="18">
        <v>0</v>
      </c>
      <c r="AY125" s="18">
        <v>0</v>
      </c>
      <c r="AZ125" s="18">
        <v>0</v>
      </c>
      <c r="BA125" s="18">
        <v>0</v>
      </c>
      <c r="BB125" s="18">
        <v>0</v>
      </c>
      <c r="BC125" s="18">
        <v>0</v>
      </c>
    </row>
    <row r="126" spans="1:62" ht="30" x14ac:dyDescent="0.25">
      <c r="A126" s="18">
        <v>13</v>
      </c>
      <c r="B126" s="3">
        <v>2</v>
      </c>
      <c r="C126" s="18" t="s">
        <v>279</v>
      </c>
      <c r="D126" s="18" t="s">
        <v>164</v>
      </c>
      <c r="E126" s="18" t="s">
        <v>280</v>
      </c>
      <c r="F126" s="48" t="s">
        <v>740</v>
      </c>
      <c r="G126" s="48" t="s">
        <v>5357</v>
      </c>
      <c r="H126" s="48" t="s">
        <v>5358</v>
      </c>
      <c r="I126" s="48" t="s">
        <v>5376</v>
      </c>
      <c r="J126" s="48" t="s">
        <v>5360</v>
      </c>
      <c r="K126" s="60">
        <v>0</v>
      </c>
      <c r="L126" s="69">
        <v>0</v>
      </c>
      <c r="M126" s="69">
        <v>0</v>
      </c>
      <c r="N126" s="18">
        <v>0</v>
      </c>
      <c r="O126" s="18">
        <v>0</v>
      </c>
      <c r="P126" s="18">
        <v>0</v>
      </c>
      <c r="Q126" s="18">
        <v>1</v>
      </c>
      <c r="R126" s="18">
        <v>0</v>
      </c>
      <c r="S126" s="69">
        <v>0</v>
      </c>
      <c r="T126" s="18">
        <v>0</v>
      </c>
      <c r="U126" s="17"/>
      <c r="V126" s="22" t="s">
        <v>7810</v>
      </c>
      <c r="W126" s="134" t="s">
        <v>314</v>
      </c>
      <c r="X126" s="3" t="s">
        <v>315</v>
      </c>
      <c r="Y126" s="21">
        <v>2</v>
      </c>
      <c r="Z126" s="21">
        <v>3</v>
      </c>
      <c r="AA126" s="14">
        <v>6</v>
      </c>
      <c r="AB126" s="3">
        <f t="shared" si="6"/>
        <v>522</v>
      </c>
      <c r="AC126">
        <v>1174.7902567755493</v>
      </c>
      <c r="AN126" s="3">
        <v>1963</v>
      </c>
      <c r="AO126" s="3">
        <v>1096</v>
      </c>
      <c r="AP126" s="3">
        <v>5922</v>
      </c>
      <c r="AR126" s="183" t="s">
        <v>7870</v>
      </c>
      <c r="AS126" s="183" t="s">
        <v>7873</v>
      </c>
      <c r="AT126" s="18">
        <v>0</v>
      </c>
      <c r="AU126" s="18">
        <v>0</v>
      </c>
      <c r="AV126" s="17"/>
      <c r="AW126" s="200">
        <v>1</v>
      </c>
      <c r="AX126" s="18">
        <v>0</v>
      </c>
      <c r="AY126" s="18">
        <v>0</v>
      </c>
      <c r="AZ126" s="18">
        <v>0</v>
      </c>
      <c r="BA126" s="18">
        <v>0</v>
      </c>
      <c r="BB126" s="18">
        <v>0</v>
      </c>
      <c r="BC126" s="18">
        <v>0</v>
      </c>
    </row>
    <row r="127" spans="1:62" x14ac:dyDescent="0.25">
      <c r="A127" s="18">
        <v>13</v>
      </c>
      <c r="B127" s="3">
        <v>2</v>
      </c>
      <c r="C127" s="18" t="s">
        <v>279</v>
      </c>
      <c r="D127" s="18" t="s">
        <v>164</v>
      </c>
      <c r="E127" s="18" t="s">
        <v>280</v>
      </c>
      <c r="F127" s="48" t="s">
        <v>740</v>
      </c>
      <c r="G127" s="48" t="s">
        <v>5357</v>
      </c>
      <c r="H127" s="48" t="s">
        <v>5358</v>
      </c>
      <c r="I127" s="48" t="s">
        <v>5377</v>
      </c>
      <c r="J127" s="48" t="s">
        <v>5360</v>
      </c>
      <c r="K127" s="60">
        <v>0</v>
      </c>
      <c r="L127" s="69">
        <v>0</v>
      </c>
      <c r="M127" s="69">
        <v>0</v>
      </c>
      <c r="N127" s="18">
        <v>0</v>
      </c>
      <c r="O127" s="18">
        <v>0</v>
      </c>
      <c r="P127" s="18">
        <v>0</v>
      </c>
      <c r="Q127" s="18">
        <v>1</v>
      </c>
      <c r="R127" s="18">
        <v>0</v>
      </c>
      <c r="S127" s="69">
        <v>0</v>
      </c>
      <c r="T127" s="18">
        <v>0</v>
      </c>
      <c r="U127" s="17"/>
      <c r="V127" s="22" t="s">
        <v>7810</v>
      </c>
      <c r="W127" s="134" t="s">
        <v>316</v>
      </c>
      <c r="X127" s="3" t="s">
        <v>317</v>
      </c>
      <c r="Y127" s="21">
        <v>1</v>
      </c>
      <c r="Z127" s="21">
        <v>15</v>
      </c>
      <c r="AA127" s="14">
        <v>0</v>
      </c>
      <c r="AB127" s="3">
        <f t="shared" si="6"/>
        <v>420</v>
      </c>
      <c r="AC127">
        <v>945.23353993435001</v>
      </c>
      <c r="AN127" s="3">
        <v>1963</v>
      </c>
      <c r="AO127" s="3">
        <v>1096</v>
      </c>
      <c r="AP127" s="3">
        <v>5922</v>
      </c>
      <c r="AR127" s="183" t="s">
        <v>7870</v>
      </c>
      <c r="AS127" s="183" t="s">
        <v>7873</v>
      </c>
      <c r="AT127" s="18">
        <v>0</v>
      </c>
      <c r="AU127" s="18">
        <v>0</v>
      </c>
      <c r="AV127" s="17"/>
      <c r="AW127" s="200">
        <v>1</v>
      </c>
      <c r="AX127" s="18">
        <v>0</v>
      </c>
      <c r="AY127" s="18">
        <v>0</v>
      </c>
      <c r="AZ127" s="18">
        <v>0</v>
      </c>
      <c r="BA127" s="18">
        <v>0</v>
      </c>
      <c r="BB127" s="18">
        <v>0</v>
      </c>
      <c r="BC127" s="18">
        <v>0</v>
      </c>
    </row>
    <row r="128" spans="1:62" ht="30" x14ac:dyDescent="0.25">
      <c r="A128" s="18">
        <v>13</v>
      </c>
      <c r="B128" s="3">
        <v>2</v>
      </c>
      <c r="C128" s="18" t="s">
        <v>279</v>
      </c>
      <c r="D128" s="18" t="s">
        <v>164</v>
      </c>
      <c r="E128" s="18" t="s">
        <v>280</v>
      </c>
      <c r="F128" s="48" t="s">
        <v>740</v>
      </c>
      <c r="G128" s="48" t="s">
        <v>5357</v>
      </c>
      <c r="H128" s="48" t="s">
        <v>5358</v>
      </c>
      <c r="I128" s="48" t="s">
        <v>5378</v>
      </c>
      <c r="J128" s="48" t="s">
        <v>5360</v>
      </c>
      <c r="K128" s="60">
        <v>0</v>
      </c>
      <c r="L128" s="69">
        <v>0</v>
      </c>
      <c r="M128" s="69">
        <v>0</v>
      </c>
      <c r="N128" s="18">
        <v>0</v>
      </c>
      <c r="O128" s="18">
        <v>0</v>
      </c>
      <c r="P128" s="18">
        <v>0</v>
      </c>
      <c r="Q128" s="18">
        <v>1</v>
      </c>
      <c r="R128" s="18">
        <v>0</v>
      </c>
      <c r="S128" s="69">
        <v>0</v>
      </c>
      <c r="T128" s="18">
        <v>0</v>
      </c>
      <c r="U128" s="17"/>
      <c r="V128" s="22" t="s">
        <v>7797</v>
      </c>
      <c r="W128" s="139" t="s">
        <v>318</v>
      </c>
      <c r="X128" s="94" t="s">
        <v>319</v>
      </c>
      <c r="Y128" s="54">
        <v>1</v>
      </c>
      <c r="Z128" s="54">
        <v>5</v>
      </c>
      <c r="AA128" s="97">
        <v>3</v>
      </c>
      <c r="AB128" s="3">
        <f t="shared" si="6"/>
        <v>303</v>
      </c>
      <c r="AC128">
        <v>680.89177804233213</v>
      </c>
      <c r="AN128" s="3">
        <v>1963</v>
      </c>
      <c r="AO128" s="3">
        <v>1096</v>
      </c>
      <c r="AP128" s="3">
        <v>5911</v>
      </c>
      <c r="AR128" s="183" t="s">
        <v>7870</v>
      </c>
      <c r="AS128" s="183" t="s">
        <v>7873</v>
      </c>
      <c r="AT128" s="18">
        <v>0</v>
      </c>
      <c r="AU128" s="18">
        <v>0</v>
      </c>
      <c r="AV128" s="17"/>
      <c r="AW128" s="200">
        <v>1</v>
      </c>
      <c r="AX128" s="18">
        <v>0</v>
      </c>
      <c r="AY128" s="18">
        <v>0</v>
      </c>
      <c r="AZ128" s="18">
        <v>0</v>
      </c>
      <c r="BA128" s="18">
        <v>0</v>
      </c>
      <c r="BB128" s="18">
        <v>0</v>
      </c>
      <c r="BC128" s="18">
        <v>0</v>
      </c>
    </row>
    <row r="129" spans="1:62" x14ac:dyDescent="0.25">
      <c r="A129" s="18">
        <v>13</v>
      </c>
      <c r="B129" s="3">
        <v>2</v>
      </c>
      <c r="C129" s="18" t="s">
        <v>279</v>
      </c>
      <c r="D129" s="18" t="s">
        <v>164</v>
      </c>
      <c r="E129" s="18" t="s">
        <v>280</v>
      </c>
      <c r="F129" s="48" t="s">
        <v>740</v>
      </c>
      <c r="G129" s="48" t="s">
        <v>5357</v>
      </c>
      <c r="H129" s="48" t="s">
        <v>5358</v>
      </c>
      <c r="I129" s="48" t="s">
        <v>5379</v>
      </c>
      <c r="J129" s="48" t="s">
        <v>5360</v>
      </c>
      <c r="K129" s="60">
        <v>0</v>
      </c>
      <c r="L129" s="69">
        <v>0</v>
      </c>
      <c r="M129" s="69">
        <v>0</v>
      </c>
      <c r="N129" s="18">
        <v>0</v>
      </c>
      <c r="O129" s="18">
        <v>0</v>
      </c>
      <c r="P129" s="18">
        <v>0</v>
      </c>
      <c r="Q129" s="18">
        <v>1</v>
      </c>
      <c r="R129" s="18">
        <v>0</v>
      </c>
      <c r="S129" s="69">
        <v>0</v>
      </c>
      <c r="T129" s="18">
        <v>0</v>
      </c>
      <c r="U129" s="17"/>
      <c r="V129" s="22" t="s">
        <v>7797</v>
      </c>
      <c r="W129" s="139" t="s">
        <v>320</v>
      </c>
      <c r="X129" s="94" t="s">
        <v>200</v>
      </c>
      <c r="Y129" s="54">
        <v>0</v>
      </c>
      <c r="Z129" s="54">
        <v>1</v>
      </c>
      <c r="AA129" s="97">
        <v>6</v>
      </c>
      <c r="AB129" s="3">
        <f t="shared" si="6"/>
        <v>18</v>
      </c>
      <c r="AC129">
        <v>40.449016517366267</v>
      </c>
      <c r="AN129" s="3">
        <v>1963</v>
      </c>
      <c r="AO129" s="3">
        <v>1096</v>
      </c>
      <c r="AP129" s="3">
        <v>5911</v>
      </c>
      <c r="AR129" s="183" t="s">
        <v>7870</v>
      </c>
      <c r="AS129" s="183" t="s">
        <v>7873</v>
      </c>
      <c r="AT129" s="18">
        <v>0</v>
      </c>
      <c r="AU129" s="18">
        <v>0</v>
      </c>
      <c r="AV129" s="17"/>
      <c r="AW129" s="200">
        <v>1</v>
      </c>
      <c r="AX129" s="18">
        <v>0</v>
      </c>
      <c r="AY129" s="18">
        <v>0</v>
      </c>
      <c r="AZ129" s="18">
        <v>0</v>
      </c>
      <c r="BA129" s="18">
        <v>0</v>
      </c>
      <c r="BB129" s="18">
        <v>0</v>
      </c>
      <c r="BC129" s="18">
        <v>0</v>
      </c>
    </row>
    <row r="130" spans="1:62" x14ac:dyDescent="0.25">
      <c r="A130" s="18">
        <v>13</v>
      </c>
      <c r="B130" s="3">
        <v>2</v>
      </c>
      <c r="C130" s="18" t="s">
        <v>279</v>
      </c>
      <c r="D130" s="18" t="s">
        <v>164</v>
      </c>
      <c r="E130" s="18" t="s">
        <v>280</v>
      </c>
      <c r="F130" s="48" t="s">
        <v>740</v>
      </c>
      <c r="G130" s="48" t="s">
        <v>5357</v>
      </c>
      <c r="H130" s="48" t="s">
        <v>5358</v>
      </c>
      <c r="I130" s="48" t="s">
        <v>5380</v>
      </c>
      <c r="J130" s="48" t="s">
        <v>5360</v>
      </c>
      <c r="K130" s="60">
        <v>0</v>
      </c>
      <c r="L130" s="69">
        <v>0</v>
      </c>
      <c r="M130" s="69">
        <v>0</v>
      </c>
      <c r="N130" s="18">
        <v>0</v>
      </c>
      <c r="O130" s="18">
        <v>0</v>
      </c>
      <c r="P130" s="18">
        <v>0</v>
      </c>
      <c r="Q130" s="18">
        <v>1</v>
      </c>
      <c r="R130" s="18">
        <v>0</v>
      </c>
      <c r="S130" s="69">
        <v>0</v>
      </c>
      <c r="T130" s="18">
        <v>0</v>
      </c>
      <c r="U130" s="17"/>
      <c r="V130" s="22" t="s">
        <v>7811</v>
      </c>
      <c r="W130" s="134" t="s">
        <v>321</v>
      </c>
      <c r="X130" s="3" t="s">
        <v>322</v>
      </c>
      <c r="Y130" s="21">
        <v>2</v>
      </c>
      <c r="Z130" s="21">
        <v>12</v>
      </c>
      <c r="AA130" s="14">
        <v>0</v>
      </c>
      <c r="AB130" s="3">
        <f t="shared" si="6"/>
        <v>624</v>
      </c>
      <c r="AC130">
        <v>1395.7172570474891</v>
      </c>
      <c r="AN130" s="3">
        <v>1963</v>
      </c>
      <c r="AO130" s="3">
        <v>1096</v>
      </c>
      <c r="AP130" s="3">
        <v>5877</v>
      </c>
      <c r="AR130" s="183" t="s">
        <v>7870</v>
      </c>
      <c r="AS130" s="183" t="s">
        <v>7873</v>
      </c>
      <c r="AT130" s="18">
        <v>0</v>
      </c>
      <c r="AU130" s="18">
        <v>0</v>
      </c>
      <c r="AV130" s="17"/>
      <c r="AW130" s="200">
        <v>1</v>
      </c>
      <c r="AX130" s="18">
        <v>0</v>
      </c>
      <c r="AY130" s="18">
        <v>0</v>
      </c>
      <c r="AZ130" s="18">
        <v>0</v>
      </c>
      <c r="BA130" s="18">
        <v>0</v>
      </c>
      <c r="BB130" s="18">
        <v>0</v>
      </c>
      <c r="BC130" s="18">
        <v>0</v>
      </c>
    </row>
    <row r="131" spans="1:62" x14ac:dyDescent="0.25">
      <c r="A131" s="18">
        <v>13</v>
      </c>
      <c r="B131" s="3">
        <v>2</v>
      </c>
      <c r="C131" s="18" t="s">
        <v>279</v>
      </c>
      <c r="D131" s="18" t="s">
        <v>164</v>
      </c>
      <c r="E131" s="18" t="s">
        <v>280</v>
      </c>
      <c r="F131" s="48" t="s">
        <v>740</v>
      </c>
      <c r="G131" s="48" t="s">
        <v>5357</v>
      </c>
      <c r="H131" s="48" t="s">
        <v>5358</v>
      </c>
      <c r="I131" s="48" t="s">
        <v>5381</v>
      </c>
      <c r="J131" s="48" t="s">
        <v>5360</v>
      </c>
      <c r="K131" s="60">
        <v>0</v>
      </c>
      <c r="L131" s="69">
        <v>0</v>
      </c>
      <c r="M131" s="69">
        <v>0</v>
      </c>
      <c r="N131" s="18">
        <v>0</v>
      </c>
      <c r="O131" s="18">
        <v>0</v>
      </c>
      <c r="P131" s="18">
        <v>0</v>
      </c>
      <c r="Q131" s="18">
        <v>1</v>
      </c>
      <c r="R131" s="18">
        <v>0</v>
      </c>
      <c r="S131" s="69">
        <v>0</v>
      </c>
      <c r="T131" s="18">
        <v>0</v>
      </c>
      <c r="U131" s="17"/>
      <c r="V131" s="22" t="s">
        <v>7811</v>
      </c>
      <c r="W131" s="134" t="s">
        <v>323</v>
      </c>
      <c r="X131" s="3" t="s">
        <v>324</v>
      </c>
      <c r="Y131" s="21">
        <v>3</v>
      </c>
      <c r="Z131" s="21">
        <v>15</v>
      </c>
      <c r="AA131" s="14">
        <v>6</v>
      </c>
      <c r="AB131" s="3">
        <f t="shared" si="6"/>
        <v>906</v>
      </c>
      <c r="AC131">
        <v>2026.4740943670274</v>
      </c>
      <c r="AN131" s="3">
        <v>1963</v>
      </c>
      <c r="AO131" s="3">
        <v>1096</v>
      </c>
      <c r="AP131" s="3">
        <v>5877</v>
      </c>
      <c r="AR131" s="183" t="s">
        <v>7870</v>
      </c>
      <c r="AS131" s="183" t="s">
        <v>7873</v>
      </c>
      <c r="AT131" s="18">
        <v>0</v>
      </c>
      <c r="AU131" s="18">
        <v>0</v>
      </c>
      <c r="AV131" s="17"/>
      <c r="AW131" s="200">
        <v>1</v>
      </c>
      <c r="AX131" s="18">
        <v>0</v>
      </c>
      <c r="AY131" s="18">
        <v>0</v>
      </c>
      <c r="AZ131" s="18">
        <v>0</v>
      </c>
      <c r="BA131" s="18">
        <v>0</v>
      </c>
      <c r="BB131" s="18">
        <v>0</v>
      </c>
      <c r="BC131" s="18">
        <v>0</v>
      </c>
    </row>
    <row r="132" spans="1:62" s="18" customFormat="1" ht="30" x14ac:dyDescent="0.25">
      <c r="A132" s="18">
        <v>13</v>
      </c>
      <c r="B132" s="3">
        <v>2</v>
      </c>
      <c r="C132" s="18" t="s">
        <v>279</v>
      </c>
      <c r="D132" s="18" t="s">
        <v>164</v>
      </c>
      <c r="E132" s="18" t="s">
        <v>280</v>
      </c>
      <c r="F132" s="48" t="s">
        <v>740</v>
      </c>
      <c r="G132" s="48" t="s">
        <v>5357</v>
      </c>
      <c r="H132" s="48" t="s">
        <v>5358</v>
      </c>
      <c r="I132" s="48" t="s">
        <v>5382</v>
      </c>
      <c r="J132" s="48" t="s">
        <v>5360</v>
      </c>
      <c r="K132" s="60">
        <v>0</v>
      </c>
      <c r="L132" s="69">
        <v>0</v>
      </c>
      <c r="M132" s="69">
        <v>0</v>
      </c>
      <c r="N132" s="18">
        <v>0</v>
      </c>
      <c r="O132" s="18">
        <v>0</v>
      </c>
      <c r="P132" s="18">
        <v>0</v>
      </c>
      <c r="Q132" s="18">
        <v>1</v>
      </c>
      <c r="R132" s="18">
        <v>0</v>
      </c>
      <c r="S132" s="69">
        <v>0</v>
      </c>
      <c r="T132" s="18">
        <v>0</v>
      </c>
      <c r="U132" s="17"/>
      <c r="V132" s="22" t="s">
        <v>7811</v>
      </c>
      <c r="W132" s="139" t="s">
        <v>325</v>
      </c>
      <c r="X132" s="94" t="s">
        <v>326</v>
      </c>
      <c r="Y132" s="54">
        <v>4</v>
      </c>
      <c r="Z132" s="54">
        <v>11</v>
      </c>
      <c r="AA132" s="97">
        <v>6</v>
      </c>
      <c r="AB132" s="3">
        <f t="shared" si="6"/>
        <v>1098</v>
      </c>
      <c r="AC132" s="18">
        <v>2455.9255580739468</v>
      </c>
      <c r="AD132" s="1"/>
      <c r="AE132" s="15"/>
      <c r="AF132" s="2"/>
      <c r="AG132" s="3"/>
      <c r="AH132" s="3"/>
      <c r="AI132" s="3"/>
      <c r="AJ132" s="3"/>
      <c r="AK132" s="3"/>
      <c r="AM132" s="1"/>
      <c r="AN132" s="3">
        <v>1963</v>
      </c>
      <c r="AO132" s="3">
        <v>1096</v>
      </c>
      <c r="AP132" s="3">
        <v>5877</v>
      </c>
      <c r="AQ132" s="3"/>
      <c r="AR132" s="183" t="s">
        <v>7870</v>
      </c>
      <c r="AS132" s="183" t="s">
        <v>7873</v>
      </c>
      <c r="AT132" s="18">
        <v>0</v>
      </c>
      <c r="AU132" s="18">
        <v>0</v>
      </c>
      <c r="AV132" s="17"/>
      <c r="AW132" s="200">
        <v>1</v>
      </c>
      <c r="AX132" s="18">
        <v>0</v>
      </c>
      <c r="AY132" s="18">
        <v>0</v>
      </c>
      <c r="AZ132" s="18">
        <v>0</v>
      </c>
      <c r="BA132" s="18">
        <v>0</v>
      </c>
      <c r="BB132" s="18">
        <v>0</v>
      </c>
      <c r="BC132" s="18">
        <v>0</v>
      </c>
      <c r="BD132" s="17"/>
    </row>
    <row r="133" spans="1:62" s="18" customFormat="1" x14ac:dyDescent="0.25">
      <c r="A133" s="18">
        <v>13</v>
      </c>
      <c r="B133" s="3">
        <v>2</v>
      </c>
      <c r="C133" s="18" t="s">
        <v>279</v>
      </c>
      <c r="D133" s="18" t="s">
        <v>164</v>
      </c>
      <c r="E133" s="18" t="s">
        <v>280</v>
      </c>
      <c r="F133" s="48" t="s">
        <v>740</v>
      </c>
      <c r="G133" s="48" t="s">
        <v>5357</v>
      </c>
      <c r="H133" s="48" t="s">
        <v>5358</v>
      </c>
      <c r="I133" s="48" t="s">
        <v>5383</v>
      </c>
      <c r="J133" s="48" t="s">
        <v>5360</v>
      </c>
      <c r="K133" s="60">
        <v>0</v>
      </c>
      <c r="L133" s="69">
        <v>0</v>
      </c>
      <c r="M133" s="69">
        <v>0</v>
      </c>
      <c r="N133" s="18">
        <v>0</v>
      </c>
      <c r="O133" s="18">
        <v>0</v>
      </c>
      <c r="P133" s="18">
        <v>0</v>
      </c>
      <c r="Q133" s="18">
        <v>1</v>
      </c>
      <c r="R133" s="18">
        <v>0</v>
      </c>
      <c r="S133" s="69">
        <v>0</v>
      </c>
      <c r="T133" s="18">
        <v>0</v>
      </c>
      <c r="U133" s="17"/>
      <c r="V133" s="22" t="s">
        <v>7811</v>
      </c>
      <c r="W133" s="161" t="s">
        <v>327</v>
      </c>
      <c r="X133" s="94" t="s">
        <v>328</v>
      </c>
      <c r="Y133" s="54">
        <v>2</v>
      </c>
      <c r="Z133" s="54">
        <v>18</v>
      </c>
      <c r="AA133" s="97">
        <v>6</v>
      </c>
      <c r="AB133" s="3">
        <f t="shared" si="6"/>
        <v>702</v>
      </c>
      <c r="AC133" s="18">
        <v>1570.1819141784251</v>
      </c>
      <c r="AD133" s="1"/>
      <c r="AE133" s="15"/>
      <c r="AF133" s="2"/>
      <c r="AG133" s="3"/>
      <c r="AH133" s="3"/>
      <c r="AI133" s="3"/>
      <c r="AJ133" s="3"/>
      <c r="AK133" s="3"/>
      <c r="AM133" s="1"/>
      <c r="AN133" s="3">
        <v>1963</v>
      </c>
      <c r="AO133" s="3">
        <v>1096</v>
      </c>
      <c r="AP133" s="3">
        <v>5877</v>
      </c>
      <c r="AQ133" s="3"/>
      <c r="AR133" s="183" t="s">
        <v>7870</v>
      </c>
      <c r="AS133" s="183" t="s">
        <v>7873</v>
      </c>
      <c r="AT133" s="18">
        <v>0</v>
      </c>
      <c r="AU133" s="18">
        <v>0</v>
      </c>
      <c r="AV133" s="17"/>
      <c r="AW133" s="200">
        <v>1</v>
      </c>
      <c r="AX133" s="18">
        <v>0</v>
      </c>
      <c r="AY133" s="18">
        <v>0</v>
      </c>
      <c r="AZ133" s="18">
        <v>0</v>
      </c>
      <c r="BA133" s="18">
        <v>0</v>
      </c>
      <c r="BB133" s="18">
        <v>0</v>
      </c>
      <c r="BC133" s="18">
        <v>0</v>
      </c>
      <c r="BD133" s="17"/>
    </row>
    <row r="134" spans="1:62" x14ac:dyDescent="0.25">
      <c r="A134" s="18">
        <v>13</v>
      </c>
      <c r="B134" s="3">
        <v>2</v>
      </c>
      <c r="C134" s="18" t="s">
        <v>279</v>
      </c>
      <c r="D134" s="18" t="s">
        <v>164</v>
      </c>
      <c r="E134" s="18" t="s">
        <v>280</v>
      </c>
      <c r="F134" s="48" t="s">
        <v>740</v>
      </c>
      <c r="G134" s="48" t="s">
        <v>5357</v>
      </c>
      <c r="H134" s="48" t="s">
        <v>5358</v>
      </c>
      <c r="I134" s="48" t="s">
        <v>5384</v>
      </c>
      <c r="J134" s="48" t="s">
        <v>5360</v>
      </c>
      <c r="K134" s="60">
        <v>0</v>
      </c>
      <c r="L134" s="69">
        <v>0</v>
      </c>
      <c r="M134" s="69">
        <v>0</v>
      </c>
      <c r="N134" s="18">
        <v>0</v>
      </c>
      <c r="O134" s="18">
        <v>0</v>
      </c>
      <c r="P134" s="18">
        <v>0</v>
      </c>
      <c r="Q134" s="18">
        <v>1</v>
      </c>
      <c r="R134" s="18">
        <v>0</v>
      </c>
      <c r="S134" s="69">
        <v>0</v>
      </c>
      <c r="T134" s="18">
        <v>0</v>
      </c>
      <c r="U134" s="17"/>
      <c r="V134" s="22" t="s">
        <v>7812</v>
      </c>
      <c r="W134" s="134" t="s">
        <v>329</v>
      </c>
      <c r="X134" s="3" t="s">
        <v>330</v>
      </c>
      <c r="Y134" s="21">
        <v>0</v>
      </c>
      <c r="Z134" s="21">
        <v>8</v>
      </c>
      <c r="AA134" s="14">
        <v>6</v>
      </c>
      <c r="AB134" s="3">
        <f t="shared" ref="AB134:AB165" si="7">(240*Y134)+(12*Z134)+AA134</f>
        <v>102</v>
      </c>
      <c r="AC134">
        <v>223.75136265359185</v>
      </c>
      <c r="AN134" s="3">
        <v>1963</v>
      </c>
      <c r="AO134" s="3">
        <v>1096</v>
      </c>
      <c r="AP134" s="3">
        <v>5735</v>
      </c>
      <c r="AR134" s="183" t="s">
        <v>7870</v>
      </c>
      <c r="AS134" s="183" t="s">
        <v>7873</v>
      </c>
      <c r="AT134" s="18">
        <v>0</v>
      </c>
      <c r="AU134" s="18">
        <v>0</v>
      </c>
      <c r="AV134" s="17"/>
      <c r="AW134" s="200">
        <v>1</v>
      </c>
      <c r="AX134" s="18">
        <v>0</v>
      </c>
      <c r="AY134" s="18">
        <v>0</v>
      </c>
      <c r="AZ134" s="18">
        <v>0</v>
      </c>
      <c r="BA134" s="18">
        <v>0</v>
      </c>
      <c r="BB134" s="18">
        <v>0</v>
      </c>
      <c r="BC134" s="18">
        <v>0</v>
      </c>
    </row>
    <row r="135" spans="1:62" ht="30" x14ac:dyDescent="0.25">
      <c r="A135" s="18">
        <v>13</v>
      </c>
      <c r="B135" s="3">
        <v>2</v>
      </c>
      <c r="C135" s="18" t="s">
        <v>279</v>
      </c>
      <c r="D135" s="18" t="s">
        <v>164</v>
      </c>
      <c r="E135" s="18" t="s">
        <v>280</v>
      </c>
      <c r="F135" s="48" t="s">
        <v>740</v>
      </c>
      <c r="G135" s="48" t="s">
        <v>5357</v>
      </c>
      <c r="H135" s="48" t="s">
        <v>5358</v>
      </c>
      <c r="I135" s="48" t="s">
        <v>5385</v>
      </c>
      <c r="J135" s="48" t="s">
        <v>5360</v>
      </c>
      <c r="K135" s="60">
        <v>0</v>
      </c>
      <c r="L135" s="69">
        <v>0</v>
      </c>
      <c r="M135" s="69">
        <v>0</v>
      </c>
      <c r="N135" s="18">
        <v>0</v>
      </c>
      <c r="O135" s="18">
        <v>0</v>
      </c>
      <c r="P135" s="18">
        <v>0</v>
      </c>
      <c r="Q135" s="18">
        <v>1</v>
      </c>
      <c r="R135" s="18">
        <v>0</v>
      </c>
      <c r="S135" s="69">
        <v>0</v>
      </c>
      <c r="T135" s="18">
        <v>0</v>
      </c>
      <c r="U135" s="17"/>
      <c r="V135" s="22" t="s">
        <v>7875</v>
      </c>
      <c r="W135" s="134" t="s">
        <v>331</v>
      </c>
      <c r="X135" s="3" t="s">
        <v>332</v>
      </c>
      <c r="Y135" s="21">
        <v>5</v>
      </c>
      <c r="Z135" s="21">
        <v>7</v>
      </c>
      <c r="AA135" s="14">
        <v>0</v>
      </c>
      <c r="AB135" s="3">
        <f t="shared" si="7"/>
        <v>1284</v>
      </c>
      <c r="AC135">
        <v>2798.5597895311498</v>
      </c>
      <c r="AN135" s="3">
        <v>1963</v>
      </c>
      <c r="AO135" s="3">
        <v>1096</v>
      </c>
      <c r="AP135" s="3">
        <v>5688</v>
      </c>
      <c r="AR135" s="183" t="s">
        <v>7870</v>
      </c>
      <c r="AS135" s="183" t="s">
        <v>7873</v>
      </c>
      <c r="AT135" s="18">
        <v>0</v>
      </c>
      <c r="AU135" s="18">
        <v>0</v>
      </c>
      <c r="AV135" s="17"/>
      <c r="AW135" s="200">
        <v>1</v>
      </c>
      <c r="AX135" s="18">
        <v>0</v>
      </c>
      <c r="AY135" s="18">
        <v>0</v>
      </c>
      <c r="AZ135" s="18">
        <v>0</v>
      </c>
      <c r="BA135" s="18">
        <v>0</v>
      </c>
      <c r="BB135" s="18">
        <v>0</v>
      </c>
      <c r="BC135" s="18">
        <v>0</v>
      </c>
    </row>
    <row r="136" spans="1:62" x14ac:dyDescent="0.25">
      <c r="A136" s="18">
        <v>13</v>
      </c>
      <c r="B136" s="3">
        <v>2</v>
      </c>
      <c r="C136" s="18" t="s">
        <v>279</v>
      </c>
      <c r="D136" s="18" t="s">
        <v>164</v>
      </c>
      <c r="E136" s="18" t="s">
        <v>280</v>
      </c>
      <c r="F136" s="48" t="s">
        <v>740</v>
      </c>
      <c r="G136" s="48" t="s">
        <v>5357</v>
      </c>
      <c r="H136" s="48" t="s">
        <v>5358</v>
      </c>
      <c r="I136" s="48" t="s">
        <v>5386</v>
      </c>
      <c r="J136" s="48" t="s">
        <v>5360</v>
      </c>
      <c r="K136" s="60">
        <v>0</v>
      </c>
      <c r="L136" s="69">
        <v>0</v>
      </c>
      <c r="M136" s="69">
        <v>0</v>
      </c>
      <c r="N136" s="18">
        <v>0</v>
      </c>
      <c r="O136" s="18">
        <v>0</v>
      </c>
      <c r="P136" s="18">
        <v>0</v>
      </c>
      <c r="Q136" s="18">
        <v>1</v>
      </c>
      <c r="R136" s="18">
        <v>0</v>
      </c>
      <c r="S136" s="69">
        <v>0</v>
      </c>
      <c r="T136" s="18">
        <v>0</v>
      </c>
      <c r="U136" s="17"/>
      <c r="V136" s="22" t="s">
        <v>7875</v>
      </c>
      <c r="W136" s="135" t="s">
        <v>333</v>
      </c>
      <c r="X136" s="3" t="s">
        <v>334</v>
      </c>
      <c r="Y136" s="21">
        <v>0</v>
      </c>
      <c r="Z136" s="21">
        <v>16</v>
      </c>
      <c r="AA136" s="14">
        <v>6</v>
      </c>
      <c r="AB136" s="3">
        <f t="shared" si="7"/>
        <v>198</v>
      </c>
      <c r="AC136">
        <v>431.55361240433621</v>
      </c>
      <c r="AN136" s="3">
        <v>1963</v>
      </c>
      <c r="AO136" s="3">
        <v>1096</v>
      </c>
      <c r="AP136" s="3">
        <v>5688</v>
      </c>
      <c r="AR136" s="183" t="s">
        <v>7870</v>
      </c>
      <c r="AS136" s="183" t="s">
        <v>7873</v>
      </c>
      <c r="AT136" s="18">
        <v>0</v>
      </c>
      <c r="AU136" s="18">
        <v>0</v>
      </c>
      <c r="AV136" s="17"/>
      <c r="AW136" s="200">
        <v>1</v>
      </c>
      <c r="AX136" s="18">
        <v>0</v>
      </c>
      <c r="AY136" s="18">
        <v>0</v>
      </c>
      <c r="AZ136" s="18">
        <v>0</v>
      </c>
      <c r="BA136" s="18">
        <v>0</v>
      </c>
      <c r="BB136" s="18">
        <v>0</v>
      </c>
      <c r="BC136" s="18">
        <v>0</v>
      </c>
    </row>
    <row r="137" spans="1:62" x14ac:dyDescent="0.25">
      <c r="A137" s="18">
        <v>13</v>
      </c>
      <c r="B137" s="3">
        <v>2</v>
      </c>
      <c r="C137" s="18" t="s">
        <v>279</v>
      </c>
      <c r="D137" s="18" t="s">
        <v>164</v>
      </c>
      <c r="E137" s="18" t="s">
        <v>280</v>
      </c>
      <c r="F137" s="48" t="s">
        <v>740</v>
      </c>
      <c r="G137" s="48" t="s">
        <v>5357</v>
      </c>
      <c r="H137" s="48" t="s">
        <v>5358</v>
      </c>
      <c r="I137" s="48" t="s">
        <v>5387</v>
      </c>
      <c r="J137" s="48" t="s">
        <v>5360</v>
      </c>
      <c r="K137" s="60">
        <v>0</v>
      </c>
      <c r="L137" s="69">
        <v>0</v>
      </c>
      <c r="M137" s="69">
        <v>0</v>
      </c>
      <c r="N137" s="18">
        <v>0</v>
      </c>
      <c r="O137" s="18">
        <v>0</v>
      </c>
      <c r="P137" s="18">
        <v>0</v>
      </c>
      <c r="Q137" s="18">
        <v>1</v>
      </c>
      <c r="R137" s="18">
        <v>0</v>
      </c>
      <c r="S137" s="69">
        <v>0</v>
      </c>
      <c r="T137" s="18">
        <v>0</v>
      </c>
      <c r="U137" s="17"/>
      <c r="V137" s="22" t="s">
        <v>7875</v>
      </c>
      <c r="W137" s="135" t="s">
        <v>335</v>
      </c>
      <c r="X137" s="3" t="s">
        <v>336</v>
      </c>
      <c r="Y137" s="21">
        <v>1</v>
      </c>
      <c r="Z137" s="21">
        <v>17</v>
      </c>
      <c r="AA137" s="14">
        <v>6</v>
      </c>
      <c r="AB137" s="3">
        <f t="shared" si="7"/>
        <v>450</v>
      </c>
      <c r="AC137">
        <v>980.80366455530952</v>
      </c>
      <c r="AN137" s="3">
        <v>1963</v>
      </c>
      <c r="AO137" s="3">
        <v>1096</v>
      </c>
      <c r="AP137" s="3">
        <v>5688</v>
      </c>
      <c r="AR137" s="183" t="s">
        <v>7870</v>
      </c>
      <c r="AS137" s="183" t="s">
        <v>7873</v>
      </c>
      <c r="AT137" s="18">
        <v>0</v>
      </c>
      <c r="AU137" s="18">
        <v>0</v>
      </c>
      <c r="AV137" s="17"/>
      <c r="AW137" s="200">
        <v>1</v>
      </c>
      <c r="AX137" s="18">
        <v>0</v>
      </c>
      <c r="AY137" s="18">
        <v>0</v>
      </c>
      <c r="AZ137" s="18">
        <v>0</v>
      </c>
      <c r="BA137" s="18">
        <v>0</v>
      </c>
      <c r="BB137" s="18">
        <v>0</v>
      </c>
      <c r="BC137" s="18">
        <v>0</v>
      </c>
    </row>
    <row r="138" spans="1:62" x14ac:dyDescent="0.25">
      <c r="A138" s="18">
        <v>13</v>
      </c>
      <c r="B138" s="3">
        <v>2</v>
      </c>
      <c r="C138" s="18" t="s">
        <v>279</v>
      </c>
      <c r="D138" s="18" t="s">
        <v>164</v>
      </c>
      <c r="E138" s="18" t="s">
        <v>280</v>
      </c>
      <c r="F138" s="48" t="s">
        <v>740</v>
      </c>
      <c r="G138" s="48" t="s">
        <v>5357</v>
      </c>
      <c r="H138" s="48" t="s">
        <v>5358</v>
      </c>
      <c r="I138" s="48" t="s">
        <v>5388</v>
      </c>
      <c r="J138" s="48" t="s">
        <v>5360</v>
      </c>
      <c r="K138" s="60">
        <v>0</v>
      </c>
      <c r="L138" s="69">
        <v>0</v>
      </c>
      <c r="M138" s="69">
        <v>0</v>
      </c>
      <c r="N138" s="18">
        <v>0</v>
      </c>
      <c r="O138" s="18">
        <v>0</v>
      </c>
      <c r="P138" s="18">
        <v>0</v>
      </c>
      <c r="Q138" s="18">
        <v>1</v>
      </c>
      <c r="R138" s="18">
        <v>0</v>
      </c>
      <c r="S138" s="69">
        <v>0</v>
      </c>
      <c r="T138" s="18">
        <v>0</v>
      </c>
      <c r="U138" s="17"/>
      <c r="V138" s="14" t="s">
        <v>149</v>
      </c>
      <c r="X138" s="80" t="s">
        <v>294</v>
      </c>
      <c r="Y138" s="21">
        <v>91</v>
      </c>
      <c r="Z138" s="21">
        <v>9</v>
      </c>
      <c r="AA138" s="14">
        <v>11</v>
      </c>
      <c r="AB138" s="3">
        <f t="shared" si="7"/>
        <v>21959</v>
      </c>
      <c r="AC138">
        <v>21959</v>
      </c>
      <c r="AN138" s="3">
        <v>1963</v>
      </c>
      <c r="AO138" s="3">
        <v>1096</v>
      </c>
      <c r="AR138" s="183" t="s">
        <v>7870</v>
      </c>
      <c r="AS138" s="183" t="s">
        <v>7873</v>
      </c>
      <c r="AT138" s="18">
        <v>0</v>
      </c>
      <c r="AU138" s="18">
        <v>0</v>
      </c>
      <c r="AV138" s="17"/>
    </row>
    <row r="139" spans="1:62" x14ac:dyDescent="0.25">
      <c r="A139" s="18">
        <v>13</v>
      </c>
      <c r="B139" s="3">
        <v>2</v>
      </c>
      <c r="C139" s="18" t="s">
        <v>279</v>
      </c>
      <c r="D139" s="18" t="s">
        <v>164</v>
      </c>
      <c r="E139" s="18" t="s">
        <v>280</v>
      </c>
      <c r="F139" s="48" t="s">
        <v>740</v>
      </c>
      <c r="G139" s="48" t="s">
        <v>5357</v>
      </c>
      <c r="H139" s="48" t="s">
        <v>5358</v>
      </c>
      <c r="I139" s="48" t="s">
        <v>5389</v>
      </c>
      <c r="J139" s="48" t="s">
        <v>5360</v>
      </c>
      <c r="K139" s="60">
        <v>0</v>
      </c>
      <c r="L139" s="69">
        <v>0</v>
      </c>
      <c r="M139" s="69">
        <v>0</v>
      </c>
      <c r="N139" s="18">
        <v>0</v>
      </c>
      <c r="O139" s="18">
        <v>0</v>
      </c>
      <c r="P139" s="18">
        <v>0</v>
      </c>
      <c r="Q139" s="18">
        <v>1</v>
      </c>
      <c r="R139" s="18">
        <v>0</v>
      </c>
      <c r="S139" s="69">
        <v>0</v>
      </c>
      <c r="T139" s="18">
        <v>0</v>
      </c>
      <c r="U139" s="17"/>
      <c r="V139" s="22" t="s">
        <v>7876</v>
      </c>
      <c r="W139" s="134" t="s">
        <v>337</v>
      </c>
      <c r="X139" s="3" t="s">
        <v>72</v>
      </c>
      <c r="Y139" s="21">
        <v>1</v>
      </c>
      <c r="Z139" s="21">
        <v>2</v>
      </c>
      <c r="AA139" s="14">
        <v>6</v>
      </c>
      <c r="AB139" s="3">
        <f t="shared" si="7"/>
        <v>270</v>
      </c>
      <c r="AC139">
        <v>576.43533366264455</v>
      </c>
      <c r="AE139" s="22" t="s">
        <v>7877</v>
      </c>
      <c r="AF139" s="2" t="s">
        <v>338</v>
      </c>
      <c r="AG139" s="3" t="s">
        <v>339</v>
      </c>
      <c r="AH139" s="3">
        <v>15</v>
      </c>
      <c r="AI139" s="3">
        <v>0</v>
      </c>
      <c r="AJ139" s="3">
        <v>0</v>
      </c>
      <c r="AK139" s="3">
        <f>(240*AH139)+(12*AI139)+AJ139</f>
        <v>3600</v>
      </c>
      <c r="AL139">
        <v>7541.8856306856469</v>
      </c>
      <c r="AN139" s="3">
        <v>1963</v>
      </c>
      <c r="AO139" s="3">
        <v>1096</v>
      </c>
      <c r="AP139" s="3">
        <v>5537</v>
      </c>
      <c r="AQ139" s="3">
        <v>5399</v>
      </c>
      <c r="AR139" s="183" t="s">
        <v>7870</v>
      </c>
      <c r="AS139" s="183" t="s">
        <v>7873</v>
      </c>
      <c r="AT139" s="18">
        <v>0</v>
      </c>
      <c r="AU139" s="18">
        <v>0</v>
      </c>
      <c r="AV139" s="17"/>
      <c r="BE139" s="3">
        <v>1</v>
      </c>
      <c r="BF139" s="3">
        <v>0</v>
      </c>
      <c r="BG139" s="3">
        <v>0</v>
      </c>
      <c r="BH139" s="18">
        <v>0</v>
      </c>
      <c r="BI139" s="18">
        <v>0</v>
      </c>
      <c r="BJ139" s="18">
        <v>0</v>
      </c>
    </row>
    <row r="140" spans="1:62" x14ac:dyDescent="0.25">
      <c r="A140" s="18">
        <v>13</v>
      </c>
      <c r="B140" s="3">
        <v>2</v>
      </c>
      <c r="C140" s="18" t="s">
        <v>279</v>
      </c>
      <c r="D140" s="18" t="s">
        <v>164</v>
      </c>
      <c r="E140" s="18" t="s">
        <v>280</v>
      </c>
      <c r="F140" s="48" t="s">
        <v>740</v>
      </c>
      <c r="G140" s="48" t="s">
        <v>5357</v>
      </c>
      <c r="H140" s="48" t="s">
        <v>5358</v>
      </c>
      <c r="I140" s="48" t="s">
        <v>5390</v>
      </c>
      <c r="J140" s="48" t="s">
        <v>5360</v>
      </c>
      <c r="K140" s="60">
        <v>0</v>
      </c>
      <c r="L140" s="69">
        <v>0</v>
      </c>
      <c r="M140" s="69">
        <v>0</v>
      </c>
      <c r="N140" s="18">
        <v>0</v>
      </c>
      <c r="O140" s="18">
        <v>0</v>
      </c>
      <c r="P140" s="18">
        <v>0</v>
      </c>
      <c r="Q140" s="18">
        <v>1</v>
      </c>
      <c r="R140" s="18">
        <v>0</v>
      </c>
      <c r="S140" s="69">
        <v>0</v>
      </c>
      <c r="T140" s="18">
        <v>0</v>
      </c>
      <c r="U140" s="17"/>
      <c r="V140" s="22" t="s">
        <v>7878</v>
      </c>
      <c r="W140" s="134" t="s">
        <v>340</v>
      </c>
      <c r="X140" s="3" t="s">
        <v>341</v>
      </c>
      <c r="Y140" s="21">
        <v>35</v>
      </c>
      <c r="Z140" s="21">
        <v>0</v>
      </c>
      <c r="AA140" s="14">
        <v>0</v>
      </c>
      <c r="AB140" s="3">
        <f t="shared" si="7"/>
        <v>8400</v>
      </c>
      <c r="AC140">
        <v>17918.810879500037</v>
      </c>
      <c r="AE140" s="22"/>
      <c r="AN140" s="3">
        <v>1963</v>
      </c>
      <c r="AO140" s="3">
        <v>1096</v>
      </c>
      <c r="AP140" s="3">
        <v>5531</v>
      </c>
      <c r="AR140" s="183" t="s">
        <v>7870</v>
      </c>
      <c r="AS140" s="183" t="s">
        <v>7873</v>
      </c>
      <c r="AT140" s="18">
        <v>0</v>
      </c>
      <c r="AU140" s="18">
        <v>0</v>
      </c>
      <c r="AV140" s="17"/>
      <c r="AW140" s="200">
        <v>0</v>
      </c>
      <c r="AX140" s="18">
        <v>1</v>
      </c>
      <c r="AY140" s="18">
        <v>0</v>
      </c>
      <c r="AZ140" s="18">
        <v>0</v>
      </c>
      <c r="BA140" s="18">
        <v>0</v>
      </c>
      <c r="BB140" s="18">
        <v>0</v>
      </c>
      <c r="BC140" s="18">
        <v>0</v>
      </c>
    </row>
    <row r="141" spans="1:62" ht="30" x14ac:dyDescent="0.25">
      <c r="A141" s="18">
        <v>13</v>
      </c>
      <c r="B141" s="3">
        <v>2</v>
      </c>
      <c r="C141" s="18" t="s">
        <v>279</v>
      </c>
      <c r="D141" s="18" t="s">
        <v>164</v>
      </c>
      <c r="E141" s="18" t="s">
        <v>280</v>
      </c>
      <c r="F141" s="48" t="s">
        <v>740</v>
      </c>
      <c r="G141" s="48" t="s">
        <v>5357</v>
      </c>
      <c r="H141" s="48" t="s">
        <v>5358</v>
      </c>
      <c r="I141" s="48" t="s">
        <v>5391</v>
      </c>
      <c r="J141" s="48" t="s">
        <v>5360</v>
      </c>
      <c r="K141" s="60">
        <v>0</v>
      </c>
      <c r="L141" s="69">
        <v>0</v>
      </c>
      <c r="M141" s="69">
        <v>0</v>
      </c>
      <c r="N141" s="18">
        <v>0</v>
      </c>
      <c r="O141" s="18">
        <v>0</v>
      </c>
      <c r="P141" s="18">
        <v>0</v>
      </c>
      <c r="Q141" s="18">
        <v>1</v>
      </c>
      <c r="R141" s="18">
        <v>0</v>
      </c>
      <c r="S141" s="69">
        <v>0</v>
      </c>
      <c r="T141" s="18">
        <v>0</v>
      </c>
      <c r="U141" s="17"/>
      <c r="V141" s="22" t="s">
        <v>7878</v>
      </c>
      <c r="W141" s="134" t="s">
        <v>342</v>
      </c>
      <c r="X141" s="3" t="s">
        <v>343</v>
      </c>
      <c r="Y141" s="21">
        <v>17</v>
      </c>
      <c r="Z141" s="21">
        <v>0</v>
      </c>
      <c r="AA141" s="14">
        <v>0</v>
      </c>
      <c r="AB141" s="3">
        <f t="shared" si="7"/>
        <v>4080</v>
      </c>
      <c r="AC141">
        <v>8703.4224271857329</v>
      </c>
      <c r="AE141" s="22" t="s">
        <v>7979</v>
      </c>
      <c r="AF141" s="2" t="s">
        <v>123</v>
      </c>
      <c r="AG141" s="3" t="s">
        <v>344</v>
      </c>
      <c r="AH141" s="3">
        <v>76</v>
      </c>
      <c r="AI141" s="3">
        <v>15</v>
      </c>
      <c r="AJ141" s="3">
        <v>0</v>
      </c>
      <c r="AK141" s="3">
        <f>(240*AH141)+(12*AI141)+AJ141</f>
        <v>18420</v>
      </c>
      <c r="AL141">
        <v>37804.527924875591</v>
      </c>
      <c r="AN141" s="3">
        <v>1963</v>
      </c>
      <c r="AO141" s="3">
        <v>1096</v>
      </c>
      <c r="AP141" s="3">
        <v>5531</v>
      </c>
      <c r="AQ141" s="3">
        <v>5249</v>
      </c>
      <c r="AR141" s="183" t="s">
        <v>7870</v>
      </c>
      <c r="AS141" s="183" t="s">
        <v>7873</v>
      </c>
      <c r="AT141" s="18">
        <v>0</v>
      </c>
      <c r="AU141" s="18">
        <v>0</v>
      </c>
      <c r="AV141" s="17"/>
      <c r="AW141" s="200">
        <v>1</v>
      </c>
      <c r="AX141" s="18">
        <v>0</v>
      </c>
      <c r="AY141" s="18">
        <v>0</v>
      </c>
      <c r="AZ141" s="18">
        <v>0</v>
      </c>
      <c r="BA141" s="18">
        <v>0</v>
      </c>
      <c r="BB141" s="18">
        <v>0</v>
      </c>
      <c r="BC141" s="18">
        <v>0</v>
      </c>
      <c r="BE141" s="18">
        <v>1</v>
      </c>
      <c r="BF141" s="18">
        <v>0</v>
      </c>
      <c r="BG141" s="18">
        <v>0</v>
      </c>
      <c r="BH141" s="18">
        <v>0</v>
      </c>
      <c r="BI141" s="18">
        <v>0</v>
      </c>
      <c r="BJ141" s="18">
        <v>0</v>
      </c>
    </row>
    <row r="142" spans="1:62" ht="30" x14ac:dyDescent="0.25">
      <c r="A142" s="18">
        <v>13</v>
      </c>
      <c r="B142" s="3">
        <v>2</v>
      </c>
      <c r="C142" s="18" t="s">
        <v>279</v>
      </c>
      <c r="D142" s="18" t="s">
        <v>164</v>
      </c>
      <c r="E142" s="18" t="s">
        <v>280</v>
      </c>
      <c r="F142" s="48" t="s">
        <v>740</v>
      </c>
      <c r="G142" s="48" t="s">
        <v>5357</v>
      </c>
      <c r="H142" s="48" t="s">
        <v>5358</v>
      </c>
      <c r="I142" s="48" t="s">
        <v>5392</v>
      </c>
      <c r="J142" s="48" t="s">
        <v>5360</v>
      </c>
      <c r="K142" s="60">
        <v>0</v>
      </c>
      <c r="L142" s="69">
        <v>0</v>
      </c>
      <c r="M142" s="69">
        <v>0</v>
      </c>
      <c r="N142" s="18">
        <v>0</v>
      </c>
      <c r="O142" s="18">
        <v>0</v>
      </c>
      <c r="P142" s="18">
        <v>0</v>
      </c>
      <c r="Q142" s="18">
        <v>1</v>
      </c>
      <c r="R142" s="18">
        <v>0</v>
      </c>
      <c r="S142" s="69">
        <v>0</v>
      </c>
      <c r="T142" s="18">
        <v>0</v>
      </c>
      <c r="U142" s="17"/>
      <c r="V142" s="22" t="s">
        <v>7878</v>
      </c>
      <c r="W142" s="134" t="s">
        <v>345</v>
      </c>
      <c r="X142" s="3" t="s">
        <v>346</v>
      </c>
      <c r="Y142" s="21">
        <v>2</v>
      </c>
      <c r="Z142" s="21">
        <v>7</v>
      </c>
      <c r="AA142" s="14">
        <v>0</v>
      </c>
      <c r="AB142" s="3">
        <f t="shared" si="7"/>
        <v>564</v>
      </c>
      <c r="AC142">
        <v>1203.1201590521455</v>
      </c>
      <c r="AE142" s="22"/>
      <c r="AG142" s="42" t="s">
        <v>347</v>
      </c>
      <c r="AH142" s="3">
        <v>91</v>
      </c>
      <c r="AI142" s="3">
        <v>15</v>
      </c>
      <c r="AJ142" s="3">
        <v>0</v>
      </c>
      <c r="AK142" s="3">
        <f>(240*AH142)+(12*AI142)+AJ142</f>
        <v>22020</v>
      </c>
      <c r="AL142">
        <v>22020</v>
      </c>
      <c r="AN142" s="3">
        <v>1963</v>
      </c>
      <c r="AO142" s="3">
        <v>1096</v>
      </c>
      <c r="AP142" s="3">
        <v>5531</v>
      </c>
      <c r="AR142" s="183" t="s">
        <v>7870</v>
      </c>
      <c r="AS142" s="183" t="s">
        <v>7873</v>
      </c>
      <c r="AT142" s="18">
        <v>0</v>
      </c>
      <c r="AU142" s="18">
        <v>0</v>
      </c>
      <c r="AV142" s="17"/>
      <c r="AW142" s="200">
        <v>1</v>
      </c>
      <c r="AX142" s="18">
        <v>0</v>
      </c>
      <c r="AY142" s="18">
        <v>0</v>
      </c>
      <c r="AZ142" s="18">
        <v>0</v>
      </c>
      <c r="BA142" s="18">
        <v>0</v>
      </c>
      <c r="BB142" s="18">
        <v>0</v>
      </c>
      <c r="BC142" s="18">
        <v>0</v>
      </c>
    </row>
    <row r="143" spans="1:62" x14ac:dyDescent="0.25">
      <c r="A143" s="18">
        <v>13</v>
      </c>
      <c r="B143" s="3">
        <v>2</v>
      </c>
      <c r="C143" s="18" t="s">
        <v>279</v>
      </c>
      <c r="D143" s="18" t="s">
        <v>164</v>
      </c>
      <c r="E143" s="18" t="s">
        <v>280</v>
      </c>
      <c r="F143" s="48" t="s">
        <v>740</v>
      </c>
      <c r="G143" s="48" t="s">
        <v>5357</v>
      </c>
      <c r="H143" s="48" t="s">
        <v>5358</v>
      </c>
      <c r="I143" s="48" t="s">
        <v>5393</v>
      </c>
      <c r="J143" s="48" t="s">
        <v>5360</v>
      </c>
      <c r="K143" s="60">
        <v>0</v>
      </c>
      <c r="L143" s="69">
        <v>0</v>
      </c>
      <c r="M143" s="69">
        <v>0</v>
      </c>
      <c r="N143" s="18">
        <v>0</v>
      </c>
      <c r="O143" s="18">
        <v>0</v>
      </c>
      <c r="P143" s="18">
        <v>0</v>
      </c>
      <c r="Q143" s="18">
        <v>1</v>
      </c>
      <c r="R143" s="18">
        <v>0</v>
      </c>
      <c r="S143" s="69">
        <v>0</v>
      </c>
      <c r="T143" s="18">
        <v>0</v>
      </c>
      <c r="U143" s="17"/>
      <c r="V143" s="22" t="s">
        <v>7879</v>
      </c>
      <c r="W143" s="134" t="s">
        <v>348</v>
      </c>
      <c r="X143" s="3" t="s">
        <v>349</v>
      </c>
      <c r="Y143" s="21">
        <v>1</v>
      </c>
      <c r="Z143" s="21">
        <v>4</v>
      </c>
      <c r="AA143" s="14">
        <v>0</v>
      </c>
      <c r="AB143" s="3">
        <f t="shared" si="7"/>
        <v>288</v>
      </c>
      <c r="AC143">
        <v>612.93029292415133</v>
      </c>
      <c r="AN143" s="3">
        <v>1963</v>
      </c>
      <c r="AO143" s="3">
        <v>1096</v>
      </c>
      <c r="AP143" s="3">
        <v>5514</v>
      </c>
      <c r="AR143" s="183" t="s">
        <v>7870</v>
      </c>
      <c r="AS143" s="183" t="s">
        <v>7873</v>
      </c>
      <c r="AT143" s="18">
        <v>0</v>
      </c>
      <c r="AU143" s="18">
        <v>0</v>
      </c>
      <c r="AV143" s="17"/>
      <c r="AW143" s="200">
        <v>0</v>
      </c>
      <c r="AX143" s="18">
        <v>1</v>
      </c>
      <c r="AY143" s="18">
        <v>0</v>
      </c>
      <c r="AZ143" s="18">
        <v>0</v>
      </c>
      <c r="BA143" s="18">
        <v>0</v>
      </c>
      <c r="BB143" s="18">
        <v>0</v>
      </c>
      <c r="BC143" s="18">
        <v>0</v>
      </c>
      <c r="BD143" s="17"/>
    </row>
    <row r="144" spans="1:62" x14ac:dyDescent="0.25">
      <c r="A144" s="18">
        <v>13</v>
      </c>
      <c r="B144" s="3">
        <v>2</v>
      </c>
      <c r="C144" s="18" t="s">
        <v>279</v>
      </c>
      <c r="D144" s="18" t="s">
        <v>164</v>
      </c>
      <c r="E144" s="18" t="s">
        <v>280</v>
      </c>
      <c r="F144" s="48" t="s">
        <v>740</v>
      </c>
      <c r="G144" s="48" t="s">
        <v>5357</v>
      </c>
      <c r="H144" s="48" t="s">
        <v>5358</v>
      </c>
      <c r="I144" s="48" t="s">
        <v>5394</v>
      </c>
      <c r="J144" s="48" t="s">
        <v>5360</v>
      </c>
      <c r="K144" s="60">
        <v>0</v>
      </c>
      <c r="L144" s="69">
        <v>0</v>
      </c>
      <c r="M144" s="69">
        <v>0</v>
      </c>
      <c r="N144" s="18">
        <v>0</v>
      </c>
      <c r="O144" s="18">
        <v>0</v>
      </c>
      <c r="P144" s="18">
        <v>0</v>
      </c>
      <c r="Q144" s="18">
        <v>1</v>
      </c>
      <c r="R144" s="18">
        <v>0</v>
      </c>
      <c r="S144" s="69">
        <v>0</v>
      </c>
      <c r="T144" s="18">
        <v>0</v>
      </c>
      <c r="U144" s="17"/>
      <c r="V144" s="22" t="s">
        <v>7880</v>
      </c>
      <c r="W144" s="134" t="s">
        <v>350</v>
      </c>
      <c r="X144" s="3" t="s">
        <v>351</v>
      </c>
      <c r="Y144" s="21">
        <v>23</v>
      </c>
      <c r="Z144" s="21">
        <v>0</v>
      </c>
      <c r="AA144" s="14">
        <v>0</v>
      </c>
      <c r="AB144" s="3">
        <f t="shared" si="7"/>
        <v>5520</v>
      </c>
      <c r="AC144">
        <v>11739.787460762094</v>
      </c>
      <c r="AN144" s="3">
        <v>1963</v>
      </c>
      <c r="AO144" s="3">
        <v>1096</v>
      </c>
      <c r="AP144" s="3">
        <v>5509</v>
      </c>
      <c r="AR144" s="183" t="s">
        <v>7870</v>
      </c>
      <c r="AS144" s="183" t="s">
        <v>7873</v>
      </c>
      <c r="AT144" s="18">
        <v>0</v>
      </c>
      <c r="AU144" s="18">
        <v>0</v>
      </c>
      <c r="AV144" s="17"/>
      <c r="AW144" s="200">
        <v>1</v>
      </c>
      <c r="AX144" s="18">
        <v>0</v>
      </c>
      <c r="AY144" s="18">
        <v>0</v>
      </c>
      <c r="AZ144" s="18">
        <v>0</v>
      </c>
      <c r="BA144" s="18">
        <v>0</v>
      </c>
      <c r="BB144" s="18">
        <v>0</v>
      </c>
      <c r="BC144" s="18">
        <v>0</v>
      </c>
      <c r="BD144" s="17"/>
    </row>
    <row r="145" spans="1:62" x14ac:dyDescent="0.25">
      <c r="A145" s="18">
        <v>13</v>
      </c>
      <c r="B145" s="3">
        <v>2</v>
      </c>
      <c r="C145" s="18" t="s">
        <v>279</v>
      </c>
      <c r="D145" s="18" t="s">
        <v>164</v>
      </c>
      <c r="E145" s="18" t="s">
        <v>280</v>
      </c>
      <c r="F145" s="48" t="s">
        <v>740</v>
      </c>
      <c r="G145" s="48" t="s">
        <v>5357</v>
      </c>
      <c r="H145" s="48" t="s">
        <v>5358</v>
      </c>
      <c r="I145" s="48" t="s">
        <v>5395</v>
      </c>
      <c r="J145" s="48" t="s">
        <v>5360</v>
      </c>
      <c r="K145" s="60">
        <v>0</v>
      </c>
      <c r="L145" s="69">
        <v>0</v>
      </c>
      <c r="M145" s="69">
        <v>0</v>
      </c>
      <c r="N145" s="18">
        <v>0</v>
      </c>
      <c r="O145" s="18">
        <v>0</v>
      </c>
      <c r="P145" s="18">
        <v>0</v>
      </c>
      <c r="Q145" s="18">
        <v>1</v>
      </c>
      <c r="R145" s="18">
        <v>0</v>
      </c>
      <c r="S145" s="69">
        <v>0</v>
      </c>
      <c r="T145" s="18">
        <v>0</v>
      </c>
      <c r="U145" s="17"/>
      <c r="V145" s="22" t="s">
        <v>7881</v>
      </c>
      <c r="W145" s="134" t="s">
        <v>352</v>
      </c>
      <c r="X145" s="3" t="s">
        <v>353</v>
      </c>
      <c r="Y145" s="21">
        <v>9</v>
      </c>
      <c r="Z145" s="21">
        <v>15</v>
      </c>
      <c r="AA145" s="14">
        <v>0</v>
      </c>
      <c r="AB145" s="3">
        <f t="shared" si="7"/>
        <v>2340</v>
      </c>
      <c r="AC145">
        <v>4960.3154296034254</v>
      </c>
      <c r="AN145" s="3">
        <v>1963</v>
      </c>
      <c r="AO145" s="3">
        <v>1096</v>
      </c>
      <c r="AP145" s="3">
        <v>5485</v>
      </c>
      <c r="AR145" s="183" t="s">
        <v>7870</v>
      </c>
      <c r="AS145" s="183" t="s">
        <v>7873</v>
      </c>
      <c r="AT145" s="18">
        <v>0</v>
      </c>
      <c r="AU145" s="18">
        <v>0</v>
      </c>
      <c r="AV145" s="17"/>
      <c r="AW145" s="200">
        <v>1</v>
      </c>
      <c r="AX145" s="18">
        <v>1</v>
      </c>
      <c r="AY145" s="18">
        <v>0</v>
      </c>
      <c r="AZ145" s="18">
        <v>0</v>
      </c>
      <c r="BA145" s="18">
        <v>0</v>
      </c>
      <c r="BB145" s="18">
        <v>0</v>
      </c>
      <c r="BC145" s="18">
        <v>0</v>
      </c>
      <c r="BD145" s="17"/>
    </row>
    <row r="146" spans="1:62" ht="30" x14ac:dyDescent="0.25">
      <c r="A146" s="18">
        <v>13</v>
      </c>
      <c r="B146" s="3">
        <v>2</v>
      </c>
      <c r="C146" s="18" t="s">
        <v>279</v>
      </c>
      <c r="D146" s="18" t="s">
        <v>164</v>
      </c>
      <c r="E146" s="18" t="s">
        <v>280</v>
      </c>
      <c r="F146" s="48" t="s">
        <v>740</v>
      </c>
      <c r="G146" s="48" t="s">
        <v>5357</v>
      </c>
      <c r="H146" s="48" t="s">
        <v>5358</v>
      </c>
      <c r="I146" s="48" t="s">
        <v>5396</v>
      </c>
      <c r="J146" s="48" t="s">
        <v>5360</v>
      </c>
      <c r="K146" s="60">
        <v>0</v>
      </c>
      <c r="L146" s="69">
        <v>0</v>
      </c>
      <c r="M146" s="69">
        <v>0</v>
      </c>
      <c r="N146" s="18">
        <v>0</v>
      </c>
      <c r="O146" s="18">
        <v>0</v>
      </c>
      <c r="P146" s="18">
        <v>0</v>
      </c>
      <c r="Q146" s="18">
        <v>1</v>
      </c>
      <c r="R146" s="18">
        <v>0</v>
      </c>
      <c r="S146" s="69">
        <v>0</v>
      </c>
      <c r="T146" s="18">
        <v>0</v>
      </c>
      <c r="U146" s="17"/>
      <c r="V146" s="22" t="s">
        <v>7882</v>
      </c>
      <c r="W146" s="134" t="s">
        <v>354</v>
      </c>
      <c r="X146" s="3" t="s">
        <v>31</v>
      </c>
      <c r="Y146" s="21">
        <v>2</v>
      </c>
      <c r="Z146" s="21">
        <v>6</v>
      </c>
      <c r="AA146" s="14">
        <v>6</v>
      </c>
      <c r="AB146" s="3">
        <f t="shared" si="7"/>
        <v>558</v>
      </c>
      <c r="AC146">
        <v>1178.1551192681118</v>
      </c>
      <c r="AN146" s="3">
        <v>1963</v>
      </c>
      <c r="AO146" s="3">
        <v>1096</v>
      </c>
      <c r="AP146" s="3">
        <v>5456</v>
      </c>
      <c r="AR146" s="183" t="s">
        <v>7870</v>
      </c>
      <c r="AS146" s="183" t="s">
        <v>7873</v>
      </c>
      <c r="AT146" s="18">
        <v>0</v>
      </c>
      <c r="AU146" s="18">
        <v>0</v>
      </c>
      <c r="AV146" s="17"/>
      <c r="AW146" s="200">
        <v>1</v>
      </c>
      <c r="AX146" s="18">
        <v>0</v>
      </c>
      <c r="AY146" s="18">
        <v>0</v>
      </c>
      <c r="AZ146" s="18">
        <v>0</v>
      </c>
      <c r="BA146" s="18">
        <v>0</v>
      </c>
      <c r="BB146" s="18">
        <v>0</v>
      </c>
      <c r="BC146" s="18">
        <v>0</v>
      </c>
      <c r="BD146" s="17"/>
    </row>
    <row r="147" spans="1:62" x14ac:dyDescent="0.25">
      <c r="A147" s="18">
        <v>13</v>
      </c>
      <c r="B147" s="3">
        <v>2</v>
      </c>
      <c r="C147" s="18" t="s">
        <v>279</v>
      </c>
      <c r="D147" s="18" t="s">
        <v>164</v>
      </c>
      <c r="E147" s="18" t="s">
        <v>280</v>
      </c>
      <c r="F147" s="48" t="s">
        <v>740</v>
      </c>
      <c r="G147" s="48" t="s">
        <v>5357</v>
      </c>
      <c r="H147" s="48" t="s">
        <v>5358</v>
      </c>
      <c r="I147" s="48" t="s">
        <v>5397</v>
      </c>
      <c r="J147" s="48" t="s">
        <v>5360</v>
      </c>
      <c r="K147" s="60">
        <v>0</v>
      </c>
      <c r="L147" s="69">
        <v>0</v>
      </c>
      <c r="M147" s="69">
        <v>0</v>
      </c>
      <c r="N147" s="18">
        <v>0</v>
      </c>
      <c r="O147" s="18">
        <v>0</v>
      </c>
      <c r="P147" s="18">
        <v>0</v>
      </c>
      <c r="Q147" s="18">
        <v>1</v>
      </c>
      <c r="R147" s="18">
        <v>0</v>
      </c>
      <c r="S147" s="69">
        <v>0</v>
      </c>
      <c r="T147" s="18">
        <v>0</v>
      </c>
      <c r="U147" s="17"/>
      <c r="V147" s="14" t="s">
        <v>149</v>
      </c>
      <c r="X147" s="80" t="s">
        <v>347</v>
      </c>
      <c r="Y147" s="21">
        <v>91</v>
      </c>
      <c r="Z147" s="21">
        <v>15</v>
      </c>
      <c r="AA147" s="14">
        <v>0</v>
      </c>
      <c r="AB147" s="3">
        <f t="shared" si="7"/>
        <v>22020</v>
      </c>
      <c r="AN147" s="3">
        <v>1963</v>
      </c>
      <c r="AO147" s="3">
        <v>1096</v>
      </c>
      <c r="AR147" s="183" t="s">
        <v>7870</v>
      </c>
      <c r="AS147" s="183" t="s">
        <v>7873</v>
      </c>
      <c r="AT147" s="18">
        <v>0</v>
      </c>
      <c r="AU147" s="18">
        <v>0</v>
      </c>
      <c r="AV147" s="17"/>
    </row>
    <row r="148" spans="1:62" ht="30" x14ac:dyDescent="0.25">
      <c r="A148" s="18">
        <v>13</v>
      </c>
      <c r="B148" s="3">
        <v>2</v>
      </c>
      <c r="C148" s="18" t="s">
        <v>279</v>
      </c>
      <c r="D148" s="18" t="s">
        <v>164</v>
      </c>
      <c r="E148" s="18" t="s">
        <v>280</v>
      </c>
      <c r="F148" s="48" t="s">
        <v>740</v>
      </c>
      <c r="G148" s="48" t="s">
        <v>5357</v>
      </c>
      <c r="H148" s="48" t="s">
        <v>5358</v>
      </c>
      <c r="I148" s="48" t="s">
        <v>5398</v>
      </c>
      <c r="J148" s="48" t="s">
        <v>5360</v>
      </c>
      <c r="K148" s="60">
        <v>0</v>
      </c>
      <c r="L148" s="69">
        <v>0</v>
      </c>
      <c r="M148" s="69">
        <v>0</v>
      </c>
      <c r="N148" s="18">
        <v>0</v>
      </c>
      <c r="O148" s="18">
        <v>0</v>
      </c>
      <c r="P148" s="18">
        <v>0</v>
      </c>
      <c r="Q148" s="18">
        <v>1</v>
      </c>
      <c r="R148" s="18">
        <v>0</v>
      </c>
      <c r="S148" s="69">
        <v>0</v>
      </c>
      <c r="T148" s="18">
        <v>0</v>
      </c>
      <c r="U148" s="17"/>
      <c r="V148" s="22" t="s">
        <v>7980</v>
      </c>
      <c r="W148" s="134" t="s">
        <v>355</v>
      </c>
      <c r="X148" s="3" t="s">
        <v>356</v>
      </c>
      <c r="Y148" s="21">
        <v>7</v>
      </c>
      <c r="Z148" s="21">
        <v>2</v>
      </c>
      <c r="AA148" s="14">
        <v>0</v>
      </c>
      <c r="AB148" s="3">
        <f t="shared" si="7"/>
        <v>1704</v>
      </c>
      <c r="AC148">
        <v>3483.3621022772604</v>
      </c>
      <c r="AE148" s="22" t="s">
        <v>8116</v>
      </c>
      <c r="AF148" s="2" t="s">
        <v>357</v>
      </c>
      <c r="AG148" s="3" t="s">
        <v>358</v>
      </c>
      <c r="AH148" s="3">
        <v>37</v>
      </c>
      <c r="AI148" s="3">
        <v>4</v>
      </c>
      <c r="AJ148" s="3">
        <v>0</v>
      </c>
      <c r="AK148" s="3">
        <f>(240*AH148)+(12*AI148)+AJ148</f>
        <v>8928</v>
      </c>
      <c r="AL148">
        <v>17554.502694603885</v>
      </c>
      <c r="AN148" s="3">
        <v>1963</v>
      </c>
      <c r="AO148" s="3">
        <v>1096</v>
      </c>
      <c r="AP148" s="3">
        <v>5220</v>
      </c>
      <c r="AQ148" s="3">
        <v>4936</v>
      </c>
      <c r="AR148" s="183" t="s">
        <v>7870</v>
      </c>
      <c r="AS148" s="183" t="s">
        <v>7873</v>
      </c>
      <c r="AT148" s="18">
        <v>0</v>
      </c>
      <c r="AU148" s="18">
        <v>0</v>
      </c>
      <c r="AV148" s="17"/>
      <c r="AW148" s="200">
        <v>1</v>
      </c>
      <c r="AX148" s="18">
        <v>0</v>
      </c>
      <c r="AY148" s="18">
        <v>0</v>
      </c>
      <c r="AZ148" s="18">
        <v>0</v>
      </c>
      <c r="BA148" s="18">
        <v>0</v>
      </c>
      <c r="BB148" s="18">
        <v>0</v>
      </c>
      <c r="BC148" s="18">
        <v>0</v>
      </c>
      <c r="BE148" s="18">
        <v>0</v>
      </c>
      <c r="BF148" s="18">
        <v>1</v>
      </c>
      <c r="BG148" s="18">
        <v>0</v>
      </c>
      <c r="BH148" s="18">
        <v>0</v>
      </c>
      <c r="BI148" s="18">
        <v>0</v>
      </c>
      <c r="BJ148" s="18">
        <v>0</v>
      </c>
    </row>
    <row r="149" spans="1:62" x14ac:dyDescent="0.25">
      <c r="A149" s="18">
        <v>13</v>
      </c>
      <c r="B149" s="3">
        <v>2</v>
      </c>
      <c r="C149" s="18" t="s">
        <v>279</v>
      </c>
      <c r="D149" s="18" t="s">
        <v>164</v>
      </c>
      <c r="E149" s="18" t="s">
        <v>280</v>
      </c>
      <c r="F149" s="48" t="s">
        <v>740</v>
      </c>
      <c r="G149" s="48" t="s">
        <v>5357</v>
      </c>
      <c r="H149" s="48" t="s">
        <v>5358</v>
      </c>
      <c r="I149" s="48" t="s">
        <v>5399</v>
      </c>
      <c r="J149" s="48" t="s">
        <v>5360</v>
      </c>
      <c r="K149" s="60">
        <v>0</v>
      </c>
      <c r="L149" s="69">
        <v>0</v>
      </c>
      <c r="M149" s="69">
        <v>0</v>
      </c>
      <c r="N149" s="18">
        <v>0</v>
      </c>
      <c r="O149" s="18">
        <v>0</v>
      </c>
      <c r="P149" s="18">
        <v>0</v>
      </c>
      <c r="Q149" s="18">
        <v>1</v>
      </c>
      <c r="R149" s="18">
        <v>0</v>
      </c>
      <c r="S149" s="69">
        <v>0</v>
      </c>
      <c r="T149" s="18">
        <v>0</v>
      </c>
      <c r="U149" s="17"/>
      <c r="V149" s="22" t="s">
        <v>7980</v>
      </c>
      <c r="W149" s="134" t="s">
        <v>359</v>
      </c>
      <c r="X149" s="3" t="s">
        <v>360</v>
      </c>
      <c r="Y149" s="21">
        <v>2</v>
      </c>
      <c r="Z149" s="21">
        <v>18</v>
      </c>
      <c r="AA149" s="14">
        <v>0</v>
      </c>
      <c r="AB149" s="3">
        <f t="shared" si="7"/>
        <v>696</v>
      </c>
      <c r="AC149">
        <v>1422.78170374705</v>
      </c>
      <c r="AE149" s="22" t="s">
        <v>8116</v>
      </c>
      <c r="AF149" s="2" t="s">
        <v>361</v>
      </c>
      <c r="AG149" s="3" t="s">
        <v>362</v>
      </c>
      <c r="AH149" s="3">
        <v>160</v>
      </c>
      <c r="AI149" s="3">
        <v>7</v>
      </c>
      <c r="AJ149" s="3">
        <v>0</v>
      </c>
      <c r="AK149" s="3">
        <f>(240*AH149)+(12*AI149)+AJ149</f>
        <v>38484</v>
      </c>
      <c r="AL149">
        <v>75668.400727949804</v>
      </c>
      <c r="AN149" s="3">
        <v>1963</v>
      </c>
      <c r="AO149" s="3">
        <v>1096</v>
      </c>
      <c r="AP149" s="3">
        <v>5220</v>
      </c>
      <c r="AQ149" s="3">
        <v>4936</v>
      </c>
      <c r="AR149" s="183" t="s">
        <v>7870</v>
      </c>
      <c r="AS149" s="183" t="s">
        <v>7873</v>
      </c>
      <c r="AT149" s="18">
        <v>0</v>
      </c>
      <c r="AU149" s="18">
        <v>0</v>
      </c>
      <c r="AV149" s="17"/>
      <c r="AW149" s="200">
        <v>1</v>
      </c>
      <c r="AX149" s="18">
        <v>0</v>
      </c>
      <c r="AY149" s="18">
        <v>0</v>
      </c>
      <c r="AZ149" s="18">
        <v>0</v>
      </c>
      <c r="BA149" s="18">
        <v>0</v>
      </c>
      <c r="BB149" s="18">
        <v>0</v>
      </c>
      <c r="BC149" s="18">
        <v>0</v>
      </c>
      <c r="BE149" s="18">
        <v>1</v>
      </c>
      <c r="BF149" s="18">
        <v>0</v>
      </c>
      <c r="BG149" s="18">
        <v>0</v>
      </c>
      <c r="BH149" s="18">
        <v>0</v>
      </c>
      <c r="BI149" s="18">
        <v>0</v>
      </c>
      <c r="BJ149" s="18">
        <v>0</v>
      </c>
    </row>
    <row r="150" spans="1:62" x14ac:dyDescent="0.25">
      <c r="A150" s="18">
        <v>13</v>
      </c>
      <c r="B150" s="3">
        <v>2</v>
      </c>
      <c r="C150" s="18" t="s">
        <v>279</v>
      </c>
      <c r="D150" s="18" t="s">
        <v>164</v>
      </c>
      <c r="E150" s="18" t="s">
        <v>280</v>
      </c>
      <c r="F150" s="48" t="s">
        <v>740</v>
      </c>
      <c r="G150" s="48" t="s">
        <v>5357</v>
      </c>
      <c r="H150" s="48" t="s">
        <v>5358</v>
      </c>
      <c r="I150" s="48" t="s">
        <v>5400</v>
      </c>
      <c r="J150" s="48" t="s">
        <v>5360</v>
      </c>
      <c r="K150" s="60">
        <v>0</v>
      </c>
      <c r="L150" s="69">
        <v>0</v>
      </c>
      <c r="M150" s="69">
        <v>0</v>
      </c>
      <c r="N150" s="18">
        <v>0</v>
      </c>
      <c r="O150" s="18">
        <v>0</v>
      </c>
      <c r="P150" s="18">
        <v>0</v>
      </c>
      <c r="Q150" s="18">
        <v>1</v>
      </c>
      <c r="R150" s="18">
        <v>0</v>
      </c>
      <c r="S150" s="69">
        <v>0</v>
      </c>
      <c r="T150" s="18">
        <v>0</v>
      </c>
      <c r="U150" s="17"/>
      <c r="V150" s="22" t="s">
        <v>7981</v>
      </c>
      <c r="W150" s="134" t="s">
        <v>363</v>
      </c>
      <c r="X150" s="3" t="s">
        <v>25</v>
      </c>
      <c r="Y150" s="21">
        <v>3</v>
      </c>
      <c r="Z150" s="21">
        <v>3</v>
      </c>
      <c r="AA150" s="14">
        <v>0</v>
      </c>
      <c r="AB150" s="3">
        <f t="shared" si="7"/>
        <v>756</v>
      </c>
      <c r="AC150">
        <v>1531.1072814143336</v>
      </c>
      <c r="AE150" s="22"/>
      <c r="AG150" s="42" t="s">
        <v>364</v>
      </c>
      <c r="AH150" s="3">
        <v>197</v>
      </c>
      <c r="AI150" s="3">
        <v>11</v>
      </c>
      <c r="AJ150" s="3">
        <v>0</v>
      </c>
      <c r="AK150" s="3">
        <f>(240*AH150)+(12*AI150)+AJ150</f>
        <v>47412</v>
      </c>
      <c r="AN150" s="3">
        <v>1963</v>
      </c>
      <c r="AO150" s="3">
        <v>1096</v>
      </c>
      <c r="AP150" s="3">
        <v>5152</v>
      </c>
      <c r="AR150" s="183" t="s">
        <v>7870</v>
      </c>
      <c r="AS150" s="183" t="s">
        <v>7873</v>
      </c>
      <c r="AT150" s="18">
        <v>0</v>
      </c>
      <c r="AU150" s="18">
        <v>0</v>
      </c>
      <c r="AV150" s="17"/>
      <c r="AW150" s="200">
        <v>1</v>
      </c>
      <c r="AX150" s="18">
        <v>0</v>
      </c>
      <c r="AY150" s="18">
        <v>0</v>
      </c>
      <c r="AZ150" s="18">
        <v>0</v>
      </c>
      <c r="BA150" s="18">
        <v>0</v>
      </c>
      <c r="BB150" s="18">
        <v>0</v>
      </c>
      <c r="BC150" s="18">
        <v>0</v>
      </c>
    </row>
    <row r="151" spans="1:62" x14ac:dyDescent="0.25">
      <c r="A151" s="18">
        <v>13</v>
      </c>
      <c r="B151" s="18">
        <v>2</v>
      </c>
      <c r="C151" s="18" t="s">
        <v>279</v>
      </c>
      <c r="D151" s="18" t="s">
        <v>164</v>
      </c>
      <c r="E151" s="18" t="s">
        <v>280</v>
      </c>
      <c r="F151" s="48" t="s">
        <v>740</v>
      </c>
      <c r="G151" s="48" t="s">
        <v>5357</v>
      </c>
      <c r="H151" s="48" t="s">
        <v>5358</v>
      </c>
      <c r="I151" s="48" t="s">
        <v>5401</v>
      </c>
      <c r="J151" s="48" t="s">
        <v>5360</v>
      </c>
      <c r="K151" s="60">
        <v>0</v>
      </c>
      <c r="L151" s="69">
        <v>0</v>
      </c>
      <c r="M151" s="69">
        <v>0</v>
      </c>
      <c r="N151" s="18">
        <v>0</v>
      </c>
      <c r="O151" s="18">
        <v>0</v>
      </c>
      <c r="P151" s="18">
        <v>0</v>
      </c>
      <c r="Q151" s="18">
        <v>1</v>
      </c>
      <c r="R151" s="18">
        <v>0</v>
      </c>
      <c r="S151" s="69">
        <v>0</v>
      </c>
      <c r="T151" s="18">
        <v>0</v>
      </c>
      <c r="U151" s="17"/>
      <c r="V151" s="22" t="s">
        <v>7982</v>
      </c>
      <c r="W151" s="134" t="s">
        <v>365</v>
      </c>
      <c r="X151" s="101">
        <v>184.9</v>
      </c>
      <c r="Y151" s="13">
        <v>184</v>
      </c>
      <c r="Z151" s="13">
        <v>9</v>
      </c>
      <c r="AA151" s="33">
        <v>0</v>
      </c>
      <c r="AB151" s="3">
        <f t="shared" si="7"/>
        <v>44268</v>
      </c>
      <c r="AC151">
        <v>87663.265254889309</v>
      </c>
      <c r="AD151" s="17"/>
      <c r="AE151" s="34"/>
      <c r="AG151" s="18"/>
      <c r="AH151" s="18"/>
      <c r="AI151" s="18"/>
      <c r="AJ151" s="18"/>
      <c r="AM151" s="17"/>
      <c r="AN151" s="3">
        <v>1963</v>
      </c>
      <c r="AO151" s="3">
        <v>1096</v>
      </c>
      <c r="AP151" s="3">
        <v>4988</v>
      </c>
      <c r="AQ151" s="18"/>
      <c r="AR151" s="183" t="s">
        <v>7870</v>
      </c>
      <c r="AS151" s="183" t="s">
        <v>7873</v>
      </c>
      <c r="AT151" s="18">
        <v>0</v>
      </c>
      <c r="AU151" s="18">
        <v>0</v>
      </c>
      <c r="AV151" s="17"/>
      <c r="AW151" s="200">
        <v>1</v>
      </c>
      <c r="AX151" s="18">
        <v>0</v>
      </c>
      <c r="AY151" s="18">
        <v>0</v>
      </c>
      <c r="AZ151" s="18">
        <v>0</v>
      </c>
      <c r="BA151" s="18">
        <v>0</v>
      </c>
      <c r="BB151" s="18">
        <v>0</v>
      </c>
      <c r="BC151" s="18">
        <v>0</v>
      </c>
    </row>
    <row r="152" spans="1:62" x14ac:dyDescent="0.25">
      <c r="A152" s="18">
        <v>13</v>
      </c>
      <c r="B152" s="3">
        <v>2</v>
      </c>
      <c r="C152" s="18" t="s">
        <v>279</v>
      </c>
      <c r="D152" s="18" t="s">
        <v>164</v>
      </c>
      <c r="E152" s="18" t="s">
        <v>280</v>
      </c>
      <c r="F152" s="48" t="s">
        <v>740</v>
      </c>
      <c r="G152" s="48" t="s">
        <v>5357</v>
      </c>
      <c r="H152" s="48" t="s">
        <v>5358</v>
      </c>
      <c r="I152" s="48" t="s">
        <v>5402</v>
      </c>
      <c r="J152" s="48" t="s">
        <v>5360</v>
      </c>
      <c r="K152" s="60">
        <v>0</v>
      </c>
      <c r="L152" s="69">
        <v>0</v>
      </c>
      <c r="M152" s="69">
        <v>0</v>
      </c>
      <c r="N152" s="18">
        <v>0</v>
      </c>
      <c r="O152" s="18">
        <v>0</v>
      </c>
      <c r="P152" s="18">
        <v>0</v>
      </c>
      <c r="Q152" s="18">
        <v>1</v>
      </c>
      <c r="R152" s="18">
        <v>0</v>
      </c>
      <c r="S152" s="69">
        <v>0</v>
      </c>
      <c r="T152" s="18">
        <v>0</v>
      </c>
      <c r="U152" s="17"/>
      <c r="V152" s="14" t="s">
        <v>149</v>
      </c>
      <c r="X152" s="42" t="s">
        <v>364</v>
      </c>
      <c r="Y152" s="21">
        <v>197</v>
      </c>
      <c r="Z152" s="21">
        <v>11</v>
      </c>
      <c r="AA152" s="14">
        <v>0</v>
      </c>
      <c r="AB152" s="3">
        <f t="shared" si="7"/>
        <v>47412</v>
      </c>
      <c r="AN152" s="3">
        <v>1963</v>
      </c>
      <c r="AO152" s="3">
        <v>1096</v>
      </c>
      <c r="AR152" s="183" t="s">
        <v>7870</v>
      </c>
      <c r="AS152" s="183" t="s">
        <v>7873</v>
      </c>
      <c r="AT152" s="18">
        <v>0</v>
      </c>
      <c r="AU152" s="18">
        <v>0</v>
      </c>
      <c r="AV152" s="17"/>
    </row>
    <row r="153" spans="1:62" x14ac:dyDescent="0.25">
      <c r="A153" s="18">
        <v>13</v>
      </c>
      <c r="B153" s="3">
        <v>37</v>
      </c>
      <c r="C153" s="3" t="s">
        <v>279</v>
      </c>
      <c r="D153" s="18" t="s">
        <v>164</v>
      </c>
      <c r="E153" s="3" t="s">
        <v>46</v>
      </c>
      <c r="F153" s="48" t="s">
        <v>740</v>
      </c>
      <c r="G153" s="48" t="s">
        <v>5357</v>
      </c>
      <c r="H153" s="48" t="s">
        <v>5358</v>
      </c>
      <c r="I153" s="48" t="s">
        <v>5403</v>
      </c>
      <c r="J153" s="48" t="s">
        <v>5360</v>
      </c>
      <c r="K153" s="60">
        <v>0</v>
      </c>
      <c r="L153" s="69">
        <v>0</v>
      </c>
      <c r="M153" s="69">
        <v>0</v>
      </c>
      <c r="N153" s="18">
        <v>0</v>
      </c>
      <c r="O153" s="18">
        <v>0</v>
      </c>
      <c r="P153" s="18">
        <v>0</v>
      </c>
      <c r="Q153" s="18">
        <v>1</v>
      </c>
      <c r="R153" s="18">
        <v>0</v>
      </c>
      <c r="S153" s="69">
        <v>0</v>
      </c>
      <c r="T153" s="18">
        <v>0</v>
      </c>
      <c r="U153" s="17"/>
      <c r="V153" s="22" t="s">
        <v>8117</v>
      </c>
      <c r="W153" s="134" t="s">
        <v>366</v>
      </c>
      <c r="X153" s="3" t="s">
        <v>367</v>
      </c>
      <c r="Y153" s="21">
        <v>4</v>
      </c>
      <c r="Z153" s="21">
        <v>16</v>
      </c>
      <c r="AA153" s="14">
        <v>8</v>
      </c>
      <c r="AB153" s="3">
        <f t="shared" si="7"/>
        <v>1160</v>
      </c>
      <c r="AC153">
        <v>2279.5776226952366</v>
      </c>
      <c r="AF153" s="2" t="s">
        <v>34</v>
      </c>
      <c r="AK153" s="3">
        <v>0</v>
      </c>
      <c r="AN153" s="3">
        <v>1963</v>
      </c>
      <c r="AO153" s="3">
        <v>1096</v>
      </c>
      <c r="AP153" s="3">
        <v>4932</v>
      </c>
      <c r="AR153" s="183" t="s">
        <v>7870</v>
      </c>
      <c r="AS153" s="183" t="s">
        <v>7873</v>
      </c>
      <c r="AT153" s="18">
        <v>0</v>
      </c>
      <c r="AU153" s="18">
        <v>0</v>
      </c>
      <c r="AV153" s="17"/>
      <c r="AW153" s="200">
        <v>1</v>
      </c>
      <c r="AX153" s="18">
        <v>0</v>
      </c>
      <c r="AY153" s="18">
        <v>0</v>
      </c>
      <c r="AZ153" s="18">
        <v>0</v>
      </c>
      <c r="BA153" s="18">
        <v>0</v>
      </c>
      <c r="BB153" s="18">
        <v>0</v>
      </c>
      <c r="BC153" s="18">
        <v>0</v>
      </c>
      <c r="BD153" s="17"/>
    </row>
    <row r="154" spans="1:62" x14ac:dyDescent="0.25">
      <c r="A154" s="18">
        <v>13</v>
      </c>
      <c r="B154" s="3">
        <v>37</v>
      </c>
      <c r="C154" s="3" t="s">
        <v>279</v>
      </c>
      <c r="D154" s="18" t="s">
        <v>164</v>
      </c>
      <c r="E154" s="3" t="s">
        <v>46</v>
      </c>
      <c r="F154" s="48" t="s">
        <v>740</v>
      </c>
      <c r="G154" s="48" t="s">
        <v>5357</v>
      </c>
      <c r="H154" s="48" t="s">
        <v>5358</v>
      </c>
      <c r="I154" s="48" t="s">
        <v>5404</v>
      </c>
      <c r="J154" s="48" t="s">
        <v>5360</v>
      </c>
      <c r="K154" s="60">
        <v>0</v>
      </c>
      <c r="L154" s="69">
        <v>0</v>
      </c>
      <c r="M154" s="69">
        <v>0</v>
      </c>
      <c r="N154" s="18">
        <v>0</v>
      </c>
      <c r="O154" s="18">
        <v>0</v>
      </c>
      <c r="P154" s="18">
        <v>0</v>
      </c>
      <c r="Q154" s="18">
        <v>1</v>
      </c>
      <c r="R154" s="18">
        <v>0</v>
      </c>
      <c r="S154" s="69">
        <v>0</v>
      </c>
      <c r="T154" s="18">
        <v>0</v>
      </c>
      <c r="U154" s="17"/>
      <c r="V154" s="22" t="s">
        <v>8118</v>
      </c>
      <c r="W154" s="134" t="s">
        <v>368</v>
      </c>
      <c r="X154" s="3" t="s">
        <v>167</v>
      </c>
      <c r="Y154" s="21">
        <v>0</v>
      </c>
      <c r="Z154" s="21">
        <v>10</v>
      </c>
      <c r="AA154" s="14">
        <v>0</v>
      </c>
      <c r="AB154" s="3">
        <f t="shared" si="7"/>
        <v>120</v>
      </c>
      <c r="AC154">
        <v>233.15251865923719</v>
      </c>
      <c r="AN154" s="3">
        <v>1963</v>
      </c>
      <c r="AO154" s="3">
        <v>1096</v>
      </c>
      <c r="AP154" s="3">
        <v>4849</v>
      </c>
      <c r="AR154" s="183" t="s">
        <v>7870</v>
      </c>
      <c r="AS154" s="183" t="s">
        <v>7873</v>
      </c>
      <c r="AT154" s="18">
        <v>0</v>
      </c>
      <c r="AU154" s="18">
        <v>0</v>
      </c>
      <c r="AV154" s="17"/>
      <c r="AW154" s="200">
        <v>0</v>
      </c>
      <c r="AX154" s="18">
        <v>1</v>
      </c>
      <c r="AY154" s="18">
        <v>0</v>
      </c>
      <c r="AZ154" s="18">
        <v>0</v>
      </c>
      <c r="BA154" s="18">
        <v>0</v>
      </c>
      <c r="BB154" s="18">
        <v>0</v>
      </c>
      <c r="BC154" s="18">
        <v>0</v>
      </c>
      <c r="BD154" s="17"/>
    </row>
    <row r="155" spans="1:62" x14ac:dyDescent="0.25">
      <c r="A155" s="18">
        <v>13</v>
      </c>
      <c r="B155" s="3">
        <v>37</v>
      </c>
      <c r="C155" s="3" t="s">
        <v>279</v>
      </c>
      <c r="D155" s="18" t="s">
        <v>164</v>
      </c>
      <c r="E155" s="3" t="s">
        <v>46</v>
      </c>
      <c r="F155" s="48" t="s">
        <v>740</v>
      </c>
      <c r="G155" s="48" t="s">
        <v>5357</v>
      </c>
      <c r="H155" s="48" t="s">
        <v>5358</v>
      </c>
      <c r="I155" s="48" t="s">
        <v>5405</v>
      </c>
      <c r="J155" s="48" t="s">
        <v>5360</v>
      </c>
      <c r="K155" s="60">
        <v>0</v>
      </c>
      <c r="L155" s="69">
        <v>0</v>
      </c>
      <c r="M155" s="69">
        <v>0</v>
      </c>
      <c r="N155" s="18">
        <v>0</v>
      </c>
      <c r="O155" s="18">
        <v>0</v>
      </c>
      <c r="P155" s="18">
        <v>0</v>
      </c>
      <c r="Q155" s="18">
        <v>1</v>
      </c>
      <c r="R155" s="18">
        <v>0</v>
      </c>
      <c r="S155" s="69">
        <v>0</v>
      </c>
      <c r="T155" s="18">
        <v>0</v>
      </c>
      <c r="U155" s="17"/>
      <c r="V155" s="22" t="s">
        <v>8119</v>
      </c>
      <c r="W155" s="134" t="s">
        <v>369</v>
      </c>
      <c r="X155" s="3" t="s">
        <v>370</v>
      </c>
      <c r="Y155" s="21">
        <v>0</v>
      </c>
      <c r="Z155" s="21">
        <v>11</v>
      </c>
      <c r="AA155" s="14">
        <v>3</v>
      </c>
      <c r="AB155" s="3">
        <f t="shared" si="7"/>
        <v>135</v>
      </c>
      <c r="AC155">
        <v>260.93484461018301</v>
      </c>
      <c r="AN155" s="3">
        <v>1963</v>
      </c>
      <c r="AO155" s="3">
        <v>1096</v>
      </c>
      <c r="AP155" s="3">
        <v>4811</v>
      </c>
      <c r="AR155" s="183" t="s">
        <v>7870</v>
      </c>
      <c r="AS155" s="183" t="s">
        <v>7873</v>
      </c>
      <c r="AT155" s="18">
        <v>0</v>
      </c>
      <c r="AU155" s="18">
        <v>0</v>
      </c>
      <c r="AV155" s="17"/>
      <c r="AW155" s="200">
        <v>1</v>
      </c>
      <c r="AX155" s="18">
        <v>0</v>
      </c>
      <c r="AY155" s="18">
        <v>0</v>
      </c>
      <c r="AZ155" s="18">
        <v>0</v>
      </c>
      <c r="BA155" s="18">
        <v>0</v>
      </c>
      <c r="BB155" s="18">
        <v>0</v>
      </c>
      <c r="BC155" s="18">
        <v>0</v>
      </c>
      <c r="BD155" s="17"/>
    </row>
    <row r="156" spans="1:62" x14ac:dyDescent="0.25">
      <c r="A156" s="18">
        <v>13</v>
      </c>
      <c r="B156" s="3">
        <v>37</v>
      </c>
      <c r="C156" s="3" t="s">
        <v>279</v>
      </c>
      <c r="D156" s="18" t="s">
        <v>164</v>
      </c>
      <c r="E156" s="3" t="s">
        <v>46</v>
      </c>
      <c r="F156" s="48" t="s">
        <v>740</v>
      </c>
      <c r="G156" s="48" t="s">
        <v>5357</v>
      </c>
      <c r="H156" s="48" t="s">
        <v>5358</v>
      </c>
      <c r="I156" s="48" t="s">
        <v>5406</v>
      </c>
      <c r="J156" s="48" t="s">
        <v>5360</v>
      </c>
      <c r="K156" s="60">
        <v>0</v>
      </c>
      <c r="L156" s="69">
        <v>0</v>
      </c>
      <c r="M156" s="69">
        <v>0</v>
      </c>
      <c r="N156" s="18">
        <v>0</v>
      </c>
      <c r="O156" s="18">
        <v>0</v>
      </c>
      <c r="P156" s="18">
        <v>0</v>
      </c>
      <c r="Q156" s="18">
        <v>1</v>
      </c>
      <c r="R156" s="18">
        <v>0</v>
      </c>
      <c r="S156" s="69">
        <v>0</v>
      </c>
      <c r="T156" s="18">
        <v>0</v>
      </c>
      <c r="U156" s="17"/>
      <c r="V156" s="22" t="s">
        <v>8120</v>
      </c>
      <c r="W156" s="134" t="s">
        <v>371</v>
      </c>
      <c r="X156" s="3" t="s">
        <v>372</v>
      </c>
      <c r="Y156" s="21">
        <v>2</v>
      </c>
      <c r="Z156" s="21">
        <v>11</v>
      </c>
      <c r="AA156" s="14">
        <v>0</v>
      </c>
      <c r="AB156" s="3">
        <f t="shared" si="7"/>
        <v>612</v>
      </c>
      <c r="AC156">
        <v>1158.371911911833</v>
      </c>
      <c r="AN156" s="3">
        <v>1963</v>
      </c>
      <c r="AO156" s="3">
        <v>1096</v>
      </c>
      <c r="AP156" s="3">
        <v>4658</v>
      </c>
      <c r="AR156" s="183" t="s">
        <v>7870</v>
      </c>
      <c r="AS156" s="183" t="s">
        <v>7873</v>
      </c>
      <c r="AT156" s="18">
        <v>0</v>
      </c>
      <c r="AU156" s="18">
        <v>0</v>
      </c>
      <c r="AV156" s="17"/>
      <c r="AW156" s="200">
        <v>0</v>
      </c>
      <c r="AX156" s="18">
        <v>1</v>
      </c>
      <c r="AY156" s="18">
        <v>0</v>
      </c>
      <c r="AZ156" s="18">
        <v>0</v>
      </c>
      <c r="BA156" s="18">
        <v>0</v>
      </c>
      <c r="BB156" s="18">
        <v>0</v>
      </c>
      <c r="BC156" s="18">
        <v>0</v>
      </c>
      <c r="BD156" s="17"/>
    </row>
    <row r="157" spans="1:62" x14ac:dyDescent="0.25">
      <c r="A157" s="18">
        <v>13</v>
      </c>
      <c r="B157" s="3">
        <v>37</v>
      </c>
      <c r="C157" s="3" t="s">
        <v>279</v>
      </c>
      <c r="D157" s="18" t="s">
        <v>164</v>
      </c>
      <c r="E157" s="3" t="s">
        <v>46</v>
      </c>
      <c r="F157" s="48" t="s">
        <v>740</v>
      </c>
      <c r="G157" s="48" t="s">
        <v>5357</v>
      </c>
      <c r="H157" s="48" t="s">
        <v>5358</v>
      </c>
      <c r="I157" s="48" t="s">
        <v>5407</v>
      </c>
      <c r="J157" s="48" t="s">
        <v>5360</v>
      </c>
      <c r="K157" s="60">
        <v>0</v>
      </c>
      <c r="L157" s="69">
        <v>0</v>
      </c>
      <c r="M157" s="69">
        <v>0</v>
      </c>
      <c r="N157" s="18">
        <v>0</v>
      </c>
      <c r="O157" s="18">
        <v>0</v>
      </c>
      <c r="P157" s="18">
        <v>0</v>
      </c>
      <c r="Q157" s="18">
        <v>1</v>
      </c>
      <c r="R157" s="18">
        <v>0</v>
      </c>
      <c r="S157" s="69">
        <v>0</v>
      </c>
      <c r="T157" s="18">
        <v>0</v>
      </c>
      <c r="U157" s="17"/>
      <c r="Y157" s="21"/>
      <c r="Z157" s="21"/>
      <c r="AA157" s="14"/>
      <c r="AB157" s="3">
        <f t="shared" si="7"/>
        <v>0</v>
      </c>
      <c r="AN157" s="3">
        <v>1963</v>
      </c>
      <c r="AO157" s="3">
        <v>1096</v>
      </c>
      <c r="AR157" s="183" t="s">
        <v>7870</v>
      </c>
      <c r="AS157" s="183" t="s">
        <v>7873</v>
      </c>
      <c r="AT157" s="18">
        <v>0</v>
      </c>
      <c r="AU157" s="18">
        <v>0</v>
      </c>
      <c r="AV157" s="17"/>
    </row>
    <row r="158" spans="1:62" x14ac:dyDescent="0.25">
      <c r="A158" s="18">
        <v>13</v>
      </c>
      <c r="B158" s="3">
        <v>37</v>
      </c>
      <c r="C158" s="3" t="s">
        <v>279</v>
      </c>
      <c r="D158" s="18" t="s">
        <v>164</v>
      </c>
      <c r="E158" s="3" t="s">
        <v>46</v>
      </c>
      <c r="F158" s="48" t="s">
        <v>740</v>
      </c>
      <c r="G158" s="48" t="s">
        <v>5357</v>
      </c>
      <c r="H158" s="48" t="s">
        <v>5358</v>
      </c>
      <c r="I158" s="48" t="s">
        <v>5408</v>
      </c>
      <c r="J158" s="48" t="s">
        <v>5360</v>
      </c>
      <c r="K158" s="60">
        <v>0</v>
      </c>
      <c r="L158" s="69">
        <v>0</v>
      </c>
      <c r="M158" s="69">
        <v>0</v>
      </c>
      <c r="N158" s="18">
        <v>0</v>
      </c>
      <c r="O158" s="18">
        <v>0</v>
      </c>
      <c r="P158" s="18">
        <v>0</v>
      </c>
      <c r="Q158" s="18">
        <v>1</v>
      </c>
      <c r="R158" s="18">
        <v>0</v>
      </c>
      <c r="S158" s="69">
        <v>0</v>
      </c>
      <c r="T158" s="18">
        <v>0</v>
      </c>
      <c r="U158" s="17"/>
      <c r="V158" s="22" t="s">
        <v>8302</v>
      </c>
      <c r="W158" s="134" t="s">
        <v>373</v>
      </c>
      <c r="X158" s="3" t="s">
        <v>374</v>
      </c>
      <c r="Y158" s="21">
        <v>0</v>
      </c>
      <c r="Z158" s="21">
        <v>5</v>
      </c>
      <c r="AA158" s="14">
        <v>0</v>
      </c>
      <c r="AB158" s="3">
        <f t="shared" si="7"/>
        <v>60</v>
      </c>
      <c r="AC158">
        <v>106.1209496997714</v>
      </c>
      <c r="AN158" s="3">
        <v>1963</v>
      </c>
      <c r="AO158" s="3">
        <v>1096</v>
      </c>
      <c r="AP158" s="3">
        <v>4163</v>
      </c>
      <c r="AR158" s="183" t="s">
        <v>7870</v>
      </c>
      <c r="AS158" s="183" t="s">
        <v>7873</v>
      </c>
      <c r="AT158" s="18">
        <v>0</v>
      </c>
      <c r="AU158" s="18">
        <v>0</v>
      </c>
      <c r="AV158" s="17"/>
      <c r="AW158" s="200">
        <v>1</v>
      </c>
      <c r="AX158" s="18">
        <v>0</v>
      </c>
      <c r="AY158" s="18">
        <v>0</v>
      </c>
      <c r="AZ158" s="18">
        <v>0</v>
      </c>
      <c r="BA158" s="18">
        <v>0</v>
      </c>
      <c r="BB158" s="18">
        <v>0</v>
      </c>
      <c r="BC158" s="18">
        <v>0</v>
      </c>
      <c r="BD158" s="17"/>
    </row>
    <row r="159" spans="1:62" x14ac:dyDescent="0.25">
      <c r="A159" s="18">
        <v>13</v>
      </c>
      <c r="B159" s="3">
        <v>37</v>
      </c>
      <c r="C159" s="3" t="s">
        <v>279</v>
      </c>
      <c r="D159" s="18" t="s">
        <v>164</v>
      </c>
      <c r="E159" s="3" t="s">
        <v>46</v>
      </c>
      <c r="F159" s="48" t="s">
        <v>740</v>
      </c>
      <c r="G159" s="48" t="s">
        <v>5357</v>
      </c>
      <c r="H159" s="48" t="s">
        <v>5358</v>
      </c>
      <c r="I159" s="48" t="s">
        <v>5409</v>
      </c>
      <c r="J159" s="48" t="s">
        <v>5360</v>
      </c>
      <c r="K159" s="60">
        <v>0</v>
      </c>
      <c r="L159" s="69">
        <v>0</v>
      </c>
      <c r="M159" s="69">
        <v>0</v>
      </c>
      <c r="N159" s="18">
        <v>0</v>
      </c>
      <c r="O159" s="18">
        <v>0</v>
      </c>
      <c r="P159" s="18">
        <v>0</v>
      </c>
      <c r="Q159" s="18">
        <v>1</v>
      </c>
      <c r="R159" s="18">
        <v>0</v>
      </c>
      <c r="S159" s="69">
        <v>0</v>
      </c>
      <c r="T159" s="18">
        <v>0</v>
      </c>
      <c r="U159" s="17"/>
      <c r="V159" s="22" t="s">
        <v>8302</v>
      </c>
      <c r="W159" s="139" t="s">
        <v>375</v>
      </c>
      <c r="X159" s="3" t="s">
        <v>38</v>
      </c>
      <c r="Y159" s="54">
        <v>0</v>
      </c>
      <c r="Z159" s="54">
        <v>12</v>
      </c>
      <c r="AA159" s="97">
        <v>0</v>
      </c>
      <c r="AB159" s="3">
        <f t="shared" si="7"/>
        <v>144</v>
      </c>
      <c r="AC159">
        <v>254.69027927945137</v>
      </c>
      <c r="AN159" s="3">
        <v>1963</v>
      </c>
      <c r="AO159" s="3">
        <v>1096</v>
      </c>
      <c r="AP159" s="3">
        <v>4163</v>
      </c>
      <c r="AR159" s="183" t="s">
        <v>7870</v>
      </c>
      <c r="AS159" s="183" t="s">
        <v>7873</v>
      </c>
      <c r="AT159" s="18">
        <v>0</v>
      </c>
      <c r="AU159" s="18">
        <v>0</v>
      </c>
      <c r="AV159" s="17"/>
    </row>
    <row r="160" spans="1:62" s="6" customFormat="1" ht="15.75" thickBot="1" x14ac:dyDescent="0.3">
      <c r="A160" s="23">
        <v>13</v>
      </c>
      <c r="B160" s="6">
        <v>37</v>
      </c>
      <c r="C160" s="6" t="s">
        <v>279</v>
      </c>
      <c r="D160" s="23" t="s">
        <v>164</v>
      </c>
      <c r="E160" s="6" t="s">
        <v>46</v>
      </c>
      <c r="F160" s="28" t="s">
        <v>740</v>
      </c>
      <c r="G160" s="28" t="s">
        <v>5357</v>
      </c>
      <c r="H160" s="28" t="s">
        <v>5358</v>
      </c>
      <c r="I160" s="28" t="s">
        <v>5410</v>
      </c>
      <c r="J160" s="28" t="s">
        <v>5360</v>
      </c>
      <c r="K160" s="61">
        <v>0</v>
      </c>
      <c r="L160" s="71">
        <v>0</v>
      </c>
      <c r="M160" s="71">
        <v>0</v>
      </c>
      <c r="N160" s="23">
        <v>0</v>
      </c>
      <c r="O160" s="23">
        <v>0</v>
      </c>
      <c r="P160" s="23">
        <v>0</v>
      </c>
      <c r="Q160" s="23">
        <v>1</v>
      </c>
      <c r="R160" s="23">
        <v>0</v>
      </c>
      <c r="S160" s="71">
        <v>0</v>
      </c>
      <c r="T160" s="23">
        <v>0</v>
      </c>
      <c r="U160" s="25"/>
      <c r="V160" s="9" t="s">
        <v>149</v>
      </c>
      <c r="W160" s="133"/>
      <c r="X160" s="6" t="s">
        <v>376</v>
      </c>
      <c r="Y160" s="19">
        <v>8</v>
      </c>
      <c r="Z160" s="19">
        <v>13</v>
      </c>
      <c r="AA160" s="9">
        <v>11</v>
      </c>
      <c r="AB160" s="6">
        <f t="shared" si="7"/>
        <v>2087</v>
      </c>
      <c r="AD160" s="10"/>
      <c r="AE160" s="11"/>
      <c r="AF160" s="7"/>
      <c r="AM160" s="10"/>
      <c r="AN160" s="6">
        <v>1963</v>
      </c>
      <c r="AO160" s="6">
        <v>1096</v>
      </c>
      <c r="AR160" s="198" t="s">
        <v>7870</v>
      </c>
      <c r="AS160" s="198" t="s">
        <v>7873</v>
      </c>
      <c r="AT160" s="23">
        <v>0</v>
      </c>
      <c r="AU160" s="23">
        <v>0</v>
      </c>
      <c r="AV160" s="25"/>
      <c r="AW160" s="201"/>
      <c r="BD160" s="10"/>
    </row>
    <row r="161" spans="1:62" ht="15.75" thickTop="1" x14ac:dyDescent="0.25">
      <c r="A161" s="18">
        <v>14</v>
      </c>
      <c r="B161" s="3">
        <v>3</v>
      </c>
      <c r="C161" s="18" t="s">
        <v>377</v>
      </c>
      <c r="D161" s="18" t="s">
        <v>378</v>
      </c>
      <c r="E161" s="18" t="s">
        <v>280</v>
      </c>
      <c r="F161" s="18" t="s">
        <v>379</v>
      </c>
      <c r="G161" s="18"/>
      <c r="H161" s="18"/>
      <c r="I161" s="18"/>
      <c r="J161" s="18"/>
      <c r="K161" s="60">
        <v>0</v>
      </c>
      <c r="L161" s="60">
        <v>0</v>
      </c>
      <c r="M161" s="60">
        <v>1</v>
      </c>
      <c r="N161" s="18">
        <v>0</v>
      </c>
      <c r="O161" s="18">
        <v>0</v>
      </c>
      <c r="P161" s="18">
        <v>0</v>
      </c>
      <c r="Q161" s="18">
        <v>1</v>
      </c>
      <c r="R161" s="18">
        <v>0</v>
      </c>
      <c r="S161" s="69">
        <v>0</v>
      </c>
      <c r="T161" s="18">
        <v>0</v>
      </c>
      <c r="U161" s="17"/>
      <c r="V161" s="22" t="s">
        <v>7771</v>
      </c>
      <c r="W161" s="134" t="s">
        <v>380</v>
      </c>
      <c r="X161" s="3" t="s">
        <v>381</v>
      </c>
      <c r="Y161" s="21">
        <v>0</v>
      </c>
      <c r="Z161" s="21">
        <v>3</v>
      </c>
      <c r="AA161" s="14">
        <v>3</v>
      </c>
      <c r="AB161" s="3">
        <f t="shared" si="7"/>
        <v>39</v>
      </c>
      <c r="AC161">
        <v>90.172402130995479</v>
      </c>
      <c r="AE161" s="22" t="s">
        <v>7787</v>
      </c>
      <c r="AF161" s="2" t="s">
        <v>382</v>
      </c>
      <c r="AG161" s="3" t="s">
        <v>383</v>
      </c>
      <c r="AH161" s="3">
        <v>2</v>
      </c>
      <c r="AI161" s="3">
        <v>12</v>
      </c>
      <c r="AJ161" s="3">
        <v>10.5</v>
      </c>
      <c r="AK161" s="3">
        <f>(240*AH161)+(12*AI161)+AJ161</f>
        <v>634.5</v>
      </c>
      <c r="AL161">
        <v>1423.0961752312114</v>
      </c>
      <c r="AN161" s="3">
        <v>3863</v>
      </c>
      <c r="AO161" s="3">
        <v>3510</v>
      </c>
      <c r="AP161" s="3">
        <v>6119</v>
      </c>
      <c r="AQ161" s="3">
        <v>5897</v>
      </c>
      <c r="AR161" s="183" t="s">
        <v>8623</v>
      </c>
      <c r="AS161" s="183" t="s">
        <v>8624</v>
      </c>
      <c r="AT161" s="18">
        <v>0</v>
      </c>
      <c r="AU161" s="18">
        <v>0</v>
      </c>
      <c r="AV161" s="17"/>
      <c r="AW161" s="200">
        <v>1</v>
      </c>
      <c r="AX161" s="18">
        <v>0</v>
      </c>
      <c r="AY161" s="18">
        <v>0</v>
      </c>
      <c r="AZ161" s="18">
        <v>0</v>
      </c>
      <c r="BA161" s="18">
        <v>0</v>
      </c>
      <c r="BB161" s="18">
        <v>0</v>
      </c>
      <c r="BC161" s="18">
        <v>0</v>
      </c>
      <c r="BD161" s="17"/>
      <c r="BE161" s="18">
        <v>1</v>
      </c>
      <c r="BF161" s="18">
        <v>0</v>
      </c>
      <c r="BG161" s="18">
        <v>0</v>
      </c>
      <c r="BH161" s="18">
        <v>0</v>
      </c>
      <c r="BI161" s="18">
        <v>0</v>
      </c>
      <c r="BJ161" s="18">
        <v>0</v>
      </c>
    </row>
    <row r="162" spans="1:62" x14ac:dyDescent="0.25">
      <c r="A162" s="18">
        <v>14</v>
      </c>
      <c r="B162" s="3">
        <v>3</v>
      </c>
      <c r="C162" s="18" t="s">
        <v>377</v>
      </c>
      <c r="D162" s="18" t="s">
        <v>378</v>
      </c>
      <c r="E162" s="18" t="s">
        <v>280</v>
      </c>
      <c r="F162" s="18" t="s">
        <v>379</v>
      </c>
      <c r="G162" s="18"/>
      <c r="H162" s="18"/>
      <c r="I162" s="18"/>
      <c r="J162" s="18"/>
      <c r="K162" s="60">
        <v>0</v>
      </c>
      <c r="L162" s="60">
        <v>0</v>
      </c>
      <c r="M162" s="60">
        <v>1</v>
      </c>
      <c r="N162" s="18">
        <v>0</v>
      </c>
      <c r="O162" s="18">
        <v>0</v>
      </c>
      <c r="P162" s="18">
        <v>0</v>
      </c>
      <c r="Q162" s="18">
        <v>1</v>
      </c>
      <c r="R162" s="18">
        <v>0</v>
      </c>
      <c r="S162" s="69">
        <v>0</v>
      </c>
      <c r="T162" s="18">
        <v>0</v>
      </c>
      <c r="U162" s="17"/>
      <c r="V162" s="22" t="s">
        <v>7813</v>
      </c>
      <c r="W162" s="134" t="s">
        <v>384</v>
      </c>
      <c r="X162" s="3" t="s">
        <v>385</v>
      </c>
      <c r="Y162" s="21">
        <v>0</v>
      </c>
      <c r="Z162" s="21">
        <v>13</v>
      </c>
      <c r="AA162" s="14">
        <v>10.5</v>
      </c>
      <c r="AB162" s="3">
        <f t="shared" si="7"/>
        <v>166.5</v>
      </c>
      <c r="AC162">
        <v>380.35427139396018</v>
      </c>
      <c r="AE162" s="22" t="s">
        <v>149</v>
      </c>
      <c r="AF162" s="152" t="s">
        <v>2263</v>
      </c>
      <c r="AG162" s="79" t="s">
        <v>383</v>
      </c>
      <c r="AH162" s="3">
        <v>2</v>
      </c>
      <c r="AI162" s="3">
        <v>12</v>
      </c>
      <c r="AJ162" s="3">
        <v>10.5</v>
      </c>
      <c r="AK162" s="3">
        <f>(240*AH162)+(12*AI162)+AJ162</f>
        <v>634.5</v>
      </c>
      <c r="AN162" s="3">
        <v>3863</v>
      </c>
      <c r="AO162" s="3">
        <v>3510</v>
      </c>
      <c r="AP162" s="3">
        <v>6031</v>
      </c>
      <c r="AR162" s="183" t="s">
        <v>8623</v>
      </c>
      <c r="AS162" s="183" t="s">
        <v>8624</v>
      </c>
      <c r="AT162" s="18">
        <v>0</v>
      </c>
      <c r="AU162" s="18">
        <v>0</v>
      </c>
      <c r="AV162" s="17"/>
      <c r="AW162" s="200">
        <v>1</v>
      </c>
      <c r="AX162" s="18">
        <v>0</v>
      </c>
      <c r="AY162" s="18">
        <v>0</v>
      </c>
      <c r="AZ162" s="18">
        <v>0</v>
      </c>
      <c r="BA162" s="18">
        <v>0</v>
      </c>
      <c r="BB162" s="18">
        <v>0</v>
      </c>
      <c r="BC162" s="18">
        <v>0</v>
      </c>
    </row>
    <row r="163" spans="1:62" ht="30" x14ac:dyDescent="0.25">
      <c r="A163" s="18">
        <v>14</v>
      </c>
      <c r="B163" s="3">
        <v>3</v>
      </c>
      <c r="C163" s="18" t="s">
        <v>377</v>
      </c>
      <c r="D163" s="18" t="s">
        <v>378</v>
      </c>
      <c r="E163" s="18" t="s">
        <v>280</v>
      </c>
      <c r="F163" s="18" t="s">
        <v>379</v>
      </c>
      <c r="G163" s="18"/>
      <c r="H163" s="18"/>
      <c r="I163" s="18"/>
      <c r="J163" s="18"/>
      <c r="K163" s="60">
        <v>0</v>
      </c>
      <c r="L163" s="60">
        <v>0</v>
      </c>
      <c r="M163" s="60">
        <v>1</v>
      </c>
      <c r="N163" s="18">
        <v>0</v>
      </c>
      <c r="O163" s="18">
        <v>0</v>
      </c>
      <c r="P163" s="18">
        <v>0</v>
      </c>
      <c r="Q163" s="18">
        <v>1</v>
      </c>
      <c r="R163" s="18">
        <v>0</v>
      </c>
      <c r="S163" s="69">
        <v>0</v>
      </c>
      <c r="T163" s="18">
        <v>0</v>
      </c>
      <c r="U163" s="17"/>
      <c r="V163" s="22" t="s">
        <v>7813</v>
      </c>
      <c r="W163" s="135" t="s">
        <v>386</v>
      </c>
      <c r="X163" s="3" t="s">
        <v>387</v>
      </c>
      <c r="Y163" s="21">
        <v>1</v>
      </c>
      <c r="Z163" s="21">
        <v>1</v>
      </c>
      <c r="AA163" s="14">
        <v>9</v>
      </c>
      <c r="AB163" s="3">
        <f t="shared" si="7"/>
        <v>261</v>
      </c>
      <c r="AC163">
        <v>596.23102002296457</v>
      </c>
      <c r="AN163" s="3">
        <v>3863</v>
      </c>
      <c r="AO163" s="3">
        <v>3510</v>
      </c>
      <c r="AP163" s="3">
        <v>6031</v>
      </c>
      <c r="AR163" s="183" t="s">
        <v>8625</v>
      </c>
      <c r="AS163" s="183" t="s">
        <v>8626</v>
      </c>
      <c r="AT163" s="18">
        <v>0</v>
      </c>
      <c r="AU163" s="18">
        <v>0</v>
      </c>
      <c r="AV163" s="17"/>
      <c r="AW163" s="200">
        <v>1</v>
      </c>
      <c r="AX163" s="18">
        <v>0</v>
      </c>
      <c r="AY163" s="18">
        <v>0</v>
      </c>
      <c r="AZ163" s="18">
        <v>0</v>
      </c>
      <c r="BA163" s="18">
        <v>0</v>
      </c>
      <c r="BB163" s="18">
        <v>0</v>
      </c>
      <c r="BC163" s="18">
        <v>0</v>
      </c>
    </row>
    <row r="164" spans="1:62" x14ac:dyDescent="0.25">
      <c r="A164" s="18">
        <v>14</v>
      </c>
      <c r="B164" s="3">
        <v>3</v>
      </c>
      <c r="C164" s="18" t="s">
        <v>377</v>
      </c>
      <c r="D164" s="18" t="s">
        <v>378</v>
      </c>
      <c r="E164" s="18" t="s">
        <v>280</v>
      </c>
      <c r="F164" s="18" t="s">
        <v>379</v>
      </c>
      <c r="G164" s="18"/>
      <c r="H164" s="18"/>
      <c r="I164" s="18"/>
      <c r="J164" s="18"/>
      <c r="K164" s="60">
        <v>0</v>
      </c>
      <c r="L164" s="60">
        <v>0</v>
      </c>
      <c r="M164" s="60">
        <v>1</v>
      </c>
      <c r="N164" s="18">
        <v>0</v>
      </c>
      <c r="O164" s="18">
        <v>0</v>
      </c>
      <c r="P164" s="18">
        <v>0</v>
      </c>
      <c r="Q164" s="18">
        <v>1</v>
      </c>
      <c r="R164" s="18">
        <v>0</v>
      </c>
      <c r="S164" s="69">
        <v>0</v>
      </c>
      <c r="T164" s="18">
        <v>0</v>
      </c>
      <c r="U164" s="17"/>
      <c r="V164" s="22" t="s">
        <v>7813</v>
      </c>
      <c r="W164" s="135" t="s">
        <v>388</v>
      </c>
      <c r="X164" s="3" t="s">
        <v>389</v>
      </c>
      <c r="Y164" s="21">
        <v>0</v>
      </c>
      <c r="Z164" s="21">
        <v>14</v>
      </c>
      <c r="AA164" s="14">
        <v>0</v>
      </c>
      <c r="AB164" s="3">
        <f t="shared" si="7"/>
        <v>168</v>
      </c>
      <c r="AC164">
        <v>383.78088645156339</v>
      </c>
      <c r="AN164" s="3">
        <v>3863</v>
      </c>
      <c r="AO164" s="3">
        <v>3510</v>
      </c>
      <c r="AP164" s="3">
        <v>6031</v>
      </c>
      <c r="AR164" s="183" t="s">
        <v>8625</v>
      </c>
      <c r="AS164" s="183" t="s">
        <v>8626</v>
      </c>
      <c r="AT164" s="18">
        <v>0</v>
      </c>
      <c r="AU164" s="18">
        <v>0</v>
      </c>
      <c r="AV164" s="17"/>
      <c r="AW164" s="200">
        <v>1</v>
      </c>
      <c r="AX164" s="18">
        <v>0</v>
      </c>
      <c r="AY164" s="18">
        <v>0</v>
      </c>
      <c r="AZ164" s="18">
        <v>0</v>
      </c>
      <c r="BA164" s="18">
        <v>0</v>
      </c>
      <c r="BB164" s="18">
        <v>0</v>
      </c>
      <c r="BC164" s="18">
        <v>0</v>
      </c>
    </row>
    <row r="165" spans="1:62" x14ac:dyDescent="0.25">
      <c r="A165" s="18">
        <v>14</v>
      </c>
      <c r="B165" s="3">
        <v>3</v>
      </c>
      <c r="C165" s="18" t="s">
        <v>377</v>
      </c>
      <c r="D165" s="18" t="s">
        <v>378</v>
      </c>
      <c r="E165" s="18" t="s">
        <v>280</v>
      </c>
      <c r="F165" s="18" t="s">
        <v>379</v>
      </c>
      <c r="G165" s="18"/>
      <c r="H165" s="18"/>
      <c r="I165" s="18"/>
      <c r="J165" s="18"/>
      <c r="K165" s="60">
        <v>0</v>
      </c>
      <c r="L165" s="60">
        <v>0</v>
      </c>
      <c r="M165" s="60">
        <v>1</v>
      </c>
      <c r="N165" s="18">
        <v>0</v>
      </c>
      <c r="O165" s="18">
        <v>0</v>
      </c>
      <c r="P165" s="18">
        <v>0</v>
      </c>
      <c r="Q165" s="18">
        <v>1</v>
      </c>
      <c r="R165" s="18">
        <v>0</v>
      </c>
      <c r="S165" s="69">
        <v>0</v>
      </c>
      <c r="T165" s="18">
        <v>0</v>
      </c>
      <c r="U165" s="17"/>
      <c r="V165" s="14" t="s">
        <v>149</v>
      </c>
      <c r="X165" s="79" t="s">
        <v>383</v>
      </c>
      <c r="Y165" s="21">
        <v>2</v>
      </c>
      <c r="Z165" s="21">
        <v>12</v>
      </c>
      <c r="AA165" s="14">
        <v>10.5</v>
      </c>
      <c r="AB165" s="3">
        <f t="shared" si="7"/>
        <v>634.5</v>
      </c>
      <c r="AN165" s="3">
        <v>3863</v>
      </c>
      <c r="AO165" s="3">
        <v>3510</v>
      </c>
      <c r="AR165" s="183" t="s">
        <v>8625</v>
      </c>
      <c r="AS165" s="183" t="s">
        <v>8626</v>
      </c>
      <c r="AT165" s="18">
        <v>0</v>
      </c>
      <c r="AU165" s="18">
        <v>0</v>
      </c>
      <c r="AV165" s="17"/>
    </row>
    <row r="166" spans="1:62" x14ac:dyDescent="0.25">
      <c r="A166" s="18">
        <v>14</v>
      </c>
      <c r="B166" s="3">
        <v>3</v>
      </c>
      <c r="C166" s="18" t="s">
        <v>377</v>
      </c>
      <c r="D166" s="18" t="s">
        <v>378</v>
      </c>
      <c r="E166" s="18" t="s">
        <v>280</v>
      </c>
      <c r="F166" s="18" t="s">
        <v>379</v>
      </c>
      <c r="G166" s="18"/>
      <c r="H166" s="18"/>
      <c r="I166" s="18"/>
      <c r="J166" s="18"/>
      <c r="K166" s="60">
        <v>0</v>
      </c>
      <c r="L166" s="60">
        <v>0</v>
      </c>
      <c r="M166" s="60">
        <v>1</v>
      </c>
      <c r="N166" s="18">
        <v>0</v>
      </c>
      <c r="O166" s="18">
        <v>0</v>
      </c>
      <c r="P166" s="18">
        <v>0</v>
      </c>
      <c r="Q166" s="18">
        <v>1</v>
      </c>
      <c r="R166" s="18">
        <v>0</v>
      </c>
      <c r="S166" s="69">
        <v>0</v>
      </c>
      <c r="T166" s="18">
        <v>0</v>
      </c>
      <c r="U166" s="17"/>
      <c r="V166" s="22" t="s">
        <v>8303</v>
      </c>
      <c r="W166" s="134" t="s">
        <v>390</v>
      </c>
      <c r="X166" s="3" t="s">
        <v>391</v>
      </c>
      <c r="Y166" s="21">
        <v>0</v>
      </c>
      <c r="Z166" s="21">
        <v>4</v>
      </c>
      <c r="AA166" s="14">
        <v>6</v>
      </c>
      <c r="AB166" s="3">
        <f t="shared" ref="AB166:AB197" si="8">(240*Y166)+(12*Z166)+AA166</f>
        <v>54</v>
      </c>
      <c r="AC166">
        <v>92.902413507629362</v>
      </c>
      <c r="AE166" s="22" t="s">
        <v>8424</v>
      </c>
      <c r="AF166" s="2" t="s">
        <v>392</v>
      </c>
      <c r="AG166" s="3" t="s">
        <v>393</v>
      </c>
      <c r="AH166" s="3">
        <v>33</v>
      </c>
      <c r="AI166" s="3">
        <v>15</v>
      </c>
      <c r="AJ166" s="3">
        <v>2.5</v>
      </c>
      <c r="AK166" s="3">
        <f>(240*AH166)+(12*AI166)+AJ166</f>
        <v>8102.5</v>
      </c>
      <c r="AL166">
        <v>13464.856566985452</v>
      </c>
      <c r="AN166" s="3">
        <v>3863</v>
      </c>
      <c r="AO166" s="3">
        <v>3510</v>
      </c>
      <c r="AP166" s="3">
        <v>3961</v>
      </c>
      <c r="AQ166" s="3">
        <v>3708</v>
      </c>
      <c r="AR166" s="183" t="s">
        <v>8625</v>
      </c>
      <c r="AS166" s="183" t="s">
        <v>8626</v>
      </c>
      <c r="AT166" s="18">
        <v>0</v>
      </c>
      <c r="AU166" s="18">
        <v>0</v>
      </c>
      <c r="AV166" s="17"/>
      <c r="AW166" s="200">
        <v>1</v>
      </c>
      <c r="AX166" s="18">
        <v>0</v>
      </c>
      <c r="AY166" s="18">
        <v>0</v>
      </c>
      <c r="AZ166" s="18">
        <v>0</v>
      </c>
      <c r="BA166" s="18">
        <v>0</v>
      </c>
      <c r="BB166" s="18">
        <v>0</v>
      </c>
      <c r="BC166" s="18">
        <v>0</v>
      </c>
      <c r="BE166" s="18">
        <v>0</v>
      </c>
      <c r="BF166" s="18">
        <v>1</v>
      </c>
      <c r="BG166" s="18">
        <v>0</v>
      </c>
      <c r="BH166" s="18">
        <v>0</v>
      </c>
      <c r="BI166" s="18">
        <v>0</v>
      </c>
      <c r="BJ166" s="18">
        <v>0</v>
      </c>
    </row>
    <row r="167" spans="1:62" x14ac:dyDescent="0.25">
      <c r="A167" s="18">
        <v>14</v>
      </c>
      <c r="B167" s="3">
        <v>3</v>
      </c>
      <c r="C167" s="18" t="s">
        <v>377</v>
      </c>
      <c r="D167" s="18" t="s">
        <v>378</v>
      </c>
      <c r="E167" s="18" t="s">
        <v>280</v>
      </c>
      <c r="F167" s="18" t="s">
        <v>379</v>
      </c>
      <c r="G167" s="18"/>
      <c r="H167" s="18"/>
      <c r="I167" s="18"/>
      <c r="J167" s="18"/>
      <c r="K167" s="60">
        <v>0</v>
      </c>
      <c r="L167" s="60">
        <v>0</v>
      </c>
      <c r="M167" s="60">
        <v>1</v>
      </c>
      <c r="N167" s="18">
        <v>0</v>
      </c>
      <c r="O167" s="18">
        <v>0</v>
      </c>
      <c r="P167" s="18">
        <v>0</v>
      </c>
      <c r="Q167" s="18">
        <v>1</v>
      </c>
      <c r="R167" s="18">
        <v>0</v>
      </c>
      <c r="S167" s="69">
        <v>0</v>
      </c>
      <c r="T167" s="18">
        <v>0</v>
      </c>
      <c r="U167" s="17"/>
      <c r="V167" s="22" t="s">
        <v>8303</v>
      </c>
      <c r="W167" s="135" t="s">
        <v>394</v>
      </c>
      <c r="X167" s="3" t="s">
        <v>395</v>
      </c>
      <c r="Y167" s="21">
        <v>0</v>
      </c>
      <c r="Z167" s="21">
        <v>9</v>
      </c>
      <c r="AA167" s="14">
        <v>0</v>
      </c>
      <c r="AB167" s="3">
        <f t="shared" si="8"/>
        <v>108</v>
      </c>
      <c r="AC167">
        <v>185.80482701525872</v>
      </c>
      <c r="AN167" s="3">
        <v>3863</v>
      </c>
      <c r="AO167" s="3">
        <v>3510</v>
      </c>
      <c r="AP167" s="3">
        <v>3961</v>
      </c>
      <c r="AR167" s="183" t="s">
        <v>8625</v>
      </c>
      <c r="AS167" s="183" t="s">
        <v>8626</v>
      </c>
      <c r="AT167" s="18">
        <v>0</v>
      </c>
      <c r="AU167" s="18">
        <v>0</v>
      </c>
      <c r="AV167" s="17"/>
      <c r="AW167" s="200">
        <v>1</v>
      </c>
      <c r="AX167" s="18">
        <v>0</v>
      </c>
      <c r="AY167" s="18">
        <v>0</v>
      </c>
      <c r="AZ167" s="18">
        <v>0</v>
      </c>
      <c r="BA167" s="18">
        <v>0</v>
      </c>
      <c r="BB167" s="18">
        <v>0</v>
      </c>
      <c r="BC167" s="18">
        <v>0</v>
      </c>
    </row>
    <row r="168" spans="1:62" x14ac:dyDescent="0.25">
      <c r="A168" s="18">
        <v>14</v>
      </c>
      <c r="B168" s="3">
        <v>3</v>
      </c>
      <c r="C168" s="18" t="s">
        <v>377</v>
      </c>
      <c r="D168" s="18" t="s">
        <v>378</v>
      </c>
      <c r="E168" s="18" t="s">
        <v>280</v>
      </c>
      <c r="F168" s="18" t="s">
        <v>379</v>
      </c>
      <c r="G168" s="18"/>
      <c r="H168" s="18"/>
      <c r="I168" s="18"/>
      <c r="J168" s="18"/>
      <c r="K168" s="60">
        <v>0</v>
      </c>
      <c r="L168" s="60">
        <v>0</v>
      </c>
      <c r="M168" s="60">
        <v>1</v>
      </c>
      <c r="N168" s="18">
        <v>0</v>
      </c>
      <c r="O168" s="18">
        <v>0</v>
      </c>
      <c r="P168" s="18">
        <v>0</v>
      </c>
      <c r="Q168" s="18">
        <v>1</v>
      </c>
      <c r="R168" s="18">
        <v>0</v>
      </c>
      <c r="S168" s="69">
        <v>0</v>
      </c>
      <c r="T168" s="18">
        <v>0</v>
      </c>
      <c r="U168" s="17"/>
      <c r="V168" s="22" t="s">
        <v>8303</v>
      </c>
      <c r="W168" s="135" t="s">
        <v>396</v>
      </c>
      <c r="X168" s="3" t="s">
        <v>397</v>
      </c>
      <c r="Y168" s="21">
        <v>0</v>
      </c>
      <c r="Z168" s="21">
        <v>2</v>
      </c>
      <c r="AA168" s="14">
        <v>4</v>
      </c>
      <c r="AB168" s="3">
        <f t="shared" si="8"/>
        <v>28</v>
      </c>
      <c r="AC168">
        <v>48.171621818770781</v>
      </c>
      <c r="AN168" s="3">
        <v>3863</v>
      </c>
      <c r="AO168" s="3">
        <v>3510</v>
      </c>
      <c r="AP168" s="3">
        <v>3961</v>
      </c>
      <c r="AR168" s="183" t="s">
        <v>8625</v>
      </c>
      <c r="AS168" s="183" t="s">
        <v>8626</v>
      </c>
      <c r="AT168" s="18">
        <v>0</v>
      </c>
      <c r="AU168" s="18">
        <v>0</v>
      </c>
      <c r="AV168" s="17"/>
      <c r="AW168" s="200">
        <v>1</v>
      </c>
      <c r="AX168" s="18">
        <v>0</v>
      </c>
      <c r="AY168" s="18">
        <v>0</v>
      </c>
      <c r="AZ168" s="18">
        <v>0</v>
      </c>
      <c r="BA168" s="18">
        <v>0</v>
      </c>
      <c r="BB168" s="18">
        <v>0</v>
      </c>
      <c r="BC168" s="18">
        <v>0</v>
      </c>
    </row>
    <row r="169" spans="1:62" x14ac:dyDescent="0.25">
      <c r="A169" s="18">
        <v>14</v>
      </c>
      <c r="B169" s="3">
        <v>3</v>
      </c>
      <c r="C169" s="18" t="s">
        <v>377</v>
      </c>
      <c r="D169" s="18" t="s">
        <v>378</v>
      </c>
      <c r="E169" s="18" t="s">
        <v>280</v>
      </c>
      <c r="F169" s="18" t="s">
        <v>379</v>
      </c>
      <c r="G169" s="18"/>
      <c r="H169" s="18"/>
      <c r="I169" s="18"/>
      <c r="J169" s="18"/>
      <c r="K169" s="60">
        <v>0</v>
      </c>
      <c r="L169" s="60">
        <v>0</v>
      </c>
      <c r="M169" s="60">
        <v>1</v>
      </c>
      <c r="N169" s="18">
        <v>0</v>
      </c>
      <c r="O169" s="18">
        <v>0</v>
      </c>
      <c r="P169" s="18">
        <v>0</v>
      </c>
      <c r="Q169" s="18">
        <v>1</v>
      </c>
      <c r="R169" s="18">
        <v>0</v>
      </c>
      <c r="S169" s="69">
        <v>0</v>
      </c>
      <c r="T169" s="18">
        <v>0</v>
      </c>
      <c r="U169" s="17"/>
      <c r="V169" s="22" t="s">
        <v>8303</v>
      </c>
      <c r="W169" s="135" t="s">
        <v>398</v>
      </c>
      <c r="X169" s="3" t="s">
        <v>399</v>
      </c>
      <c r="Y169" s="21">
        <v>0</v>
      </c>
      <c r="Z169" s="21">
        <v>11</v>
      </c>
      <c r="AA169" s="14">
        <v>9</v>
      </c>
      <c r="AB169" s="3">
        <f t="shared" si="8"/>
        <v>141</v>
      </c>
      <c r="AC169">
        <v>242.57852415881001</v>
      </c>
      <c r="AN169" s="3">
        <v>3863</v>
      </c>
      <c r="AO169" s="3">
        <v>3510</v>
      </c>
      <c r="AP169" s="3">
        <v>3961</v>
      </c>
      <c r="AR169" s="183" t="s">
        <v>8625</v>
      </c>
      <c r="AS169" s="183" t="s">
        <v>8626</v>
      </c>
      <c r="AT169" s="18">
        <v>0</v>
      </c>
      <c r="AU169" s="18">
        <v>0</v>
      </c>
      <c r="AV169" s="17"/>
      <c r="AW169" s="200">
        <v>1</v>
      </c>
      <c r="AX169" s="18">
        <v>0</v>
      </c>
      <c r="AY169" s="18">
        <v>0</v>
      </c>
      <c r="AZ169" s="18">
        <v>0</v>
      </c>
      <c r="BA169" s="18">
        <v>0</v>
      </c>
      <c r="BB169" s="18">
        <v>0</v>
      </c>
      <c r="BC169" s="18">
        <v>0</v>
      </c>
    </row>
    <row r="170" spans="1:62" x14ac:dyDescent="0.25">
      <c r="A170" s="18">
        <v>14</v>
      </c>
      <c r="B170" s="3">
        <v>3</v>
      </c>
      <c r="C170" s="18" t="s">
        <v>377</v>
      </c>
      <c r="D170" s="18" t="s">
        <v>378</v>
      </c>
      <c r="E170" s="18" t="s">
        <v>280</v>
      </c>
      <c r="F170" s="18" t="s">
        <v>379</v>
      </c>
      <c r="G170" s="18"/>
      <c r="H170" s="18"/>
      <c r="I170" s="18"/>
      <c r="J170" s="18"/>
      <c r="K170" s="60">
        <v>0</v>
      </c>
      <c r="L170" s="60">
        <v>0</v>
      </c>
      <c r="M170" s="60">
        <v>1</v>
      </c>
      <c r="N170" s="18">
        <v>0</v>
      </c>
      <c r="O170" s="18">
        <v>0</v>
      </c>
      <c r="P170" s="18">
        <v>0</v>
      </c>
      <c r="Q170" s="18">
        <v>1</v>
      </c>
      <c r="R170" s="18">
        <v>0</v>
      </c>
      <c r="S170" s="69">
        <v>0</v>
      </c>
      <c r="T170" s="18">
        <v>0</v>
      </c>
      <c r="U170" s="17"/>
      <c r="V170" s="22" t="s">
        <v>8304</v>
      </c>
      <c r="W170" s="134" t="s">
        <v>400</v>
      </c>
      <c r="X170" s="3" t="s">
        <v>401</v>
      </c>
      <c r="Y170" s="21">
        <v>1</v>
      </c>
      <c r="Z170" s="21">
        <v>10</v>
      </c>
      <c r="AA170" s="14">
        <v>0</v>
      </c>
      <c r="AB170" s="3">
        <f t="shared" si="8"/>
        <v>360</v>
      </c>
      <c r="AC170">
        <v>618.84061304161708</v>
      </c>
      <c r="AN170" s="3">
        <v>3863</v>
      </c>
      <c r="AO170" s="3">
        <v>3510</v>
      </c>
      <c r="AP170" s="3">
        <v>3955</v>
      </c>
      <c r="AR170" s="183" t="s">
        <v>8625</v>
      </c>
      <c r="AS170" s="183" t="s">
        <v>8626</v>
      </c>
      <c r="AT170" s="18">
        <v>0</v>
      </c>
      <c r="AU170" s="18">
        <v>0</v>
      </c>
      <c r="AV170" s="17"/>
      <c r="AW170" s="200">
        <v>1</v>
      </c>
      <c r="AX170" s="18">
        <v>0</v>
      </c>
      <c r="AY170" s="18">
        <v>0</v>
      </c>
      <c r="AZ170" s="18">
        <v>0</v>
      </c>
      <c r="BA170" s="18">
        <v>0</v>
      </c>
      <c r="BB170" s="18">
        <v>0</v>
      </c>
      <c r="BC170" s="18">
        <v>0</v>
      </c>
    </row>
    <row r="171" spans="1:62" x14ac:dyDescent="0.25">
      <c r="A171" s="18">
        <v>14</v>
      </c>
      <c r="B171" s="3">
        <v>3</v>
      </c>
      <c r="C171" s="18" t="s">
        <v>377</v>
      </c>
      <c r="D171" s="18" t="s">
        <v>378</v>
      </c>
      <c r="E171" s="18" t="s">
        <v>280</v>
      </c>
      <c r="F171" s="18" t="s">
        <v>379</v>
      </c>
      <c r="G171" s="18"/>
      <c r="H171" s="18"/>
      <c r="I171" s="18"/>
      <c r="J171" s="18"/>
      <c r="K171" s="60">
        <v>0</v>
      </c>
      <c r="L171" s="60">
        <v>0</v>
      </c>
      <c r="M171" s="60">
        <v>1</v>
      </c>
      <c r="N171" s="18">
        <v>0</v>
      </c>
      <c r="O171" s="18">
        <v>0</v>
      </c>
      <c r="P171" s="18">
        <v>0</v>
      </c>
      <c r="Q171" s="18">
        <v>1</v>
      </c>
      <c r="R171" s="18">
        <v>0</v>
      </c>
      <c r="S171" s="69">
        <v>0</v>
      </c>
      <c r="T171" s="18">
        <v>0</v>
      </c>
      <c r="U171" s="17"/>
      <c r="V171" s="22" t="s">
        <v>8305</v>
      </c>
      <c r="W171" s="134" t="s">
        <v>402</v>
      </c>
      <c r="X171" s="3" t="s">
        <v>403</v>
      </c>
      <c r="Y171" s="21">
        <v>2</v>
      </c>
      <c r="Z171" s="21">
        <v>15</v>
      </c>
      <c r="AA171" s="14">
        <v>3</v>
      </c>
      <c r="AB171" s="3">
        <f t="shared" si="8"/>
        <v>663</v>
      </c>
      <c r="AC171">
        <v>1138.293983655009</v>
      </c>
      <c r="AN171" s="3">
        <v>3863</v>
      </c>
      <c r="AO171" s="3">
        <v>3510</v>
      </c>
      <c r="AP171" s="3">
        <v>3946</v>
      </c>
      <c r="AR171" s="183" t="s">
        <v>8625</v>
      </c>
      <c r="AS171" s="183" t="s">
        <v>8626</v>
      </c>
      <c r="AT171" s="18">
        <v>0</v>
      </c>
      <c r="AU171" s="18">
        <v>0</v>
      </c>
      <c r="AV171" s="17"/>
      <c r="AW171" s="200">
        <v>0</v>
      </c>
      <c r="AX171" s="18">
        <v>1</v>
      </c>
      <c r="AY171" s="18">
        <v>0</v>
      </c>
      <c r="AZ171" s="18">
        <v>0</v>
      </c>
      <c r="BA171" s="18">
        <v>0</v>
      </c>
      <c r="BB171" s="18">
        <v>0</v>
      </c>
      <c r="BC171" s="18">
        <v>0</v>
      </c>
    </row>
    <row r="172" spans="1:62" ht="30" customHeight="1" x14ac:dyDescent="0.25">
      <c r="A172" s="18">
        <v>14</v>
      </c>
      <c r="B172" s="3">
        <v>3</v>
      </c>
      <c r="C172" s="18" t="s">
        <v>377</v>
      </c>
      <c r="D172" s="18" t="s">
        <v>378</v>
      </c>
      <c r="E172" s="18" t="s">
        <v>280</v>
      </c>
      <c r="F172" s="18" t="s">
        <v>379</v>
      </c>
      <c r="G172" s="18"/>
      <c r="H172" s="18"/>
      <c r="I172" s="18"/>
      <c r="J172" s="18"/>
      <c r="K172" s="60">
        <v>0</v>
      </c>
      <c r="L172" s="60">
        <v>0</v>
      </c>
      <c r="M172" s="60">
        <v>1</v>
      </c>
      <c r="N172" s="18">
        <v>0</v>
      </c>
      <c r="O172" s="18">
        <v>0</v>
      </c>
      <c r="P172" s="18">
        <v>0</v>
      </c>
      <c r="Q172" s="18">
        <v>1</v>
      </c>
      <c r="R172" s="18">
        <v>0</v>
      </c>
      <c r="S172" s="69">
        <v>0</v>
      </c>
      <c r="T172" s="18">
        <v>0</v>
      </c>
      <c r="U172" s="17"/>
      <c r="V172" s="22" t="s">
        <v>8305</v>
      </c>
      <c r="W172" s="135" t="s">
        <v>404</v>
      </c>
      <c r="X172" s="3" t="s">
        <v>405</v>
      </c>
      <c r="Y172" s="21">
        <v>14</v>
      </c>
      <c r="Z172" s="21">
        <v>11</v>
      </c>
      <c r="AA172" s="14">
        <v>0</v>
      </c>
      <c r="AB172" s="3">
        <f t="shared" si="8"/>
        <v>3492</v>
      </c>
      <c r="AC172">
        <v>5995.3583573503638</v>
      </c>
      <c r="AN172" s="3">
        <v>3863</v>
      </c>
      <c r="AO172" s="3">
        <v>3510</v>
      </c>
      <c r="AP172" s="3">
        <v>3946</v>
      </c>
      <c r="AR172" s="183" t="s">
        <v>8625</v>
      </c>
      <c r="AS172" s="183" t="s">
        <v>8626</v>
      </c>
      <c r="AT172" s="18">
        <v>0</v>
      </c>
      <c r="AU172" s="18">
        <v>0</v>
      </c>
      <c r="AV172" s="17"/>
      <c r="AW172" s="200">
        <v>0</v>
      </c>
      <c r="AX172" s="18">
        <v>1</v>
      </c>
      <c r="AY172" s="18">
        <v>0</v>
      </c>
      <c r="AZ172" s="18">
        <v>0</v>
      </c>
      <c r="BA172" s="18">
        <v>0</v>
      </c>
      <c r="BB172" s="18">
        <v>0</v>
      </c>
      <c r="BC172" s="18">
        <v>0</v>
      </c>
    </row>
    <row r="173" spans="1:62" x14ac:dyDescent="0.25">
      <c r="A173" s="18">
        <v>14</v>
      </c>
      <c r="B173" s="3">
        <v>3</v>
      </c>
      <c r="C173" s="18" t="s">
        <v>377</v>
      </c>
      <c r="D173" s="18" t="s">
        <v>378</v>
      </c>
      <c r="E173" s="18" t="s">
        <v>280</v>
      </c>
      <c r="F173" s="18" t="s">
        <v>379</v>
      </c>
      <c r="G173" s="18"/>
      <c r="H173" s="18"/>
      <c r="I173" s="18"/>
      <c r="J173" s="18"/>
      <c r="K173" s="60">
        <v>0</v>
      </c>
      <c r="L173" s="60">
        <v>0</v>
      </c>
      <c r="M173" s="60">
        <v>1</v>
      </c>
      <c r="N173" s="18">
        <v>0</v>
      </c>
      <c r="O173" s="18">
        <v>0</v>
      </c>
      <c r="P173" s="18">
        <v>0</v>
      </c>
      <c r="Q173" s="18">
        <v>1</v>
      </c>
      <c r="R173" s="18">
        <v>0</v>
      </c>
      <c r="S173" s="69">
        <v>0</v>
      </c>
      <c r="T173" s="18">
        <v>0</v>
      </c>
      <c r="U173" s="17"/>
      <c r="V173" s="22" t="s">
        <v>8425</v>
      </c>
      <c r="W173" s="134" t="s">
        <v>406</v>
      </c>
      <c r="X173" s="3" t="s">
        <v>407</v>
      </c>
      <c r="Y173" s="21">
        <v>13</v>
      </c>
      <c r="Z173" s="21">
        <v>11</v>
      </c>
      <c r="AA173" s="14">
        <v>4.5</v>
      </c>
      <c r="AB173" s="3">
        <f t="shared" si="8"/>
        <v>3256.5</v>
      </c>
      <c r="AC173">
        <v>5389.5080468806918</v>
      </c>
      <c r="AN173" s="3">
        <v>3863</v>
      </c>
      <c r="AO173" s="3">
        <v>3510</v>
      </c>
      <c r="AP173" s="3">
        <v>3678</v>
      </c>
      <c r="AR173" s="183" t="s">
        <v>8625</v>
      </c>
      <c r="AS173" s="183" t="s">
        <v>8626</v>
      </c>
      <c r="AT173" s="18">
        <v>0</v>
      </c>
      <c r="AU173" s="18">
        <v>0</v>
      </c>
      <c r="AV173" s="17"/>
      <c r="AW173" s="200">
        <v>0</v>
      </c>
      <c r="AX173" s="18">
        <v>0</v>
      </c>
      <c r="AY173" s="18">
        <v>0</v>
      </c>
      <c r="AZ173" s="18">
        <v>0</v>
      </c>
      <c r="BA173" s="18">
        <v>1</v>
      </c>
      <c r="BB173" s="18">
        <v>0</v>
      </c>
      <c r="BC173" s="18">
        <v>0</v>
      </c>
    </row>
    <row r="174" spans="1:62" x14ac:dyDescent="0.25">
      <c r="A174" s="18">
        <v>14</v>
      </c>
      <c r="B174" s="3">
        <v>3</v>
      </c>
      <c r="C174" s="18" t="s">
        <v>377</v>
      </c>
      <c r="D174" s="18" t="s">
        <v>378</v>
      </c>
      <c r="E174" s="18" t="s">
        <v>280</v>
      </c>
      <c r="F174" s="18" t="s">
        <v>379</v>
      </c>
      <c r="G174" s="18"/>
      <c r="H174" s="18"/>
      <c r="I174" s="18"/>
      <c r="J174" s="18"/>
      <c r="K174" s="60">
        <v>0</v>
      </c>
      <c r="L174" s="60">
        <v>0</v>
      </c>
      <c r="M174" s="60">
        <v>1</v>
      </c>
      <c r="N174" s="18">
        <v>0</v>
      </c>
      <c r="O174" s="18">
        <v>0</v>
      </c>
      <c r="P174" s="18">
        <v>0</v>
      </c>
      <c r="Q174" s="18">
        <v>1</v>
      </c>
      <c r="R174" s="18">
        <v>0</v>
      </c>
      <c r="S174" s="69">
        <v>0</v>
      </c>
      <c r="T174" s="18">
        <v>0</v>
      </c>
      <c r="U174" s="17"/>
      <c r="V174" s="14" t="s">
        <v>149</v>
      </c>
      <c r="W174" s="134" t="s">
        <v>408</v>
      </c>
      <c r="X174" s="3" t="s">
        <v>393</v>
      </c>
      <c r="Y174" s="13">
        <v>33</v>
      </c>
      <c r="Z174" s="13">
        <v>15</v>
      </c>
      <c r="AA174" s="14">
        <v>2.5</v>
      </c>
      <c r="AB174" s="3">
        <f t="shared" si="8"/>
        <v>8102.5</v>
      </c>
      <c r="AN174" s="3">
        <v>3863</v>
      </c>
      <c r="AO174" s="3">
        <v>3510</v>
      </c>
      <c r="AR174" s="183" t="s">
        <v>8625</v>
      </c>
      <c r="AS174" s="183" t="s">
        <v>8626</v>
      </c>
      <c r="AT174" s="18">
        <v>0</v>
      </c>
      <c r="AU174" s="18">
        <v>0</v>
      </c>
      <c r="AV174" s="17"/>
    </row>
    <row r="175" spans="1:62" x14ac:dyDescent="0.25">
      <c r="A175" s="18">
        <v>14</v>
      </c>
      <c r="B175" s="3">
        <v>4</v>
      </c>
      <c r="C175" s="18" t="s">
        <v>377</v>
      </c>
      <c r="D175" s="18" t="s">
        <v>378</v>
      </c>
      <c r="E175" s="18" t="s">
        <v>280</v>
      </c>
      <c r="F175" s="18" t="s">
        <v>379</v>
      </c>
      <c r="G175" s="18"/>
      <c r="H175" s="18"/>
      <c r="I175" s="18"/>
      <c r="J175" s="18"/>
      <c r="K175" s="60">
        <v>0</v>
      </c>
      <c r="L175" s="60">
        <v>0</v>
      </c>
      <c r="M175" s="60">
        <v>1</v>
      </c>
      <c r="N175" s="18">
        <v>0</v>
      </c>
      <c r="O175" s="18">
        <v>0</v>
      </c>
      <c r="P175" s="18">
        <v>0</v>
      </c>
      <c r="Q175" s="18">
        <v>1</v>
      </c>
      <c r="R175" s="18">
        <v>0</v>
      </c>
      <c r="S175" s="69">
        <v>0</v>
      </c>
      <c r="T175" s="18">
        <v>0</v>
      </c>
      <c r="U175" s="17"/>
      <c r="V175" s="22" t="s">
        <v>8426</v>
      </c>
      <c r="W175" s="134" t="s">
        <v>409</v>
      </c>
      <c r="X175" s="3" t="s">
        <v>410</v>
      </c>
      <c r="Y175" s="21">
        <v>0</v>
      </c>
      <c r="Z175" s="21">
        <v>13</v>
      </c>
      <c r="AA175" s="14">
        <v>0</v>
      </c>
      <c r="AB175" s="3">
        <f t="shared" si="8"/>
        <v>156</v>
      </c>
      <c r="AC175">
        <v>254.56303698034722</v>
      </c>
      <c r="AE175" s="22" t="s">
        <v>8627</v>
      </c>
      <c r="AF175" s="2" t="s">
        <v>411</v>
      </c>
      <c r="AG175" s="3" t="s">
        <v>412</v>
      </c>
      <c r="AH175" s="3">
        <v>3</v>
      </c>
      <c r="AI175" s="3">
        <v>14</v>
      </c>
      <c r="AJ175" s="3">
        <v>10</v>
      </c>
      <c r="AK175" s="3">
        <f>(240*AH175)+(12*AI175)+AJ175</f>
        <v>898</v>
      </c>
      <c r="AL175">
        <v>1434.3888606857056</v>
      </c>
      <c r="AN175" s="3">
        <v>3863</v>
      </c>
      <c r="AO175" s="3">
        <v>3510</v>
      </c>
      <c r="AP175" s="3">
        <v>3575</v>
      </c>
      <c r="AQ175" s="3">
        <v>3419</v>
      </c>
      <c r="AR175" s="183" t="s">
        <v>8625</v>
      </c>
      <c r="AS175" s="183" t="s">
        <v>8626</v>
      </c>
      <c r="AT175" s="18">
        <v>0</v>
      </c>
      <c r="AU175" s="18">
        <v>0</v>
      </c>
      <c r="AV175" s="17"/>
      <c r="AW175" s="200">
        <v>1</v>
      </c>
      <c r="AX175" s="18">
        <v>0</v>
      </c>
      <c r="AY175" s="18">
        <v>0</v>
      </c>
      <c r="AZ175" s="18">
        <v>0</v>
      </c>
      <c r="BA175" s="18">
        <v>0</v>
      </c>
      <c r="BB175" s="18">
        <v>0</v>
      </c>
      <c r="BC175" s="18">
        <v>0</v>
      </c>
      <c r="BE175" s="18">
        <v>0</v>
      </c>
      <c r="BF175" s="18">
        <v>1</v>
      </c>
      <c r="BG175" s="18">
        <v>0</v>
      </c>
      <c r="BH175" s="18">
        <v>0</v>
      </c>
      <c r="BI175" s="18">
        <v>0</v>
      </c>
      <c r="BJ175" s="18">
        <v>0</v>
      </c>
    </row>
    <row r="176" spans="1:62" s="18" customFormat="1" x14ac:dyDescent="0.25">
      <c r="A176" s="18">
        <v>14</v>
      </c>
      <c r="B176" s="3">
        <v>4</v>
      </c>
      <c r="C176" s="18" t="s">
        <v>377</v>
      </c>
      <c r="D176" s="18" t="s">
        <v>378</v>
      </c>
      <c r="E176" s="18" t="s">
        <v>280</v>
      </c>
      <c r="F176" s="18" t="s">
        <v>379</v>
      </c>
      <c r="K176" s="60">
        <v>0</v>
      </c>
      <c r="L176" s="60">
        <v>0</v>
      </c>
      <c r="M176" s="60">
        <v>1</v>
      </c>
      <c r="N176" s="18">
        <v>0</v>
      </c>
      <c r="O176" s="18">
        <v>0</v>
      </c>
      <c r="P176" s="18">
        <v>0</v>
      </c>
      <c r="Q176" s="18">
        <v>1</v>
      </c>
      <c r="R176" s="18">
        <v>0</v>
      </c>
      <c r="S176" s="69">
        <v>0</v>
      </c>
      <c r="T176" s="18">
        <v>0</v>
      </c>
      <c r="U176" s="17"/>
      <c r="V176" s="22" t="s">
        <v>8426</v>
      </c>
      <c r="W176" s="134" t="s">
        <v>413</v>
      </c>
      <c r="X176" s="3" t="s">
        <v>72</v>
      </c>
      <c r="Y176" s="21">
        <v>1</v>
      </c>
      <c r="Z176" s="21">
        <v>2</v>
      </c>
      <c r="AA176" s="14">
        <v>6</v>
      </c>
      <c r="AB176" s="3">
        <f t="shared" si="8"/>
        <v>270</v>
      </c>
      <c r="AC176" s="18">
        <v>440.58987169675481</v>
      </c>
      <c r="AD176" s="1"/>
      <c r="AE176" s="22"/>
      <c r="AF176" s="2"/>
      <c r="AG176" s="3"/>
      <c r="AH176" s="3"/>
      <c r="AI176" s="3"/>
      <c r="AJ176" s="3"/>
      <c r="AK176" s="3"/>
      <c r="AM176" s="1"/>
      <c r="AN176" s="3">
        <v>3863</v>
      </c>
      <c r="AO176" s="3">
        <v>3510</v>
      </c>
      <c r="AP176" s="3">
        <v>3575</v>
      </c>
      <c r="AQ176" s="3"/>
      <c r="AR176" s="183" t="s">
        <v>8625</v>
      </c>
      <c r="AS176" s="183" t="s">
        <v>8626</v>
      </c>
      <c r="AT176" s="18">
        <v>0</v>
      </c>
      <c r="AU176" s="18">
        <v>0</v>
      </c>
      <c r="AV176" s="17"/>
      <c r="AW176" s="200">
        <v>1</v>
      </c>
      <c r="AX176" s="18">
        <v>0</v>
      </c>
      <c r="AY176" s="18">
        <v>0</v>
      </c>
      <c r="AZ176" s="18">
        <v>0</v>
      </c>
      <c r="BA176" s="18">
        <v>0</v>
      </c>
      <c r="BB176" s="18">
        <v>0</v>
      </c>
      <c r="BC176" s="18">
        <v>0</v>
      </c>
      <c r="BD176" s="17"/>
    </row>
    <row r="177" spans="1:62" x14ac:dyDescent="0.25">
      <c r="A177" s="18">
        <v>14</v>
      </c>
      <c r="B177" s="3">
        <v>4</v>
      </c>
      <c r="C177" s="18" t="s">
        <v>377</v>
      </c>
      <c r="D177" s="18" t="s">
        <v>378</v>
      </c>
      <c r="E177" s="18" t="s">
        <v>280</v>
      </c>
      <c r="F177" s="18" t="s">
        <v>379</v>
      </c>
      <c r="G177" s="18"/>
      <c r="H177" s="18"/>
      <c r="I177" s="18"/>
      <c r="J177" s="18"/>
      <c r="K177" s="60">
        <v>0</v>
      </c>
      <c r="L177" s="60">
        <v>0</v>
      </c>
      <c r="M177" s="60">
        <v>1</v>
      </c>
      <c r="N177" s="18">
        <v>0</v>
      </c>
      <c r="O177" s="18">
        <v>0</v>
      </c>
      <c r="P177" s="18">
        <v>0</v>
      </c>
      <c r="Q177" s="18">
        <v>1</v>
      </c>
      <c r="R177" s="18">
        <v>0</v>
      </c>
      <c r="S177" s="69">
        <v>0</v>
      </c>
      <c r="T177" s="18">
        <v>0</v>
      </c>
      <c r="U177" s="17"/>
      <c r="V177" s="22" t="s">
        <v>8426</v>
      </c>
      <c r="W177" s="134" t="s">
        <v>414</v>
      </c>
      <c r="X177" s="3" t="s">
        <v>72</v>
      </c>
      <c r="Y177" s="21">
        <v>1</v>
      </c>
      <c r="Z177" s="21">
        <v>2</v>
      </c>
      <c r="AA177" s="14">
        <v>6</v>
      </c>
      <c r="AB177" s="3">
        <f t="shared" si="8"/>
        <v>270</v>
      </c>
      <c r="AC177">
        <v>440.58987169675481</v>
      </c>
      <c r="AN177" s="3">
        <v>3863</v>
      </c>
      <c r="AO177" s="3">
        <v>3510</v>
      </c>
      <c r="AP177" s="3">
        <v>3575</v>
      </c>
      <c r="AR177" s="183" t="s">
        <v>8625</v>
      </c>
      <c r="AS177" s="183" t="s">
        <v>8626</v>
      </c>
      <c r="AT177" s="18">
        <v>0</v>
      </c>
      <c r="AU177" s="18">
        <v>0</v>
      </c>
      <c r="AV177" s="17"/>
      <c r="AW177" s="200">
        <v>1</v>
      </c>
      <c r="AX177" s="18">
        <v>0</v>
      </c>
      <c r="AY177" s="18">
        <v>0</v>
      </c>
      <c r="AZ177" s="18">
        <v>0</v>
      </c>
      <c r="BA177" s="18">
        <v>0</v>
      </c>
      <c r="BB177" s="18">
        <v>0</v>
      </c>
      <c r="BC177" s="18">
        <v>0</v>
      </c>
    </row>
    <row r="178" spans="1:62" x14ac:dyDescent="0.25">
      <c r="A178" s="18">
        <v>14</v>
      </c>
      <c r="B178" s="3">
        <v>4</v>
      </c>
      <c r="C178" s="18" t="s">
        <v>377</v>
      </c>
      <c r="D178" s="18" t="s">
        <v>378</v>
      </c>
      <c r="E178" s="18" t="s">
        <v>280</v>
      </c>
      <c r="F178" s="18" t="s">
        <v>379</v>
      </c>
      <c r="G178" s="18"/>
      <c r="H178" s="18"/>
      <c r="I178" s="18"/>
      <c r="J178" s="18"/>
      <c r="K178" s="60">
        <v>0</v>
      </c>
      <c r="L178" s="60">
        <v>0</v>
      </c>
      <c r="M178" s="60">
        <v>1</v>
      </c>
      <c r="N178" s="18">
        <v>0</v>
      </c>
      <c r="O178" s="18">
        <v>0</v>
      </c>
      <c r="P178" s="18">
        <v>0</v>
      </c>
      <c r="Q178" s="18">
        <v>1</v>
      </c>
      <c r="R178" s="18">
        <v>0</v>
      </c>
      <c r="S178" s="69">
        <v>0</v>
      </c>
      <c r="T178" s="18">
        <v>0</v>
      </c>
      <c r="U178" s="17"/>
      <c r="V178" s="22" t="s">
        <v>8427</v>
      </c>
      <c r="W178" s="134" t="s">
        <v>415</v>
      </c>
      <c r="X178" s="3" t="s">
        <v>179</v>
      </c>
      <c r="Y178" s="21">
        <v>0</v>
      </c>
      <c r="Z178" s="21">
        <v>4</v>
      </c>
      <c r="AA178" s="14">
        <v>6</v>
      </c>
      <c r="AB178" s="3">
        <f t="shared" si="8"/>
        <v>54</v>
      </c>
      <c r="AC178">
        <v>87.612484378321327</v>
      </c>
      <c r="AN178" s="3">
        <v>3863</v>
      </c>
      <c r="AO178" s="3">
        <v>3510</v>
      </c>
      <c r="AP178" s="3">
        <v>3533</v>
      </c>
      <c r="AR178" s="183" t="s">
        <v>8625</v>
      </c>
      <c r="AS178" s="183" t="s">
        <v>8626</v>
      </c>
      <c r="AT178" s="18">
        <v>0</v>
      </c>
      <c r="AU178" s="18">
        <v>0</v>
      </c>
      <c r="AV178" s="17"/>
      <c r="AW178" s="200">
        <v>1</v>
      </c>
      <c r="AX178" s="18">
        <v>0</v>
      </c>
      <c r="AY178" s="18">
        <v>0</v>
      </c>
      <c r="AZ178" s="18">
        <v>0</v>
      </c>
      <c r="BA178" s="18">
        <v>0</v>
      </c>
      <c r="BB178" s="18">
        <v>0</v>
      </c>
      <c r="BC178" s="18">
        <v>0</v>
      </c>
    </row>
    <row r="179" spans="1:62" x14ac:dyDescent="0.25">
      <c r="A179" s="18">
        <v>14</v>
      </c>
      <c r="B179" s="3">
        <v>4</v>
      </c>
      <c r="C179" s="18" t="s">
        <v>377</v>
      </c>
      <c r="D179" s="18" t="s">
        <v>378</v>
      </c>
      <c r="E179" s="18" t="s">
        <v>280</v>
      </c>
      <c r="F179" s="18" t="s">
        <v>379</v>
      </c>
      <c r="G179" s="18"/>
      <c r="H179" s="18"/>
      <c r="I179" s="18"/>
      <c r="J179" s="18"/>
      <c r="K179" s="60">
        <v>0</v>
      </c>
      <c r="L179" s="60">
        <v>0</v>
      </c>
      <c r="M179" s="60">
        <v>1</v>
      </c>
      <c r="N179" s="18">
        <v>0</v>
      </c>
      <c r="O179" s="18">
        <v>0</v>
      </c>
      <c r="P179" s="18">
        <v>0</v>
      </c>
      <c r="Q179" s="18">
        <v>1</v>
      </c>
      <c r="R179" s="18">
        <v>0</v>
      </c>
      <c r="S179" s="69">
        <v>0</v>
      </c>
      <c r="T179" s="18">
        <v>0</v>
      </c>
      <c r="U179" s="17"/>
      <c r="V179" s="22" t="s">
        <v>8627</v>
      </c>
      <c r="W179" s="134" t="s">
        <v>416</v>
      </c>
      <c r="X179" s="3" t="s">
        <v>417</v>
      </c>
      <c r="Y179" s="21">
        <v>0</v>
      </c>
      <c r="Z179" s="21">
        <v>12</v>
      </c>
      <c r="AA179" s="14">
        <v>4</v>
      </c>
      <c r="AB179" s="3">
        <f t="shared" si="8"/>
        <v>148</v>
      </c>
      <c r="AC179">
        <v>236.40261846490472</v>
      </c>
      <c r="AN179" s="3">
        <v>3863</v>
      </c>
      <c r="AO179" s="3">
        <v>3510</v>
      </c>
      <c r="AP179" s="3">
        <v>3419</v>
      </c>
      <c r="AR179" s="183" t="s">
        <v>8625</v>
      </c>
      <c r="AS179" s="183" t="s">
        <v>8626</v>
      </c>
      <c r="AT179" s="18">
        <v>0</v>
      </c>
      <c r="AU179" s="18">
        <v>0</v>
      </c>
      <c r="AV179" s="17"/>
      <c r="AW179" s="200">
        <v>0</v>
      </c>
      <c r="AX179" s="18">
        <v>0</v>
      </c>
      <c r="AY179" s="18">
        <v>0</v>
      </c>
      <c r="AZ179" s="18">
        <v>0</v>
      </c>
      <c r="BA179" s="18">
        <v>1</v>
      </c>
      <c r="BB179" s="18">
        <v>0</v>
      </c>
      <c r="BC179" s="18">
        <v>0</v>
      </c>
    </row>
    <row r="180" spans="1:62" x14ac:dyDescent="0.25">
      <c r="A180" s="18">
        <v>14</v>
      </c>
      <c r="B180" s="3">
        <v>4</v>
      </c>
      <c r="C180" s="18" t="s">
        <v>377</v>
      </c>
      <c r="D180" s="18" t="s">
        <v>378</v>
      </c>
      <c r="E180" s="18" t="s">
        <v>280</v>
      </c>
      <c r="F180" s="18" t="s">
        <v>379</v>
      </c>
      <c r="G180" s="18"/>
      <c r="H180" s="18"/>
      <c r="I180" s="18"/>
      <c r="J180" s="18"/>
      <c r="K180" s="60">
        <v>0</v>
      </c>
      <c r="L180" s="60">
        <v>0</v>
      </c>
      <c r="M180" s="60">
        <v>1</v>
      </c>
      <c r="N180" s="18">
        <v>0</v>
      </c>
      <c r="O180" s="18">
        <v>0</v>
      </c>
      <c r="P180" s="18">
        <v>0</v>
      </c>
      <c r="Q180" s="18">
        <v>1</v>
      </c>
      <c r="R180" s="18">
        <v>0</v>
      </c>
      <c r="S180" s="69">
        <v>0</v>
      </c>
      <c r="T180" s="18">
        <v>0</v>
      </c>
      <c r="U180" s="17"/>
      <c r="V180" s="14" t="s">
        <v>149</v>
      </c>
      <c r="X180" s="3" t="s">
        <v>412</v>
      </c>
      <c r="Y180" s="21">
        <v>3</v>
      </c>
      <c r="Z180" s="21">
        <v>14</v>
      </c>
      <c r="AA180" s="14">
        <v>10</v>
      </c>
      <c r="AB180" s="3">
        <f t="shared" si="8"/>
        <v>898</v>
      </c>
      <c r="AN180" s="3">
        <v>3863</v>
      </c>
      <c r="AO180" s="3">
        <v>3510</v>
      </c>
      <c r="AR180" s="183" t="s">
        <v>8625</v>
      </c>
      <c r="AS180" s="183" t="s">
        <v>8626</v>
      </c>
      <c r="AT180" s="18">
        <v>0</v>
      </c>
      <c r="AU180" s="18">
        <v>0</v>
      </c>
      <c r="AV180" s="17"/>
    </row>
    <row r="181" spans="1:62" ht="30" x14ac:dyDescent="0.25">
      <c r="A181" s="18">
        <v>14</v>
      </c>
      <c r="B181" s="3">
        <v>4</v>
      </c>
      <c r="C181" s="18" t="s">
        <v>377</v>
      </c>
      <c r="D181" s="18" t="s">
        <v>378</v>
      </c>
      <c r="E181" s="18" t="s">
        <v>280</v>
      </c>
      <c r="F181" s="18" t="s">
        <v>379</v>
      </c>
      <c r="G181" s="18"/>
      <c r="H181" s="18"/>
      <c r="I181" s="18"/>
      <c r="J181" s="18"/>
      <c r="K181" s="60">
        <v>0</v>
      </c>
      <c r="L181" s="60">
        <v>0</v>
      </c>
      <c r="M181" s="60">
        <v>1</v>
      </c>
      <c r="N181" s="18">
        <v>0</v>
      </c>
      <c r="O181" s="18">
        <v>0</v>
      </c>
      <c r="P181" s="18">
        <v>0</v>
      </c>
      <c r="Q181" s="18">
        <v>1</v>
      </c>
      <c r="R181" s="18">
        <v>0</v>
      </c>
      <c r="S181" s="69">
        <v>0</v>
      </c>
      <c r="T181" s="18">
        <v>0</v>
      </c>
      <c r="U181" s="17"/>
      <c r="V181" s="22" t="s">
        <v>8619</v>
      </c>
      <c r="W181" s="134" t="s">
        <v>7648</v>
      </c>
      <c r="X181" s="3" t="s">
        <v>63</v>
      </c>
      <c r="Y181" s="21">
        <v>0</v>
      </c>
      <c r="Z181" s="21">
        <v>10</v>
      </c>
      <c r="AA181" s="14">
        <v>0</v>
      </c>
      <c r="AB181" s="3">
        <f t="shared" si="8"/>
        <v>120</v>
      </c>
      <c r="AC181">
        <v>190.16101669625672</v>
      </c>
      <c r="AE181" s="22" t="s">
        <v>8628</v>
      </c>
      <c r="AF181" s="2" t="s">
        <v>418</v>
      </c>
      <c r="AG181" s="3" t="s">
        <v>419</v>
      </c>
      <c r="AH181" s="3">
        <v>6</v>
      </c>
      <c r="AI181" s="3">
        <v>5</v>
      </c>
      <c r="AJ181" s="3">
        <v>1.5</v>
      </c>
      <c r="AK181" s="3">
        <f>(240*AH181)+(12*AI181)+AJ181</f>
        <v>1501.5</v>
      </c>
      <c r="AL181">
        <v>2318.5810853285188</v>
      </c>
      <c r="AN181" s="3">
        <v>3863</v>
      </c>
      <c r="AO181" s="3">
        <v>3510</v>
      </c>
      <c r="AP181" s="3">
        <v>3361</v>
      </c>
      <c r="AQ181" s="3">
        <v>3172</v>
      </c>
      <c r="AR181" s="183" t="s">
        <v>8625</v>
      </c>
      <c r="AS181" s="183" t="s">
        <v>8626</v>
      </c>
      <c r="AT181" s="18">
        <v>0</v>
      </c>
      <c r="AU181" s="18">
        <v>0</v>
      </c>
      <c r="AV181" s="17"/>
      <c r="AW181" s="200">
        <v>1</v>
      </c>
      <c r="AX181" s="18">
        <v>0</v>
      </c>
      <c r="AY181" s="18">
        <v>0</v>
      </c>
      <c r="AZ181" s="18">
        <v>0</v>
      </c>
      <c r="BA181" s="18">
        <v>0</v>
      </c>
      <c r="BB181" s="18">
        <v>0</v>
      </c>
      <c r="BC181" s="18">
        <v>0</v>
      </c>
      <c r="BE181" s="18">
        <v>0</v>
      </c>
      <c r="BF181" s="18">
        <v>1</v>
      </c>
      <c r="BG181" s="18">
        <v>0</v>
      </c>
      <c r="BH181" s="18">
        <v>0</v>
      </c>
      <c r="BI181" s="18">
        <v>0</v>
      </c>
      <c r="BJ181" s="18">
        <v>0</v>
      </c>
    </row>
    <row r="182" spans="1:62" x14ac:dyDescent="0.25">
      <c r="A182" s="18">
        <v>14</v>
      </c>
      <c r="B182" s="3">
        <v>4</v>
      </c>
      <c r="C182" s="18" t="s">
        <v>377</v>
      </c>
      <c r="D182" s="18" t="s">
        <v>378</v>
      </c>
      <c r="E182" s="18" t="s">
        <v>280</v>
      </c>
      <c r="F182" s="18" t="s">
        <v>379</v>
      </c>
      <c r="G182" s="18"/>
      <c r="H182" s="18"/>
      <c r="I182" s="18"/>
      <c r="J182" s="18"/>
      <c r="K182" s="60">
        <v>0</v>
      </c>
      <c r="L182" s="60">
        <v>0</v>
      </c>
      <c r="M182" s="60">
        <v>1</v>
      </c>
      <c r="N182" s="18">
        <v>0</v>
      </c>
      <c r="O182" s="18">
        <v>0</v>
      </c>
      <c r="P182" s="18">
        <v>0</v>
      </c>
      <c r="Q182" s="18">
        <v>1</v>
      </c>
      <c r="R182" s="18">
        <v>0</v>
      </c>
      <c r="S182" s="69">
        <v>0</v>
      </c>
      <c r="T182" s="18">
        <v>0</v>
      </c>
      <c r="U182" s="17"/>
      <c r="V182" s="22" t="s">
        <v>8629</v>
      </c>
      <c r="W182" s="134" t="s">
        <v>420</v>
      </c>
      <c r="X182" s="3" t="s">
        <v>395</v>
      </c>
      <c r="Y182" s="21">
        <v>0</v>
      </c>
      <c r="Z182" s="21">
        <v>9</v>
      </c>
      <c r="AA182" s="14">
        <v>0</v>
      </c>
      <c r="AB182" s="3">
        <f t="shared" si="8"/>
        <v>108</v>
      </c>
      <c r="AC182">
        <v>170.70007897224875</v>
      </c>
      <c r="AN182" s="3">
        <v>3863</v>
      </c>
      <c r="AO182" s="3">
        <v>3510</v>
      </c>
      <c r="AP182" s="3">
        <v>3342</v>
      </c>
      <c r="AR182" s="183" t="s">
        <v>8625</v>
      </c>
      <c r="AS182" s="183" t="s">
        <v>8626</v>
      </c>
      <c r="AT182" s="18">
        <v>0</v>
      </c>
      <c r="AU182" s="18">
        <v>0</v>
      </c>
      <c r="AV182" s="17"/>
      <c r="AW182" s="200">
        <v>1</v>
      </c>
      <c r="AX182" s="18">
        <v>0</v>
      </c>
      <c r="AY182" s="18">
        <v>0</v>
      </c>
      <c r="AZ182" s="18">
        <v>0</v>
      </c>
      <c r="BA182" s="18">
        <v>0</v>
      </c>
      <c r="BB182" s="18">
        <v>0</v>
      </c>
      <c r="BC182" s="18">
        <v>0</v>
      </c>
    </row>
    <row r="183" spans="1:62" x14ac:dyDescent="0.25">
      <c r="A183" s="18">
        <v>14</v>
      </c>
      <c r="B183" s="3">
        <v>4</v>
      </c>
      <c r="C183" s="18" t="s">
        <v>377</v>
      </c>
      <c r="D183" s="18" t="s">
        <v>378</v>
      </c>
      <c r="E183" s="18" t="s">
        <v>280</v>
      </c>
      <c r="F183" s="18" t="s">
        <v>379</v>
      </c>
      <c r="G183" s="18"/>
      <c r="H183" s="18"/>
      <c r="I183" s="18"/>
      <c r="J183" s="18"/>
      <c r="K183" s="60">
        <v>0</v>
      </c>
      <c r="L183" s="60">
        <v>0</v>
      </c>
      <c r="M183" s="60">
        <v>1</v>
      </c>
      <c r="N183" s="18">
        <v>0</v>
      </c>
      <c r="O183" s="18">
        <v>0</v>
      </c>
      <c r="P183" s="18">
        <v>0</v>
      </c>
      <c r="Q183" s="18">
        <v>1</v>
      </c>
      <c r="R183" s="18">
        <v>0</v>
      </c>
      <c r="S183" s="69">
        <v>0</v>
      </c>
      <c r="T183" s="18">
        <v>0</v>
      </c>
      <c r="U183" s="17"/>
      <c r="V183" s="22" t="s">
        <v>8630</v>
      </c>
      <c r="W183" s="134" t="s">
        <v>421</v>
      </c>
      <c r="X183" s="3" t="s">
        <v>374</v>
      </c>
      <c r="Y183" s="21">
        <v>0</v>
      </c>
      <c r="Z183" s="21">
        <v>5</v>
      </c>
      <c r="AA183" s="14">
        <v>0</v>
      </c>
      <c r="AB183" s="3">
        <f t="shared" si="8"/>
        <v>60</v>
      </c>
      <c r="AC183">
        <v>94.48329540814116</v>
      </c>
      <c r="AN183" s="3">
        <v>3863</v>
      </c>
      <c r="AO183" s="3">
        <v>3510</v>
      </c>
      <c r="AP183" s="3">
        <v>3315</v>
      </c>
      <c r="AR183" s="183" t="s">
        <v>8625</v>
      </c>
      <c r="AS183" s="183" t="s">
        <v>8626</v>
      </c>
      <c r="AT183" s="18">
        <v>0</v>
      </c>
      <c r="AU183" s="18">
        <v>0</v>
      </c>
      <c r="AV183" s="17"/>
      <c r="AW183" s="200">
        <v>0</v>
      </c>
      <c r="AX183" s="18">
        <v>1</v>
      </c>
      <c r="AY183" s="18">
        <v>0</v>
      </c>
      <c r="AZ183" s="18">
        <v>0</v>
      </c>
      <c r="BA183" s="18">
        <v>0</v>
      </c>
      <c r="BB183" s="18">
        <v>0</v>
      </c>
      <c r="BC183" s="18">
        <v>0</v>
      </c>
    </row>
    <row r="184" spans="1:62" x14ac:dyDescent="0.25">
      <c r="A184" s="18">
        <v>14</v>
      </c>
      <c r="B184" s="3">
        <v>4</v>
      </c>
      <c r="C184" s="18" t="s">
        <v>377</v>
      </c>
      <c r="D184" s="18" t="s">
        <v>378</v>
      </c>
      <c r="E184" s="18" t="s">
        <v>280</v>
      </c>
      <c r="F184" s="18" t="s">
        <v>379</v>
      </c>
      <c r="G184" s="18"/>
      <c r="H184" s="18"/>
      <c r="I184" s="18"/>
      <c r="J184" s="18"/>
      <c r="K184" s="60">
        <v>0</v>
      </c>
      <c r="L184" s="60">
        <v>0</v>
      </c>
      <c r="M184" s="60">
        <v>1</v>
      </c>
      <c r="N184" s="18">
        <v>0</v>
      </c>
      <c r="O184" s="18">
        <v>0</v>
      </c>
      <c r="P184" s="18">
        <v>0</v>
      </c>
      <c r="Q184" s="18">
        <v>1</v>
      </c>
      <c r="R184" s="18">
        <v>0</v>
      </c>
      <c r="S184" s="69">
        <v>0</v>
      </c>
      <c r="T184" s="18">
        <v>0</v>
      </c>
      <c r="U184" s="17"/>
      <c r="V184" s="22" t="s">
        <v>8631</v>
      </c>
      <c r="W184" s="134" t="s">
        <v>422</v>
      </c>
      <c r="X184" s="3" t="s">
        <v>423</v>
      </c>
      <c r="Y184" s="21">
        <v>1</v>
      </c>
      <c r="Z184" s="21">
        <v>14</v>
      </c>
      <c r="AA184" s="14">
        <v>0</v>
      </c>
      <c r="AB184" s="3">
        <f t="shared" si="8"/>
        <v>408</v>
      </c>
      <c r="AC184">
        <v>636.52979803643234</v>
      </c>
      <c r="AN184" s="3">
        <v>3863</v>
      </c>
      <c r="AO184" s="3">
        <v>3510</v>
      </c>
      <c r="AP184" s="3">
        <v>3247</v>
      </c>
      <c r="AR184" s="183" t="s">
        <v>8625</v>
      </c>
      <c r="AS184" s="183" t="s">
        <v>8626</v>
      </c>
      <c r="AT184" s="18">
        <v>0</v>
      </c>
      <c r="AU184" s="18">
        <v>0</v>
      </c>
      <c r="AV184" s="17"/>
      <c r="AW184" s="200">
        <v>0</v>
      </c>
      <c r="AX184" s="18">
        <v>0</v>
      </c>
      <c r="AY184" s="18">
        <v>0</v>
      </c>
      <c r="AZ184" s="18">
        <v>1</v>
      </c>
      <c r="BA184" s="18">
        <v>0</v>
      </c>
      <c r="BB184" s="18">
        <v>0</v>
      </c>
      <c r="BC184" s="18">
        <v>0</v>
      </c>
    </row>
    <row r="185" spans="1:62" x14ac:dyDescent="0.25">
      <c r="A185" s="18">
        <v>14</v>
      </c>
      <c r="B185" s="3">
        <v>4</v>
      </c>
      <c r="C185" s="18" t="s">
        <v>377</v>
      </c>
      <c r="D185" s="18" t="s">
        <v>378</v>
      </c>
      <c r="E185" s="18" t="s">
        <v>280</v>
      </c>
      <c r="F185" s="18" t="s">
        <v>379</v>
      </c>
      <c r="G185" s="18"/>
      <c r="H185" s="18"/>
      <c r="I185" s="18"/>
      <c r="J185" s="18"/>
      <c r="K185" s="60">
        <v>0</v>
      </c>
      <c r="L185" s="60">
        <v>0</v>
      </c>
      <c r="M185" s="60">
        <v>1</v>
      </c>
      <c r="N185" s="18">
        <v>0</v>
      </c>
      <c r="O185" s="18">
        <v>0</v>
      </c>
      <c r="P185" s="18">
        <v>0</v>
      </c>
      <c r="Q185" s="18">
        <v>1</v>
      </c>
      <c r="R185" s="18">
        <v>0</v>
      </c>
      <c r="S185" s="69">
        <v>0</v>
      </c>
      <c r="T185" s="18">
        <v>0</v>
      </c>
      <c r="U185" s="17"/>
      <c r="V185" s="22" t="s">
        <v>8628</v>
      </c>
      <c r="W185" s="134" t="s">
        <v>424</v>
      </c>
      <c r="X185" s="3" t="s">
        <v>425</v>
      </c>
      <c r="Y185" s="21">
        <v>3</v>
      </c>
      <c r="Z185" s="21">
        <v>7</v>
      </c>
      <c r="AA185" s="14">
        <v>1.5</v>
      </c>
      <c r="AB185" s="3">
        <f t="shared" si="8"/>
        <v>805.5</v>
      </c>
      <c r="AC185">
        <v>1243.8342086128018</v>
      </c>
      <c r="AN185" s="3">
        <v>3863</v>
      </c>
      <c r="AO185" s="3">
        <v>3510</v>
      </c>
      <c r="AP185" s="3">
        <v>3172</v>
      </c>
      <c r="AR185" s="183" t="s">
        <v>8625</v>
      </c>
      <c r="AS185" s="183" t="s">
        <v>8626</v>
      </c>
      <c r="AT185" s="18">
        <v>0</v>
      </c>
      <c r="AU185" s="18">
        <v>0</v>
      </c>
      <c r="AV185" s="17"/>
      <c r="AW185" s="200">
        <v>0</v>
      </c>
      <c r="AX185" s="18">
        <v>0</v>
      </c>
      <c r="AY185" s="18">
        <v>0</v>
      </c>
      <c r="AZ185" s="18">
        <v>0</v>
      </c>
      <c r="BA185" s="18">
        <v>1</v>
      </c>
      <c r="BB185" s="18">
        <v>0</v>
      </c>
      <c r="BC185" s="18">
        <v>0</v>
      </c>
    </row>
    <row r="186" spans="1:62" x14ac:dyDescent="0.25">
      <c r="A186" s="18">
        <v>14</v>
      </c>
      <c r="B186" s="3">
        <v>4</v>
      </c>
      <c r="C186" s="18" t="s">
        <v>377</v>
      </c>
      <c r="D186" s="18" t="s">
        <v>378</v>
      </c>
      <c r="E186" s="18" t="s">
        <v>280</v>
      </c>
      <c r="F186" s="18" t="s">
        <v>379</v>
      </c>
      <c r="G186" s="18"/>
      <c r="H186" s="18"/>
      <c r="I186" s="18"/>
      <c r="J186" s="18"/>
      <c r="K186" s="60">
        <v>0</v>
      </c>
      <c r="L186" s="60">
        <v>0</v>
      </c>
      <c r="M186" s="60">
        <v>1</v>
      </c>
      <c r="N186" s="18">
        <v>0</v>
      </c>
      <c r="O186" s="18">
        <v>0</v>
      </c>
      <c r="P186" s="18">
        <v>0</v>
      </c>
      <c r="Q186" s="18">
        <v>1</v>
      </c>
      <c r="R186" s="18">
        <v>0</v>
      </c>
      <c r="S186" s="69">
        <v>0</v>
      </c>
      <c r="T186" s="18">
        <v>0</v>
      </c>
      <c r="U186" s="17"/>
      <c r="V186" s="14" t="s">
        <v>149</v>
      </c>
      <c r="W186" s="134" t="s">
        <v>426</v>
      </c>
      <c r="X186" s="3" t="s">
        <v>419</v>
      </c>
      <c r="Y186" s="13">
        <v>6</v>
      </c>
      <c r="Z186" s="13">
        <v>5</v>
      </c>
      <c r="AA186" s="14">
        <v>1.5</v>
      </c>
      <c r="AB186" s="3">
        <f t="shared" si="8"/>
        <v>1501.5</v>
      </c>
      <c r="AN186" s="3">
        <v>3863</v>
      </c>
      <c r="AO186" s="3">
        <v>3510</v>
      </c>
      <c r="AR186" s="183" t="s">
        <v>8625</v>
      </c>
      <c r="AS186" s="183" t="s">
        <v>8626</v>
      </c>
      <c r="AT186" s="18">
        <v>0</v>
      </c>
      <c r="AU186" s="18">
        <v>0</v>
      </c>
      <c r="AV186" s="17"/>
    </row>
    <row r="187" spans="1:62" x14ac:dyDescent="0.25">
      <c r="A187" s="18">
        <v>14</v>
      </c>
      <c r="B187" s="3">
        <v>80</v>
      </c>
      <c r="C187" s="18" t="s">
        <v>377</v>
      </c>
      <c r="D187" s="18" t="s">
        <v>378</v>
      </c>
      <c r="E187" s="18" t="s">
        <v>280</v>
      </c>
      <c r="F187" s="18" t="s">
        <v>379</v>
      </c>
      <c r="G187" s="18"/>
      <c r="H187" s="18"/>
      <c r="I187" s="18"/>
      <c r="J187" s="18"/>
      <c r="K187" s="60">
        <v>0</v>
      </c>
      <c r="L187" s="60">
        <v>0</v>
      </c>
      <c r="M187" s="60">
        <v>1</v>
      </c>
      <c r="N187" s="18">
        <v>0</v>
      </c>
      <c r="O187" s="18">
        <v>0</v>
      </c>
      <c r="P187" s="18">
        <v>0</v>
      </c>
      <c r="Q187" s="18">
        <v>1</v>
      </c>
      <c r="R187" s="18">
        <v>0</v>
      </c>
      <c r="S187" s="69">
        <v>0</v>
      </c>
      <c r="T187" s="18">
        <v>0</v>
      </c>
      <c r="U187" s="17"/>
      <c r="V187" s="22" t="s">
        <v>8814</v>
      </c>
      <c r="W187" s="137" t="s">
        <v>427</v>
      </c>
      <c r="X187" s="3" t="s">
        <v>428</v>
      </c>
      <c r="Y187" s="56">
        <v>0</v>
      </c>
      <c r="Z187" s="56">
        <v>7</v>
      </c>
      <c r="AA187" s="14">
        <v>0</v>
      </c>
      <c r="AB187" s="3">
        <f t="shared" si="8"/>
        <v>84</v>
      </c>
      <c r="AC187">
        <v>125.61918493123503</v>
      </c>
      <c r="AE187" s="22" t="s">
        <v>8815</v>
      </c>
      <c r="AF187" s="75" t="s">
        <v>429</v>
      </c>
      <c r="AG187" s="3" t="s">
        <v>430</v>
      </c>
      <c r="AH187" s="3">
        <v>0</v>
      </c>
      <c r="AI187" s="3">
        <v>1</v>
      </c>
      <c r="AJ187" s="3">
        <v>6</v>
      </c>
      <c r="AK187" s="3">
        <f>(240*AH187)+(12*AI187)+AJ187</f>
        <v>18</v>
      </c>
      <c r="AL187">
        <v>26.475922641518565</v>
      </c>
      <c r="AN187" s="3">
        <v>3863</v>
      </c>
      <c r="AO187" s="3">
        <v>3510</v>
      </c>
      <c r="AP187" s="3">
        <v>2938</v>
      </c>
      <c r="AQ187" s="3">
        <v>2817</v>
      </c>
      <c r="AR187" s="183" t="s">
        <v>8625</v>
      </c>
      <c r="AS187" s="183" t="s">
        <v>8626</v>
      </c>
      <c r="AT187" s="18">
        <v>0</v>
      </c>
      <c r="AU187" s="18">
        <v>0</v>
      </c>
      <c r="AV187" s="17"/>
      <c r="AW187" s="200">
        <v>1</v>
      </c>
      <c r="AX187" s="18">
        <v>0</v>
      </c>
      <c r="AY187" s="18">
        <v>0</v>
      </c>
      <c r="AZ187" s="18">
        <v>0</v>
      </c>
      <c r="BA187" s="18">
        <v>0</v>
      </c>
      <c r="BB187" s="18">
        <v>0</v>
      </c>
      <c r="BC187" s="18">
        <v>0</v>
      </c>
      <c r="BE187" s="18">
        <v>0</v>
      </c>
      <c r="BF187" s="18">
        <v>0</v>
      </c>
      <c r="BG187" s="18">
        <v>1</v>
      </c>
      <c r="BH187" s="18">
        <v>0</v>
      </c>
      <c r="BI187" s="18">
        <v>0</v>
      </c>
      <c r="BJ187" s="18">
        <v>0</v>
      </c>
    </row>
    <row r="188" spans="1:62" ht="30" x14ac:dyDescent="0.25">
      <c r="A188" s="18">
        <v>14</v>
      </c>
      <c r="B188" s="3">
        <v>80</v>
      </c>
      <c r="C188" s="18" t="s">
        <v>377</v>
      </c>
      <c r="D188" s="18" t="s">
        <v>378</v>
      </c>
      <c r="E188" s="18" t="s">
        <v>280</v>
      </c>
      <c r="F188" s="18" t="s">
        <v>379</v>
      </c>
      <c r="G188" s="18"/>
      <c r="H188" s="18"/>
      <c r="I188" s="18"/>
      <c r="J188" s="18"/>
      <c r="K188" s="60">
        <v>0</v>
      </c>
      <c r="L188" s="60">
        <v>0</v>
      </c>
      <c r="M188" s="60">
        <v>1</v>
      </c>
      <c r="N188" s="18">
        <v>0</v>
      </c>
      <c r="O188" s="18">
        <v>0</v>
      </c>
      <c r="P188" s="18">
        <v>0</v>
      </c>
      <c r="Q188" s="18">
        <v>1</v>
      </c>
      <c r="R188" s="18">
        <v>0</v>
      </c>
      <c r="S188" s="69">
        <v>0</v>
      </c>
      <c r="T188" s="18">
        <v>0</v>
      </c>
      <c r="U188" s="17"/>
      <c r="V188" s="22" t="s">
        <v>8814</v>
      </c>
      <c r="W188" s="134" t="s">
        <v>431</v>
      </c>
      <c r="X188" s="82" t="s">
        <v>38</v>
      </c>
      <c r="Y188" s="21">
        <v>0</v>
      </c>
      <c r="Z188" s="21">
        <v>12</v>
      </c>
      <c r="AA188" s="14">
        <v>0</v>
      </c>
      <c r="AB188" s="3">
        <f t="shared" si="8"/>
        <v>144</v>
      </c>
      <c r="AC188">
        <v>215.34717416783147</v>
      </c>
      <c r="AE188" s="22"/>
      <c r="AF188" s="75"/>
      <c r="AN188" s="3">
        <v>3863</v>
      </c>
      <c r="AO188" s="3">
        <v>3510</v>
      </c>
      <c r="AP188" s="3">
        <v>2938</v>
      </c>
      <c r="AR188" s="183" t="s">
        <v>8625</v>
      </c>
      <c r="AS188" s="183" t="s">
        <v>8626</v>
      </c>
      <c r="AT188" s="18">
        <v>0</v>
      </c>
      <c r="AU188" s="18">
        <v>0</v>
      </c>
      <c r="AV188" s="17"/>
      <c r="AW188" s="200">
        <v>1</v>
      </c>
      <c r="AX188" s="18">
        <v>0</v>
      </c>
      <c r="AY188" s="18">
        <v>0</v>
      </c>
      <c r="AZ188" s="18">
        <v>0</v>
      </c>
      <c r="BA188" s="18">
        <v>0</v>
      </c>
      <c r="BB188" s="18">
        <v>0</v>
      </c>
      <c r="BC188" s="18">
        <v>0</v>
      </c>
    </row>
    <row r="189" spans="1:62" x14ac:dyDescent="0.25">
      <c r="A189" s="18">
        <v>14</v>
      </c>
      <c r="B189" s="3">
        <v>80</v>
      </c>
      <c r="C189" s="18" t="s">
        <v>377</v>
      </c>
      <c r="D189" s="18" t="s">
        <v>378</v>
      </c>
      <c r="E189" s="18" t="s">
        <v>280</v>
      </c>
      <c r="F189" s="18" t="s">
        <v>379</v>
      </c>
      <c r="G189" s="18"/>
      <c r="H189" s="18"/>
      <c r="I189" s="18"/>
      <c r="J189" s="18"/>
      <c r="K189" s="60">
        <v>0</v>
      </c>
      <c r="L189" s="60">
        <v>0</v>
      </c>
      <c r="M189" s="60">
        <v>1</v>
      </c>
      <c r="N189" s="18">
        <v>0</v>
      </c>
      <c r="O189" s="18">
        <v>0</v>
      </c>
      <c r="P189" s="18">
        <v>0</v>
      </c>
      <c r="Q189" s="18">
        <v>1</v>
      </c>
      <c r="R189" s="18">
        <v>0</v>
      </c>
      <c r="S189" s="69">
        <v>0</v>
      </c>
      <c r="T189" s="18">
        <v>0</v>
      </c>
      <c r="U189" s="17"/>
      <c r="V189" s="22" t="s">
        <v>8816</v>
      </c>
      <c r="W189" s="137" t="s">
        <v>432</v>
      </c>
      <c r="X189" s="3" t="s">
        <v>200</v>
      </c>
      <c r="Y189" s="56">
        <v>0</v>
      </c>
      <c r="Z189" s="56">
        <v>1</v>
      </c>
      <c r="AA189" s="14">
        <v>6</v>
      </c>
      <c r="AB189" s="3">
        <f t="shared" si="8"/>
        <v>18</v>
      </c>
      <c r="AC189">
        <v>26.911023382868354</v>
      </c>
      <c r="AE189" s="22" t="s">
        <v>9063</v>
      </c>
      <c r="AF189" s="75" t="s">
        <v>433</v>
      </c>
      <c r="AG189" s="3" t="s">
        <v>434</v>
      </c>
      <c r="AH189" s="3">
        <v>4</v>
      </c>
      <c r="AI189" s="3">
        <v>5</v>
      </c>
      <c r="AJ189" s="3">
        <v>0</v>
      </c>
      <c r="AK189" s="3">
        <f>(240*AH189)+(12*AI189)+AJ189</f>
        <v>1020</v>
      </c>
      <c r="AL189">
        <v>1457.1617341251711</v>
      </c>
      <c r="AN189" s="3">
        <v>3863</v>
      </c>
      <c r="AO189" s="3">
        <v>3510</v>
      </c>
      <c r="AP189" s="3">
        <v>2936</v>
      </c>
      <c r="AQ189" s="3">
        <v>2604</v>
      </c>
      <c r="AR189" s="183" t="s">
        <v>8625</v>
      </c>
      <c r="AS189" s="183" t="s">
        <v>8626</v>
      </c>
      <c r="AT189" s="18">
        <v>0</v>
      </c>
      <c r="AU189" s="18">
        <v>0</v>
      </c>
      <c r="AV189" s="17"/>
      <c r="AW189" s="200">
        <v>1</v>
      </c>
      <c r="AX189" s="18">
        <v>0</v>
      </c>
      <c r="AY189" s="18">
        <v>0</v>
      </c>
      <c r="AZ189" s="18">
        <v>0</v>
      </c>
      <c r="BA189" s="18">
        <v>0</v>
      </c>
      <c r="BB189" s="18">
        <v>0</v>
      </c>
      <c r="BC189" s="18">
        <v>0</v>
      </c>
      <c r="BE189" s="18">
        <v>0</v>
      </c>
      <c r="BF189" s="18">
        <v>0</v>
      </c>
      <c r="BG189" s="18">
        <v>1</v>
      </c>
      <c r="BH189" s="18">
        <v>0</v>
      </c>
      <c r="BI189" s="18">
        <v>0</v>
      </c>
      <c r="BJ189" s="18">
        <v>0</v>
      </c>
    </row>
    <row r="190" spans="1:62" ht="30" x14ac:dyDescent="0.25">
      <c r="A190" s="18">
        <v>14</v>
      </c>
      <c r="B190" s="3">
        <v>80</v>
      </c>
      <c r="C190" s="18" t="s">
        <v>377</v>
      </c>
      <c r="D190" s="18" t="s">
        <v>378</v>
      </c>
      <c r="E190" s="18" t="s">
        <v>280</v>
      </c>
      <c r="F190" s="18" t="s">
        <v>379</v>
      </c>
      <c r="G190" s="18"/>
      <c r="H190" s="18"/>
      <c r="I190" s="18"/>
      <c r="J190" s="18"/>
      <c r="K190" s="60">
        <v>0</v>
      </c>
      <c r="L190" s="60">
        <v>0</v>
      </c>
      <c r="M190" s="60">
        <v>1</v>
      </c>
      <c r="N190" s="18">
        <v>0</v>
      </c>
      <c r="O190" s="18">
        <v>0</v>
      </c>
      <c r="P190" s="18">
        <v>0</v>
      </c>
      <c r="Q190" s="18">
        <v>1</v>
      </c>
      <c r="R190" s="18">
        <v>0</v>
      </c>
      <c r="S190" s="69">
        <v>0</v>
      </c>
      <c r="T190" s="18">
        <v>0</v>
      </c>
      <c r="U190" s="17"/>
      <c r="V190" s="22" t="s">
        <v>8816</v>
      </c>
      <c r="W190" s="134" t="s">
        <v>435</v>
      </c>
      <c r="X190" s="82" t="s">
        <v>96</v>
      </c>
      <c r="Y190" s="21">
        <v>0</v>
      </c>
      <c r="Z190" s="21">
        <v>18</v>
      </c>
      <c r="AA190" s="14">
        <v>0</v>
      </c>
      <c r="AB190" s="3">
        <f t="shared" si="8"/>
        <v>216</v>
      </c>
      <c r="AC190">
        <v>322.93228059442026</v>
      </c>
      <c r="AE190" s="22" t="s">
        <v>9064</v>
      </c>
      <c r="AF190" s="75" t="s">
        <v>436</v>
      </c>
      <c r="AG190" s="3" t="s">
        <v>437</v>
      </c>
      <c r="AH190" s="3">
        <v>4</v>
      </c>
      <c r="AI190" s="3">
        <v>7</v>
      </c>
      <c r="AJ190" s="3">
        <v>6</v>
      </c>
      <c r="AK190" s="3">
        <f>(240*AH190)+(12*AI190)+AJ190</f>
        <v>1050</v>
      </c>
      <c r="AL190">
        <v>1486.3160506848249</v>
      </c>
      <c r="AN190" s="3">
        <v>3863</v>
      </c>
      <c r="AO190" s="3">
        <v>3510</v>
      </c>
      <c r="AP190" s="3">
        <v>2936</v>
      </c>
      <c r="AQ190" s="3">
        <v>2537</v>
      </c>
      <c r="AR190" s="183" t="s">
        <v>8625</v>
      </c>
      <c r="AS190" s="183" t="s">
        <v>8626</v>
      </c>
      <c r="AT190" s="18">
        <v>0</v>
      </c>
      <c r="AU190" s="18">
        <v>0</v>
      </c>
      <c r="AV190" s="17"/>
      <c r="AW190" s="200">
        <v>1</v>
      </c>
      <c r="AX190" s="18">
        <v>0</v>
      </c>
      <c r="AY190" s="18">
        <v>0</v>
      </c>
      <c r="AZ190" s="18">
        <v>0</v>
      </c>
      <c r="BA190" s="18">
        <v>0</v>
      </c>
      <c r="BB190" s="18">
        <v>0</v>
      </c>
      <c r="BC190" s="18">
        <v>0</v>
      </c>
      <c r="BE190" s="18">
        <v>1</v>
      </c>
      <c r="BF190" s="18">
        <v>0</v>
      </c>
      <c r="BG190" s="18">
        <v>1</v>
      </c>
      <c r="BH190" s="18">
        <v>0</v>
      </c>
      <c r="BI190" s="18">
        <v>0</v>
      </c>
      <c r="BJ190" s="18">
        <v>0</v>
      </c>
    </row>
    <row r="191" spans="1:62" x14ac:dyDescent="0.25">
      <c r="A191" s="18">
        <v>14</v>
      </c>
      <c r="B191" s="3">
        <v>80</v>
      </c>
      <c r="C191" s="18" t="s">
        <v>377</v>
      </c>
      <c r="D191" s="18" t="s">
        <v>378</v>
      </c>
      <c r="E191" s="18" t="s">
        <v>280</v>
      </c>
      <c r="F191" s="18" t="s">
        <v>379</v>
      </c>
      <c r="G191" s="18"/>
      <c r="H191" s="18"/>
      <c r="I191" s="18"/>
      <c r="J191" s="18"/>
      <c r="K191" s="60">
        <v>0</v>
      </c>
      <c r="L191" s="60">
        <v>0</v>
      </c>
      <c r="M191" s="60">
        <v>1</v>
      </c>
      <c r="N191" s="18">
        <v>0</v>
      </c>
      <c r="O191" s="18">
        <v>0</v>
      </c>
      <c r="P191" s="18">
        <v>0</v>
      </c>
      <c r="Q191" s="18">
        <v>1</v>
      </c>
      <c r="R191" s="18">
        <v>0</v>
      </c>
      <c r="S191" s="69">
        <v>0</v>
      </c>
      <c r="T191" s="18">
        <v>0</v>
      </c>
      <c r="U191" s="17"/>
      <c r="V191" s="22" t="s">
        <v>9065</v>
      </c>
      <c r="W191" s="137" t="s">
        <v>438</v>
      </c>
      <c r="X191" s="3" t="s">
        <v>439</v>
      </c>
      <c r="Y191" s="56">
        <v>11</v>
      </c>
      <c r="Z191" s="56">
        <v>10</v>
      </c>
      <c r="AA191" s="14">
        <v>0</v>
      </c>
      <c r="AB191" s="3">
        <f t="shared" si="8"/>
        <v>2760</v>
      </c>
      <c r="AC191">
        <v>3945.6095838179731</v>
      </c>
      <c r="AE191" s="22" t="s">
        <v>9066</v>
      </c>
      <c r="AF191" s="75" t="s">
        <v>440</v>
      </c>
      <c r="AG191" s="3" t="s">
        <v>94</v>
      </c>
      <c r="AH191" s="3">
        <v>3</v>
      </c>
      <c r="AI191" s="3">
        <v>0</v>
      </c>
      <c r="AJ191" s="3">
        <v>0</v>
      </c>
      <c r="AK191" s="3">
        <f>(240*AH191)+(12*AI191)+AJ191</f>
        <v>720</v>
      </c>
      <c r="AL191">
        <v>1002.023284112958</v>
      </c>
      <c r="AN191" s="3">
        <v>3863</v>
      </c>
      <c r="AO191" s="3">
        <v>3510</v>
      </c>
      <c r="AP191" s="3">
        <v>2609</v>
      </c>
      <c r="AQ191" s="3">
        <v>2413</v>
      </c>
      <c r="AR191" s="183" t="s">
        <v>8625</v>
      </c>
      <c r="AS191" s="183" t="s">
        <v>8626</v>
      </c>
      <c r="AT191" s="18">
        <v>0</v>
      </c>
      <c r="AU191" s="18">
        <v>0</v>
      </c>
      <c r="AV191" s="17"/>
      <c r="AW191" s="200">
        <v>1</v>
      </c>
      <c r="AX191" s="18">
        <v>0</v>
      </c>
      <c r="AY191" s="18">
        <v>0</v>
      </c>
      <c r="AZ191" s="18">
        <v>0</v>
      </c>
      <c r="BA191" s="18">
        <v>0</v>
      </c>
      <c r="BB191" s="18">
        <v>0</v>
      </c>
      <c r="BC191" s="18">
        <v>0</v>
      </c>
      <c r="BE191" s="18">
        <v>1</v>
      </c>
      <c r="BF191" s="18">
        <v>0</v>
      </c>
      <c r="BG191" s="18">
        <v>0</v>
      </c>
      <c r="BH191" s="18">
        <v>0</v>
      </c>
      <c r="BI191" s="18">
        <v>0</v>
      </c>
      <c r="BJ191" s="18">
        <v>0</v>
      </c>
    </row>
    <row r="192" spans="1:62" x14ac:dyDescent="0.25">
      <c r="A192" s="18">
        <v>14</v>
      </c>
      <c r="B192" s="3">
        <v>80</v>
      </c>
      <c r="C192" s="18" t="s">
        <v>377</v>
      </c>
      <c r="D192" s="18" t="s">
        <v>378</v>
      </c>
      <c r="E192" s="18" t="s">
        <v>280</v>
      </c>
      <c r="F192" s="18" t="s">
        <v>379</v>
      </c>
      <c r="G192" s="18"/>
      <c r="H192" s="18"/>
      <c r="I192" s="18"/>
      <c r="J192" s="18"/>
      <c r="K192" s="60">
        <v>0</v>
      </c>
      <c r="L192" s="60">
        <v>0</v>
      </c>
      <c r="M192" s="60">
        <v>1</v>
      </c>
      <c r="N192" s="18">
        <v>0</v>
      </c>
      <c r="O192" s="18">
        <v>0</v>
      </c>
      <c r="P192" s="18">
        <v>0</v>
      </c>
      <c r="Q192" s="18">
        <v>1</v>
      </c>
      <c r="R192" s="18">
        <v>0</v>
      </c>
      <c r="S192" s="69">
        <v>0</v>
      </c>
      <c r="T192" s="18">
        <v>0</v>
      </c>
      <c r="U192" s="17"/>
      <c r="V192" s="22" t="s">
        <v>9065</v>
      </c>
      <c r="W192" s="134" t="s">
        <v>441</v>
      </c>
      <c r="X192" s="82" t="s">
        <v>442</v>
      </c>
      <c r="Y192" s="21">
        <v>0</v>
      </c>
      <c r="Z192" s="21">
        <v>17</v>
      </c>
      <c r="AA192" s="14">
        <v>6</v>
      </c>
      <c r="AB192" s="3">
        <f t="shared" si="8"/>
        <v>210</v>
      </c>
      <c r="AC192">
        <v>300.20942485571533</v>
      </c>
      <c r="AE192" s="22"/>
      <c r="AF192" s="75"/>
      <c r="AN192" s="3">
        <v>3863</v>
      </c>
      <c r="AO192" s="3">
        <v>3510</v>
      </c>
      <c r="AP192" s="3">
        <v>2609</v>
      </c>
      <c r="AR192" s="183" t="s">
        <v>8625</v>
      </c>
      <c r="AS192" s="183" t="s">
        <v>8626</v>
      </c>
      <c r="AT192" s="18">
        <v>0</v>
      </c>
      <c r="AU192" s="18">
        <v>0</v>
      </c>
      <c r="AV192" s="17"/>
      <c r="AW192" s="200">
        <v>1</v>
      </c>
      <c r="AX192" s="18">
        <v>0</v>
      </c>
      <c r="AY192" s="18">
        <v>0</v>
      </c>
      <c r="AZ192" s="18">
        <v>0</v>
      </c>
      <c r="BA192" s="18">
        <v>0</v>
      </c>
      <c r="BB192" s="18">
        <v>0</v>
      </c>
      <c r="BC192" s="18">
        <v>0</v>
      </c>
    </row>
    <row r="193" spans="1:62" x14ac:dyDescent="0.25">
      <c r="A193" s="18">
        <v>14</v>
      </c>
      <c r="B193" s="3">
        <v>80</v>
      </c>
      <c r="C193" s="18" t="s">
        <v>377</v>
      </c>
      <c r="D193" s="18" t="s">
        <v>378</v>
      </c>
      <c r="E193" s="18" t="s">
        <v>280</v>
      </c>
      <c r="F193" s="18" t="s">
        <v>379</v>
      </c>
      <c r="G193" s="18"/>
      <c r="H193" s="18"/>
      <c r="I193" s="18"/>
      <c r="J193" s="18"/>
      <c r="K193" s="60">
        <v>0</v>
      </c>
      <c r="L193" s="60">
        <v>0</v>
      </c>
      <c r="M193" s="60">
        <v>1</v>
      </c>
      <c r="N193" s="18">
        <v>0</v>
      </c>
      <c r="O193" s="18">
        <v>0</v>
      </c>
      <c r="P193" s="18">
        <v>0</v>
      </c>
      <c r="Q193" s="18">
        <v>1</v>
      </c>
      <c r="R193" s="18">
        <v>0</v>
      </c>
      <c r="S193" s="69">
        <v>0</v>
      </c>
      <c r="T193" s="18">
        <v>0</v>
      </c>
      <c r="U193" s="17"/>
      <c r="V193" s="22" t="s">
        <v>9067</v>
      </c>
      <c r="W193" s="137" t="s">
        <v>443</v>
      </c>
      <c r="X193" s="3" t="s">
        <v>317</v>
      </c>
      <c r="Y193" s="56">
        <v>1</v>
      </c>
      <c r="Z193" s="56">
        <v>15</v>
      </c>
      <c r="AA193" s="14">
        <v>0</v>
      </c>
      <c r="AB193" s="3">
        <f t="shared" si="8"/>
        <v>420</v>
      </c>
      <c r="AC193">
        <v>600.25438519129239</v>
      </c>
      <c r="AE193" s="22" t="s">
        <v>9271</v>
      </c>
      <c r="AF193" s="75" t="s">
        <v>444</v>
      </c>
      <c r="AG193" s="3" t="s">
        <v>445</v>
      </c>
      <c r="AH193" s="3">
        <v>34</v>
      </c>
      <c r="AI193" s="3">
        <v>13</v>
      </c>
      <c r="AJ193" s="3">
        <v>3</v>
      </c>
      <c r="AK193" s="3">
        <f>(240*AH193)+(12*AI193)+AJ193</f>
        <v>8319</v>
      </c>
      <c r="AL193">
        <v>11536.38509947089</v>
      </c>
      <c r="AN193" s="3">
        <v>3863</v>
      </c>
      <c r="AO193" s="3">
        <v>3510</v>
      </c>
      <c r="AP193" s="3">
        <v>2607</v>
      </c>
      <c r="AQ193" s="3">
        <v>2387</v>
      </c>
      <c r="AR193" s="183" t="s">
        <v>8625</v>
      </c>
      <c r="AS193" s="183" t="s">
        <v>8626</v>
      </c>
      <c r="AT193" s="18">
        <v>0</v>
      </c>
      <c r="AU193" s="18">
        <v>0</v>
      </c>
      <c r="AV193" s="17"/>
      <c r="AW193" s="200">
        <v>1</v>
      </c>
      <c r="AX193" s="18">
        <v>0</v>
      </c>
      <c r="AY193" s="18">
        <v>0</v>
      </c>
      <c r="AZ193" s="18">
        <v>0</v>
      </c>
      <c r="BA193" s="18">
        <v>0</v>
      </c>
      <c r="BB193" s="18">
        <v>0</v>
      </c>
      <c r="BC193" s="18">
        <v>0</v>
      </c>
      <c r="BE193" s="18">
        <v>0</v>
      </c>
      <c r="BF193" s="18">
        <v>0</v>
      </c>
      <c r="BG193" s="18">
        <v>1</v>
      </c>
      <c r="BH193" s="18">
        <v>0</v>
      </c>
      <c r="BI193" s="18">
        <v>0</v>
      </c>
      <c r="BJ193" s="18">
        <v>0</v>
      </c>
    </row>
    <row r="194" spans="1:62" x14ac:dyDescent="0.25">
      <c r="A194" s="18">
        <v>14</v>
      </c>
      <c r="B194" s="3">
        <v>80</v>
      </c>
      <c r="C194" s="18" t="s">
        <v>377</v>
      </c>
      <c r="D194" s="18" t="s">
        <v>378</v>
      </c>
      <c r="E194" s="18" t="s">
        <v>280</v>
      </c>
      <c r="F194" s="18" t="s">
        <v>379</v>
      </c>
      <c r="G194" s="18"/>
      <c r="H194" s="18"/>
      <c r="I194" s="18"/>
      <c r="J194" s="18"/>
      <c r="K194" s="60">
        <v>0</v>
      </c>
      <c r="L194" s="60">
        <v>0</v>
      </c>
      <c r="M194" s="60">
        <v>1</v>
      </c>
      <c r="N194" s="18">
        <v>0</v>
      </c>
      <c r="O194" s="18">
        <v>0</v>
      </c>
      <c r="P194" s="18">
        <v>0</v>
      </c>
      <c r="Q194" s="18">
        <v>1</v>
      </c>
      <c r="R194" s="18">
        <v>0</v>
      </c>
      <c r="S194" s="69">
        <v>0</v>
      </c>
      <c r="T194" s="18">
        <v>0</v>
      </c>
      <c r="U194" s="17"/>
      <c r="V194" s="22" t="s">
        <v>9067</v>
      </c>
      <c r="W194" s="134" t="s">
        <v>446</v>
      </c>
      <c r="X194" s="82" t="s">
        <v>447</v>
      </c>
      <c r="Y194" s="21">
        <v>5</v>
      </c>
      <c r="Z194" s="21">
        <v>0</v>
      </c>
      <c r="AA194" s="14">
        <v>0</v>
      </c>
      <c r="AB194" s="3">
        <f t="shared" si="8"/>
        <v>1200</v>
      </c>
      <c r="AC194">
        <v>1715.0125291179784</v>
      </c>
      <c r="AE194" s="22"/>
      <c r="AF194" s="75"/>
      <c r="AG194" s="3" t="s">
        <v>448</v>
      </c>
      <c r="AH194" s="3">
        <v>46</v>
      </c>
      <c r="AI194" s="3">
        <v>7</v>
      </c>
      <c r="AJ194" s="3">
        <v>3</v>
      </c>
      <c r="AK194" s="3">
        <f>(240*AH194)+(12*AI194)+AJ194</f>
        <v>11127</v>
      </c>
      <c r="AN194" s="3">
        <v>3863</v>
      </c>
      <c r="AO194" s="3">
        <v>3510</v>
      </c>
      <c r="AP194" s="3">
        <v>2607</v>
      </c>
      <c r="AR194" s="183" t="s">
        <v>8625</v>
      </c>
      <c r="AS194" s="183" t="s">
        <v>8626</v>
      </c>
      <c r="AT194" s="18">
        <v>0</v>
      </c>
      <c r="AU194" s="18">
        <v>0</v>
      </c>
      <c r="AV194" s="17"/>
      <c r="AW194" s="200">
        <v>1</v>
      </c>
      <c r="AX194" s="18">
        <v>0</v>
      </c>
      <c r="AY194" s="18">
        <v>0</v>
      </c>
      <c r="AZ194" s="18">
        <v>0</v>
      </c>
      <c r="BA194" s="18">
        <v>0</v>
      </c>
      <c r="BB194" s="18">
        <v>0</v>
      </c>
      <c r="BC194" s="18">
        <v>0</v>
      </c>
    </row>
    <row r="195" spans="1:62" x14ac:dyDescent="0.25">
      <c r="A195" s="18">
        <v>14</v>
      </c>
      <c r="B195" s="3">
        <v>80</v>
      </c>
      <c r="C195" s="18" t="s">
        <v>377</v>
      </c>
      <c r="D195" s="18" t="s">
        <v>378</v>
      </c>
      <c r="E195" s="18" t="s">
        <v>280</v>
      </c>
      <c r="F195" s="18" t="s">
        <v>379</v>
      </c>
      <c r="G195" s="18"/>
      <c r="H195" s="18"/>
      <c r="I195" s="18"/>
      <c r="J195" s="18"/>
      <c r="K195" s="60">
        <v>0</v>
      </c>
      <c r="L195" s="60">
        <v>0</v>
      </c>
      <c r="M195" s="60">
        <v>1</v>
      </c>
      <c r="N195" s="18">
        <v>0</v>
      </c>
      <c r="O195" s="18">
        <v>0</v>
      </c>
      <c r="P195" s="18">
        <v>0</v>
      </c>
      <c r="Q195" s="18">
        <v>1</v>
      </c>
      <c r="R195" s="18">
        <v>0</v>
      </c>
      <c r="S195" s="69">
        <v>0</v>
      </c>
      <c r="T195" s="18">
        <v>0</v>
      </c>
      <c r="U195" s="17"/>
      <c r="V195" s="22" t="s">
        <v>9068</v>
      </c>
      <c r="W195" s="137" t="s">
        <v>449</v>
      </c>
      <c r="X195" s="3" t="s">
        <v>450</v>
      </c>
      <c r="Y195" s="56">
        <v>2</v>
      </c>
      <c r="Z195" s="56">
        <v>12</v>
      </c>
      <c r="AA195" s="14">
        <v>3</v>
      </c>
      <c r="AB195" s="3">
        <f t="shared" si="8"/>
        <v>627</v>
      </c>
      <c r="AC195">
        <v>890.83155903055467</v>
      </c>
      <c r="AE195" s="22"/>
      <c r="AN195" s="3">
        <v>3863</v>
      </c>
      <c r="AO195" s="3">
        <v>3510</v>
      </c>
      <c r="AP195" s="3">
        <v>2564</v>
      </c>
      <c r="AR195" s="183" t="s">
        <v>8625</v>
      </c>
      <c r="AS195" s="183" t="s">
        <v>8626</v>
      </c>
      <c r="AT195" s="18">
        <v>0</v>
      </c>
      <c r="AU195" s="18">
        <v>0</v>
      </c>
      <c r="AV195" s="17"/>
      <c r="AW195" s="200">
        <v>1</v>
      </c>
      <c r="AX195" s="18">
        <v>0</v>
      </c>
      <c r="AY195" s="18">
        <v>0</v>
      </c>
      <c r="AZ195" s="18">
        <v>0</v>
      </c>
      <c r="BA195" s="18">
        <v>0</v>
      </c>
      <c r="BB195" s="18">
        <v>0</v>
      </c>
      <c r="BC195" s="18">
        <v>0</v>
      </c>
    </row>
    <row r="196" spans="1:62" ht="30" x14ac:dyDescent="0.25">
      <c r="A196" s="18">
        <v>14</v>
      </c>
      <c r="B196" s="3">
        <v>80</v>
      </c>
      <c r="C196" s="18" t="s">
        <v>377</v>
      </c>
      <c r="D196" s="18" t="s">
        <v>378</v>
      </c>
      <c r="E196" s="18" t="s">
        <v>280</v>
      </c>
      <c r="F196" s="18" t="s">
        <v>379</v>
      </c>
      <c r="G196" s="18"/>
      <c r="H196" s="18"/>
      <c r="I196" s="18"/>
      <c r="J196" s="18"/>
      <c r="K196" s="60">
        <v>0</v>
      </c>
      <c r="L196" s="60">
        <v>0</v>
      </c>
      <c r="M196" s="60">
        <v>1</v>
      </c>
      <c r="N196" s="18">
        <v>0</v>
      </c>
      <c r="O196" s="18">
        <v>0</v>
      </c>
      <c r="P196" s="18">
        <v>0</v>
      </c>
      <c r="Q196" s="18">
        <v>1</v>
      </c>
      <c r="R196" s="18">
        <v>0</v>
      </c>
      <c r="S196" s="69">
        <v>0</v>
      </c>
      <c r="T196" s="18">
        <v>0</v>
      </c>
      <c r="U196" s="17"/>
      <c r="V196" s="22" t="s">
        <v>9069</v>
      </c>
      <c r="W196" s="137" t="s">
        <v>451</v>
      </c>
      <c r="X196" s="3" t="s">
        <v>452</v>
      </c>
      <c r="Y196" s="56">
        <v>6</v>
      </c>
      <c r="Z196" s="56">
        <v>17</v>
      </c>
      <c r="AA196" s="14">
        <v>0</v>
      </c>
      <c r="AB196" s="3">
        <f t="shared" si="8"/>
        <v>1644</v>
      </c>
      <c r="AC196">
        <v>2328.1027661403905</v>
      </c>
      <c r="AE196" s="22"/>
      <c r="AN196" s="3">
        <v>3863</v>
      </c>
      <c r="AO196" s="3">
        <v>3510</v>
      </c>
      <c r="AP196" s="3">
        <v>2540</v>
      </c>
      <c r="AR196" s="183" t="s">
        <v>8625</v>
      </c>
      <c r="AS196" s="183" t="s">
        <v>8626</v>
      </c>
      <c r="AT196" s="18">
        <v>0</v>
      </c>
      <c r="AU196" s="18">
        <v>0</v>
      </c>
      <c r="AV196" s="17"/>
      <c r="AW196" s="200">
        <v>1</v>
      </c>
      <c r="AX196" s="18">
        <v>0</v>
      </c>
      <c r="AY196" s="18">
        <v>0</v>
      </c>
      <c r="AZ196" s="18">
        <v>0</v>
      </c>
      <c r="BA196" s="18">
        <v>0</v>
      </c>
      <c r="BB196" s="18">
        <v>0</v>
      </c>
      <c r="BC196" s="18">
        <v>0</v>
      </c>
    </row>
    <row r="197" spans="1:62" x14ac:dyDescent="0.25">
      <c r="A197" s="18">
        <v>14</v>
      </c>
      <c r="B197" s="3">
        <v>80</v>
      </c>
      <c r="C197" s="18" t="s">
        <v>377</v>
      </c>
      <c r="D197" s="18" t="s">
        <v>378</v>
      </c>
      <c r="E197" s="18" t="s">
        <v>280</v>
      </c>
      <c r="F197" s="18" t="s">
        <v>379</v>
      </c>
      <c r="G197" s="18"/>
      <c r="H197" s="18"/>
      <c r="I197" s="18"/>
      <c r="J197" s="18"/>
      <c r="K197" s="60">
        <v>0</v>
      </c>
      <c r="L197" s="60">
        <v>0</v>
      </c>
      <c r="M197" s="60">
        <v>1</v>
      </c>
      <c r="N197" s="18">
        <v>0</v>
      </c>
      <c r="O197" s="18">
        <v>0</v>
      </c>
      <c r="P197" s="18">
        <v>0</v>
      </c>
      <c r="Q197" s="18">
        <v>1</v>
      </c>
      <c r="R197" s="18">
        <v>0</v>
      </c>
      <c r="S197" s="69">
        <v>0</v>
      </c>
      <c r="T197" s="18">
        <v>0</v>
      </c>
      <c r="U197" s="17"/>
      <c r="V197" s="22" t="s">
        <v>9070</v>
      </c>
      <c r="W197" s="137" t="s">
        <v>453</v>
      </c>
      <c r="X197" s="3" t="s">
        <v>454</v>
      </c>
      <c r="Y197" s="56">
        <v>4</v>
      </c>
      <c r="Z197" s="56">
        <v>18</v>
      </c>
      <c r="AA197" s="14">
        <v>0</v>
      </c>
      <c r="AB197" s="3">
        <f t="shared" si="8"/>
        <v>1176</v>
      </c>
      <c r="AC197">
        <v>1664.4459704696792</v>
      </c>
      <c r="AE197" s="22"/>
      <c r="AN197" s="3">
        <v>3863</v>
      </c>
      <c r="AO197" s="3">
        <v>3510</v>
      </c>
      <c r="AP197" s="3">
        <v>2536</v>
      </c>
      <c r="AR197" s="183" t="s">
        <v>8625</v>
      </c>
      <c r="AS197" s="183" t="s">
        <v>8626</v>
      </c>
      <c r="AT197" s="18">
        <v>0</v>
      </c>
      <c r="AU197" s="18">
        <v>0</v>
      </c>
      <c r="AV197" s="17"/>
      <c r="AW197" s="200">
        <v>1</v>
      </c>
      <c r="AX197" s="18">
        <v>0</v>
      </c>
      <c r="AY197" s="18">
        <v>0</v>
      </c>
      <c r="AZ197" s="18">
        <v>0</v>
      </c>
      <c r="BA197" s="18">
        <v>0</v>
      </c>
      <c r="BB197" s="18">
        <v>0</v>
      </c>
      <c r="BC197" s="18">
        <v>0</v>
      </c>
    </row>
    <row r="198" spans="1:62" x14ac:dyDescent="0.25">
      <c r="A198" s="18">
        <v>14</v>
      </c>
      <c r="B198" s="3">
        <v>80</v>
      </c>
      <c r="C198" s="18" t="s">
        <v>377</v>
      </c>
      <c r="D198" s="18" t="s">
        <v>378</v>
      </c>
      <c r="E198" s="18" t="s">
        <v>280</v>
      </c>
      <c r="F198" s="18" t="s">
        <v>379</v>
      </c>
      <c r="G198" s="18"/>
      <c r="H198" s="18"/>
      <c r="I198" s="18"/>
      <c r="J198" s="18"/>
      <c r="K198" s="60">
        <v>0</v>
      </c>
      <c r="L198" s="60">
        <v>0</v>
      </c>
      <c r="M198" s="60">
        <v>1</v>
      </c>
      <c r="N198" s="18">
        <v>0</v>
      </c>
      <c r="O198" s="18">
        <v>0</v>
      </c>
      <c r="P198" s="18">
        <v>0</v>
      </c>
      <c r="Q198" s="18">
        <v>1</v>
      </c>
      <c r="R198" s="18">
        <v>0</v>
      </c>
      <c r="S198" s="69">
        <v>0</v>
      </c>
      <c r="T198" s="18">
        <v>0</v>
      </c>
      <c r="U198" s="17"/>
      <c r="V198" s="22" t="s">
        <v>9070</v>
      </c>
      <c r="W198" s="134" t="s">
        <v>455</v>
      </c>
      <c r="X198" s="82" t="s">
        <v>456</v>
      </c>
      <c r="Y198" s="21">
        <v>3</v>
      </c>
      <c r="Z198" s="21">
        <v>15</v>
      </c>
      <c r="AA198" s="14">
        <v>0</v>
      </c>
      <c r="AB198" s="3">
        <f t="shared" ref="AB198:AB214" si="9">(240*Y198)+(12*Z198)+AA198</f>
        <v>900</v>
      </c>
      <c r="AC198">
        <v>1273.810691685979</v>
      </c>
      <c r="AE198" s="22"/>
      <c r="AN198" s="3">
        <v>3863</v>
      </c>
      <c r="AO198" s="3">
        <v>3510</v>
      </c>
      <c r="AP198" s="3">
        <v>2536</v>
      </c>
      <c r="AR198" s="183" t="s">
        <v>8625</v>
      </c>
      <c r="AS198" s="183" t="s">
        <v>8626</v>
      </c>
      <c r="AT198" s="18">
        <v>0</v>
      </c>
      <c r="AU198" s="18">
        <v>0</v>
      </c>
      <c r="AV198" s="17"/>
      <c r="AW198" s="200">
        <v>1</v>
      </c>
      <c r="AX198" s="18">
        <v>0</v>
      </c>
      <c r="AY198" s="18">
        <v>0</v>
      </c>
      <c r="AZ198" s="18">
        <v>0</v>
      </c>
      <c r="BA198" s="18">
        <v>0</v>
      </c>
      <c r="BB198" s="18">
        <v>0</v>
      </c>
      <c r="BC198" s="18">
        <v>0</v>
      </c>
    </row>
    <row r="199" spans="1:62" x14ac:dyDescent="0.25">
      <c r="A199" s="18">
        <v>14</v>
      </c>
      <c r="B199" s="3">
        <v>80</v>
      </c>
      <c r="C199" s="18" t="s">
        <v>377</v>
      </c>
      <c r="D199" s="18" t="s">
        <v>378</v>
      </c>
      <c r="E199" s="18" t="s">
        <v>280</v>
      </c>
      <c r="F199" s="18" t="s">
        <v>379</v>
      </c>
      <c r="G199" s="18"/>
      <c r="H199" s="18"/>
      <c r="I199" s="18"/>
      <c r="J199" s="18"/>
      <c r="K199" s="60">
        <v>0</v>
      </c>
      <c r="L199" s="60">
        <v>0</v>
      </c>
      <c r="M199" s="60">
        <v>1</v>
      </c>
      <c r="N199" s="18">
        <v>0</v>
      </c>
      <c r="O199" s="18">
        <v>0</v>
      </c>
      <c r="P199" s="18">
        <v>0</v>
      </c>
      <c r="Q199" s="18">
        <v>1</v>
      </c>
      <c r="R199" s="18">
        <v>0</v>
      </c>
      <c r="S199" s="69">
        <v>0</v>
      </c>
      <c r="T199" s="18">
        <v>0</v>
      </c>
      <c r="U199" s="17"/>
      <c r="V199" s="22" t="s">
        <v>9070</v>
      </c>
      <c r="W199" s="134" t="s">
        <v>457</v>
      </c>
      <c r="X199" s="82" t="s">
        <v>458</v>
      </c>
      <c r="Y199" s="21">
        <v>5</v>
      </c>
      <c r="Z199" s="21">
        <v>4</v>
      </c>
      <c r="AA199" s="14">
        <v>8</v>
      </c>
      <c r="AB199" s="3">
        <f t="shared" si="9"/>
        <v>1256</v>
      </c>
      <c r="AC199">
        <v>1777.6735875084328</v>
      </c>
      <c r="AE199" s="22"/>
      <c r="AN199" s="3">
        <v>3863</v>
      </c>
      <c r="AO199" s="3">
        <v>3510</v>
      </c>
      <c r="AP199" s="3">
        <v>2536</v>
      </c>
      <c r="AR199" s="183" t="s">
        <v>8625</v>
      </c>
      <c r="AS199" s="183" t="s">
        <v>8626</v>
      </c>
      <c r="AT199" s="18">
        <v>0</v>
      </c>
      <c r="AU199" s="18">
        <v>0</v>
      </c>
      <c r="AV199" s="17"/>
      <c r="AW199" s="200">
        <v>1</v>
      </c>
      <c r="AX199" s="18">
        <v>0</v>
      </c>
      <c r="AY199" s="18">
        <v>0</v>
      </c>
      <c r="AZ199" s="18">
        <v>0</v>
      </c>
      <c r="BA199" s="18">
        <v>0</v>
      </c>
      <c r="BB199" s="18">
        <v>0</v>
      </c>
      <c r="BC199" s="18">
        <v>0</v>
      </c>
    </row>
    <row r="200" spans="1:62" x14ac:dyDescent="0.25">
      <c r="A200" s="18">
        <v>14</v>
      </c>
      <c r="B200" s="3">
        <v>80</v>
      </c>
      <c r="C200" s="18" t="s">
        <v>377</v>
      </c>
      <c r="D200" s="18" t="s">
        <v>378</v>
      </c>
      <c r="E200" s="18" t="s">
        <v>280</v>
      </c>
      <c r="F200" s="18" t="s">
        <v>379</v>
      </c>
      <c r="G200" s="18"/>
      <c r="H200" s="18"/>
      <c r="I200" s="18"/>
      <c r="J200" s="18"/>
      <c r="K200" s="60">
        <v>0</v>
      </c>
      <c r="L200" s="60">
        <v>0</v>
      </c>
      <c r="M200" s="60">
        <v>1</v>
      </c>
      <c r="N200" s="18">
        <v>0</v>
      </c>
      <c r="O200" s="18">
        <v>0</v>
      </c>
      <c r="P200" s="18">
        <v>0</v>
      </c>
      <c r="Q200" s="18">
        <v>1</v>
      </c>
      <c r="R200" s="18">
        <v>0</v>
      </c>
      <c r="S200" s="69">
        <v>0</v>
      </c>
      <c r="T200" s="18">
        <v>0</v>
      </c>
      <c r="U200" s="17"/>
      <c r="V200" s="22" t="s">
        <v>9071</v>
      </c>
      <c r="W200" s="137" t="s">
        <v>459</v>
      </c>
      <c r="X200" s="3" t="s">
        <v>460</v>
      </c>
      <c r="Y200" s="56">
        <v>0</v>
      </c>
      <c r="Z200" s="56">
        <v>12</v>
      </c>
      <c r="AA200" s="14">
        <v>3</v>
      </c>
      <c r="AB200" s="3">
        <f t="shared" si="9"/>
        <v>147</v>
      </c>
      <c r="AC200">
        <v>205.81647594632005</v>
      </c>
      <c r="AE200" s="22"/>
      <c r="AN200" s="3">
        <v>3863</v>
      </c>
      <c r="AO200" s="3">
        <v>3510</v>
      </c>
      <c r="AP200" s="3">
        <v>2457</v>
      </c>
      <c r="AR200" s="183" t="s">
        <v>8625</v>
      </c>
      <c r="AS200" s="183" t="s">
        <v>8626</v>
      </c>
      <c r="AT200" s="18">
        <v>0</v>
      </c>
      <c r="AU200" s="18">
        <v>0</v>
      </c>
      <c r="AV200" s="17"/>
      <c r="AW200" s="200">
        <v>1</v>
      </c>
      <c r="AX200" s="18">
        <v>0</v>
      </c>
      <c r="AY200" s="18">
        <v>0</v>
      </c>
      <c r="AZ200" s="18">
        <v>0</v>
      </c>
      <c r="BA200" s="18">
        <v>0</v>
      </c>
      <c r="BB200" s="18">
        <v>0</v>
      </c>
      <c r="BC200" s="18">
        <v>0</v>
      </c>
    </row>
    <row r="201" spans="1:62" x14ac:dyDescent="0.25">
      <c r="A201" s="18">
        <v>14</v>
      </c>
      <c r="B201" s="3">
        <v>80</v>
      </c>
      <c r="C201" s="18" t="s">
        <v>377</v>
      </c>
      <c r="D201" s="18" t="s">
        <v>378</v>
      </c>
      <c r="E201" s="18" t="s">
        <v>280</v>
      </c>
      <c r="F201" s="18" t="s">
        <v>379</v>
      </c>
      <c r="G201" s="18"/>
      <c r="H201" s="18"/>
      <c r="I201" s="18"/>
      <c r="J201" s="18"/>
      <c r="K201" s="60">
        <v>0</v>
      </c>
      <c r="L201" s="60">
        <v>0</v>
      </c>
      <c r="M201" s="60">
        <v>1</v>
      </c>
      <c r="N201" s="18">
        <v>0</v>
      </c>
      <c r="O201" s="18">
        <v>0</v>
      </c>
      <c r="P201" s="18">
        <v>0</v>
      </c>
      <c r="Q201" s="18">
        <v>1</v>
      </c>
      <c r="R201" s="18">
        <v>0</v>
      </c>
      <c r="S201" s="69">
        <v>0</v>
      </c>
      <c r="T201" s="18">
        <v>0</v>
      </c>
      <c r="U201" s="17"/>
      <c r="V201" s="22" t="s">
        <v>9071</v>
      </c>
      <c r="W201" s="134" t="s">
        <v>461</v>
      </c>
      <c r="X201" s="82" t="s">
        <v>330</v>
      </c>
      <c r="Y201" s="21">
        <v>0</v>
      </c>
      <c r="Z201" s="21">
        <v>8</v>
      </c>
      <c r="AA201" s="14">
        <v>6</v>
      </c>
      <c r="AB201" s="3">
        <f t="shared" si="9"/>
        <v>102</v>
      </c>
      <c r="AC201">
        <v>142.81143228928332</v>
      </c>
      <c r="AE201" s="22"/>
      <c r="AN201" s="3">
        <v>3863</v>
      </c>
      <c r="AO201" s="3">
        <v>3510</v>
      </c>
      <c r="AP201" s="3">
        <v>2457</v>
      </c>
      <c r="AR201" s="183" t="s">
        <v>8625</v>
      </c>
      <c r="AS201" s="183" t="s">
        <v>8626</v>
      </c>
      <c r="AT201" s="18">
        <v>0</v>
      </c>
      <c r="AU201" s="18">
        <v>0</v>
      </c>
      <c r="AV201" s="17"/>
      <c r="AW201" s="200">
        <v>1</v>
      </c>
      <c r="AX201" s="18">
        <v>0</v>
      </c>
      <c r="AY201" s="18">
        <v>0</v>
      </c>
      <c r="AZ201" s="18">
        <v>0</v>
      </c>
      <c r="BA201" s="18">
        <v>0</v>
      </c>
      <c r="BB201" s="18">
        <v>0</v>
      </c>
      <c r="BC201" s="18">
        <v>0</v>
      </c>
    </row>
    <row r="202" spans="1:62" x14ac:dyDescent="0.25">
      <c r="A202" s="18">
        <v>14</v>
      </c>
      <c r="B202" s="3">
        <v>80</v>
      </c>
      <c r="C202" s="18" t="s">
        <v>377</v>
      </c>
      <c r="D202" s="18" t="s">
        <v>378</v>
      </c>
      <c r="E202" s="18" t="s">
        <v>280</v>
      </c>
      <c r="F202" s="18" t="s">
        <v>379</v>
      </c>
      <c r="G202" s="18"/>
      <c r="H202" s="18"/>
      <c r="I202" s="18"/>
      <c r="J202" s="18"/>
      <c r="K202" s="60">
        <v>0</v>
      </c>
      <c r="L202" s="60">
        <v>0</v>
      </c>
      <c r="M202" s="60">
        <v>1</v>
      </c>
      <c r="N202" s="18">
        <v>0</v>
      </c>
      <c r="O202" s="18">
        <v>0</v>
      </c>
      <c r="P202" s="18">
        <v>0</v>
      </c>
      <c r="Q202" s="18">
        <v>1</v>
      </c>
      <c r="R202" s="18">
        <v>0</v>
      </c>
      <c r="S202" s="69">
        <v>0</v>
      </c>
      <c r="T202" s="18">
        <v>0</v>
      </c>
      <c r="U202" s="17"/>
      <c r="V202" s="22" t="s">
        <v>9272</v>
      </c>
      <c r="W202" s="137" t="s">
        <v>462</v>
      </c>
      <c r="X202" s="3" t="s">
        <v>463</v>
      </c>
      <c r="Y202" s="56">
        <v>2</v>
      </c>
      <c r="Z202" s="56">
        <v>5</v>
      </c>
      <c r="AA202" s="14">
        <v>8</v>
      </c>
      <c r="AB202" s="3">
        <f t="shared" si="9"/>
        <v>548</v>
      </c>
      <c r="AC202">
        <v>746.4250556052807</v>
      </c>
      <c r="AE202" s="22"/>
      <c r="AN202" s="3">
        <v>3863</v>
      </c>
      <c r="AO202" s="3">
        <v>3510</v>
      </c>
      <c r="AP202" s="3">
        <v>2256</v>
      </c>
      <c r="AR202" s="183" t="s">
        <v>8625</v>
      </c>
      <c r="AS202" s="183" t="s">
        <v>8626</v>
      </c>
      <c r="AT202" s="18">
        <v>0</v>
      </c>
      <c r="AU202" s="18">
        <v>0</v>
      </c>
      <c r="AV202" s="17"/>
      <c r="AW202" s="200">
        <v>0</v>
      </c>
      <c r="AX202" s="18">
        <v>0</v>
      </c>
      <c r="AY202" s="18">
        <v>0</v>
      </c>
      <c r="AZ202" s="18">
        <v>0</v>
      </c>
      <c r="BA202" s="18">
        <v>1</v>
      </c>
      <c r="BB202" s="18">
        <v>0</v>
      </c>
      <c r="BC202" s="18">
        <v>0</v>
      </c>
    </row>
    <row r="203" spans="1:62" s="6" customFormat="1" ht="15.75" thickBot="1" x14ac:dyDescent="0.3">
      <c r="A203" s="23">
        <v>14</v>
      </c>
      <c r="B203" s="6">
        <v>80</v>
      </c>
      <c r="C203" s="23" t="s">
        <v>377</v>
      </c>
      <c r="D203" s="23" t="s">
        <v>378</v>
      </c>
      <c r="E203" s="23" t="s">
        <v>280</v>
      </c>
      <c r="F203" s="23" t="s">
        <v>379</v>
      </c>
      <c r="G203" s="23"/>
      <c r="H203" s="23"/>
      <c r="I203" s="23"/>
      <c r="J203" s="23"/>
      <c r="K203" s="61">
        <v>0</v>
      </c>
      <c r="L203" s="61">
        <v>0</v>
      </c>
      <c r="M203" s="61">
        <v>1</v>
      </c>
      <c r="N203" s="23">
        <v>0</v>
      </c>
      <c r="O203" s="23">
        <v>0</v>
      </c>
      <c r="P203" s="23">
        <v>0</v>
      </c>
      <c r="Q203" s="23">
        <v>1</v>
      </c>
      <c r="R203" s="23">
        <v>0</v>
      </c>
      <c r="S203" s="71">
        <v>0</v>
      </c>
      <c r="T203" s="23">
        <v>0</v>
      </c>
      <c r="U203" s="25"/>
      <c r="V203" s="9" t="s">
        <v>149</v>
      </c>
      <c r="W203" s="133" t="s">
        <v>464</v>
      </c>
      <c r="X203" s="27" t="s">
        <v>448</v>
      </c>
      <c r="Y203" s="8">
        <v>46</v>
      </c>
      <c r="Z203" s="8">
        <v>7</v>
      </c>
      <c r="AA203" s="9">
        <v>3</v>
      </c>
      <c r="AB203" s="6">
        <f t="shared" si="9"/>
        <v>11127</v>
      </c>
      <c r="AD203" s="10"/>
      <c r="AE203" s="20"/>
      <c r="AF203" s="7"/>
      <c r="AM203" s="10"/>
      <c r="AN203" s="6">
        <v>3863</v>
      </c>
      <c r="AO203" s="6">
        <v>3510</v>
      </c>
      <c r="AR203" s="198" t="s">
        <v>8625</v>
      </c>
      <c r="AS203" s="198" t="s">
        <v>8626</v>
      </c>
      <c r="AT203" s="23">
        <v>0</v>
      </c>
      <c r="AU203" s="23">
        <v>0</v>
      </c>
      <c r="AV203" s="25"/>
      <c r="AW203" s="201"/>
      <c r="BD203" s="10"/>
    </row>
    <row r="204" spans="1:62" ht="15.75" thickTop="1" x14ac:dyDescent="0.25">
      <c r="A204" s="18">
        <v>15</v>
      </c>
      <c r="B204" s="3">
        <v>3</v>
      </c>
      <c r="C204" s="18" t="s">
        <v>465</v>
      </c>
      <c r="D204" s="18" t="s">
        <v>45</v>
      </c>
      <c r="E204" s="18" t="s">
        <v>280</v>
      </c>
      <c r="F204" s="18" t="s">
        <v>466</v>
      </c>
      <c r="G204" s="18" t="s">
        <v>958</v>
      </c>
      <c r="H204" s="18"/>
      <c r="I204" s="18"/>
      <c r="J204" s="18"/>
      <c r="K204" s="60">
        <v>0</v>
      </c>
      <c r="L204" s="60">
        <v>0</v>
      </c>
      <c r="M204" s="60">
        <v>0</v>
      </c>
      <c r="N204" s="18">
        <v>0</v>
      </c>
      <c r="O204" s="18">
        <v>0</v>
      </c>
      <c r="P204" s="18">
        <v>1</v>
      </c>
      <c r="Q204" s="18">
        <v>0</v>
      </c>
      <c r="R204" s="18">
        <v>0</v>
      </c>
      <c r="S204" s="69">
        <v>0</v>
      </c>
      <c r="T204" s="18">
        <v>0</v>
      </c>
      <c r="U204" s="17"/>
      <c r="V204" s="22" t="s">
        <v>7772</v>
      </c>
      <c r="W204" s="134" t="s">
        <v>467</v>
      </c>
      <c r="X204" s="3" t="s">
        <v>468</v>
      </c>
      <c r="Y204" s="21">
        <v>0</v>
      </c>
      <c r="Z204" s="21">
        <v>14</v>
      </c>
      <c r="AA204" s="14">
        <v>4.5</v>
      </c>
      <c r="AB204" s="3">
        <f t="shared" si="9"/>
        <v>172.5</v>
      </c>
      <c r="AC204">
        <v>398.18442784045271</v>
      </c>
      <c r="AE204" s="22" t="s">
        <v>8121</v>
      </c>
      <c r="AF204" s="2" t="s">
        <v>469</v>
      </c>
      <c r="AG204" s="3" t="s">
        <v>470</v>
      </c>
      <c r="AH204" s="3">
        <v>258</v>
      </c>
      <c r="AI204" s="3">
        <v>0</v>
      </c>
      <c r="AJ204" s="3">
        <v>0</v>
      </c>
      <c r="AK204" s="3">
        <f t="shared" ref="AK204:AK209" si="10">(240*AH204)+(12*AI204)+AJ204</f>
        <v>61920</v>
      </c>
      <c r="AL204">
        <v>119158.66544167028</v>
      </c>
      <c r="AN204" s="3">
        <v>1304</v>
      </c>
      <c r="AO204" s="3">
        <v>23</v>
      </c>
      <c r="AP204" s="3">
        <v>6107</v>
      </c>
      <c r="AQ204" s="3">
        <v>4779</v>
      </c>
      <c r="AR204" s="183" t="s">
        <v>7983</v>
      </c>
      <c r="AS204" s="183" t="s">
        <v>8122</v>
      </c>
      <c r="AT204" s="18">
        <v>0</v>
      </c>
      <c r="AU204" s="18">
        <v>0</v>
      </c>
      <c r="AV204" s="17"/>
      <c r="AW204" s="200">
        <v>1</v>
      </c>
      <c r="AX204" s="18">
        <v>0</v>
      </c>
      <c r="AY204" s="18">
        <v>0</v>
      </c>
      <c r="AZ204" s="18">
        <v>0</v>
      </c>
      <c r="BA204" s="18">
        <v>0</v>
      </c>
      <c r="BB204" s="18">
        <v>0</v>
      </c>
      <c r="BC204" s="18">
        <v>0</v>
      </c>
      <c r="BD204" s="17"/>
      <c r="BE204" s="18">
        <v>1</v>
      </c>
      <c r="BF204" s="18">
        <v>0</v>
      </c>
      <c r="BG204" s="18">
        <v>0</v>
      </c>
      <c r="BH204" s="18">
        <v>0</v>
      </c>
      <c r="BI204" s="18">
        <v>0</v>
      </c>
      <c r="BJ204" s="18">
        <v>0</v>
      </c>
    </row>
    <row r="205" spans="1:62" x14ac:dyDescent="0.25">
      <c r="A205" s="18">
        <v>15</v>
      </c>
      <c r="B205" s="3">
        <v>3</v>
      </c>
      <c r="C205" s="18" t="s">
        <v>465</v>
      </c>
      <c r="D205" s="18" t="s">
        <v>45</v>
      </c>
      <c r="E205" s="18" t="s">
        <v>280</v>
      </c>
      <c r="F205" s="18" t="s">
        <v>466</v>
      </c>
      <c r="G205" s="18" t="s">
        <v>958</v>
      </c>
      <c r="H205" s="18"/>
      <c r="I205" s="18"/>
      <c r="J205" s="18"/>
      <c r="K205" s="60">
        <v>0</v>
      </c>
      <c r="L205" s="60">
        <v>0</v>
      </c>
      <c r="M205" s="60">
        <v>0</v>
      </c>
      <c r="N205" s="18">
        <v>0</v>
      </c>
      <c r="O205" s="18">
        <v>0</v>
      </c>
      <c r="P205" s="18">
        <v>1</v>
      </c>
      <c r="Q205" s="18">
        <v>0</v>
      </c>
      <c r="R205" s="18">
        <v>0</v>
      </c>
      <c r="S205" s="69">
        <v>0</v>
      </c>
      <c r="T205" s="18">
        <v>0</v>
      </c>
      <c r="U205" s="17"/>
      <c r="V205" s="22" t="s">
        <v>7772</v>
      </c>
      <c r="W205" s="135" t="s">
        <v>471</v>
      </c>
      <c r="X205" s="3" t="s">
        <v>33</v>
      </c>
      <c r="Y205" s="21">
        <v>0</v>
      </c>
      <c r="Z205" s="21">
        <v>9</v>
      </c>
      <c r="AA205" s="14">
        <v>9</v>
      </c>
      <c r="AB205" s="3">
        <f t="shared" si="9"/>
        <v>117</v>
      </c>
      <c r="AC205">
        <v>270.072916274394</v>
      </c>
      <c r="AE205" s="22" t="s">
        <v>8121</v>
      </c>
      <c r="AF205" s="2" t="s">
        <v>472</v>
      </c>
      <c r="AG205" s="3" t="s">
        <v>473</v>
      </c>
      <c r="AH205" s="3">
        <v>0</v>
      </c>
      <c r="AI205" s="3">
        <v>11</v>
      </c>
      <c r="AJ205" s="3">
        <v>6</v>
      </c>
      <c r="AK205" s="3">
        <f t="shared" si="10"/>
        <v>138</v>
      </c>
      <c r="AL205">
        <v>265.56679313550546</v>
      </c>
      <c r="AN205" s="3">
        <v>1304</v>
      </c>
      <c r="AO205" s="3">
        <v>23</v>
      </c>
      <c r="AP205" s="3">
        <v>6107</v>
      </c>
      <c r="AQ205" s="3">
        <v>4779</v>
      </c>
      <c r="AR205" s="183" t="s">
        <v>7983</v>
      </c>
      <c r="AS205" s="183" t="s">
        <v>8122</v>
      </c>
      <c r="AT205" s="18">
        <v>0</v>
      </c>
      <c r="AU205" s="18">
        <v>0</v>
      </c>
      <c r="AV205" s="17"/>
      <c r="AW205" s="200">
        <v>1</v>
      </c>
      <c r="AX205" s="18">
        <v>0</v>
      </c>
      <c r="AY205" s="18">
        <v>0</v>
      </c>
      <c r="AZ205" s="18">
        <v>0</v>
      </c>
      <c r="BA205" s="18">
        <v>0</v>
      </c>
      <c r="BB205" s="18">
        <v>0</v>
      </c>
      <c r="BC205" s="18">
        <v>0</v>
      </c>
      <c r="BE205" s="18">
        <v>0</v>
      </c>
      <c r="BF205" s="18">
        <v>0</v>
      </c>
      <c r="BG205" s="18">
        <v>1</v>
      </c>
      <c r="BH205" s="18">
        <v>0</v>
      </c>
      <c r="BI205" s="18">
        <v>0</v>
      </c>
      <c r="BJ205" s="18">
        <v>0</v>
      </c>
    </row>
    <row r="206" spans="1:62" ht="30" x14ac:dyDescent="0.25">
      <c r="A206" s="18">
        <v>15</v>
      </c>
      <c r="B206" s="3">
        <v>3</v>
      </c>
      <c r="C206" s="18" t="s">
        <v>465</v>
      </c>
      <c r="D206" s="18" t="s">
        <v>45</v>
      </c>
      <c r="E206" s="18" t="s">
        <v>280</v>
      </c>
      <c r="F206" s="18" t="s">
        <v>466</v>
      </c>
      <c r="G206" s="18" t="s">
        <v>958</v>
      </c>
      <c r="H206" s="18"/>
      <c r="I206" s="18"/>
      <c r="J206" s="18"/>
      <c r="K206" s="60">
        <v>0</v>
      </c>
      <c r="L206" s="60">
        <v>0</v>
      </c>
      <c r="M206" s="60">
        <v>0</v>
      </c>
      <c r="N206" s="18">
        <v>0</v>
      </c>
      <c r="O206" s="18">
        <v>0</v>
      </c>
      <c r="P206" s="18">
        <v>1</v>
      </c>
      <c r="Q206" s="18">
        <v>0</v>
      </c>
      <c r="R206" s="18">
        <v>0</v>
      </c>
      <c r="S206" s="69">
        <v>0</v>
      </c>
      <c r="T206" s="18">
        <v>0</v>
      </c>
      <c r="U206" s="17"/>
      <c r="V206" s="22" t="s">
        <v>7814</v>
      </c>
      <c r="W206" s="134" t="s">
        <v>474</v>
      </c>
      <c r="X206" s="3" t="s">
        <v>475</v>
      </c>
      <c r="Y206" s="21">
        <v>1</v>
      </c>
      <c r="Z206" s="21">
        <v>0</v>
      </c>
      <c r="AA206" s="14">
        <v>6</v>
      </c>
      <c r="AB206" s="3">
        <f t="shared" si="9"/>
        <v>246</v>
      </c>
      <c r="AC206">
        <v>542.60045926536691</v>
      </c>
      <c r="AE206" s="22" t="s">
        <v>8122</v>
      </c>
      <c r="AF206" s="2" t="s">
        <v>476</v>
      </c>
      <c r="AG206" s="3" t="s">
        <v>477</v>
      </c>
      <c r="AH206" s="3">
        <v>729</v>
      </c>
      <c r="AI206" s="3">
        <v>4</v>
      </c>
      <c r="AJ206" s="3">
        <v>0</v>
      </c>
      <c r="AK206" s="3">
        <f t="shared" si="10"/>
        <v>175008</v>
      </c>
      <c r="AL206">
        <v>336323.87747688737</v>
      </c>
      <c r="AN206" s="3">
        <v>1304</v>
      </c>
      <c r="AO206" s="3">
        <v>23</v>
      </c>
      <c r="AP206" s="3">
        <v>5775</v>
      </c>
      <c r="AQ206" s="3">
        <v>4769</v>
      </c>
      <c r="AR206" s="183" t="s">
        <v>7984</v>
      </c>
      <c r="AS206" s="183" t="s">
        <v>8122</v>
      </c>
      <c r="AT206" s="18">
        <v>0</v>
      </c>
      <c r="AU206" s="18">
        <v>0</v>
      </c>
      <c r="AV206" s="17"/>
      <c r="AW206" s="200">
        <v>1</v>
      </c>
      <c r="AX206" s="18">
        <v>0</v>
      </c>
      <c r="AY206" s="18">
        <v>0</v>
      </c>
      <c r="AZ206" s="18">
        <v>0</v>
      </c>
      <c r="BA206" s="18">
        <v>0</v>
      </c>
      <c r="BB206" s="18">
        <v>0</v>
      </c>
      <c r="BC206" s="18">
        <v>0</v>
      </c>
      <c r="BE206" s="18">
        <v>0</v>
      </c>
      <c r="BF206" s="18">
        <v>0</v>
      </c>
      <c r="BG206" s="18">
        <v>0</v>
      </c>
      <c r="BH206" s="18">
        <v>0</v>
      </c>
      <c r="BI206" s="18">
        <v>1</v>
      </c>
      <c r="BJ206" s="18">
        <v>0</v>
      </c>
    </row>
    <row r="207" spans="1:62" x14ac:dyDescent="0.25">
      <c r="A207" s="18">
        <v>15</v>
      </c>
      <c r="B207" s="3">
        <v>3</v>
      </c>
      <c r="C207" s="18" t="s">
        <v>465</v>
      </c>
      <c r="D207" s="18" t="s">
        <v>45</v>
      </c>
      <c r="E207" s="18" t="s">
        <v>280</v>
      </c>
      <c r="F207" s="18" t="s">
        <v>466</v>
      </c>
      <c r="G207" s="18" t="s">
        <v>958</v>
      </c>
      <c r="H207" s="18"/>
      <c r="I207" s="18"/>
      <c r="J207" s="18"/>
      <c r="K207" s="60">
        <v>0</v>
      </c>
      <c r="L207" s="60">
        <v>0</v>
      </c>
      <c r="M207" s="60">
        <v>0</v>
      </c>
      <c r="N207" s="18">
        <v>0</v>
      </c>
      <c r="O207" s="18">
        <v>0</v>
      </c>
      <c r="P207" s="18">
        <v>1</v>
      </c>
      <c r="Q207" s="18">
        <v>0</v>
      </c>
      <c r="R207" s="18">
        <v>0</v>
      </c>
      <c r="S207" s="69">
        <v>0</v>
      </c>
      <c r="T207" s="18">
        <v>0</v>
      </c>
      <c r="U207" s="17"/>
      <c r="V207" s="22" t="s">
        <v>7814</v>
      </c>
      <c r="W207" s="135" t="s">
        <v>478</v>
      </c>
      <c r="X207" s="3" t="s">
        <v>479</v>
      </c>
      <c r="Y207" s="21">
        <v>5</v>
      </c>
      <c r="Z207" s="21">
        <v>3</v>
      </c>
      <c r="AA207" s="14">
        <v>0</v>
      </c>
      <c r="AB207" s="3">
        <f t="shared" si="9"/>
        <v>1236</v>
      </c>
      <c r="AC207">
        <v>2726.2364538698926</v>
      </c>
      <c r="AE207" s="22" t="s">
        <v>8123</v>
      </c>
      <c r="AF207" s="2" t="s">
        <v>480</v>
      </c>
      <c r="AG207" s="3" t="s">
        <v>481</v>
      </c>
      <c r="AH207" s="3">
        <v>662</v>
      </c>
      <c r="AI207" s="3">
        <v>16</v>
      </c>
      <c r="AJ207" s="3">
        <v>0</v>
      </c>
      <c r="AK207" s="3">
        <f t="shared" si="10"/>
        <v>159072</v>
      </c>
      <c r="AL207">
        <v>305405.68912906985</v>
      </c>
      <c r="AN207" s="3">
        <v>1304</v>
      </c>
      <c r="AO207" s="3">
        <v>23</v>
      </c>
      <c r="AP207" s="3">
        <v>5775</v>
      </c>
      <c r="AQ207" s="3">
        <v>4762</v>
      </c>
      <c r="AR207" s="183" t="s">
        <v>7984</v>
      </c>
      <c r="AS207" s="183" t="s">
        <v>8122</v>
      </c>
      <c r="AT207" s="18">
        <v>0</v>
      </c>
      <c r="AU207" s="18">
        <v>0</v>
      </c>
      <c r="AV207" s="17"/>
      <c r="AW207" s="200">
        <v>1</v>
      </c>
      <c r="AX207" s="18">
        <v>0</v>
      </c>
      <c r="AY207" s="18">
        <v>0</v>
      </c>
      <c r="AZ207" s="18">
        <v>0</v>
      </c>
      <c r="BA207" s="18">
        <v>0</v>
      </c>
      <c r="BB207" s="18">
        <v>0</v>
      </c>
      <c r="BC207" s="18">
        <v>0</v>
      </c>
      <c r="BE207" s="18">
        <v>0</v>
      </c>
      <c r="BF207" s="18">
        <v>0</v>
      </c>
      <c r="BG207" s="18">
        <v>0</v>
      </c>
      <c r="BH207" s="18">
        <v>0</v>
      </c>
      <c r="BI207" s="18">
        <v>1</v>
      </c>
      <c r="BJ207" s="18">
        <v>0</v>
      </c>
    </row>
    <row r="208" spans="1:62" ht="30" x14ac:dyDescent="0.25">
      <c r="A208" s="18">
        <v>15</v>
      </c>
      <c r="B208" s="3">
        <v>3</v>
      </c>
      <c r="C208" s="18" t="s">
        <v>465</v>
      </c>
      <c r="D208" s="18" t="s">
        <v>45</v>
      </c>
      <c r="E208" s="18" t="s">
        <v>280</v>
      </c>
      <c r="F208" s="18" t="s">
        <v>466</v>
      </c>
      <c r="G208" s="18" t="s">
        <v>958</v>
      </c>
      <c r="H208" s="18"/>
      <c r="I208" s="18"/>
      <c r="J208" s="18"/>
      <c r="K208" s="60">
        <v>0</v>
      </c>
      <c r="L208" s="60">
        <v>0</v>
      </c>
      <c r="M208" s="60">
        <v>0</v>
      </c>
      <c r="N208" s="18">
        <v>0</v>
      </c>
      <c r="O208" s="18">
        <v>0</v>
      </c>
      <c r="P208" s="18">
        <v>1</v>
      </c>
      <c r="Q208" s="18">
        <v>0</v>
      </c>
      <c r="R208" s="18">
        <v>0</v>
      </c>
      <c r="S208" s="69">
        <v>0</v>
      </c>
      <c r="T208" s="18">
        <v>0</v>
      </c>
      <c r="U208" s="17"/>
      <c r="V208" s="22" t="s">
        <v>8124</v>
      </c>
      <c r="W208" s="134" t="s">
        <v>482</v>
      </c>
      <c r="X208" s="3" t="s">
        <v>483</v>
      </c>
      <c r="Y208" s="21">
        <v>6</v>
      </c>
      <c r="Z208" s="21">
        <v>2</v>
      </c>
      <c r="AA208" s="14">
        <v>6</v>
      </c>
      <c r="AB208" s="3">
        <f t="shared" si="9"/>
        <v>1470</v>
      </c>
      <c r="AC208">
        <v>2865.5231390263893</v>
      </c>
      <c r="AE208" s="22" t="s">
        <v>8125</v>
      </c>
      <c r="AF208" s="2" t="s">
        <v>484</v>
      </c>
      <c r="AG208" s="3" t="s">
        <v>485</v>
      </c>
      <c r="AH208" s="3">
        <v>350</v>
      </c>
      <c r="AI208" s="3">
        <v>0</v>
      </c>
      <c r="AJ208" s="3">
        <v>0</v>
      </c>
      <c r="AK208" s="3">
        <f t="shared" si="10"/>
        <v>84000</v>
      </c>
      <c r="AL208">
        <v>161140.88242549633</v>
      </c>
      <c r="AN208" s="3">
        <v>1304</v>
      </c>
      <c r="AO208" s="3">
        <v>23</v>
      </c>
      <c r="AP208" s="3">
        <v>4873</v>
      </c>
      <c r="AQ208" s="3">
        <v>4756</v>
      </c>
      <c r="AR208" s="183" t="s">
        <v>7984</v>
      </c>
      <c r="AS208" s="183" t="s">
        <v>8122</v>
      </c>
      <c r="AT208" s="18">
        <v>0</v>
      </c>
      <c r="AU208" s="18">
        <v>0</v>
      </c>
      <c r="AV208" s="17"/>
      <c r="AW208" s="200">
        <v>1</v>
      </c>
      <c r="AX208" s="18">
        <v>0</v>
      </c>
      <c r="AY208" s="18">
        <v>0</v>
      </c>
      <c r="AZ208" s="18">
        <v>0</v>
      </c>
      <c r="BA208" s="18">
        <v>0</v>
      </c>
      <c r="BB208" s="18">
        <v>0</v>
      </c>
      <c r="BC208" s="18">
        <v>0</v>
      </c>
      <c r="BE208" s="18">
        <v>0</v>
      </c>
      <c r="BF208" s="18">
        <v>0</v>
      </c>
      <c r="BG208" s="18">
        <v>1</v>
      </c>
      <c r="BH208" s="18">
        <v>0</v>
      </c>
      <c r="BI208" s="18">
        <v>0</v>
      </c>
      <c r="BJ208" s="18">
        <v>0</v>
      </c>
    </row>
    <row r="209" spans="1:62" x14ac:dyDescent="0.25">
      <c r="A209" s="18">
        <v>15</v>
      </c>
      <c r="B209" s="3">
        <v>3</v>
      </c>
      <c r="C209" s="18" t="s">
        <v>465</v>
      </c>
      <c r="D209" s="18" t="s">
        <v>45</v>
      </c>
      <c r="E209" s="18" t="s">
        <v>280</v>
      </c>
      <c r="F209" s="18" t="s">
        <v>466</v>
      </c>
      <c r="G209" s="18" t="s">
        <v>958</v>
      </c>
      <c r="H209" s="18"/>
      <c r="I209" s="18"/>
      <c r="J209" s="18"/>
      <c r="K209" s="60">
        <v>0</v>
      </c>
      <c r="L209" s="60">
        <v>0</v>
      </c>
      <c r="M209" s="60">
        <v>0</v>
      </c>
      <c r="N209" s="18">
        <v>0</v>
      </c>
      <c r="O209" s="18">
        <v>0</v>
      </c>
      <c r="P209" s="18">
        <v>1</v>
      </c>
      <c r="Q209" s="18">
        <v>0</v>
      </c>
      <c r="R209" s="18">
        <v>0</v>
      </c>
      <c r="S209" s="69">
        <v>0</v>
      </c>
      <c r="T209" s="18">
        <v>0</v>
      </c>
      <c r="U209" s="17"/>
      <c r="V209" s="22" t="s">
        <v>8126</v>
      </c>
      <c r="W209" s="134" t="s">
        <v>486</v>
      </c>
      <c r="X209" s="3" t="s">
        <v>487</v>
      </c>
      <c r="Y209" s="21">
        <v>4</v>
      </c>
      <c r="Z209" s="21">
        <v>13</v>
      </c>
      <c r="AA209" s="14">
        <v>0</v>
      </c>
      <c r="AB209" s="3">
        <f t="shared" si="9"/>
        <v>1116</v>
      </c>
      <c r="AC209">
        <v>2172.7781472316947</v>
      </c>
      <c r="AE209" s="22" t="s">
        <v>149</v>
      </c>
      <c r="AF209" s="77" t="s">
        <v>488</v>
      </c>
      <c r="AG209" s="3" t="s">
        <v>489</v>
      </c>
      <c r="AH209" s="3">
        <v>2000</v>
      </c>
      <c r="AI209" s="3">
        <v>11</v>
      </c>
      <c r="AJ209" s="3">
        <v>6</v>
      </c>
      <c r="AK209" s="3">
        <f t="shared" si="10"/>
        <v>480138</v>
      </c>
      <c r="AN209" s="3">
        <v>1304</v>
      </c>
      <c r="AO209" s="3">
        <v>23</v>
      </c>
      <c r="AP209" s="3">
        <v>4864</v>
      </c>
      <c r="AR209" s="183" t="s">
        <v>7984</v>
      </c>
      <c r="AS209" s="183" t="s">
        <v>8122</v>
      </c>
      <c r="AT209" s="18">
        <v>0</v>
      </c>
      <c r="AU209" s="18">
        <v>0</v>
      </c>
      <c r="AV209" s="17"/>
      <c r="AW209" s="200">
        <v>1</v>
      </c>
      <c r="AX209" s="18">
        <v>0</v>
      </c>
      <c r="AY209" s="18">
        <v>0</v>
      </c>
      <c r="AZ209" s="18">
        <v>0</v>
      </c>
      <c r="BA209" s="18">
        <v>0</v>
      </c>
      <c r="BB209" s="18">
        <v>0</v>
      </c>
      <c r="BC209" s="18">
        <v>0</v>
      </c>
      <c r="BE209" s="18">
        <v>0</v>
      </c>
      <c r="BF209" s="18">
        <v>0</v>
      </c>
      <c r="BG209" s="18">
        <v>0</v>
      </c>
      <c r="BH209" s="18">
        <v>0</v>
      </c>
      <c r="BI209" s="18">
        <v>0</v>
      </c>
      <c r="BJ209" s="18">
        <v>1</v>
      </c>
    </row>
    <row r="210" spans="1:62" x14ac:dyDescent="0.25">
      <c r="A210" s="18">
        <v>15</v>
      </c>
      <c r="B210" s="3">
        <v>3</v>
      </c>
      <c r="C210" s="18" t="s">
        <v>465</v>
      </c>
      <c r="D210" s="18" t="s">
        <v>45</v>
      </c>
      <c r="E210" s="18" t="s">
        <v>280</v>
      </c>
      <c r="F210" s="18" t="s">
        <v>466</v>
      </c>
      <c r="G210" s="18" t="s">
        <v>958</v>
      </c>
      <c r="H210" s="18"/>
      <c r="I210" s="18"/>
      <c r="J210" s="18"/>
      <c r="K210" s="60">
        <v>0</v>
      </c>
      <c r="L210" s="60">
        <v>0</v>
      </c>
      <c r="M210" s="60">
        <v>0</v>
      </c>
      <c r="N210" s="18">
        <v>0</v>
      </c>
      <c r="O210" s="18">
        <v>0</v>
      </c>
      <c r="P210" s="18">
        <v>1</v>
      </c>
      <c r="Q210" s="18">
        <v>0</v>
      </c>
      <c r="R210" s="18">
        <v>0</v>
      </c>
      <c r="S210" s="69">
        <v>0</v>
      </c>
      <c r="T210" s="18">
        <v>0</v>
      </c>
      <c r="U210" s="17"/>
      <c r="V210" s="22" t="s">
        <v>8127</v>
      </c>
      <c r="W210" s="134" t="s">
        <v>490</v>
      </c>
      <c r="X210" s="3" t="s">
        <v>491</v>
      </c>
      <c r="Y210" s="21">
        <v>14</v>
      </c>
      <c r="Z210" s="21">
        <v>8</v>
      </c>
      <c r="AA210" s="14">
        <v>9</v>
      </c>
      <c r="AB210" s="3">
        <f t="shared" si="9"/>
        <v>3465</v>
      </c>
      <c r="AC210">
        <v>6721.2220639927091</v>
      </c>
      <c r="AN210" s="3">
        <v>1304</v>
      </c>
      <c r="AO210" s="3">
        <v>23</v>
      </c>
      <c r="AP210" s="3">
        <v>4837</v>
      </c>
      <c r="AR210" s="183" t="s">
        <v>7984</v>
      </c>
      <c r="AS210" s="183" t="s">
        <v>8122</v>
      </c>
      <c r="AT210" s="18">
        <v>0</v>
      </c>
      <c r="AU210" s="18">
        <v>0</v>
      </c>
      <c r="AV210" s="17"/>
      <c r="AW210" s="200">
        <v>1</v>
      </c>
      <c r="AX210" s="18">
        <v>0</v>
      </c>
      <c r="AY210" s="18">
        <v>0</v>
      </c>
      <c r="AZ210" s="18">
        <v>0</v>
      </c>
      <c r="BA210" s="18">
        <v>0</v>
      </c>
      <c r="BB210" s="18">
        <v>0</v>
      </c>
      <c r="BC210" s="18">
        <v>0</v>
      </c>
    </row>
    <row r="211" spans="1:62" x14ac:dyDescent="0.25">
      <c r="A211" s="18">
        <v>15</v>
      </c>
      <c r="B211" s="3">
        <v>3</v>
      </c>
      <c r="C211" s="18" t="s">
        <v>465</v>
      </c>
      <c r="D211" s="18" t="s">
        <v>45</v>
      </c>
      <c r="E211" s="18" t="s">
        <v>280</v>
      </c>
      <c r="F211" s="18" t="s">
        <v>466</v>
      </c>
      <c r="G211" s="18" t="s">
        <v>958</v>
      </c>
      <c r="H211" s="18"/>
      <c r="I211" s="18"/>
      <c r="J211" s="18"/>
      <c r="K211" s="60">
        <v>0</v>
      </c>
      <c r="L211" s="60">
        <v>0</v>
      </c>
      <c r="M211" s="60">
        <v>0</v>
      </c>
      <c r="N211" s="18">
        <v>0</v>
      </c>
      <c r="O211" s="18">
        <v>0</v>
      </c>
      <c r="P211" s="18">
        <v>1</v>
      </c>
      <c r="Q211" s="18">
        <v>0</v>
      </c>
      <c r="R211" s="18">
        <v>0</v>
      </c>
      <c r="S211" s="69">
        <v>0</v>
      </c>
      <c r="T211" s="18">
        <v>0</v>
      </c>
      <c r="U211" s="17"/>
      <c r="V211" s="22" t="s">
        <v>8127</v>
      </c>
      <c r="W211" s="135" t="s">
        <v>492</v>
      </c>
      <c r="X211" s="3" t="s">
        <v>493</v>
      </c>
      <c r="Y211" s="21">
        <v>1</v>
      </c>
      <c r="Z211" s="21">
        <v>12</v>
      </c>
      <c r="AA211" s="14">
        <v>0</v>
      </c>
      <c r="AB211" s="3">
        <f t="shared" si="9"/>
        <v>384</v>
      </c>
      <c r="AC211">
        <v>744.86270492733058</v>
      </c>
      <c r="AN211" s="3">
        <v>1304</v>
      </c>
      <c r="AO211" s="3">
        <v>23</v>
      </c>
      <c r="AP211" s="3">
        <v>4837</v>
      </c>
      <c r="AR211" s="183" t="s">
        <v>7984</v>
      </c>
      <c r="AS211" s="183" t="s">
        <v>8122</v>
      </c>
      <c r="AT211" s="18">
        <v>0</v>
      </c>
      <c r="AU211" s="18">
        <v>0</v>
      </c>
      <c r="AV211" s="17"/>
      <c r="AW211" s="200">
        <v>1</v>
      </c>
      <c r="AX211" s="18">
        <v>0</v>
      </c>
      <c r="AY211" s="18">
        <v>0</v>
      </c>
      <c r="AZ211" s="18">
        <v>0</v>
      </c>
      <c r="BA211" s="18">
        <v>0</v>
      </c>
      <c r="BB211" s="18">
        <v>0</v>
      </c>
      <c r="BC211" s="18">
        <v>0</v>
      </c>
    </row>
    <row r="212" spans="1:62" x14ac:dyDescent="0.25">
      <c r="A212" s="18">
        <v>15</v>
      </c>
      <c r="B212" s="3">
        <v>3</v>
      </c>
      <c r="C212" s="18" t="s">
        <v>465</v>
      </c>
      <c r="D212" s="18" t="s">
        <v>45</v>
      </c>
      <c r="E212" s="18" t="s">
        <v>280</v>
      </c>
      <c r="F212" s="18" t="s">
        <v>466</v>
      </c>
      <c r="G212" s="18" t="s">
        <v>958</v>
      </c>
      <c r="H212" s="18"/>
      <c r="I212" s="18"/>
      <c r="J212" s="18"/>
      <c r="K212" s="60">
        <v>0</v>
      </c>
      <c r="L212" s="60">
        <v>0</v>
      </c>
      <c r="M212" s="60">
        <v>0</v>
      </c>
      <c r="N212" s="18">
        <v>0</v>
      </c>
      <c r="O212" s="18">
        <v>0</v>
      </c>
      <c r="P212" s="18">
        <v>1</v>
      </c>
      <c r="Q212" s="18">
        <v>0</v>
      </c>
      <c r="R212" s="18">
        <v>0</v>
      </c>
      <c r="S212" s="69">
        <v>0</v>
      </c>
      <c r="T212" s="18">
        <v>0</v>
      </c>
      <c r="U212" s="17"/>
      <c r="V212" s="22" t="s">
        <v>8127</v>
      </c>
      <c r="W212" s="135" t="s">
        <v>494</v>
      </c>
      <c r="X212" s="3" t="s">
        <v>495</v>
      </c>
      <c r="Y212" s="21">
        <v>3</v>
      </c>
      <c r="Z212" s="21">
        <v>10</v>
      </c>
      <c r="AA212" s="14">
        <v>0</v>
      </c>
      <c r="AB212" s="3">
        <f t="shared" si="9"/>
        <v>840</v>
      </c>
      <c r="AC212">
        <v>1629.3871670285355</v>
      </c>
      <c r="AN212" s="3">
        <v>1304</v>
      </c>
      <c r="AO212" s="3">
        <v>23</v>
      </c>
      <c r="AP212" s="3">
        <v>4837</v>
      </c>
      <c r="AR212" s="183" t="s">
        <v>7984</v>
      </c>
      <c r="AS212" s="183" t="s">
        <v>8122</v>
      </c>
      <c r="AT212" s="18">
        <v>0</v>
      </c>
      <c r="AU212" s="18">
        <v>0</v>
      </c>
      <c r="AV212" s="17"/>
      <c r="AW212" s="200">
        <v>1</v>
      </c>
      <c r="AX212" s="18">
        <v>0</v>
      </c>
      <c r="AY212" s="18">
        <v>0</v>
      </c>
      <c r="AZ212" s="18">
        <v>0</v>
      </c>
      <c r="BA212" s="18">
        <v>0</v>
      </c>
      <c r="BB212" s="18">
        <v>0</v>
      </c>
      <c r="BC212" s="18">
        <v>0</v>
      </c>
    </row>
    <row r="213" spans="1:62" ht="30" x14ac:dyDescent="0.25">
      <c r="A213" s="18">
        <v>15</v>
      </c>
      <c r="B213" s="3">
        <v>3</v>
      </c>
      <c r="C213" s="18" t="s">
        <v>465</v>
      </c>
      <c r="D213" s="18" t="s">
        <v>45</v>
      </c>
      <c r="E213" s="18" t="s">
        <v>280</v>
      </c>
      <c r="F213" s="18" t="s">
        <v>466</v>
      </c>
      <c r="G213" s="18" t="s">
        <v>958</v>
      </c>
      <c r="H213" s="18"/>
      <c r="I213" s="18"/>
      <c r="J213" s="18"/>
      <c r="K213" s="60">
        <v>0</v>
      </c>
      <c r="L213" s="60">
        <v>0</v>
      </c>
      <c r="M213" s="60">
        <v>0</v>
      </c>
      <c r="N213" s="18">
        <v>0</v>
      </c>
      <c r="O213" s="18">
        <v>0</v>
      </c>
      <c r="P213" s="18">
        <v>1</v>
      </c>
      <c r="Q213" s="18">
        <v>0</v>
      </c>
      <c r="R213" s="18">
        <v>0</v>
      </c>
      <c r="S213" s="69">
        <v>0</v>
      </c>
      <c r="T213" s="18">
        <v>0</v>
      </c>
      <c r="U213" s="17"/>
      <c r="V213" s="22" t="s">
        <v>8128</v>
      </c>
      <c r="W213" s="134" t="s">
        <v>496</v>
      </c>
      <c r="X213" s="3" t="s">
        <v>497</v>
      </c>
      <c r="Y213" s="21">
        <v>0</v>
      </c>
      <c r="Z213" s="21">
        <v>19</v>
      </c>
      <c r="AA213" s="14">
        <v>6</v>
      </c>
      <c r="AB213" s="3">
        <f t="shared" si="9"/>
        <v>234</v>
      </c>
      <c r="AC213">
        <v>453.77638000397491</v>
      </c>
      <c r="AN213" s="3">
        <v>1304</v>
      </c>
      <c r="AO213" s="3">
        <v>23</v>
      </c>
      <c r="AP213" s="3">
        <v>4835</v>
      </c>
      <c r="AR213" s="183" t="s">
        <v>7984</v>
      </c>
      <c r="AS213" s="183" t="s">
        <v>8122</v>
      </c>
      <c r="AT213" s="18">
        <v>0</v>
      </c>
      <c r="AU213" s="18">
        <v>0</v>
      </c>
      <c r="AV213" s="17"/>
      <c r="AW213" s="200">
        <v>1</v>
      </c>
      <c r="AX213" s="18">
        <v>0</v>
      </c>
      <c r="AY213" s="18">
        <v>0</v>
      </c>
      <c r="AZ213" s="18">
        <v>0</v>
      </c>
      <c r="BA213" s="18">
        <v>0</v>
      </c>
      <c r="BB213" s="18">
        <v>0</v>
      </c>
      <c r="BC213" s="18">
        <v>0</v>
      </c>
    </row>
    <row r="214" spans="1:62" x14ac:dyDescent="0.25">
      <c r="A214" s="18">
        <v>15</v>
      </c>
      <c r="B214" s="3">
        <v>3</v>
      </c>
      <c r="C214" s="18" t="s">
        <v>465</v>
      </c>
      <c r="D214" s="18" t="s">
        <v>45</v>
      </c>
      <c r="E214" s="18" t="s">
        <v>280</v>
      </c>
      <c r="F214" s="18" t="s">
        <v>466</v>
      </c>
      <c r="G214" s="18" t="s">
        <v>958</v>
      </c>
      <c r="H214" s="18"/>
      <c r="I214" s="18"/>
      <c r="J214" s="18"/>
      <c r="K214" s="60">
        <v>0</v>
      </c>
      <c r="L214" s="60">
        <v>0</v>
      </c>
      <c r="M214" s="60">
        <v>0</v>
      </c>
      <c r="N214" s="18">
        <v>0</v>
      </c>
      <c r="O214" s="18">
        <v>0</v>
      </c>
      <c r="P214" s="18">
        <v>1</v>
      </c>
      <c r="Q214" s="18">
        <v>0</v>
      </c>
      <c r="R214" s="18">
        <v>0</v>
      </c>
      <c r="S214" s="69">
        <v>0</v>
      </c>
      <c r="T214" s="18">
        <v>0</v>
      </c>
      <c r="U214" s="17"/>
      <c r="V214" s="22" t="s">
        <v>8129</v>
      </c>
      <c r="W214" s="134" t="s">
        <v>498</v>
      </c>
      <c r="X214" s="3" t="s">
        <v>499</v>
      </c>
      <c r="Y214" s="21">
        <v>2</v>
      </c>
      <c r="Z214" s="21">
        <v>14</v>
      </c>
      <c r="AA214" s="14">
        <v>6</v>
      </c>
      <c r="AB214" s="3">
        <f t="shared" si="9"/>
        <v>654</v>
      </c>
      <c r="AC214">
        <v>1263.5650139038146</v>
      </c>
      <c r="AN214" s="3">
        <v>1304</v>
      </c>
      <c r="AO214" s="3">
        <v>23</v>
      </c>
      <c r="AP214" s="3">
        <v>4808</v>
      </c>
      <c r="AR214" s="183" t="s">
        <v>7984</v>
      </c>
      <c r="AS214" s="183" t="s">
        <v>8122</v>
      </c>
      <c r="AT214" s="18">
        <v>0</v>
      </c>
      <c r="AU214" s="18">
        <v>0</v>
      </c>
      <c r="AV214" s="17"/>
      <c r="AW214" s="200">
        <v>1</v>
      </c>
      <c r="AX214" s="18">
        <v>0</v>
      </c>
      <c r="AY214" s="18">
        <v>0</v>
      </c>
      <c r="AZ214" s="18">
        <v>0</v>
      </c>
      <c r="BA214" s="18">
        <v>0</v>
      </c>
      <c r="BB214" s="18">
        <v>0</v>
      </c>
      <c r="BC214" s="18">
        <v>0</v>
      </c>
    </row>
    <row r="215" spans="1:62" ht="30" x14ac:dyDescent="0.25">
      <c r="A215" s="18">
        <v>15</v>
      </c>
      <c r="B215" s="3">
        <v>3</v>
      </c>
      <c r="C215" s="18" t="s">
        <v>465</v>
      </c>
      <c r="D215" s="18" t="s">
        <v>45</v>
      </c>
      <c r="E215" s="18" t="s">
        <v>280</v>
      </c>
      <c r="F215" s="18" t="s">
        <v>466</v>
      </c>
      <c r="G215" s="18" t="s">
        <v>958</v>
      </c>
      <c r="H215" s="18"/>
      <c r="I215" s="18"/>
      <c r="J215" s="18"/>
      <c r="K215" s="60">
        <v>0</v>
      </c>
      <c r="L215" s="60">
        <v>0</v>
      </c>
      <c r="M215" s="60">
        <v>0</v>
      </c>
      <c r="N215" s="18">
        <v>0</v>
      </c>
      <c r="O215" s="18">
        <v>0</v>
      </c>
      <c r="P215" s="18">
        <v>1</v>
      </c>
      <c r="Q215" s="18">
        <v>0</v>
      </c>
      <c r="R215" s="18">
        <v>0</v>
      </c>
      <c r="S215" s="69">
        <v>0</v>
      </c>
      <c r="T215" s="18">
        <v>0</v>
      </c>
      <c r="U215" s="17"/>
      <c r="V215" s="22" t="s">
        <v>8129</v>
      </c>
      <c r="W215" s="135" t="s">
        <v>500</v>
      </c>
      <c r="X215" s="16"/>
      <c r="Y215" s="21"/>
      <c r="Z215" s="21"/>
      <c r="AA215" s="14"/>
      <c r="AN215" s="3">
        <v>1304</v>
      </c>
      <c r="AO215" s="3">
        <v>23</v>
      </c>
      <c r="AP215" s="3">
        <v>4808</v>
      </c>
      <c r="AR215" s="183" t="s">
        <v>7984</v>
      </c>
      <c r="AS215" s="183" t="s">
        <v>8122</v>
      </c>
      <c r="AT215" s="18">
        <v>0</v>
      </c>
      <c r="AU215" s="18">
        <v>0</v>
      </c>
      <c r="AV215" s="17"/>
      <c r="AW215" s="200">
        <v>1</v>
      </c>
      <c r="AX215" s="18">
        <v>0</v>
      </c>
      <c r="AY215" s="18">
        <v>0</v>
      </c>
      <c r="AZ215" s="18">
        <v>0</v>
      </c>
      <c r="BA215" s="18">
        <v>0</v>
      </c>
      <c r="BB215" s="18">
        <v>0</v>
      </c>
      <c r="BC215" s="18">
        <v>0</v>
      </c>
    </row>
    <row r="216" spans="1:62" ht="30" x14ac:dyDescent="0.25">
      <c r="A216" s="18">
        <v>15</v>
      </c>
      <c r="B216" s="3">
        <v>3</v>
      </c>
      <c r="C216" s="18" t="s">
        <v>465</v>
      </c>
      <c r="D216" s="18" t="s">
        <v>45</v>
      </c>
      <c r="E216" s="18" t="s">
        <v>280</v>
      </c>
      <c r="F216" s="18" t="s">
        <v>466</v>
      </c>
      <c r="G216" s="18" t="s">
        <v>958</v>
      </c>
      <c r="H216" s="18"/>
      <c r="I216" s="18"/>
      <c r="J216" s="18"/>
      <c r="K216" s="60">
        <v>0</v>
      </c>
      <c r="L216" s="60">
        <v>0</v>
      </c>
      <c r="M216" s="60">
        <v>0</v>
      </c>
      <c r="N216" s="18">
        <v>0</v>
      </c>
      <c r="O216" s="18">
        <v>0</v>
      </c>
      <c r="P216" s="18">
        <v>1</v>
      </c>
      <c r="Q216" s="18">
        <v>0</v>
      </c>
      <c r="R216" s="18">
        <v>0</v>
      </c>
      <c r="S216" s="69">
        <v>0</v>
      </c>
      <c r="T216" s="18">
        <v>0</v>
      </c>
      <c r="U216" s="17"/>
      <c r="V216" s="22" t="s">
        <v>8130</v>
      </c>
      <c r="W216" s="134" t="s">
        <v>501</v>
      </c>
      <c r="X216" s="3" t="s">
        <v>475</v>
      </c>
      <c r="Y216" s="21">
        <v>1</v>
      </c>
      <c r="Z216" s="21">
        <v>0</v>
      </c>
      <c r="AA216" s="14">
        <v>6</v>
      </c>
      <c r="AB216" s="3">
        <f t="shared" ref="AB216:AB222" si="11">(240*Y216)+(12*Z216)+AA216</f>
        <v>246</v>
      </c>
      <c r="AC216">
        <v>474.96051809799008</v>
      </c>
      <c r="AN216" s="3">
        <v>1304</v>
      </c>
      <c r="AO216" s="3">
        <v>23</v>
      </c>
      <c r="AP216" s="3">
        <v>4803</v>
      </c>
      <c r="AR216" s="183" t="s">
        <v>7984</v>
      </c>
      <c r="AS216" s="183" t="s">
        <v>8122</v>
      </c>
      <c r="AT216" s="18">
        <v>0</v>
      </c>
      <c r="AU216" s="18">
        <v>0</v>
      </c>
      <c r="AV216" s="17"/>
      <c r="AW216" s="200">
        <v>1</v>
      </c>
      <c r="AX216" s="18">
        <v>0</v>
      </c>
      <c r="AY216" s="18">
        <v>0</v>
      </c>
      <c r="AZ216" s="18">
        <v>0</v>
      </c>
      <c r="BA216" s="18">
        <v>0</v>
      </c>
      <c r="BB216" s="18">
        <v>0</v>
      </c>
      <c r="BC216" s="18">
        <v>0</v>
      </c>
    </row>
    <row r="217" spans="1:62" x14ac:dyDescent="0.25">
      <c r="A217" s="18">
        <v>15</v>
      </c>
      <c r="B217" s="3">
        <v>3</v>
      </c>
      <c r="C217" s="18" t="s">
        <v>465</v>
      </c>
      <c r="D217" s="18" t="s">
        <v>45</v>
      </c>
      <c r="E217" s="18" t="s">
        <v>280</v>
      </c>
      <c r="F217" s="18" t="s">
        <v>466</v>
      </c>
      <c r="G217" s="18" t="s">
        <v>958</v>
      </c>
      <c r="H217" s="18"/>
      <c r="I217" s="18"/>
      <c r="J217" s="18"/>
      <c r="K217" s="60">
        <v>0</v>
      </c>
      <c r="L217" s="60">
        <v>0</v>
      </c>
      <c r="M217" s="60">
        <v>0</v>
      </c>
      <c r="N217" s="18">
        <v>0</v>
      </c>
      <c r="O217" s="18">
        <v>0</v>
      </c>
      <c r="P217" s="18">
        <v>1</v>
      </c>
      <c r="Q217" s="18">
        <v>0</v>
      </c>
      <c r="R217" s="18">
        <v>0</v>
      </c>
      <c r="S217" s="69">
        <v>0</v>
      </c>
      <c r="T217" s="18">
        <v>0</v>
      </c>
      <c r="U217" s="17"/>
      <c r="V217" s="22" t="s">
        <v>8130</v>
      </c>
      <c r="W217" s="134" t="s">
        <v>502</v>
      </c>
      <c r="X217" s="3" t="s">
        <v>503</v>
      </c>
      <c r="Y217" s="21">
        <v>0</v>
      </c>
      <c r="Z217" s="21">
        <v>12</v>
      </c>
      <c r="AA217" s="14">
        <v>6</v>
      </c>
      <c r="AB217" s="3">
        <f t="shared" si="11"/>
        <v>150</v>
      </c>
      <c r="AC217">
        <v>289.61007201096959</v>
      </c>
      <c r="AN217" s="3">
        <v>1304</v>
      </c>
      <c r="AO217" s="3">
        <v>23</v>
      </c>
      <c r="AP217" s="3">
        <v>4803</v>
      </c>
      <c r="AR217" s="183" t="s">
        <v>7984</v>
      </c>
      <c r="AS217" s="183" t="s">
        <v>8122</v>
      </c>
      <c r="AT217" s="18">
        <v>0</v>
      </c>
      <c r="AU217" s="18">
        <v>0</v>
      </c>
      <c r="AV217" s="17"/>
      <c r="AW217" s="200">
        <v>1</v>
      </c>
      <c r="AX217" s="18">
        <v>0</v>
      </c>
      <c r="AY217" s="18">
        <v>0</v>
      </c>
      <c r="AZ217" s="18">
        <v>0</v>
      </c>
      <c r="BA217" s="18">
        <v>0</v>
      </c>
      <c r="BB217" s="18">
        <v>0</v>
      </c>
      <c r="BC217" s="18">
        <v>0</v>
      </c>
    </row>
    <row r="218" spans="1:62" s="6" customFormat="1" ht="15.75" thickBot="1" x14ac:dyDescent="0.3">
      <c r="A218" s="23">
        <v>15</v>
      </c>
      <c r="B218" s="23">
        <v>3</v>
      </c>
      <c r="C218" s="23" t="s">
        <v>465</v>
      </c>
      <c r="D218" s="23" t="s">
        <v>45</v>
      </c>
      <c r="E218" s="23" t="s">
        <v>280</v>
      </c>
      <c r="F218" s="23" t="s">
        <v>466</v>
      </c>
      <c r="G218" s="23" t="s">
        <v>958</v>
      </c>
      <c r="H218" s="23"/>
      <c r="I218" s="23"/>
      <c r="J218" s="23"/>
      <c r="K218" s="61">
        <v>0</v>
      </c>
      <c r="L218" s="61">
        <v>0</v>
      </c>
      <c r="M218" s="61">
        <v>0</v>
      </c>
      <c r="N218" s="23">
        <v>0</v>
      </c>
      <c r="O218" s="23">
        <v>0</v>
      </c>
      <c r="P218" s="23">
        <v>1</v>
      </c>
      <c r="Q218" s="23">
        <v>0</v>
      </c>
      <c r="R218" s="23">
        <v>0</v>
      </c>
      <c r="S218" s="71">
        <v>0</v>
      </c>
      <c r="T218" s="23">
        <v>0</v>
      </c>
      <c r="U218" s="25"/>
      <c r="V218" s="24" t="s">
        <v>149</v>
      </c>
      <c r="W218" s="133" t="s">
        <v>504</v>
      </c>
      <c r="X218" s="28" t="s">
        <v>489</v>
      </c>
      <c r="Y218" s="8">
        <v>2000</v>
      </c>
      <c r="Z218" s="8">
        <v>11</v>
      </c>
      <c r="AA218" s="24">
        <v>6</v>
      </c>
      <c r="AB218" s="6">
        <f t="shared" si="11"/>
        <v>480138</v>
      </c>
      <c r="AD218" s="25"/>
      <c r="AE218" s="11"/>
      <c r="AF218" s="7"/>
      <c r="AM218" s="10"/>
      <c r="AN218" s="6">
        <v>1304</v>
      </c>
      <c r="AO218" s="6">
        <v>23</v>
      </c>
      <c r="AR218" s="198" t="s">
        <v>7984</v>
      </c>
      <c r="AS218" s="198" t="s">
        <v>8122</v>
      </c>
      <c r="AT218" s="23">
        <v>0</v>
      </c>
      <c r="AU218" s="23">
        <v>0</v>
      </c>
      <c r="AV218" s="25"/>
      <c r="AW218" s="201">
        <v>0</v>
      </c>
      <c r="AX218" s="6">
        <v>0</v>
      </c>
      <c r="AY218" s="6">
        <v>0</v>
      </c>
      <c r="AZ218" s="6">
        <v>0</v>
      </c>
      <c r="BA218" s="6">
        <v>0</v>
      </c>
      <c r="BB218" s="6">
        <v>0</v>
      </c>
      <c r="BC218" s="6">
        <v>1</v>
      </c>
      <c r="BD218" s="10"/>
    </row>
    <row r="219" spans="1:62" ht="30.75" thickTop="1" x14ac:dyDescent="0.25">
      <c r="A219" s="18">
        <v>16</v>
      </c>
      <c r="B219" s="3">
        <v>3</v>
      </c>
      <c r="C219" s="18" t="s">
        <v>505</v>
      </c>
      <c r="D219" s="18" t="s">
        <v>45</v>
      </c>
      <c r="E219" s="18" t="s">
        <v>506</v>
      </c>
      <c r="F219" s="18" t="s">
        <v>507</v>
      </c>
      <c r="G219" s="48" t="s">
        <v>5411</v>
      </c>
      <c r="H219" s="48" t="s">
        <v>5412</v>
      </c>
      <c r="I219" s="48" t="s">
        <v>5413</v>
      </c>
      <c r="J219" s="18"/>
      <c r="K219" s="60">
        <v>0</v>
      </c>
      <c r="L219" s="60">
        <v>0</v>
      </c>
      <c r="M219" s="60">
        <v>0</v>
      </c>
      <c r="N219" s="18">
        <v>1</v>
      </c>
      <c r="O219" s="18">
        <v>0</v>
      </c>
      <c r="P219" s="18">
        <v>0</v>
      </c>
      <c r="Q219" s="18">
        <v>0</v>
      </c>
      <c r="R219" s="18">
        <v>0</v>
      </c>
      <c r="S219" s="60">
        <v>1</v>
      </c>
      <c r="T219" s="18">
        <v>0</v>
      </c>
      <c r="U219" s="17"/>
      <c r="V219" s="22" t="s">
        <v>7773</v>
      </c>
      <c r="W219" s="134" t="s">
        <v>508</v>
      </c>
      <c r="X219" s="3" t="s">
        <v>106</v>
      </c>
      <c r="Y219" s="21">
        <v>0</v>
      </c>
      <c r="Z219" s="21">
        <v>12</v>
      </c>
      <c r="AA219" s="14">
        <v>0</v>
      </c>
      <c r="AB219" s="3">
        <f t="shared" si="11"/>
        <v>144</v>
      </c>
      <c r="AC219">
        <v>332.5340558138397</v>
      </c>
      <c r="AE219" s="22" t="s">
        <v>8632</v>
      </c>
      <c r="AF219" s="2" t="s">
        <v>509</v>
      </c>
      <c r="AG219" s="79" t="s">
        <v>510</v>
      </c>
      <c r="AH219" s="3">
        <v>1</v>
      </c>
      <c r="AI219" s="3">
        <v>14</v>
      </c>
      <c r="AJ219" s="3">
        <v>0</v>
      </c>
      <c r="AK219" s="3">
        <f>(240*AH219)+(12*AI219)+AJ219</f>
        <v>408</v>
      </c>
      <c r="AL219">
        <v>651.43676535413965</v>
      </c>
      <c r="AN219" s="3">
        <v>60</v>
      </c>
      <c r="AO219" s="18">
        <v>0</v>
      </c>
      <c r="AP219" s="3">
        <v>6110</v>
      </c>
      <c r="AQ219" s="3">
        <v>3416</v>
      </c>
      <c r="AR219" s="183" t="s">
        <v>7774</v>
      </c>
      <c r="AS219" s="183" t="s">
        <v>8632</v>
      </c>
      <c r="AT219" s="18">
        <v>0</v>
      </c>
      <c r="AU219" s="18">
        <v>0</v>
      </c>
      <c r="AV219" s="17"/>
      <c r="AW219" s="200">
        <v>1</v>
      </c>
      <c r="AX219" s="18">
        <v>0</v>
      </c>
      <c r="AY219" s="18">
        <v>0</v>
      </c>
      <c r="AZ219" s="18">
        <v>0</v>
      </c>
      <c r="BA219" s="18">
        <v>0</v>
      </c>
      <c r="BB219" s="18">
        <v>0</v>
      </c>
      <c r="BC219" s="18">
        <v>0</v>
      </c>
      <c r="BE219" s="18">
        <v>1</v>
      </c>
      <c r="BF219" s="18">
        <v>0</v>
      </c>
      <c r="BG219" s="18">
        <v>0</v>
      </c>
      <c r="BH219" s="18">
        <v>0</v>
      </c>
      <c r="BI219" s="18">
        <v>0</v>
      </c>
      <c r="BJ219" s="18">
        <v>0</v>
      </c>
    </row>
    <row r="220" spans="1:62" ht="30" x14ac:dyDescent="0.25">
      <c r="A220" s="18">
        <v>16</v>
      </c>
      <c r="B220" s="3">
        <v>3</v>
      </c>
      <c r="C220" s="18" t="s">
        <v>505</v>
      </c>
      <c r="D220" s="18" t="s">
        <v>45</v>
      </c>
      <c r="E220" s="18" t="s">
        <v>506</v>
      </c>
      <c r="F220" s="18" t="s">
        <v>507</v>
      </c>
      <c r="G220" s="48" t="s">
        <v>5414</v>
      </c>
      <c r="H220" s="48" t="s">
        <v>5415</v>
      </c>
      <c r="I220" s="48" t="s">
        <v>5413</v>
      </c>
      <c r="J220" s="18"/>
      <c r="K220" s="60">
        <v>0</v>
      </c>
      <c r="L220" s="60">
        <v>0</v>
      </c>
      <c r="M220" s="60">
        <v>0</v>
      </c>
      <c r="N220" s="18">
        <v>1</v>
      </c>
      <c r="O220" s="18">
        <v>0</v>
      </c>
      <c r="P220" s="18">
        <v>0</v>
      </c>
      <c r="Q220" s="18">
        <v>0</v>
      </c>
      <c r="R220" s="18">
        <v>0</v>
      </c>
      <c r="S220" s="60">
        <v>1</v>
      </c>
      <c r="T220" s="18">
        <v>0</v>
      </c>
      <c r="U220" s="17"/>
      <c r="V220" s="22" t="s">
        <v>7785</v>
      </c>
      <c r="W220" s="134" t="s">
        <v>511</v>
      </c>
      <c r="X220" s="3" t="s">
        <v>389</v>
      </c>
      <c r="Y220" s="21">
        <v>0</v>
      </c>
      <c r="Z220" s="21">
        <v>14</v>
      </c>
      <c r="AA220" s="14">
        <v>0</v>
      </c>
      <c r="AB220" s="3">
        <f t="shared" si="11"/>
        <v>168</v>
      </c>
      <c r="AC220">
        <v>384.78100066536086</v>
      </c>
      <c r="AN220" s="3">
        <v>60</v>
      </c>
      <c r="AO220" s="18">
        <v>0</v>
      </c>
      <c r="AP220" s="3">
        <v>6050</v>
      </c>
      <c r="AR220" s="183" t="s">
        <v>7774</v>
      </c>
      <c r="AS220" s="183" t="s">
        <v>8632</v>
      </c>
      <c r="AT220" s="18">
        <v>0</v>
      </c>
      <c r="AU220" s="18">
        <v>0</v>
      </c>
      <c r="AV220" s="17"/>
      <c r="AW220" s="200">
        <v>1</v>
      </c>
      <c r="AX220" s="18">
        <v>0</v>
      </c>
      <c r="AY220" s="18">
        <v>0</v>
      </c>
      <c r="AZ220" s="18">
        <v>0</v>
      </c>
      <c r="BA220" s="18">
        <v>0</v>
      </c>
      <c r="BB220" s="18">
        <v>0</v>
      </c>
      <c r="BC220" s="18">
        <v>0</v>
      </c>
    </row>
    <row r="221" spans="1:62" x14ac:dyDescent="0.25">
      <c r="A221" s="18">
        <v>16</v>
      </c>
      <c r="B221" s="3">
        <v>3</v>
      </c>
      <c r="C221" s="18" t="s">
        <v>505</v>
      </c>
      <c r="D221" s="18" t="s">
        <v>45</v>
      </c>
      <c r="E221" s="18" t="s">
        <v>506</v>
      </c>
      <c r="F221" s="18" t="s">
        <v>507</v>
      </c>
      <c r="G221" s="48" t="s">
        <v>5416</v>
      </c>
      <c r="H221" s="48" t="s">
        <v>5417</v>
      </c>
      <c r="I221" s="48" t="s">
        <v>5413</v>
      </c>
      <c r="J221" s="18"/>
      <c r="K221" s="60">
        <v>0</v>
      </c>
      <c r="L221" s="60">
        <v>0</v>
      </c>
      <c r="M221" s="60">
        <v>0</v>
      </c>
      <c r="N221" s="18">
        <v>1</v>
      </c>
      <c r="O221" s="18">
        <v>0</v>
      </c>
      <c r="P221" s="18">
        <v>0</v>
      </c>
      <c r="Q221" s="18">
        <v>0</v>
      </c>
      <c r="R221" s="18">
        <v>0</v>
      </c>
      <c r="S221" s="60">
        <v>1</v>
      </c>
      <c r="T221" s="18">
        <v>0</v>
      </c>
      <c r="U221" s="17"/>
      <c r="V221" s="22" t="s">
        <v>7785</v>
      </c>
      <c r="W221" s="134" t="s">
        <v>512</v>
      </c>
      <c r="X221" s="3" t="s">
        <v>167</v>
      </c>
      <c r="Y221" s="21">
        <v>0</v>
      </c>
      <c r="Z221" s="21">
        <v>10</v>
      </c>
      <c r="AA221" s="14">
        <v>0</v>
      </c>
      <c r="AB221" s="3">
        <f t="shared" si="11"/>
        <v>120</v>
      </c>
      <c r="AC221">
        <v>274.84357190382917</v>
      </c>
      <c r="AN221" s="3">
        <v>60</v>
      </c>
      <c r="AO221" s="18">
        <v>0</v>
      </c>
      <c r="AP221" s="3">
        <v>6050</v>
      </c>
      <c r="AR221" s="183" t="s">
        <v>7774</v>
      </c>
      <c r="AS221" s="183" t="s">
        <v>8632</v>
      </c>
      <c r="AT221" s="18">
        <v>0</v>
      </c>
      <c r="AU221" s="18">
        <v>0</v>
      </c>
      <c r="AV221" s="17"/>
      <c r="AW221" s="200">
        <v>1</v>
      </c>
      <c r="AX221" s="18">
        <v>0</v>
      </c>
      <c r="AY221" s="18">
        <v>0</v>
      </c>
      <c r="AZ221" s="18">
        <v>0</v>
      </c>
      <c r="BA221" s="18">
        <v>0</v>
      </c>
      <c r="BB221" s="18">
        <v>0</v>
      </c>
      <c r="BC221" s="18">
        <v>0</v>
      </c>
    </row>
    <row r="222" spans="1:62" s="6" customFormat="1" ht="15.75" thickBot="1" x14ac:dyDescent="0.3">
      <c r="A222" s="23">
        <v>16</v>
      </c>
      <c r="B222" s="6">
        <v>3</v>
      </c>
      <c r="C222" s="23" t="s">
        <v>505</v>
      </c>
      <c r="D222" s="23" t="s">
        <v>45</v>
      </c>
      <c r="E222" s="23" t="s">
        <v>506</v>
      </c>
      <c r="F222" s="23" t="s">
        <v>507</v>
      </c>
      <c r="G222" s="28" t="s">
        <v>5418</v>
      </c>
      <c r="H222" s="28" t="s">
        <v>5419</v>
      </c>
      <c r="I222" s="28" t="s">
        <v>5413</v>
      </c>
      <c r="J222" s="23"/>
      <c r="K222" s="61">
        <v>0</v>
      </c>
      <c r="L222" s="61">
        <v>0</v>
      </c>
      <c r="M222" s="61">
        <v>0</v>
      </c>
      <c r="N222" s="23">
        <v>1</v>
      </c>
      <c r="O222" s="23">
        <v>0</v>
      </c>
      <c r="P222" s="23">
        <v>0</v>
      </c>
      <c r="Q222" s="23">
        <v>0</v>
      </c>
      <c r="R222" s="23">
        <v>0</v>
      </c>
      <c r="S222" s="61">
        <v>1</v>
      </c>
      <c r="T222" s="23">
        <v>0</v>
      </c>
      <c r="U222" s="25"/>
      <c r="V222" s="9" t="s">
        <v>149</v>
      </c>
      <c r="W222" s="133"/>
      <c r="X222" s="29" t="s">
        <v>510</v>
      </c>
      <c r="Y222" s="19">
        <v>1</v>
      </c>
      <c r="Z222" s="19">
        <v>14</v>
      </c>
      <c r="AA222" s="9">
        <v>0</v>
      </c>
      <c r="AB222" s="6">
        <f t="shared" si="11"/>
        <v>408</v>
      </c>
      <c r="AD222" s="10"/>
      <c r="AE222" s="11"/>
      <c r="AF222" s="7"/>
      <c r="AM222" s="10"/>
      <c r="AN222" s="6">
        <v>60</v>
      </c>
      <c r="AO222" s="23">
        <v>0</v>
      </c>
      <c r="AR222" s="198" t="s">
        <v>7774</v>
      </c>
      <c r="AS222" s="198" t="s">
        <v>8632</v>
      </c>
      <c r="AT222" s="23">
        <v>0</v>
      </c>
      <c r="AU222" s="23">
        <v>0</v>
      </c>
      <c r="AV222" s="25"/>
      <c r="AW222" s="201"/>
      <c r="BD222" s="10"/>
    </row>
    <row r="223" spans="1:62" ht="15.75" thickTop="1" x14ac:dyDescent="0.25">
      <c r="A223" s="60">
        <v>17</v>
      </c>
      <c r="B223" s="60">
        <v>3</v>
      </c>
      <c r="C223" s="60" t="s">
        <v>465</v>
      </c>
      <c r="D223" s="60" t="s">
        <v>164</v>
      </c>
      <c r="E223" s="60" t="s">
        <v>280</v>
      </c>
      <c r="F223" s="60" t="s">
        <v>3152</v>
      </c>
      <c r="G223" s="60"/>
      <c r="H223" s="60"/>
      <c r="I223" s="60"/>
      <c r="J223" s="60"/>
      <c r="K223" s="60">
        <v>0</v>
      </c>
      <c r="L223" s="60">
        <v>0</v>
      </c>
      <c r="M223" s="60">
        <v>0</v>
      </c>
      <c r="N223" s="18">
        <v>0</v>
      </c>
      <c r="O223" s="18">
        <v>0</v>
      </c>
      <c r="P223" s="18">
        <v>1</v>
      </c>
      <c r="Q223" s="18">
        <v>0</v>
      </c>
      <c r="R223" s="18">
        <v>0</v>
      </c>
      <c r="S223" s="60">
        <v>0</v>
      </c>
      <c r="T223" s="18">
        <v>0</v>
      </c>
      <c r="U223" s="17"/>
      <c r="V223" s="39" t="s">
        <v>8222</v>
      </c>
      <c r="W223" s="134" t="s">
        <v>4885</v>
      </c>
      <c r="X223" s="60"/>
      <c r="Y223" s="33"/>
      <c r="Z223" s="33"/>
      <c r="AA223" s="33"/>
      <c r="AD223" s="59"/>
      <c r="AE223" s="39" t="s">
        <v>4886</v>
      </c>
      <c r="AF223" s="60" t="s">
        <v>4887</v>
      </c>
      <c r="AG223" s="60"/>
      <c r="AH223" s="60"/>
      <c r="AI223" s="60"/>
      <c r="AJ223" s="60"/>
      <c r="AM223" s="59"/>
      <c r="AN223" s="60">
        <v>633</v>
      </c>
      <c r="AO223" s="18">
        <v>0</v>
      </c>
      <c r="AP223" s="3">
        <v>4509</v>
      </c>
      <c r="AQ223" s="189">
        <v>4430</v>
      </c>
      <c r="AR223" s="183" t="s">
        <v>8306</v>
      </c>
      <c r="AS223" s="183" t="s">
        <v>8223</v>
      </c>
      <c r="AT223" s="18">
        <v>0</v>
      </c>
      <c r="AU223" s="18">
        <v>0</v>
      </c>
      <c r="AV223" s="17"/>
      <c r="AW223" s="205">
        <v>0</v>
      </c>
      <c r="AX223" s="60">
        <v>1</v>
      </c>
      <c r="AY223" s="60">
        <v>0</v>
      </c>
      <c r="AZ223" s="60">
        <v>0</v>
      </c>
      <c r="BA223" s="60">
        <v>0</v>
      </c>
      <c r="BB223" s="60">
        <v>0</v>
      </c>
      <c r="BC223" s="60">
        <v>0</v>
      </c>
      <c r="BE223" s="18">
        <v>0</v>
      </c>
      <c r="BF223" s="18">
        <v>0</v>
      </c>
      <c r="BG223" s="18">
        <v>1</v>
      </c>
      <c r="BH223" s="18">
        <v>0</v>
      </c>
      <c r="BI223" s="18">
        <v>0</v>
      </c>
      <c r="BJ223" s="18">
        <v>0</v>
      </c>
    </row>
    <row r="224" spans="1:62" x14ac:dyDescent="0.25">
      <c r="A224" s="60">
        <v>17</v>
      </c>
      <c r="B224" s="60">
        <v>3</v>
      </c>
      <c r="C224" s="60" t="s">
        <v>465</v>
      </c>
      <c r="D224" s="60" t="s">
        <v>164</v>
      </c>
      <c r="E224" s="60" t="s">
        <v>280</v>
      </c>
      <c r="F224" s="60" t="s">
        <v>3152</v>
      </c>
      <c r="G224" s="60"/>
      <c r="H224" s="60"/>
      <c r="I224" s="60"/>
      <c r="J224" s="60"/>
      <c r="K224" s="60">
        <v>0</v>
      </c>
      <c r="L224" s="60">
        <v>0</v>
      </c>
      <c r="M224" s="60">
        <v>0</v>
      </c>
      <c r="N224" s="18">
        <v>0</v>
      </c>
      <c r="O224" s="18">
        <v>0</v>
      </c>
      <c r="P224" s="18">
        <v>1</v>
      </c>
      <c r="Q224" s="18">
        <v>0</v>
      </c>
      <c r="R224" s="18">
        <v>0</v>
      </c>
      <c r="S224" s="60">
        <v>0</v>
      </c>
      <c r="T224" s="18">
        <v>0</v>
      </c>
      <c r="U224" s="17"/>
      <c r="V224" s="39" t="s">
        <v>8224</v>
      </c>
      <c r="W224" s="134" t="s">
        <v>4888</v>
      </c>
      <c r="X224" s="60"/>
      <c r="Y224" s="33"/>
      <c r="Z224" s="33"/>
      <c r="AA224" s="33"/>
      <c r="AD224" s="59"/>
      <c r="AE224" s="39"/>
      <c r="AF224" s="60"/>
      <c r="AG224" s="60"/>
      <c r="AH224" s="60"/>
      <c r="AI224" s="60"/>
      <c r="AJ224" s="60"/>
      <c r="AM224" s="59"/>
      <c r="AN224" s="60">
        <v>633</v>
      </c>
      <c r="AO224" s="18">
        <v>0</v>
      </c>
      <c r="AP224" s="3">
        <v>4264</v>
      </c>
      <c r="AQ224" s="60"/>
      <c r="AR224" s="183" t="s">
        <v>8306</v>
      </c>
      <c r="AS224" s="183" t="s">
        <v>8223</v>
      </c>
      <c r="AT224" s="18">
        <v>0</v>
      </c>
      <c r="AU224" s="18">
        <v>0</v>
      </c>
      <c r="AV224" s="17"/>
      <c r="AW224" s="205">
        <v>0</v>
      </c>
      <c r="AX224" s="60">
        <v>1</v>
      </c>
      <c r="AY224" s="60">
        <v>0</v>
      </c>
      <c r="AZ224" s="60">
        <v>0</v>
      </c>
      <c r="BA224" s="60">
        <v>0</v>
      </c>
      <c r="BB224" s="60">
        <v>0</v>
      </c>
      <c r="BC224" s="60">
        <v>0</v>
      </c>
    </row>
    <row r="225" spans="1:62" s="6" customFormat="1" ht="15.75" thickBot="1" x14ac:dyDescent="0.3">
      <c r="A225" s="61">
        <v>17</v>
      </c>
      <c r="B225" s="61">
        <v>3</v>
      </c>
      <c r="C225" s="61" t="s">
        <v>465</v>
      </c>
      <c r="D225" s="61" t="s">
        <v>164</v>
      </c>
      <c r="E225" s="61" t="s">
        <v>280</v>
      </c>
      <c r="F225" s="61" t="s">
        <v>3152</v>
      </c>
      <c r="G225" s="61"/>
      <c r="H225" s="61"/>
      <c r="I225" s="61"/>
      <c r="J225" s="61"/>
      <c r="K225" s="61">
        <v>0</v>
      </c>
      <c r="L225" s="61">
        <v>0</v>
      </c>
      <c r="M225" s="61">
        <v>0</v>
      </c>
      <c r="N225" s="23">
        <v>0</v>
      </c>
      <c r="O225" s="23">
        <v>0</v>
      </c>
      <c r="P225" s="23">
        <v>1</v>
      </c>
      <c r="Q225" s="23">
        <v>0</v>
      </c>
      <c r="R225" s="23">
        <v>0</v>
      </c>
      <c r="S225" s="61">
        <v>0</v>
      </c>
      <c r="T225" s="23">
        <v>0</v>
      </c>
      <c r="U225" s="25"/>
      <c r="V225" s="32" t="s">
        <v>8307</v>
      </c>
      <c r="W225" s="133" t="s">
        <v>4889</v>
      </c>
      <c r="X225" s="61"/>
      <c r="Y225" s="24"/>
      <c r="Z225" s="24"/>
      <c r="AA225" s="24"/>
      <c r="AD225" s="62"/>
      <c r="AE225" s="32"/>
      <c r="AF225" s="61"/>
      <c r="AG225" s="61"/>
      <c r="AH225" s="61"/>
      <c r="AI225" s="61"/>
      <c r="AJ225" s="61"/>
      <c r="AM225" s="62"/>
      <c r="AN225" s="61">
        <v>633</v>
      </c>
      <c r="AO225" s="23">
        <v>0</v>
      </c>
      <c r="AP225" s="6">
        <v>3876</v>
      </c>
      <c r="AQ225" s="61"/>
      <c r="AR225" s="198" t="s">
        <v>8308</v>
      </c>
      <c r="AS225" s="198" t="s">
        <v>8223</v>
      </c>
      <c r="AT225" s="23">
        <v>0</v>
      </c>
      <c r="AU225" s="23">
        <v>0</v>
      </c>
      <c r="AV225" s="25"/>
      <c r="AW225" s="206">
        <v>0</v>
      </c>
      <c r="AX225" s="61">
        <v>1</v>
      </c>
      <c r="AY225" s="61">
        <v>0</v>
      </c>
      <c r="AZ225" s="61">
        <v>0</v>
      </c>
      <c r="BA225" s="61">
        <v>0</v>
      </c>
      <c r="BB225" s="61">
        <v>0</v>
      </c>
      <c r="BC225" s="61">
        <v>0</v>
      </c>
      <c r="BD225" s="10"/>
    </row>
    <row r="226" spans="1:62" ht="30.75" thickTop="1" x14ac:dyDescent="0.25">
      <c r="A226" s="18">
        <v>18</v>
      </c>
      <c r="B226" s="3">
        <v>4</v>
      </c>
      <c r="C226" s="18" t="s">
        <v>513</v>
      </c>
      <c r="D226" s="18" t="s">
        <v>164</v>
      </c>
      <c r="E226" s="18" t="s">
        <v>514</v>
      </c>
      <c r="F226" s="48" t="s">
        <v>5424</v>
      </c>
      <c r="G226" s="48" t="s">
        <v>5425</v>
      </c>
      <c r="H226" s="48" t="s">
        <v>5426</v>
      </c>
      <c r="I226" s="18"/>
      <c r="J226" s="18"/>
      <c r="K226" s="60">
        <v>0</v>
      </c>
      <c r="L226" s="60">
        <v>0</v>
      </c>
      <c r="M226" s="60">
        <v>0</v>
      </c>
      <c r="N226" s="18">
        <v>0</v>
      </c>
      <c r="O226" s="18">
        <v>0</v>
      </c>
      <c r="P226" s="18">
        <v>0</v>
      </c>
      <c r="Q226" s="18">
        <v>1</v>
      </c>
      <c r="R226" s="18">
        <v>0</v>
      </c>
      <c r="S226" s="60">
        <v>1</v>
      </c>
      <c r="T226" s="18">
        <v>0</v>
      </c>
      <c r="U226" s="17"/>
      <c r="V226" s="22" t="s">
        <v>7815</v>
      </c>
      <c r="W226" s="134" t="s">
        <v>515</v>
      </c>
      <c r="X226" s="3" t="s">
        <v>106</v>
      </c>
      <c r="Y226" s="21">
        <v>0</v>
      </c>
      <c r="Z226" s="21">
        <v>12</v>
      </c>
      <c r="AA226" s="14">
        <v>0</v>
      </c>
      <c r="AB226" s="3">
        <f t="shared" ref="AB226:AB257" si="12">(240*Y226)+(12*Z226)+AA226</f>
        <v>144</v>
      </c>
      <c r="AC226">
        <v>329.94784414820299</v>
      </c>
      <c r="AE226" s="22" t="s">
        <v>7883</v>
      </c>
      <c r="AF226" s="2" t="s">
        <v>516</v>
      </c>
      <c r="AG226" s="3" t="s">
        <v>517</v>
      </c>
      <c r="AH226" s="3">
        <v>74</v>
      </c>
      <c r="AI226" s="3">
        <v>7</v>
      </c>
      <c r="AJ226" s="3">
        <v>0</v>
      </c>
      <c r="AK226" s="3">
        <f>(240*AH226)+(12*AI226)+AJ226</f>
        <v>17844</v>
      </c>
      <c r="AL226">
        <v>37081.717854191287</v>
      </c>
      <c r="AN226" s="3">
        <v>59881</v>
      </c>
      <c r="AO226" s="3">
        <v>2962</v>
      </c>
      <c r="AP226" s="3">
        <v>6053</v>
      </c>
      <c r="AQ226" s="3">
        <v>5340</v>
      </c>
      <c r="AR226" s="183" t="s">
        <v>8309</v>
      </c>
      <c r="AS226" s="183" t="s">
        <v>8428</v>
      </c>
      <c r="AT226" s="18">
        <v>0</v>
      </c>
      <c r="AU226" s="18">
        <v>0</v>
      </c>
      <c r="AV226" s="17"/>
      <c r="AW226" s="205">
        <v>1</v>
      </c>
      <c r="AX226" s="60">
        <v>0</v>
      </c>
      <c r="AY226" s="60">
        <v>0</v>
      </c>
      <c r="AZ226" s="60">
        <v>0</v>
      </c>
      <c r="BA226" s="60">
        <v>0</v>
      </c>
      <c r="BB226" s="60">
        <v>0</v>
      </c>
      <c r="BC226" s="60">
        <v>0</v>
      </c>
      <c r="BE226" s="18">
        <v>0</v>
      </c>
      <c r="BF226" s="18">
        <v>1</v>
      </c>
      <c r="BG226" s="18">
        <v>0</v>
      </c>
      <c r="BH226" s="18">
        <v>0</v>
      </c>
      <c r="BI226" s="18">
        <v>0</v>
      </c>
      <c r="BJ226" s="18">
        <v>0</v>
      </c>
    </row>
    <row r="227" spans="1:62" ht="30" x14ac:dyDescent="0.25">
      <c r="A227" s="18">
        <v>18</v>
      </c>
      <c r="B227" s="3">
        <v>4</v>
      </c>
      <c r="C227" s="18" t="s">
        <v>513</v>
      </c>
      <c r="D227" s="18" t="s">
        <v>164</v>
      </c>
      <c r="E227" s="18" t="s">
        <v>514</v>
      </c>
      <c r="F227" s="48" t="s">
        <v>5427</v>
      </c>
      <c r="G227" s="48" t="s">
        <v>5428</v>
      </c>
      <c r="H227" s="48" t="s">
        <v>5426</v>
      </c>
      <c r="I227" s="18"/>
      <c r="J227" s="18"/>
      <c r="K227" s="60">
        <v>0</v>
      </c>
      <c r="L227" s="60">
        <v>0</v>
      </c>
      <c r="M227" s="60">
        <v>0</v>
      </c>
      <c r="N227" s="18">
        <v>0</v>
      </c>
      <c r="O227" s="18">
        <v>0</v>
      </c>
      <c r="P227" s="18">
        <v>0</v>
      </c>
      <c r="Q227" s="18">
        <v>1</v>
      </c>
      <c r="R227" s="18">
        <v>0</v>
      </c>
      <c r="S227" s="60">
        <v>1</v>
      </c>
      <c r="T227" s="18">
        <v>0</v>
      </c>
      <c r="U227" s="17"/>
      <c r="V227" s="22" t="s">
        <v>7816</v>
      </c>
      <c r="W227" s="134" t="s">
        <v>518</v>
      </c>
      <c r="X227" s="3" t="s">
        <v>519</v>
      </c>
      <c r="Y227" s="21">
        <v>2</v>
      </c>
      <c r="Z227" s="21">
        <v>12</v>
      </c>
      <c r="AA227" s="14">
        <v>6</v>
      </c>
      <c r="AB227" s="3">
        <f t="shared" si="12"/>
        <v>630</v>
      </c>
      <c r="AC227">
        <v>1411.6491020147512</v>
      </c>
      <c r="AE227" s="22" t="s">
        <v>7883</v>
      </c>
      <c r="AF227" s="77" t="s">
        <v>520</v>
      </c>
      <c r="AG227" s="3" t="s">
        <v>521</v>
      </c>
      <c r="AH227" s="3">
        <v>18</v>
      </c>
      <c r="AI227" s="3">
        <v>1</v>
      </c>
      <c r="AJ227" s="3">
        <v>0</v>
      </c>
      <c r="AK227" s="3">
        <f>(240*AH227)+(12*AI227)+AJ227</f>
        <v>4332</v>
      </c>
      <c r="AL227">
        <v>9002.3538301029275</v>
      </c>
      <c r="AN227" s="3">
        <v>59881</v>
      </c>
      <c r="AO227" s="3">
        <v>2962</v>
      </c>
      <c r="AP227" s="3">
        <v>5890</v>
      </c>
      <c r="AQ227" s="3">
        <v>5340</v>
      </c>
      <c r="AR227" s="183" t="s">
        <v>8309</v>
      </c>
      <c r="AS227" s="183" t="s">
        <v>8428</v>
      </c>
      <c r="AT227" s="18">
        <v>0</v>
      </c>
      <c r="AU227" s="18">
        <v>0</v>
      </c>
      <c r="AV227" s="17"/>
      <c r="AW227" s="205">
        <v>0</v>
      </c>
      <c r="AX227" s="60">
        <v>0</v>
      </c>
      <c r="AY227" s="18">
        <v>1</v>
      </c>
      <c r="AZ227" s="60">
        <v>0</v>
      </c>
      <c r="BA227" s="60">
        <v>0</v>
      </c>
      <c r="BB227" s="60">
        <v>0</v>
      </c>
      <c r="BC227" s="60">
        <v>0</v>
      </c>
      <c r="BE227" s="18">
        <v>0</v>
      </c>
      <c r="BF227" s="18">
        <v>0</v>
      </c>
      <c r="BG227" s="18">
        <v>0</v>
      </c>
      <c r="BH227" s="18">
        <v>0</v>
      </c>
      <c r="BI227" s="18">
        <v>1</v>
      </c>
      <c r="BJ227" s="18">
        <v>0</v>
      </c>
    </row>
    <row r="228" spans="1:62" x14ac:dyDescent="0.25">
      <c r="A228" s="18">
        <v>18</v>
      </c>
      <c r="B228" s="3">
        <v>4</v>
      </c>
      <c r="C228" s="18" t="s">
        <v>513</v>
      </c>
      <c r="D228" s="18" t="s">
        <v>164</v>
      </c>
      <c r="E228" s="18" t="s">
        <v>514</v>
      </c>
      <c r="F228" s="48" t="s">
        <v>5429</v>
      </c>
      <c r="G228" s="48" t="s">
        <v>5430</v>
      </c>
      <c r="H228" s="48" t="s">
        <v>5426</v>
      </c>
      <c r="I228" s="18"/>
      <c r="J228" s="18"/>
      <c r="K228" s="60">
        <v>0</v>
      </c>
      <c r="L228" s="60">
        <v>0</v>
      </c>
      <c r="M228" s="60">
        <v>0</v>
      </c>
      <c r="N228" s="18">
        <v>0</v>
      </c>
      <c r="O228" s="18">
        <v>0</v>
      </c>
      <c r="P228" s="18">
        <v>0</v>
      </c>
      <c r="Q228" s="18">
        <v>1</v>
      </c>
      <c r="R228" s="18">
        <v>0</v>
      </c>
      <c r="S228" s="60">
        <v>1</v>
      </c>
      <c r="T228" s="18">
        <v>0</v>
      </c>
      <c r="U228" s="17"/>
      <c r="V228" s="22" t="s">
        <v>7817</v>
      </c>
      <c r="W228" s="134" t="s">
        <v>522</v>
      </c>
      <c r="X228" s="3" t="s">
        <v>237</v>
      </c>
      <c r="Y228" s="21">
        <v>0</v>
      </c>
      <c r="Z228" s="21">
        <v>15</v>
      </c>
      <c r="AA228" s="14">
        <v>0</v>
      </c>
      <c r="AB228" s="3">
        <f t="shared" si="12"/>
        <v>180</v>
      </c>
      <c r="AC228">
        <v>396.75290326599031</v>
      </c>
      <c r="AE228" s="22" t="s">
        <v>149</v>
      </c>
      <c r="AF228" s="77"/>
      <c r="AG228" s="79" t="s">
        <v>523</v>
      </c>
      <c r="AH228" s="3">
        <v>92</v>
      </c>
      <c r="AI228" s="3">
        <v>8</v>
      </c>
      <c r="AJ228" s="3">
        <v>0</v>
      </c>
      <c r="AK228" s="3">
        <f>(240*AH228)+(12*AI228)+AJ228</f>
        <v>22176</v>
      </c>
      <c r="AN228" s="3">
        <v>59881</v>
      </c>
      <c r="AO228" s="3">
        <v>2962</v>
      </c>
      <c r="AP228" s="3">
        <v>5770</v>
      </c>
      <c r="AR228" s="183" t="s">
        <v>8310</v>
      </c>
      <c r="AS228" s="183" t="s">
        <v>8428</v>
      </c>
      <c r="AT228" s="18">
        <v>0</v>
      </c>
      <c r="AU228" s="18">
        <v>0</v>
      </c>
      <c r="AV228" s="17"/>
      <c r="AW228" s="205">
        <v>0</v>
      </c>
      <c r="AX228" s="60">
        <v>0</v>
      </c>
      <c r="AY228" s="18">
        <v>1</v>
      </c>
      <c r="AZ228" s="60">
        <v>0</v>
      </c>
      <c r="BA228" s="60">
        <v>0</v>
      </c>
      <c r="BB228" s="60">
        <v>0</v>
      </c>
      <c r="BC228" s="60">
        <v>0</v>
      </c>
    </row>
    <row r="229" spans="1:62" ht="30" x14ac:dyDescent="0.25">
      <c r="A229" s="18">
        <v>18</v>
      </c>
      <c r="B229" s="3">
        <v>4</v>
      </c>
      <c r="C229" s="18" t="s">
        <v>513</v>
      </c>
      <c r="D229" s="18" t="s">
        <v>164</v>
      </c>
      <c r="E229" s="18" t="s">
        <v>514</v>
      </c>
      <c r="F229" s="48" t="s">
        <v>5431</v>
      </c>
      <c r="G229" s="48" t="s">
        <v>5432</v>
      </c>
      <c r="H229" s="48" t="s">
        <v>5426</v>
      </c>
      <c r="I229" s="18"/>
      <c r="J229" s="18"/>
      <c r="K229" s="60">
        <v>0</v>
      </c>
      <c r="L229" s="60">
        <v>0</v>
      </c>
      <c r="M229" s="60">
        <v>0</v>
      </c>
      <c r="N229" s="18">
        <v>0</v>
      </c>
      <c r="O229" s="18">
        <v>0</v>
      </c>
      <c r="P229" s="18">
        <v>0</v>
      </c>
      <c r="Q229" s="18">
        <v>1</v>
      </c>
      <c r="R229" s="18">
        <v>0</v>
      </c>
      <c r="S229" s="60">
        <v>1</v>
      </c>
      <c r="T229" s="18">
        <v>0</v>
      </c>
      <c r="U229" s="17"/>
      <c r="V229" s="22" t="s">
        <v>7870</v>
      </c>
      <c r="W229" s="134" t="s">
        <v>524</v>
      </c>
      <c r="X229" s="3" t="s">
        <v>261</v>
      </c>
      <c r="Y229" s="21">
        <v>4</v>
      </c>
      <c r="Z229" s="21">
        <v>0</v>
      </c>
      <c r="AA229" s="14">
        <v>0</v>
      </c>
      <c r="AB229" s="3">
        <f t="shared" si="12"/>
        <v>960</v>
      </c>
      <c r="AC229">
        <v>2076.6769450977808</v>
      </c>
      <c r="AN229" s="3">
        <v>59881</v>
      </c>
      <c r="AO229" s="3">
        <v>2962</v>
      </c>
      <c r="AP229" s="3">
        <v>5633</v>
      </c>
      <c r="AR229" s="183" t="s">
        <v>8310</v>
      </c>
      <c r="AS229" s="183" t="s">
        <v>8428</v>
      </c>
      <c r="AT229" s="18">
        <v>0</v>
      </c>
      <c r="AU229" s="18">
        <v>0</v>
      </c>
      <c r="AV229" s="17"/>
      <c r="AW229" s="205">
        <v>0</v>
      </c>
      <c r="AX229" s="60">
        <v>0</v>
      </c>
      <c r="AY229" s="18">
        <v>1</v>
      </c>
      <c r="AZ229" s="60">
        <v>0</v>
      </c>
      <c r="BA229" s="60">
        <v>0</v>
      </c>
      <c r="BB229" s="60">
        <v>0</v>
      </c>
      <c r="BC229" s="60">
        <v>0</v>
      </c>
    </row>
    <row r="230" spans="1:62" ht="30" x14ac:dyDescent="0.25">
      <c r="A230" s="18">
        <v>18</v>
      </c>
      <c r="B230" s="3">
        <v>4</v>
      </c>
      <c r="C230" s="18" t="s">
        <v>513</v>
      </c>
      <c r="D230" s="18" t="s">
        <v>164</v>
      </c>
      <c r="E230" s="18" t="s">
        <v>514</v>
      </c>
      <c r="F230" s="48" t="s">
        <v>5433</v>
      </c>
      <c r="G230" s="48" t="s">
        <v>5434</v>
      </c>
      <c r="H230" s="48" t="s">
        <v>5426</v>
      </c>
      <c r="I230" s="18"/>
      <c r="J230" s="18"/>
      <c r="K230" s="60">
        <v>0</v>
      </c>
      <c r="L230" s="60">
        <v>0</v>
      </c>
      <c r="M230" s="60">
        <v>0</v>
      </c>
      <c r="N230" s="18">
        <v>0</v>
      </c>
      <c r="O230" s="18">
        <v>0</v>
      </c>
      <c r="P230" s="18">
        <v>0</v>
      </c>
      <c r="Q230" s="18">
        <v>1</v>
      </c>
      <c r="R230" s="18">
        <v>0</v>
      </c>
      <c r="S230" s="60">
        <v>1</v>
      </c>
      <c r="T230" s="18">
        <v>0</v>
      </c>
      <c r="U230" s="17"/>
      <c r="V230" s="22" t="s">
        <v>7884</v>
      </c>
      <c r="W230" s="134" t="s">
        <v>525</v>
      </c>
      <c r="X230" s="3" t="s">
        <v>487</v>
      </c>
      <c r="Y230" s="21">
        <v>4</v>
      </c>
      <c r="Z230" s="21">
        <v>13</v>
      </c>
      <c r="AA230" s="14">
        <v>0</v>
      </c>
      <c r="AB230" s="3">
        <f t="shared" si="12"/>
        <v>1116</v>
      </c>
      <c r="AC230">
        <v>2413.4756771737802</v>
      </c>
      <c r="AN230" s="3">
        <v>59881</v>
      </c>
      <c r="AO230" s="3">
        <v>2962</v>
      </c>
      <c r="AP230" s="3">
        <v>5631</v>
      </c>
      <c r="AR230" s="183" t="s">
        <v>8310</v>
      </c>
      <c r="AS230" s="183" t="s">
        <v>8428</v>
      </c>
      <c r="AT230" s="18">
        <v>0</v>
      </c>
      <c r="AU230" s="18">
        <v>0</v>
      </c>
      <c r="AV230" s="17"/>
      <c r="AW230" s="200">
        <v>1</v>
      </c>
      <c r="AX230" s="60">
        <v>0</v>
      </c>
      <c r="AY230" s="60">
        <v>0</v>
      </c>
      <c r="AZ230" s="60">
        <v>0</v>
      </c>
      <c r="BA230" s="60">
        <v>0</v>
      </c>
      <c r="BB230" s="60">
        <v>0</v>
      </c>
      <c r="BC230" s="60">
        <v>0</v>
      </c>
    </row>
    <row r="231" spans="1:62" s="18" customFormat="1" ht="30" x14ac:dyDescent="0.25">
      <c r="A231" s="18">
        <v>18</v>
      </c>
      <c r="B231" s="3">
        <v>4</v>
      </c>
      <c r="C231" s="18" t="s">
        <v>513</v>
      </c>
      <c r="D231" s="18" t="s">
        <v>164</v>
      </c>
      <c r="E231" s="18" t="s">
        <v>514</v>
      </c>
      <c r="F231" s="48" t="s">
        <v>5435</v>
      </c>
      <c r="G231" s="48" t="s">
        <v>5436</v>
      </c>
      <c r="H231" s="48" t="s">
        <v>5426</v>
      </c>
      <c r="K231" s="60">
        <v>0</v>
      </c>
      <c r="L231" s="60">
        <v>0</v>
      </c>
      <c r="M231" s="60">
        <v>0</v>
      </c>
      <c r="N231" s="18">
        <v>0</v>
      </c>
      <c r="O231" s="18">
        <v>0</v>
      </c>
      <c r="P231" s="18">
        <v>0</v>
      </c>
      <c r="Q231" s="18">
        <v>1</v>
      </c>
      <c r="R231" s="18">
        <v>0</v>
      </c>
      <c r="S231" s="60">
        <v>1</v>
      </c>
      <c r="T231" s="18">
        <v>0</v>
      </c>
      <c r="U231" s="17"/>
      <c r="V231" s="22" t="s">
        <v>7884</v>
      </c>
      <c r="W231" s="135" t="s">
        <v>526</v>
      </c>
      <c r="X231" s="3" t="s">
        <v>349</v>
      </c>
      <c r="Y231" s="21">
        <v>1</v>
      </c>
      <c r="Z231" s="21">
        <v>4</v>
      </c>
      <c r="AA231" s="14">
        <v>0</v>
      </c>
      <c r="AB231" s="3">
        <f t="shared" si="12"/>
        <v>288</v>
      </c>
      <c r="AC231" s="18">
        <v>622.83243281904015</v>
      </c>
      <c r="AD231" s="1"/>
      <c r="AE231" s="15"/>
      <c r="AF231" s="2"/>
      <c r="AG231" s="3"/>
      <c r="AH231" s="3"/>
      <c r="AI231" s="3"/>
      <c r="AJ231" s="3"/>
      <c r="AK231" s="3"/>
      <c r="AM231" s="1"/>
      <c r="AN231" s="3">
        <v>59881</v>
      </c>
      <c r="AO231" s="3">
        <v>2962</v>
      </c>
      <c r="AP231" s="3">
        <v>5631</v>
      </c>
      <c r="AQ231" s="3"/>
      <c r="AR231" s="183" t="s">
        <v>8310</v>
      </c>
      <c r="AS231" s="183" t="s">
        <v>8428</v>
      </c>
      <c r="AT231" s="18">
        <v>0</v>
      </c>
      <c r="AU231" s="18">
        <v>0</v>
      </c>
      <c r="AV231" s="17"/>
      <c r="AW231" s="200">
        <v>1</v>
      </c>
      <c r="AX231" s="60">
        <v>0</v>
      </c>
      <c r="AY231" s="60">
        <v>0</v>
      </c>
      <c r="AZ231" s="60">
        <v>0</v>
      </c>
      <c r="BA231" s="60">
        <v>0</v>
      </c>
      <c r="BB231" s="60">
        <v>0</v>
      </c>
      <c r="BC231" s="60">
        <v>0</v>
      </c>
      <c r="BD231" s="17"/>
    </row>
    <row r="232" spans="1:62" s="18" customFormat="1" x14ac:dyDescent="0.25">
      <c r="A232" s="18">
        <v>18</v>
      </c>
      <c r="B232" s="3">
        <v>4</v>
      </c>
      <c r="C232" s="18" t="s">
        <v>513</v>
      </c>
      <c r="D232" s="18" t="s">
        <v>164</v>
      </c>
      <c r="E232" s="18" t="s">
        <v>514</v>
      </c>
      <c r="F232" s="48" t="s">
        <v>5437</v>
      </c>
      <c r="G232" s="48" t="s">
        <v>5438</v>
      </c>
      <c r="H232" s="48" t="s">
        <v>5426</v>
      </c>
      <c r="K232" s="60">
        <v>0</v>
      </c>
      <c r="L232" s="60">
        <v>0</v>
      </c>
      <c r="M232" s="60">
        <v>0</v>
      </c>
      <c r="N232" s="18">
        <v>0</v>
      </c>
      <c r="O232" s="18">
        <v>0</v>
      </c>
      <c r="P232" s="18">
        <v>0</v>
      </c>
      <c r="Q232" s="18">
        <v>1</v>
      </c>
      <c r="R232" s="18">
        <v>0</v>
      </c>
      <c r="S232" s="60">
        <v>1</v>
      </c>
      <c r="T232" s="18">
        <v>0</v>
      </c>
      <c r="U232" s="17"/>
      <c r="V232" s="22" t="s">
        <v>7884</v>
      </c>
      <c r="W232" s="135" t="s">
        <v>527</v>
      </c>
      <c r="X232" s="3" t="s">
        <v>38</v>
      </c>
      <c r="Y232" s="21">
        <v>0</v>
      </c>
      <c r="Z232" s="21">
        <v>12</v>
      </c>
      <c r="AA232" s="14">
        <v>0</v>
      </c>
      <c r="AB232" s="3">
        <f t="shared" si="12"/>
        <v>144</v>
      </c>
      <c r="AC232" s="18">
        <v>311.41621640952008</v>
      </c>
      <c r="AD232" s="1"/>
      <c r="AE232" s="15"/>
      <c r="AF232" s="2"/>
      <c r="AG232" s="3"/>
      <c r="AH232" s="3"/>
      <c r="AI232" s="3"/>
      <c r="AJ232" s="3"/>
      <c r="AK232" s="3"/>
      <c r="AM232" s="1"/>
      <c r="AN232" s="3">
        <v>59881</v>
      </c>
      <c r="AO232" s="3">
        <v>2962</v>
      </c>
      <c r="AP232" s="3">
        <v>5631</v>
      </c>
      <c r="AQ232" s="3"/>
      <c r="AR232" s="183" t="s">
        <v>8310</v>
      </c>
      <c r="AS232" s="183" t="s">
        <v>8428</v>
      </c>
      <c r="AT232" s="18">
        <v>0</v>
      </c>
      <c r="AU232" s="18">
        <v>0</v>
      </c>
      <c r="AV232" s="17"/>
      <c r="AW232" s="200">
        <v>1</v>
      </c>
      <c r="AX232" s="60">
        <v>0</v>
      </c>
      <c r="AY232" s="60">
        <v>0</v>
      </c>
      <c r="AZ232" s="60">
        <v>0</v>
      </c>
      <c r="BA232" s="60">
        <v>0</v>
      </c>
      <c r="BB232" s="60">
        <v>0</v>
      </c>
      <c r="BC232" s="60">
        <v>0</v>
      </c>
      <c r="BD232" s="17"/>
    </row>
    <row r="233" spans="1:62" x14ac:dyDescent="0.25">
      <c r="A233" s="18">
        <v>18</v>
      </c>
      <c r="B233" s="3">
        <v>4</v>
      </c>
      <c r="C233" s="18" t="s">
        <v>513</v>
      </c>
      <c r="D233" s="18" t="s">
        <v>164</v>
      </c>
      <c r="E233" s="18" t="s">
        <v>514</v>
      </c>
      <c r="F233" s="48" t="s">
        <v>5439</v>
      </c>
      <c r="G233" s="48" t="s">
        <v>5440</v>
      </c>
      <c r="H233" s="48" t="s">
        <v>5426</v>
      </c>
      <c r="I233" s="18"/>
      <c r="J233" s="18"/>
      <c r="K233" s="60">
        <v>0</v>
      </c>
      <c r="L233" s="60">
        <v>0</v>
      </c>
      <c r="M233" s="60">
        <v>0</v>
      </c>
      <c r="N233" s="18">
        <v>0</v>
      </c>
      <c r="O233" s="18">
        <v>0</v>
      </c>
      <c r="P233" s="18">
        <v>0</v>
      </c>
      <c r="Q233" s="18">
        <v>1</v>
      </c>
      <c r="R233" s="18">
        <v>0</v>
      </c>
      <c r="S233" s="60">
        <v>1</v>
      </c>
      <c r="T233" s="18">
        <v>0</v>
      </c>
      <c r="U233" s="17"/>
      <c r="V233" s="22" t="s">
        <v>7885</v>
      </c>
      <c r="W233" s="134" t="s">
        <v>528</v>
      </c>
      <c r="X233" s="3" t="s">
        <v>529</v>
      </c>
      <c r="Y233" s="21">
        <v>2</v>
      </c>
      <c r="Z233" s="21">
        <v>0</v>
      </c>
      <c r="AA233" s="14">
        <v>0</v>
      </c>
      <c r="AB233" s="3">
        <f t="shared" si="12"/>
        <v>480</v>
      </c>
      <c r="AC233">
        <v>1034.2220301382449</v>
      </c>
      <c r="AN233" s="3">
        <v>59881</v>
      </c>
      <c r="AO233" s="3">
        <v>2962</v>
      </c>
      <c r="AP233" s="3">
        <v>5604</v>
      </c>
      <c r="AR233" s="183" t="s">
        <v>8310</v>
      </c>
      <c r="AS233" s="183" t="s">
        <v>8428</v>
      </c>
      <c r="AT233" s="18">
        <v>0</v>
      </c>
      <c r="AU233" s="18">
        <v>0</v>
      </c>
      <c r="AV233" s="17"/>
      <c r="AW233" s="200">
        <v>1</v>
      </c>
      <c r="AX233" s="60">
        <v>0</v>
      </c>
      <c r="AY233" s="60">
        <v>0</v>
      </c>
      <c r="AZ233" s="60">
        <v>0</v>
      </c>
      <c r="BA233" s="60">
        <v>0</v>
      </c>
      <c r="BB233" s="60">
        <v>0</v>
      </c>
      <c r="BC233" s="60">
        <v>0</v>
      </c>
    </row>
    <row r="234" spans="1:62" x14ac:dyDescent="0.25">
      <c r="A234" s="18">
        <v>18</v>
      </c>
      <c r="B234" s="3">
        <v>4</v>
      </c>
      <c r="C234" s="18" t="s">
        <v>513</v>
      </c>
      <c r="D234" s="18" t="s">
        <v>164</v>
      </c>
      <c r="E234" s="18" t="s">
        <v>514</v>
      </c>
      <c r="F234" s="48" t="s">
        <v>5441</v>
      </c>
      <c r="G234" s="48" t="s">
        <v>5442</v>
      </c>
      <c r="H234" s="48" t="s">
        <v>5426</v>
      </c>
      <c r="I234" s="18"/>
      <c r="J234" s="18"/>
      <c r="K234" s="60">
        <v>0</v>
      </c>
      <c r="L234" s="60">
        <v>0</v>
      </c>
      <c r="M234" s="60">
        <v>0</v>
      </c>
      <c r="N234" s="18">
        <v>0</v>
      </c>
      <c r="O234" s="18">
        <v>0</v>
      </c>
      <c r="P234" s="18">
        <v>0</v>
      </c>
      <c r="Q234" s="18">
        <v>1</v>
      </c>
      <c r="R234" s="18">
        <v>0</v>
      </c>
      <c r="S234" s="60">
        <v>1</v>
      </c>
      <c r="T234" s="18">
        <v>0</v>
      </c>
      <c r="U234" s="17"/>
      <c r="V234" s="22" t="s">
        <v>7885</v>
      </c>
      <c r="W234" s="135" t="s">
        <v>530</v>
      </c>
      <c r="X234" s="3" t="s">
        <v>531</v>
      </c>
      <c r="Y234" s="21">
        <v>2</v>
      </c>
      <c r="Z234" s="21">
        <v>11</v>
      </c>
      <c r="AA234" s="14">
        <v>6</v>
      </c>
      <c r="AB234" s="3">
        <f t="shared" si="12"/>
        <v>618</v>
      </c>
      <c r="AC234">
        <v>1331.5608638029903</v>
      </c>
      <c r="AN234" s="3">
        <v>59881</v>
      </c>
      <c r="AO234" s="3">
        <v>2962</v>
      </c>
      <c r="AP234" s="3">
        <v>5604</v>
      </c>
      <c r="AR234" s="183" t="s">
        <v>8310</v>
      </c>
      <c r="AS234" s="183" t="s">
        <v>8428</v>
      </c>
      <c r="AT234" s="18">
        <v>0</v>
      </c>
      <c r="AU234" s="18">
        <v>0</v>
      </c>
      <c r="AV234" s="17"/>
      <c r="AW234" s="200">
        <v>1</v>
      </c>
      <c r="AX234" s="60">
        <v>0</v>
      </c>
      <c r="AY234" s="60">
        <v>0</v>
      </c>
      <c r="AZ234" s="60">
        <v>0</v>
      </c>
      <c r="BA234" s="60">
        <v>0</v>
      </c>
      <c r="BB234" s="60">
        <v>0</v>
      </c>
      <c r="BC234" s="60">
        <v>0</v>
      </c>
    </row>
    <row r="235" spans="1:62" ht="30" x14ac:dyDescent="0.25">
      <c r="A235" s="18">
        <v>18</v>
      </c>
      <c r="B235" s="3">
        <v>4</v>
      </c>
      <c r="C235" s="18" t="s">
        <v>513</v>
      </c>
      <c r="D235" s="18" t="s">
        <v>164</v>
      </c>
      <c r="E235" s="18" t="s">
        <v>514</v>
      </c>
      <c r="F235" s="48" t="s">
        <v>5443</v>
      </c>
      <c r="G235" s="48" t="s">
        <v>5444</v>
      </c>
      <c r="H235" s="48" t="s">
        <v>5426</v>
      </c>
      <c r="I235" s="18"/>
      <c r="J235" s="18"/>
      <c r="K235" s="60">
        <v>0</v>
      </c>
      <c r="L235" s="60">
        <v>0</v>
      </c>
      <c r="M235" s="60">
        <v>0</v>
      </c>
      <c r="N235" s="18">
        <v>0</v>
      </c>
      <c r="O235" s="18">
        <v>0</v>
      </c>
      <c r="P235" s="18">
        <v>0</v>
      </c>
      <c r="Q235" s="18">
        <v>1</v>
      </c>
      <c r="R235" s="18">
        <v>0</v>
      </c>
      <c r="S235" s="60">
        <v>1</v>
      </c>
      <c r="T235" s="18">
        <v>0</v>
      </c>
      <c r="U235" s="17"/>
      <c r="V235" s="22" t="s">
        <v>7885</v>
      </c>
      <c r="W235" s="135" t="s">
        <v>532</v>
      </c>
      <c r="Y235" s="21"/>
      <c r="Z235" s="21"/>
      <c r="AA235" s="14"/>
      <c r="AB235" s="3">
        <f t="shared" si="12"/>
        <v>0</v>
      </c>
      <c r="AC235">
        <v>0</v>
      </c>
      <c r="AN235" s="3">
        <v>59881</v>
      </c>
      <c r="AO235" s="3">
        <v>2962</v>
      </c>
      <c r="AP235" s="3">
        <v>5604</v>
      </c>
      <c r="AR235" s="183" t="s">
        <v>8310</v>
      </c>
      <c r="AS235" s="183" t="s">
        <v>8428</v>
      </c>
      <c r="AT235" s="18">
        <v>0</v>
      </c>
      <c r="AU235" s="18">
        <v>0</v>
      </c>
      <c r="AV235" s="17"/>
      <c r="AW235" s="200">
        <v>1</v>
      </c>
      <c r="AX235" s="60">
        <v>0</v>
      </c>
      <c r="AY235" s="60">
        <v>0</v>
      </c>
      <c r="AZ235" s="60">
        <v>0</v>
      </c>
      <c r="BA235" s="60">
        <v>0</v>
      </c>
      <c r="BB235" s="60">
        <v>0</v>
      </c>
      <c r="BC235" s="60">
        <v>0</v>
      </c>
    </row>
    <row r="236" spans="1:62" x14ac:dyDescent="0.25">
      <c r="A236" s="18">
        <v>18</v>
      </c>
      <c r="B236" s="3">
        <v>4</v>
      </c>
      <c r="C236" s="18" t="s">
        <v>513</v>
      </c>
      <c r="D236" s="18" t="s">
        <v>164</v>
      </c>
      <c r="E236" s="18" t="s">
        <v>514</v>
      </c>
      <c r="F236" s="48" t="s">
        <v>5445</v>
      </c>
      <c r="G236" s="48" t="s">
        <v>5446</v>
      </c>
      <c r="H236" s="48" t="s">
        <v>5426</v>
      </c>
      <c r="I236" s="18"/>
      <c r="J236" s="18"/>
      <c r="K236" s="60">
        <v>0</v>
      </c>
      <c r="L236" s="60">
        <v>0</v>
      </c>
      <c r="M236" s="60">
        <v>0</v>
      </c>
      <c r="N236" s="18">
        <v>0</v>
      </c>
      <c r="O236" s="18">
        <v>0</v>
      </c>
      <c r="P236" s="18">
        <v>0</v>
      </c>
      <c r="Q236" s="18">
        <v>1</v>
      </c>
      <c r="R236" s="18">
        <v>0</v>
      </c>
      <c r="S236" s="60">
        <v>1</v>
      </c>
      <c r="T236" s="18">
        <v>0</v>
      </c>
      <c r="U236" s="17"/>
      <c r="V236" s="22" t="s">
        <v>7885</v>
      </c>
      <c r="W236" s="135" t="s">
        <v>533</v>
      </c>
      <c r="X236" s="3" t="s">
        <v>534</v>
      </c>
      <c r="Y236" s="21">
        <v>1</v>
      </c>
      <c r="Z236" s="21">
        <v>16</v>
      </c>
      <c r="AA236" s="14">
        <v>6</v>
      </c>
      <c r="AB236" s="3">
        <f t="shared" si="12"/>
        <v>438</v>
      </c>
      <c r="AC236">
        <v>943.72760250114845</v>
      </c>
      <c r="AN236" s="3">
        <v>59881</v>
      </c>
      <c r="AO236" s="3">
        <v>2962</v>
      </c>
      <c r="AP236" s="3">
        <v>5604</v>
      </c>
      <c r="AR236" s="183" t="s">
        <v>8310</v>
      </c>
      <c r="AS236" s="183" t="s">
        <v>8428</v>
      </c>
      <c r="AT236" s="18">
        <v>0</v>
      </c>
      <c r="AU236" s="18">
        <v>0</v>
      </c>
      <c r="AV236" s="17"/>
      <c r="AW236" s="200">
        <v>1</v>
      </c>
      <c r="AX236" s="60">
        <v>0</v>
      </c>
      <c r="AY236" s="60">
        <v>0</v>
      </c>
      <c r="AZ236" s="60">
        <v>0</v>
      </c>
      <c r="BA236" s="60">
        <v>0</v>
      </c>
      <c r="BB236" s="60">
        <v>0</v>
      </c>
      <c r="BC236" s="60">
        <v>0</v>
      </c>
    </row>
    <row r="237" spans="1:62" x14ac:dyDescent="0.25">
      <c r="A237" s="18">
        <v>18</v>
      </c>
      <c r="B237" s="3">
        <v>4</v>
      </c>
      <c r="C237" s="18" t="s">
        <v>513</v>
      </c>
      <c r="D237" s="18" t="s">
        <v>164</v>
      </c>
      <c r="E237" s="18" t="s">
        <v>514</v>
      </c>
      <c r="F237" s="48" t="s">
        <v>5447</v>
      </c>
      <c r="G237" s="48" t="s">
        <v>5448</v>
      </c>
      <c r="H237" s="48" t="s">
        <v>5426</v>
      </c>
      <c r="I237" s="18"/>
      <c r="J237" s="18"/>
      <c r="K237" s="60">
        <v>0</v>
      </c>
      <c r="L237" s="60">
        <v>0</v>
      </c>
      <c r="M237" s="60">
        <v>0</v>
      </c>
      <c r="N237" s="18">
        <v>0</v>
      </c>
      <c r="O237" s="18">
        <v>0</v>
      </c>
      <c r="P237" s="18">
        <v>0</v>
      </c>
      <c r="Q237" s="18">
        <v>1</v>
      </c>
      <c r="R237" s="18">
        <v>0</v>
      </c>
      <c r="S237" s="60">
        <v>1</v>
      </c>
      <c r="T237" s="18">
        <v>0</v>
      </c>
      <c r="U237" s="17"/>
      <c r="V237" s="22" t="s">
        <v>7885</v>
      </c>
      <c r="W237" s="135" t="s">
        <v>535</v>
      </c>
      <c r="X237" s="3" t="s">
        <v>230</v>
      </c>
      <c r="Y237" s="21">
        <v>3</v>
      </c>
      <c r="Z237" s="21">
        <v>12</v>
      </c>
      <c r="AA237" s="14">
        <v>0</v>
      </c>
      <c r="AB237" s="3">
        <f t="shared" si="12"/>
        <v>864</v>
      </c>
      <c r="AC237">
        <v>1861.5996542488408</v>
      </c>
      <c r="AN237" s="3">
        <v>59881</v>
      </c>
      <c r="AO237" s="3">
        <v>2962</v>
      </c>
      <c r="AP237" s="3">
        <v>5604</v>
      </c>
      <c r="AR237" s="183" t="s">
        <v>8310</v>
      </c>
      <c r="AS237" s="183" t="s">
        <v>8428</v>
      </c>
      <c r="AT237" s="18">
        <v>0</v>
      </c>
      <c r="AU237" s="18">
        <v>0</v>
      </c>
      <c r="AV237" s="17"/>
      <c r="AW237" s="200">
        <v>1</v>
      </c>
      <c r="AX237" s="60">
        <v>0</v>
      </c>
      <c r="AY237" s="60">
        <v>0</v>
      </c>
      <c r="AZ237" s="60">
        <v>0</v>
      </c>
      <c r="BA237" s="60">
        <v>0</v>
      </c>
      <c r="BB237" s="60">
        <v>0</v>
      </c>
      <c r="BC237" s="60">
        <v>0</v>
      </c>
    </row>
    <row r="238" spans="1:62" ht="30" x14ac:dyDescent="0.25">
      <c r="A238" s="18">
        <v>18</v>
      </c>
      <c r="B238" s="3">
        <v>4</v>
      </c>
      <c r="C238" s="18" t="s">
        <v>513</v>
      </c>
      <c r="D238" s="18" t="s">
        <v>164</v>
      </c>
      <c r="E238" s="18" t="s">
        <v>514</v>
      </c>
      <c r="F238" s="48" t="s">
        <v>5449</v>
      </c>
      <c r="G238" s="48" t="s">
        <v>5450</v>
      </c>
      <c r="H238" s="48" t="s">
        <v>5426</v>
      </c>
      <c r="I238" s="18"/>
      <c r="J238" s="18"/>
      <c r="K238" s="60">
        <v>0</v>
      </c>
      <c r="L238" s="60">
        <v>0</v>
      </c>
      <c r="M238" s="60">
        <v>0</v>
      </c>
      <c r="N238" s="18">
        <v>0</v>
      </c>
      <c r="O238" s="18">
        <v>0</v>
      </c>
      <c r="P238" s="18">
        <v>0</v>
      </c>
      <c r="Q238" s="18">
        <v>1</v>
      </c>
      <c r="R238" s="18">
        <v>0</v>
      </c>
      <c r="S238" s="60">
        <v>1</v>
      </c>
      <c r="T238" s="18">
        <v>0</v>
      </c>
      <c r="U238" s="17"/>
      <c r="V238" s="22" t="s">
        <v>7886</v>
      </c>
      <c r="W238" s="134" t="s">
        <v>536</v>
      </c>
      <c r="X238" s="3" t="s">
        <v>537</v>
      </c>
      <c r="Y238" s="21">
        <v>5</v>
      </c>
      <c r="Z238" s="21">
        <v>10</v>
      </c>
      <c r="AA238" s="14">
        <v>0</v>
      </c>
      <c r="AB238" s="3">
        <f t="shared" si="12"/>
        <v>1320</v>
      </c>
      <c r="AC238">
        <v>2810.4184927159326</v>
      </c>
      <c r="AN238" s="3">
        <v>59881</v>
      </c>
      <c r="AO238" s="3">
        <v>2962</v>
      </c>
      <c r="AP238" s="3">
        <v>5517</v>
      </c>
      <c r="AR238" s="183" t="s">
        <v>8310</v>
      </c>
      <c r="AS238" s="183" t="s">
        <v>8428</v>
      </c>
      <c r="AT238" s="18">
        <v>0</v>
      </c>
      <c r="AU238" s="18">
        <v>0</v>
      </c>
      <c r="AV238" s="17"/>
      <c r="AW238" s="200">
        <v>1</v>
      </c>
      <c r="AX238" s="60">
        <v>0</v>
      </c>
      <c r="AY238" s="60">
        <v>0</v>
      </c>
      <c r="AZ238" s="60">
        <v>0</v>
      </c>
      <c r="BA238" s="60">
        <v>0</v>
      </c>
      <c r="BB238" s="60">
        <v>0</v>
      </c>
      <c r="BC238" s="60">
        <v>0</v>
      </c>
    </row>
    <row r="239" spans="1:62" ht="30" x14ac:dyDescent="0.25">
      <c r="A239" s="18">
        <v>18</v>
      </c>
      <c r="B239" s="3">
        <v>4</v>
      </c>
      <c r="C239" s="18" t="s">
        <v>513</v>
      </c>
      <c r="D239" s="18" t="s">
        <v>164</v>
      </c>
      <c r="E239" s="18" t="s">
        <v>514</v>
      </c>
      <c r="F239" s="48" t="s">
        <v>5451</v>
      </c>
      <c r="G239" s="48" t="s">
        <v>5452</v>
      </c>
      <c r="H239" s="48" t="s">
        <v>5426</v>
      </c>
      <c r="I239" s="18"/>
      <c r="J239" s="18"/>
      <c r="K239" s="60">
        <v>0</v>
      </c>
      <c r="L239" s="60">
        <v>0</v>
      </c>
      <c r="M239" s="60">
        <v>0</v>
      </c>
      <c r="N239" s="18">
        <v>0</v>
      </c>
      <c r="O239" s="18">
        <v>0</v>
      </c>
      <c r="P239" s="18">
        <v>0</v>
      </c>
      <c r="Q239" s="18">
        <v>1</v>
      </c>
      <c r="R239" s="18">
        <v>0</v>
      </c>
      <c r="S239" s="60">
        <v>1</v>
      </c>
      <c r="T239" s="18">
        <v>0</v>
      </c>
      <c r="U239" s="17"/>
      <c r="V239" s="22" t="s">
        <v>7887</v>
      </c>
      <c r="W239" s="134" t="s">
        <v>538</v>
      </c>
      <c r="X239" s="3" t="s">
        <v>539</v>
      </c>
      <c r="Y239" s="21">
        <v>4</v>
      </c>
      <c r="Z239" s="21">
        <v>10</v>
      </c>
      <c r="AA239" s="14">
        <v>0</v>
      </c>
      <c r="AB239" s="3">
        <f t="shared" si="12"/>
        <v>1080</v>
      </c>
      <c r="AC239">
        <v>2277.4908263908478</v>
      </c>
      <c r="AN239" s="3">
        <v>59881</v>
      </c>
      <c r="AO239" s="3">
        <v>2962</v>
      </c>
      <c r="AP239" s="3">
        <v>5447</v>
      </c>
      <c r="AR239" s="183" t="s">
        <v>8310</v>
      </c>
      <c r="AS239" s="183" t="s">
        <v>8428</v>
      </c>
      <c r="AT239" s="18">
        <v>0</v>
      </c>
      <c r="AU239" s="18">
        <v>0</v>
      </c>
      <c r="AV239" s="17"/>
      <c r="AW239" s="200">
        <v>1</v>
      </c>
      <c r="AX239" s="60">
        <v>0</v>
      </c>
      <c r="AY239" s="60">
        <v>0</v>
      </c>
      <c r="AZ239" s="60">
        <v>0</v>
      </c>
      <c r="BA239" s="60">
        <v>0</v>
      </c>
      <c r="BB239" s="60">
        <v>0</v>
      </c>
      <c r="BC239" s="60">
        <v>0</v>
      </c>
    </row>
    <row r="240" spans="1:62" x14ac:dyDescent="0.25">
      <c r="A240" s="18">
        <v>18</v>
      </c>
      <c r="B240" s="3">
        <v>4</v>
      </c>
      <c r="C240" s="18" t="s">
        <v>513</v>
      </c>
      <c r="D240" s="18" t="s">
        <v>164</v>
      </c>
      <c r="E240" s="18" t="s">
        <v>514</v>
      </c>
      <c r="F240" s="48" t="s">
        <v>5453</v>
      </c>
      <c r="G240" s="48" t="s">
        <v>5454</v>
      </c>
      <c r="H240" s="48" t="s">
        <v>5426</v>
      </c>
      <c r="I240" s="18"/>
      <c r="J240" s="18"/>
      <c r="K240" s="60">
        <v>0</v>
      </c>
      <c r="L240" s="60">
        <v>0</v>
      </c>
      <c r="M240" s="60">
        <v>0</v>
      </c>
      <c r="N240" s="18">
        <v>0</v>
      </c>
      <c r="O240" s="18">
        <v>0</v>
      </c>
      <c r="P240" s="18">
        <v>0</v>
      </c>
      <c r="Q240" s="18">
        <v>1</v>
      </c>
      <c r="R240" s="18">
        <v>0</v>
      </c>
      <c r="S240" s="60">
        <v>1</v>
      </c>
      <c r="T240" s="18">
        <v>0</v>
      </c>
      <c r="U240" s="17"/>
      <c r="V240" s="22" t="s">
        <v>7888</v>
      </c>
      <c r="W240" s="134" t="s">
        <v>540</v>
      </c>
      <c r="X240" s="3" t="s">
        <v>541</v>
      </c>
      <c r="Y240" s="21">
        <v>5</v>
      </c>
      <c r="Z240" s="21">
        <v>2</v>
      </c>
      <c r="AA240" s="14">
        <v>0</v>
      </c>
      <c r="AB240" s="3">
        <f t="shared" si="12"/>
        <v>1224</v>
      </c>
      <c r="AC240">
        <v>2573.037212842552</v>
      </c>
      <c r="AN240" s="3">
        <v>59881</v>
      </c>
      <c r="AO240" s="3">
        <v>2962</v>
      </c>
      <c r="AP240" s="3">
        <v>5424</v>
      </c>
      <c r="AR240" s="183" t="s">
        <v>8310</v>
      </c>
      <c r="AS240" s="183" t="s">
        <v>8428</v>
      </c>
      <c r="AT240" s="18">
        <v>0</v>
      </c>
      <c r="AU240" s="18">
        <v>0</v>
      </c>
      <c r="AV240" s="17"/>
      <c r="AW240" s="200">
        <v>1</v>
      </c>
      <c r="AX240" s="60">
        <v>0</v>
      </c>
      <c r="AY240" s="60">
        <v>0</v>
      </c>
      <c r="AZ240" s="60">
        <v>0</v>
      </c>
      <c r="BA240" s="60">
        <v>0</v>
      </c>
      <c r="BB240" s="60">
        <v>0</v>
      </c>
      <c r="BC240" s="60">
        <v>0</v>
      </c>
    </row>
    <row r="241" spans="1:62" x14ac:dyDescent="0.25">
      <c r="A241" s="18">
        <v>18</v>
      </c>
      <c r="B241" s="3">
        <v>4</v>
      </c>
      <c r="C241" s="18" t="s">
        <v>513</v>
      </c>
      <c r="D241" s="18" t="s">
        <v>164</v>
      </c>
      <c r="E241" s="18" t="s">
        <v>514</v>
      </c>
      <c r="F241" s="48" t="s">
        <v>5455</v>
      </c>
      <c r="G241" s="48" t="s">
        <v>5456</v>
      </c>
      <c r="H241" s="48" t="s">
        <v>5426</v>
      </c>
      <c r="I241" s="18"/>
      <c r="J241" s="18"/>
      <c r="K241" s="60">
        <v>0</v>
      </c>
      <c r="L241" s="60">
        <v>0</v>
      </c>
      <c r="M241" s="60">
        <v>0</v>
      </c>
      <c r="N241" s="18">
        <v>0</v>
      </c>
      <c r="O241" s="18">
        <v>0</v>
      </c>
      <c r="P241" s="18">
        <v>0</v>
      </c>
      <c r="Q241" s="18">
        <v>1</v>
      </c>
      <c r="R241" s="18">
        <v>0</v>
      </c>
      <c r="S241" s="60">
        <v>1</v>
      </c>
      <c r="T241" s="18">
        <v>0</v>
      </c>
      <c r="U241" s="17"/>
      <c r="V241" s="22" t="s">
        <v>7888</v>
      </c>
      <c r="W241" s="134" t="s">
        <v>542</v>
      </c>
      <c r="X241" s="3" t="s">
        <v>539</v>
      </c>
      <c r="Y241" s="21">
        <v>4</v>
      </c>
      <c r="Z241" s="21">
        <v>10</v>
      </c>
      <c r="AA241" s="14">
        <v>0</v>
      </c>
      <c r="AB241" s="3">
        <f t="shared" si="12"/>
        <v>1080</v>
      </c>
      <c r="AC241">
        <v>2270.3269525081341</v>
      </c>
      <c r="AN241" s="3">
        <v>59881</v>
      </c>
      <c r="AO241" s="3">
        <v>2962</v>
      </c>
      <c r="AP241" s="3">
        <v>5424</v>
      </c>
      <c r="AR241" s="183" t="s">
        <v>8310</v>
      </c>
      <c r="AS241" s="183" t="s">
        <v>8428</v>
      </c>
      <c r="AT241" s="18">
        <v>0</v>
      </c>
      <c r="AU241" s="18">
        <v>0</v>
      </c>
      <c r="AV241" s="17"/>
      <c r="AW241" s="200">
        <v>1</v>
      </c>
      <c r="AX241" s="60">
        <v>0</v>
      </c>
      <c r="AY241" s="60">
        <v>0</v>
      </c>
      <c r="AZ241" s="60">
        <v>0</v>
      </c>
      <c r="BA241" s="60">
        <v>0</v>
      </c>
      <c r="BB241" s="60">
        <v>0</v>
      </c>
      <c r="BC241" s="60">
        <v>0</v>
      </c>
    </row>
    <row r="242" spans="1:62" x14ac:dyDescent="0.25">
      <c r="A242" s="18">
        <v>18</v>
      </c>
      <c r="B242" s="3">
        <v>4</v>
      </c>
      <c r="C242" s="18" t="s">
        <v>513</v>
      </c>
      <c r="D242" s="18" t="s">
        <v>164</v>
      </c>
      <c r="E242" s="18" t="s">
        <v>514</v>
      </c>
      <c r="F242" s="48" t="s">
        <v>5457</v>
      </c>
      <c r="G242" s="48" t="s">
        <v>5458</v>
      </c>
      <c r="H242" s="48" t="s">
        <v>5426</v>
      </c>
      <c r="I242" s="18"/>
      <c r="J242" s="18"/>
      <c r="K242" s="60">
        <v>0</v>
      </c>
      <c r="L242" s="60">
        <v>0</v>
      </c>
      <c r="M242" s="60">
        <v>0</v>
      </c>
      <c r="N242" s="18">
        <v>0</v>
      </c>
      <c r="O242" s="18">
        <v>0</v>
      </c>
      <c r="P242" s="18">
        <v>0</v>
      </c>
      <c r="Q242" s="18">
        <v>1</v>
      </c>
      <c r="R242" s="18">
        <v>0</v>
      </c>
      <c r="S242" s="60">
        <v>1</v>
      </c>
      <c r="T242" s="18">
        <v>0</v>
      </c>
      <c r="U242" s="17"/>
      <c r="V242" s="22" t="s">
        <v>7888</v>
      </c>
      <c r="W242" s="134" t="s">
        <v>543</v>
      </c>
      <c r="X242" s="3" t="s">
        <v>72</v>
      </c>
      <c r="Y242" s="21">
        <v>1</v>
      </c>
      <c r="Z242" s="21">
        <v>2</v>
      </c>
      <c r="AA242" s="14">
        <v>6</v>
      </c>
      <c r="AB242" s="3">
        <f t="shared" si="12"/>
        <v>270</v>
      </c>
      <c r="AC242">
        <v>567.58173812703353</v>
      </c>
      <c r="AN242" s="3">
        <v>59881</v>
      </c>
      <c r="AO242" s="3">
        <v>2962</v>
      </c>
      <c r="AP242" s="3">
        <v>5424</v>
      </c>
      <c r="AR242" s="183" t="s">
        <v>8310</v>
      </c>
      <c r="AS242" s="183" t="s">
        <v>8428</v>
      </c>
      <c r="AT242" s="18">
        <v>0</v>
      </c>
      <c r="AU242" s="18">
        <v>0</v>
      </c>
      <c r="AV242" s="17"/>
      <c r="AW242" s="200">
        <v>0</v>
      </c>
      <c r="AX242" s="60">
        <v>0</v>
      </c>
      <c r="AY242" s="3">
        <v>1</v>
      </c>
      <c r="AZ242" s="60">
        <v>0</v>
      </c>
      <c r="BA242" s="60">
        <v>0</v>
      </c>
      <c r="BB242" s="60">
        <v>0</v>
      </c>
      <c r="BC242" s="60">
        <v>0</v>
      </c>
    </row>
    <row r="243" spans="1:62" x14ac:dyDescent="0.25">
      <c r="A243" s="18">
        <v>18</v>
      </c>
      <c r="B243" s="3">
        <v>4</v>
      </c>
      <c r="C243" s="18" t="s">
        <v>513</v>
      </c>
      <c r="D243" s="18" t="s">
        <v>164</v>
      </c>
      <c r="E243" s="18" t="s">
        <v>514</v>
      </c>
      <c r="F243" s="48" t="s">
        <v>5459</v>
      </c>
      <c r="G243" s="48" t="s">
        <v>5460</v>
      </c>
      <c r="H243" s="48" t="s">
        <v>5426</v>
      </c>
      <c r="I243" s="18"/>
      <c r="J243" s="18"/>
      <c r="K243" s="60">
        <v>0</v>
      </c>
      <c r="L243" s="60">
        <v>0</v>
      </c>
      <c r="M243" s="60">
        <v>0</v>
      </c>
      <c r="N243" s="18">
        <v>0</v>
      </c>
      <c r="O243" s="18">
        <v>0</v>
      </c>
      <c r="P243" s="18">
        <v>0</v>
      </c>
      <c r="Q243" s="18">
        <v>1</v>
      </c>
      <c r="R243" s="18">
        <v>0</v>
      </c>
      <c r="S243" s="60">
        <v>1</v>
      </c>
      <c r="T243" s="18">
        <v>0</v>
      </c>
      <c r="U243" s="17"/>
      <c r="V243" s="22" t="s">
        <v>7889</v>
      </c>
      <c r="W243" s="134" t="s">
        <v>544</v>
      </c>
      <c r="X243" s="3" t="s">
        <v>539</v>
      </c>
      <c r="Y243" s="21">
        <v>4</v>
      </c>
      <c r="Z243" s="21">
        <v>10</v>
      </c>
      <c r="AA243" s="14">
        <v>0</v>
      </c>
      <c r="AB243" s="3">
        <f t="shared" si="12"/>
        <v>1080</v>
      </c>
      <c r="AC243">
        <v>2268.7725728919904</v>
      </c>
      <c r="AN243" s="3">
        <v>59881</v>
      </c>
      <c r="AO243" s="3">
        <v>2962</v>
      </c>
      <c r="AP243" s="3">
        <v>5419</v>
      </c>
      <c r="AR243" s="183" t="s">
        <v>8310</v>
      </c>
      <c r="AS243" s="183" t="s">
        <v>8428</v>
      </c>
      <c r="AT243" s="18">
        <v>0</v>
      </c>
      <c r="AU243" s="18">
        <v>0</v>
      </c>
      <c r="AV243" s="17"/>
      <c r="AW243" s="200">
        <v>1</v>
      </c>
      <c r="AX243" s="60">
        <v>0</v>
      </c>
      <c r="AY243" s="60">
        <v>0</v>
      </c>
      <c r="AZ243" s="60">
        <v>0</v>
      </c>
      <c r="BA243" s="60">
        <v>0</v>
      </c>
      <c r="BB243" s="60">
        <v>0</v>
      </c>
      <c r="BC243" s="60">
        <v>0</v>
      </c>
    </row>
    <row r="244" spans="1:62" x14ac:dyDescent="0.25">
      <c r="A244" s="18">
        <v>18</v>
      </c>
      <c r="B244" s="3">
        <v>4</v>
      </c>
      <c r="C244" s="18" t="s">
        <v>513</v>
      </c>
      <c r="D244" s="18" t="s">
        <v>164</v>
      </c>
      <c r="E244" s="18" t="s">
        <v>514</v>
      </c>
      <c r="F244" s="48" t="s">
        <v>5461</v>
      </c>
      <c r="G244" s="48" t="s">
        <v>5462</v>
      </c>
      <c r="H244" s="48" t="s">
        <v>5426</v>
      </c>
      <c r="I244" s="18"/>
      <c r="J244" s="18"/>
      <c r="K244" s="60">
        <v>0</v>
      </c>
      <c r="L244" s="60">
        <v>0</v>
      </c>
      <c r="M244" s="60">
        <v>0</v>
      </c>
      <c r="N244" s="18">
        <v>0</v>
      </c>
      <c r="O244" s="18">
        <v>0</v>
      </c>
      <c r="P244" s="18">
        <v>0</v>
      </c>
      <c r="Q244" s="18">
        <v>1</v>
      </c>
      <c r="R244" s="18">
        <v>0</v>
      </c>
      <c r="S244" s="60">
        <v>1</v>
      </c>
      <c r="T244" s="18">
        <v>0</v>
      </c>
      <c r="U244" s="17"/>
      <c r="V244" s="22" t="s">
        <v>7889</v>
      </c>
      <c r="W244" s="135" t="s">
        <v>545</v>
      </c>
      <c r="X244" s="3" t="s">
        <v>94</v>
      </c>
      <c r="Y244" s="21">
        <v>3</v>
      </c>
      <c r="Z244" s="21">
        <v>0</v>
      </c>
      <c r="AA244" s="14">
        <v>0</v>
      </c>
      <c r="AB244" s="3">
        <f t="shared" si="12"/>
        <v>720</v>
      </c>
      <c r="AC244">
        <v>1512.5150485946601</v>
      </c>
      <c r="AN244" s="3">
        <v>59881</v>
      </c>
      <c r="AO244" s="3">
        <v>2962</v>
      </c>
      <c r="AP244" s="3">
        <v>5419</v>
      </c>
      <c r="AR244" s="183" t="s">
        <v>8310</v>
      </c>
      <c r="AS244" s="183" t="s">
        <v>8428</v>
      </c>
      <c r="AT244" s="18">
        <v>0</v>
      </c>
      <c r="AU244" s="18">
        <v>0</v>
      </c>
      <c r="AV244" s="17"/>
      <c r="AW244" s="200">
        <v>1</v>
      </c>
      <c r="AX244" s="60">
        <v>0</v>
      </c>
      <c r="AY244" s="60">
        <v>0</v>
      </c>
      <c r="AZ244" s="60">
        <v>0</v>
      </c>
      <c r="BA244" s="60">
        <v>0</v>
      </c>
      <c r="BB244" s="60">
        <v>0</v>
      </c>
      <c r="BC244" s="60">
        <v>0</v>
      </c>
    </row>
    <row r="245" spans="1:62" ht="30" x14ac:dyDescent="0.25">
      <c r="A245" s="18">
        <v>18</v>
      </c>
      <c r="B245" s="3">
        <v>4</v>
      </c>
      <c r="C245" s="18" t="s">
        <v>513</v>
      </c>
      <c r="D245" s="18" t="s">
        <v>164</v>
      </c>
      <c r="E245" s="18" t="s">
        <v>514</v>
      </c>
      <c r="F245" s="48" t="s">
        <v>5463</v>
      </c>
      <c r="G245" s="48" t="s">
        <v>5464</v>
      </c>
      <c r="H245" s="48" t="s">
        <v>5426</v>
      </c>
      <c r="I245" s="18"/>
      <c r="J245" s="18"/>
      <c r="K245" s="60">
        <v>0</v>
      </c>
      <c r="L245" s="60">
        <v>0</v>
      </c>
      <c r="M245" s="60">
        <v>0</v>
      </c>
      <c r="N245" s="18">
        <v>0</v>
      </c>
      <c r="O245" s="18">
        <v>0</v>
      </c>
      <c r="P245" s="18">
        <v>0</v>
      </c>
      <c r="Q245" s="18">
        <v>1</v>
      </c>
      <c r="R245" s="18">
        <v>0</v>
      </c>
      <c r="S245" s="60">
        <v>1</v>
      </c>
      <c r="T245" s="18">
        <v>0</v>
      </c>
      <c r="U245" s="17"/>
      <c r="V245" s="22" t="s">
        <v>7890</v>
      </c>
      <c r="W245" s="134" t="s">
        <v>546</v>
      </c>
      <c r="X245" s="3" t="s">
        <v>547</v>
      </c>
      <c r="Y245" s="21">
        <v>16</v>
      </c>
      <c r="Z245" s="21">
        <v>10</v>
      </c>
      <c r="AA245" s="14">
        <v>0</v>
      </c>
      <c r="AB245" s="3">
        <f t="shared" si="12"/>
        <v>3960</v>
      </c>
      <c r="AC245">
        <v>8307.4456870154008</v>
      </c>
      <c r="AN245" s="3">
        <v>59881</v>
      </c>
      <c r="AO245" s="3">
        <v>2962</v>
      </c>
      <c r="AP245" s="3">
        <v>5409</v>
      </c>
      <c r="AR245" s="183" t="s">
        <v>8310</v>
      </c>
      <c r="AS245" s="183" t="s">
        <v>8428</v>
      </c>
      <c r="AT245" s="18">
        <v>0</v>
      </c>
      <c r="AU245" s="18">
        <v>0</v>
      </c>
      <c r="AV245" s="17"/>
      <c r="AW245" s="200">
        <v>1</v>
      </c>
      <c r="AX245" s="60">
        <v>0</v>
      </c>
      <c r="AY245" s="60">
        <v>0</v>
      </c>
      <c r="AZ245" s="60">
        <v>0</v>
      </c>
      <c r="BA245" s="60">
        <v>0</v>
      </c>
      <c r="BB245" s="60">
        <v>0</v>
      </c>
      <c r="BC245" s="60">
        <v>0</v>
      </c>
    </row>
    <row r="246" spans="1:62" ht="30" x14ac:dyDescent="0.25">
      <c r="A246" s="18">
        <v>18</v>
      </c>
      <c r="B246" s="3">
        <v>4</v>
      </c>
      <c r="C246" s="18" t="s">
        <v>513</v>
      </c>
      <c r="D246" s="18" t="s">
        <v>164</v>
      </c>
      <c r="E246" s="18" t="s">
        <v>514</v>
      </c>
      <c r="F246" s="48" t="s">
        <v>5465</v>
      </c>
      <c r="G246" s="48" t="s">
        <v>5466</v>
      </c>
      <c r="H246" s="48" t="s">
        <v>5426</v>
      </c>
      <c r="I246" s="18"/>
      <c r="J246" s="18"/>
      <c r="K246" s="60">
        <v>0</v>
      </c>
      <c r="L246" s="60">
        <v>0</v>
      </c>
      <c r="M246" s="60">
        <v>0</v>
      </c>
      <c r="N246" s="18">
        <v>0</v>
      </c>
      <c r="O246" s="18">
        <v>0</v>
      </c>
      <c r="P246" s="18">
        <v>0</v>
      </c>
      <c r="Q246" s="18">
        <v>1</v>
      </c>
      <c r="R246" s="18">
        <v>0</v>
      </c>
      <c r="S246" s="60">
        <v>1</v>
      </c>
      <c r="T246" s="18">
        <v>0</v>
      </c>
      <c r="U246" s="17"/>
      <c r="V246" s="22" t="s">
        <v>7891</v>
      </c>
      <c r="W246" s="134" t="s">
        <v>548</v>
      </c>
      <c r="X246" s="3" t="s">
        <v>549</v>
      </c>
      <c r="Y246" s="21">
        <v>7</v>
      </c>
      <c r="Z246" s="21">
        <v>10</v>
      </c>
      <c r="AA246" s="14">
        <v>0</v>
      </c>
      <c r="AB246" s="3">
        <f t="shared" si="12"/>
        <v>1800</v>
      </c>
      <c r="AC246">
        <v>3772.492730167387</v>
      </c>
      <c r="AN246" s="3">
        <v>59881</v>
      </c>
      <c r="AO246" s="3">
        <v>2962</v>
      </c>
      <c r="AP246" s="3">
        <v>5402</v>
      </c>
      <c r="AR246" s="183" t="s">
        <v>8310</v>
      </c>
      <c r="AS246" s="183" t="s">
        <v>8428</v>
      </c>
      <c r="AT246" s="18">
        <v>0</v>
      </c>
      <c r="AU246" s="18">
        <v>0</v>
      </c>
      <c r="AV246" s="17"/>
      <c r="AW246" s="200">
        <v>1</v>
      </c>
      <c r="AX246" s="60">
        <v>0</v>
      </c>
      <c r="AY246" s="60">
        <v>0</v>
      </c>
      <c r="AZ246" s="60">
        <v>0</v>
      </c>
      <c r="BA246" s="60">
        <v>0</v>
      </c>
      <c r="BB246" s="60">
        <v>0</v>
      </c>
      <c r="BC246" s="60">
        <v>0</v>
      </c>
    </row>
    <row r="247" spans="1:62" x14ac:dyDescent="0.25">
      <c r="A247" s="18">
        <v>18</v>
      </c>
      <c r="B247" s="3">
        <v>4</v>
      </c>
      <c r="C247" s="18" t="s">
        <v>513</v>
      </c>
      <c r="D247" s="18" t="s">
        <v>164</v>
      </c>
      <c r="E247" s="18" t="s">
        <v>514</v>
      </c>
      <c r="F247" s="48" t="s">
        <v>5467</v>
      </c>
      <c r="G247" s="48" t="s">
        <v>5468</v>
      </c>
      <c r="H247" s="48" t="s">
        <v>5426</v>
      </c>
      <c r="I247" s="18"/>
      <c r="J247" s="18"/>
      <c r="K247" s="60">
        <v>0</v>
      </c>
      <c r="L247" s="60">
        <v>0</v>
      </c>
      <c r="M247" s="60">
        <v>0</v>
      </c>
      <c r="N247" s="18">
        <v>0</v>
      </c>
      <c r="O247" s="18">
        <v>0</v>
      </c>
      <c r="P247" s="18">
        <v>0</v>
      </c>
      <c r="Q247" s="18">
        <v>1</v>
      </c>
      <c r="R247" s="18">
        <v>0</v>
      </c>
      <c r="S247" s="60">
        <v>1</v>
      </c>
      <c r="T247" s="18">
        <v>0</v>
      </c>
      <c r="U247" s="17"/>
      <c r="V247" s="22" t="s">
        <v>7891</v>
      </c>
      <c r="W247" s="134" t="s">
        <v>550</v>
      </c>
      <c r="X247" s="3" t="s">
        <v>551</v>
      </c>
      <c r="Y247" s="21">
        <v>3</v>
      </c>
      <c r="Z247" s="21">
        <v>4</v>
      </c>
      <c r="AA247" s="14">
        <v>0</v>
      </c>
      <c r="AB247" s="3">
        <f t="shared" si="12"/>
        <v>768</v>
      </c>
      <c r="AC247">
        <v>1609.5968982047518</v>
      </c>
      <c r="AN247" s="3">
        <v>59881</v>
      </c>
      <c r="AO247" s="3">
        <v>2962</v>
      </c>
      <c r="AP247" s="3">
        <v>5402</v>
      </c>
      <c r="AR247" s="183" t="s">
        <v>8310</v>
      </c>
      <c r="AS247" s="183" t="s">
        <v>8428</v>
      </c>
      <c r="AT247" s="18">
        <v>0</v>
      </c>
      <c r="AU247" s="18">
        <v>0</v>
      </c>
      <c r="AV247" s="17"/>
      <c r="AW247" s="200">
        <v>1</v>
      </c>
      <c r="AX247" s="60">
        <v>0</v>
      </c>
      <c r="AY247" s="60">
        <v>0</v>
      </c>
      <c r="AZ247" s="60">
        <v>0</v>
      </c>
      <c r="BA247" s="60">
        <v>0</v>
      </c>
      <c r="BB247" s="60">
        <v>0</v>
      </c>
      <c r="BC247" s="60">
        <v>0</v>
      </c>
    </row>
    <row r="248" spans="1:62" x14ac:dyDescent="0.25">
      <c r="A248" s="18">
        <v>18</v>
      </c>
      <c r="B248" s="3">
        <v>4</v>
      </c>
      <c r="C248" s="18" t="s">
        <v>513</v>
      </c>
      <c r="D248" s="18" t="s">
        <v>164</v>
      </c>
      <c r="E248" s="18" t="s">
        <v>514</v>
      </c>
      <c r="F248" s="48" t="s">
        <v>5469</v>
      </c>
      <c r="G248" s="48" t="s">
        <v>5470</v>
      </c>
      <c r="H248" s="48" t="s">
        <v>5426</v>
      </c>
      <c r="I248" s="18"/>
      <c r="J248" s="18"/>
      <c r="K248" s="60">
        <v>0</v>
      </c>
      <c r="L248" s="60">
        <v>0</v>
      </c>
      <c r="M248" s="60">
        <v>0</v>
      </c>
      <c r="N248" s="18">
        <v>0</v>
      </c>
      <c r="O248" s="18">
        <v>0</v>
      </c>
      <c r="P248" s="18">
        <v>0</v>
      </c>
      <c r="Q248" s="18">
        <v>1</v>
      </c>
      <c r="R248" s="18">
        <v>0</v>
      </c>
      <c r="S248" s="60">
        <v>1</v>
      </c>
      <c r="T248" s="18">
        <v>0</v>
      </c>
      <c r="U248" s="17"/>
      <c r="V248" s="22" t="s">
        <v>7892</v>
      </c>
      <c r="W248" s="134" t="s">
        <v>552</v>
      </c>
      <c r="X248" s="3" t="s">
        <v>553</v>
      </c>
      <c r="Y248" s="21">
        <v>4</v>
      </c>
      <c r="Z248" s="21">
        <v>16</v>
      </c>
      <c r="AA248" s="14">
        <v>0</v>
      </c>
      <c r="AB248" s="3">
        <f t="shared" si="12"/>
        <v>1152</v>
      </c>
      <c r="AC248">
        <v>2412.0814417535498</v>
      </c>
      <c r="AN248" s="3">
        <v>59881</v>
      </c>
      <c r="AO248" s="3">
        <v>2962</v>
      </c>
      <c r="AP248" s="3">
        <v>5395</v>
      </c>
      <c r="AR248" s="183" t="s">
        <v>8310</v>
      </c>
      <c r="AS248" s="183" t="s">
        <v>8428</v>
      </c>
      <c r="AT248" s="18">
        <v>0</v>
      </c>
      <c r="AU248" s="18">
        <v>0</v>
      </c>
      <c r="AV248" s="17"/>
      <c r="AW248" s="200">
        <v>1</v>
      </c>
      <c r="AX248" s="60">
        <v>0</v>
      </c>
      <c r="AY248" s="60">
        <v>0</v>
      </c>
      <c r="AZ248" s="60">
        <v>0</v>
      </c>
      <c r="BA248" s="60">
        <v>0</v>
      </c>
      <c r="BB248" s="60">
        <v>0</v>
      </c>
      <c r="BC248" s="60">
        <v>0</v>
      </c>
    </row>
    <row r="249" spans="1:62" s="18" customFormat="1" ht="30" x14ac:dyDescent="0.25">
      <c r="A249" s="18">
        <v>18</v>
      </c>
      <c r="B249" s="3">
        <v>4</v>
      </c>
      <c r="C249" s="18" t="s">
        <v>513</v>
      </c>
      <c r="D249" s="18" t="s">
        <v>164</v>
      </c>
      <c r="E249" s="18" t="s">
        <v>514</v>
      </c>
      <c r="F249" s="48" t="s">
        <v>5471</v>
      </c>
      <c r="G249" s="48" t="s">
        <v>5472</v>
      </c>
      <c r="H249" s="48" t="s">
        <v>5426</v>
      </c>
      <c r="K249" s="60">
        <v>0</v>
      </c>
      <c r="L249" s="60">
        <v>0</v>
      </c>
      <c r="M249" s="60">
        <v>0</v>
      </c>
      <c r="N249" s="18">
        <v>0</v>
      </c>
      <c r="O249" s="18">
        <v>0</v>
      </c>
      <c r="P249" s="18">
        <v>0</v>
      </c>
      <c r="Q249" s="18">
        <v>1</v>
      </c>
      <c r="R249" s="18">
        <v>0</v>
      </c>
      <c r="S249" s="60">
        <v>1</v>
      </c>
      <c r="T249" s="18">
        <v>0</v>
      </c>
      <c r="U249" s="17"/>
      <c r="V249" s="22" t="s">
        <v>7893</v>
      </c>
      <c r="W249" s="134" t="s">
        <v>554</v>
      </c>
      <c r="X249" s="3" t="s">
        <v>555</v>
      </c>
      <c r="Y249" s="21">
        <v>3</v>
      </c>
      <c r="Z249" s="21">
        <v>13</v>
      </c>
      <c r="AA249" s="14">
        <v>0</v>
      </c>
      <c r="AB249" s="3">
        <f t="shared" si="12"/>
        <v>876</v>
      </c>
      <c r="AC249" s="18">
        <v>1833.1822398281261</v>
      </c>
      <c r="AD249" s="1"/>
      <c r="AE249" s="15"/>
      <c r="AF249" s="2"/>
      <c r="AG249" s="3"/>
      <c r="AH249" s="3"/>
      <c r="AI249" s="3"/>
      <c r="AJ249" s="3"/>
      <c r="AK249" s="3"/>
      <c r="AM249" s="1"/>
      <c r="AN249" s="3">
        <v>59881</v>
      </c>
      <c r="AO249" s="3">
        <v>2962</v>
      </c>
      <c r="AP249" s="3">
        <v>5391</v>
      </c>
      <c r="AQ249" s="3"/>
      <c r="AR249" s="183" t="s">
        <v>8310</v>
      </c>
      <c r="AS249" s="183" t="s">
        <v>8428</v>
      </c>
      <c r="AT249" s="18">
        <v>0</v>
      </c>
      <c r="AU249" s="18">
        <v>0</v>
      </c>
      <c r="AV249" s="17"/>
      <c r="AW249" s="200">
        <v>1</v>
      </c>
      <c r="AX249" s="60">
        <v>0</v>
      </c>
      <c r="AY249" s="18">
        <v>1</v>
      </c>
      <c r="AZ249" s="60">
        <v>0</v>
      </c>
      <c r="BA249" s="60">
        <v>0</v>
      </c>
      <c r="BB249" s="60">
        <v>0</v>
      </c>
      <c r="BC249" s="60">
        <v>0</v>
      </c>
      <c r="BD249" s="17"/>
    </row>
    <row r="250" spans="1:62" x14ac:dyDescent="0.25">
      <c r="A250" s="18">
        <v>18</v>
      </c>
      <c r="B250" s="3">
        <v>4</v>
      </c>
      <c r="C250" s="18" t="s">
        <v>513</v>
      </c>
      <c r="D250" s="18" t="s">
        <v>164</v>
      </c>
      <c r="E250" s="18" t="s">
        <v>514</v>
      </c>
      <c r="F250" s="48" t="s">
        <v>5473</v>
      </c>
      <c r="G250" s="48" t="s">
        <v>5474</v>
      </c>
      <c r="H250" s="48" t="s">
        <v>5426</v>
      </c>
      <c r="I250" s="18"/>
      <c r="J250" s="18"/>
      <c r="K250" s="60">
        <v>0</v>
      </c>
      <c r="L250" s="60">
        <v>0</v>
      </c>
      <c r="M250" s="60">
        <v>0</v>
      </c>
      <c r="N250" s="18">
        <v>0</v>
      </c>
      <c r="O250" s="18">
        <v>0</v>
      </c>
      <c r="P250" s="18">
        <v>0</v>
      </c>
      <c r="Q250" s="18">
        <v>1</v>
      </c>
      <c r="R250" s="18">
        <v>0</v>
      </c>
      <c r="S250" s="60">
        <v>1</v>
      </c>
      <c r="T250" s="18">
        <v>0</v>
      </c>
      <c r="U250" s="17"/>
      <c r="V250" s="22" t="s">
        <v>7894</v>
      </c>
      <c r="W250" s="134" t="s">
        <v>556</v>
      </c>
      <c r="X250" s="3" t="s">
        <v>557</v>
      </c>
      <c r="Y250" s="21">
        <v>6</v>
      </c>
      <c r="Z250" s="21">
        <v>15</v>
      </c>
      <c r="AA250" s="14">
        <v>0</v>
      </c>
      <c r="AB250" s="3">
        <f t="shared" si="12"/>
        <v>1620</v>
      </c>
      <c r="AC250">
        <v>3385.4910206004306</v>
      </c>
      <c r="AN250" s="3">
        <v>59881</v>
      </c>
      <c r="AO250" s="3">
        <v>2962</v>
      </c>
      <c r="AP250" s="3">
        <v>5381</v>
      </c>
      <c r="AR250" s="183" t="s">
        <v>8310</v>
      </c>
      <c r="AS250" s="183" t="s">
        <v>8428</v>
      </c>
      <c r="AT250" s="18">
        <v>0</v>
      </c>
      <c r="AU250" s="18">
        <v>0</v>
      </c>
      <c r="AV250" s="17"/>
      <c r="AW250" s="200">
        <v>1</v>
      </c>
      <c r="AX250" s="60">
        <v>0</v>
      </c>
      <c r="AY250" s="60">
        <v>0</v>
      </c>
      <c r="AZ250" s="60">
        <v>0</v>
      </c>
      <c r="BA250" s="60">
        <v>0</v>
      </c>
      <c r="BB250" s="60">
        <v>0</v>
      </c>
      <c r="BC250" s="60">
        <v>0</v>
      </c>
    </row>
    <row r="251" spans="1:62" x14ac:dyDescent="0.25">
      <c r="A251" s="18">
        <v>18</v>
      </c>
      <c r="B251" s="3">
        <v>4</v>
      </c>
      <c r="C251" s="18" t="s">
        <v>513</v>
      </c>
      <c r="D251" s="18" t="s">
        <v>164</v>
      </c>
      <c r="E251" s="18" t="s">
        <v>514</v>
      </c>
      <c r="F251" s="48" t="s">
        <v>5475</v>
      </c>
      <c r="G251" s="48" t="s">
        <v>5476</v>
      </c>
      <c r="H251" s="48" t="s">
        <v>5426</v>
      </c>
      <c r="I251" s="18"/>
      <c r="J251" s="18"/>
      <c r="K251" s="60">
        <v>0</v>
      </c>
      <c r="L251" s="60">
        <v>0</v>
      </c>
      <c r="M251" s="60">
        <v>0</v>
      </c>
      <c r="N251" s="18">
        <v>0</v>
      </c>
      <c r="O251" s="18">
        <v>0</v>
      </c>
      <c r="P251" s="18">
        <v>0</v>
      </c>
      <c r="Q251" s="18">
        <v>1</v>
      </c>
      <c r="R251" s="18">
        <v>0</v>
      </c>
      <c r="S251" s="60">
        <v>1</v>
      </c>
      <c r="T251" s="18">
        <v>0</v>
      </c>
      <c r="U251" s="17"/>
      <c r="V251" s="22" t="s">
        <v>7895</v>
      </c>
      <c r="W251" s="134" t="s">
        <v>558</v>
      </c>
      <c r="X251" s="3" t="s">
        <v>189</v>
      </c>
      <c r="Y251" s="21">
        <v>3</v>
      </c>
      <c r="Z251" s="21">
        <v>2</v>
      </c>
      <c r="AA251" s="14">
        <v>0</v>
      </c>
      <c r="AB251" s="3">
        <f t="shared" si="12"/>
        <v>744</v>
      </c>
      <c r="AC251">
        <v>1553.3279934933107</v>
      </c>
      <c r="AN251" s="3">
        <v>59881</v>
      </c>
      <c r="AO251" s="3">
        <v>2962</v>
      </c>
      <c r="AP251" s="3">
        <v>5374</v>
      </c>
      <c r="AR251" s="183" t="s">
        <v>8310</v>
      </c>
      <c r="AS251" s="183" t="s">
        <v>8428</v>
      </c>
      <c r="AT251" s="18">
        <v>0</v>
      </c>
      <c r="AU251" s="18">
        <v>0</v>
      </c>
      <c r="AV251" s="17"/>
      <c r="AW251" s="200">
        <v>1</v>
      </c>
      <c r="AX251" s="60">
        <v>0</v>
      </c>
      <c r="AY251" s="60">
        <v>0</v>
      </c>
      <c r="AZ251" s="60">
        <v>0</v>
      </c>
      <c r="BA251" s="60">
        <v>0</v>
      </c>
      <c r="BB251" s="60">
        <v>0</v>
      </c>
      <c r="BC251" s="60">
        <v>0</v>
      </c>
    </row>
    <row r="252" spans="1:62" ht="30" x14ac:dyDescent="0.25">
      <c r="A252" s="18">
        <v>18</v>
      </c>
      <c r="B252" s="3">
        <v>4</v>
      </c>
      <c r="C252" s="18" t="s">
        <v>513</v>
      </c>
      <c r="D252" s="18" t="s">
        <v>164</v>
      </c>
      <c r="E252" s="18" t="s">
        <v>514</v>
      </c>
      <c r="F252" s="48" t="s">
        <v>5477</v>
      </c>
      <c r="G252" s="48" t="s">
        <v>5478</v>
      </c>
      <c r="H252" s="48" t="s">
        <v>5426</v>
      </c>
      <c r="I252" s="18"/>
      <c r="J252" s="18"/>
      <c r="K252" s="60">
        <v>0</v>
      </c>
      <c r="L252" s="60">
        <v>0</v>
      </c>
      <c r="M252" s="60">
        <v>0</v>
      </c>
      <c r="N252" s="18">
        <v>0</v>
      </c>
      <c r="O252" s="18">
        <v>0</v>
      </c>
      <c r="P252" s="18">
        <v>0</v>
      </c>
      <c r="Q252" s="18">
        <v>1</v>
      </c>
      <c r="R252" s="18">
        <v>0</v>
      </c>
      <c r="S252" s="60">
        <v>1</v>
      </c>
      <c r="T252" s="18">
        <v>0</v>
      </c>
      <c r="U252" s="17"/>
      <c r="V252" s="22" t="s">
        <v>7985</v>
      </c>
      <c r="W252" s="139" t="s">
        <v>559</v>
      </c>
      <c r="X252" s="94" t="s">
        <v>560</v>
      </c>
      <c r="Y252" s="54">
        <v>13</v>
      </c>
      <c r="Z252" s="54">
        <v>10</v>
      </c>
      <c r="AA252" s="97">
        <v>0</v>
      </c>
      <c r="AB252" s="3">
        <f t="shared" si="12"/>
        <v>3240</v>
      </c>
      <c r="AC252">
        <v>6436.3697253874225</v>
      </c>
      <c r="AE252" s="22" t="s">
        <v>8311</v>
      </c>
      <c r="AF252" s="2" t="s">
        <v>561</v>
      </c>
      <c r="AG252" s="3" t="s">
        <v>562</v>
      </c>
      <c r="AH252" s="3">
        <v>1</v>
      </c>
      <c r="AI252" s="3">
        <v>4</v>
      </c>
      <c r="AJ252" s="3">
        <v>0</v>
      </c>
      <c r="AK252" s="3">
        <f>(240*AH252)+(12*AI252)+AJ252</f>
        <v>288</v>
      </c>
      <c r="AL252">
        <v>491.22217126234153</v>
      </c>
      <c r="AN252" s="3">
        <v>59881</v>
      </c>
      <c r="AO252" s="3">
        <v>2962</v>
      </c>
      <c r="AP252" s="3">
        <v>5011</v>
      </c>
      <c r="AQ252" s="3">
        <v>3898</v>
      </c>
      <c r="AR252" s="183" t="s">
        <v>8310</v>
      </c>
      <c r="AS252" s="183" t="s">
        <v>8428</v>
      </c>
      <c r="AT252" s="18">
        <v>0</v>
      </c>
      <c r="AU252" s="18">
        <v>0</v>
      </c>
      <c r="AV252" s="17"/>
      <c r="AW252" s="200">
        <v>1</v>
      </c>
      <c r="AX252" s="60">
        <v>0</v>
      </c>
      <c r="AY252" s="60">
        <v>0</v>
      </c>
      <c r="AZ252" s="60">
        <v>0</v>
      </c>
      <c r="BA252" s="60">
        <v>0</v>
      </c>
      <c r="BB252" s="60">
        <v>0</v>
      </c>
      <c r="BC252" s="60">
        <v>0</v>
      </c>
      <c r="BE252" s="18">
        <v>0</v>
      </c>
      <c r="BF252" s="18">
        <v>0</v>
      </c>
      <c r="BG252" s="18">
        <v>1</v>
      </c>
      <c r="BH252" s="18">
        <v>0</v>
      </c>
      <c r="BI252" s="18">
        <v>0</v>
      </c>
      <c r="BJ252" s="18">
        <v>0</v>
      </c>
    </row>
    <row r="253" spans="1:62" x14ac:dyDescent="0.25">
      <c r="A253" s="18">
        <v>18</v>
      </c>
      <c r="B253" s="3">
        <v>4</v>
      </c>
      <c r="C253" s="18" t="s">
        <v>513</v>
      </c>
      <c r="D253" s="18" t="s">
        <v>164</v>
      </c>
      <c r="E253" s="18" t="s">
        <v>514</v>
      </c>
      <c r="F253" s="48" t="s">
        <v>5479</v>
      </c>
      <c r="G253" s="48" t="s">
        <v>5480</v>
      </c>
      <c r="H253" s="48" t="s">
        <v>5426</v>
      </c>
      <c r="I253" s="18"/>
      <c r="J253" s="18"/>
      <c r="K253" s="60">
        <v>0</v>
      </c>
      <c r="L253" s="60">
        <v>0</v>
      </c>
      <c r="M253" s="60">
        <v>0</v>
      </c>
      <c r="N253" s="18">
        <v>0</v>
      </c>
      <c r="O253" s="18">
        <v>0</v>
      </c>
      <c r="P253" s="18">
        <v>0</v>
      </c>
      <c r="Q253" s="18">
        <v>1</v>
      </c>
      <c r="R253" s="18">
        <v>0</v>
      </c>
      <c r="S253" s="60">
        <v>1</v>
      </c>
      <c r="T253" s="18">
        <v>0</v>
      </c>
      <c r="U253" s="17"/>
      <c r="V253" s="22" t="s">
        <v>8225</v>
      </c>
      <c r="W253" s="134" t="s">
        <v>563</v>
      </c>
      <c r="X253" s="3" t="s">
        <v>564</v>
      </c>
      <c r="Y253" s="21">
        <v>1</v>
      </c>
      <c r="Z253" s="21">
        <v>6</v>
      </c>
      <c r="AA253" s="14">
        <v>0</v>
      </c>
      <c r="AB253" s="3">
        <f t="shared" si="12"/>
        <v>312</v>
      </c>
      <c r="AC253">
        <v>562.59040984780904</v>
      </c>
      <c r="AE253" s="22" t="s">
        <v>8311</v>
      </c>
      <c r="AF253" s="77" t="s">
        <v>565</v>
      </c>
      <c r="AG253" s="3" t="s">
        <v>374</v>
      </c>
      <c r="AH253" s="3">
        <v>0</v>
      </c>
      <c r="AI253" s="3">
        <v>5</v>
      </c>
      <c r="AJ253" s="3">
        <v>0</v>
      </c>
      <c r="AK253" s="3">
        <f>(240*AH253)+(12*AI253)+AJ253</f>
        <v>60</v>
      </c>
      <c r="AL253">
        <v>102.33795234632116</v>
      </c>
      <c r="AN253" s="3">
        <v>59881</v>
      </c>
      <c r="AO253" s="3">
        <v>2962</v>
      </c>
      <c r="AP253" s="3">
        <v>4304</v>
      </c>
      <c r="AQ253" s="3">
        <v>3898</v>
      </c>
      <c r="AR253" s="183" t="s">
        <v>8310</v>
      </c>
      <c r="AS253" s="183" t="s">
        <v>8428</v>
      </c>
      <c r="AT253" s="18">
        <v>0</v>
      </c>
      <c r="AU253" s="18">
        <v>0</v>
      </c>
      <c r="AV253" s="17"/>
      <c r="AW253" s="200">
        <v>1</v>
      </c>
      <c r="AX253" s="60">
        <v>0</v>
      </c>
      <c r="AY253" s="60">
        <v>0</v>
      </c>
      <c r="AZ253" s="60">
        <v>0</v>
      </c>
      <c r="BA253" s="60">
        <v>0</v>
      </c>
      <c r="BB253" s="60">
        <v>0</v>
      </c>
      <c r="BC253" s="60">
        <v>0</v>
      </c>
      <c r="BE253" s="18">
        <v>0</v>
      </c>
      <c r="BF253" s="18">
        <v>1</v>
      </c>
      <c r="BG253" s="18">
        <v>0</v>
      </c>
      <c r="BH253" s="18">
        <v>0</v>
      </c>
      <c r="BI253" s="18">
        <v>0</v>
      </c>
      <c r="BJ253" s="18">
        <v>0</v>
      </c>
    </row>
    <row r="254" spans="1:62" x14ac:dyDescent="0.25">
      <c r="A254" s="18">
        <v>18</v>
      </c>
      <c r="B254" s="3">
        <v>4</v>
      </c>
      <c r="C254" s="18" t="s">
        <v>513</v>
      </c>
      <c r="D254" s="18" t="s">
        <v>164</v>
      </c>
      <c r="E254" s="18" t="s">
        <v>514</v>
      </c>
      <c r="F254" s="48" t="s">
        <v>5481</v>
      </c>
      <c r="G254" s="48" t="s">
        <v>5482</v>
      </c>
      <c r="H254" s="48" t="s">
        <v>5426</v>
      </c>
      <c r="I254" s="18"/>
      <c r="J254" s="18"/>
      <c r="K254" s="60">
        <v>0</v>
      </c>
      <c r="L254" s="60">
        <v>0</v>
      </c>
      <c r="M254" s="60">
        <v>0</v>
      </c>
      <c r="N254" s="18">
        <v>0</v>
      </c>
      <c r="O254" s="18">
        <v>0</v>
      </c>
      <c r="P254" s="18">
        <v>0</v>
      </c>
      <c r="Q254" s="18">
        <v>1</v>
      </c>
      <c r="R254" s="18">
        <v>0</v>
      </c>
      <c r="S254" s="60">
        <v>1</v>
      </c>
      <c r="T254" s="18">
        <v>0</v>
      </c>
      <c r="U254" s="17"/>
      <c r="V254" s="22" t="s">
        <v>8226</v>
      </c>
      <c r="W254" s="134" t="s">
        <v>566</v>
      </c>
      <c r="X254" s="3" t="s">
        <v>94</v>
      </c>
      <c r="Y254" s="21">
        <v>3</v>
      </c>
      <c r="Z254" s="21">
        <v>0</v>
      </c>
      <c r="AA254" s="14">
        <v>0</v>
      </c>
      <c r="AB254" s="3">
        <f t="shared" si="12"/>
        <v>720</v>
      </c>
      <c r="AC254">
        <v>1298.1077382094152</v>
      </c>
      <c r="AE254" s="22" t="s">
        <v>8429</v>
      </c>
      <c r="AF254" s="2" t="s">
        <v>567</v>
      </c>
      <c r="AG254" s="3" t="s">
        <v>374</v>
      </c>
      <c r="AH254" s="3">
        <v>0</v>
      </c>
      <c r="AI254" s="3">
        <v>5</v>
      </c>
      <c r="AJ254" s="3">
        <v>0</v>
      </c>
      <c r="AK254" s="3">
        <f>(240*AH254)+(12*AI254)+AJ254</f>
        <v>60</v>
      </c>
      <c r="AL254">
        <v>101.05639407859587</v>
      </c>
      <c r="AN254" s="3">
        <v>59881</v>
      </c>
      <c r="AO254" s="3">
        <v>2962</v>
      </c>
      <c r="AP254" s="3">
        <v>4303</v>
      </c>
      <c r="AQ254" s="3">
        <v>3806</v>
      </c>
      <c r="AR254" s="183" t="s">
        <v>8310</v>
      </c>
      <c r="AS254" s="183" t="s">
        <v>8428</v>
      </c>
      <c r="AT254" s="18">
        <v>0</v>
      </c>
      <c r="AU254" s="18">
        <v>0</v>
      </c>
      <c r="AV254" s="17"/>
      <c r="AW254" s="200">
        <v>0</v>
      </c>
      <c r="AX254" s="60">
        <v>0</v>
      </c>
      <c r="AY254" s="3">
        <v>1</v>
      </c>
      <c r="AZ254" s="60">
        <v>0</v>
      </c>
      <c r="BA254" s="60">
        <v>0</v>
      </c>
      <c r="BB254" s="60">
        <v>0</v>
      </c>
      <c r="BC254" s="60">
        <v>0</v>
      </c>
      <c r="BE254" s="18">
        <v>0</v>
      </c>
      <c r="BF254" s="18">
        <v>0</v>
      </c>
      <c r="BG254" s="18">
        <v>1</v>
      </c>
      <c r="BH254" s="18">
        <v>0</v>
      </c>
      <c r="BI254" s="18">
        <v>0</v>
      </c>
      <c r="BJ254" s="18">
        <v>0</v>
      </c>
    </row>
    <row r="255" spans="1:62" x14ac:dyDescent="0.25">
      <c r="A255" s="18">
        <v>18</v>
      </c>
      <c r="B255" s="3">
        <v>4</v>
      </c>
      <c r="C255" s="18" t="s">
        <v>513</v>
      </c>
      <c r="D255" s="18" t="s">
        <v>164</v>
      </c>
      <c r="E255" s="18" t="s">
        <v>514</v>
      </c>
      <c r="F255" s="48" t="s">
        <v>5483</v>
      </c>
      <c r="G255" s="48" t="s">
        <v>5484</v>
      </c>
      <c r="H255" s="48" t="s">
        <v>5426</v>
      </c>
      <c r="I255" s="18"/>
      <c r="J255" s="18"/>
      <c r="K255" s="60">
        <v>0</v>
      </c>
      <c r="L255" s="60">
        <v>0</v>
      </c>
      <c r="M255" s="60">
        <v>0</v>
      </c>
      <c r="N255" s="18">
        <v>0</v>
      </c>
      <c r="O255" s="18">
        <v>0</v>
      </c>
      <c r="P255" s="18">
        <v>0</v>
      </c>
      <c r="Q255" s="18">
        <v>1</v>
      </c>
      <c r="R255" s="18">
        <v>0</v>
      </c>
      <c r="S255" s="60">
        <v>1</v>
      </c>
      <c r="T255" s="18">
        <v>0</v>
      </c>
      <c r="U255" s="17"/>
      <c r="V255" s="22" t="s">
        <v>8312</v>
      </c>
      <c r="W255" s="134" t="s">
        <v>568</v>
      </c>
      <c r="X255" s="3" t="s">
        <v>167</v>
      </c>
      <c r="Y255" s="21">
        <v>0</v>
      </c>
      <c r="Z255" s="21">
        <v>10</v>
      </c>
      <c r="AA255" s="14">
        <v>0</v>
      </c>
      <c r="AB255" s="3">
        <f t="shared" si="12"/>
        <v>120</v>
      </c>
      <c r="AC255">
        <v>207.47036090076699</v>
      </c>
      <c r="AE255" s="22" t="s">
        <v>8430</v>
      </c>
      <c r="AF255" s="2" t="s">
        <v>569</v>
      </c>
      <c r="AG255" s="3" t="s">
        <v>230</v>
      </c>
      <c r="AH255" s="3">
        <v>3</v>
      </c>
      <c r="AI255" s="3">
        <v>12</v>
      </c>
      <c r="AJ255" s="3">
        <v>0</v>
      </c>
      <c r="AK255" s="3">
        <f>(240*AH255)+(12*AI255)+AJ255</f>
        <v>864</v>
      </c>
      <c r="AL255">
        <v>1452.0262795723622</v>
      </c>
      <c r="AN255" s="3">
        <v>59881</v>
      </c>
      <c r="AO255" s="3">
        <v>2962</v>
      </c>
      <c r="AP255" s="3">
        <v>3997</v>
      </c>
      <c r="AQ255" s="3">
        <v>3790</v>
      </c>
      <c r="AR255" s="183" t="s">
        <v>8310</v>
      </c>
      <c r="AS255" s="183" t="s">
        <v>8428</v>
      </c>
      <c r="AT255" s="18">
        <v>0</v>
      </c>
      <c r="AU255" s="18">
        <v>0</v>
      </c>
      <c r="AV255" s="17"/>
      <c r="AW255" s="200">
        <v>0</v>
      </c>
      <c r="AX255" s="60">
        <v>0</v>
      </c>
      <c r="AY255" s="3">
        <v>1</v>
      </c>
      <c r="AZ255" s="60">
        <v>0</v>
      </c>
      <c r="BA255" s="60">
        <v>0</v>
      </c>
      <c r="BB255" s="60">
        <v>0</v>
      </c>
      <c r="BC255" s="60">
        <v>0</v>
      </c>
      <c r="BE255" s="18">
        <v>1</v>
      </c>
      <c r="BF255" s="18">
        <v>0</v>
      </c>
      <c r="BG255" s="18">
        <v>0</v>
      </c>
      <c r="BH255" s="18">
        <v>0</v>
      </c>
      <c r="BI255" s="18">
        <v>0</v>
      </c>
      <c r="BJ255" s="18">
        <v>0</v>
      </c>
    </row>
    <row r="256" spans="1:62" x14ac:dyDescent="0.25">
      <c r="A256" s="18">
        <v>18</v>
      </c>
      <c r="B256" s="3">
        <v>4</v>
      </c>
      <c r="C256" s="18" t="s">
        <v>513</v>
      </c>
      <c r="D256" s="18" t="s">
        <v>164</v>
      </c>
      <c r="E256" s="18" t="s">
        <v>514</v>
      </c>
      <c r="F256" s="48" t="s">
        <v>5485</v>
      </c>
      <c r="G256" s="48" t="s">
        <v>5486</v>
      </c>
      <c r="H256" s="48" t="s">
        <v>5426</v>
      </c>
      <c r="I256" s="18"/>
      <c r="J256" s="18"/>
      <c r="K256" s="60">
        <v>0</v>
      </c>
      <c r="L256" s="60">
        <v>0</v>
      </c>
      <c r="M256" s="60">
        <v>0</v>
      </c>
      <c r="N256" s="18">
        <v>0</v>
      </c>
      <c r="O256" s="18">
        <v>0</v>
      </c>
      <c r="P256" s="18">
        <v>0</v>
      </c>
      <c r="Q256" s="18">
        <v>1</v>
      </c>
      <c r="R256" s="18">
        <v>0</v>
      </c>
      <c r="S256" s="60">
        <v>1</v>
      </c>
      <c r="T256" s="18">
        <v>0</v>
      </c>
      <c r="U256" s="17"/>
      <c r="V256" s="22" t="s">
        <v>8313</v>
      </c>
      <c r="W256" s="134" t="s">
        <v>570</v>
      </c>
      <c r="X256" s="3" t="s">
        <v>167</v>
      </c>
      <c r="Y256" s="21">
        <v>0</v>
      </c>
      <c r="Z256" s="21">
        <v>10</v>
      </c>
      <c r="AA256" s="14">
        <v>0</v>
      </c>
      <c r="AB256" s="3">
        <f t="shared" si="12"/>
        <v>120</v>
      </c>
      <c r="AC256">
        <v>207.35671743289376</v>
      </c>
      <c r="AE256" s="22" t="s">
        <v>149</v>
      </c>
      <c r="AG256" s="79" t="s">
        <v>571</v>
      </c>
      <c r="AH256" s="3">
        <v>5</v>
      </c>
      <c r="AI256" s="3">
        <v>6</v>
      </c>
      <c r="AJ256" s="3">
        <v>0</v>
      </c>
      <c r="AK256" s="3">
        <f>(240*AH256)+(12*AI256)+AJ256</f>
        <v>1272</v>
      </c>
      <c r="AN256" s="3">
        <v>59881</v>
      </c>
      <c r="AO256" s="3">
        <v>2962</v>
      </c>
      <c r="AP256" s="3">
        <v>3993</v>
      </c>
      <c r="AR256" s="183" t="s">
        <v>8310</v>
      </c>
      <c r="AS256" s="183" t="s">
        <v>8428</v>
      </c>
      <c r="AT256" s="18">
        <v>0</v>
      </c>
      <c r="AU256" s="18">
        <v>0</v>
      </c>
      <c r="AV256" s="17"/>
      <c r="AW256" s="200">
        <v>0</v>
      </c>
      <c r="AX256" s="60">
        <v>0</v>
      </c>
      <c r="AY256" s="3">
        <v>1</v>
      </c>
      <c r="AZ256" s="60">
        <v>0</v>
      </c>
      <c r="BA256" s="60">
        <v>0</v>
      </c>
      <c r="BB256" s="60">
        <v>0</v>
      </c>
      <c r="BC256" s="60">
        <v>0</v>
      </c>
    </row>
    <row r="257" spans="1:62" x14ac:dyDescent="0.25">
      <c r="A257" s="18">
        <v>18</v>
      </c>
      <c r="B257" s="3">
        <v>4</v>
      </c>
      <c r="C257" s="18" t="s">
        <v>513</v>
      </c>
      <c r="D257" s="18" t="s">
        <v>164</v>
      </c>
      <c r="E257" s="18" t="s">
        <v>514</v>
      </c>
      <c r="F257" s="48" t="s">
        <v>5487</v>
      </c>
      <c r="G257" s="48" t="s">
        <v>5488</v>
      </c>
      <c r="H257" s="48" t="s">
        <v>5426</v>
      </c>
      <c r="I257" s="18"/>
      <c r="J257" s="18"/>
      <c r="K257" s="60">
        <v>0</v>
      </c>
      <c r="L257" s="60">
        <v>0</v>
      </c>
      <c r="M257" s="60">
        <v>0</v>
      </c>
      <c r="N257" s="18">
        <v>0</v>
      </c>
      <c r="O257" s="18">
        <v>0</v>
      </c>
      <c r="P257" s="18">
        <v>0</v>
      </c>
      <c r="Q257" s="18">
        <v>1</v>
      </c>
      <c r="R257" s="18">
        <v>0</v>
      </c>
      <c r="S257" s="60">
        <v>1</v>
      </c>
      <c r="T257" s="18">
        <v>0</v>
      </c>
      <c r="U257" s="17"/>
      <c r="V257" s="14" t="s">
        <v>149</v>
      </c>
      <c r="W257" s="135" t="s">
        <v>572</v>
      </c>
      <c r="X257" s="3" t="s">
        <v>571</v>
      </c>
      <c r="Y257" s="13">
        <v>5</v>
      </c>
      <c r="Z257" s="13">
        <v>6</v>
      </c>
      <c r="AA257" s="14">
        <v>0</v>
      </c>
      <c r="AB257" s="3">
        <f t="shared" si="12"/>
        <v>1272</v>
      </c>
      <c r="AE257" s="22"/>
      <c r="AN257" s="3">
        <v>59881</v>
      </c>
      <c r="AO257" s="3">
        <v>2962</v>
      </c>
      <c r="AR257" s="183" t="s">
        <v>8310</v>
      </c>
      <c r="AS257" s="183" t="s">
        <v>8428</v>
      </c>
      <c r="AT257" s="18">
        <v>0</v>
      </c>
      <c r="AU257" s="18">
        <v>0</v>
      </c>
      <c r="AV257" s="17"/>
      <c r="AW257" s="200"/>
      <c r="AX257" s="60"/>
      <c r="AZ257" s="60"/>
      <c r="BA257" s="60"/>
      <c r="BB257" s="60"/>
      <c r="BC257" s="60"/>
    </row>
    <row r="258" spans="1:62" x14ac:dyDescent="0.25">
      <c r="A258" s="18">
        <v>18</v>
      </c>
      <c r="B258" s="42">
        <v>84</v>
      </c>
      <c r="C258" s="18" t="s">
        <v>513</v>
      </c>
      <c r="D258" s="18" t="s">
        <v>164</v>
      </c>
      <c r="E258" s="18" t="s">
        <v>514</v>
      </c>
      <c r="F258" s="48" t="s">
        <v>5489</v>
      </c>
      <c r="G258" s="48" t="s">
        <v>5490</v>
      </c>
      <c r="H258" s="48" t="s">
        <v>5426</v>
      </c>
      <c r="I258" s="18"/>
      <c r="J258" s="18"/>
      <c r="K258" s="60">
        <v>0</v>
      </c>
      <c r="L258" s="60">
        <v>0</v>
      </c>
      <c r="M258" s="60">
        <v>0</v>
      </c>
      <c r="N258" s="18">
        <v>0</v>
      </c>
      <c r="O258" s="18">
        <v>0</v>
      </c>
      <c r="P258" s="18">
        <v>0</v>
      </c>
      <c r="Q258" s="18">
        <v>1</v>
      </c>
      <c r="R258" s="18">
        <v>0</v>
      </c>
      <c r="S258" s="60">
        <v>1</v>
      </c>
      <c r="T258" s="18">
        <v>0</v>
      </c>
      <c r="U258" s="17"/>
      <c r="V258" s="22" t="s">
        <v>8817</v>
      </c>
      <c r="W258" s="134" t="s">
        <v>573</v>
      </c>
      <c r="X258" s="3" t="s">
        <v>284</v>
      </c>
      <c r="Y258" s="21">
        <v>9</v>
      </c>
      <c r="Z258" s="21">
        <v>0</v>
      </c>
      <c r="AA258" s="14">
        <v>0</v>
      </c>
      <c r="AB258" s="3">
        <f t="shared" ref="AB258:AB275" si="13">(240*Y258)+(12*Z258)+AA258</f>
        <v>2160</v>
      </c>
      <c r="AC258">
        <v>3211.6774825137927</v>
      </c>
      <c r="AE258" s="22" t="s">
        <v>8818</v>
      </c>
      <c r="AF258" s="2" t="s">
        <v>574</v>
      </c>
      <c r="AG258" s="3" t="s">
        <v>428</v>
      </c>
      <c r="AH258" s="3">
        <v>0</v>
      </c>
      <c r="AI258" s="3">
        <v>7</v>
      </c>
      <c r="AJ258" s="3">
        <v>0</v>
      </c>
      <c r="AK258" s="3">
        <f>(240*AH258)+(12*AI258)+AJ258</f>
        <v>84</v>
      </c>
      <c r="AL258">
        <v>124.30121408271901</v>
      </c>
      <c r="AN258" s="3">
        <v>59881</v>
      </c>
      <c r="AO258" s="3">
        <v>2962</v>
      </c>
      <c r="AP258" s="3">
        <v>2896</v>
      </c>
      <c r="AQ258" s="3">
        <v>2861</v>
      </c>
      <c r="AR258" s="183" t="s">
        <v>8310</v>
      </c>
      <c r="AS258" s="183" t="s">
        <v>8428</v>
      </c>
      <c r="AT258" s="18">
        <v>0</v>
      </c>
      <c r="AU258" s="18">
        <v>0</v>
      </c>
      <c r="AV258" s="17"/>
      <c r="AW258" s="200">
        <v>0</v>
      </c>
      <c r="AX258" s="60">
        <v>0</v>
      </c>
      <c r="AY258" s="60">
        <v>0</v>
      </c>
      <c r="AZ258" s="60">
        <v>0</v>
      </c>
      <c r="BA258" s="3">
        <v>1</v>
      </c>
      <c r="BB258" s="60">
        <v>0</v>
      </c>
      <c r="BC258" s="60">
        <v>0</v>
      </c>
      <c r="BE258" s="18">
        <v>0</v>
      </c>
      <c r="BF258" s="18">
        <v>0</v>
      </c>
      <c r="BG258" s="18">
        <v>1</v>
      </c>
      <c r="BH258" s="18">
        <v>0</v>
      </c>
      <c r="BI258" s="18">
        <v>0</v>
      </c>
      <c r="BJ258" s="18">
        <v>0</v>
      </c>
    </row>
    <row r="259" spans="1:62" x14ac:dyDescent="0.25">
      <c r="A259" s="18">
        <v>18</v>
      </c>
      <c r="B259" s="42">
        <v>84</v>
      </c>
      <c r="C259" s="18" t="s">
        <v>513</v>
      </c>
      <c r="D259" s="18" t="s">
        <v>164</v>
      </c>
      <c r="E259" s="18" t="s">
        <v>514</v>
      </c>
      <c r="F259" s="48" t="s">
        <v>5491</v>
      </c>
      <c r="G259" s="48" t="s">
        <v>5492</v>
      </c>
      <c r="H259" s="48" t="s">
        <v>5426</v>
      </c>
      <c r="I259" s="18"/>
      <c r="J259" s="18"/>
      <c r="K259" s="60">
        <v>0</v>
      </c>
      <c r="L259" s="60">
        <v>0</v>
      </c>
      <c r="M259" s="60">
        <v>0</v>
      </c>
      <c r="N259" s="18">
        <v>0</v>
      </c>
      <c r="O259" s="18">
        <v>0</v>
      </c>
      <c r="P259" s="18">
        <v>0</v>
      </c>
      <c r="Q259" s="18">
        <v>1</v>
      </c>
      <c r="R259" s="18">
        <v>0</v>
      </c>
      <c r="S259" s="60">
        <v>1</v>
      </c>
      <c r="T259" s="18">
        <v>0</v>
      </c>
      <c r="U259" s="17"/>
      <c r="V259" s="22" t="s">
        <v>8819</v>
      </c>
      <c r="W259" s="134" t="s">
        <v>575</v>
      </c>
      <c r="X259" s="3" t="s">
        <v>96</v>
      </c>
      <c r="Y259" s="21">
        <v>0</v>
      </c>
      <c r="Z259" s="21">
        <v>18</v>
      </c>
      <c r="AA259" s="14">
        <v>0</v>
      </c>
      <c r="AB259" s="3">
        <f t="shared" si="13"/>
        <v>216</v>
      </c>
      <c r="AC259">
        <v>323.90690228310541</v>
      </c>
      <c r="AE259" s="22" t="s">
        <v>8820</v>
      </c>
      <c r="AF259" s="2" t="s">
        <v>576</v>
      </c>
      <c r="AG259" s="3" t="s">
        <v>577</v>
      </c>
      <c r="AH259" s="3">
        <v>15</v>
      </c>
      <c r="AI259" s="3">
        <v>0</v>
      </c>
      <c r="AJ259" s="3">
        <v>6</v>
      </c>
      <c r="AK259" s="3">
        <f>(240*AH259)+(12*AI259)+AJ259</f>
        <v>3606</v>
      </c>
      <c r="AL259">
        <v>5376.4258988750371</v>
      </c>
      <c r="AN259" s="3">
        <v>59881</v>
      </c>
      <c r="AO259" s="3">
        <v>2962</v>
      </c>
      <c r="AP259" s="3">
        <v>2958</v>
      </c>
      <c r="AQ259" s="3">
        <v>2916</v>
      </c>
      <c r="AR259" s="183" t="s">
        <v>8310</v>
      </c>
      <c r="AS259" s="183" t="s">
        <v>8428</v>
      </c>
      <c r="AT259" s="18">
        <v>0</v>
      </c>
      <c r="AU259" s="18">
        <v>0</v>
      </c>
      <c r="AV259" s="17"/>
      <c r="AW259" s="200">
        <v>1</v>
      </c>
      <c r="AX259" s="60">
        <v>0</v>
      </c>
      <c r="AY259" s="60">
        <v>0</v>
      </c>
      <c r="AZ259" s="60">
        <v>0</v>
      </c>
      <c r="BA259" s="60">
        <v>0</v>
      </c>
      <c r="BB259" s="60">
        <v>0</v>
      </c>
      <c r="BC259" s="60">
        <v>0</v>
      </c>
      <c r="BE259" s="18">
        <v>0</v>
      </c>
      <c r="BF259" s="18">
        <v>1</v>
      </c>
      <c r="BG259" s="18">
        <v>0</v>
      </c>
      <c r="BH259" s="18">
        <v>0</v>
      </c>
      <c r="BI259" s="18">
        <v>0</v>
      </c>
      <c r="BJ259" s="18">
        <v>0</v>
      </c>
    </row>
    <row r="260" spans="1:62" x14ac:dyDescent="0.25">
      <c r="A260" s="18">
        <v>18</v>
      </c>
      <c r="B260" s="42">
        <v>84</v>
      </c>
      <c r="C260" s="18" t="s">
        <v>513</v>
      </c>
      <c r="D260" s="18" t="s">
        <v>164</v>
      </c>
      <c r="E260" s="18" t="s">
        <v>514</v>
      </c>
      <c r="F260" s="48" t="s">
        <v>5493</v>
      </c>
      <c r="G260" s="48" t="s">
        <v>5494</v>
      </c>
      <c r="H260" s="48" t="s">
        <v>5426</v>
      </c>
      <c r="I260" s="18"/>
      <c r="J260" s="18"/>
      <c r="K260" s="60">
        <v>0</v>
      </c>
      <c r="L260" s="60">
        <v>0</v>
      </c>
      <c r="M260" s="60">
        <v>0</v>
      </c>
      <c r="N260" s="18">
        <v>0</v>
      </c>
      <c r="O260" s="18">
        <v>0</v>
      </c>
      <c r="P260" s="18">
        <v>0</v>
      </c>
      <c r="Q260" s="18">
        <v>1</v>
      </c>
      <c r="R260" s="18">
        <v>0</v>
      </c>
      <c r="S260" s="60">
        <v>1</v>
      </c>
      <c r="T260" s="18">
        <v>0</v>
      </c>
      <c r="U260" s="17"/>
      <c r="V260" s="22" t="s">
        <v>8821</v>
      </c>
      <c r="W260" s="134" t="s">
        <v>578</v>
      </c>
      <c r="X260" s="3" t="s">
        <v>551</v>
      </c>
      <c r="Y260" s="21">
        <v>3</v>
      </c>
      <c r="Z260" s="21">
        <v>4</v>
      </c>
      <c r="AA260" s="14">
        <v>0</v>
      </c>
      <c r="AB260" s="3">
        <f t="shared" si="13"/>
        <v>768</v>
      </c>
      <c r="AC260">
        <v>1138.3378181828302</v>
      </c>
      <c r="AE260" s="22"/>
      <c r="AN260" s="3">
        <v>59881</v>
      </c>
      <c r="AO260" s="3">
        <v>2962</v>
      </c>
      <c r="AP260" s="3">
        <v>2873</v>
      </c>
      <c r="AR260" s="183" t="s">
        <v>8310</v>
      </c>
      <c r="AS260" s="183" t="s">
        <v>8428</v>
      </c>
      <c r="AT260" s="18">
        <v>0</v>
      </c>
      <c r="AU260" s="18">
        <v>0</v>
      </c>
      <c r="AV260" s="17"/>
      <c r="AW260" s="200">
        <v>1</v>
      </c>
      <c r="AX260" s="60">
        <v>0</v>
      </c>
      <c r="AY260" s="60">
        <v>0</v>
      </c>
      <c r="AZ260" s="60">
        <v>0</v>
      </c>
      <c r="BA260" s="60">
        <v>0</v>
      </c>
      <c r="BB260" s="60">
        <v>0</v>
      </c>
      <c r="BC260" s="60">
        <v>0</v>
      </c>
    </row>
    <row r="261" spans="1:62" x14ac:dyDescent="0.25">
      <c r="A261" s="18">
        <v>18</v>
      </c>
      <c r="B261" s="42">
        <v>84</v>
      </c>
      <c r="C261" s="18" t="s">
        <v>513</v>
      </c>
      <c r="D261" s="18" t="s">
        <v>164</v>
      </c>
      <c r="E261" s="18" t="s">
        <v>514</v>
      </c>
      <c r="F261" s="48" t="s">
        <v>5495</v>
      </c>
      <c r="G261" s="48" t="s">
        <v>5496</v>
      </c>
      <c r="H261" s="48" t="s">
        <v>5426</v>
      </c>
      <c r="I261" s="18"/>
      <c r="J261" s="18"/>
      <c r="K261" s="60">
        <v>0</v>
      </c>
      <c r="L261" s="60">
        <v>0</v>
      </c>
      <c r="M261" s="60">
        <v>0</v>
      </c>
      <c r="N261" s="18">
        <v>0</v>
      </c>
      <c r="O261" s="18">
        <v>0</v>
      </c>
      <c r="P261" s="18">
        <v>0</v>
      </c>
      <c r="Q261" s="18">
        <v>1</v>
      </c>
      <c r="R261" s="18">
        <v>0</v>
      </c>
      <c r="S261" s="60">
        <v>1</v>
      </c>
      <c r="T261" s="18">
        <v>0</v>
      </c>
      <c r="U261" s="17"/>
      <c r="V261" s="22" t="s">
        <v>8821</v>
      </c>
      <c r="W261" s="134" t="s">
        <v>579</v>
      </c>
      <c r="X261" s="3" t="s">
        <v>68</v>
      </c>
      <c r="Y261" s="21">
        <v>0</v>
      </c>
      <c r="Z261" s="21">
        <v>7</v>
      </c>
      <c r="AA261" s="14">
        <v>0</v>
      </c>
      <c r="AB261" s="3">
        <f t="shared" si="13"/>
        <v>84</v>
      </c>
      <c r="AC261">
        <v>124.50569886374706</v>
      </c>
      <c r="AE261" s="22" t="s">
        <v>9273</v>
      </c>
      <c r="AF261" s="2" t="s">
        <v>580</v>
      </c>
      <c r="AG261" s="3" t="s">
        <v>581</v>
      </c>
      <c r="AH261" s="3">
        <v>0</v>
      </c>
      <c r="AI261" s="3">
        <v>3</v>
      </c>
      <c r="AJ261" s="3">
        <v>6</v>
      </c>
      <c r="AK261" s="3">
        <f>(240*AH261)+(12*AI261)+AJ261</f>
        <v>42</v>
      </c>
      <c r="AL261">
        <v>58.267498812761808</v>
      </c>
      <c r="AN261" s="3">
        <v>59881</v>
      </c>
      <c r="AO261" s="3">
        <v>2962</v>
      </c>
      <c r="AP261" s="3">
        <v>2873</v>
      </c>
      <c r="AQ261" s="3">
        <v>2390</v>
      </c>
      <c r="AR261" s="183" t="s">
        <v>8310</v>
      </c>
      <c r="AS261" s="183" t="s">
        <v>8428</v>
      </c>
      <c r="AT261" s="18">
        <v>0</v>
      </c>
      <c r="AU261" s="18">
        <v>0</v>
      </c>
      <c r="AV261" s="17"/>
      <c r="AW261" s="200">
        <v>1</v>
      </c>
      <c r="AX261" s="60">
        <v>0</v>
      </c>
      <c r="AY261" s="60">
        <v>0</v>
      </c>
      <c r="AZ261" s="60">
        <v>0</v>
      </c>
      <c r="BA261" s="60">
        <v>0</v>
      </c>
      <c r="BB261" s="60">
        <v>0</v>
      </c>
      <c r="BC261" s="60">
        <v>0</v>
      </c>
      <c r="BE261" s="18">
        <v>0</v>
      </c>
      <c r="BF261" s="18">
        <v>0</v>
      </c>
      <c r="BG261" s="18">
        <v>1</v>
      </c>
      <c r="BH261" s="18">
        <v>0</v>
      </c>
      <c r="BI261" s="18">
        <v>0</v>
      </c>
      <c r="BJ261" s="18">
        <v>0</v>
      </c>
    </row>
    <row r="262" spans="1:62" x14ac:dyDescent="0.25">
      <c r="A262" s="18">
        <v>18</v>
      </c>
      <c r="B262" s="42">
        <v>84</v>
      </c>
      <c r="C262" s="18" t="s">
        <v>513</v>
      </c>
      <c r="D262" s="18" t="s">
        <v>164</v>
      </c>
      <c r="E262" s="18" t="s">
        <v>514</v>
      </c>
      <c r="F262" s="48" t="s">
        <v>5497</v>
      </c>
      <c r="G262" s="48" t="s">
        <v>5498</v>
      </c>
      <c r="H262" s="48" t="s">
        <v>5426</v>
      </c>
      <c r="I262" s="18"/>
      <c r="J262" s="18"/>
      <c r="K262" s="60">
        <v>0</v>
      </c>
      <c r="L262" s="60">
        <v>0</v>
      </c>
      <c r="M262" s="60">
        <v>0</v>
      </c>
      <c r="N262" s="18">
        <v>0</v>
      </c>
      <c r="O262" s="18">
        <v>0</v>
      </c>
      <c r="P262" s="18">
        <v>0</v>
      </c>
      <c r="Q262" s="18">
        <v>1</v>
      </c>
      <c r="R262" s="18">
        <v>0</v>
      </c>
      <c r="S262" s="60">
        <v>1</v>
      </c>
      <c r="T262" s="18">
        <v>0</v>
      </c>
      <c r="U262" s="17"/>
      <c r="V262" s="22" t="s">
        <v>8822</v>
      </c>
      <c r="W262" s="134" t="s">
        <v>582</v>
      </c>
      <c r="X262" s="3" t="s">
        <v>207</v>
      </c>
      <c r="Y262" s="21">
        <v>0</v>
      </c>
      <c r="Z262" s="21">
        <v>6</v>
      </c>
      <c r="AA262" s="14">
        <v>9</v>
      </c>
      <c r="AB262" s="3">
        <f t="shared" si="13"/>
        <v>81</v>
      </c>
      <c r="AC262">
        <v>120.02618062404706</v>
      </c>
      <c r="AE262" s="22" t="s">
        <v>9274</v>
      </c>
      <c r="AF262" s="2" t="s">
        <v>583</v>
      </c>
      <c r="AG262" s="3" t="s">
        <v>584</v>
      </c>
      <c r="AH262" s="3">
        <v>3</v>
      </c>
      <c r="AI262" s="3">
        <v>4</v>
      </c>
      <c r="AJ262" s="3">
        <v>3</v>
      </c>
      <c r="AK262" s="3">
        <f>(240*AH262)+(12*AI262)+AJ262</f>
        <v>771</v>
      </c>
      <c r="AL262">
        <v>1067.8680768903998</v>
      </c>
      <c r="AN262" s="3">
        <v>59881</v>
      </c>
      <c r="AO262" s="3">
        <v>2962</v>
      </c>
      <c r="AP262" s="3">
        <v>2871</v>
      </c>
      <c r="AQ262" s="3">
        <v>2378</v>
      </c>
      <c r="AR262" s="183" t="s">
        <v>8310</v>
      </c>
      <c r="AS262" s="183" t="s">
        <v>8428</v>
      </c>
      <c r="AT262" s="18">
        <v>0</v>
      </c>
      <c r="AU262" s="18">
        <v>0</v>
      </c>
      <c r="AV262" s="17"/>
      <c r="AW262" s="200">
        <v>1</v>
      </c>
      <c r="AX262" s="60">
        <v>0</v>
      </c>
      <c r="AY262" s="60">
        <v>0</v>
      </c>
      <c r="AZ262" s="60">
        <v>0</v>
      </c>
      <c r="BA262" s="60">
        <v>0</v>
      </c>
      <c r="BB262" s="60">
        <v>0</v>
      </c>
      <c r="BC262" s="60">
        <v>0</v>
      </c>
      <c r="BE262" s="18">
        <v>1</v>
      </c>
      <c r="BF262" s="18">
        <v>0</v>
      </c>
      <c r="BG262" s="18">
        <v>0</v>
      </c>
      <c r="BH262" s="18">
        <v>0</v>
      </c>
      <c r="BI262" s="18">
        <v>0</v>
      </c>
      <c r="BJ262" s="18">
        <v>0</v>
      </c>
    </row>
    <row r="263" spans="1:62" x14ac:dyDescent="0.25">
      <c r="A263" s="18">
        <v>18</v>
      </c>
      <c r="B263" s="42">
        <v>84</v>
      </c>
      <c r="C263" s="18" t="s">
        <v>513</v>
      </c>
      <c r="D263" s="18" t="s">
        <v>164</v>
      </c>
      <c r="E263" s="18" t="s">
        <v>514</v>
      </c>
      <c r="F263" s="48" t="s">
        <v>5499</v>
      </c>
      <c r="G263" s="48" t="s">
        <v>5500</v>
      </c>
      <c r="H263" s="48" t="s">
        <v>5426</v>
      </c>
      <c r="K263" s="60">
        <v>0</v>
      </c>
      <c r="L263" s="60">
        <v>0</v>
      </c>
      <c r="M263" s="60">
        <v>0</v>
      </c>
      <c r="N263" s="18">
        <v>0</v>
      </c>
      <c r="O263" s="18">
        <v>0</v>
      </c>
      <c r="P263" s="18">
        <v>0</v>
      </c>
      <c r="Q263" s="18">
        <v>1</v>
      </c>
      <c r="R263" s="18">
        <v>0</v>
      </c>
      <c r="S263" s="60">
        <v>1</v>
      </c>
      <c r="T263" s="18">
        <v>0</v>
      </c>
      <c r="U263" s="17"/>
      <c r="V263" s="22" t="s">
        <v>8823</v>
      </c>
      <c r="W263" s="134" t="s">
        <v>585</v>
      </c>
      <c r="X263" s="3" t="s">
        <v>226</v>
      </c>
      <c r="Y263" s="21">
        <v>1</v>
      </c>
      <c r="Z263" s="21">
        <v>16</v>
      </c>
      <c r="AA263" s="14">
        <v>0</v>
      </c>
      <c r="AB263" s="3">
        <f t="shared" si="13"/>
        <v>432</v>
      </c>
      <c r="AC263">
        <v>639.61374000109731</v>
      </c>
      <c r="AE263" s="22" t="s">
        <v>9274</v>
      </c>
      <c r="AF263" s="2" t="s">
        <v>586</v>
      </c>
      <c r="AG263" s="3" t="s">
        <v>587</v>
      </c>
      <c r="AH263" s="3">
        <v>33</v>
      </c>
      <c r="AI263" s="3">
        <v>10</v>
      </c>
      <c r="AJ263" s="3">
        <v>0</v>
      </c>
      <c r="AK263" s="3">
        <f>(240*AH263)+(12*AI263)+AJ263</f>
        <v>8040</v>
      </c>
      <c r="AL263">
        <v>11135.744926327905</v>
      </c>
      <c r="AN263" s="3">
        <v>59881</v>
      </c>
      <c r="AO263" s="3">
        <v>2962</v>
      </c>
      <c r="AP263" s="3">
        <v>2865</v>
      </c>
      <c r="AQ263" s="3">
        <v>2378</v>
      </c>
      <c r="AR263" s="183" t="s">
        <v>8310</v>
      </c>
      <c r="AS263" s="183" t="s">
        <v>8428</v>
      </c>
      <c r="AT263" s="18">
        <v>0</v>
      </c>
      <c r="AU263" s="18">
        <v>0</v>
      </c>
      <c r="AV263" s="17"/>
      <c r="AW263" s="200">
        <v>1</v>
      </c>
      <c r="AX263" s="60">
        <v>0</v>
      </c>
      <c r="AY263" s="60">
        <v>0</v>
      </c>
      <c r="AZ263" s="60">
        <v>0</v>
      </c>
      <c r="BA263" s="60">
        <v>0</v>
      </c>
      <c r="BB263" s="60">
        <v>0</v>
      </c>
      <c r="BC263" s="60">
        <v>0</v>
      </c>
      <c r="BE263" s="18">
        <v>0</v>
      </c>
      <c r="BF263" s="18">
        <v>0</v>
      </c>
      <c r="BG263" s="18">
        <v>0</v>
      </c>
      <c r="BH263" s="18">
        <v>0</v>
      </c>
      <c r="BI263" s="18">
        <v>1</v>
      </c>
      <c r="BJ263" s="18">
        <v>0</v>
      </c>
    </row>
    <row r="264" spans="1:62" x14ac:dyDescent="0.25">
      <c r="A264" s="18">
        <v>18</v>
      </c>
      <c r="B264" s="42">
        <v>84</v>
      </c>
      <c r="C264" s="18" t="s">
        <v>513</v>
      </c>
      <c r="D264" s="18" t="s">
        <v>164</v>
      </c>
      <c r="E264" s="18" t="s">
        <v>514</v>
      </c>
      <c r="F264" s="48" t="s">
        <v>5501</v>
      </c>
      <c r="G264" s="48" t="s">
        <v>5502</v>
      </c>
      <c r="H264" s="48" t="s">
        <v>5426</v>
      </c>
      <c r="K264" s="60">
        <v>0</v>
      </c>
      <c r="L264" s="60">
        <v>0</v>
      </c>
      <c r="M264" s="60">
        <v>0</v>
      </c>
      <c r="N264" s="18">
        <v>0</v>
      </c>
      <c r="O264" s="18">
        <v>0</v>
      </c>
      <c r="P264" s="18">
        <v>0</v>
      </c>
      <c r="Q264" s="18">
        <v>1</v>
      </c>
      <c r="R264" s="18">
        <v>0</v>
      </c>
      <c r="S264" s="60">
        <v>1</v>
      </c>
      <c r="T264" s="18">
        <v>0</v>
      </c>
      <c r="U264" s="17"/>
      <c r="V264" s="22" t="s">
        <v>8823</v>
      </c>
      <c r="W264" s="134" t="s">
        <v>588</v>
      </c>
      <c r="X264" s="3" t="s">
        <v>589</v>
      </c>
      <c r="Y264" s="21">
        <v>1</v>
      </c>
      <c r="Z264" s="21">
        <v>11</v>
      </c>
      <c r="AA264" s="14">
        <v>8</v>
      </c>
      <c r="AB264" s="3">
        <f t="shared" si="13"/>
        <v>380</v>
      </c>
      <c r="AC264">
        <v>562.6231972231875</v>
      </c>
      <c r="AE264" s="22" t="s">
        <v>149</v>
      </c>
      <c r="AG264" s="3" t="s">
        <v>590</v>
      </c>
      <c r="AH264" s="3">
        <v>52</v>
      </c>
      <c r="AI264" s="3">
        <v>5</v>
      </c>
      <c r="AJ264" s="3">
        <v>3</v>
      </c>
      <c r="AK264" s="3">
        <f>(240*AH264)+(12*AI264)+AJ264</f>
        <v>12543</v>
      </c>
      <c r="AN264" s="3">
        <v>59881</v>
      </c>
      <c r="AO264" s="3">
        <v>2962</v>
      </c>
      <c r="AP264" s="3">
        <v>2865</v>
      </c>
      <c r="AR264" s="183" t="s">
        <v>8310</v>
      </c>
      <c r="AS264" s="183" t="s">
        <v>8428</v>
      </c>
      <c r="AT264" s="18">
        <v>0</v>
      </c>
      <c r="AU264" s="18">
        <v>0</v>
      </c>
      <c r="AV264" s="17"/>
      <c r="AW264" s="200">
        <v>1</v>
      </c>
      <c r="AX264" s="60">
        <v>0</v>
      </c>
      <c r="AY264" s="60">
        <v>0</v>
      </c>
      <c r="AZ264" s="60">
        <v>0</v>
      </c>
      <c r="BA264" s="60">
        <v>0</v>
      </c>
      <c r="BB264" s="60">
        <v>0</v>
      </c>
      <c r="BC264" s="60">
        <v>0</v>
      </c>
    </row>
    <row r="265" spans="1:62" x14ac:dyDescent="0.25">
      <c r="A265" s="18">
        <v>18</v>
      </c>
      <c r="B265" s="42">
        <v>84</v>
      </c>
      <c r="C265" s="18" t="s">
        <v>513</v>
      </c>
      <c r="D265" s="18" t="s">
        <v>164</v>
      </c>
      <c r="E265" s="18" t="s">
        <v>514</v>
      </c>
      <c r="F265" s="48" t="s">
        <v>5503</v>
      </c>
      <c r="G265" s="48" t="s">
        <v>5504</v>
      </c>
      <c r="H265" s="48" t="s">
        <v>5426</v>
      </c>
      <c r="K265" s="60">
        <v>0</v>
      </c>
      <c r="L265" s="60">
        <v>0</v>
      </c>
      <c r="M265" s="60">
        <v>0</v>
      </c>
      <c r="N265" s="18">
        <v>0</v>
      </c>
      <c r="O265" s="18">
        <v>0</v>
      </c>
      <c r="P265" s="18">
        <v>0</v>
      </c>
      <c r="Q265" s="18">
        <v>1</v>
      </c>
      <c r="R265" s="18">
        <v>0</v>
      </c>
      <c r="S265" s="60">
        <v>1</v>
      </c>
      <c r="T265" s="18">
        <v>0</v>
      </c>
      <c r="U265" s="17"/>
      <c r="V265" s="22" t="s">
        <v>8823</v>
      </c>
      <c r="W265" s="134" t="s">
        <v>591</v>
      </c>
      <c r="X265" s="3" t="s">
        <v>38</v>
      </c>
      <c r="Y265" s="21">
        <v>0</v>
      </c>
      <c r="Z265" s="21">
        <v>12</v>
      </c>
      <c r="AA265" s="14">
        <v>0</v>
      </c>
      <c r="AB265" s="3">
        <f t="shared" si="13"/>
        <v>144</v>
      </c>
      <c r="AC265">
        <v>213.20458000036578</v>
      </c>
      <c r="AN265" s="3">
        <v>59881</v>
      </c>
      <c r="AO265" s="3">
        <v>2962</v>
      </c>
      <c r="AP265" s="3">
        <v>2865</v>
      </c>
      <c r="AR265" s="183" t="s">
        <v>8310</v>
      </c>
      <c r="AS265" s="183" t="s">
        <v>8428</v>
      </c>
      <c r="AT265" s="18">
        <v>0</v>
      </c>
      <c r="AU265" s="18">
        <v>0</v>
      </c>
      <c r="AV265" s="17"/>
      <c r="AW265" s="200">
        <v>1</v>
      </c>
      <c r="AX265" s="60">
        <v>0</v>
      </c>
      <c r="AY265" s="60">
        <v>0</v>
      </c>
      <c r="AZ265" s="60">
        <v>0</v>
      </c>
      <c r="BA265" s="60">
        <v>0</v>
      </c>
      <c r="BB265" s="60">
        <v>0</v>
      </c>
      <c r="BC265" s="60">
        <v>0</v>
      </c>
    </row>
    <row r="266" spans="1:62" ht="30" x14ac:dyDescent="0.25">
      <c r="A266" s="18">
        <v>18</v>
      </c>
      <c r="B266" s="42">
        <v>84</v>
      </c>
      <c r="C266" s="18" t="s">
        <v>513</v>
      </c>
      <c r="D266" s="18" t="s">
        <v>164</v>
      </c>
      <c r="E266" s="18" t="s">
        <v>514</v>
      </c>
      <c r="F266" s="48" t="s">
        <v>5505</v>
      </c>
      <c r="G266" s="48" t="s">
        <v>5506</v>
      </c>
      <c r="H266" s="48" t="s">
        <v>5426</v>
      </c>
      <c r="K266" s="60">
        <v>0</v>
      </c>
      <c r="L266" s="60">
        <v>0</v>
      </c>
      <c r="M266" s="60">
        <v>0</v>
      </c>
      <c r="N266" s="18">
        <v>0</v>
      </c>
      <c r="O266" s="18">
        <v>0</v>
      </c>
      <c r="P266" s="18">
        <v>0</v>
      </c>
      <c r="Q266" s="18">
        <v>1</v>
      </c>
      <c r="R266" s="18">
        <v>0</v>
      </c>
      <c r="S266" s="60">
        <v>1</v>
      </c>
      <c r="T266" s="18">
        <v>0</v>
      </c>
      <c r="U266" s="17"/>
      <c r="V266" s="22" t="s">
        <v>8823</v>
      </c>
      <c r="W266" s="134" t="s">
        <v>592</v>
      </c>
      <c r="X266" s="3" t="s">
        <v>593</v>
      </c>
      <c r="Y266" s="21">
        <v>4</v>
      </c>
      <c r="Z266" s="21">
        <v>4</v>
      </c>
      <c r="AA266" s="14">
        <v>0</v>
      </c>
      <c r="AB266" s="3">
        <f t="shared" si="13"/>
        <v>1008</v>
      </c>
      <c r="AC266">
        <v>1492.4320600025605</v>
      </c>
      <c r="AN266" s="3">
        <v>59881</v>
      </c>
      <c r="AO266" s="3">
        <v>2962</v>
      </c>
      <c r="AP266" s="3">
        <v>2865</v>
      </c>
      <c r="AR266" s="183" t="s">
        <v>8310</v>
      </c>
      <c r="AS266" s="183" t="s">
        <v>8428</v>
      </c>
      <c r="AT266" s="18">
        <v>0</v>
      </c>
      <c r="AU266" s="18">
        <v>0</v>
      </c>
      <c r="AV266" s="17"/>
      <c r="AW266" s="200">
        <v>1</v>
      </c>
      <c r="AX266" s="60">
        <v>0</v>
      </c>
      <c r="AY266" s="60">
        <v>0</v>
      </c>
      <c r="AZ266" s="60">
        <v>0</v>
      </c>
      <c r="BA266" s="60">
        <v>0</v>
      </c>
      <c r="BB266" s="60">
        <v>0</v>
      </c>
      <c r="BC266" s="60">
        <v>0</v>
      </c>
    </row>
    <row r="267" spans="1:62" x14ac:dyDescent="0.25">
      <c r="A267" s="18">
        <v>18</v>
      </c>
      <c r="B267" s="42">
        <v>84</v>
      </c>
      <c r="C267" s="18" t="s">
        <v>513</v>
      </c>
      <c r="D267" s="18" t="s">
        <v>164</v>
      </c>
      <c r="E267" s="18" t="s">
        <v>514</v>
      </c>
      <c r="F267" s="48" t="s">
        <v>5507</v>
      </c>
      <c r="G267" s="48" t="s">
        <v>5508</v>
      </c>
      <c r="H267" s="48" t="s">
        <v>5426</v>
      </c>
      <c r="K267" s="60">
        <v>0</v>
      </c>
      <c r="L267" s="60">
        <v>0</v>
      </c>
      <c r="M267" s="60">
        <v>0</v>
      </c>
      <c r="N267" s="18">
        <v>0</v>
      </c>
      <c r="O267" s="18">
        <v>0</v>
      </c>
      <c r="P267" s="18">
        <v>0</v>
      </c>
      <c r="Q267" s="18">
        <v>1</v>
      </c>
      <c r="R267" s="18">
        <v>0</v>
      </c>
      <c r="S267" s="60">
        <v>1</v>
      </c>
      <c r="T267" s="18">
        <v>0</v>
      </c>
      <c r="U267" s="17"/>
      <c r="V267" s="22" t="s">
        <v>8818</v>
      </c>
      <c r="W267" s="134" t="s">
        <v>594</v>
      </c>
      <c r="X267" s="3" t="s">
        <v>493</v>
      </c>
      <c r="Y267" s="21">
        <v>1</v>
      </c>
      <c r="Z267" s="21">
        <v>12</v>
      </c>
      <c r="AA267" s="14">
        <v>0</v>
      </c>
      <c r="AB267" s="3">
        <f t="shared" si="13"/>
        <v>384</v>
      </c>
      <c r="AC267">
        <v>568.23412152100127</v>
      </c>
      <c r="AN267" s="3">
        <v>59881</v>
      </c>
      <c r="AO267" s="3">
        <v>2962</v>
      </c>
      <c r="AP267" s="3">
        <v>2861</v>
      </c>
      <c r="AR267" s="183" t="s">
        <v>8310</v>
      </c>
      <c r="AS267" s="183" t="s">
        <v>8428</v>
      </c>
      <c r="AT267" s="18">
        <v>0</v>
      </c>
      <c r="AU267" s="18">
        <v>0</v>
      </c>
      <c r="AV267" s="17"/>
      <c r="AW267" s="200">
        <v>1</v>
      </c>
      <c r="AX267" s="60">
        <v>0</v>
      </c>
      <c r="AY267" s="60">
        <v>0</v>
      </c>
      <c r="AZ267" s="60">
        <v>0</v>
      </c>
      <c r="BA267" s="60">
        <v>0</v>
      </c>
      <c r="BB267" s="60">
        <v>0</v>
      </c>
      <c r="BC267" s="60">
        <v>0</v>
      </c>
    </row>
    <row r="268" spans="1:62" x14ac:dyDescent="0.25">
      <c r="A268" s="18">
        <v>18</v>
      </c>
      <c r="B268" s="42">
        <v>84</v>
      </c>
      <c r="C268" s="18" t="s">
        <v>513</v>
      </c>
      <c r="D268" s="18" t="s">
        <v>164</v>
      </c>
      <c r="E268" s="18" t="s">
        <v>514</v>
      </c>
      <c r="F268" s="48" t="s">
        <v>5509</v>
      </c>
      <c r="G268" s="48" t="s">
        <v>5510</v>
      </c>
      <c r="H268" s="48" t="s">
        <v>5426</v>
      </c>
      <c r="K268" s="60">
        <v>0</v>
      </c>
      <c r="L268" s="60">
        <v>0</v>
      </c>
      <c r="M268" s="60">
        <v>0</v>
      </c>
      <c r="N268" s="18">
        <v>0</v>
      </c>
      <c r="O268" s="18">
        <v>0</v>
      </c>
      <c r="P268" s="18">
        <v>0</v>
      </c>
      <c r="Q268" s="18">
        <v>1</v>
      </c>
      <c r="R268" s="18">
        <v>0</v>
      </c>
      <c r="S268" s="60">
        <v>1</v>
      </c>
      <c r="T268" s="18">
        <v>0</v>
      </c>
      <c r="U268" s="17"/>
      <c r="V268" s="22" t="s">
        <v>8818</v>
      </c>
      <c r="W268" s="134" t="s">
        <v>595</v>
      </c>
      <c r="X268" s="3" t="s">
        <v>23</v>
      </c>
      <c r="Y268" s="21">
        <v>0</v>
      </c>
      <c r="Z268" s="21">
        <v>7</v>
      </c>
      <c r="AA268" s="14">
        <v>6</v>
      </c>
      <c r="AB268" s="3">
        <f t="shared" si="13"/>
        <v>90</v>
      </c>
      <c r="AC268">
        <v>133.17987223148467</v>
      </c>
      <c r="AN268" s="3">
        <v>59881</v>
      </c>
      <c r="AO268" s="3">
        <v>2962</v>
      </c>
      <c r="AP268" s="3">
        <v>2861</v>
      </c>
      <c r="AR268" s="183" t="s">
        <v>8310</v>
      </c>
      <c r="AS268" s="183" t="s">
        <v>8428</v>
      </c>
      <c r="AT268" s="18">
        <v>0</v>
      </c>
      <c r="AU268" s="18">
        <v>0</v>
      </c>
      <c r="AV268" s="17"/>
      <c r="AW268" s="200">
        <v>1</v>
      </c>
      <c r="AX268" s="60">
        <v>0</v>
      </c>
      <c r="AY268" s="60">
        <v>0</v>
      </c>
      <c r="AZ268" s="60">
        <v>0</v>
      </c>
      <c r="BA268" s="60">
        <v>0</v>
      </c>
      <c r="BB268" s="60">
        <v>0</v>
      </c>
      <c r="BC268" s="60">
        <v>0</v>
      </c>
    </row>
    <row r="269" spans="1:62" x14ac:dyDescent="0.25">
      <c r="A269" s="18">
        <v>18</v>
      </c>
      <c r="B269" s="42">
        <v>84</v>
      </c>
      <c r="C269" s="18" t="s">
        <v>513</v>
      </c>
      <c r="D269" s="18" t="s">
        <v>164</v>
      </c>
      <c r="E269" s="18" t="s">
        <v>514</v>
      </c>
      <c r="F269" s="48" t="s">
        <v>5511</v>
      </c>
      <c r="G269" s="48" t="s">
        <v>5512</v>
      </c>
      <c r="H269" s="48" t="s">
        <v>5426</v>
      </c>
      <c r="K269" s="60">
        <v>0</v>
      </c>
      <c r="L269" s="60">
        <v>0</v>
      </c>
      <c r="M269" s="60">
        <v>0</v>
      </c>
      <c r="N269" s="18">
        <v>0</v>
      </c>
      <c r="O269" s="18">
        <v>0</v>
      </c>
      <c r="P269" s="18">
        <v>0</v>
      </c>
      <c r="Q269" s="18">
        <v>1</v>
      </c>
      <c r="R269" s="18">
        <v>0</v>
      </c>
      <c r="S269" s="60">
        <v>1</v>
      </c>
      <c r="T269" s="18">
        <v>0</v>
      </c>
      <c r="U269" s="17"/>
      <c r="V269" s="22" t="s">
        <v>8824</v>
      </c>
      <c r="W269" s="134" t="s">
        <v>596</v>
      </c>
      <c r="X269" s="3" t="s">
        <v>529</v>
      </c>
      <c r="Y269" s="21">
        <v>2</v>
      </c>
      <c r="Z269" s="21">
        <v>0</v>
      </c>
      <c r="AA269" s="14">
        <v>0</v>
      </c>
      <c r="AB269" s="3">
        <f t="shared" si="13"/>
        <v>480</v>
      </c>
      <c r="AC269">
        <v>710.19536486496838</v>
      </c>
      <c r="AN269" s="3">
        <v>59881</v>
      </c>
      <c r="AO269" s="3">
        <v>2962</v>
      </c>
      <c r="AP269" s="3">
        <v>2860</v>
      </c>
      <c r="AR269" s="183" t="s">
        <v>8310</v>
      </c>
      <c r="AS269" s="183" t="s">
        <v>8428</v>
      </c>
      <c r="AT269" s="18">
        <v>0</v>
      </c>
      <c r="AU269" s="18">
        <v>0</v>
      </c>
      <c r="AV269" s="17"/>
      <c r="AW269" s="200">
        <v>1</v>
      </c>
      <c r="AX269" s="60">
        <v>0</v>
      </c>
      <c r="AY269" s="60">
        <v>0</v>
      </c>
      <c r="AZ269" s="60">
        <v>0</v>
      </c>
      <c r="BA269" s="60">
        <v>0</v>
      </c>
      <c r="BB269" s="60">
        <v>0</v>
      </c>
      <c r="BC269" s="60">
        <v>0</v>
      </c>
    </row>
    <row r="270" spans="1:62" x14ac:dyDescent="0.25">
      <c r="A270" s="18">
        <v>18</v>
      </c>
      <c r="B270" s="42">
        <v>84</v>
      </c>
      <c r="C270" s="18" t="s">
        <v>513</v>
      </c>
      <c r="D270" s="18" t="s">
        <v>164</v>
      </c>
      <c r="E270" s="18" t="s">
        <v>514</v>
      </c>
      <c r="F270" s="48" t="s">
        <v>5513</v>
      </c>
      <c r="G270" s="48" t="s">
        <v>5514</v>
      </c>
      <c r="H270" s="48" t="s">
        <v>5426</v>
      </c>
      <c r="K270" s="60">
        <v>0</v>
      </c>
      <c r="L270" s="60">
        <v>0</v>
      </c>
      <c r="M270" s="60">
        <v>0</v>
      </c>
      <c r="N270" s="18">
        <v>0</v>
      </c>
      <c r="O270" s="18">
        <v>0</v>
      </c>
      <c r="P270" s="18">
        <v>0</v>
      </c>
      <c r="Q270" s="18">
        <v>1</v>
      </c>
      <c r="R270" s="18">
        <v>0</v>
      </c>
      <c r="S270" s="60">
        <v>1</v>
      </c>
      <c r="T270" s="18">
        <v>0</v>
      </c>
      <c r="U270" s="17"/>
      <c r="V270" s="22" t="s">
        <v>8825</v>
      </c>
      <c r="W270" s="134" t="s">
        <v>597</v>
      </c>
      <c r="X270" s="3" t="s">
        <v>493</v>
      </c>
      <c r="Y270" s="21">
        <v>1</v>
      </c>
      <c r="Z270" s="21">
        <v>12</v>
      </c>
      <c r="AA270" s="14">
        <v>0</v>
      </c>
      <c r="AB270" s="3">
        <f t="shared" si="13"/>
        <v>384</v>
      </c>
      <c r="AC270">
        <v>568.00066461286042</v>
      </c>
      <c r="AN270" s="3">
        <v>59881</v>
      </c>
      <c r="AO270" s="3">
        <v>2962</v>
      </c>
      <c r="AP270" s="3">
        <v>2858</v>
      </c>
      <c r="AR270" s="183" t="s">
        <v>8310</v>
      </c>
      <c r="AS270" s="183" t="s">
        <v>8428</v>
      </c>
      <c r="AT270" s="18">
        <v>0</v>
      </c>
      <c r="AU270" s="18">
        <v>0</v>
      </c>
      <c r="AV270" s="17"/>
      <c r="AW270" s="200">
        <v>1</v>
      </c>
      <c r="AX270" s="60">
        <v>0</v>
      </c>
      <c r="AY270" s="60">
        <v>0</v>
      </c>
      <c r="AZ270" s="60">
        <v>0</v>
      </c>
      <c r="BA270" s="60">
        <v>0</v>
      </c>
      <c r="BB270" s="60">
        <v>0</v>
      </c>
      <c r="BC270" s="60">
        <v>0</v>
      </c>
    </row>
    <row r="271" spans="1:62" x14ac:dyDescent="0.25">
      <c r="A271" s="18">
        <v>18</v>
      </c>
      <c r="B271" s="42">
        <v>84</v>
      </c>
      <c r="C271" s="18" t="s">
        <v>513</v>
      </c>
      <c r="D271" s="18" t="s">
        <v>164</v>
      </c>
      <c r="E271" s="18" t="s">
        <v>514</v>
      </c>
      <c r="F271" s="48" t="s">
        <v>5515</v>
      </c>
      <c r="G271" s="48" t="s">
        <v>5516</v>
      </c>
      <c r="H271" s="48" t="s">
        <v>5426</v>
      </c>
      <c r="K271" s="60">
        <v>0</v>
      </c>
      <c r="L271" s="60">
        <v>0</v>
      </c>
      <c r="M271" s="60">
        <v>0</v>
      </c>
      <c r="N271" s="18">
        <v>0</v>
      </c>
      <c r="O271" s="18">
        <v>0</v>
      </c>
      <c r="P271" s="18">
        <v>0</v>
      </c>
      <c r="Q271" s="18">
        <v>1</v>
      </c>
      <c r="R271" s="18">
        <v>0</v>
      </c>
      <c r="S271" s="60">
        <v>1</v>
      </c>
      <c r="T271" s="18">
        <v>0</v>
      </c>
      <c r="U271" s="17"/>
      <c r="V271" s="22" t="s">
        <v>8826</v>
      </c>
      <c r="W271" s="134" t="s">
        <v>598</v>
      </c>
      <c r="X271" s="3" t="s">
        <v>423</v>
      </c>
      <c r="Y271" s="21">
        <v>1</v>
      </c>
      <c r="Z271" s="21">
        <v>14</v>
      </c>
      <c r="AA271" s="14">
        <v>0</v>
      </c>
      <c r="AB271" s="3">
        <f t="shared" si="13"/>
        <v>408</v>
      </c>
      <c r="AC271">
        <v>603.41804614484306</v>
      </c>
      <c r="AN271" s="3">
        <v>59881</v>
      </c>
      <c r="AO271" s="3">
        <v>2962</v>
      </c>
      <c r="AP271" s="3">
        <v>2857</v>
      </c>
      <c r="AR271" s="183" t="s">
        <v>8310</v>
      </c>
      <c r="AS271" s="183" t="s">
        <v>8428</v>
      </c>
      <c r="AT271" s="18">
        <v>0</v>
      </c>
      <c r="AU271" s="18">
        <v>0</v>
      </c>
      <c r="AV271" s="17"/>
      <c r="AW271" s="200">
        <v>1</v>
      </c>
      <c r="AX271" s="60">
        <v>0</v>
      </c>
      <c r="AY271" s="60">
        <v>0</v>
      </c>
      <c r="AZ271" s="60">
        <v>0</v>
      </c>
      <c r="BA271" s="60">
        <v>0</v>
      </c>
      <c r="BB271" s="60">
        <v>0</v>
      </c>
      <c r="BC271" s="60">
        <v>0</v>
      </c>
    </row>
    <row r="272" spans="1:62" x14ac:dyDescent="0.25">
      <c r="A272" s="18">
        <v>18</v>
      </c>
      <c r="B272" s="42">
        <v>84</v>
      </c>
      <c r="C272" s="18" t="s">
        <v>513</v>
      </c>
      <c r="D272" s="18" t="s">
        <v>164</v>
      </c>
      <c r="E272" s="18" t="s">
        <v>514</v>
      </c>
      <c r="F272" s="48" t="s">
        <v>5517</v>
      </c>
      <c r="G272" s="48" t="s">
        <v>5518</v>
      </c>
      <c r="H272" s="48" t="s">
        <v>5426</v>
      </c>
      <c r="K272" s="60">
        <v>0</v>
      </c>
      <c r="L272" s="60">
        <v>0</v>
      </c>
      <c r="M272" s="60">
        <v>0</v>
      </c>
      <c r="N272" s="18">
        <v>0</v>
      </c>
      <c r="O272" s="18">
        <v>0</v>
      </c>
      <c r="P272" s="18">
        <v>0</v>
      </c>
      <c r="Q272" s="18">
        <v>1</v>
      </c>
      <c r="R272" s="18">
        <v>0</v>
      </c>
      <c r="S272" s="60">
        <v>1</v>
      </c>
      <c r="T272" s="18">
        <v>0</v>
      </c>
      <c r="U272" s="17"/>
      <c r="V272" s="22" t="s">
        <v>8827</v>
      </c>
      <c r="W272" s="134" t="s">
        <v>599</v>
      </c>
      <c r="X272" s="3" t="s">
        <v>493</v>
      </c>
      <c r="Y272" s="21">
        <v>1</v>
      </c>
      <c r="Z272" s="21">
        <v>12</v>
      </c>
      <c r="AA272" s="14">
        <v>0</v>
      </c>
      <c r="AB272" s="3">
        <f t="shared" si="13"/>
        <v>384</v>
      </c>
      <c r="AC272">
        <v>567.53403850192046</v>
      </c>
      <c r="AN272" s="3">
        <v>59881</v>
      </c>
      <c r="AO272" s="3">
        <v>2962</v>
      </c>
      <c r="AP272" s="3">
        <v>2852</v>
      </c>
      <c r="AR272" s="183" t="s">
        <v>8310</v>
      </c>
      <c r="AS272" s="183" t="s">
        <v>8428</v>
      </c>
      <c r="AT272" s="18">
        <v>0</v>
      </c>
      <c r="AU272" s="18">
        <v>0</v>
      </c>
      <c r="AV272" s="17"/>
      <c r="AW272" s="200">
        <v>1</v>
      </c>
      <c r="AX272" s="60">
        <v>0</v>
      </c>
      <c r="AY272" s="60">
        <v>0</v>
      </c>
      <c r="AZ272" s="60">
        <v>0</v>
      </c>
      <c r="BA272" s="60">
        <v>0</v>
      </c>
      <c r="BB272" s="60">
        <v>0</v>
      </c>
      <c r="BC272" s="60">
        <v>0</v>
      </c>
    </row>
    <row r="273" spans="1:55" x14ac:dyDescent="0.25">
      <c r="A273" s="18">
        <v>18</v>
      </c>
      <c r="B273" s="42">
        <v>84</v>
      </c>
      <c r="C273" s="18" t="s">
        <v>513</v>
      </c>
      <c r="D273" s="18" t="s">
        <v>164</v>
      </c>
      <c r="E273" s="18" t="s">
        <v>514</v>
      </c>
      <c r="F273" s="48" t="s">
        <v>5519</v>
      </c>
      <c r="G273" s="48" t="s">
        <v>5520</v>
      </c>
      <c r="H273" s="48" t="s">
        <v>5426</v>
      </c>
      <c r="K273" s="60">
        <v>0</v>
      </c>
      <c r="L273" s="60">
        <v>0</v>
      </c>
      <c r="M273" s="60">
        <v>0</v>
      </c>
      <c r="N273" s="18">
        <v>0</v>
      </c>
      <c r="O273" s="18">
        <v>0</v>
      </c>
      <c r="P273" s="18">
        <v>0</v>
      </c>
      <c r="Q273" s="18">
        <v>1</v>
      </c>
      <c r="R273" s="18">
        <v>0</v>
      </c>
      <c r="S273" s="60">
        <v>1</v>
      </c>
      <c r="T273" s="18">
        <v>0</v>
      </c>
      <c r="U273" s="17"/>
      <c r="V273" s="22" t="s">
        <v>8827</v>
      </c>
      <c r="W273" s="134" t="s">
        <v>600</v>
      </c>
      <c r="X273" s="3" t="s">
        <v>27</v>
      </c>
      <c r="Y273" s="21">
        <v>0</v>
      </c>
      <c r="Z273" s="21">
        <v>4</v>
      </c>
      <c r="AA273" s="14">
        <v>0</v>
      </c>
      <c r="AB273" s="3">
        <f t="shared" si="13"/>
        <v>48</v>
      </c>
      <c r="AC273">
        <v>70.941754812740058</v>
      </c>
      <c r="AN273" s="3">
        <v>59881</v>
      </c>
      <c r="AO273" s="3">
        <v>2962</v>
      </c>
      <c r="AP273" s="3">
        <v>2852</v>
      </c>
      <c r="AR273" s="183" t="s">
        <v>8310</v>
      </c>
      <c r="AS273" s="183" t="s">
        <v>8428</v>
      </c>
      <c r="AT273" s="18">
        <v>0</v>
      </c>
      <c r="AU273" s="18">
        <v>0</v>
      </c>
      <c r="AV273" s="17"/>
      <c r="AW273" s="200">
        <v>1</v>
      </c>
      <c r="AX273" s="60">
        <v>0</v>
      </c>
      <c r="AY273" s="60">
        <v>0</v>
      </c>
      <c r="AZ273" s="60">
        <v>0</v>
      </c>
      <c r="BA273" s="60">
        <v>0</v>
      </c>
      <c r="BB273" s="60">
        <v>0</v>
      </c>
      <c r="BC273" s="60">
        <v>0</v>
      </c>
    </row>
    <row r="274" spans="1:55" x14ac:dyDescent="0.25">
      <c r="A274" s="18">
        <v>18</v>
      </c>
      <c r="B274" s="42">
        <v>84</v>
      </c>
      <c r="C274" s="18" t="s">
        <v>513</v>
      </c>
      <c r="D274" s="18" t="s">
        <v>164</v>
      </c>
      <c r="E274" s="18" t="s">
        <v>514</v>
      </c>
      <c r="F274" s="48" t="s">
        <v>5521</v>
      </c>
      <c r="G274" s="48" t="s">
        <v>5522</v>
      </c>
      <c r="H274" s="48" t="s">
        <v>5426</v>
      </c>
      <c r="K274" s="60">
        <v>0</v>
      </c>
      <c r="L274" s="60">
        <v>0</v>
      </c>
      <c r="M274" s="60">
        <v>0</v>
      </c>
      <c r="N274" s="18">
        <v>0</v>
      </c>
      <c r="O274" s="18">
        <v>0</v>
      </c>
      <c r="P274" s="18">
        <v>0</v>
      </c>
      <c r="Q274" s="18">
        <v>1</v>
      </c>
      <c r="R274" s="18">
        <v>0</v>
      </c>
      <c r="S274" s="60">
        <v>1</v>
      </c>
      <c r="T274" s="18">
        <v>0</v>
      </c>
      <c r="U274" s="17"/>
      <c r="V274" s="22" t="s">
        <v>8828</v>
      </c>
      <c r="W274" s="134" t="s">
        <v>601</v>
      </c>
      <c r="X274" s="3" t="s">
        <v>602</v>
      </c>
      <c r="Y274" s="21">
        <v>5</v>
      </c>
      <c r="Z274" s="21">
        <v>8</v>
      </c>
      <c r="AA274" s="14">
        <v>0</v>
      </c>
      <c r="AB274" s="3">
        <f t="shared" si="13"/>
        <v>1296</v>
      </c>
      <c r="AC274">
        <v>1914.9027131300502</v>
      </c>
      <c r="AN274" s="3">
        <v>59881</v>
      </c>
      <c r="AO274" s="3">
        <v>2962</v>
      </c>
      <c r="AP274" s="3">
        <v>2850</v>
      </c>
      <c r="AR274" s="183" t="s">
        <v>8310</v>
      </c>
      <c r="AS274" s="183" t="s">
        <v>8428</v>
      </c>
      <c r="AT274" s="18">
        <v>0</v>
      </c>
      <c r="AU274" s="18">
        <v>0</v>
      </c>
      <c r="AV274" s="17"/>
      <c r="AW274" s="200">
        <v>1</v>
      </c>
      <c r="AX274" s="60">
        <v>0</v>
      </c>
      <c r="AY274" s="60">
        <v>0</v>
      </c>
      <c r="AZ274" s="60">
        <v>0</v>
      </c>
      <c r="BA274" s="60">
        <v>0</v>
      </c>
      <c r="BB274" s="60">
        <v>0</v>
      </c>
      <c r="BC274" s="60">
        <v>0</v>
      </c>
    </row>
    <row r="275" spans="1:55" ht="30" x14ac:dyDescent="0.25">
      <c r="A275" s="18">
        <v>18</v>
      </c>
      <c r="B275" s="42">
        <v>84</v>
      </c>
      <c r="C275" s="18" t="s">
        <v>513</v>
      </c>
      <c r="D275" s="18" t="s">
        <v>164</v>
      </c>
      <c r="E275" s="18" t="s">
        <v>514</v>
      </c>
      <c r="F275" s="48" t="s">
        <v>5523</v>
      </c>
      <c r="G275" s="48" t="s">
        <v>5524</v>
      </c>
      <c r="H275" s="48" t="s">
        <v>5426</v>
      </c>
      <c r="K275" s="60">
        <v>0</v>
      </c>
      <c r="L275" s="60">
        <v>0</v>
      </c>
      <c r="M275" s="60">
        <v>0</v>
      </c>
      <c r="N275" s="18">
        <v>0</v>
      </c>
      <c r="O275" s="18">
        <v>0</v>
      </c>
      <c r="P275" s="18">
        <v>0</v>
      </c>
      <c r="Q275" s="18">
        <v>1</v>
      </c>
      <c r="R275" s="18">
        <v>0</v>
      </c>
      <c r="S275" s="60">
        <v>1</v>
      </c>
      <c r="T275" s="18">
        <v>0</v>
      </c>
      <c r="U275" s="17"/>
      <c r="V275" s="22" t="s">
        <v>8828</v>
      </c>
      <c r="W275" s="134" t="s">
        <v>603</v>
      </c>
      <c r="X275" s="3" t="s">
        <v>100</v>
      </c>
      <c r="Y275" s="21">
        <v>2</v>
      </c>
      <c r="Z275" s="21">
        <v>7</v>
      </c>
      <c r="AA275" s="14">
        <v>6</v>
      </c>
      <c r="AB275" s="3">
        <f t="shared" si="13"/>
        <v>570</v>
      </c>
      <c r="AC275">
        <v>842.20258216367949</v>
      </c>
      <c r="AN275" s="3">
        <v>59881</v>
      </c>
      <c r="AO275" s="3">
        <v>2962</v>
      </c>
      <c r="AP275" s="3">
        <v>2850</v>
      </c>
      <c r="AR275" s="183" t="s">
        <v>8310</v>
      </c>
      <c r="AS275" s="183" t="s">
        <v>8428</v>
      </c>
      <c r="AT275" s="18">
        <v>0</v>
      </c>
      <c r="AU275" s="18">
        <v>0</v>
      </c>
      <c r="AV275" s="17"/>
      <c r="AW275" s="200">
        <v>1</v>
      </c>
      <c r="AX275" s="60">
        <v>0</v>
      </c>
      <c r="AY275" s="60">
        <v>0</v>
      </c>
      <c r="AZ275" s="60">
        <v>0</v>
      </c>
      <c r="BA275" s="60">
        <v>0</v>
      </c>
      <c r="BB275" s="60">
        <v>0</v>
      </c>
      <c r="BC275" s="60">
        <v>0</v>
      </c>
    </row>
    <row r="276" spans="1:55" x14ac:dyDescent="0.25">
      <c r="A276" s="18">
        <v>18</v>
      </c>
      <c r="B276" s="42">
        <v>84</v>
      </c>
      <c r="C276" s="18" t="s">
        <v>513</v>
      </c>
      <c r="D276" s="18" t="s">
        <v>164</v>
      </c>
      <c r="E276" s="18" t="s">
        <v>514</v>
      </c>
      <c r="F276" s="48" t="s">
        <v>5525</v>
      </c>
      <c r="G276" s="48" t="s">
        <v>5526</v>
      </c>
      <c r="H276" s="48" t="s">
        <v>5426</v>
      </c>
      <c r="K276" s="60">
        <v>0</v>
      </c>
      <c r="L276" s="60">
        <v>0</v>
      </c>
      <c r="M276" s="60">
        <v>0</v>
      </c>
      <c r="N276" s="18">
        <v>0</v>
      </c>
      <c r="O276" s="18">
        <v>0</v>
      </c>
      <c r="P276" s="18">
        <v>0</v>
      </c>
      <c r="Q276" s="18">
        <v>1</v>
      </c>
      <c r="R276" s="18">
        <v>0</v>
      </c>
      <c r="S276" s="60">
        <v>1</v>
      </c>
      <c r="T276" s="18">
        <v>0</v>
      </c>
      <c r="U276" s="17"/>
      <c r="V276" s="22" t="s">
        <v>8829</v>
      </c>
      <c r="W276" s="134" t="s">
        <v>604</v>
      </c>
      <c r="X276" s="3" t="s">
        <v>605</v>
      </c>
      <c r="Y276" s="21">
        <v>0</v>
      </c>
      <c r="Z276" s="21" t="s">
        <v>606</v>
      </c>
      <c r="AA276" s="14">
        <v>0</v>
      </c>
      <c r="AB276" s="42">
        <v>175</v>
      </c>
      <c r="AC276">
        <v>258.5355523790542</v>
      </c>
      <c r="AN276" s="3">
        <v>59881</v>
      </c>
      <c r="AO276" s="3">
        <v>2962</v>
      </c>
      <c r="AP276" s="3">
        <v>2849</v>
      </c>
      <c r="AR276" s="183" t="s">
        <v>8310</v>
      </c>
      <c r="AS276" s="183" t="s">
        <v>8428</v>
      </c>
      <c r="AT276" s="18">
        <v>0</v>
      </c>
      <c r="AU276" s="18">
        <v>0</v>
      </c>
      <c r="AV276" s="17"/>
      <c r="AW276" s="200">
        <v>1</v>
      </c>
      <c r="AX276" s="60">
        <v>0</v>
      </c>
      <c r="AY276" s="60">
        <v>0</v>
      </c>
      <c r="AZ276" s="60">
        <v>0</v>
      </c>
      <c r="BA276" s="60">
        <v>0</v>
      </c>
      <c r="BB276" s="60">
        <v>0</v>
      </c>
      <c r="BC276" s="60">
        <v>0</v>
      </c>
    </row>
    <row r="277" spans="1:55" x14ac:dyDescent="0.25">
      <c r="A277" s="18">
        <v>18</v>
      </c>
      <c r="B277" s="42">
        <v>84</v>
      </c>
      <c r="C277" s="18" t="s">
        <v>513</v>
      </c>
      <c r="D277" s="18" t="s">
        <v>164</v>
      </c>
      <c r="E277" s="18" t="s">
        <v>514</v>
      </c>
      <c r="F277" s="48" t="s">
        <v>5527</v>
      </c>
      <c r="G277" s="48" t="s">
        <v>5528</v>
      </c>
      <c r="H277" s="48" t="s">
        <v>5426</v>
      </c>
      <c r="K277" s="60">
        <v>0</v>
      </c>
      <c r="L277" s="60">
        <v>0</v>
      </c>
      <c r="M277" s="60">
        <v>0</v>
      </c>
      <c r="N277" s="18">
        <v>0</v>
      </c>
      <c r="O277" s="18">
        <v>0</v>
      </c>
      <c r="P277" s="18">
        <v>0</v>
      </c>
      <c r="Q277" s="18">
        <v>1</v>
      </c>
      <c r="R277" s="18">
        <v>0</v>
      </c>
      <c r="S277" s="60">
        <v>1</v>
      </c>
      <c r="T277" s="18">
        <v>0</v>
      </c>
      <c r="U277" s="17"/>
      <c r="V277" s="22" t="s">
        <v>8829</v>
      </c>
      <c r="W277" s="134" t="s">
        <v>607</v>
      </c>
      <c r="X277" s="3" t="s">
        <v>442</v>
      </c>
      <c r="Y277" s="21">
        <v>0</v>
      </c>
      <c r="Z277" s="21">
        <v>17</v>
      </c>
      <c r="AA277" s="14">
        <v>6</v>
      </c>
      <c r="AB277" s="3">
        <f t="shared" ref="AB277:AB288" si="14">(240*Y277)+(12*Z277)+AA277</f>
        <v>210</v>
      </c>
      <c r="AC277">
        <v>310.24266285486505</v>
      </c>
      <c r="AN277" s="3">
        <v>59881</v>
      </c>
      <c r="AO277" s="3">
        <v>2962</v>
      </c>
      <c r="AP277" s="3">
        <v>2849</v>
      </c>
      <c r="AR277" s="183" t="s">
        <v>8310</v>
      </c>
      <c r="AS277" s="183" t="s">
        <v>8428</v>
      </c>
      <c r="AT277" s="18">
        <v>0</v>
      </c>
      <c r="AU277" s="18">
        <v>0</v>
      </c>
      <c r="AV277" s="17"/>
      <c r="AW277" s="200">
        <v>1</v>
      </c>
      <c r="AX277" s="60">
        <v>0</v>
      </c>
      <c r="AY277" s="60">
        <v>0</v>
      </c>
      <c r="AZ277" s="60">
        <v>0</v>
      </c>
      <c r="BA277" s="60">
        <v>0</v>
      </c>
      <c r="BB277" s="60">
        <v>0</v>
      </c>
      <c r="BC277" s="60">
        <v>0</v>
      </c>
    </row>
    <row r="278" spans="1:55" x14ac:dyDescent="0.25">
      <c r="A278" s="18">
        <v>18</v>
      </c>
      <c r="B278" s="42">
        <v>84</v>
      </c>
      <c r="C278" s="18" t="s">
        <v>513</v>
      </c>
      <c r="D278" s="18" t="s">
        <v>164</v>
      </c>
      <c r="E278" s="18" t="s">
        <v>514</v>
      </c>
      <c r="F278" s="48" t="s">
        <v>5529</v>
      </c>
      <c r="G278" s="48" t="s">
        <v>5530</v>
      </c>
      <c r="H278" s="48" t="s">
        <v>5426</v>
      </c>
      <c r="K278" s="60">
        <v>0</v>
      </c>
      <c r="L278" s="60">
        <v>0</v>
      </c>
      <c r="M278" s="60">
        <v>0</v>
      </c>
      <c r="N278" s="18">
        <v>0</v>
      </c>
      <c r="O278" s="18">
        <v>0</v>
      </c>
      <c r="P278" s="18">
        <v>0</v>
      </c>
      <c r="Q278" s="18">
        <v>1</v>
      </c>
      <c r="R278" s="18">
        <v>0</v>
      </c>
      <c r="S278" s="60">
        <v>1</v>
      </c>
      <c r="T278" s="18">
        <v>0</v>
      </c>
      <c r="U278" s="17"/>
      <c r="V278" s="22" t="s">
        <v>8830</v>
      </c>
      <c r="W278" s="134" t="s">
        <v>608</v>
      </c>
      <c r="X278" s="3" t="s">
        <v>609</v>
      </c>
      <c r="Y278" s="21">
        <v>1</v>
      </c>
      <c r="Z278" s="21">
        <v>15</v>
      </c>
      <c r="AA278" s="14">
        <v>6</v>
      </c>
      <c r="AB278" s="3">
        <f t="shared" si="14"/>
        <v>426</v>
      </c>
      <c r="AC278">
        <v>629.17701272087697</v>
      </c>
      <c r="AN278" s="3">
        <v>59881</v>
      </c>
      <c r="AO278" s="3">
        <v>2962</v>
      </c>
      <c r="AP278" s="3">
        <v>2847</v>
      </c>
      <c r="AR278" s="183" t="s">
        <v>8310</v>
      </c>
      <c r="AS278" s="183" t="s">
        <v>8428</v>
      </c>
      <c r="AT278" s="18">
        <v>0</v>
      </c>
      <c r="AU278" s="18">
        <v>0</v>
      </c>
      <c r="AV278" s="17"/>
      <c r="AW278" s="200">
        <v>1</v>
      </c>
      <c r="AX278" s="60">
        <v>0</v>
      </c>
      <c r="AY278" s="60">
        <v>0</v>
      </c>
      <c r="AZ278" s="60">
        <v>0</v>
      </c>
      <c r="BA278" s="60">
        <v>0</v>
      </c>
      <c r="BB278" s="60">
        <v>0</v>
      </c>
      <c r="BC278" s="60">
        <v>0</v>
      </c>
    </row>
    <row r="279" spans="1:55" x14ac:dyDescent="0.25">
      <c r="A279" s="18">
        <v>18</v>
      </c>
      <c r="B279" s="42">
        <v>84</v>
      </c>
      <c r="C279" s="18" t="s">
        <v>513</v>
      </c>
      <c r="D279" s="18" t="s">
        <v>164</v>
      </c>
      <c r="E279" s="18" t="s">
        <v>514</v>
      </c>
      <c r="F279" s="48" t="s">
        <v>5531</v>
      </c>
      <c r="G279" s="48" t="s">
        <v>5532</v>
      </c>
      <c r="H279" s="48" t="s">
        <v>5426</v>
      </c>
      <c r="K279" s="60">
        <v>0</v>
      </c>
      <c r="L279" s="60">
        <v>0</v>
      </c>
      <c r="M279" s="60">
        <v>0</v>
      </c>
      <c r="N279" s="18">
        <v>0</v>
      </c>
      <c r="O279" s="18">
        <v>0</v>
      </c>
      <c r="P279" s="18">
        <v>0</v>
      </c>
      <c r="Q279" s="18">
        <v>1</v>
      </c>
      <c r="R279" s="18">
        <v>0</v>
      </c>
      <c r="S279" s="60">
        <v>1</v>
      </c>
      <c r="T279" s="18">
        <v>0</v>
      </c>
      <c r="U279" s="17"/>
      <c r="V279" s="22" t="s">
        <v>8830</v>
      </c>
      <c r="W279" s="134" t="s">
        <v>610</v>
      </c>
      <c r="X279" s="3" t="s">
        <v>96</v>
      </c>
      <c r="Y279" s="21">
        <v>0</v>
      </c>
      <c r="Z279" s="21">
        <v>18</v>
      </c>
      <c r="AA279" s="14">
        <v>0</v>
      </c>
      <c r="AB279" s="3">
        <f t="shared" si="14"/>
        <v>216</v>
      </c>
      <c r="AC279">
        <v>319.01933039368413</v>
      </c>
      <c r="AN279" s="3">
        <v>59881</v>
      </c>
      <c r="AO279" s="3">
        <v>2962</v>
      </c>
      <c r="AP279" s="3">
        <v>2847</v>
      </c>
      <c r="AR279" s="183" t="s">
        <v>8310</v>
      </c>
      <c r="AS279" s="183" t="s">
        <v>8428</v>
      </c>
      <c r="AT279" s="18">
        <v>0</v>
      </c>
      <c r="AU279" s="18">
        <v>0</v>
      </c>
      <c r="AV279" s="17"/>
      <c r="AW279" s="200">
        <v>1</v>
      </c>
      <c r="AX279" s="60">
        <v>0</v>
      </c>
      <c r="AY279" s="60">
        <v>0</v>
      </c>
      <c r="AZ279" s="60">
        <v>0</v>
      </c>
      <c r="BA279" s="60">
        <v>0</v>
      </c>
      <c r="BB279" s="60">
        <v>0</v>
      </c>
      <c r="BC279" s="60">
        <v>0</v>
      </c>
    </row>
    <row r="280" spans="1:55" ht="30" x14ac:dyDescent="0.25">
      <c r="A280" s="18">
        <v>18</v>
      </c>
      <c r="B280" s="42">
        <v>84</v>
      </c>
      <c r="C280" s="18" t="s">
        <v>513</v>
      </c>
      <c r="D280" s="18" t="s">
        <v>164</v>
      </c>
      <c r="E280" s="18" t="s">
        <v>514</v>
      </c>
      <c r="F280" s="48" t="s">
        <v>5533</v>
      </c>
      <c r="G280" s="48" t="s">
        <v>5534</v>
      </c>
      <c r="H280" s="48" t="s">
        <v>5426</v>
      </c>
      <c r="K280" s="60">
        <v>0</v>
      </c>
      <c r="L280" s="60">
        <v>0</v>
      </c>
      <c r="M280" s="60">
        <v>0</v>
      </c>
      <c r="N280" s="18">
        <v>0</v>
      </c>
      <c r="O280" s="18">
        <v>0</v>
      </c>
      <c r="P280" s="18">
        <v>0</v>
      </c>
      <c r="Q280" s="18">
        <v>1</v>
      </c>
      <c r="R280" s="18">
        <v>0</v>
      </c>
      <c r="S280" s="60">
        <v>1</v>
      </c>
      <c r="T280" s="18">
        <v>0</v>
      </c>
      <c r="U280" s="17"/>
      <c r="V280" s="22" t="s">
        <v>8831</v>
      </c>
      <c r="W280" s="134" t="s">
        <v>7649</v>
      </c>
      <c r="X280" s="3" t="s">
        <v>161</v>
      </c>
      <c r="Y280" s="21">
        <v>1</v>
      </c>
      <c r="Z280" s="21">
        <v>1</v>
      </c>
      <c r="AA280" s="14">
        <v>0</v>
      </c>
      <c r="AB280" s="3">
        <f t="shared" si="14"/>
        <v>252</v>
      </c>
      <c r="AC280">
        <v>372.03630621492471</v>
      </c>
      <c r="AN280" s="3">
        <v>59881</v>
      </c>
      <c r="AO280" s="3">
        <v>2962</v>
      </c>
      <c r="AP280" s="3">
        <v>2844</v>
      </c>
      <c r="AR280" s="183" t="s">
        <v>8310</v>
      </c>
      <c r="AS280" s="183" t="s">
        <v>8428</v>
      </c>
      <c r="AT280" s="18">
        <v>0</v>
      </c>
      <c r="AU280" s="18">
        <v>0</v>
      </c>
      <c r="AV280" s="17"/>
      <c r="AW280" s="200">
        <v>1</v>
      </c>
      <c r="AX280" s="60">
        <v>0</v>
      </c>
      <c r="AY280" s="60">
        <v>0</v>
      </c>
      <c r="AZ280" s="60">
        <v>0</v>
      </c>
      <c r="BA280" s="60">
        <v>0</v>
      </c>
      <c r="BB280" s="60">
        <v>0</v>
      </c>
      <c r="BC280" s="60">
        <v>0</v>
      </c>
    </row>
    <row r="281" spans="1:55" ht="30" x14ac:dyDescent="0.25">
      <c r="A281" s="18">
        <v>18</v>
      </c>
      <c r="B281" s="42">
        <v>84</v>
      </c>
      <c r="C281" s="18" t="s">
        <v>513</v>
      </c>
      <c r="D281" s="18" t="s">
        <v>164</v>
      </c>
      <c r="E281" s="18" t="s">
        <v>514</v>
      </c>
      <c r="F281" s="48" t="s">
        <v>5535</v>
      </c>
      <c r="G281" s="48" t="s">
        <v>5536</v>
      </c>
      <c r="H281" s="48" t="s">
        <v>5426</v>
      </c>
      <c r="K281" s="60">
        <v>0</v>
      </c>
      <c r="L281" s="60">
        <v>0</v>
      </c>
      <c r="M281" s="60">
        <v>0</v>
      </c>
      <c r="N281" s="18">
        <v>0</v>
      </c>
      <c r="O281" s="18">
        <v>0</v>
      </c>
      <c r="P281" s="18">
        <v>0</v>
      </c>
      <c r="Q281" s="18">
        <v>1</v>
      </c>
      <c r="R281" s="18">
        <v>0</v>
      </c>
      <c r="S281" s="60">
        <v>1</v>
      </c>
      <c r="T281" s="18">
        <v>0</v>
      </c>
      <c r="U281" s="17"/>
      <c r="V281" s="22" t="s">
        <v>8831</v>
      </c>
      <c r="W281" s="134" t="s">
        <v>7650</v>
      </c>
      <c r="X281" s="3" t="s">
        <v>23</v>
      </c>
      <c r="Y281" s="21">
        <v>0</v>
      </c>
      <c r="Z281" s="21">
        <v>7</v>
      </c>
      <c r="AA281" s="14">
        <v>6</v>
      </c>
      <c r="AB281" s="3">
        <f t="shared" si="14"/>
        <v>90</v>
      </c>
      <c r="AC281">
        <v>132.8701093624731</v>
      </c>
      <c r="AN281" s="3">
        <v>59881</v>
      </c>
      <c r="AO281" s="3">
        <v>2962</v>
      </c>
      <c r="AP281" s="3">
        <v>2844</v>
      </c>
      <c r="AR281" s="183" t="s">
        <v>8310</v>
      </c>
      <c r="AS281" s="183" t="s">
        <v>8428</v>
      </c>
      <c r="AT281" s="18">
        <v>0</v>
      </c>
      <c r="AU281" s="18">
        <v>0</v>
      </c>
      <c r="AV281" s="17"/>
      <c r="AW281" s="200">
        <v>1</v>
      </c>
      <c r="AX281" s="60">
        <v>0</v>
      </c>
      <c r="AY281" s="60">
        <v>0</v>
      </c>
      <c r="AZ281" s="60">
        <v>0</v>
      </c>
      <c r="BA281" s="60">
        <v>0</v>
      </c>
      <c r="BB281" s="60">
        <v>0</v>
      </c>
      <c r="BC281" s="60">
        <v>0</v>
      </c>
    </row>
    <row r="282" spans="1:55" x14ac:dyDescent="0.25">
      <c r="A282" s="18">
        <v>18</v>
      </c>
      <c r="B282" s="42">
        <v>84</v>
      </c>
      <c r="C282" s="18" t="s">
        <v>513</v>
      </c>
      <c r="D282" s="18" t="s">
        <v>164</v>
      </c>
      <c r="E282" s="18" t="s">
        <v>514</v>
      </c>
      <c r="F282" s="48" t="s">
        <v>5537</v>
      </c>
      <c r="G282" s="48" t="s">
        <v>5538</v>
      </c>
      <c r="H282" s="48" t="s">
        <v>5426</v>
      </c>
      <c r="K282" s="60">
        <v>0</v>
      </c>
      <c r="L282" s="60">
        <v>0</v>
      </c>
      <c r="M282" s="60">
        <v>0</v>
      </c>
      <c r="N282" s="18">
        <v>0</v>
      </c>
      <c r="O282" s="18">
        <v>0</v>
      </c>
      <c r="P282" s="18">
        <v>0</v>
      </c>
      <c r="Q282" s="18">
        <v>1</v>
      </c>
      <c r="R282" s="18">
        <v>0</v>
      </c>
      <c r="S282" s="60">
        <v>1</v>
      </c>
      <c r="T282" s="18">
        <v>0</v>
      </c>
      <c r="U282" s="17"/>
      <c r="V282" s="22" t="s">
        <v>8832</v>
      </c>
      <c r="W282" s="134" t="s">
        <v>611</v>
      </c>
      <c r="X282" s="3" t="s">
        <v>226</v>
      </c>
      <c r="Y282" s="21">
        <v>1</v>
      </c>
      <c r="Z282" s="21">
        <v>16</v>
      </c>
      <c r="AA282" s="14">
        <v>0</v>
      </c>
      <c r="AB282" s="3">
        <f t="shared" si="14"/>
        <v>432</v>
      </c>
      <c r="AC282">
        <v>637.33987116675416</v>
      </c>
      <c r="AN282" s="3">
        <v>59881</v>
      </c>
      <c r="AO282" s="3">
        <v>2962</v>
      </c>
      <c r="AP282" s="3">
        <v>2839</v>
      </c>
      <c r="AR282" s="183" t="s">
        <v>8310</v>
      </c>
      <c r="AS282" s="183" t="s">
        <v>8428</v>
      </c>
      <c r="AT282" s="18">
        <v>0</v>
      </c>
      <c r="AU282" s="18">
        <v>0</v>
      </c>
      <c r="AV282" s="17"/>
      <c r="AW282" s="200">
        <v>1</v>
      </c>
      <c r="AX282" s="60">
        <v>0</v>
      </c>
      <c r="AY282" s="60">
        <v>0</v>
      </c>
      <c r="AZ282" s="60">
        <v>0</v>
      </c>
      <c r="BA282" s="60">
        <v>0</v>
      </c>
      <c r="BB282" s="60">
        <v>0</v>
      </c>
      <c r="BC282" s="60">
        <v>0</v>
      </c>
    </row>
    <row r="283" spans="1:55" x14ac:dyDescent="0.25">
      <c r="A283" s="18">
        <v>18</v>
      </c>
      <c r="B283" s="42">
        <v>84</v>
      </c>
      <c r="C283" s="18" t="s">
        <v>513</v>
      </c>
      <c r="D283" s="18" t="s">
        <v>164</v>
      </c>
      <c r="E283" s="18" t="s">
        <v>514</v>
      </c>
      <c r="F283" s="48" t="s">
        <v>5539</v>
      </c>
      <c r="G283" s="48" t="s">
        <v>5540</v>
      </c>
      <c r="H283" s="48" t="s">
        <v>5426</v>
      </c>
      <c r="K283" s="60">
        <v>0</v>
      </c>
      <c r="L283" s="60">
        <v>0</v>
      </c>
      <c r="M283" s="60">
        <v>0</v>
      </c>
      <c r="N283" s="18">
        <v>0</v>
      </c>
      <c r="O283" s="18">
        <v>0</v>
      </c>
      <c r="P283" s="18">
        <v>0</v>
      </c>
      <c r="Q283" s="18">
        <v>1</v>
      </c>
      <c r="R283" s="18">
        <v>0</v>
      </c>
      <c r="S283" s="60">
        <v>1</v>
      </c>
      <c r="T283" s="18">
        <v>0</v>
      </c>
      <c r="U283" s="17"/>
      <c r="V283" s="22" t="s">
        <v>8832</v>
      </c>
      <c r="W283" s="134" t="s">
        <v>612</v>
      </c>
      <c r="X283" s="3" t="s">
        <v>374</v>
      </c>
      <c r="Y283" s="21">
        <v>0</v>
      </c>
      <c r="Z283" s="21">
        <v>5</v>
      </c>
      <c r="AA283" s="14">
        <v>0</v>
      </c>
      <c r="AB283" s="3">
        <f t="shared" si="14"/>
        <v>60</v>
      </c>
      <c r="AC283">
        <v>88.519426550938078</v>
      </c>
      <c r="AN283" s="3">
        <v>59881</v>
      </c>
      <c r="AO283" s="3">
        <v>2962</v>
      </c>
      <c r="AP283" s="3">
        <v>2839</v>
      </c>
      <c r="AR283" s="183" t="s">
        <v>8310</v>
      </c>
      <c r="AS283" s="183" t="s">
        <v>8428</v>
      </c>
      <c r="AT283" s="18">
        <v>0</v>
      </c>
      <c r="AU283" s="18">
        <v>0</v>
      </c>
      <c r="AV283" s="17"/>
      <c r="AW283" s="200">
        <v>1</v>
      </c>
      <c r="AX283" s="60">
        <v>0</v>
      </c>
      <c r="AY283" s="60">
        <v>0</v>
      </c>
      <c r="AZ283" s="60">
        <v>0</v>
      </c>
      <c r="BA283" s="60">
        <v>0</v>
      </c>
      <c r="BB283" s="60">
        <v>0</v>
      </c>
      <c r="BC283" s="60">
        <v>0</v>
      </c>
    </row>
    <row r="284" spans="1:55" x14ac:dyDescent="0.25">
      <c r="A284" s="18">
        <v>18</v>
      </c>
      <c r="B284" s="42">
        <v>84</v>
      </c>
      <c r="C284" s="18" t="s">
        <v>513</v>
      </c>
      <c r="D284" s="18" t="s">
        <v>164</v>
      </c>
      <c r="E284" s="18" t="s">
        <v>514</v>
      </c>
      <c r="F284" s="48" t="s">
        <v>5541</v>
      </c>
      <c r="G284" s="48" t="s">
        <v>5542</v>
      </c>
      <c r="H284" s="48" t="s">
        <v>5426</v>
      </c>
      <c r="K284" s="60">
        <v>0</v>
      </c>
      <c r="L284" s="60">
        <v>0</v>
      </c>
      <c r="M284" s="60">
        <v>0</v>
      </c>
      <c r="N284" s="18">
        <v>0</v>
      </c>
      <c r="O284" s="18">
        <v>0</v>
      </c>
      <c r="P284" s="18">
        <v>0</v>
      </c>
      <c r="Q284" s="18">
        <v>1</v>
      </c>
      <c r="R284" s="18">
        <v>0</v>
      </c>
      <c r="S284" s="60">
        <v>1</v>
      </c>
      <c r="T284" s="18">
        <v>0</v>
      </c>
      <c r="U284" s="17"/>
      <c r="V284" s="22" t="s">
        <v>8833</v>
      </c>
      <c r="W284" s="134" t="s">
        <v>613</v>
      </c>
      <c r="X284" s="3" t="s">
        <v>162</v>
      </c>
      <c r="Y284" s="21">
        <v>1</v>
      </c>
      <c r="Z284" s="21">
        <v>8</v>
      </c>
      <c r="AA284" s="14">
        <v>0</v>
      </c>
      <c r="AB284" s="3">
        <f t="shared" si="14"/>
        <v>336</v>
      </c>
      <c r="AC284">
        <v>493.60833086238557</v>
      </c>
      <c r="AN284" s="3">
        <v>59881</v>
      </c>
      <c r="AO284" s="3">
        <v>2962</v>
      </c>
      <c r="AP284" s="3">
        <v>2808</v>
      </c>
      <c r="AR284" s="183" t="s">
        <v>8310</v>
      </c>
      <c r="AS284" s="183" t="s">
        <v>8428</v>
      </c>
      <c r="AT284" s="18">
        <v>0</v>
      </c>
      <c r="AU284" s="18">
        <v>0</v>
      </c>
      <c r="AV284" s="17"/>
      <c r="AW284" s="200">
        <v>1</v>
      </c>
      <c r="AX284" s="60">
        <v>0</v>
      </c>
      <c r="AY284" s="60">
        <v>0</v>
      </c>
      <c r="AZ284" s="60">
        <v>0</v>
      </c>
      <c r="BA284" s="60">
        <v>0</v>
      </c>
      <c r="BB284" s="60">
        <v>0</v>
      </c>
      <c r="BC284" s="60">
        <v>0</v>
      </c>
    </row>
    <row r="285" spans="1:55" x14ac:dyDescent="0.25">
      <c r="A285" s="18">
        <v>18</v>
      </c>
      <c r="B285" s="42">
        <v>84</v>
      </c>
      <c r="C285" s="18" t="s">
        <v>513</v>
      </c>
      <c r="D285" s="18" t="s">
        <v>164</v>
      </c>
      <c r="E285" s="18" t="s">
        <v>514</v>
      </c>
      <c r="F285" s="48" t="s">
        <v>5543</v>
      </c>
      <c r="G285" s="48" t="s">
        <v>5544</v>
      </c>
      <c r="H285" s="48" t="s">
        <v>5426</v>
      </c>
      <c r="K285" s="60">
        <v>0</v>
      </c>
      <c r="L285" s="60">
        <v>0</v>
      </c>
      <c r="M285" s="60">
        <v>0</v>
      </c>
      <c r="N285" s="18">
        <v>0</v>
      </c>
      <c r="O285" s="18">
        <v>0</v>
      </c>
      <c r="P285" s="18">
        <v>0</v>
      </c>
      <c r="Q285" s="18">
        <v>1</v>
      </c>
      <c r="R285" s="18">
        <v>0</v>
      </c>
      <c r="S285" s="60">
        <v>1</v>
      </c>
      <c r="T285" s="18">
        <v>0</v>
      </c>
      <c r="U285" s="17"/>
      <c r="V285" s="22" t="s">
        <v>8833</v>
      </c>
      <c r="W285" s="134" t="s">
        <v>614</v>
      </c>
      <c r="X285" s="3" t="s">
        <v>615</v>
      </c>
      <c r="Y285" s="21">
        <v>0</v>
      </c>
      <c r="Z285" s="21">
        <v>9</v>
      </c>
      <c r="AA285" s="14">
        <v>6</v>
      </c>
      <c r="AB285" s="3">
        <f t="shared" si="14"/>
        <v>114</v>
      </c>
      <c r="AC285">
        <v>167.47425511402366</v>
      </c>
      <c r="AN285" s="3">
        <v>59881</v>
      </c>
      <c r="AO285" s="3">
        <v>2962</v>
      </c>
      <c r="AP285" s="3">
        <v>2808</v>
      </c>
      <c r="AR285" s="183" t="s">
        <v>8310</v>
      </c>
      <c r="AS285" s="183" t="s">
        <v>8428</v>
      </c>
      <c r="AT285" s="18">
        <v>0</v>
      </c>
      <c r="AU285" s="18">
        <v>0</v>
      </c>
      <c r="AV285" s="17"/>
      <c r="AW285" s="200">
        <v>1</v>
      </c>
      <c r="AX285" s="60">
        <v>0</v>
      </c>
      <c r="AY285" s="60">
        <v>0</v>
      </c>
      <c r="AZ285" s="60">
        <v>0</v>
      </c>
      <c r="BA285" s="60">
        <v>0</v>
      </c>
      <c r="BB285" s="60">
        <v>0</v>
      </c>
      <c r="BC285" s="60">
        <v>0</v>
      </c>
    </row>
    <row r="286" spans="1:55" x14ac:dyDescent="0.25">
      <c r="A286" s="18">
        <v>18</v>
      </c>
      <c r="B286" s="42">
        <v>84</v>
      </c>
      <c r="C286" s="18" t="s">
        <v>513</v>
      </c>
      <c r="D286" s="18" t="s">
        <v>164</v>
      </c>
      <c r="E286" s="18" t="s">
        <v>514</v>
      </c>
      <c r="F286" s="48" t="s">
        <v>5545</v>
      </c>
      <c r="G286" s="48" t="s">
        <v>5546</v>
      </c>
      <c r="H286" s="48" t="s">
        <v>5426</v>
      </c>
      <c r="K286" s="60">
        <v>0</v>
      </c>
      <c r="L286" s="60">
        <v>0</v>
      </c>
      <c r="M286" s="60">
        <v>0</v>
      </c>
      <c r="N286" s="18">
        <v>0</v>
      </c>
      <c r="O286" s="18">
        <v>0</v>
      </c>
      <c r="P286" s="18">
        <v>0</v>
      </c>
      <c r="Q286" s="18">
        <v>1</v>
      </c>
      <c r="R286" s="18">
        <v>0</v>
      </c>
      <c r="S286" s="60">
        <v>1</v>
      </c>
      <c r="T286" s="18">
        <v>0</v>
      </c>
      <c r="U286" s="17"/>
      <c r="V286" s="22" t="s">
        <v>8834</v>
      </c>
      <c r="W286" s="134" t="s">
        <v>616</v>
      </c>
      <c r="X286" s="3" t="s">
        <v>57</v>
      </c>
      <c r="Y286" s="21">
        <v>1</v>
      </c>
      <c r="Z286" s="21">
        <v>6</v>
      </c>
      <c r="AA286" s="14">
        <v>3</v>
      </c>
      <c r="AB286" s="3">
        <f t="shared" si="14"/>
        <v>315</v>
      </c>
      <c r="AC286">
        <v>460.9232293352776</v>
      </c>
      <c r="AN286" s="3">
        <v>59881</v>
      </c>
      <c r="AO286" s="3">
        <v>2962</v>
      </c>
      <c r="AP286" s="3">
        <v>2779</v>
      </c>
      <c r="AR286" s="183" t="s">
        <v>8310</v>
      </c>
      <c r="AS286" s="183" t="s">
        <v>8428</v>
      </c>
      <c r="AT286" s="18">
        <v>0</v>
      </c>
      <c r="AU286" s="18">
        <v>0</v>
      </c>
      <c r="AV286" s="17"/>
      <c r="AW286" s="200">
        <v>1</v>
      </c>
      <c r="AX286" s="60">
        <v>0</v>
      </c>
      <c r="AY286" s="60">
        <v>0</v>
      </c>
      <c r="AZ286" s="60">
        <v>0</v>
      </c>
      <c r="BA286" s="60">
        <v>0</v>
      </c>
      <c r="BB286" s="60">
        <v>0</v>
      </c>
      <c r="BC286" s="60">
        <v>0</v>
      </c>
    </row>
    <row r="287" spans="1:55" x14ac:dyDescent="0.25">
      <c r="A287" s="18">
        <v>18</v>
      </c>
      <c r="B287" s="42">
        <v>84</v>
      </c>
      <c r="C287" s="18" t="s">
        <v>513</v>
      </c>
      <c r="D287" s="18" t="s">
        <v>164</v>
      </c>
      <c r="E287" s="18" t="s">
        <v>514</v>
      </c>
      <c r="F287" s="48" t="s">
        <v>5547</v>
      </c>
      <c r="G287" s="48" t="s">
        <v>5548</v>
      </c>
      <c r="H287" s="48" t="s">
        <v>5426</v>
      </c>
      <c r="K287" s="60">
        <v>0</v>
      </c>
      <c r="L287" s="60">
        <v>0</v>
      </c>
      <c r="M287" s="60">
        <v>0</v>
      </c>
      <c r="N287" s="18">
        <v>0</v>
      </c>
      <c r="O287" s="18">
        <v>0</v>
      </c>
      <c r="P287" s="18">
        <v>0</v>
      </c>
      <c r="Q287" s="18">
        <v>1</v>
      </c>
      <c r="R287" s="18">
        <v>0</v>
      </c>
      <c r="S287" s="60">
        <v>1</v>
      </c>
      <c r="T287" s="18">
        <v>0</v>
      </c>
      <c r="U287" s="17"/>
      <c r="V287" s="22" t="s">
        <v>8834</v>
      </c>
      <c r="W287" s="134" t="s">
        <v>617</v>
      </c>
      <c r="X287" s="3" t="s">
        <v>72</v>
      </c>
      <c r="Y287" s="21">
        <v>1</v>
      </c>
      <c r="Z287" s="21">
        <v>2</v>
      </c>
      <c r="AA287" s="14">
        <v>6</v>
      </c>
      <c r="AB287" s="3">
        <f t="shared" si="14"/>
        <v>270</v>
      </c>
      <c r="AC287">
        <v>395.07705371595222</v>
      </c>
      <c r="AN287" s="3">
        <v>59881</v>
      </c>
      <c r="AO287" s="3">
        <v>2962</v>
      </c>
      <c r="AP287" s="3">
        <v>2779</v>
      </c>
      <c r="AR287" s="183" t="s">
        <v>8310</v>
      </c>
      <c r="AS287" s="183" t="s">
        <v>8428</v>
      </c>
      <c r="AT287" s="18">
        <v>0</v>
      </c>
      <c r="AU287" s="18">
        <v>0</v>
      </c>
      <c r="AV287" s="17"/>
      <c r="AW287" s="200">
        <v>1</v>
      </c>
      <c r="AX287" s="60">
        <v>0</v>
      </c>
      <c r="AY287" s="60">
        <v>0</v>
      </c>
      <c r="AZ287" s="60">
        <v>0</v>
      </c>
      <c r="BA287" s="60">
        <v>0</v>
      </c>
      <c r="BB287" s="60">
        <v>0</v>
      </c>
      <c r="BC287" s="60">
        <v>0</v>
      </c>
    </row>
    <row r="288" spans="1:55" x14ac:dyDescent="0.25">
      <c r="A288" s="18">
        <v>18</v>
      </c>
      <c r="B288" s="42">
        <v>84</v>
      </c>
      <c r="C288" s="18" t="s">
        <v>513</v>
      </c>
      <c r="D288" s="18" t="s">
        <v>164</v>
      </c>
      <c r="E288" s="18" t="s">
        <v>514</v>
      </c>
      <c r="F288" s="48" t="s">
        <v>5549</v>
      </c>
      <c r="G288" s="48" t="s">
        <v>5550</v>
      </c>
      <c r="H288" s="48" t="s">
        <v>5426</v>
      </c>
      <c r="K288" s="60">
        <v>0</v>
      </c>
      <c r="L288" s="60">
        <v>0</v>
      </c>
      <c r="M288" s="60">
        <v>0</v>
      </c>
      <c r="N288" s="18">
        <v>0</v>
      </c>
      <c r="O288" s="18">
        <v>0</v>
      </c>
      <c r="P288" s="18">
        <v>0</v>
      </c>
      <c r="Q288" s="18">
        <v>1</v>
      </c>
      <c r="R288" s="18">
        <v>0</v>
      </c>
      <c r="S288" s="60">
        <v>1</v>
      </c>
      <c r="T288" s="18">
        <v>0</v>
      </c>
      <c r="U288" s="17"/>
      <c r="V288" s="22" t="s">
        <v>8834</v>
      </c>
      <c r="W288" s="134" t="s">
        <v>618</v>
      </c>
      <c r="X288" s="3" t="s">
        <v>167</v>
      </c>
      <c r="Y288" s="21">
        <v>0</v>
      </c>
      <c r="Z288" s="21">
        <v>10</v>
      </c>
      <c r="AA288" s="14">
        <v>0</v>
      </c>
      <c r="AB288" s="3">
        <f t="shared" si="14"/>
        <v>120</v>
      </c>
      <c r="AC288">
        <v>175.58980165153432</v>
      </c>
      <c r="AN288" s="3">
        <v>59881</v>
      </c>
      <c r="AO288" s="3">
        <v>2962</v>
      </c>
      <c r="AP288" s="3">
        <v>2779</v>
      </c>
      <c r="AR288" s="183" t="s">
        <v>8310</v>
      </c>
      <c r="AS288" s="183" t="s">
        <v>8428</v>
      </c>
      <c r="AT288" s="18">
        <v>0</v>
      </c>
      <c r="AU288" s="18">
        <v>0</v>
      </c>
      <c r="AV288" s="17"/>
      <c r="AW288" s="200">
        <v>1</v>
      </c>
      <c r="AX288" s="60">
        <v>0</v>
      </c>
      <c r="AY288" s="60">
        <v>0</v>
      </c>
      <c r="AZ288" s="60">
        <v>0</v>
      </c>
      <c r="BA288" s="60">
        <v>0</v>
      </c>
      <c r="BB288" s="60">
        <v>0</v>
      </c>
      <c r="BC288" s="60">
        <v>0</v>
      </c>
    </row>
    <row r="289" spans="1:62" x14ac:dyDescent="0.25">
      <c r="A289" s="18">
        <v>18</v>
      </c>
      <c r="B289" s="42">
        <v>84</v>
      </c>
      <c r="C289" s="18" t="s">
        <v>513</v>
      </c>
      <c r="D289" s="18" t="s">
        <v>164</v>
      </c>
      <c r="E289" s="18" t="s">
        <v>514</v>
      </c>
      <c r="F289" s="48" t="s">
        <v>5551</v>
      </c>
      <c r="G289" s="48" t="s">
        <v>5552</v>
      </c>
      <c r="H289" s="48" t="s">
        <v>5426</v>
      </c>
      <c r="K289" s="60">
        <v>0</v>
      </c>
      <c r="L289" s="60">
        <v>0</v>
      </c>
      <c r="M289" s="60">
        <v>0</v>
      </c>
      <c r="N289" s="18">
        <v>0</v>
      </c>
      <c r="O289" s="18">
        <v>0</v>
      </c>
      <c r="P289" s="18">
        <v>0</v>
      </c>
      <c r="Q289" s="18">
        <v>1</v>
      </c>
      <c r="R289" s="18">
        <v>0</v>
      </c>
      <c r="S289" s="60">
        <v>1</v>
      </c>
      <c r="T289" s="18">
        <v>0</v>
      </c>
      <c r="U289" s="17"/>
      <c r="Y289" s="21"/>
      <c r="Z289" s="21"/>
      <c r="AA289" s="14"/>
      <c r="AN289" s="3">
        <v>59881</v>
      </c>
      <c r="AO289" s="3">
        <v>2962</v>
      </c>
      <c r="AR289" s="183" t="s">
        <v>8310</v>
      </c>
      <c r="AS289" s="183" t="s">
        <v>8428</v>
      </c>
      <c r="AT289" s="18">
        <v>0</v>
      </c>
      <c r="AU289" s="18">
        <v>0</v>
      </c>
      <c r="AV289" s="17"/>
      <c r="AW289" s="200">
        <v>0</v>
      </c>
      <c r="AX289" s="60">
        <v>0</v>
      </c>
      <c r="AY289" s="60">
        <v>0</v>
      </c>
      <c r="AZ289" s="60">
        <v>0</v>
      </c>
      <c r="BA289" s="60">
        <v>0</v>
      </c>
      <c r="BB289" s="60">
        <v>0</v>
      </c>
      <c r="BC289" s="60">
        <v>0</v>
      </c>
    </row>
    <row r="290" spans="1:62" x14ac:dyDescent="0.25">
      <c r="A290" s="18">
        <v>18</v>
      </c>
      <c r="B290" s="42">
        <v>84</v>
      </c>
      <c r="C290" s="18" t="s">
        <v>513</v>
      </c>
      <c r="D290" s="18" t="s">
        <v>164</v>
      </c>
      <c r="E290" s="18" t="s">
        <v>514</v>
      </c>
      <c r="F290" s="48" t="s">
        <v>5553</v>
      </c>
      <c r="G290" s="48" t="s">
        <v>5554</v>
      </c>
      <c r="H290" s="48" t="s">
        <v>5426</v>
      </c>
      <c r="K290" s="60">
        <v>0</v>
      </c>
      <c r="L290" s="60">
        <v>0</v>
      </c>
      <c r="M290" s="60">
        <v>0</v>
      </c>
      <c r="N290" s="18">
        <v>0</v>
      </c>
      <c r="O290" s="18">
        <v>0</v>
      </c>
      <c r="P290" s="18">
        <v>0</v>
      </c>
      <c r="Q290" s="18">
        <v>1</v>
      </c>
      <c r="R290" s="18">
        <v>0</v>
      </c>
      <c r="S290" s="60">
        <v>1</v>
      </c>
      <c r="T290" s="18">
        <v>0</v>
      </c>
      <c r="U290" s="17"/>
      <c r="V290" s="22" t="s">
        <v>9072</v>
      </c>
      <c r="W290" s="134" t="s">
        <v>619</v>
      </c>
      <c r="X290" s="3" t="s">
        <v>167</v>
      </c>
      <c r="Y290" s="21">
        <v>0</v>
      </c>
      <c r="Z290" s="21">
        <v>10</v>
      </c>
      <c r="AA290" s="14">
        <v>0</v>
      </c>
      <c r="AB290" s="3">
        <f t="shared" ref="AB290:AB302" si="15">(240*Y290)+(12*Z290)+AA290</f>
        <v>120</v>
      </c>
      <c r="AC290">
        <v>167.39322033054489</v>
      </c>
      <c r="AN290" s="3">
        <v>59881</v>
      </c>
      <c r="AO290" s="3">
        <v>2962</v>
      </c>
      <c r="AP290" s="3">
        <v>2430</v>
      </c>
      <c r="AR290" s="183" t="s">
        <v>8310</v>
      </c>
      <c r="AS290" s="183" t="s">
        <v>8428</v>
      </c>
      <c r="AT290" s="18">
        <v>0</v>
      </c>
      <c r="AU290" s="18">
        <v>0</v>
      </c>
      <c r="AV290" s="17"/>
      <c r="AW290" s="200">
        <v>1</v>
      </c>
      <c r="AX290" s="60">
        <v>0</v>
      </c>
      <c r="AY290" s="60">
        <v>0</v>
      </c>
      <c r="AZ290" s="60">
        <v>0</v>
      </c>
      <c r="BA290" s="60">
        <v>0</v>
      </c>
      <c r="BB290" s="60">
        <v>0</v>
      </c>
      <c r="BC290" s="60">
        <v>0</v>
      </c>
    </row>
    <row r="291" spans="1:62" x14ac:dyDescent="0.25">
      <c r="A291" s="18">
        <v>18</v>
      </c>
      <c r="B291" s="42">
        <v>84</v>
      </c>
      <c r="C291" s="18" t="s">
        <v>513</v>
      </c>
      <c r="D291" s="18" t="s">
        <v>164</v>
      </c>
      <c r="E291" s="18" t="s">
        <v>514</v>
      </c>
      <c r="F291" s="48" t="s">
        <v>5555</v>
      </c>
      <c r="G291" s="48" t="s">
        <v>5556</v>
      </c>
      <c r="H291" s="48" t="s">
        <v>5426</v>
      </c>
      <c r="K291" s="60">
        <v>0</v>
      </c>
      <c r="L291" s="60">
        <v>0</v>
      </c>
      <c r="M291" s="60">
        <v>0</v>
      </c>
      <c r="N291" s="18">
        <v>0</v>
      </c>
      <c r="O291" s="18">
        <v>0</v>
      </c>
      <c r="P291" s="18">
        <v>0</v>
      </c>
      <c r="Q291" s="18">
        <v>1</v>
      </c>
      <c r="R291" s="18">
        <v>0</v>
      </c>
      <c r="S291" s="60">
        <v>1</v>
      </c>
      <c r="T291" s="18">
        <v>0</v>
      </c>
      <c r="U291" s="17"/>
      <c r="V291" s="22" t="s">
        <v>9072</v>
      </c>
      <c r="W291" s="134" t="s">
        <v>620</v>
      </c>
      <c r="X291" s="3" t="s">
        <v>23</v>
      </c>
      <c r="Y291" s="21">
        <v>0</v>
      </c>
      <c r="Z291" s="21">
        <v>7</v>
      </c>
      <c r="AA291" s="14">
        <v>6</v>
      </c>
      <c r="AB291" s="3">
        <f t="shared" si="15"/>
        <v>90</v>
      </c>
      <c r="AC291">
        <v>125.54491524790866</v>
      </c>
      <c r="AN291" s="3">
        <v>59881</v>
      </c>
      <c r="AO291" s="3">
        <v>2962</v>
      </c>
      <c r="AP291" s="3">
        <v>2430</v>
      </c>
      <c r="AR291" s="183" t="s">
        <v>8310</v>
      </c>
      <c r="AS291" s="183" t="s">
        <v>8428</v>
      </c>
      <c r="AT291" s="18">
        <v>0</v>
      </c>
      <c r="AU291" s="18">
        <v>0</v>
      </c>
      <c r="AV291" s="17"/>
      <c r="AW291" s="200">
        <v>1</v>
      </c>
      <c r="AX291" s="60">
        <v>0</v>
      </c>
      <c r="AY291" s="60">
        <v>0</v>
      </c>
      <c r="AZ291" s="60">
        <v>0</v>
      </c>
      <c r="BA291" s="60">
        <v>0</v>
      </c>
      <c r="BB291" s="60">
        <v>0</v>
      </c>
      <c r="BC291" s="60">
        <v>0</v>
      </c>
    </row>
    <row r="292" spans="1:62" s="6" customFormat="1" ht="15.75" thickBot="1" x14ac:dyDescent="0.3">
      <c r="A292" s="23">
        <v>18</v>
      </c>
      <c r="B292" s="30">
        <v>84</v>
      </c>
      <c r="C292" s="23" t="s">
        <v>513</v>
      </c>
      <c r="D292" s="23" t="s">
        <v>164</v>
      </c>
      <c r="E292" s="23" t="s">
        <v>514</v>
      </c>
      <c r="F292" s="28" t="s">
        <v>5557</v>
      </c>
      <c r="G292" s="28" t="s">
        <v>5558</v>
      </c>
      <c r="H292" s="28" t="s">
        <v>5426</v>
      </c>
      <c r="K292" s="61">
        <v>0</v>
      </c>
      <c r="L292" s="61">
        <v>0</v>
      </c>
      <c r="M292" s="61">
        <v>0</v>
      </c>
      <c r="N292" s="23">
        <v>0</v>
      </c>
      <c r="O292" s="23">
        <v>0</v>
      </c>
      <c r="P292" s="23">
        <v>0</v>
      </c>
      <c r="Q292" s="23">
        <v>1</v>
      </c>
      <c r="R292" s="23">
        <v>0</v>
      </c>
      <c r="S292" s="61">
        <v>1</v>
      </c>
      <c r="T292" s="23">
        <v>0</v>
      </c>
      <c r="U292" s="25"/>
      <c r="V292" s="9" t="s">
        <v>149</v>
      </c>
      <c r="W292" s="133" t="s">
        <v>621</v>
      </c>
      <c r="X292" s="6" t="s">
        <v>590</v>
      </c>
      <c r="Y292" s="8">
        <v>52</v>
      </c>
      <c r="Z292" s="8">
        <v>5</v>
      </c>
      <c r="AA292" s="9">
        <v>3</v>
      </c>
      <c r="AB292" s="6">
        <f t="shared" si="15"/>
        <v>12543</v>
      </c>
      <c r="AD292" s="10"/>
      <c r="AE292" s="11"/>
      <c r="AF292" s="7"/>
      <c r="AM292" s="10"/>
      <c r="AN292" s="6">
        <v>59881</v>
      </c>
      <c r="AO292" s="6">
        <v>2962</v>
      </c>
      <c r="AR292" s="198" t="s">
        <v>8310</v>
      </c>
      <c r="AS292" s="198" t="s">
        <v>8428</v>
      </c>
      <c r="AT292" s="23">
        <v>0</v>
      </c>
      <c r="AU292" s="23">
        <v>0</v>
      </c>
      <c r="AV292" s="25"/>
      <c r="AW292" s="201"/>
      <c r="BD292" s="10"/>
    </row>
    <row r="293" spans="1:62" ht="30.75" thickTop="1" x14ac:dyDescent="0.25">
      <c r="A293" s="18">
        <v>19</v>
      </c>
      <c r="B293" s="3">
        <v>5</v>
      </c>
      <c r="C293" s="18" t="s">
        <v>622</v>
      </c>
      <c r="D293" s="18" t="s">
        <v>623</v>
      </c>
      <c r="E293" s="18" t="s">
        <v>624</v>
      </c>
      <c r="F293" s="18" t="s">
        <v>625</v>
      </c>
      <c r="G293" s="48" t="s">
        <v>5559</v>
      </c>
      <c r="H293" s="48" t="s">
        <v>5560</v>
      </c>
      <c r="I293" s="48" t="s">
        <v>5561</v>
      </c>
      <c r="J293" s="48" t="s">
        <v>5562</v>
      </c>
      <c r="K293" s="60">
        <v>0</v>
      </c>
      <c r="L293" s="60">
        <v>1</v>
      </c>
      <c r="M293" s="60">
        <v>1</v>
      </c>
      <c r="N293" s="18">
        <v>1</v>
      </c>
      <c r="O293" s="18">
        <v>0</v>
      </c>
      <c r="P293" s="18">
        <v>0</v>
      </c>
      <c r="Q293" s="18">
        <v>0</v>
      </c>
      <c r="R293" s="18">
        <v>0</v>
      </c>
      <c r="S293" s="60">
        <v>1</v>
      </c>
      <c r="T293" s="18">
        <v>0</v>
      </c>
      <c r="U293" s="17"/>
      <c r="V293" s="22" t="s">
        <v>7818</v>
      </c>
      <c r="W293" s="134" t="s">
        <v>626</v>
      </c>
      <c r="X293" s="3" t="s">
        <v>627</v>
      </c>
      <c r="Y293" s="21">
        <v>0</v>
      </c>
      <c r="Z293" s="21">
        <v>14</v>
      </c>
      <c r="AA293" s="14">
        <v>3</v>
      </c>
      <c r="AB293" s="3">
        <f t="shared" si="15"/>
        <v>171</v>
      </c>
      <c r="AC293">
        <v>390.47362597035186</v>
      </c>
      <c r="AE293" s="22" t="s">
        <v>7819</v>
      </c>
      <c r="AF293" s="2" t="s">
        <v>628</v>
      </c>
      <c r="AG293" s="3" t="s">
        <v>629</v>
      </c>
      <c r="AH293" s="3">
        <v>10</v>
      </c>
      <c r="AI293" s="3">
        <v>15</v>
      </c>
      <c r="AJ293" s="3">
        <v>7</v>
      </c>
      <c r="AK293" s="3">
        <f>(240*AH293)+(12*AI293)+AJ293</f>
        <v>2587</v>
      </c>
      <c r="AL293">
        <v>5715.5146000555133</v>
      </c>
      <c r="AN293" s="3">
        <v>4226</v>
      </c>
      <c r="AO293" s="3">
        <v>3768</v>
      </c>
      <c r="AP293" s="3">
        <v>6028</v>
      </c>
      <c r="AQ293" s="3">
        <v>5787</v>
      </c>
      <c r="AR293" s="183" t="s">
        <v>8835</v>
      </c>
      <c r="AS293" s="183" t="s">
        <v>8836</v>
      </c>
      <c r="AT293" s="18">
        <v>1</v>
      </c>
      <c r="AU293" s="18">
        <v>0</v>
      </c>
      <c r="AV293" s="17"/>
      <c r="AW293" s="200">
        <v>1</v>
      </c>
      <c r="AX293" s="18">
        <v>0</v>
      </c>
      <c r="AY293" s="18">
        <v>0</v>
      </c>
      <c r="AZ293" s="18">
        <v>0</v>
      </c>
      <c r="BA293" s="18">
        <v>0</v>
      </c>
      <c r="BB293" s="18">
        <v>0</v>
      </c>
      <c r="BC293" s="18">
        <v>0</v>
      </c>
      <c r="BE293" s="18">
        <v>1</v>
      </c>
      <c r="BF293" s="18">
        <v>0</v>
      </c>
      <c r="BG293" s="18">
        <v>0</v>
      </c>
      <c r="BH293" s="18">
        <v>0</v>
      </c>
      <c r="BI293" s="18">
        <v>0</v>
      </c>
      <c r="BJ293" s="18">
        <v>0</v>
      </c>
    </row>
    <row r="294" spans="1:62" ht="30" x14ac:dyDescent="0.25">
      <c r="A294" s="18">
        <v>19</v>
      </c>
      <c r="B294" s="3">
        <v>5</v>
      </c>
      <c r="C294" s="18" t="s">
        <v>622</v>
      </c>
      <c r="D294" s="18" t="s">
        <v>623</v>
      </c>
      <c r="E294" s="18" t="s">
        <v>624</v>
      </c>
      <c r="F294" s="18" t="s">
        <v>625</v>
      </c>
      <c r="G294" s="48" t="s">
        <v>5563</v>
      </c>
      <c r="H294" s="48" t="s">
        <v>5564</v>
      </c>
      <c r="I294" s="48" t="s">
        <v>5565</v>
      </c>
      <c r="J294" s="48" t="s">
        <v>5562</v>
      </c>
      <c r="K294" s="60">
        <v>0</v>
      </c>
      <c r="L294" s="60">
        <v>1</v>
      </c>
      <c r="M294" s="60">
        <v>1</v>
      </c>
      <c r="N294" s="18">
        <v>1</v>
      </c>
      <c r="O294" s="18">
        <v>0</v>
      </c>
      <c r="P294" s="18">
        <v>0</v>
      </c>
      <c r="Q294" s="18">
        <v>0</v>
      </c>
      <c r="R294" s="18">
        <v>0</v>
      </c>
      <c r="S294" s="60">
        <v>1</v>
      </c>
      <c r="T294" s="18">
        <v>0</v>
      </c>
      <c r="U294" s="17"/>
      <c r="V294" s="22" t="s">
        <v>7818</v>
      </c>
      <c r="W294" s="134" t="s">
        <v>630</v>
      </c>
      <c r="X294" s="3" t="s">
        <v>631</v>
      </c>
      <c r="Y294" s="21">
        <v>1</v>
      </c>
      <c r="Z294" s="21">
        <v>1</v>
      </c>
      <c r="AA294" s="14">
        <v>3</v>
      </c>
      <c r="AB294" s="3">
        <f t="shared" si="15"/>
        <v>255</v>
      </c>
      <c r="AC294">
        <v>582.28523171017389</v>
      </c>
      <c r="AE294" s="22"/>
      <c r="AN294" s="3">
        <v>4226</v>
      </c>
      <c r="AO294" s="3">
        <v>3768</v>
      </c>
      <c r="AP294" s="3">
        <v>6028</v>
      </c>
      <c r="AR294" s="183" t="s">
        <v>8835</v>
      </c>
      <c r="AS294" s="183" t="s">
        <v>8836</v>
      </c>
      <c r="AT294" s="18">
        <v>1</v>
      </c>
      <c r="AU294" s="18">
        <v>0</v>
      </c>
      <c r="AV294" s="17"/>
      <c r="AW294" s="200">
        <v>1</v>
      </c>
      <c r="AX294" s="18">
        <v>0</v>
      </c>
      <c r="AY294" s="18">
        <v>0</v>
      </c>
      <c r="AZ294" s="18">
        <v>0</v>
      </c>
      <c r="BA294" s="18">
        <v>0</v>
      </c>
      <c r="BB294" s="18">
        <v>0</v>
      </c>
      <c r="BC294" s="18">
        <v>0</v>
      </c>
    </row>
    <row r="295" spans="1:62" x14ac:dyDescent="0.25">
      <c r="A295" s="18">
        <v>19</v>
      </c>
      <c r="B295" s="3">
        <v>5</v>
      </c>
      <c r="C295" s="18" t="s">
        <v>622</v>
      </c>
      <c r="D295" s="18" t="s">
        <v>623</v>
      </c>
      <c r="E295" s="18" t="s">
        <v>624</v>
      </c>
      <c r="F295" s="18" t="s">
        <v>625</v>
      </c>
      <c r="G295" s="48" t="s">
        <v>5566</v>
      </c>
      <c r="H295" s="48" t="s">
        <v>5567</v>
      </c>
      <c r="I295" s="48" t="s">
        <v>5568</v>
      </c>
      <c r="J295" s="48" t="s">
        <v>5562</v>
      </c>
      <c r="K295" s="60">
        <v>0</v>
      </c>
      <c r="L295" s="60">
        <v>1</v>
      </c>
      <c r="M295" s="60">
        <v>1</v>
      </c>
      <c r="N295" s="18">
        <v>1</v>
      </c>
      <c r="O295" s="18">
        <v>0</v>
      </c>
      <c r="P295" s="18">
        <v>0</v>
      </c>
      <c r="Q295" s="18">
        <v>0</v>
      </c>
      <c r="R295" s="18">
        <v>0</v>
      </c>
      <c r="S295" s="60">
        <v>1</v>
      </c>
      <c r="T295" s="18">
        <v>0</v>
      </c>
      <c r="U295" s="17"/>
      <c r="V295" s="22" t="s">
        <v>7820</v>
      </c>
      <c r="W295" s="134" t="s">
        <v>632</v>
      </c>
      <c r="X295" s="3" t="s">
        <v>633</v>
      </c>
      <c r="Y295" s="21">
        <v>1</v>
      </c>
      <c r="Z295" s="21">
        <v>1</v>
      </c>
      <c r="AA295" s="14">
        <v>10.5</v>
      </c>
      <c r="AB295" s="3">
        <f t="shared" si="15"/>
        <v>262.5</v>
      </c>
      <c r="AC295">
        <v>597.03493109689828</v>
      </c>
      <c r="AN295" s="3">
        <v>4226</v>
      </c>
      <c r="AO295" s="3">
        <v>3768</v>
      </c>
      <c r="AP295" s="3">
        <v>5999</v>
      </c>
      <c r="AR295" s="183" t="s">
        <v>8837</v>
      </c>
      <c r="AS295" s="183" t="s">
        <v>8836</v>
      </c>
      <c r="AT295" s="18">
        <v>1</v>
      </c>
      <c r="AU295" s="18">
        <v>0</v>
      </c>
      <c r="AV295" s="17"/>
      <c r="AW295" s="200">
        <v>1</v>
      </c>
      <c r="AX295" s="18">
        <v>0</v>
      </c>
      <c r="AY295" s="18">
        <v>0</v>
      </c>
      <c r="AZ295" s="18">
        <v>0</v>
      </c>
      <c r="BA295" s="18">
        <v>0</v>
      </c>
      <c r="BB295" s="18">
        <v>0</v>
      </c>
      <c r="BC295" s="18">
        <v>0</v>
      </c>
    </row>
    <row r="296" spans="1:62" ht="30" x14ac:dyDescent="0.25">
      <c r="A296" s="18">
        <v>19</v>
      </c>
      <c r="B296" s="3">
        <v>5</v>
      </c>
      <c r="C296" s="18" t="s">
        <v>622</v>
      </c>
      <c r="D296" s="18" t="s">
        <v>623</v>
      </c>
      <c r="E296" s="18" t="s">
        <v>624</v>
      </c>
      <c r="F296" s="18" t="s">
        <v>625</v>
      </c>
      <c r="G296" s="48" t="s">
        <v>5569</v>
      </c>
      <c r="H296" s="48" t="s">
        <v>5570</v>
      </c>
      <c r="I296" s="48" t="s">
        <v>5571</v>
      </c>
      <c r="J296" s="48" t="s">
        <v>5562</v>
      </c>
      <c r="K296" s="60">
        <v>0</v>
      </c>
      <c r="L296" s="60">
        <v>1</v>
      </c>
      <c r="M296" s="60">
        <v>1</v>
      </c>
      <c r="N296" s="18">
        <v>1</v>
      </c>
      <c r="O296" s="18">
        <v>0</v>
      </c>
      <c r="P296" s="18">
        <v>0</v>
      </c>
      <c r="Q296" s="18">
        <v>0</v>
      </c>
      <c r="R296" s="18">
        <v>0</v>
      </c>
      <c r="S296" s="60">
        <v>1</v>
      </c>
      <c r="T296" s="18">
        <v>0</v>
      </c>
      <c r="U296" s="17"/>
      <c r="V296" s="22" t="s">
        <v>7820</v>
      </c>
      <c r="W296" s="134" t="s">
        <v>634</v>
      </c>
      <c r="X296" s="3" t="s">
        <v>336</v>
      </c>
      <c r="Y296" s="21">
        <v>1</v>
      </c>
      <c r="Z296" s="21">
        <v>17</v>
      </c>
      <c r="AA296" s="14">
        <v>6</v>
      </c>
      <c r="AB296" s="3">
        <f t="shared" si="15"/>
        <v>450</v>
      </c>
      <c r="AC296">
        <v>1023.4884533089684</v>
      </c>
      <c r="AN296" s="3">
        <v>4226</v>
      </c>
      <c r="AO296" s="3">
        <v>3768</v>
      </c>
      <c r="AP296" s="3">
        <v>5999</v>
      </c>
      <c r="AR296" s="183" t="s">
        <v>8837</v>
      </c>
      <c r="AS296" s="183" t="s">
        <v>8836</v>
      </c>
      <c r="AT296" s="18">
        <v>1</v>
      </c>
      <c r="AU296" s="18">
        <v>0</v>
      </c>
      <c r="AV296" s="17"/>
      <c r="AW296" s="200">
        <v>1</v>
      </c>
      <c r="AX296" s="18">
        <v>0</v>
      </c>
      <c r="AY296" s="18">
        <v>0</v>
      </c>
      <c r="AZ296" s="18">
        <v>0</v>
      </c>
      <c r="BA296" s="18">
        <v>0</v>
      </c>
      <c r="BB296" s="18">
        <v>0</v>
      </c>
      <c r="BC296" s="18">
        <v>0</v>
      </c>
    </row>
    <row r="297" spans="1:62" x14ac:dyDescent="0.25">
      <c r="A297" s="18">
        <v>19</v>
      </c>
      <c r="B297" s="3">
        <v>5</v>
      </c>
      <c r="C297" s="18" t="s">
        <v>622</v>
      </c>
      <c r="D297" s="18" t="s">
        <v>623</v>
      </c>
      <c r="E297" s="18" t="s">
        <v>624</v>
      </c>
      <c r="F297" s="18" t="s">
        <v>625</v>
      </c>
      <c r="G297" s="48" t="s">
        <v>5572</v>
      </c>
      <c r="H297" s="48" t="s">
        <v>5573</v>
      </c>
      <c r="I297" s="48" t="s">
        <v>5574</v>
      </c>
      <c r="J297" s="48" t="s">
        <v>5562</v>
      </c>
      <c r="K297" s="60">
        <v>0</v>
      </c>
      <c r="L297" s="60">
        <v>1</v>
      </c>
      <c r="M297" s="60">
        <v>1</v>
      </c>
      <c r="N297" s="18">
        <v>1</v>
      </c>
      <c r="O297" s="18">
        <v>0</v>
      </c>
      <c r="P297" s="18">
        <v>0</v>
      </c>
      <c r="Q297" s="18">
        <v>0</v>
      </c>
      <c r="R297" s="18">
        <v>0</v>
      </c>
      <c r="S297" s="60">
        <v>1</v>
      </c>
      <c r="T297" s="18">
        <v>0</v>
      </c>
      <c r="U297" s="17"/>
      <c r="V297" s="22" t="s">
        <v>7820</v>
      </c>
      <c r="W297" s="134" t="s">
        <v>635</v>
      </c>
      <c r="X297" s="3" t="s">
        <v>636</v>
      </c>
      <c r="Y297" s="21">
        <v>5</v>
      </c>
      <c r="Z297" s="21">
        <v>8</v>
      </c>
      <c r="AA297" s="14">
        <v>9</v>
      </c>
      <c r="AB297" s="3">
        <f t="shared" si="15"/>
        <v>1305</v>
      </c>
      <c r="AC297">
        <v>2968.1165145960085</v>
      </c>
      <c r="AN297" s="3">
        <v>4226</v>
      </c>
      <c r="AO297" s="3">
        <v>3768</v>
      </c>
      <c r="AP297" s="3">
        <v>5999</v>
      </c>
      <c r="AR297" s="183" t="s">
        <v>8837</v>
      </c>
      <c r="AS297" s="183" t="s">
        <v>8836</v>
      </c>
      <c r="AT297" s="18">
        <v>1</v>
      </c>
      <c r="AU297" s="18">
        <v>0</v>
      </c>
      <c r="AV297" s="17"/>
      <c r="AW297" s="200">
        <v>1</v>
      </c>
      <c r="AX297" s="18">
        <v>0</v>
      </c>
      <c r="AY297" s="18">
        <v>0</v>
      </c>
      <c r="AZ297" s="18">
        <v>0</v>
      </c>
      <c r="BA297" s="18">
        <v>0</v>
      </c>
      <c r="BB297" s="18">
        <v>0</v>
      </c>
      <c r="BC297" s="18">
        <v>0</v>
      </c>
    </row>
    <row r="298" spans="1:62" x14ac:dyDescent="0.25">
      <c r="A298" s="18">
        <v>19</v>
      </c>
      <c r="B298" s="3">
        <v>5</v>
      </c>
      <c r="C298" s="18" t="s">
        <v>622</v>
      </c>
      <c r="D298" s="18" t="s">
        <v>623</v>
      </c>
      <c r="E298" s="18" t="s">
        <v>624</v>
      </c>
      <c r="F298" s="18" t="s">
        <v>625</v>
      </c>
      <c r="G298" s="48" t="s">
        <v>5575</v>
      </c>
      <c r="H298" s="48" t="s">
        <v>5576</v>
      </c>
      <c r="I298" s="48" t="s">
        <v>5577</v>
      </c>
      <c r="J298" s="48" t="s">
        <v>5562</v>
      </c>
      <c r="K298" s="60">
        <v>0</v>
      </c>
      <c r="L298" s="60">
        <v>1</v>
      </c>
      <c r="M298" s="60">
        <v>1</v>
      </c>
      <c r="N298" s="18">
        <v>1</v>
      </c>
      <c r="O298" s="18">
        <v>0</v>
      </c>
      <c r="P298" s="18">
        <v>0</v>
      </c>
      <c r="Q298" s="18">
        <v>0</v>
      </c>
      <c r="R298" s="18">
        <v>0</v>
      </c>
      <c r="S298" s="60">
        <v>1</v>
      </c>
      <c r="T298" s="18">
        <v>0</v>
      </c>
      <c r="U298" s="17"/>
      <c r="V298" s="22" t="s">
        <v>7820</v>
      </c>
      <c r="W298" s="134" t="s">
        <v>637</v>
      </c>
      <c r="X298" s="3" t="s">
        <v>167</v>
      </c>
      <c r="Y298" s="21">
        <v>0</v>
      </c>
      <c r="Z298" s="21">
        <v>10</v>
      </c>
      <c r="AA298" s="14">
        <v>0</v>
      </c>
      <c r="AB298" s="3">
        <f t="shared" si="15"/>
        <v>120</v>
      </c>
      <c r="AC298">
        <v>272.93025421572491</v>
      </c>
      <c r="AN298" s="3">
        <v>4226</v>
      </c>
      <c r="AO298" s="3">
        <v>3768</v>
      </c>
      <c r="AP298" s="3">
        <v>5999</v>
      </c>
      <c r="AR298" s="183" t="s">
        <v>8837</v>
      </c>
      <c r="AS298" s="183" t="s">
        <v>8836</v>
      </c>
      <c r="AT298" s="18">
        <v>1</v>
      </c>
      <c r="AU298" s="18">
        <v>0</v>
      </c>
      <c r="AV298" s="17"/>
      <c r="AW298" s="200">
        <v>1</v>
      </c>
      <c r="AX298" s="18">
        <v>0</v>
      </c>
      <c r="AY298" s="18">
        <v>0</v>
      </c>
      <c r="AZ298" s="18">
        <v>0</v>
      </c>
      <c r="BA298" s="18">
        <v>0</v>
      </c>
      <c r="BB298" s="18">
        <v>0</v>
      </c>
      <c r="BC298" s="18">
        <v>0</v>
      </c>
    </row>
    <row r="299" spans="1:62" x14ac:dyDescent="0.25">
      <c r="A299" s="18">
        <v>19</v>
      </c>
      <c r="B299" s="3">
        <v>5</v>
      </c>
      <c r="C299" s="18" t="s">
        <v>622</v>
      </c>
      <c r="D299" s="18" t="s">
        <v>623</v>
      </c>
      <c r="E299" s="18" t="s">
        <v>624</v>
      </c>
      <c r="F299" s="18" t="s">
        <v>625</v>
      </c>
      <c r="G299" s="48" t="s">
        <v>5578</v>
      </c>
      <c r="H299" s="48" t="s">
        <v>5579</v>
      </c>
      <c r="I299" s="48" t="s">
        <v>5580</v>
      </c>
      <c r="J299" s="48" t="s">
        <v>5562</v>
      </c>
      <c r="K299" s="60">
        <v>0</v>
      </c>
      <c r="L299" s="60">
        <v>1</v>
      </c>
      <c r="M299" s="60">
        <v>1</v>
      </c>
      <c r="N299" s="18">
        <v>1</v>
      </c>
      <c r="O299" s="18">
        <v>0</v>
      </c>
      <c r="P299" s="18">
        <v>0</v>
      </c>
      <c r="Q299" s="18">
        <v>0</v>
      </c>
      <c r="R299" s="18">
        <v>0</v>
      </c>
      <c r="S299" s="60">
        <v>1</v>
      </c>
      <c r="T299" s="18">
        <v>0</v>
      </c>
      <c r="U299" s="17"/>
      <c r="V299" s="22" t="s">
        <v>7821</v>
      </c>
      <c r="W299" s="134" t="s">
        <v>638</v>
      </c>
      <c r="X299" s="3" t="s">
        <v>349</v>
      </c>
      <c r="Y299" s="21">
        <v>1</v>
      </c>
      <c r="Z299" s="21">
        <v>4</v>
      </c>
      <c r="AA299" s="14">
        <v>0</v>
      </c>
      <c r="AB299" s="3">
        <f t="shared" si="15"/>
        <v>288</v>
      </c>
      <c r="AC299">
        <v>650.82911111014369</v>
      </c>
      <c r="AN299" s="3">
        <v>4226</v>
      </c>
      <c r="AO299" s="3">
        <v>3768</v>
      </c>
      <c r="AP299" s="3">
        <v>5952</v>
      </c>
      <c r="AR299" s="183" t="s">
        <v>8837</v>
      </c>
      <c r="AS299" s="183" t="s">
        <v>8836</v>
      </c>
      <c r="AT299" s="18">
        <v>1</v>
      </c>
      <c r="AU299" s="18">
        <v>0</v>
      </c>
      <c r="AV299" s="17"/>
      <c r="AW299" s="200">
        <v>1</v>
      </c>
      <c r="AX299" s="18">
        <v>0</v>
      </c>
      <c r="AY299" s="18">
        <v>0</v>
      </c>
      <c r="AZ299" s="18">
        <v>0</v>
      </c>
      <c r="BA299" s="18">
        <v>0</v>
      </c>
      <c r="BB299" s="18">
        <v>0</v>
      </c>
      <c r="BC299" s="18">
        <v>0</v>
      </c>
    </row>
    <row r="300" spans="1:62" x14ac:dyDescent="0.25">
      <c r="A300" s="18">
        <v>19</v>
      </c>
      <c r="B300" s="3">
        <v>5</v>
      </c>
      <c r="C300" s="18" t="s">
        <v>622</v>
      </c>
      <c r="D300" s="18" t="s">
        <v>623</v>
      </c>
      <c r="E300" s="18" t="s">
        <v>624</v>
      </c>
      <c r="F300" s="18" t="s">
        <v>625</v>
      </c>
      <c r="G300" s="48" t="s">
        <v>5581</v>
      </c>
      <c r="H300" s="48" t="s">
        <v>5582</v>
      </c>
      <c r="I300" s="48" t="s">
        <v>5583</v>
      </c>
      <c r="J300" s="48" t="s">
        <v>5562</v>
      </c>
      <c r="K300" s="60">
        <v>0</v>
      </c>
      <c r="L300" s="60">
        <v>1</v>
      </c>
      <c r="M300" s="60">
        <v>1</v>
      </c>
      <c r="N300" s="18">
        <v>1</v>
      </c>
      <c r="O300" s="18">
        <v>0</v>
      </c>
      <c r="P300" s="18">
        <v>0</v>
      </c>
      <c r="Q300" s="18">
        <v>0</v>
      </c>
      <c r="R300" s="18">
        <v>0</v>
      </c>
      <c r="S300" s="60">
        <v>1</v>
      </c>
      <c r="T300" s="18">
        <v>0</v>
      </c>
      <c r="U300" s="17"/>
      <c r="V300" s="14" t="s">
        <v>149</v>
      </c>
      <c r="W300" s="134" t="s">
        <v>639</v>
      </c>
      <c r="X300" s="3" t="s">
        <v>640</v>
      </c>
      <c r="Y300" s="13">
        <v>11</v>
      </c>
      <c r="Z300" s="13">
        <v>17</v>
      </c>
      <c r="AA300" s="14">
        <v>7.5</v>
      </c>
      <c r="AB300" s="3">
        <f t="shared" si="15"/>
        <v>2851.5</v>
      </c>
      <c r="AN300" s="3">
        <v>4226</v>
      </c>
      <c r="AO300" s="3">
        <v>3768</v>
      </c>
      <c r="AR300" s="183" t="s">
        <v>8837</v>
      </c>
      <c r="AS300" s="183" t="s">
        <v>8836</v>
      </c>
      <c r="AT300" s="18">
        <v>1</v>
      </c>
      <c r="AU300" s="18">
        <v>0</v>
      </c>
      <c r="AV300" s="17"/>
      <c r="AW300" s="200"/>
      <c r="AX300" s="18"/>
      <c r="AY300" s="18"/>
      <c r="AZ300" s="18"/>
      <c r="BA300" s="18"/>
      <c r="BB300" s="197"/>
      <c r="BC300" s="18"/>
    </row>
    <row r="301" spans="1:62" x14ac:dyDescent="0.25">
      <c r="A301" s="18">
        <v>19</v>
      </c>
      <c r="B301" s="3">
        <v>5</v>
      </c>
      <c r="C301" s="18" t="s">
        <v>622</v>
      </c>
      <c r="D301" s="18" t="s">
        <v>623</v>
      </c>
      <c r="E301" s="18" t="s">
        <v>624</v>
      </c>
      <c r="G301" s="48" t="s">
        <v>5584</v>
      </c>
      <c r="H301" s="48" t="s">
        <v>5585</v>
      </c>
      <c r="I301" s="48" t="s">
        <v>5586</v>
      </c>
      <c r="J301" s="48" t="s">
        <v>5562</v>
      </c>
      <c r="K301" s="60">
        <v>0</v>
      </c>
      <c r="L301" s="60">
        <v>1</v>
      </c>
      <c r="M301" s="60">
        <v>1</v>
      </c>
      <c r="N301" s="18">
        <v>1</v>
      </c>
      <c r="O301" s="18">
        <v>0</v>
      </c>
      <c r="P301" s="18">
        <v>0</v>
      </c>
      <c r="Q301" s="18">
        <v>0</v>
      </c>
      <c r="R301" s="18">
        <v>0</v>
      </c>
      <c r="S301" s="60">
        <v>1</v>
      </c>
      <c r="T301" s="18">
        <v>0</v>
      </c>
      <c r="U301" s="17"/>
      <c r="V301" s="22" t="s">
        <v>7890</v>
      </c>
      <c r="W301" s="139" t="s">
        <v>641</v>
      </c>
      <c r="X301" s="94" t="s">
        <v>642</v>
      </c>
      <c r="Y301" s="54">
        <v>1</v>
      </c>
      <c r="Z301" s="54">
        <v>14</v>
      </c>
      <c r="AA301" s="97">
        <v>9</v>
      </c>
      <c r="AB301" s="3">
        <f t="shared" si="15"/>
        <v>417</v>
      </c>
      <c r="AC301">
        <v>874.79920492056112</v>
      </c>
      <c r="AN301" s="3">
        <v>4226</v>
      </c>
      <c r="AO301" s="3">
        <v>3768</v>
      </c>
      <c r="AP301" s="3">
        <v>5409</v>
      </c>
      <c r="AR301" s="183" t="s">
        <v>8837</v>
      </c>
      <c r="AS301" s="183" t="s">
        <v>8836</v>
      </c>
      <c r="AT301" s="18">
        <v>1</v>
      </c>
      <c r="AU301" s="18">
        <v>0</v>
      </c>
      <c r="AV301" s="17"/>
      <c r="AW301" s="200">
        <v>1</v>
      </c>
      <c r="AX301" s="18">
        <v>0</v>
      </c>
      <c r="AY301" s="18">
        <v>0</v>
      </c>
      <c r="AZ301" s="18">
        <v>0</v>
      </c>
      <c r="BA301" s="18">
        <v>0</v>
      </c>
      <c r="BB301">
        <v>1</v>
      </c>
      <c r="BC301" s="18">
        <v>0</v>
      </c>
    </row>
    <row r="302" spans="1:62" x14ac:dyDescent="0.25">
      <c r="A302" s="18">
        <v>19</v>
      </c>
      <c r="B302" s="3">
        <v>5</v>
      </c>
      <c r="C302" s="18" t="s">
        <v>622</v>
      </c>
      <c r="D302" s="18" t="s">
        <v>623</v>
      </c>
      <c r="E302" s="18" t="s">
        <v>624</v>
      </c>
      <c r="G302" s="48" t="s">
        <v>5587</v>
      </c>
      <c r="H302" s="48" t="s">
        <v>5588</v>
      </c>
      <c r="I302" s="48" t="s">
        <v>5589</v>
      </c>
      <c r="J302" s="48" t="s">
        <v>5562</v>
      </c>
      <c r="K302" s="60">
        <v>0</v>
      </c>
      <c r="L302" s="60">
        <v>1</v>
      </c>
      <c r="M302" s="60">
        <v>1</v>
      </c>
      <c r="N302" s="18">
        <v>1</v>
      </c>
      <c r="O302" s="18">
        <v>0</v>
      </c>
      <c r="P302" s="18">
        <v>0</v>
      </c>
      <c r="Q302" s="18">
        <v>0</v>
      </c>
      <c r="R302" s="18">
        <v>0</v>
      </c>
      <c r="S302" s="60">
        <v>1</v>
      </c>
      <c r="T302" s="18">
        <v>0</v>
      </c>
      <c r="U302" s="17"/>
      <c r="V302" s="22" t="s">
        <v>7890</v>
      </c>
      <c r="W302" s="139" t="s">
        <v>643</v>
      </c>
      <c r="X302" s="94" t="s">
        <v>644</v>
      </c>
      <c r="Y302" s="54">
        <v>1</v>
      </c>
      <c r="Z302" s="54">
        <v>11</v>
      </c>
      <c r="AA302" s="97">
        <v>0</v>
      </c>
      <c r="AB302" s="3">
        <f t="shared" si="15"/>
        <v>372</v>
      </c>
      <c r="AC302">
        <v>780.39641302265875</v>
      </c>
      <c r="AE302" s="12">
        <f>DATE(78,10,10)</f>
        <v>28773</v>
      </c>
      <c r="AF302" s="2" t="s">
        <v>645</v>
      </c>
      <c r="AH302" s="21"/>
      <c r="AI302" s="21"/>
      <c r="AJ302" s="14"/>
      <c r="AK302" s="3" t="s">
        <v>149</v>
      </c>
      <c r="AN302" s="3">
        <v>4226</v>
      </c>
      <c r="AO302" s="3">
        <v>3768</v>
      </c>
      <c r="AP302" s="3">
        <v>5409</v>
      </c>
      <c r="AR302" s="183" t="s">
        <v>8837</v>
      </c>
      <c r="AS302" s="183" t="s">
        <v>8836</v>
      </c>
      <c r="AT302" s="18">
        <v>1</v>
      </c>
      <c r="AU302" s="18">
        <v>0</v>
      </c>
      <c r="AV302" s="17"/>
      <c r="AW302" s="200">
        <v>1</v>
      </c>
      <c r="AX302" s="18">
        <v>0</v>
      </c>
      <c r="AY302" s="18">
        <v>0</v>
      </c>
      <c r="AZ302" s="18">
        <v>0</v>
      </c>
      <c r="BA302" s="18">
        <v>0</v>
      </c>
      <c r="BB302">
        <v>1</v>
      </c>
      <c r="BC302" s="18">
        <v>0</v>
      </c>
      <c r="BE302" s="18">
        <v>0</v>
      </c>
      <c r="BF302" s="18">
        <v>0</v>
      </c>
      <c r="BG302" s="18">
        <v>0</v>
      </c>
      <c r="BH302" s="18">
        <v>0</v>
      </c>
      <c r="BI302" s="18">
        <v>1</v>
      </c>
      <c r="BJ302" s="18">
        <v>0</v>
      </c>
    </row>
    <row r="303" spans="1:62" x14ac:dyDescent="0.25">
      <c r="A303" s="18">
        <v>19</v>
      </c>
      <c r="B303" s="3">
        <v>5</v>
      </c>
      <c r="C303" s="18" t="s">
        <v>622</v>
      </c>
      <c r="D303" s="18" t="s">
        <v>623</v>
      </c>
      <c r="E303" s="18" t="s">
        <v>624</v>
      </c>
      <c r="G303" s="48" t="s">
        <v>5590</v>
      </c>
      <c r="H303" s="48" t="s">
        <v>5591</v>
      </c>
      <c r="I303" s="48" t="s">
        <v>5592</v>
      </c>
      <c r="J303" s="48" t="s">
        <v>5562</v>
      </c>
      <c r="K303" s="60">
        <v>0</v>
      </c>
      <c r="L303" s="60">
        <v>1</v>
      </c>
      <c r="M303" s="60">
        <v>1</v>
      </c>
      <c r="N303" s="18">
        <v>1</v>
      </c>
      <c r="O303" s="18">
        <v>0</v>
      </c>
      <c r="P303" s="18">
        <v>0</v>
      </c>
      <c r="Q303" s="18">
        <v>0</v>
      </c>
      <c r="R303" s="18">
        <v>0</v>
      </c>
      <c r="S303" s="60">
        <v>1</v>
      </c>
      <c r="T303" s="18">
        <v>0</v>
      </c>
      <c r="U303" s="17"/>
      <c r="V303" s="22" t="s">
        <v>7890</v>
      </c>
      <c r="W303" s="134" t="s">
        <v>645</v>
      </c>
      <c r="Y303" s="21"/>
      <c r="Z303" s="21"/>
      <c r="AA303" s="14"/>
      <c r="AN303" s="3">
        <v>4226</v>
      </c>
      <c r="AO303" s="3">
        <v>3768</v>
      </c>
      <c r="AP303" s="3">
        <v>5409</v>
      </c>
      <c r="AR303" s="183" t="s">
        <v>8837</v>
      </c>
      <c r="AS303" s="183" t="s">
        <v>8836</v>
      </c>
      <c r="AT303" s="18">
        <v>1</v>
      </c>
      <c r="AU303" s="18">
        <v>0</v>
      </c>
      <c r="AV303" s="17"/>
      <c r="AW303" s="200"/>
      <c r="AX303" s="18"/>
      <c r="AY303" s="18"/>
      <c r="AZ303" s="18"/>
      <c r="BA303" s="18"/>
      <c r="BB303" s="197"/>
      <c r="BC303" s="18"/>
    </row>
    <row r="304" spans="1:62" x14ac:dyDescent="0.25">
      <c r="A304" s="18">
        <v>19</v>
      </c>
      <c r="B304" s="3">
        <v>99</v>
      </c>
      <c r="C304" s="18" t="s">
        <v>622</v>
      </c>
      <c r="D304" s="18" t="s">
        <v>623</v>
      </c>
      <c r="E304" s="18" t="s">
        <v>624</v>
      </c>
      <c r="G304" s="48" t="s">
        <v>5593</v>
      </c>
      <c r="H304" s="48" t="s">
        <v>5594</v>
      </c>
      <c r="I304" s="48" t="s">
        <v>5595</v>
      </c>
      <c r="J304" s="48" t="s">
        <v>5562</v>
      </c>
      <c r="K304" s="60">
        <v>0</v>
      </c>
      <c r="L304" s="60">
        <v>1</v>
      </c>
      <c r="M304" s="60">
        <v>1</v>
      </c>
      <c r="N304" s="18">
        <v>1</v>
      </c>
      <c r="O304" s="18">
        <v>0</v>
      </c>
      <c r="P304" s="18">
        <v>0</v>
      </c>
      <c r="Q304" s="18">
        <v>0</v>
      </c>
      <c r="R304" s="18">
        <v>0</v>
      </c>
      <c r="S304" s="60">
        <v>1</v>
      </c>
      <c r="T304" s="18">
        <v>0</v>
      </c>
      <c r="U304" s="17"/>
      <c r="V304" s="22" t="s">
        <v>9073</v>
      </c>
      <c r="W304" s="134" t="s">
        <v>646</v>
      </c>
      <c r="X304" s="3" t="s">
        <v>647</v>
      </c>
      <c r="Y304" s="21">
        <v>2</v>
      </c>
      <c r="Z304" s="21">
        <v>4</v>
      </c>
      <c r="AA304" s="14">
        <v>0</v>
      </c>
      <c r="AB304" s="3">
        <f t="shared" ref="AB304:AB335" si="16">(240*Y304)+(12*Z304)+AA304</f>
        <v>528</v>
      </c>
      <c r="AC304">
        <v>740.47531547264123</v>
      </c>
      <c r="AE304" s="22" t="s">
        <v>9074</v>
      </c>
      <c r="AF304" s="2" t="s">
        <v>648</v>
      </c>
      <c r="AG304" s="3" t="s">
        <v>258</v>
      </c>
      <c r="AH304" s="3">
        <v>0</v>
      </c>
      <c r="AI304" s="3">
        <v>7</v>
      </c>
      <c r="AJ304" s="3">
        <v>6</v>
      </c>
      <c r="AK304" s="3">
        <f>(240*AH304)+(12*AI304)+AJ304</f>
        <v>90</v>
      </c>
      <c r="AL304">
        <v>126.11369272448692</v>
      </c>
      <c r="AN304" s="3">
        <v>4226</v>
      </c>
      <c r="AO304" s="3">
        <v>3768</v>
      </c>
      <c r="AP304" s="3">
        <v>2469</v>
      </c>
      <c r="AQ304" s="3">
        <v>2463</v>
      </c>
      <c r="AR304" s="183" t="s">
        <v>8837</v>
      </c>
      <c r="AS304" s="183" t="s">
        <v>8836</v>
      </c>
      <c r="AT304" s="18">
        <v>1</v>
      </c>
      <c r="AU304" s="18">
        <v>0</v>
      </c>
      <c r="AV304" s="17"/>
      <c r="AW304" s="200">
        <v>1</v>
      </c>
      <c r="AX304" s="18">
        <v>0</v>
      </c>
      <c r="AY304" s="18">
        <v>0</v>
      </c>
      <c r="AZ304" s="18">
        <v>0</v>
      </c>
      <c r="BA304" s="18">
        <v>0</v>
      </c>
      <c r="BB304" s="18">
        <v>0</v>
      </c>
      <c r="BC304" s="18">
        <v>0</v>
      </c>
      <c r="BE304" s="18">
        <v>0</v>
      </c>
      <c r="BF304" s="18">
        <v>0</v>
      </c>
      <c r="BG304" s="18">
        <v>1</v>
      </c>
      <c r="BH304" s="18">
        <v>0</v>
      </c>
      <c r="BI304" s="18">
        <v>0</v>
      </c>
      <c r="BJ304" s="18">
        <v>0</v>
      </c>
    </row>
    <row r="305" spans="1:62" x14ac:dyDescent="0.25">
      <c r="A305" s="18">
        <v>19</v>
      </c>
      <c r="B305" s="3">
        <v>99</v>
      </c>
      <c r="C305" s="18" t="s">
        <v>622</v>
      </c>
      <c r="D305" s="18" t="s">
        <v>623</v>
      </c>
      <c r="E305" s="18" t="s">
        <v>624</v>
      </c>
      <c r="G305" s="48" t="s">
        <v>5596</v>
      </c>
      <c r="H305" s="48" t="s">
        <v>5597</v>
      </c>
      <c r="I305" s="48" t="s">
        <v>5598</v>
      </c>
      <c r="J305" s="48" t="s">
        <v>5562</v>
      </c>
      <c r="K305" s="60">
        <v>0</v>
      </c>
      <c r="L305" s="60">
        <v>1</v>
      </c>
      <c r="M305" s="60">
        <v>1</v>
      </c>
      <c r="N305" s="18">
        <v>1</v>
      </c>
      <c r="O305" s="18">
        <v>0</v>
      </c>
      <c r="P305" s="18">
        <v>0</v>
      </c>
      <c r="Q305" s="18">
        <v>0</v>
      </c>
      <c r="R305" s="18">
        <v>0</v>
      </c>
      <c r="S305" s="60">
        <v>1</v>
      </c>
      <c r="T305" s="18">
        <v>0</v>
      </c>
      <c r="U305" s="17"/>
      <c r="V305" s="22" t="s">
        <v>9073</v>
      </c>
      <c r="W305" s="134" t="s">
        <v>649</v>
      </c>
      <c r="X305" s="3" t="s">
        <v>317</v>
      </c>
      <c r="Y305" s="21">
        <v>1</v>
      </c>
      <c r="Z305" s="21">
        <v>15</v>
      </c>
      <c r="AA305" s="14">
        <v>0</v>
      </c>
      <c r="AB305" s="3">
        <f t="shared" si="16"/>
        <v>420</v>
      </c>
      <c r="AC305">
        <v>589.014455489601</v>
      </c>
      <c r="AE305" s="22" t="s">
        <v>9074</v>
      </c>
      <c r="AF305" s="2" t="s">
        <v>650</v>
      </c>
      <c r="AG305" s="3" t="s">
        <v>77</v>
      </c>
      <c r="AH305" s="3">
        <v>0</v>
      </c>
      <c r="AI305" s="3">
        <v>6</v>
      </c>
      <c r="AJ305" s="3">
        <v>0</v>
      </c>
      <c r="AK305" s="3">
        <f>(240*AH305)+(12*AI305)+AJ305</f>
        <v>72</v>
      </c>
      <c r="AL305">
        <v>100.89095417958954</v>
      </c>
      <c r="AN305" s="3">
        <v>4226</v>
      </c>
      <c r="AO305" s="3">
        <v>3768</v>
      </c>
      <c r="AP305" s="3">
        <v>2469</v>
      </c>
      <c r="AQ305" s="3">
        <v>2463</v>
      </c>
      <c r="AR305" s="183" t="s">
        <v>8837</v>
      </c>
      <c r="AS305" s="183" t="s">
        <v>8836</v>
      </c>
      <c r="AT305" s="18">
        <v>1</v>
      </c>
      <c r="AU305" s="18">
        <v>0</v>
      </c>
      <c r="AV305" s="17"/>
      <c r="AW305" s="200">
        <v>1</v>
      </c>
      <c r="AX305" s="18">
        <v>0</v>
      </c>
      <c r="AY305" s="18">
        <v>0</v>
      </c>
      <c r="AZ305" s="18">
        <v>0</v>
      </c>
      <c r="BA305" s="18">
        <v>0</v>
      </c>
      <c r="BB305" s="18">
        <v>0</v>
      </c>
      <c r="BC305" s="18">
        <v>0</v>
      </c>
      <c r="BE305" s="18">
        <v>0</v>
      </c>
      <c r="BF305" s="18">
        <v>0</v>
      </c>
      <c r="BG305" s="18">
        <v>1</v>
      </c>
      <c r="BH305" s="18">
        <v>0</v>
      </c>
      <c r="BI305" s="18">
        <v>0</v>
      </c>
      <c r="BJ305" s="18">
        <v>0</v>
      </c>
    </row>
    <row r="306" spans="1:62" x14ac:dyDescent="0.25">
      <c r="A306" s="18">
        <v>19</v>
      </c>
      <c r="B306" s="3">
        <v>99</v>
      </c>
      <c r="C306" s="18" t="s">
        <v>622</v>
      </c>
      <c r="D306" s="18" t="s">
        <v>623</v>
      </c>
      <c r="E306" s="18" t="s">
        <v>624</v>
      </c>
      <c r="G306" s="48" t="s">
        <v>5599</v>
      </c>
      <c r="H306" s="48" t="s">
        <v>5600</v>
      </c>
      <c r="I306" s="48" t="s">
        <v>5601</v>
      </c>
      <c r="J306" s="48" t="s">
        <v>5562</v>
      </c>
      <c r="K306" s="60">
        <v>0</v>
      </c>
      <c r="L306" s="60">
        <v>1</v>
      </c>
      <c r="M306" s="60">
        <v>1</v>
      </c>
      <c r="N306" s="18">
        <v>1</v>
      </c>
      <c r="O306" s="18">
        <v>0</v>
      </c>
      <c r="P306" s="18">
        <v>0</v>
      </c>
      <c r="Q306" s="18">
        <v>0</v>
      </c>
      <c r="R306" s="18">
        <v>0</v>
      </c>
      <c r="S306" s="60">
        <v>1</v>
      </c>
      <c r="T306" s="18">
        <v>0</v>
      </c>
      <c r="U306" s="17"/>
      <c r="V306" s="22" t="s">
        <v>9073</v>
      </c>
      <c r="W306" s="134" t="s">
        <v>651</v>
      </c>
      <c r="X306" s="3" t="s">
        <v>652</v>
      </c>
      <c r="Y306" s="21">
        <v>1</v>
      </c>
      <c r="Z306" s="21">
        <v>1</v>
      </c>
      <c r="AA306" s="14">
        <v>6</v>
      </c>
      <c r="AB306" s="3">
        <f t="shared" si="16"/>
        <v>258</v>
      </c>
      <c r="AC306">
        <v>361.82316551504061</v>
      </c>
      <c r="AE306" s="22" t="s">
        <v>9074</v>
      </c>
      <c r="AF306" s="2" t="s">
        <v>653</v>
      </c>
      <c r="AG306" s="3" t="s">
        <v>654</v>
      </c>
      <c r="AH306" s="3">
        <v>11</v>
      </c>
      <c r="AI306" s="3">
        <v>15</v>
      </c>
      <c r="AJ306" s="3">
        <v>10</v>
      </c>
      <c r="AK306" s="3">
        <f>(240*AH306)+(12*AI306)+AJ306</f>
        <v>2830</v>
      </c>
      <c r="AL306">
        <v>3965.5750045588666</v>
      </c>
      <c r="AN306" s="3">
        <v>4226</v>
      </c>
      <c r="AO306" s="3">
        <v>3768</v>
      </c>
      <c r="AP306" s="3">
        <v>2469</v>
      </c>
      <c r="AQ306" s="3">
        <v>2463</v>
      </c>
      <c r="AR306" s="183" t="s">
        <v>8837</v>
      </c>
      <c r="AS306" s="183" t="s">
        <v>8836</v>
      </c>
      <c r="AT306" s="18">
        <v>1</v>
      </c>
      <c r="AU306" s="18">
        <v>0</v>
      </c>
      <c r="AV306" s="17"/>
      <c r="AW306" s="200">
        <v>1</v>
      </c>
      <c r="AX306" s="18">
        <v>0</v>
      </c>
      <c r="AY306" s="18">
        <v>0</v>
      </c>
      <c r="AZ306" s="18">
        <v>0</v>
      </c>
      <c r="BA306" s="18">
        <v>0</v>
      </c>
      <c r="BB306" s="18">
        <v>0</v>
      </c>
      <c r="BC306" s="18">
        <v>0</v>
      </c>
      <c r="BE306" s="18">
        <v>0</v>
      </c>
      <c r="BF306" s="18">
        <v>0</v>
      </c>
      <c r="BG306" s="18">
        <v>0</v>
      </c>
      <c r="BH306" s="18">
        <v>0</v>
      </c>
      <c r="BI306" s="18">
        <v>1</v>
      </c>
      <c r="BJ306" s="18">
        <v>0</v>
      </c>
    </row>
    <row r="307" spans="1:62" x14ac:dyDescent="0.25">
      <c r="A307" s="18">
        <v>19</v>
      </c>
      <c r="B307" s="3">
        <v>99</v>
      </c>
      <c r="C307" s="18" t="s">
        <v>622</v>
      </c>
      <c r="D307" s="18" t="s">
        <v>623</v>
      </c>
      <c r="E307" s="18" t="s">
        <v>624</v>
      </c>
      <c r="G307" s="48" t="s">
        <v>5602</v>
      </c>
      <c r="H307" s="48" t="s">
        <v>5603</v>
      </c>
      <c r="I307" s="48" t="s">
        <v>5604</v>
      </c>
      <c r="J307" s="48" t="s">
        <v>5562</v>
      </c>
      <c r="K307" s="60">
        <v>0</v>
      </c>
      <c r="L307" s="60">
        <v>1</v>
      </c>
      <c r="M307" s="60">
        <v>1</v>
      </c>
      <c r="N307" s="18">
        <v>1</v>
      </c>
      <c r="O307" s="18">
        <v>0</v>
      </c>
      <c r="P307" s="18">
        <v>0</v>
      </c>
      <c r="Q307" s="18">
        <v>0</v>
      </c>
      <c r="R307" s="18">
        <v>0</v>
      </c>
      <c r="S307" s="60">
        <v>1</v>
      </c>
      <c r="T307" s="18">
        <v>0</v>
      </c>
      <c r="U307" s="17"/>
      <c r="V307" s="22" t="s">
        <v>9073</v>
      </c>
      <c r="W307" s="134" t="s">
        <v>655</v>
      </c>
      <c r="X307" s="3" t="s">
        <v>437</v>
      </c>
      <c r="Y307" s="21">
        <v>4</v>
      </c>
      <c r="Z307" s="21">
        <v>7</v>
      </c>
      <c r="AA307" s="14">
        <v>6</v>
      </c>
      <c r="AB307" s="3">
        <f t="shared" si="16"/>
        <v>1050</v>
      </c>
      <c r="AC307">
        <v>1472.5361387240025</v>
      </c>
      <c r="AE307" s="22" t="s">
        <v>9074</v>
      </c>
      <c r="AF307" s="2" t="s">
        <v>656</v>
      </c>
      <c r="AG307" s="3" t="s">
        <v>657</v>
      </c>
      <c r="AH307" s="3">
        <v>0</v>
      </c>
      <c r="AI307" s="3">
        <v>2</v>
      </c>
      <c r="AJ307" s="3">
        <v>1</v>
      </c>
      <c r="AK307" s="3">
        <f>(240*AH307)+(12*AI307)+AJ307</f>
        <v>25</v>
      </c>
      <c r="AL307">
        <v>35.031581312357481</v>
      </c>
      <c r="AN307" s="3">
        <v>4226</v>
      </c>
      <c r="AO307" s="3">
        <v>3768</v>
      </c>
      <c r="AP307" s="3">
        <v>2469</v>
      </c>
      <c r="AQ307" s="3">
        <v>2463</v>
      </c>
      <c r="AR307" s="183" t="s">
        <v>8837</v>
      </c>
      <c r="AS307" s="183" t="s">
        <v>8836</v>
      </c>
      <c r="AT307" s="18">
        <v>1</v>
      </c>
      <c r="AU307" s="18">
        <v>0</v>
      </c>
      <c r="AV307" s="17"/>
      <c r="AW307" s="200">
        <v>1</v>
      </c>
      <c r="AX307" s="18">
        <v>0</v>
      </c>
      <c r="AY307" s="18">
        <v>0</v>
      </c>
      <c r="AZ307" s="18">
        <v>0</v>
      </c>
      <c r="BA307" s="18">
        <v>0</v>
      </c>
      <c r="BB307" s="18">
        <v>0</v>
      </c>
      <c r="BC307" s="18">
        <v>0</v>
      </c>
      <c r="BE307" s="18">
        <v>0</v>
      </c>
      <c r="BF307" s="18">
        <v>0</v>
      </c>
      <c r="BG307" s="18">
        <v>0</v>
      </c>
      <c r="BH307" s="18">
        <v>0</v>
      </c>
      <c r="BI307" s="18">
        <v>0</v>
      </c>
      <c r="BJ307" s="18">
        <v>1</v>
      </c>
    </row>
    <row r="308" spans="1:62" x14ac:dyDescent="0.25">
      <c r="A308" s="18">
        <v>19</v>
      </c>
      <c r="B308" s="3">
        <v>99</v>
      </c>
      <c r="C308" s="18" t="s">
        <v>622</v>
      </c>
      <c r="D308" s="18" t="s">
        <v>623</v>
      </c>
      <c r="E308" s="18" t="s">
        <v>624</v>
      </c>
      <c r="G308" s="48" t="s">
        <v>5605</v>
      </c>
      <c r="H308" s="48" t="s">
        <v>5606</v>
      </c>
      <c r="I308" s="48" t="s">
        <v>5607</v>
      </c>
      <c r="J308" s="48" t="s">
        <v>5562</v>
      </c>
      <c r="K308" s="60">
        <v>0</v>
      </c>
      <c r="L308" s="60">
        <v>1</v>
      </c>
      <c r="M308" s="60">
        <v>1</v>
      </c>
      <c r="N308" s="18">
        <v>1</v>
      </c>
      <c r="O308" s="18">
        <v>0</v>
      </c>
      <c r="P308" s="18">
        <v>0</v>
      </c>
      <c r="Q308" s="18">
        <v>0</v>
      </c>
      <c r="R308" s="18">
        <v>0</v>
      </c>
      <c r="S308" s="60">
        <v>1</v>
      </c>
      <c r="T308" s="18">
        <v>0</v>
      </c>
      <c r="U308" s="17"/>
      <c r="V308" s="22" t="s">
        <v>9073</v>
      </c>
      <c r="W308" s="134" t="s">
        <v>658</v>
      </c>
      <c r="X308" s="3" t="s">
        <v>301</v>
      </c>
      <c r="Y308" s="21">
        <v>2</v>
      </c>
      <c r="Z308" s="21">
        <v>6</v>
      </c>
      <c r="AA308" s="14">
        <v>0</v>
      </c>
      <c r="AB308" s="3">
        <f t="shared" si="16"/>
        <v>552</v>
      </c>
      <c r="AC308">
        <v>774.13328435776134</v>
      </c>
      <c r="AE308" s="22"/>
      <c r="AN308" s="3">
        <v>4226</v>
      </c>
      <c r="AO308" s="3">
        <v>3768</v>
      </c>
      <c r="AP308" s="3">
        <v>2469</v>
      </c>
      <c r="AR308" s="183" t="s">
        <v>8837</v>
      </c>
      <c r="AS308" s="183" t="s">
        <v>8836</v>
      </c>
      <c r="AT308" s="18">
        <v>1</v>
      </c>
      <c r="AU308" s="18">
        <v>0</v>
      </c>
      <c r="AV308" s="17"/>
      <c r="AW308" s="200">
        <v>1</v>
      </c>
      <c r="AX308" s="18">
        <v>0</v>
      </c>
      <c r="AY308" s="18">
        <v>0</v>
      </c>
      <c r="AZ308" s="18">
        <v>0</v>
      </c>
      <c r="BA308" s="18">
        <v>0</v>
      </c>
      <c r="BB308" s="18">
        <v>0</v>
      </c>
      <c r="BC308" s="18">
        <v>0</v>
      </c>
    </row>
    <row r="309" spans="1:62" ht="30" x14ac:dyDescent="0.25">
      <c r="A309" s="18">
        <v>19</v>
      </c>
      <c r="B309" s="3">
        <v>99</v>
      </c>
      <c r="C309" s="18" t="s">
        <v>622</v>
      </c>
      <c r="D309" s="18" t="s">
        <v>623</v>
      </c>
      <c r="E309" s="18" t="s">
        <v>624</v>
      </c>
      <c r="G309" s="48" t="s">
        <v>5608</v>
      </c>
      <c r="H309" s="48" t="s">
        <v>5609</v>
      </c>
      <c r="I309" s="48" t="s">
        <v>5610</v>
      </c>
      <c r="J309" s="48" t="s">
        <v>5562</v>
      </c>
      <c r="K309" s="60">
        <v>0</v>
      </c>
      <c r="L309" s="60">
        <v>1</v>
      </c>
      <c r="M309" s="60">
        <v>1</v>
      </c>
      <c r="N309" s="18">
        <v>1</v>
      </c>
      <c r="O309" s="18">
        <v>0</v>
      </c>
      <c r="P309" s="18">
        <v>0</v>
      </c>
      <c r="Q309" s="18">
        <v>0</v>
      </c>
      <c r="R309" s="18">
        <v>0</v>
      </c>
      <c r="S309" s="60">
        <v>1</v>
      </c>
      <c r="T309" s="18">
        <v>0</v>
      </c>
      <c r="U309" s="17"/>
      <c r="V309" s="22" t="s">
        <v>9071</v>
      </c>
      <c r="W309" s="134" t="s">
        <v>659</v>
      </c>
      <c r="X309" s="3" t="s">
        <v>529</v>
      </c>
      <c r="Y309" s="21">
        <v>2</v>
      </c>
      <c r="Z309" s="21">
        <v>0</v>
      </c>
      <c r="AA309" s="14">
        <v>0</v>
      </c>
      <c r="AB309" s="3">
        <f t="shared" si="16"/>
        <v>480</v>
      </c>
      <c r="AC309">
        <v>672.05379900839205</v>
      </c>
      <c r="AE309" s="22" t="s">
        <v>9389</v>
      </c>
      <c r="AF309" s="2" t="s">
        <v>660</v>
      </c>
      <c r="AG309" s="3" t="s">
        <v>661</v>
      </c>
      <c r="AH309" s="3">
        <v>70</v>
      </c>
      <c r="AI309" s="3">
        <v>10</v>
      </c>
      <c r="AJ309" s="3">
        <v>0</v>
      </c>
      <c r="AK309" s="3">
        <f>(240*AH309)+(12*AI309)+AJ309</f>
        <v>16920</v>
      </c>
      <c r="AL309">
        <v>22310.395925973702</v>
      </c>
      <c r="AN309" s="3">
        <v>4226</v>
      </c>
      <c r="AO309" s="3">
        <v>3768</v>
      </c>
      <c r="AP309" s="3">
        <v>2457</v>
      </c>
      <c r="AQ309" s="3">
        <v>2019</v>
      </c>
      <c r="AR309" s="183" t="s">
        <v>8837</v>
      </c>
      <c r="AS309" s="183" t="s">
        <v>8836</v>
      </c>
      <c r="AT309" s="18">
        <v>1</v>
      </c>
      <c r="AU309" s="18">
        <v>0</v>
      </c>
      <c r="AV309" s="17"/>
      <c r="AW309" s="200">
        <v>1</v>
      </c>
      <c r="AX309" s="18">
        <v>0</v>
      </c>
      <c r="AY309" s="18">
        <v>0</v>
      </c>
      <c r="AZ309" s="18">
        <v>0</v>
      </c>
      <c r="BA309" s="18">
        <v>0</v>
      </c>
      <c r="BB309" s="18">
        <v>0</v>
      </c>
      <c r="BC309" s="18">
        <v>0</v>
      </c>
      <c r="BE309" s="18">
        <v>0</v>
      </c>
      <c r="BF309" s="18">
        <v>0</v>
      </c>
      <c r="BG309" s="18">
        <v>0</v>
      </c>
      <c r="BH309" s="18">
        <v>0</v>
      </c>
      <c r="BI309" s="18">
        <v>1</v>
      </c>
      <c r="BJ309" s="18">
        <v>0</v>
      </c>
    </row>
    <row r="310" spans="1:62" ht="30" x14ac:dyDescent="0.25">
      <c r="A310" s="18">
        <v>19</v>
      </c>
      <c r="B310" s="3">
        <v>99</v>
      </c>
      <c r="C310" s="18" t="s">
        <v>622</v>
      </c>
      <c r="D310" s="18" t="s">
        <v>623</v>
      </c>
      <c r="E310" s="18" t="s">
        <v>624</v>
      </c>
      <c r="G310" s="48" t="s">
        <v>5611</v>
      </c>
      <c r="H310" s="48" t="s">
        <v>5612</v>
      </c>
      <c r="I310" s="48" t="s">
        <v>5613</v>
      </c>
      <c r="J310" s="48" t="s">
        <v>5562</v>
      </c>
      <c r="K310" s="60">
        <v>0</v>
      </c>
      <c r="L310" s="60">
        <v>1</v>
      </c>
      <c r="M310" s="60">
        <v>1</v>
      </c>
      <c r="N310" s="18">
        <v>1</v>
      </c>
      <c r="O310" s="18">
        <v>0</v>
      </c>
      <c r="P310" s="18">
        <v>0</v>
      </c>
      <c r="Q310" s="18">
        <v>0</v>
      </c>
      <c r="R310" s="18">
        <v>0</v>
      </c>
      <c r="S310" s="60">
        <v>1</v>
      </c>
      <c r="T310" s="18">
        <v>0</v>
      </c>
      <c r="U310" s="17"/>
      <c r="V310" s="22" t="s">
        <v>9071</v>
      </c>
      <c r="W310" s="134" t="s">
        <v>7651</v>
      </c>
      <c r="X310" s="3" t="s">
        <v>94</v>
      </c>
      <c r="Y310" s="21">
        <v>3</v>
      </c>
      <c r="Z310" s="21">
        <v>0</v>
      </c>
      <c r="AA310" s="14">
        <v>0</v>
      </c>
      <c r="AB310" s="3">
        <f t="shared" si="16"/>
        <v>720</v>
      </c>
      <c r="AC310">
        <v>1008.080698512588</v>
      </c>
      <c r="AE310" s="22"/>
      <c r="AN310" s="3">
        <v>4226</v>
      </c>
      <c r="AO310" s="3">
        <v>3768</v>
      </c>
      <c r="AP310" s="3">
        <v>2457</v>
      </c>
      <c r="AR310" s="183" t="s">
        <v>8837</v>
      </c>
      <c r="AS310" s="183" t="s">
        <v>8836</v>
      </c>
      <c r="AT310" s="18">
        <v>1</v>
      </c>
      <c r="AU310" s="18">
        <v>0</v>
      </c>
      <c r="AV310" s="17"/>
      <c r="AW310" s="200">
        <v>1</v>
      </c>
      <c r="AX310" s="18">
        <v>0</v>
      </c>
      <c r="AY310" s="18">
        <v>0</v>
      </c>
      <c r="AZ310" s="18">
        <v>0</v>
      </c>
      <c r="BA310" s="18">
        <v>0</v>
      </c>
      <c r="BB310" s="18">
        <v>0</v>
      </c>
      <c r="BC310" s="18">
        <v>0</v>
      </c>
    </row>
    <row r="311" spans="1:62" x14ac:dyDescent="0.25">
      <c r="A311" s="18">
        <v>19</v>
      </c>
      <c r="B311" s="3">
        <v>99</v>
      </c>
      <c r="C311" s="18" t="s">
        <v>622</v>
      </c>
      <c r="D311" s="18" t="s">
        <v>623</v>
      </c>
      <c r="E311" s="18" t="s">
        <v>624</v>
      </c>
      <c r="G311" s="48" t="s">
        <v>5614</v>
      </c>
      <c r="H311" s="48" t="s">
        <v>5615</v>
      </c>
      <c r="I311" s="48" t="s">
        <v>5616</v>
      </c>
      <c r="J311" s="48" t="s">
        <v>5562</v>
      </c>
      <c r="K311" s="60">
        <v>0</v>
      </c>
      <c r="L311" s="60">
        <v>1</v>
      </c>
      <c r="M311" s="60">
        <v>1</v>
      </c>
      <c r="N311" s="18">
        <v>1</v>
      </c>
      <c r="O311" s="18">
        <v>0</v>
      </c>
      <c r="P311" s="18">
        <v>0</v>
      </c>
      <c r="Q311" s="18">
        <v>0</v>
      </c>
      <c r="R311" s="18">
        <v>0</v>
      </c>
      <c r="S311" s="60">
        <v>1</v>
      </c>
      <c r="T311" s="18">
        <v>0</v>
      </c>
      <c r="U311" s="17"/>
      <c r="V311" s="22" t="s">
        <v>9275</v>
      </c>
      <c r="W311" s="134" t="s">
        <v>662</v>
      </c>
      <c r="X311" s="3" t="s">
        <v>460</v>
      </c>
      <c r="Y311" s="21">
        <v>0</v>
      </c>
      <c r="Z311" s="21">
        <v>12</v>
      </c>
      <c r="AA311" s="14">
        <v>3</v>
      </c>
      <c r="AB311" s="3">
        <f t="shared" si="16"/>
        <v>147</v>
      </c>
      <c r="AC311">
        <v>203.71289177441705</v>
      </c>
      <c r="AE311" s="22" t="s">
        <v>149</v>
      </c>
      <c r="AG311" s="3" t="s">
        <v>663</v>
      </c>
      <c r="AH311" s="3">
        <v>83</v>
      </c>
      <c r="AI311" s="3">
        <v>1</v>
      </c>
      <c r="AJ311" s="3">
        <v>5</v>
      </c>
      <c r="AK311" s="3">
        <f>(240*AH311)+(12*AI311)+AJ311</f>
        <v>19937</v>
      </c>
      <c r="AN311" s="3">
        <v>4226</v>
      </c>
      <c r="AO311" s="3">
        <v>3768</v>
      </c>
      <c r="AP311" s="3">
        <v>2382</v>
      </c>
      <c r="AR311" s="183" t="s">
        <v>8837</v>
      </c>
      <c r="AS311" s="183" t="s">
        <v>8836</v>
      </c>
      <c r="AT311" s="18">
        <v>1</v>
      </c>
      <c r="AU311" s="18">
        <v>0</v>
      </c>
      <c r="AV311" s="17"/>
      <c r="AW311" s="200">
        <v>1</v>
      </c>
      <c r="AX311" s="18">
        <v>0</v>
      </c>
      <c r="AY311" s="18">
        <v>0</v>
      </c>
      <c r="AZ311" s="18">
        <v>0</v>
      </c>
      <c r="BA311" s="18">
        <v>0</v>
      </c>
      <c r="BB311" s="18">
        <v>0</v>
      </c>
      <c r="BC311" s="18">
        <v>0</v>
      </c>
    </row>
    <row r="312" spans="1:62" ht="30" x14ac:dyDescent="0.25">
      <c r="A312" s="18">
        <v>19</v>
      </c>
      <c r="B312" s="3">
        <v>99</v>
      </c>
      <c r="C312" s="18" t="s">
        <v>622</v>
      </c>
      <c r="D312" s="18" t="s">
        <v>623</v>
      </c>
      <c r="E312" s="18" t="s">
        <v>624</v>
      </c>
      <c r="G312" s="48" t="s">
        <v>5617</v>
      </c>
      <c r="H312" s="48" t="s">
        <v>5618</v>
      </c>
      <c r="I312" s="48" t="s">
        <v>5619</v>
      </c>
      <c r="J312" s="48" t="s">
        <v>5562</v>
      </c>
      <c r="K312" s="60">
        <v>0</v>
      </c>
      <c r="L312" s="60">
        <v>1</v>
      </c>
      <c r="M312" s="60">
        <v>1</v>
      </c>
      <c r="N312" s="18">
        <v>1</v>
      </c>
      <c r="O312" s="18">
        <v>0</v>
      </c>
      <c r="P312" s="18">
        <v>0</v>
      </c>
      <c r="Q312" s="18">
        <v>0</v>
      </c>
      <c r="R312" s="18">
        <v>0</v>
      </c>
      <c r="S312" s="60">
        <v>1</v>
      </c>
      <c r="T312" s="18">
        <v>0</v>
      </c>
      <c r="U312" s="17"/>
      <c r="V312" s="22" t="s">
        <v>9275</v>
      </c>
      <c r="W312" s="134" t="s">
        <v>7652</v>
      </c>
      <c r="X312" s="3" t="s">
        <v>237</v>
      </c>
      <c r="Y312" s="21">
        <v>0</v>
      </c>
      <c r="Z312" s="21">
        <v>15</v>
      </c>
      <c r="AA312" s="14">
        <v>0</v>
      </c>
      <c r="AB312" s="3">
        <f t="shared" si="16"/>
        <v>180</v>
      </c>
      <c r="AC312">
        <v>249.44435727479637</v>
      </c>
      <c r="AN312" s="3">
        <v>4226</v>
      </c>
      <c r="AO312" s="3">
        <v>3768</v>
      </c>
      <c r="AP312" s="3">
        <v>2382</v>
      </c>
      <c r="AR312" s="183" t="s">
        <v>8837</v>
      </c>
      <c r="AS312" s="183" t="s">
        <v>8836</v>
      </c>
      <c r="AT312" s="18">
        <v>1</v>
      </c>
      <c r="AU312" s="18">
        <v>0</v>
      </c>
      <c r="AV312" s="17"/>
      <c r="AW312" s="200">
        <v>1</v>
      </c>
      <c r="AX312" s="18">
        <v>0</v>
      </c>
      <c r="AY312" s="18">
        <v>0</v>
      </c>
      <c r="AZ312" s="18">
        <v>0</v>
      </c>
      <c r="BA312" s="18">
        <v>0</v>
      </c>
      <c r="BB312" s="18">
        <v>0</v>
      </c>
      <c r="BC312" s="18">
        <v>0</v>
      </c>
    </row>
    <row r="313" spans="1:62" ht="30" x14ac:dyDescent="0.25">
      <c r="A313" s="18">
        <v>19</v>
      </c>
      <c r="B313" s="3">
        <v>99</v>
      </c>
      <c r="C313" s="18" t="s">
        <v>622</v>
      </c>
      <c r="D313" s="18" t="s">
        <v>623</v>
      </c>
      <c r="E313" s="18" t="s">
        <v>624</v>
      </c>
      <c r="G313" s="48" t="s">
        <v>5620</v>
      </c>
      <c r="H313" s="48" t="s">
        <v>5621</v>
      </c>
      <c r="I313" s="48" t="s">
        <v>5622</v>
      </c>
      <c r="J313" s="48" t="s">
        <v>5562</v>
      </c>
      <c r="K313" s="60">
        <v>0</v>
      </c>
      <c r="L313" s="60">
        <v>1</v>
      </c>
      <c r="M313" s="60">
        <v>1</v>
      </c>
      <c r="N313" s="18">
        <v>1</v>
      </c>
      <c r="O313" s="18">
        <v>0</v>
      </c>
      <c r="P313" s="18">
        <v>0</v>
      </c>
      <c r="Q313" s="18">
        <v>0</v>
      </c>
      <c r="R313" s="18">
        <v>0</v>
      </c>
      <c r="S313" s="60">
        <v>1</v>
      </c>
      <c r="T313" s="18">
        <v>0</v>
      </c>
      <c r="U313" s="17"/>
      <c r="V313" s="22" t="s">
        <v>9276</v>
      </c>
      <c r="W313" s="134" t="s">
        <v>664</v>
      </c>
      <c r="X313" s="3" t="s">
        <v>665</v>
      </c>
      <c r="Y313" s="21">
        <v>10</v>
      </c>
      <c r="Z313" s="21">
        <v>1</v>
      </c>
      <c r="AA313" s="14">
        <v>0</v>
      </c>
      <c r="AB313" s="3">
        <f t="shared" si="16"/>
        <v>2412</v>
      </c>
      <c r="AC313">
        <v>3306.5790149806185</v>
      </c>
      <c r="AN313" s="3">
        <v>4226</v>
      </c>
      <c r="AO313" s="3">
        <v>3768</v>
      </c>
      <c r="AP313" s="3">
        <v>2303</v>
      </c>
      <c r="AR313" s="183" t="s">
        <v>8837</v>
      </c>
      <c r="AS313" s="183" t="s">
        <v>8836</v>
      </c>
      <c r="AT313" s="18">
        <v>1</v>
      </c>
      <c r="AU313" s="18">
        <v>0</v>
      </c>
      <c r="AV313" s="17"/>
      <c r="AW313" s="200">
        <v>1</v>
      </c>
      <c r="AX313" s="18">
        <v>0</v>
      </c>
      <c r="AY313" s="18">
        <v>0</v>
      </c>
      <c r="AZ313" s="18">
        <v>0</v>
      </c>
      <c r="BA313" s="18">
        <v>0</v>
      </c>
      <c r="BB313" s="18">
        <v>0</v>
      </c>
      <c r="BC313" s="18">
        <v>0</v>
      </c>
    </row>
    <row r="314" spans="1:62" x14ac:dyDescent="0.25">
      <c r="A314" s="18">
        <v>19</v>
      </c>
      <c r="B314" s="3">
        <v>99</v>
      </c>
      <c r="C314" s="18" t="s">
        <v>622</v>
      </c>
      <c r="D314" s="18" t="s">
        <v>623</v>
      </c>
      <c r="E314" s="18" t="s">
        <v>624</v>
      </c>
      <c r="G314" s="48" t="s">
        <v>5623</v>
      </c>
      <c r="H314" s="48" t="s">
        <v>5624</v>
      </c>
      <c r="I314" s="48" t="s">
        <v>5625</v>
      </c>
      <c r="J314" s="48" t="s">
        <v>5562</v>
      </c>
      <c r="K314" s="60">
        <v>0</v>
      </c>
      <c r="L314" s="60">
        <v>1</v>
      </c>
      <c r="M314" s="60">
        <v>1</v>
      </c>
      <c r="N314" s="18">
        <v>1</v>
      </c>
      <c r="O314" s="18">
        <v>0</v>
      </c>
      <c r="P314" s="18">
        <v>0</v>
      </c>
      <c r="Q314" s="18">
        <v>0</v>
      </c>
      <c r="R314" s="18">
        <v>0</v>
      </c>
      <c r="S314" s="60">
        <v>1</v>
      </c>
      <c r="T314" s="18">
        <v>0</v>
      </c>
      <c r="U314" s="17"/>
      <c r="V314" s="22" t="s">
        <v>9276</v>
      </c>
      <c r="W314" s="134" t="s">
        <v>666</v>
      </c>
      <c r="X314" s="3" t="s">
        <v>98</v>
      </c>
      <c r="Y314" s="21">
        <v>3</v>
      </c>
      <c r="Z314" s="21">
        <v>13</v>
      </c>
      <c r="AA314" s="14">
        <v>6</v>
      </c>
      <c r="AB314" s="3">
        <f t="shared" si="16"/>
        <v>882</v>
      </c>
      <c r="AC314">
        <v>1209.1221771197784</v>
      </c>
      <c r="AN314" s="3">
        <v>4226</v>
      </c>
      <c r="AO314" s="3">
        <v>3768</v>
      </c>
      <c r="AP314" s="3">
        <v>2303</v>
      </c>
      <c r="AR314" s="183" t="s">
        <v>8837</v>
      </c>
      <c r="AS314" s="183" t="s">
        <v>8836</v>
      </c>
      <c r="AT314" s="18">
        <v>1</v>
      </c>
      <c r="AU314" s="18">
        <v>0</v>
      </c>
      <c r="AV314" s="17"/>
      <c r="AW314" s="200">
        <v>1</v>
      </c>
      <c r="AX314" s="18">
        <v>0</v>
      </c>
      <c r="AY314" s="18">
        <v>0</v>
      </c>
      <c r="AZ314" s="18">
        <v>0</v>
      </c>
      <c r="BA314" s="18">
        <v>0</v>
      </c>
      <c r="BB314" s="18">
        <v>0</v>
      </c>
      <c r="BC314" s="18">
        <v>0</v>
      </c>
    </row>
    <row r="315" spans="1:62" x14ac:dyDescent="0.25">
      <c r="A315" s="18">
        <v>19</v>
      </c>
      <c r="B315" s="3">
        <v>99</v>
      </c>
      <c r="C315" s="18" t="s">
        <v>622</v>
      </c>
      <c r="D315" s="18" t="s">
        <v>623</v>
      </c>
      <c r="E315" s="18" t="s">
        <v>624</v>
      </c>
      <c r="G315" s="48" t="s">
        <v>5626</v>
      </c>
      <c r="H315" s="48" t="s">
        <v>5627</v>
      </c>
      <c r="I315" s="48" t="s">
        <v>5628</v>
      </c>
      <c r="J315" s="48" t="s">
        <v>5562</v>
      </c>
      <c r="K315" s="60">
        <v>0</v>
      </c>
      <c r="L315" s="60">
        <v>1</v>
      </c>
      <c r="M315" s="60">
        <v>1</v>
      </c>
      <c r="N315" s="18">
        <v>1</v>
      </c>
      <c r="O315" s="18">
        <v>0</v>
      </c>
      <c r="P315" s="18">
        <v>0</v>
      </c>
      <c r="Q315" s="18">
        <v>0</v>
      </c>
      <c r="R315" s="18">
        <v>0</v>
      </c>
      <c r="S315" s="60">
        <v>1</v>
      </c>
      <c r="T315" s="18">
        <v>0</v>
      </c>
      <c r="U315" s="17"/>
      <c r="V315" s="22" t="s">
        <v>9276</v>
      </c>
      <c r="W315" s="134" t="s">
        <v>667</v>
      </c>
      <c r="X315" s="3" t="s">
        <v>454</v>
      </c>
      <c r="Y315" s="21">
        <v>4</v>
      </c>
      <c r="Z315" s="21">
        <v>18</v>
      </c>
      <c r="AA315" s="14">
        <v>0</v>
      </c>
      <c r="AB315" s="3">
        <f t="shared" si="16"/>
        <v>1176</v>
      </c>
      <c r="AC315">
        <v>1612.1629028263712</v>
      </c>
      <c r="AN315" s="3">
        <v>4226</v>
      </c>
      <c r="AO315" s="3">
        <v>3768</v>
      </c>
      <c r="AP315" s="3">
        <v>2303</v>
      </c>
      <c r="AR315" s="183" t="s">
        <v>8837</v>
      </c>
      <c r="AS315" s="183" t="s">
        <v>8836</v>
      </c>
      <c r="AT315" s="18">
        <v>1</v>
      </c>
      <c r="AU315" s="18">
        <v>0</v>
      </c>
      <c r="AV315" s="17"/>
      <c r="AW315" s="200">
        <v>1</v>
      </c>
      <c r="AX315" s="18">
        <v>0</v>
      </c>
      <c r="AY315" s="18">
        <v>0</v>
      </c>
      <c r="AZ315" s="18">
        <v>0</v>
      </c>
      <c r="BA315" s="18">
        <v>0</v>
      </c>
      <c r="BB315" s="18">
        <v>0</v>
      </c>
      <c r="BC315" s="18">
        <v>0</v>
      </c>
    </row>
    <row r="316" spans="1:62" x14ac:dyDescent="0.25">
      <c r="A316" s="18">
        <v>19</v>
      </c>
      <c r="B316" s="3">
        <v>99</v>
      </c>
      <c r="C316" s="18" t="s">
        <v>622</v>
      </c>
      <c r="D316" s="18" t="s">
        <v>623</v>
      </c>
      <c r="E316" s="18" t="s">
        <v>624</v>
      </c>
      <c r="G316" s="48" t="s">
        <v>5629</v>
      </c>
      <c r="H316" s="48" t="s">
        <v>5630</v>
      </c>
      <c r="I316" s="48" t="s">
        <v>5631</v>
      </c>
      <c r="J316" s="48" t="s">
        <v>5562</v>
      </c>
      <c r="K316" s="60">
        <v>0</v>
      </c>
      <c r="L316" s="60">
        <v>1</v>
      </c>
      <c r="M316" s="60">
        <v>1</v>
      </c>
      <c r="N316" s="18">
        <v>1</v>
      </c>
      <c r="O316" s="18">
        <v>0</v>
      </c>
      <c r="P316" s="18">
        <v>0</v>
      </c>
      <c r="Q316" s="18">
        <v>0</v>
      </c>
      <c r="R316" s="18">
        <v>0</v>
      </c>
      <c r="S316" s="60">
        <v>1</v>
      </c>
      <c r="T316" s="18">
        <v>0</v>
      </c>
      <c r="U316" s="17"/>
      <c r="V316" s="22" t="s">
        <v>9276</v>
      </c>
      <c r="W316" s="134" t="s">
        <v>668</v>
      </c>
      <c r="X316" s="3" t="s">
        <v>669</v>
      </c>
      <c r="Y316" s="21">
        <v>3</v>
      </c>
      <c r="Z316" s="21">
        <v>5</v>
      </c>
      <c r="AA316" s="14">
        <v>11</v>
      </c>
      <c r="AB316" s="3">
        <f t="shared" si="16"/>
        <v>791</v>
      </c>
      <c r="AC316">
        <v>1084.3714763058331</v>
      </c>
      <c r="AN316" s="3">
        <v>4226</v>
      </c>
      <c r="AO316" s="3">
        <v>3768</v>
      </c>
      <c r="AP316" s="3">
        <v>2303</v>
      </c>
      <c r="AR316" s="183" t="s">
        <v>8837</v>
      </c>
      <c r="AS316" s="183" t="s">
        <v>8836</v>
      </c>
      <c r="AT316" s="18">
        <v>1</v>
      </c>
      <c r="AU316" s="18">
        <v>0</v>
      </c>
      <c r="AV316" s="17"/>
      <c r="AW316" s="200">
        <v>1</v>
      </c>
      <c r="AX316" s="18">
        <v>0</v>
      </c>
      <c r="AY316" s="18">
        <v>0</v>
      </c>
      <c r="AZ316" s="18">
        <v>0</v>
      </c>
      <c r="BA316" s="18">
        <v>0</v>
      </c>
      <c r="BB316" s="18">
        <v>0</v>
      </c>
      <c r="BC316" s="18">
        <v>0</v>
      </c>
    </row>
    <row r="317" spans="1:62" x14ac:dyDescent="0.25">
      <c r="A317" s="18">
        <v>19</v>
      </c>
      <c r="B317" s="3">
        <v>99</v>
      </c>
      <c r="C317" s="18" t="s">
        <v>622</v>
      </c>
      <c r="D317" s="18" t="s">
        <v>623</v>
      </c>
      <c r="E317" s="18" t="s">
        <v>624</v>
      </c>
      <c r="G317" s="48" t="s">
        <v>5632</v>
      </c>
      <c r="H317" s="48" t="s">
        <v>5633</v>
      </c>
      <c r="I317" s="48" t="s">
        <v>5634</v>
      </c>
      <c r="J317" s="48" t="s">
        <v>5562</v>
      </c>
      <c r="K317" s="60">
        <v>0</v>
      </c>
      <c r="L317" s="60">
        <v>1</v>
      </c>
      <c r="M317" s="60">
        <v>1</v>
      </c>
      <c r="N317" s="18">
        <v>1</v>
      </c>
      <c r="O317" s="18">
        <v>0</v>
      </c>
      <c r="P317" s="18">
        <v>0</v>
      </c>
      <c r="Q317" s="18">
        <v>0</v>
      </c>
      <c r="R317" s="18">
        <v>0</v>
      </c>
      <c r="S317" s="60">
        <v>1</v>
      </c>
      <c r="T317" s="18">
        <v>0</v>
      </c>
      <c r="U317" s="17"/>
      <c r="V317" s="22" t="s">
        <v>9276</v>
      </c>
      <c r="W317" s="134" t="s">
        <v>670</v>
      </c>
      <c r="X317" s="3" t="s">
        <v>493</v>
      </c>
      <c r="Y317" s="21">
        <v>1</v>
      </c>
      <c r="Z317" s="21">
        <v>12</v>
      </c>
      <c r="AA317" s="14">
        <v>0</v>
      </c>
      <c r="AB317" s="3">
        <f t="shared" si="16"/>
        <v>384</v>
      </c>
      <c r="AC317">
        <v>526.42053969840686</v>
      </c>
      <c r="AN317" s="3">
        <v>4226</v>
      </c>
      <c r="AO317" s="3">
        <v>3768</v>
      </c>
      <c r="AP317" s="3">
        <v>2303</v>
      </c>
      <c r="AR317" s="183" t="s">
        <v>8837</v>
      </c>
      <c r="AS317" s="183" t="s">
        <v>8836</v>
      </c>
      <c r="AT317" s="18">
        <v>1</v>
      </c>
      <c r="AU317" s="18">
        <v>0</v>
      </c>
      <c r="AV317" s="17"/>
      <c r="AW317" s="200">
        <v>1</v>
      </c>
      <c r="AX317" s="18">
        <v>0</v>
      </c>
      <c r="AY317" s="18">
        <v>0</v>
      </c>
      <c r="AZ317" s="18">
        <v>0</v>
      </c>
      <c r="BA317" s="18">
        <v>0</v>
      </c>
      <c r="BB317" s="18">
        <v>0</v>
      </c>
      <c r="BC317" s="18">
        <v>0</v>
      </c>
    </row>
    <row r="318" spans="1:62" x14ac:dyDescent="0.25">
      <c r="A318" s="18">
        <v>19</v>
      </c>
      <c r="B318" s="3">
        <v>99</v>
      </c>
      <c r="C318" s="18" t="s">
        <v>622</v>
      </c>
      <c r="D318" s="18" t="s">
        <v>623</v>
      </c>
      <c r="E318" s="18" t="s">
        <v>624</v>
      </c>
      <c r="G318" s="48" t="s">
        <v>5635</v>
      </c>
      <c r="H318" s="48" t="s">
        <v>5636</v>
      </c>
      <c r="I318" s="48" t="s">
        <v>5637</v>
      </c>
      <c r="J318" s="48" t="s">
        <v>5562</v>
      </c>
      <c r="K318" s="60">
        <v>0</v>
      </c>
      <c r="L318" s="60">
        <v>1</v>
      </c>
      <c r="M318" s="60">
        <v>1</v>
      </c>
      <c r="N318" s="18">
        <v>1</v>
      </c>
      <c r="O318" s="18">
        <v>0</v>
      </c>
      <c r="P318" s="18">
        <v>0</v>
      </c>
      <c r="Q318" s="18">
        <v>0</v>
      </c>
      <c r="R318" s="18">
        <v>0</v>
      </c>
      <c r="S318" s="60">
        <v>1</v>
      </c>
      <c r="T318" s="18">
        <v>0</v>
      </c>
      <c r="U318" s="17"/>
      <c r="V318" s="22" t="s">
        <v>9276</v>
      </c>
      <c r="W318" s="134" t="s">
        <v>671</v>
      </c>
      <c r="X318" s="3" t="s">
        <v>167</v>
      </c>
      <c r="Y318" s="21">
        <v>0</v>
      </c>
      <c r="Z318" s="21">
        <v>10</v>
      </c>
      <c r="AA318" s="14">
        <v>0</v>
      </c>
      <c r="AB318" s="3">
        <f t="shared" si="16"/>
        <v>120</v>
      </c>
      <c r="AC318">
        <v>164.50641865575216</v>
      </c>
      <c r="AN318" s="3">
        <v>4226</v>
      </c>
      <c r="AO318" s="3">
        <v>3768</v>
      </c>
      <c r="AP318" s="3">
        <v>2303</v>
      </c>
      <c r="AR318" s="183" t="s">
        <v>8837</v>
      </c>
      <c r="AS318" s="183" t="s">
        <v>8836</v>
      </c>
      <c r="AT318" s="18">
        <v>1</v>
      </c>
      <c r="AU318" s="18">
        <v>0</v>
      </c>
      <c r="AV318" s="17"/>
      <c r="AW318" s="200">
        <v>1</v>
      </c>
      <c r="AX318" s="18">
        <v>0</v>
      </c>
      <c r="AY318" s="18">
        <v>0</v>
      </c>
      <c r="AZ318" s="18">
        <v>0</v>
      </c>
      <c r="BA318" s="18">
        <v>0</v>
      </c>
      <c r="BB318" s="18">
        <v>0</v>
      </c>
      <c r="BC318" s="18">
        <v>0</v>
      </c>
    </row>
    <row r="319" spans="1:62" x14ac:dyDescent="0.25">
      <c r="A319" s="18">
        <v>19</v>
      </c>
      <c r="B319" s="3">
        <v>99</v>
      </c>
      <c r="C319" s="18" t="s">
        <v>622</v>
      </c>
      <c r="D319" s="18" t="s">
        <v>623</v>
      </c>
      <c r="E319" s="18" t="s">
        <v>624</v>
      </c>
      <c r="G319" s="48" t="s">
        <v>5638</v>
      </c>
      <c r="H319" s="48" t="s">
        <v>5639</v>
      </c>
      <c r="I319" s="48" t="s">
        <v>5640</v>
      </c>
      <c r="J319" s="48" t="s">
        <v>5562</v>
      </c>
      <c r="K319" s="60">
        <v>0</v>
      </c>
      <c r="L319" s="60">
        <v>1</v>
      </c>
      <c r="M319" s="60">
        <v>1</v>
      </c>
      <c r="N319" s="18">
        <v>1</v>
      </c>
      <c r="O319" s="18">
        <v>0</v>
      </c>
      <c r="P319" s="18">
        <v>0</v>
      </c>
      <c r="Q319" s="18">
        <v>0</v>
      </c>
      <c r="R319" s="18">
        <v>0</v>
      </c>
      <c r="S319" s="60">
        <v>1</v>
      </c>
      <c r="T319" s="18">
        <v>0</v>
      </c>
      <c r="U319" s="17"/>
      <c r="V319" s="22" t="s">
        <v>9276</v>
      </c>
      <c r="W319" s="134" t="s">
        <v>672</v>
      </c>
      <c r="X319" s="3" t="s">
        <v>226</v>
      </c>
      <c r="Y319" s="21">
        <v>1</v>
      </c>
      <c r="Z319" s="21">
        <v>16</v>
      </c>
      <c r="AA319" s="14">
        <v>0</v>
      </c>
      <c r="AB319" s="3">
        <f t="shared" si="16"/>
        <v>432</v>
      </c>
      <c r="AC319">
        <v>592.22310716070774</v>
      </c>
      <c r="AN319" s="3">
        <v>4226</v>
      </c>
      <c r="AO319" s="3">
        <v>3768</v>
      </c>
      <c r="AP319" s="3">
        <v>2303</v>
      </c>
      <c r="AR319" s="183" t="s">
        <v>8837</v>
      </c>
      <c r="AS319" s="183" t="s">
        <v>8836</v>
      </c>
      <c r="AT319" s="18">
        <v>1</v>
      </c>
      <c r="AU319" s="18">
        <v>0</v>
      </c>
      <c r="AV319" s="17"/>
      <c r="AW319" s="200">
        <v>1</v>
      </c>
      <c r="AX319" s="18">
        <v>0</v>
      </c>
      <c r="AY319" s="18">
        <v>0</v>
      </c>
      <c r="AZ319" s="18">
        <v>0</v>
      </c>
      <c r="BA319" s="18">
        <v>0</v>
      </c>
      <c r="BB319" s="18">
        <v>0</v>
      </c>
      <c r="BC319" s="18">
        <v>0</v>
      </c>
    </row>
    <row r="320" spans="1:62" x14ac:dyDescent="0.25">
      <c r="A320" s="18">
        <v>19</v>
      </c>
      <c r="B320" s="3">
        <v>99</v>
      </c>
      <c r="C320" s="18" t="s">
        <v>622</v>
      </c>
      <c r="D320" s="18" t="s">
        <v>623</v>
      </c>
      <c r="E320" s="18" t="s">
        <v>624</v>
      </c>
      <c r="G320" s="48" t="s">
        <v>5641</v>
      </c>
      <c r="H320" s="48" t="s">
        <v>5642</v>
      </c>
      <c r="I320" s="48" t="s">
        <v>5643</v>
      </c>
      <c r="J320" s="48" t="s">
        <v>5562</v>
      </c>
      <c r="K320" s="60">
        <v>0</v>
      </c>
      <c r="L320" s="60">
        <v>1</v>
      </c>
      <c r="M320" s="60">
        <v>1</v>
      </c>
      <c r="N320" s="18">
        <v>1</v>
      </c>
      <c r="O320" s="18">
        <v>0</v>
      </c>
      <c r="P320" s="18">
        <v>0</v>
      </c>
      <c r="Q320" s="18">
        <v>0</v>
      </c>
      <c r="R320" s="18">
        <v>0</v>
      </c>
      <c r="S320" s="60">
        <v>1</v>
      </c>
      <c r="T320" s="18">
        <v>0</v>
      </c>
      <c r="U320" s="17"/>
      <c r="V320" s="22" t="s">
        <v>9277</v>
      </c>
      <c r="W320" s="134" t="s">
        <v>673</v>
      </c>
      <c r="X320" s="3" t="s">
        <v>674</v>
      </c>
      <c r="Y320" s="21">
        <v>26</v>
      </c>
      <c r="Z320" s="21">
        <v>5</v>
      </c>
      <c r="AA320" s="14">
        <v>0</v>
      </c>
      <c r="AB320" s="3">
        <f t="shared" si="16"/>
        <v>6300</v>
      </c>
      <c r="AC320">
        <v>8499.2776680001862</v>
      </c>
      <c r="AN320" s="3">
        <v>4226</v>
      </c>
      <c r="AO320" s="3">
        <v>3768</v>
      </c>
      <c r="AP320" s="3">
        <v>2186</v>
      </c>
      <c r="AR320" s="183" t="s">
        <v>8837</v>
      </c>
      <c r="AS320" s="183" t="s">
        <v>8836</v>
      </c>
      <c r="AT320" s="18">
        <v>1</v>
      </c>
      <c r="AU320" s="18">
        <v>0</v>
      </c>
      <c r="AV320" s="17"/>
      <c r="AW320" s="200">
        <v>1</v>
      </c>
      <c r="AX320" s="18">
        <v>0</v>
      </c>
      <c r="AY320" s="18">
        <v>0</v>
      </c>
      <c r="AZ320" s="18">
        <v>0</v>
      </c>
      <c r="BA320" s="18">
        <v>0</v>
      </c>
      <c r="BB320" s="18">
        <v>0</v>
      </c>
      <c r="BC320" s="18">
        <v>0</v>
      </c>
    </row>
    <row r="321" spans="1:56" ht="30" x14ac:dyDescent="0.25">
      <c r="A321" s="18">
        <v>19</v>
      </c>
      <c r="B321" s="3">
        <v>99</v>
      </c>
      <c r="C321" s="18" t="s">
        <v>622</v>
      </c>
      <c r="D321" s="18" t="s">
        <v>623</v>
      </c>
      <c r="E321" s="18" t="s">
        <v>624</v>
      </c>
      <c r="G321" s="48" t="s">
        <v>5644</v>
      </c>
      <c r="H321" s="48" t="s">
        <v>5645</v>
      </c>
      <c r="I321" s="48" t="s">
        <v>5646</v>
      </c>
      <c r="J321" s="48" t="s">
        <v>5562</v>
      </c>
      <c r="K321" s="60">
        <v>0</v>
      </c>
      <c r="L321" s="60">
        <v>1</v>
      </c>
      <c r="M321" s="60">
        <v>1</v>
      </c>
      <c r="N321" s="18">
        <v>1</v>
      </c>
      <c r="O321" s="18">
        <v>0</v>
      </c>
      <c r="P321" s="18">
        <v>0</v>
      </c>
      <c r="Q321" s="18">
        <v>0</v>
      </c>
      <c r="R321" s="18">
        <v>0</v>
      </c>
      <c r="S321" s="60">
        <v>1</v>
      </c>
      <c r="T321" s="18">
        <v>0</v>
      </c>
      <c r="U321" s="17"/>
      <c r="V321" s="22" t="s">
        <v>9277</v>
      </c>
      <c r="W321" s="134" t="s">
        <v>675</v>
      </c>
      <c r="X321" s="3" t="s">
        <v>676</v>
      </c>
      <c r="Y321" s="21">
        <v>6</v>
      </c>
      <c r="Z321" s="21">
        <v>13</v>
      </c>
      <c r="AA321" s="14">
        <v>9</v>
      </c>
      <c r="AB321" s="3">
        <f t="shared" si="16"/>
        <v>1605</v>
      </c>
      <c r="AC321">
        <v>2165.2921678000475</v>
      </c>
      <c r="AN321" s="3">
        <v>4226</v>
      </c>
      <c r="AO321" s="3">
        <v>3768</v>
      </c>
      <c r="AP321" s="3">
        <v>2186</v>
      </c>
      <c r="AR321" s="183" t="s">
        <v>8837</v>
      </c>
      <c r="AS321" s="183" t="s">
        <v>8836</v>
      </c>
      <c r="AT321" s="18">
        <v>1</v>
      </c>
      <c r="AU321" s="18">
        <v>0</v>
      </c>
      <c r="AV321" s="17"/>
      <c r="AW321" s="200">
        <v>1</v>
      </c>
      <c r="AX321" s="18">
        <v>0</v>
      </c>
      <c r="AY321" s="18">
        <v>0</v>
      </c>
      <c r="AZ321" s="18">
        <v>0</v>
      </c>
      <c r="BA321" s="18">
        <v>0</v>
      </c>
      <c r="BB321" s="18">
        <v>0</v>
      </c>
      <c r="BC321" s="18">
        <v>0</v>
      </c>
    </row>
    <row r="322" spans="1:56" x14ac:dyDescent="0.25">
      <c r="A322" s="18">
        <v>19</v>
      </c>
      <c r="B322" s="3">
        <v>99</v>
      </c>
      <c r="C322" s="18" t="s">
        <v>622</v>
      </c>
      <c r="D322" s="18" t="s">
        <v>623</v>
      </c>
      <c r="E322" s="18" t="s">
        <v>624</v>
      </c>
      <c r="G322" s="48" t="s">
        <v>5647</v>
      </c>
      <c r="H322" s="48" t="s">
        <v>5648</v>
      </c>
      <c r="I322" s="48" t="s">
        <v>5649</v>
      </c>
      <c r="J322" s="48" t="s">
        <v>5562</v>
      </c>
      <c r="K322" s="60">
        <v>0</v>
      </c>
      <c r="L322" s="60">
        <v>1</v>
      </c>
      <c r="M322" s="60">
        <v>1</v>
      </c>
      <c r="N322" s="18">
        <v>1</v>
      </c>
      <c r="O322" s="18">
        <v>0</v>
      </c>
      <c r="P322" s="18">
        <v>0</v>
      </c>
      <c r="Q322" s="18">
        <v>0</v>
      </c>
      <c r="R322" s="18">
        <v>0</v>
      </c>
      <c r="S322" s="60">
        <v>1</v>
      </c>
      <c r="T322" s="18">
        <v>0</v>
      </c>
      <c r="U322" s="17"/>
      <c r="V322" s="22" t="s">
        <v>9277</v>
      </c>
      <c r="W322" s="134" t="s">
        <v>677</v>
      </c>
      <c r="X322" s="3" t="s">
        <v>529</v>
      </c>
      <c r="Y322" s="21">
        <v>2</v>
      </c>
      <c r="Z322" s="21">
        <v>0</v>
      </c>
      <c r="AA322" s="14">
        <v>0</v>
      </c>
      <c r="AB322" s="3">
        <f t="shared" si="16"/>
        <v>480</v>
      </c>
      <c r="AC322">
        <v>647.56401280001421</v>
      </c>
      <c r="AN322" s="3">
        <v>4226</v>
      </c>
      <c r="AO322" s="3">
        <v>3768</v>
      </c>
      <c r="AP322" s="3">
        <v>2186</v>
      </c>
      <c r="AR322" s="183" t="s">
        <v>8837</v>
      </c>
      <c r="AS322" s="183" t="s">
        <v>8836</v>
      </c>
      <c r="AT322" s="18">
        <v>1</v>
      </c>
      <c r="AU322" s="18">
        <v>0</v>
      </c>
      <c r="AV322" s="17"/>
      <c r="AW322" s="200">
        <v>1</v>
      </c>
      <c r="AX322" s="18">
        <v>0</v>
      </c>
      <c r="AY322" s="18">
        <v>0</v>
      </c>
      <c r="AZ322" s="18">
        <v>0</v>
      </c>
      <c r="BA322" s="18">
        <v>0</v>
      </c>
      <c r="BB322" s="18">
        <v>0</v>
      </c>
      <c r="BC322" s="18">
        <v>0</v>
      </c>
    </row>
    <row r="323" spans="1:56" s="18" customFormat="1" x14ac:dyDescent="0.25">
      <c r="A323" s="18">
        <v>19</v>
      </c>
      <c r="B323" s="3">
        <v>99</v>
      </c>
      <c r="C323" s="18" t="s">
        <v>622</v>
      </c>
      <c r="D323" s="18" t="s">
        <v>623</v>
      </c>
      <c r="E323" s="18" t="s">
        <v>624</v>
      </c>
      <c r="F323" s="3"/>
      <c r="G323" s="48" t="s">
        <v>5650</v>
      </c>
      <c r="H323" s="48" t="s">
        <v>5651</v>
      </c>
      <c r="I323" s="48" t="s">
        <v>5652</v>
      </c>
      <c r="J323" s="48" t="s">
        <v>5562</v>
      </c>
      <c r="K323" s="60">
        <v>0</v>
      </c>
      <c r="L323" s="60">
        <v>1</v>
      </c>
      <c r="M323" s="60">
        <v>1</v>
      </c>
      <c r="N323" s="18">
        <v>1</v>
      </c>
      <c r="O323" s="18">
        <v>0</v>
      </c>
      <c r="P323" s="18">
        <v>0</v>
      </c>
      <c r="Q323" s="18">
        <v>0</v>
      </c>
      <c r="R323" s="18">
        <v>0</v>
      </c>
      <c r="S323" s="60">
        <v>1</v>
      </c>
      <c r="T323" s="18">
        <v>0</v>
      </c>
      <c r="U323" s="17"/>
      <c r="V323" s="22" t="s">
        <v>9277</v>
      </c>
      <c r="W323" s="134" t="s">
        <v>678</v>
      </c>
      <c r="X323" s="3" t="s">
        <v>68</v>
      </c>
      <c r="Y323" s="21">
        <v>0</v>
      </c>
      <c r="Z323" s="21">
        <v>7</v>
      </c>
      <c r="AA323" s="14">
        <v>0</v>
      </c>
      <c r="AB323" s="3">
        <f t="shared" si="16"/>
        <v>84</v>
      </c>
      <c r="AC323" s="18">
        <v>113.32370224000249</v>
      </c>
      <c r="AD323" s="1"/>
      <c r="AE323" s="15"/>
      <c r="AF323" s="2"/>
      <c r="AG323" s="3"/>
      <c r="AH323" s="3"/>
      <c r="AI323" s="3"/>
      <c r="AJ323" s="3"/>
      <c r="AK323" s="3"/>
      <c r="AM323" s="1"/>
      <c r="AN323" s="3">
        <v>4226</v>
      </c>
      <c r="AO323" s="3">
        <v>3768</v>
      </c>
      <c r="AP323" s="3">
        <v>2186</v>
      </c>
      <c r="AQ323" s="3"/>
      <c r="AR323" s="183" t="s">
        <v>8837</v>
      </c>
      <c r="AS323" s="183" t="s">
        <v>8836</v>
      </c>
      <c r="AT323" s="18">
        <v>1</v>
      </c>
      <c r="AU323" s="18">
        <v>0</v>
      </c>
      <c r="AV323" s="17"/>
      <c r="AW323" s="200">
        <v>1</v>
      </c>
      <c r="AX323" s="18">
        <v>0</v>
      </c>
      <c r="AY323" s="18">
        <v>0</v>
      </c>
      <c r="AZ323" s="18">
        <v>0</v>
      </c>
      <c r="BA323" s="18">
        <v>0</v>
      </c>
      <c r="BB323" s="18">
        <v>0</v>
      </c>
      <c r="BC323" s="18">
        <v>0</v>
      </c>
      <c r="BD323" s="17"/>
    </row>
    <row r="324" spans="1:56" s="18" customFormat="1" x14ac:dyDescent="0.25">
      <c r="A324" s="18">
        <v>19</v>
      </c>
      <c r="B324" s="3">
        <v>99</v>
      </c>
      <c r="C324" s="18" t="s">
        <v>622</v>
      </c>
      <c r="D324" s="18" t="s">
        <v>623</v>
      </c>
      <c r="E324" s="18" t="s">
        <v>624</v>
      </c>
      <c r="F324" s="3"/>
      <c r="G324" s="48" t="s">
        <v>5653</v>
      </c>
      <c r="H324" s="48" t="s">
        <v>5654</v>
      </c>
      <c r="I324" s="48" t="s">
        <v>5655</v>
      </c>
      <c r="J324" s="48" t="s">
        <v>5562</v>
      </c>
      <c r="K324" s="60">
        <v>0</v>
      </c>
      <c r="L324" s="60">
        <v>1</v>
      </c>
      <c r="M324" s="60">
        <v>1</v>
      </c>
      <c r="N324" s="18">
        <v>1</v>
      </c>
      <c r="O324" s="18">
        <v>0</v>
      </c>
      <c r="P324" s="18">
        <v>0</v>
      </c>
      <c r="Q324" s="18">
        <v>0</v>
      </c>
      <c r="R324" s="18">
        <v>0</v>
      </c>
      <c r="S324" s="60">
        <v>1</v>
      </c>
      <c r="T324" s="18">
        <v>0</v>
      </c>
      <c r="U324" s="17"/>
      <c r="V324" s="22" t="s">
        <v>9277</v>
      </c>
      <c r="W324" s="134" t="s">
        <v>679</v>
      </c>
      <c r="X324" s="3" t="s">
        <v>680</v>
      </c>
      <c r="Y324" s="21">
        <v>2</v>
      </c>
      <c r="Z324" s="21">
        <v>3</v>
      </c>
      <c r="AA324" s="14">
        <v>0</v>
      </c>
      <c r="AB324" s="3">
        <f t="shared" si="16"/>
        <v>516</v>
      </c>
      <c r="AC324" s="18">
        <v>696.13131376001525</v>
      </c>
      <c r="AD324" s="1"/>
      <c r="AE324" s="15"/>
      <c r="AF324" s="2"/>
      <c r="AG324" s="3"/>
      <c r="AH324" s="3"/>
      <c r="AI324" s="3"/>
      <c r="AJ324" s="3"/>
      <c r="AK324" s="3"/>
      <c r="AM324" s="1"/>
      <c r="AN324" s="3">
        <v>4226</v>
      </c>
      <c r="AO324" s="3">
        <v>3768</v>
      </c>
      <c r="AP324" s="3">
        <v>2186</v>
      </c>
      <c r="AQ324" s="3"/>
      <c r="AR324" s="183" t="s">
        <v>8837</v>
      </c>
      <c r="AS324" s="183" t="s">
        <v>8836</v>
      </c>
      <c r="AT324" s="18">
        <v>1</v>
      </c>
      <c r="AU324" s="18">
        <v>0</v>
      </c>
      <c r="AV324" s="17"/>
      <c r="AW324" s="200">
        <v>1</v>
      </c>
      <c r="AX324" s="18">
        <v>0</v>
      </c>
      <c r="AY324" s="18">
        <v>0</v>
      </c>
      <c r="AZ324" s="18">
        <v>0</v>
      </c>
      <c r="BA324" s="18">
        <v>0</v>
      </c>
      <c r="BB324" s="18">
        <v>0</v>
      </c>
      <c r="BC324" s="18">
        <v>0</v>
      </c>
      <c r="BD324" s="17"/>
    </row>
    <row r="325" spans="1:56" x14ac:dyDescent="0.25">
      <c r="A325" s="18">
        <v>19</v>
      </c>
      <c r="B325" s="3">
        <v>99</v>
      </c>
      <c r="C325" s="18" t="s">
        <v>622</v>
      </c>
      <c r="D325" s="18" t="s">
        <v>623</v>
      </c>
      <c r="E325" s="18" t="s">
        <v>624</v>
      </c>
      <c r="G325" s="48" t="s">
        <v>5656</v>
      </c>
      <c r="H325" s="48" t="s">
        <v>5657</v>
      </c>
      <c r="I325" s="48" t="s">
        <v>5658</v>
      </c>
      <c r="J325" s="48" t="s">
        <v>5562</v>
      </c>
      <c r="K325" s="60">
        <v>0</v>
      </c>
      <c r="L325" s="60">
        <v>1</v>
      </c>
      <c r="M325" s="60">
        <v>1</v>
      </c>
      <c r="N325" s="18">
        <v>1</v>
      </c>
      <c r="O325" s="18">
        <v>0</v>
      </c>
      <c r="P325" s="18">
        <v>0</v>
      </c>
      <c r="Q325" s="18">
        <v>0</v>
      </c>
      <c r="R325" s="18">
        <v>0</v>
      </c>
      <c r="S325" s="60">
        <v>1</v>
      </c>
      <c r="T325" s="18">
        <v>0</v>
      </c>
      <c r="U325" s="17"/>
      <c r="V325" s="22" t="s">
        <v>9277</v>
      </c>
      <c r="W325" s="134" t="s">
        <v>681</v>
      </c>
      <c r="X325" s="3" t="s">
        <v>374</v>
      </c>
      <c r="Y325" s="21">
        <v>0</v>
      </c>
      <c r="Z325" s="21">
        <v>5</v>
      </c>
      <c r="AA325" s="14">
        <v>0</v>
      </c>
      <c r="AB325" s="3">
        <f t="shared" si="16"/>
        <v>60</v>
      </c>
      <c r="AC325">
        <v>80.945501600001776</v>
      </c>
      <c r="AN325" s="3">
        <v>4226</v>
      </c>
      <c r="AO325" s="3">
        <v>3768</v>
      </c>
      <c r="AP325" s="3">
        <v>2186</v>
      </c>
      <c r="AR325" s="183" t="s">
        <v>8837</v>
      </c>
      <c r="AS325" s="183" t="s">
        <v>8836</v>
      </c>
      <c r="AT325" s="18">
        <v>1</v>
      </c>
      <c r="AU325" s="18">
        <v>0</v>
      </c>
      <c r="AV325" s="17"/>
      <c r="AW325" s="200">
        <v>1</v>
      </c>
      <c r="AX325" s="18">
        <v>0</v>
      </c>
      <c r="AY325" s="18">
        <v>0</v>
      </c>
      <c r="AZ325" s="18">
        <v>0</v>
      </c>
      <c r="BA325" s="18">
        <v>0</v>
      </c>
      <c r="BB325" s="18">
        <v>0</v>
      </c>
      <c r="BC325" s="18">
        <v>0</v>
      </c>
    </row>
    <row r="326" spans="1:56" ht="30" x14ac:dyDescent="0.25">
      <c r="A326" s="18">
        <v>19</v>
      </c>
      <c r="B326" s="3">
        <v>99</v>
      </c>
      <c r="C326" s="18" t="s">
        <v>622</v>
      </c>
      <c r="D326" s="18" t="s">
        <v>623</v>
      </c>
      <c r="E326" s="18" t="s">
        <v>624</v>
      </c>
      <c r="G326" s="48" t="s">
        <v>5659</v>
      </c>
      <c r="H326" s="48" t="s">
        <v>5660</v>
      </c>
      <c r="I326" s="48" t="s">
        <v>5661</v>
      </c>
      <c r="J326" s="48" t="s">
        <v>5562</v>
      </c>
      <c r="K326" s="60">
        <v>0</v>
      </c>
      <c r="L326" s="60">
        <v>1</v>
      </c>
      <c r="M326" s="60">
        <v>1</v>
      </c>
      <c r="N326" s="18">
        <v>1</v>
      </c>
      <c r="O326" s="18">
        <v>0</v>
      </c>
      <c r="P326" s="18">
        <v>0</v>
      </c>
      <c r="Q326" s="18">
        <v>0</v>
      </c>
      <c r="R326" s="18">
        <v>0</v>
      </c>
      <c r="S326" s="60">
        <v>1</v>
      </c>
      <c r="T326" s="18">
        <v>0</v>
      </c>
      <c r="U326" s="17"/>
      <c r="V326" s="22" t="s">
        <v>9278</v>
      </c>
      <c r="W326" s="134" t="s">
        <v>682</v>
      </c>
      <c r="X326" s="3" t="s">
        <v>401</v>
      </c>
      <c r="Y326" s="21">
        <v>1</v>
      </c>
      <c r="Z326" s="21">
        <v>10</v>
      </c>
      <c r="AA326" s="14">
        <v>0</v>
      </c>
      <c r="AB326" s="3">
        <f t="shared" si="16"/>
        <v>360</v>
      </c>
      <c r="AC326">
        <v>479.72242478676975</v>
      </c>
      <c r="AN326" s="3">
        <v>4226</v>
      </c>
      <c r="AO326" s="3">
        <v>3768</v>
      </c>
      <c r="AP326" s="3">
        <v>2096</v>
      </c>
      <c r="AR326" s="183" t="s">
        <v>8837</v>
      </c>
      <c r="AS326" s="183" t="s">
        <v>8836</v>
      </c>
      <c r="AT326" s="18">
        <v>1</v>
      </c>
      <c r="AU326" s="18">
        <v>0</v>
      </c>
      <c r="AV326" s="17"/>
      <c r="AW326" s="200">
        <v>0</v>
      </c>
      <c r="AX326" s="18">
        <v>1</v>
      </c>
      <c r="AY326" s="18">
        <v>0</v>
      </c>
      <c r="AZ326" s="18">
        <v>0</v>
      </c>
      <c r="BA326" s="18">
        <v>0</v>
      </c>
      <c r="BB326" s="18">
        <v>0</v>
      </c>
      <c r="BC326" s="18">
        <v>0</v>
      </c>
    </row>
    <row r="327" spans="1:56" x14ac:dyDescent="0.25">
      <c r="A327" s="18">
        <v>19</v>
      </c>
      <c r="B327" s="3">
        <v>99</v>
      </c>
      <c r="C327" s="18" t="s">
        <v>622</v>
      </c>
      <c r="D327" s="18" t="s">
        <v>623</v>
      </c>
      <c r="E327" s="18" t="s">
        <v>624</v>
      </c>
      <c r="G327" s="48" t="s">
        <v>5662</v>
      </c>
      <c r="H327" s="48" t="s">
        <v>5663</v>
      </c>
      <c r="I327" s="48" t="s">
        <v>5664</v>
      </c>
      <c r="J327" s="48" t="s">
        <v>5562</v>
      </c>
      <c r="K327" s="60">
        <v>0</v>
      </c>
      <c r="L327" s="60">
        <v>1</v>
      </c>
      <c r="M327" s="60">
        <v>1</v>
      </c>
      <c r="N327" s="18">
        <v>1</v>
      </c>
      <c r="O327" s="18">
        <v>0</v>
      </c>
      <c r="P327" s="18">
        <v>0</v>
      </c>
      <c r="Q327" s="18">
        <v>0</v>
      </c>
      <c r="R327" s="18">
        <v>0</v>
      </c>
      <c r="S327" s="60">
        <v>1</v>
      </c>
      <c r="T327" s="18">
        <v>0</v>
      </c>
      <c r="U327" s="17"/>
      <c r="V327" s="14" t="s">
        <v>149</v>
      </c>
      <c r="X327" s="3" t="s">
        <v>663</v>
      </c>
      <c r="Y327" s="21">
        <v>83</v>
      </c>
      <c r="Z327" s="21">
        <v>1</v>
      </c>
      <c r="AA327" s="14">
        <v>5</v>
      </c>
      <c r="AB327" s="3">
        <f t="shared" si="16"/>
        <v>19937</v>
      </c>
      <c r="AN327" s="3">
        <v>4226</v>
      </c>
      <c r="AO327" s="3">
        <v>3768</v>
      </c>
      <c r="AR327" s="183" t="s">
        <v>8837</v>
      </c>
      <c r="AS327" s="183" t="s">
        <v>8836</v>
      </c>
      <c r="AT327" s="18">
        <v>1</v>
      </c>
      <c r="AU327" s="18">
        <v>0</v>
      </c>
      <c r="AV327" s="17"/>
      <c r="AW327" s="200"/>
      <c r="AX327" s="18"/>
      <c r="AY327" s="18"/>
      <c r="AZ327" s="18"/>
      <c r="BA327" s="18"/>
      <c r="BB327" s="197"/>
      <c r="BC327" s="18"/>
    </row>
    <row r="328" spans="1:56" x14ac:dyDescent="0.25">
      <c r="A328" s="18">
        <v>19</v>
      </c>
      <c r="B328" s="3">
        <v>99</v>
      </c>
      <c r="C328" s="18" t="s">
        <v>622</v>
      </c>
      <c r="D328" s="18" t="s">
        <v>623</v>
      </c>
      <c r="E328" s="18" t="s">
        <v>624</v>
      </c>
      <c r="G328" s="48" t="s">
        <v>5665</v>
      </c>
      <c r="H328" s="48" t="s">
        <v>5666</v>
      </c>
      <c r="I328" s="48" t="s">
        <v>5667</v>
      </c>
      <c r="J328" s="48" t="s">
        <v>5562</v>
      </c>
      <c r="K328" s="60">
        <v>0</v>
      </c>
      <c r="L328" s="60">
        <v>1</v>
      </c>
      <c r="M328" s="60">
        <v>1</v>
      </c>
      <c r="N328" s="18">
        <v>1</v>
      </c>
      <c r="O328" s="18">
        <v>0</v>
      </c>
      <c r="P328" s="18">
        <v>0</v>
      </c>
      <c r="Q328" s="18">
        <v>0</v>
      </c>
      <c r="R328" s="18">
        <v>0</v>
      </c>
      <c r="S328" s="60">
        <v>1</v>
      </c>
      <c r="T328" s="18">
        <v>0</v>
      </c>
      <c r="U328" s="17"/>
      <c r="V328" s="22" t="s">
        <v>9390</v>
      </c>
      <c r="W328" s="134" t="s">
        <v>683</v>
      </c>
      <c r="X328" s="3" t="s">
        <v>21</v>
      </c>
      <c r="Y328" s="21">
        <v>0</v>
      </c>
      <c r="Z328" s="21">
        <v>6</v>
      </c>
      <c r="AA328" s="14">
        <v>0</v>
      </c>
      <c r="AB328" s="3">
        <f t="shared" si="16"/>
        <v>72</v>
      </c>
      <c r="AC328">
        <v>94.199496379426506</v>
      </c>
      <c r="AE328" s="15" t="s">
        <v>149</v>
      </c>
      <c r="AF328" s="2" t="s">
        <v>684</v>
      </c>
      <c r="AK328" s="3" t="s">
        <v>149</v>
      </c>
      <c r="AN328" s="3">
        <v>4226</v>
      </c>
      <c r="AO328" s="3">
        <v>3768</v>
      </c>
      <c r="AP328" s="3">
        <v>1962</v>
      </c>
      <c r="AR328" s="183" t="s">
        <v>8837</v>
      </c>
      <c r="AS328" s="183" t="s">
        <v>8836</v>
      </c>
      <c r="AT328" s="18">
        <v>1</v>
      </c>
      <c r="AU328" s="18">
        <v>0</v>
      </c>
      <c r="AV328" s="17"/>
      <c r="AW328" s="200">
        <v>0</v>
      </c>
      <c r="AX328" s="18">
        <v>1</v>
      </c>
      <c r="AY328" s="18">
        <v>0</v>
      </c>
      <c r="AZ328" s="18">
        <v>0</v>
      </c>
      <c r="BA328" s="18">
        <v>0</v>
      </c>
      <c r="BB328" s="18">
        <v>0</v>
      </c>
      <c r="BC328" s="18">
        <v>0</v>
      </c>
    </row>
    <row r="329" spans="1:56" x14ac:dyDescent="0.25">
      <c r="A329" s="18">
        <v>19</v>
      </c>
      <c r="B329" s="3">
        <v>99</v>
      </c>
      <c r="C329" s="18" t="s">
        <v>622</v>
      </c>
      <c r="D329" s="18" t="s">
        <v>623</v>
      </c>
      <c r="E329" s="18" t="s">
        <v>624</v>
      </c>
      <c r="G329" s="48" t="s">
        <v>5668</v>
      </c>
      <c r="H329" s="48" t="s">
        <v>5669</v>
      </c>
      <c r="I329" s="48" t="s">
        <v>5670</v>
      </c>
      <c r="J329" s="48" t="s">
        <v>5562</v>
      </c>
      <c r="K329" s="60">
        <v>0</v>
      </c>
      <c r="L329" s="60">
        <v>1</v>
      </c>
      <c r="M329" s="60">
        <v>1</v>
      </c>
      <c r="N329" s="18">
        <v>1</v>
      </c>
      <c r="O329" s="18">
        <v>0</v>
      </c>
      <c r="P329" s="18">
        <v>0</v>
      </c>
      <c r="Q329" s="18">
        <v>0</v>
      </c>
      <c r="R329" s="18">
        <v>0</v>
      </c>
      <c r="S329" s="60">
        <v>1</v>
      </c>
      <c r="T329" s="18">
        <v>0</v>
      </c>
      <c r="U329" s="17"/>
      <c r="V329" s="22" t="s">
        <v>9391</v>
      </c>
      <c r="W329" s="134" t="s">
        <v>685</v>
      </c>
      <c r="X329" s="3" t="s">
        <v>686</v>
      </c>
      <c r="Y329" s="21">
        <v>18</v>
      </c>
      <c r="Z329" s="21">
        <v>9</v>
      </c>
      <c r="AA329" s="14">
        <v>0</v>
      </c>
      <c r="AB329" s="3">
        <f t="shared" si="16"/>
        <v>4428</v>
      </c>
      <c r="AC329">
        <v>5745.8514987007784</v>
      </c>
      <c r="AN329" s="3">
        <v>4226</v>
      </c>
      <c r="AO329" s="3">
        <v>3768</v>
      </c>
      <c r="AP329" s="3">
        <v>1902</v>
      </c>
      <c r="AR329" s="183" t="s">
        <v>8837</v>
      </c>
      <c r="AS329" s="183" t="s">
        <v>8836</v>
      </c>
      <c r="AT329" s="18">
        <v>1</v>
      </c>
      <c r="AU329" s="18">
        <v>0</v>
      </c>
      <c r="AV329" s="17"/>
      <c r="AW329" s="200">
        <v>1</v>
      </c>
      <c r="AX329" s="18">
        <v>0</v>
      </c>
      <c r="AY329" s="18">
        <v>0</v>
      </c>
      <c r="AZ329" s="18">
        <v>0</v>
      </c>
      <c r="BA329" s="18">
        <v>0</v>
      </c>
      <c r="BB329" s="18">
        <v>0</v>
      </c>
      <c r="BC329" s="18">
        <v>0</v>
      </c>
    </row>
    <row r="330" spans="1:56" ht="30" x14ac:dyDescent="0.25">
      <c r="A330" s="18">
        <v>19</v>
      </c>
      <c r="B330" s="3">
        <v>99</v>
      </c>
      <c r="C330" s="18" t="s">
        <v>622</v>
      </c>
      <c r="D330" s="18" t="s">
        <v>623</v>
      </c>
      <c r="E330" s="18" t="s">
        <v>624</v>
      </c>
      <c r="G330" s="48" t="s">
        <v>5671</v>
      </c>
      <c r="H330" s="48" t="s">
        <v>5672</v>
      </c>
      <c r="I330" s="48" t="s">
        <v>5673</v>
      </c>
      <c r="J330" s="48" t="s">
        <v>5562</v>
      </c>
      <c r="K330" s="60">
        <v>0</v>
      </c>
      <c r="L330" s="60">
        <v>1</v>
      </c>
      <c r="M330" s="60">
        <v>1</v>
      </c>
      <c r="N330" s="18">
        <v>1</v>
      </c>
      <c r="O330" s="18">
        <v>0</v>
      </c>
      <c r="P330" s="18">
        <v>0</v>
      </c>
      <c r="Q330" s="18">
        <v>0</v>
      </c>
      <c r="R330" s="18">
        <v>0</v>
      </c>
      <c r="S330" s="60">
        <v>1</v>
      </c>
      <c r="T330" s="18">
        <v>0</v>
      </c>
      <c r="U330" s="17"/>
      <c r="V330" s="22" t="s">
        <v>9392</v>
      </c>
      <c r="W330" s="134" t="s">
        <v>687</v>
      </c>
      <c r="X330" s="3" t="s">
        <v>688</v>
      </c>
      <c r="Y330" s="21">
        <v>26</v>
      </c>
      <c r="Z330" s="21">
        <v>17</v>
      </c>
      <c r="AA330" s="14">
        <v>6</v>
      </c>
      <c r="AB330" s="3">
        <f t="shared" si="16"/>
        <v>6450</v>
      </c>
      <c r="AC330">
        <v>8345.5938468841905</v>
      </c>
      <c r="AN330" s="3">
        <v>4226</v>
      </c>
      <c r="AO330" s="3">
        <v>3768</v>
      </c>
      <c r="AP330" s="3">
        <v>1881</v>
      </c>
      <c r="AR330" s="183" t="s">
        <v>8837</v>
      </c>
      <c r="AS330" s="183" t="s">
        <v>8836</v>
      </c>
      <c r="AT330" s="18">
        <v>1</v>
      </c>
      <c r="AU330" s="18">
        <v>0</v>
      </c>
      <c r="AV330" s="17"/>
      <c r="AW330" s="200">
        <v>1</v>
      </c>
      <c r="AX330" s="18">
        <v>0</v>
      </c>
      <c r="AY330" s="18">
        <v>0</v>
      </c>
      <c r="AZ330" s="18">
        <v>0</v>
      </c>
      <c r="BA330" s="18">
        <v>0</v>
      </c>
      <c r="BB330" s="18">
        <v>0</v>
      </c>
      <c r="BC330" s="18">
        <v>0</v>
      </c>
    </row>
    <row r="331" spans="1:56" ht="30" x14ac:dyDescent="0.25">
      <c r="A331" s="18">
        <v>19</v>
      </c>
      <c r="B331" s="3">
        <v>99</v>
      </c>
      <c r="C331" s="18" t="s">
        <v>622</v>
      </c>
      <c r="D331" s="18" t="s">
        <v>623</v>
      </c>
      <c r="E331" s="18" t="s">
        <v>624</v>
      </c>
      <c r="G331" s="48" t="s">
        <v>5674</v>
      </c>
      <c r="H331" s="48" t="s">
        <v>5675</v>
      </c>
      <c r="I331" s="48" t="s">
        <v>5676</v>
      </c>
      <c r="J331" s="48" t="s">
        <v>5562</v>
      </c>
      <c r="K331" s="60">
        <v>0</v>
      </c>
      <c r="L331" s="60">
        <v>1</v>
      </c>
      <c r="M331" s="60">
        <v>1</v>
      </c>
      <c r="N331" s="18">
        <v>1</v>
      </c>
      <c r="O331" s="18">
        <v>0</v>
      </c>
      <c r="P331" s="18">
        <v>0</v>
      </c>
      <c r="Q331" s="18">
        <v>0</v>
      </c>
      <c r="R331" s="18">
        <v>0</v>
      </c>
      <c r="S331" s="60">
        <v>1</v>
      </c>
      <c r="T331" s="18">
        <v>0</v>
      </c>
      <c r="U331" s="17"/>
      <c r="V331" s="22" t="s">
        <v>9393</v>
      </c>
      <c r="W331" s="134" t="s">
        <v>689</v>
      </c>
      <c r="X331" s="3" t="s">
        <v>690</v>
      </c>
      <c r="Y331" s="21">
        <v>5</v>
      </c>
      <c r="Z331" s="21">
        <v>17</v>
      </c>
      <c r="AA331" s="14">
        <v>6</v>
      </c>
      <c r="AB331" s="3">
        <f t="shared" si="16"/>
        <v>1410</v>
      </c>
      <c r="AC331">
        <v>1822.6371789522946</v>
      </c>
      <c r="AN331" s="3">
        <v>4226</v>
      </c>
      <c r="AO331" s="3">
        <v>3768</v>
      </c>
      <c r="AP331" s="3">
        <v>1874</v>
      </c>
      <c r="AR331" s="183" t="s">
        <v>8837</v>
      </c>
      <c r="AS331" s="183" t="s">
        <v>8836</v>
      </c>
      <c r="AT331" s="18">
        <v>1</v>
      </c>
      <c r="AU331" s="18">
        <v>0</v>
      </c>
      <c r="AV331" s="17"/>
      <c r="AW331" s="200">
        <v>1</v>
      </c>
      <c r="AX331" s="18">
        <v>0</v>
      </c>
      <c r="AY331" s="18">
        <v>0</v>
      </c>
      <c r="AZ331" s="18">
        <v>0</v>
      </c>
      <c r="BA331" s="18">
        <v>0</v>
      </c>
      <c r="BB331" s="18">
        <v>0</v>
      </c>
      <c r="BC331" s="18">
        <v>0</v>
      </c>
    </row>
    <row r="332" spans="1:56" ht="30" x14ac:dyDescent="0.25">
      <c r="A332" s="18">
        <v>19</v>
      </c>
      <c r="B332" s="3">
        <v>99</v>
      </c>
      <c r="C332" s="18" t="s">
        <v>622</v>
      </c>
      <c r="D332" s="18" t="s">
        <v>623</v>
      </c>
      <c r="E332" s="18" t="s">
        <v>624</v>
      </c>
      <c r="G332" s="48" t="s">
        <v>5677</v>
      </c>
      <c r="H332" s="48" t="s">
        <v>5678</v>
      </c>
      <c r="I332" s="48" t="s">
        <v>5679</v>
      </c>
      <c r="J332" s="48" t="s">
        <v>5562</v>
      </c>
      <c r="K332" s="60">
        <v>0</v>
      </c>
      <c r="L332" s="60">
        <v>1</v>
      </c>
      <c r="M332" s="60">
        <v>1</v>
      </c>
      <c r="N332" s="18">
        <v>1</v>
      </c>
      <c r="O332" s="18">
        <v>0</v>
      </c>
      <c r="P332" s="18">
        <v>0</v>
      </c>
      <c r="Q332" s="18">
        <v>0</v>
      </c>
      <c r="R332" s="18">
        <v>0</v>
      </c>
      <c r="S332" s="60">
        <v>1</v>
      </c>
      <c r="T332" s="18">
        <v>0</v>
      </c>
      <c r="U332" s="17"/>
      <c r="V332" s="22" t="s">
        <v>9393</v>
      </c>
      <c r="W332" s="134" t="s">
        <v>691</v>
      </c>
      <c r="X332" s="3" t="s">
        <v>230</v>
      </c>
      <c r="Y332" s="21">
        <v>3</v>
      </c>
      <c r="Z332" s="21">
        <v>12</v>
      </c>
      <c r="AA332" s="14">
        <v>0</v>
      </c>
      <c r="AB332" s="3">
        <f t="shared" si="16"/>
        <v>864</v>
      </c>
      <c r="AC332">
        <v>1116.8500160388528</v>
      </c>
      <c r="AN332" s="3">
        <v>4226</v>
      </c>
      <c r="AO332" s="3">
        <v>3768</v>
      </c>
      <c r="AP332" s="3">
        <v>1874</v>
      </c>
      <c r="AR332" s="183" t="s">
        <v>8837</v>
      </c>
      <c r="AS332" s="183" t="s">
        <v>8836</v>
      </c>
      <c r="AT332" s="18">
        <v>1</v>
      </c>
      <c r="AU332" s="18">
        <v>0</v>
      </c>
      <c r="AV332" s="17"/>
      <c r="AW332" s="200">
        <v>1</v>
      </c>
      <c r="AX332" s="18">
        <v>0</v>
      </c>
      <c r="AY332" s="18">
        <v>0</v>
      </c>
      <c r="AZ332" s="18">
        <v>0</v>
      </c>
      <c r="BA332" s="18">
        <v>0</v>
      </c>
      <c r="BB332" s="18">
        <v>0</v>
      </c>
      <c r="BC332" s="18">
        <v>0</v>
      </c>
    </row>
    <row r="333" spans="1:56" x14ac:dyDescent="0.25">
      <c r="A333" s="18">
        <v>19</v>
      </c>
      <c r="B333" s="3">
        <v>99</v>
      </c>
      <c r="C333" s="18" t="s">
        <v>622</v>
      </c>
      <c r="D333" s="18" t="s">
        <v>623</v>
      </c>
      <c r="E333" s="18" t="s">
        <v>624</v>
      </c>
      <c r="G333" s="48" t="s">
        <v>5680</v>
      </c>
      <c r="H333" s="48" t="s">
        <v>5681</v>
      </c>
      <c r="I333" s="48" t="s">
        <v>5682</v>
      </c>
      <c r="J333" s="48" t="s">
        <v>5562</v>
      </c>
      <c r="K333" s="60">
        <v>0</v>
      </c>
      <c r="L333" s="60">
        <v>1</v>
      </c>
      <c r="M333" s="60">
        <v>1</v>
      </c>
      <c r="N333" s="18">
        <v>1</v>
      </c>
      <c r="O333" s="18">
        <v>0</v>
      </c>
      <c r="P333" s="18">
        <v>0</v>
      </c>
      <c r="Q333" s="18">
        <v>0</v>
      </c>
      <c r="R333" s="18">
        <v>0</v>
      </c>
      <c r="S333" s="60">
        <v>1</v>
      </c>
      <c r="T333" s="18">
        <v>0</v>
      </c>
      <c r="U333" s="17"/>
      <c r="V333" s="22" t="s">
        <v>9393</v>
      </c>
      <c r="W333" s="134" t="s">
        <v>692</v>
      </c>
      <c r="X333" s="3" t="s">
        <v>23</v>
      </c>
      <c r="Y333" s="21">
        <v>0</v>
      </c>
      <c r="Z333" s="21">
        <v>7</v>
      </c>
      <c r="AA333" s="14">
        <v>6</v>
      </c>
      <c r="AB333" s="3">
        <f t="shared" si="16"/>
        <v>90</v>
      </c>
      <c r="AC333">
        <v>116.33854333738051</v>
      </c>
      <c r="AN333" s="3">
        <v>4226</v>
      </c>
      <c r="AO333" s="3">
        <v>3768</v>
      </c>
      <c r="AP333" s="3">
        <v>1874</v>
      </c>
      <c r="AR333" s="183" t="s">
        <v>8837</v>
      </c>
      <c r="AS333" s="183" t="s">
        <v>8836</v>
      </c>
      <c r="AT333" s="18">
        <v>1</v>
      </c>
      <c r="AU333" s="18">
        <v>0</v>
      </c>
      <c r="AV333" s="17"/>
      <c r="AW333" s="200">
        <v>1</v>
      </c>
      <c r="AX333" s="18">
        <v>0</v>
      </c>
      <c r="AY333" s="18">
        <v>0</v>
      </c>
      <c r="AZ333" s="18">
        <v>0</v>
      </c>
      <c r="BA333" s="18">
        <v>0</v>
      </c>
      <c r="BB333" s="18">
        <v>0</v>
      </c>
      <c r="BC333" s="18">
        <v>0</v>
      </c>
    </row>
    <row r="334" spans="1:56" ht="30" x14ac:dyDescent="0.25">
      <c r="A334" s="18">
        <v>19</v>
      </c>
      <c r="B334" s="3">
        <v>99</v>
      </c>
      <c r="C334" s="18" t="s">
        <v>622</v>
      </c>
      <c r="D334" s="18" t="s">
        <v>623</v>
      </c>
      <c r="E334" s="18" t="s">
        <v>624</v>
      </c>
      <c r="G334" s="48" t="s">
        <v>5683</v>
      </c>
      <c r="H334" s="48" t="s">
        <v>5684</v>
      </c>
      <c r="I334" s="48" t="s">
        <v>5685</v>
      </c>
      <c r="J334" s="48" t="s">
        <v>5562</v>
      </c>
      <c r="K334" s="60">
        <v>0</v>
      </c>
      <c r="L334" s="60">
        <v>1</v>
      </c>
      <c r="M334" s="60">
        <v>1</v>
      </c>
      <c r="N334" s="18">
        <v>1</v>
      </c>
      <c r="O334" s="18">
        <v>0</v>
      </c>
      <c r="P334" s="18">
        <v>0</v>
      </c>
      <c r="Q334" s="18">
        <v>0</v>
      </c>
      <c r="R334" s="18">
        <v>0</v>
      </c>
      <c r="S334" s="60">
        <v>1</v>
      </c>
      <c r="T334" s="18">
        <v>0</v>
      </c>
      <c r="U334" s="17"/>
      <c r="V334" s="22" t="s">
        <v>9394</v>
      </c>
      <c r="W334" s="134" t="s">
        <v>693</v>
      </c>
      <c r="X334" s="3" t="s">
        <v>694</v>
      </c>
      <c r="Y334" s="21">
        <v>5</v>
      </c>
      <c r="Z334" s="21">
        <v>14</v>
      </c>
      <c r="AA334" s="14">
        <v>6</v>
      </c>
      <c r="AB334" s="3">
        <f t="shared" si="16"/>
        <v>1374</v>
      </c>
      <c r="AC334">
        <v>1772.6990360492848</v>
      </c>
      <c r="AN334" s="3">
        <v>4226</v>
      </c>
      <c r="AO334" s="3">
        <v>3768</v>
      </c>
      <c r="AP334" s="3">
        <v>1860</v>
      </c>
      <c r="AR334" s="183" t="s">
        <v>8837</v>
      </c>
      <c r="AS334" s="183" t="s">
        <v>8836</v>
      </c>
      <c r="AT334" s="18">
        <v>1</v>
      </c>
      <c r="AU334" s="18">
        <v>0</v>
      </c>
      <c r="AV334" s="17"/>
      <c r="AW334" s="200">
        <v>1</v>
      </c>
      <c r="AX334" s="18">
        <v>0</v>
      </c>
      <c r="AY334" s="18">
        <v>0</v>
      </c>
      <c r="AZ334" s="18">
        <v>0</v>
      </c>
      <c r="BA334" s="18">
        <v>0</v>
      </c>
      <c r="BB334" s="18">
        <v>0</v>
      </c>
      <c r="BC334" s="18">
        <v>0</v>
      </c>
    </row>
    <row r="335" spans="1:56" ht="30" x14ac:dyDescent="0.25">
      <c r="A335" s="18">
        <v>19</v>
      </c>
      <c r="B335" s="3">
        <v>99</v>
      </c>
      <c r="C335" s="18" t="s">
        <v>622</v>
      </c>
      <c r="D335" s="18" t="s">
        <v>623</v>
      </c>
      <c r="E335" s="18" t="s">
        <v>624</v>
      </c>
      <c r="G335" s="48" t="s">
        <v>5686</v>
      </c>
      <c r="H335" s="48" t="s">
        <v>5687</v>
      </c>
      <c r="I335" s="48" t="s">
        <v>5688</v>
      </c>
      <c r="J335" s="48" t="s">
        <v>5562</v>
      </c>
      <c r="K335" s="60">
        <v>0</v>
      </c>
      <c r="L335" s="60">
        <v>1</v>
      </c>
      <c r="M335" s="60">
        <v>1</v>
      </c>
      <c r="N335" s="18">
        <v>1</v>
      </c>
      <c r="O335" s="18">
        <v>0</v>
      </c>
      <c r="P335" s="18">
        <v>0</v>
      </c>
      <c r="Q335" s="18">
        <v>0</v>
      </c>
      <c r="R335" s="18">
        <v>0</v>
      </c>
      <c r="S335" s="60">
        <v>1</v>
      </c>
      <c r="T335" s="18">
        <v>0</v>
      </c>
      <c r="U335" s="17"/>
      <c r="V335" s="22" t="s">
        <v>9395</v>
      </c>
      <c r="W335" s="134" t="s">
        <v>695</v>
      </c>
      <c r="X335" s="3" t="s">
        <v>696</v>
      </c>
      <c r="Y335" s="21">
        <v>14</v>
      </c>
      <c r="Z335" s="21">
        <v>0</v>
      </c>
      <c r="AA335" s="14">
        <v>6</v>
      </c>
      <c r="AB335" s="3">
        <f t="shared" si="16"/>
        <v>3366</v>
      </c>
      <c r="AC335">
        <v>4341.5360427299602</v>
      </c>
      <c r="AN335" s="3">
        <v>4226</v>
      </c>
      <c r="AO335" s="3">
        <v>3768</v>
      </c>
      <c r="AP335" s="3">
        <v>1858</v>
      </c>
      <c r="AR335" s="183" t="s">
        <v>8837</v>
      </c>
      <c r="AS335" s="183" t="s">
        <v>8836</v>
      </c>
      <c r="AT335" s="18">
        <v>1</v>
      </c>
      <c r="AU335" s="18">
        <v>0</v>
      </c>
      <c r="AV335" s="17"/>
      <c r="AW335" s="200">
        <v>1</v>
      </c>
      <c r="AX335" s="18">
        <v>0</v>
      </c>
      <c r="AY335" s="18">
        <v>0</v>
      </c>
      <c r="AZ335" s="18">
        <v>0</v>
      </c>
      <c r="BA335" s="18">
        <v>0</v>
      </c>
      <c r="BB335" s="18">
        <v>0</v>
      </c>
      <c r="BC335" s="18">
        <v>0</v>
      </c>
    </row>
    <row r="336" spans="1:56" x14ac:dyDescent="0.25">
      <c r="A336" s="18">
        <v>19</v>
      </c>
      <c r="B336" s="3">
        <v>99</v>
      </c>
      <c r="C336" s="18" t="s">
        <v>622</v>
      </c>
      <c r="D336" s="18" t="s">
        <v>623</v>
      </c>
      <c r="E336" s="18" t="s">
        <v>624</v>
      </c>
      <c r="G336" s="48" t="s">
        <v>5689</v>
      </c>
      <c r="H336" s="48" t="s">
        <v>5690</v>
      </c>
      <c r="I336" s="48" t="s">
        <v>5691</v>
      </c>
      <c r="J336" s="48" t="s">
        <v>5562</v>
      </c>
      <c r="K336" s="60">
        <v>0</v>
      </c>
      <c r="L336" s="60">
        <v>1</v>
      </c>
      <c r="M336" s="60">
        <v>1</v>
      </c>
      <c r="N336" s="18">
        <v>1</v>
      </c>
      <c r="O336" s="18">
        <v>0</v>
      </c>
      <c r="P336" s="18">
        <v>0</v>
      </c>
      <c r="Q336" s="18">
        <v>0</v>
      </c>
      <c r="R336" s="18">
        <v>0</v>
      </c>
      <c r="S336" s="60">
        <v>1</v>
      </c>
      <c r="T336" s="18">
        <v>0</v>
      </c>
      <c r="U336" s="17"/>
      <c r="V336" s="22" t="s">
        <v>9396</v>
      </c>
      <c r="W336" s="134" t="s">
        <v>697</v>
      </c>
      <c r="X336" s="3" t="s">
        <v>698</v>
      </c>
      <c r="Y336" s="21">
        <v>2</v>
      </c>
      <c r="Z336" s="21">
        <v>0</v>
      </c>
      <c r="AA336" s="14">
        <v>6</v>
      </c>
      <c r="AB336" s="3">
        <f t="shared" ref="AB336:AB367" si="17">(240*Y336)+(12*Z336)+AA336</f>
        <v>486</v>
      </c>
      <c r="AC336">
        <v>626.4236227715038</v>
      </c>
      <c r="AN336" s="3">
        <v>4226</v>
      </c>
      <c r="AO336" s="3">
        <v>3768</v>
      </c>
      <c r="AP336" s="3">
        <v>1853</v>
      </c>
      <c r="AR336" s="183" t="s">
        <v>8837</v>
      </c>
      <c r="AS336" s="183" t="s">
        <v>8836</v>
      </c>
      <c r="AT336" s="18">
        <v>1</v>
      </c>
      <c r="AU336" s="18">
        <v>0</v>
      </c>
      <c r="AV336" s="17"/>
      <c r="AW336" s="200">
        <v>1</v>
      </c>
      <c r="AX336" s="18">
        <v>0</v>
      </c>
      <c r="AY336" s="18">
        <v>0</v>
      </c>
      <c r="AZ336" s="18">
        <v>0</v>
      </c>
      <c r="BA336" s="18">
        <v>0</v>
      </c>
      <c r="BB336" s="18">
        <v>0</v>
      </c>
      <c r="BC336" s="18">
        <v>0</v>
      </c>
    </row>
    <row r="337" spans="1:62" ht="30" x14ac:dyDescent="0.25">
      <c r="A337" s="18">
        <v>19</v>
      </c>
      <c r="B337" s="3">
        <v>99</v>
      </c>
      <c r="C337" s="18" t="s">
        <v>622</v>
      </c>
      <c r="D337" s="18" t="s">
        <v>623</v>
      </c>
      <c r="E337" s="18" t="s">
        <v>624</v>
      </c>
      <c r="G337" s="48" t="s">
        <v>5692</v>
      </c>
      <c r="H337" s="48" t="s">
        <v>5693</v>
      </c>
      <c r="I337" s="48" t="s">
        <v>5694</v>
      </c>
      <c r="J337" s="48" t="s">
        <v>5562</v>
      </c>
      <c r="K337" s="60">
        <v>0</v>
      </c>
      <c r="L337" s="60">
        <v>1</v>
      </c>
      <c r="M337" s="60">
        <v>1</v>
      </c>
      <c r="N337" s="18">
        <v>1</v>
      </c>
      <c r="O337" s="18">
        <v>0</v>
      </c>
      <c r="P337" s="18">
        <v>0</v>
      </c>
      <c r="Q337" s="18">
        <v>0</v>
      </c>
      <c r="R337" s="18">
        <v>0</v>
      </c>
      <c r="S337" s="60">
        <v>1</v>
      </c>
      <c r="T337" s="18">
        <v>0</v>
      </c>
      <c r="U337" s="17"/>
      <c r="V337" s="22" t="s">
        <v>9396</v>
      </c>
      <c r="W337" s="134" t="s">
        <v>699</v>
      </c>
      <c r="X337" s="3" t="s">
        <v>700</v>
      </c>
      <c r="Y337" s="21">
        <v>2</v>
      </c>
      <c r="Z337" s="21">
        <v>2</v>
      </c>
      <c r="AA337" s="14">
        <v>6</v>
      </c>
      <c r="AB337" s="3">
        <f t="shared" si="17"/>
        <v>510</v>
      </c>
      <c r="AC337">
        <v>657.35812266145456</v>
      </c>
      <c r="AN337" s="3">
        <v>4226</v>
      </c>
      <c r="AO337" s="3">
        <v>3768</v>
      </c>
      <c r="AP337" s="3">
        <v>1853</v>
      </c>
      <c r="AR337" s="183" t="s">
        <v>8837</v>
      </c>
      <c r="AS337" s="183" t="s">
        <v>8836</v>
      </c>
      <c r="AT337" s="18">
        <v>1</v>
      </c>
      <c r="AU337" s="18">
        <v>0</v>
      </c>
      <c r="AV337" s="17"/>
      <c r="AW337" s="200">
        <v>1</v>
      </c>
      <c r="AX337" s="18">
        <v>0</v>
      </c>
      <c r="AY337" s="18">
        <v>0</v>
      </c>
      <c r="AZ337" s="18">
        <v>0</v>
      </c>
      <c r="BA337" s="18">
        <v>0</v>
      </c>
      <c r="BB337" s="18">
        <v>0</v>
      </c>
      <c r="BC337" s="18">
        <v>0</v>
      </c>
    </row>
    <row r="338" spans="1:62" x14ac:dyDescent="0.25">
      <c r="A338" s="18">
        <v>19</v>
      </c>
      <c r="B338" s="3">
        <v>99</v>
      </c>
      <c r="C338" s="18" t="s">
        <v>622</v>
      </c>
      <c r="D338" s="18" t="s">
        <v>623</v>
      </c>
      <c r="E338" s="18" t="s">
        <v>624</v>
      </c>
      <c r="G338" s="48" t="s">
        <v>5695</v>
      </c>
      <c r="H338" s="48" t="s">
        <v>5696</v>
      </c>
      <c r="I338" s="48" t="s">
        <v>5697</v>
      </c>
      <c r="J338" s="48" t="s">
        <v>5562</v>
      </c>
      <c r="K338" s="60">
        <v>0</v>
      </c>
      <c r="L338" s="60">
        <v>1</v>
      </c>
      <c r="M338" s="60">
        <v>1</v>
      </c>
      <c r="N338" s="18">
        <v>1</v>
      </c>
      <c r="O338" s="18">
        <v>0</v>
      </c>
      <c r="P338" s="18">
        <v>0</v>
      </c>
      <c r="Q338" s="18">
        <v>0</v>
      </c>
      <c r="R338" s="18">
        <v>0</v>
      </c>
      <c r="S338" s="60">
        <v>1</v>
      </c>
      <c r="T338" s="18">
        <v>0</v>
      </c>
      <c r="U338" s="17"/>
      <c r="V338" s="22" t="s">
        <v>9397</v>
      </c>
      <c r="W338" s="134" t="s">
        <v>701</v>
      </c>
      <c r="X338" s="3" t="s">
        <v>226</v>
      </c>
      <c r="Y338" s="21">
        <v>1</v>
      </c>
      <c r="Z338" s="21">
        <v>16</v>
      </c>
      <c r="AA338" s="14">
        <v>0</v>
      </c>
      <c r="AB338" s="3">
        <f t="shared" si="17"/>
        <v>432</v>
      </c>
      <c r="AC338">
        <v>556.05880390250888</v>
      </c>
      <c r="AN338" s="3">
        <v>4226</v>
      </c>
      <c r="AO338" s="3">
        <v>3768</v>
      </c>
      <c r="AP338" s="3">
        <v>1843</v>
      </c>
      <c r="AR338" s="183" t="s">
        <v>8837</v>
      </c>
      <c r="AS338" s="183" t="s">
        <v>8836</v>
      </c>
      <c r="AT338" s="18">
        <v>1</v>
      </c>
      <c r="AU338" s="18">
        <v>0</v>
      </c>
      <c r="AV338" s="17"/>
      <c r="AW338" s="200">
        <v>1</v>
      </c>
      <c r="AX338" s="18">
        <v>0</v>
      </c>
      <c r="AY338" s="18">
        <v>0</v>
      </c>
      <c r="AZ338" s="18">
        <v>0</v>
      </c>
      <c r="BA338" s="18">
        <v>0</v>
      </c>
      <c r="BB338" s="18">
        <v>0</v>
      </c>
      <c r="BC338" s="18">
        <v>0</v>
      </c>
    </row>
    <row r="339" spans="1:62" ht="30" x14ac:dyDescent="0.25">
      <c r="A339" s="18">
        <v>19</v>
      </c>
      <c r="B339" s="3">
        <v>99</v>
      </c>
      <c r="C339" s="18" t="s">
        <v>622</v>
      </c>
      <c r="D339" s="18" t="s">
        <v>623</v>
      </c>
      <c r="E339" s="18" t="s">
        <v>624</v>
      </c>
      <c r="G339" s="48" t="s">
        <v>5698</v>
      </c>
      <c r="H339" s="48" t="s">
        <v>5699</v>
      </c>
      <c r="I339" s="48" t="s">
        <v>5700</v>
      </c>
      <c r="J339" s="48" t="s">
        <v>5562</v>
      </c>
      <c r="K339" s="60">
        <v>0</v>
      </c>
      <c r="L339" s="60">
        <v>1</v>
      </c>
      <c r="M339" s="60">
        <v>1</v>
      </c>
      <c r="N339" s="18">
        <v>1</v>
      </c>
      <c r="O339" s="18">
        <v>0</v>
      </c>
      <c r="P339" s="18">
        <v>0</v>
      </c>
      <c r="Q339" s="18">
        <v>0</v>
      </c>
      <c r="R339" s="18">
        <v>0</v>
      </c>
      <c r="S339" s="60">
        <v>1</v>
      </c>
      <c r="T339" s="18">
        <v>0</v>
      </c>
      <c r="U339" s="17"/>
      <c r="V339" s="22" t="s">
        <v>9380</v>
      </c>
      <c r="W339" s="134" t="s">
        <v>702</v>
      </c>
      <c r="X339" s="3" t="s">
        <v>703</v>
      </c>
      <c r="Y339" s="21">
        <v>5</v>
      </c>
      <c r="Z339" s="21">
        <v>13</v>
      </c>
      <c r="AA339" s="14">
        <v>0</v>
      </c>
      <c r="AB339" s="3">
        <f t="shared" si="17"/>
        <v>1356</v>
      </c>
      <c r="AC339">
        <v>1743.9729077675868</v>
      </c>
      <c r="AN339" s="3">
        <v>4226</v>
      </c>
      <c r="AO339" s="3">
        <v>3768</v>
      </c>
      <c r="AP339" s="3">
        <v>1837</v>
      </c>
      <c r="AR339" s="183" t="s">
        <v>8837</v>
      </c>
      <c r="AS339" s="183" t="s">
        <v>8836</v>
      </c>
      <c r="AT339" s="18">
        <v>1</v>
      </c>
      <c r="AU339" s="18">
        <v>0</v>
      </c>
      <c r="AV339" s="17"/>
      <c r="AW339" s="200">
        <v>1</v>
      </c>
      <c r="AX339" s="18">
        <v>0</v>
      </c>
      <c r="AY339" s="18">
        <v>0</v>
      </c>
      <c r="AZ339" s="18">
        <v>0</v>
      </c>
      <c r="BA339" s="18">
        <v>0</v>
      </c>
      <c r="BB339" s="18">
        <v>0</v>
      </c>
      <c r="BC339" s="18">
        <v>0</v>
      </c>
    </row>
    <row r="340" spans="1:62" x14ac:dyDescent="0.25">
      <c r="A340" s="18">
        <v>19</v>
      </c>
      <c r="B340" s="3">
        <v>99</v>
      </c>
      <c r="C340" s="18" t="s">
        <v>622</v>
      </c>
      <c r="D340" s="18" t="s">
        <v>623</v>
      </c>
      <c r="E340" s="18" t="s">
        <v>624</v>
      </c>
      <c r="G340" s="48" t="s">
        <v>5701</v>
      </c>
      <c r="H340" s="48" t="s">
        <v>5702</v>
      </c>
      <c r="I340" s="48" t="s">
        <v>5703</v>
      </c>
      <c r="J340" s="48" t="s">
        <v>5562</v>
      </c>
      <c r="K340" s="60">
        <v>0</v>
      </c>
      <c r="L340" s="60">
        <v>1</v>
      </c>
      <c r="M340" s="60">
        <v>1</v>
      </c>
      <c r="N340" s="18">
        <v>1</v>
      </c>
      <c r="O340" s="18">
        <v>0</v>
      </c>
      <c r="P340" s="18">
        <v>0</v>
      </c>
      <c r="Q340" s="18">
        <v>0</v>
      </c>
      <c r="R340" s="18">
        <v>0</v>
      </c>
      <c r="S340" s="60">
        <v>1</v>
      </c>
      <c r="T340" s="18">
        <v>0</v>
      </c>
      <c r="U340" s="17"/>
      <c r="V340" s="22" t="s">
        <v>9380</v>
      </c>
      <c r="W340" s="134" t="s">
        <v>704</v>
      </c>
      <c r="X340" s="3" t="s">
        <v>94</v>
      </c>
      <c r="Y340" s="21">
        <v>3</v>
      </c>
      <c r="Z340" s="21">
        <v>0</v>
      </c>
      <c r="AA340" s="14">
        <v>0</v>
      </c>
      <c r="AB340" s="3">
        <f t="shared" si="17"/>
        <v>720</v>
      </c>
      <c r="AC340">
        <v>926.00331385889569</v>
      </c>
      <c r="AN340" s="3">
        <v>4226</v>
      </c>
      <c r="AO340" s="3">
        <v>3768</v>
      </c>
      <c r="AP340" s="3">
        <v>1837</v>
      </c>
      <c r="AR340" s="183" t="s">
        <v>8837</v>
      </c>
      <c r="AS340" s="183" t="s">
        <v>8836</v>
      </c>
      <c r="AT340" s="18">
        <v>1</v>
      </c>
      <c r="AU340" s="18">
        <v>0</v>
      </c>
      <c r="AV340" s="17"/>
      <c r="AW340" s="200">
        <v>1</v>
      </c>
      <c r="AX340" s="18">
        <v>0</v>
      </c>
      <c r="AY340" s="18">
        <v>0</v>
      </c>
      <c r="AZ340" s="18">
        <v>0</v>
      </c>
      <c r="BA340" s="18">
        <v>0</v>
      </c>
      <c r="BB340" s="18">
        <v>0</v>
      </c>
      <c r="BC340" s="18">
        <v>0</v>
      </c>
    </row>
    <row r="341" spans="1:62" ht="30" x14ac:dyDescent="0.25">
      <c r="A341" s="18">
        <v>19</v>
      </c>
      <c r="B341" s="3">
        <v>99</v>
      </c>
      <c r="C341" s="18" t="s">
        <v>622</v>
      </c>
      <c r="D341" s="18" t="s">
        <v>623</v>
      </c>
      <c r="E341" s="18" t="s">
        <v>624</v>
      </c>
      <c r="G341" s="48" t="s">
        <v>5704</v>
      </c>
      <c r="H341" s="48" t="s">
        <v>5705</v>
      </c>
      <c r="I341" s="48" t="s">
        <v>5706</v>
      </c>
      <c r="J341" s="48" t="s">
        <v>5562</v>
      </c>
      <c r="K341" s="60">
        <v>0</v>
      </c>
      <c r="L341" s="60">
        <v>1</v>
      </c>
      <c r="M341" s="60">
        <v>1</v>
      </c>
      <c r="N341" s="18">
        <v>1</v>
      </c>
      <c r="O341" s="18">
        <v>0</v>
      </c>
      <c r="P341" s="18">
        <v>0</v>
      </c>
      <c r="Q341" s="18">
        <v>0</v>
      </c>
      <c r="R341" s="18">
        <v>0</v>
      </c>
      <c r="S341" s="60">
        <v>1</v>
      </c>
      <c r="T341" s="18">
        <v>0</v>
      </c>
      <c r="U341" s="17"/>
      <c r="V341" s="22" t="s">
        <v>9398</v>
      </c>
      <c r="W341" s="134" t="s">
        <v>705</v>
      </c>
      <c r="X341" s="3" t="s">
        <v>706</v>
      </c>
      <c r="Y341" s="21">
        <v>1</v>
      </c>
      <c r="Z341" s="21">
        <v>0</v>
      </c>
      <c r="AA341" s="14">
        <v>0</v>
      </c>
      <c r="AB341" s="3">
        <f t="shared" si="17"/>
        <v>240</v>
      </c>
      <c r="AC341">
        <v>308.41419334060021</v>
      </c>
      <c r="AN341" s="3">
        <v>4226</v>
      </c>
      <c r="AO341" s="3">
        <v>3768</v>
      </c>
      <c r="AP341" s="3">
        <v>1831</v>
      </c>
      <c r="AR341" s="183" t="s">
        <v>8837</v>
      </c>
      <c r="AS341" s="183" t="s">
        <v>8836</v>
      </c>
      <c r="AT341" s="18">
        <v>1</v>
      </c>
      <c r="AU341" s="18">
        <v>0</v>
      </c>
      <c r="AV341" s="17"/>
      <c r="AW341" s="200">
        <v>1</v>
      </c>
      <c r="AX341" s="18">
        <v>0</v>
      </c>
      <c r="AY341" s="18">
        <v>0</v>
      </c>
      <c r="AZ341" s="18">
        <v>0</v>
      </c>
      <c r="BA341" s="18">
        <v>0</v>
      </c>
      <c r="BB341" s="18">
        <v>0</v>
      </c>
      <c r="BC341" s="18">
        <v>0</v>
      </c>
    </row>
    <row r="342" spans="1:62" ht="30" x14ac:dyDescent="0.25">
      <c r="A342" s="18">
        <v>19</v>
      </c>
      <c r="B342" s="3">
        <v>99</v>
      </c>
      <c r="C342" s="18" t="s">
        <v>622</v>
      </c>
      <c r="D342" s="18" t="s">
        <v>623</v>
      </c>
      <c r="E342" s="18" t="s">
        <v>624</v>
      </c>
      <c r="G342" s="48" t="s">
        <v>5707</v>
      </c>
      <c r="H342" s="48" t="s">
        <v>5708</v>
      </c>
      <c r="I342" s="48" t="s">
        <v>5709</v>
      </c>
      <c r="J342" s="48" t="s">
        <v>5562</v>
      </c>
      <c r="K342" s="60">
        <v>0</v>
      </c>
      <c r="L342" s="60">
        <v>1</v>
      </c>
      <c r="M342" s="60">
        <v>1</v>
      </c>
      <c r="N342" s="18">
        <v>1</v>
      </c>
      <c r="O342" s="18">
        <v>0</v>
      </c>
      <c r="P342" s="18">
        <v>0</v>
      </c>
      <c r="Q342" s="18">
        <v>0</v>
      </c>
      <c r="R342" s="18">
        <v>0</v>
      </c>
      <c r="S342" s="60">
        <v>1</v>
      </c>
      <c r="T342" s="18">
        <v>0</v>
      </c>
      <c r="U342" s="17"/>
      <c r="V342" s="22" t="s">
        <v>9398</v>
      </c>
      <c r="W342" s="134" t="s">
        <v>707</v>
      </c>
      <c r="X342" s="3" t="s">
        <v>130</v>
      </c>
      <c r="Y342" s="21">
        <v>2</v>
      </c>
      <c r="Z342" s="21">
        <v>5</v>
      </c>
      <c r="AA342" s="14">
        <v>0</v>
      </c>
      <c r="AB342" s="3">
        <f t="shared" si="17"/>
        <v>540</v>
      </c>
      <c r="AC342">
        <v>693.93193501635039</v>
      </c>
      <c r="AN342" s="3">
        <v>4226</v>
      </c>
      <c r="AO342" s="3">
        <v>3768</v>
      </c>
      <c r="AP342" s="3">
        <v>1831</v>
      </c>
      <c r="AR342" s="183" t="s">
        <v>8837</v>
      </c>
      <c r="AS342" s="183" t="s">
        <v>8836</v>
      </c>
      <c r="AT342" s="18">
        <v>1</v>
      </c>
      <c r="AU342" s="18">
        <v>0</v>
      </c>
      <c r="AV342" s="17"/>
      <c r="AW342" s="200">
        <v>1</v>
      </c>
      <c r="AX342" s="18">
        <v>0</v>
      </c>
      <c r="AY342" s="18">
        <v>0</v>
      </c>
      <c r="AZ342" s="18">
        <v>0</v>
      </c>
      <c r="BA342" s="18">
        <v>0</v>
      </c>
      <c r="BB342" s="18">
        <v>0</v>
      </c>
      <c r="BC342" s="18">
        <v>0</v>
      </c>
    </row>
    <row r="343" spans="1:62" x14ac:dyDescent="0.25">
      <c r="A343" s="18">
        <v>19</v>
      </c>
      <c r="B343" s="3">
        <v>99</v>
      </c>
      <c r="C343" s="18" t="s">
        <v>622</v>
      </c>
      <c r="D343" s="18" t="s">
        <v>623</v>
      </c>
      <c r="E343" s="18" t="s">
        <v>624</v>
      </c>
      <c r="G343" s="48" t="s">
        <v>5710</v>
      </c>
      <c r="H343" s="48" t="s">
        <v>5711</v>
      </c>
      <c r="I343" s="48" t="s">
        <v>5712</v>
      </c>
      <c r="J343" s="48" t="s">
        <v>5562</v>
      </c>
      <c r="K343" s="60">
        <v>0</v>
      </c>
      <c r="L343" s="60">
        <v>1</v>
      </c>
      <c r="M343" s="60">
        <v>1</v>
      </c>
      <c r="N343" s="18">
        <v>1</v>
      </c>
      <c r="O343" s="18">
        <v>0</v>
      </c>
      <c r="P343" s="18">
        <v>0</v>
      </c>
      <c r="Q343" s="18">
        <v>0</v>
      </c>
      <c r="R343" s="18">
        <v>0</v>
      </c>
      <c r="S343" s="60">
        <v>1</v>
      </c>
      <c r="T343" s="18">
        <v>0</v>
      </c>
      <c r="U343" s="17"/>
      <c r="V343" s="22" t="s">
        <v>9399</v>
      </c>
      <c r="W343" s="134" t="s">
        <v>708</v>
      </c>
      <c r="X343" s="3" t="s">
        <v>167</v>
      </c>
      <c r="Y343" s="21">
        <v>0</v>
      </c>
      <c r="Z343" s="21">
        <v>10</v>
      </c>
      <c r="AA343" s="14">
        <v>0</v>
      </c>
      <c r="AB343" s="3">
        <f t="shared" si="17"/>
        <v>120</v>
      </c>
      <c r="AC343">
        <v>153.82735437055754</v>
      </c>
      <c r="AN343" s="3">
        <v>4226</v>
      </c>
      <c r="AO343" s="3">
        <v>3768</v>
      </c>
      <c r="AP343" s="3">
        <v>1813</v>
      </c>
      <c r="AR343" s="183" t="s">
        <v>8837</v>
      </c>
      <c r="AS343" s="183" t="s">
        <v>8836</v>
      </c>
      <c r="AT343" s="18">
        <v>1</v>
      </c>
      <c r="AU343" s="18">
        <v>0</v>
      </c>
      <c r="AV343" s="17"/>
      <c r="AW343" s="200">
        <v>1</v>
      </c>
      <c r="AX343" s="18">
        <v>0</v>
      </c>
      <c r="AY343" s="18">
        <v>0</v>
      </c>
      <c r="AZ343" s="18">
        <v>0</v>
      </c>
      <c r="BA343" s="18">
        <v>0</v>
      </c>
      <c r="BB343" s="18">
        <v>0</v>
      </c>
      <c r="BC343" s="18">
        <v>0</v>
      </c>
    </row>
    <row r="344" spans="1:62" x14ac:dyDescent="0.25">
      <c r="A344" s="18">
        <v>19</v>
      </c>
      <c r="B344" s="3">
        <v>99</v>
      </c>
      <c r="C344" s="18" t="s">
        <v>622</v>
      </c>
      <c r="D344" s="18" t="s">
        <v>623</v>
      </c>
      <c r="E344" s="18" t="s">
        <v>624</v>
      </c>
      <c r="G344" s="48" t="s">
        <v>5713</v>
      </c>
      <c r="H344" s="48" t="s">
        <v>5714</v>
      </c>
      <c r="I344" s="48" t="s">
        <v>5715</v>
      </c>
      <c r="J344" s="48" t="s">
        <v>5562</v>
      </c>
      <c r="K344" s="60">
        <v>0</v>
      </c>
      <c r="L344" s="60">
        <v>1</v>
      </c>
      <c r="M344" s="60">
        <v>1</v>
      </c>
      <c r="N344" s="18">
        <v>1</v>
      </c>
      <c r="O344" s="18">
        <v>0</v>
      </c>
      <c r="P344" s="18">
        <v>0</v>
      </c>
      <c r="Q344" s="18">
        <v>0</v>
      </c>
      <c r="R344" s="18">
        <v>0</v>
      </c>
      <c r="S344" s="60">
        <v>1</v>
      </c>
      <c r="T344" s="18">
        <v>0</v>
      </c>
      <c r="U344" s="17"/>
      <c r="V344" s="22" t="s">
        <v>9400</v>
      </c>
      <c r="W344" s="134" t="s">
        <v>709</v>
      </c>
      <c r="X344" s="3" t="s">
        <v>710</v>
      </c>
      <c r="Y344" s="21">
        <v>1</v>
      </c>
      <c r="Z344" s="21">
        <v>5</v>
      </c>
      <c r="AA344" s="14">
        <v>0</v>
      </c>
      <c r="AB344" s="3">
        <f t="shared" si="17"/>
        <v>300</v>
      </c>
      <c r="AC344">
        <v>384.19982370027884</v>
      </c>
      <c r="AN344" s="3">
        <v>4226</v>
      </c>
      <c r="AO344" s="3">
        <v>3768</v>
      </c>
      <c r="AP344" s="3">
        <v>1806</v>
      </c>
      <c r="AR344" s="183" t="s">
        <v>8837</v>
      </c>
      <c r="AS344" s="183" t="s">
        <v>8836</v>
      </c>
      <c r="AT344" s="18">
        <v>1</v>
      </c>
      <c r="AU344" s="18">
        <v>0</v>
      </c>
      <c r="AV344" s="17"/>
      <c r="AW344" s="200">
        <v>1</v>
      </c>
      <c r="AX344" s="18">
        <v>0</v>
      </c>
      <c r="AY344" s="18">
        <v>0</v>
      </c>
      <c r="AZ344" s="18">
        <v>0</v>
      </c>
      <c r="BA344" s="18">
        <v>0</v>
      </c>
      <c r="BB344" s="18">
        <v>0</v>
      </c>
      <c r="BC344" s="18">
        <v>0</v>
      </c>
    </row>
    <row r="345" spans="1:62" x14ac:dyDescent="0.25">
      <c r="A345" s="18">
        <v>19</v>
      </c>
      <c r="B345" s="3">
        <v>99</v>
      </c>
      <c r="C345" s="18" t="s">
        <v>622</v>
      </c>
      <c r="D345" s="18" t="s">
        <v>623</v>
      </c>
      <c r="E345" s="18" t="s">
        <v>624</v>
      </c>
      <c r="G345" s="48" t="s">
        <v>5716</v>
      </c>
      <c r="H345" s="48" t="s">
        <v>5717</v>
      </c>
      <c r="I345" s="48" t="s">
        <v>5718</v>
      </c>
      <c r="J345" s="48" t="s">
        <v>5562</v>
      </c>
      <c r="K345" s="60">
        <v>0</v>
      </c>
      <c r="L345" s="60">
        <v>1</v>
      </c>
      <c r="M345" s="60">
        <v>1</v>
      </c>
      <c r="N345" s="18">
        <v>1</v>
      </c>
      <c r="O345" s="18">
        <v>0</v>
      </c>
      <c r="P345" s="18">
        <v>0</v>
      </c>
      <c r="Q345" s="18">
        <v>0</v>
      </c>
      <c r="R345" s="18">
        <v>0</v>
      </c>
      <c r="S345" s="60">
        <v>1</v>
      </c>
      <c r="T345" s="18">
        <v>0</v>
      </c>
      <c r="U345" s="17"/>
      <c r="V345" s="22" t="s">
        <v>9400</v>
      </c>
      <c r="W345" s="134" t="s">
        <v>711</v>
      </c>
      <c r="X345" s="3" t="s">
        <v>374</v>
      </c>
      <c r="Y345" s="21">
        <v>0</v>
      </c>
      <c r="Z345" s="21">
        <v>5</v>
      </c>
      <c r="AA345" s="14">
        <v>0</v>
      </c>
      <c r="AB345" s="3">
        <f t="shared" si="17"/>
        <v>60</v>
      </c>
      <c r="AC345">
        <v>76.839964740055763</v>
      </c>
      <c r="AN345" s="3">
        <v>4226</v>
      </c>
      <c r="AO345" s="3">
        <v>3768</v>
      </c>
      <c r="AP345" s="3">
        <v>1806</v>
      </c>
      <c r="AR345" s="183" t="s">
        <v>8837</v>
      </c>
      <c r="AS345" s="183" t="s">
        <v>8836</v>
      </c>
      <c r="AT345" s="18">
        <v>1</v>
      </c>
      <c r="AU345" s="18">
        <v>0</v>
      </c>
      <c r="AV345" s="17"/>
      <c r="AW345" s="200">
        <v>1</v>
      </c>
      <c r="AX345" s="18">
        <v>0</v>
      </c>
      <c r="AY345" s="18">
        <v>0</v>
      </c>
      <c r="AZ345" s="18">
        <v>0</v>
      </c>
      <c r="BA345" s="18">
        <v>0</v>
      </c>
      <c r="BB345" s="18">
        <v>0</v>
      </c>
      <c r="BC345" s="18">
        <v>0</v>
      </c>
    </row>
    <row r="346" spans="1:62" x14ac:dyDescent="0.25">
      <c r="A346" s="18">
        <v>19</v>
      </c>
      <c r="B346" s="3">
        <v>99</v>
      </c>
      <c r="C346" s="18" t="s">
        <v>622</v>
      </c>
      <c r="D346" s="18" t="s">
        <v>623</v>
      </c>
      <c r="E346" s="18" t="s">
        <v>624</v>
      </c>
      <c r="G346" s="48" t="s">
        <v>5719</v>
      </c>
      <c r="H346" s="48" t="s">
        <v>5720</v>
      </c>
      <c r="I346" s="48" t="s">
        <v>5721</v>
      </c>
      <c r="J346" s="48" t="s">
        <v>5562</v>
      </c>
      <c r="K346" s="60">
        <v>0</v>
      </c>
      <c r="L346" s="60">
        <v>1</v>
      </c>
      <c r="M346" s="60">
        <v>1</v>
      </c>
      <c r="N346" s="18">
        <v>1</v>
      </c>
      <c r="O346" s="18">
        <v>0</v>
      </c>
      <c r="P346" s="18">
        <v>0</v>
      </c>
      <c r="Q346" s="18">
        <v>0</v>
      </c>
      <c r="R346" s="18">
        <v>0</v>
      </c>
      <c r="S346" s="60">
        <v>1</v>
      </c>
      <c r="T346" s="18">
        <v>0</v>
      </c>
      <c r="U346" s="17"/>
      <c r="V346" s="22" t="s">
        <v>9401</v>
      </c>
      <c r="W346" s="134" t="s">
        <v>712</v>
      </c>
      <c r="X346" s="3" t="s">
        <v>38</v>
      </c>
      <c r="Y346" s="21">
        <v>0</v>
      </c>
      <c r="Z346" s="21">
        <v>12</v>
      </c>
      <c r="AA346" s="14">
        <v>0</v>
      </c>
      <c r="AB346" s="3">
        <f t="shared" si="17"/>
        <v>144</v>
      </c>
      <c r="AC346">
        <v>184.31490015611217</v>
      </c>
      <c r="AN346" s="3">
        <v>4226</v>
      </c>
      <c r="AO346" s="3">
        <v>3768</v>
      </c>
      <c r="AP346" s="3">
        <v>1802</v>
      </c>
      <c r="AR346" s="183" t="s">
        <v>8837</v>
      </c>
      <c r="AS346" s="183" t="s">
        <v>8836</v>
      </c>
      <c r="AT346" s="18">
        <v>1</v>
      </c>
      <c r="AU346" s="18">
        <v>0</v>
      </c>
      <c r="AV346" s="17"/>
      <c r="AW346" s="200">
        <v>1</v>
      </c>
      <c r="AX346" s="18">
        <v>0</v>
      </c>
      <c r="AY346" s="18">
        <v>0</v>
      </c>
      <c r="AZ346" s="18">
        <v>0</v>
      </c>
      <c r="BA346" s="18">
        <v>0</v>
      </c>
      <c r="BB346" s="18">
        <v>0</v>
      </c>
      <c r="BC346" s="18">
        <v>0</v>
      </c>
    </row>
    <row r="347" spans="1:62" s="6" customFormat="1" ht="15.75" thickBot="1" x14ac:dyDescent="0.3">
      <c r="A347" s="23">
        <v>19</v>
      </c>
      <c r="B347" s="6">
        <v>99</v>
      </c>
      <c r="C347" s="23" t="s">
        <v>622</v>
      </c>
      <c r="D347" s="23" t="s">
        <v>623</v>
      </c>
      <c r="E347" s="23" t="s">
        <v>624</v>
      </c>
      <c r="G347" s="28" t="s">
        <v>5722</v>
      </c>
      <c r="H347" s="28" t="s">
        <v>5723</v>
      </c>
      <c r="I347" s="28" t="s">
        <v>5724</v>
      </c>
      <c r="J347" s="28" t="s">
        <v>5562</v>
      </c>
      <c r="K347" s="61">
        <v>0</v>
      </c>
      <c r="L347" s="61">
        <v>1</v>
      </c>
      <c r="M347" s="61">
        <v>1</v>
      </c>
      <c r="N347" s="23">
        <v>1</v>
      </c>
      <c r="O347" s="23">
        <v>0</v>
      </c>
      <c r="P347" s="23">
        <v>0</v>
      </c>
      <c r="Q347" s="23">
        <v>0</v>
      </c>
      <c r="R347" s="23">
        <v>0</v>
      </c>
      <c r="S347" s="61">
        <v>1</v>
      </c>
      <c r="T347" s="23">
        <v>0</v>
      </c>
      <c r="U347" s="25"/>
      <c r="V347" s="20" t="s">
        <v>9401</v>
      </c>
      <c r="W347" s="133" t="s">
        <v>713</v>
      </c>
      <c r="X347" s="6" t="s">
        <v>714</v>
      </c>
      <c r="Y347" s="8">
        <v>99</v>
      </c>
      <c r="Z347" s="8">
        <v>13</v>
      </c>
      <c r="AA347" s="9">
        <v>0</v>
      </c>
      <c r="AB347" s="6">
        <f t="shared" si="17"/>
        <v>23916</v>
      </c>
      <c r="AC347" s="6">
        <v>23916</v>
      </c>
      <c r="AD347" s="10"/>
      <c r="AE347" s="11"/>
      <c r="AF347" s="7"/>
      <c r="AM347" s="10"/>
      <c r="AN347" s="6">
        <v>4226</v>
      </c>
      <c r="AO347" s="6">
        <v>3768</v>
      </c>
      <c r="AR347" s="198" t="s">
        <v>8837</v>
      </c>
      <c r="AS347" s="198" t="s">
        <v>8836</v>
      </c>
      <c r="AT347" s="23">
        <v>1</v>
      </c>
      <c r="AU347" s="23">
        <v>0</v>
      </c>
      <c r="AV347" s="25"/>
      <c r="AW347" s="201"/>
      <c r="BD347" s="10"/>
    </row>
    <row r="348" spans="1:62" ht="30.75" thickTop="1" x14ac:dyDescent="0.25">
      <c r="A348" s="18">
        <v>20</v>
      </c>
      <c r="B348" s="3">
        <v>5</v>
      </c>
      <c r="C348" s="18" t="s">
        <v>715</v>
      </c>
      <c r="D348" s="18" t="s">
        <v>378</v>
      </c>
      <c r="E348" s="18" t="s">
        <v>46</v>
      </c>
      <c r="F348" s="18" t="s">
        <v>716</v>
      </c>
      <c r="G348" s="18"/>
      <c r="H348" s="18"/>
      <c r="I348" s="18"/>
      <c r="J348" s="18"/>
      <c r="K348" s="60">
        <v>0</v>
      </c>
      <c r="L348" s="60">
        <v>0</v>
      </c>
      <c r="M348" s="60">
        <v>0</v>
      </c>
      <c r="N348" s="18">
        <v>0</v>
      </c>
      <c r="O348" s="18">
        <v>0</v>
      </c>
      <c r="P348" s="18">
        <v>0</v>
      </c>
      <c r="Q348" s="18">
        <v>0</v>
      </c>
      <c r="R348" s="18">
        <v>0</v>
      </c>
      <c r="S348" s="60">
        <v>0</v>
      </c>
      <c r="T348" s="18">
        <v>0</v>
      </c>
      <c r="U348" s="17"/>
      <c r="V348" s="22" t="s">
        <v>8131</v>
      </c>
      <c r="W348" s="134" t="s">
        <v>717</v>
      </c>
      <c r="X348" s="3" t="s">
        <v>718</v>
      </c>
      <c r="Y348" s="21">
        <v>45</v>
      </c>
      <c r="Z348" s="21">
        <v>0</v>
      </c>
      <c r="AA348" s="14">
        <v>0</v>
      </c>
      <c r="AB348" s="3">
        <f t="shared" si="17"/>
        <v>10800</v>
      </c>
      <c r="AC348">
        <v>20327.376466866117</v>
      </c>
      <c r="AE348" s="22" t="s">
        <v>8114</v>
      </c>
      <c r="AF348" s="2" t="s">
        <v>7614</v>
      </c>
      <c r="AG348" s="3" t="s">
        <v>719</v>
      </c>
      <c r="AH348" s="3">
        <v>120</v>
      </c>
      <c r="AI348" s="3">
        <v>0</v>
      </c>
      <c r="AJ348" s="3">
        <v>0</v>
      </c>
      <c r="AK348" s="3">
        <f>(240*AH348)+(12*AI348)+AJ348</f>
        <v>28800</v>
      </c>
      <c r="AL348">
        <v>54184.066769804973</v>
      </c>
      <c r="AN348" s="18">
        <v>3</v>
      </c>
      <c r="AO348" s="3">
        <v>63</v>
      </c>
      <c r="AP348" s="3">
        <v>4617</v>
      </c>
      <c r="AQ348" s="3">
        <v>4614</v>
      </c>
      <c r="AR348" s="183" t="s">
        <v>8132</v>
      </c>
      <c r="AS348" s="183" t="s">
        <v>8227</v>
      </c>
      <c r="AT348" s="18">
        <v>0</v>
      </c>
      <c r="AU348" s="18">
        <v>0</v>
      </c>
      <c r="AV348" s="17"/>
      <c r="AW348" s="200">
        <v>0</v>
      </c>
      <c r="AX348" s="18">
        <v>0</v>
      </c>
      <c r="AY348" s="18">
        <v>1</v>
      </c>
      <c r="AZ348" s="18">
        <v>0</v>
      </c>
      <c r="BA348" s="18">
        <v>0</v>
      </c>
      <c r="BB348" s="18">
        <v>0</v>
      </c>
      <c r="BC348" s="18">
        <v>0</v>
      </c>
      <c r="BE348" s="18">
        <v>0</v>
      </c>
      <c r="BF348" s="18">
        <v>0</v>
      </c>
      <c r="BG348" s="18">
        <v>1</v>
      </c>
      <c r="BH348" s="18">
        <v>0</v>
      </c>
      <c r="BI348" s="18">
        <v>0</v>
      </c>
      <c r="BJ348" s="18">
        <v>1</v>
      </c>
    </row>
    <row r="349" spans="1:62" x14ac:dyDescent="0.25">
      <c r="A349" s="18">
        <v>20</v>
      </c>
      <c r="B349" s="3">
        <v>5</v>
      </c>
      <c r="C349" s="18" t="s">
        <v>715</v>
      </c>
      <c r="D349" s="18" t="s">
        <v>378</v>
      </c>
      <c r="E349" s="18" t="s">
        <v>46</v>
      </c>
      <c r="F349" s="18" t="s">
        <v>716</v>
      </c>
      <c r="G349" s="18"/>
      <c r="H349" s="18"/>
      <c r="I349" s="18"/>
      <c r="J349" s="18"/>
      <c r="K349" s="60">
        <v>0</v>
      </c>
      <c r="L349" s="60">
        <v>0</v>
      </c>
      <c r="M349" s="60">
        <v>0</v>
      </c>
      <c r="N349" s="18">
        <v>0</v>
      </c>
      <c r="O349" s="18">
        <v>0</v>
      </c>
      <c r="P349" s="18">
        <v>0</v>
      </c>
      <c r="Q349" s="18">
        <v>0</v>
      </c>
      <c r="R349" s="18">
        <v>0</v>
      </c>
      <c r="S349" s="60">
        <v>0</v>
      </c>
      <c r="T349" s="18">
        <v>0</v>
      </c>
      <c r="U349" s="17"/>
      <c r="V349" s="22" t="s">
        <v>8131</v>
      </c>
      <c r="W349" s="134" t="s">
        <v>720</v>
      </c>
      <c r="X349" s="3" t="s">
        <v>721</v>
      </c>
      <c r="Y349" s="21">
        <v>50</v>
      </c>
      <c r="Z349" s="21">
        <v>0</v>
      </c>
      <c r="AA349" s="14">
        <v>0</v>
      </c>
      <c r="AB349" s="3">
        <f t="shared" si="17"/>
        <v>12000</v>
      </c>
      <c r="AC349">
        <v>22585.973852073461</v>
      </c>
      <c r="AE349" s="22" t="s">
        <v>8228</v>
      </c>
      <c r="AF349" s="2" t="s">
        <v>722</v>
      </c>
      <c r="AG349" s="3" t="s">
        <v>723</v>
      </c>
      <c r="AH349" s="3">
        <v>28</v>
      </c>
      <c r="AI349" s="3">
        <v>2</v>
      </c>
      <c r="AJ349" s="3">
        <v>0</v>
      </c>
      <c r="AK349" s="3">
        <f>(240*AH349)+(12*AI349)+AJ349</f>
        <v>6744</v>
      </c>
      <c r="AL349">
        <v>12579.080819790677</v>
      </c>
      <c r="AN349" s="18">
        <v>3</v>
      </c>
      <c r="AO349" s="3">
        <v>63</v>
      </c>
      <c r="AP349" s="3">
        <v>4617</v>
      </c>
      <c r="AQ349" s="3">
        <v>4551</v>
      </c>
      <c r="AR349" s="183" t="s">
        <v>8132</v>
      </c>
      <c r="AS349" s="183" t="s">
        <v>8227</v>
      </c>
      <c r="AT349" s="18">
        <v>0</v>
      </c>
      <c r="AU349" s="18">
        <v>0</v>
      </c>
      <c r="AV349" s="17"/>
      <c r="AW349" s="200">
        <v>0</v>
      </c>
      <c r="AX349" s="18">
        <v>0</v>
      </c>
      <c r="AY349" s="18">
        <v>1</v>
      </c>
      <c r="AZ349" s="18">
        <v>0</v>
      </c>
      <c r="BA349" s="18">
        <v>0</v>
      </c>
      <c r="BB349" s="18">
        <v>0</v>
      </c>
      <c r="BC349" s="18">
        <v>0</v>
      </c>
      <c r="BE349" s="18">
        <v>0</v>
      </c>
      <c r="BF349" s="18">
        <v>0</v>
      </c>
      <c r="BG349" s="18">
        <v>1</v>
      </c>
      <c r="BH349" s="18">
        <v>0</v>
      </c>
      <c r="BI349" s="18">
        <v>0</v>
      </c>
      <c r="BJ349" s="18">
        <v>0</v>
      </c>
    </row>
    <row r="350" spans="1:62" x14ac:dyDescent="0.25">
      <c r="A350" s="18">
        <v>20</v>
      </c>
      <c r="B350" s="3">
        <v>5</v>
      </c>
      <c r="C350" s="18" t="s">
        <v>715</v>
      </c>
      <c r="D350" s="18" t="s">
        <v>378</v>
      </c>
      <c r="E350" s="18" t="s">
        <v>46</v>
      </c>
      <c r="F350" s="18" t="s">
        <v>716</v>
      </c>
      <c r="G350" s="18"/>
      <c r="H350" s="18"/>
      <c r="I350" s="18"/>
      <c r="J350" s="18"/>
      <c r="K350" s="60">
        <v>0</v>
      </c>
      <c r="L350" s="60">
        <v>0</v>
      </c>
      <c r="M350" s="60">
        <v>0</v>
      </c>
      <c r="N350" s="18">
        <v>0</v>
      </c>
      <c r="O350" s="18">
        <v>0</v>
      </c>
      <c r="P350" s="18">
        <v>0</v>
      </c>
      <c r="Q350" s="18">
        <v>0</v>
      </c>
      <c r="R350" s="18">
        <v>0</v>
      </c>
      <c r="S350" s="60">
        <v>0</v>
      </c>
      <c r="T350" s="18">
        <v>0</v>
      </c>
      <c r="U350" s="17"/>
      <c r="V350" s="22" t="s">
        <v>8131</v>
      </c>
      <c r="W350" s="134" t="s">
        <v>724</v>
      </c>
      <c r="X350" s="3" t="s">
        <v>121</v>
      </c>
      <c r="Y350" s="21">
        <v>45</v>
      </c>
      <c r="Z350" s="21">
        <v>0</v>
      </c>
      <c r="AA350" s="14">
        <v>0</v>
      </c>
      <c r="AB350" s="3">
        <f t="shared" si="17"/>
        <v>10800</v>
      </c>
      <c r="AC350">
        <v>20327.376466866117</v>
      </c>
      <c r="AE350" s="22" t="s">
        <v>8228</v>
      </c>
      <c r="AF350" s="2" t="s">
        <v>725</v>
      </c>
      <c r="AG350" s="3" t="s">
        <v>726</v>
      </c>
      <c r="AH350" s="3">
        <v>76</v>
      </c>
      <c r="AI350" s="3">
        <v>6</v>
      </c>
      <c r="AJ350" s="3">
        <v>3</v>
      </c>
      <c r="AK350" s="3">
        <f>(240*AH350)+(12*AI350)+AJ350</f>
        <v>18315</v>
      </c>
      <c r="AL350">
        <v>34161.6051622874</v>
      </c>
      <c r="AN350" s="18">
        <v>3</v>
      </c>
      <c r="AO350" s="3">
        <v>63</v>
      </c>
      <c r="AP350" s="3">
        <v>4617</v>
      </c>
      <c r="AQ350" s="3">
        <v>4551</v>
      </c>
      <c r="AR350" s="183" t="s">
        <v>8131</v>
      </c>
      <c r="AS350" s="183" t="s">
        <v>8227</v>
      </c>
      <c r="AT350" s="18">
        <v>0</v>
      </c>
      <c r="AU350" s="18">
        <v>0</v>
      </c>
      <c r="AV350" s="17"/>
      <c r="AW350" s="200">
        <v>0</v>
      </c>
      <c r="AX350" s="18">
        <v>0</v>
      </c>
      <c r="AY350" s="18">
        <v>1</v>
      </c>
      <c r="AZ350" s="18">
        <v>0</v>
      </c>
      <c r="BA350" s="18">
        <v>0</v>
      </c>
      <c r="BB350" s="18">
        <v>0</v>
      </c>
      <c r="BC350" s="18">
        <v>0</v>
      </c>
      <c r="BE350" s="18">
        <v>1</v>
      </c>
      <c r="BF350" s="18">
        <v>0</v>
      </c>
      <c r="BG350" s="18">
        <v>0</v>
      </c>
      <c r="BH350" s="18">
        <v>0</v>
      </c>
      <c r="BI350" s="18">
        <v>0</v>
      </c>
      <c r="BJ350" s="18">
        <v>0</v>
      </c>
    </row>
    <row r="351" spans="1:62" x14ac:dyDescent="0.25">
      <c r="A351" s="18">
        <v>20</v>
      </c>
      <c r="B351" s="3">
        <v>5</v>
      </c>
      <c r="C351" s="18" t="s">
        <v>715</v>
      </c>
      <c r="D351" s="18" t="s">
        <v>378</v>
      </c>
      <c r="E351" s="18" t="s">
        <v>46</v>
      </c>
      <c r="F351" s="18" t="s">
        <v>716</v>
      </c>
      <c r="G351" s="18"/>
      <c r="H351" s="18"/>
      <c r="I351" s="18"/>
      <c r="J351" s="18"/>
      <c r="K351" s="60">
        <v>0</v>
      </c>
      <c r="L351" s="60">
        <v>0</v>
      </c>
      <c r="M351" s="60">
        <v>0</v>
      </c>
      <c r="N351" s="18">
        <v>0</v>
      </c>
      <c r="O351" s="18">
        <v>0</v>
      </c>
      <c r="P351" s="18">
        <v>0</v>
      </c>
      <c r="Q351" s="18">
        <v>0</v>
      </c>
      <c r="R351" s="18">
        <v>0</v>
      </c>
      <c r="S351" s="60">
        <v>0</v>
      </c>
      <c r="T351" s="18">
        <v>0</v>
      </c>
      <c r="U351" s="17"/>
      <c r="V351" s="22" t="s">
        <v>8114</v>
      </c>
      <c r="W351" s="134" t="s">
        <v>727</v>
      </c>
      <c r="X351" s="3" t="s">
        <v>728</v>
      </c>
      <c r="Y351" s="21">
        <v>84</v>
      </c>
      <c r="Z351" s="21">
        <v>8</v>
      </c>
      <c r="AA351" s="14">
        <v>9</v>
      </c>
      <c r="AB351" s="3">
        <f t="shared" si="17"/>
        <v>20265</v>
      </c>
      <c r="AC351">
        <v>38126.392815628395</v>
      </c>
      <c r="AE351" s="15" t="s">
        <v>149</v>
      </c>
      <c r="AG351" s="3" t="s">
        <v>729</v>
      </c>
      <c r="AH351" s="3">
        <v>224</v>
      </c>
      <c r="AI351" s="3">
        <v>8</v>
      </c>
      <c r="AJ351" s="3">
        <v>0</v>
      </c>
      <c r="AK351" s="3">
        <f>(240*AH351)+(12*AI351)+AJ351</f>
        <v>53856</v>
      </c>
      <c r="AN351" s="18">
        <v>3</v>
      </c>
      <c r="AO351" s="3">
        <v>63</v>
      </c>
      <c r="AP351" s="3">
        <v>4614</v>
      </c>
      <c r="AR351" s="183" t="s">
        <v>8131</v>
      </c>
      <c r="AS351" s="183" t="s">
        <v>8227</v>
      </c>
      <c r="AT351" s="18">
        <v>0</v>
      </c>
      <c r="AU351" s="18">
        <v>0</v>
      </c>
      <c r="AV351" s="17"/>
      <c r="AW351" s="200">
        <v>1</v>
      </c>
      <c r="AX351" s="18">
        <v>0</v>
      </c>
      <c r="AY351" s="18">
        <v>0</v>
      </c>
      <c r="AZ351" s="18">
        <v>0</v>
      </c>
      <c r="BA351" s="18">
        <v>0</v>
      </c>
      <c r="BB351" s="18">
        <v>0</v>
      </c>
      <c r="BC351" s="18">
        <v>0</v>
      </c>
    </row>
    <row r="352" spans="1:62" s="6" customFormat="1" ht="15.75" thickBot="1" x14ac:dyDescent="0.3">
      <c r="A352" s="23">
        <v>20</v>
      </c>
      <c r="B352" s="6">
        <v>5</v>
      </c>
      <c r="C352" s="23" t="s">
        <v>715</v>
      </c>
      <c r="D352" s="23" t="s">
        <v>378</v>
      </c>
      <c r="E352" s="23" t="s">
        <v>46</v>
      </c>
      <c r="F352" s="23" t="s">
        <v>716</v>
      </c>
      <c r="G352" s="23"/>
      <c r="H352" s="23"/>
      <c r="I352" s="23"/>
      <c r="J352" s="23"/>
      <c r="K352" s="61">
        <v>0</v>
      </c>
      <c r="L352" s="61">
        <v>0</v>
      </c>
      <c r="M352" s="61">
        <v>0</v>
      </c>
      <c r="N352" s="23">
        <v>0</v>
      </c>
      <c r="O352" s="23">
        <v>0</v>
      </c>
      <c r="P352" s="23">
        <v>0</v>
      </c>
      <c r="Q352" s="23">
        <v>0</v>
      </c>
      <c r="R352" s="23">
        <v>0</v>
      </c>
      <c r="S352" s="61">
        <v>0</v>
      </c>
      <c r="T352" s="23">
        <v>0</v>
      </c>
      <c r="U352" s="25"/>
      <c r="V352" s="9" t="s">
        <v>149</v>
      </c>
      <c r="W352" s="133"/>
      <c r="X352" s="6" t="s">
        <v>730</v>
      </c>
      <c r="Y352" s="19">
        <v>224</v>
      </c>
      <c r="Z352" s="19">
        <v>8</v>
      </c>
      <c r="AA352" s="9">
        <v>9</v>
      </c>
      <c r="AB352" s="6">
        <f t="shared" si="17"/>
        <v>53865</v>
      </c>
      <c r="AD352" s="10"/>
      <c r="AE352" s="11"/>
      <c r="AF352" s="7"/>
      <c r="AM352" s="10"/>
      <c r="AN352" s="23">
        <v>3</v>
      </c>
      <c r="AO352" s="6">
        <v>63</v>
      </c>
      <c r="AR352" s="198" t="s">
        <v>8131</v>
      </c>
      <c r="AS352" s="198" t="s">
        <v>8227</v>
      </c>
      <c r="AT352" s="23">
        <v>0</v>
      </c>
      <c r="AU352" s="23">
        <v>0</v>
      </c>
      <c r="AV352" s="25"/>
      <c r="AW352" s="201"/>
      <c r="BD352" s="10"/>
    </row>
    <row r="353" spans="1:62" ht="15.75" thickTop="1" x14ac:dyDescent="0.25">
      <c r="A353" s="18">
        <v>21</v>
      </c>
      <c r="B353" s="3">
        <v>5</v>
      </c>
      <c r="C353" s="18" t="s">
        <v>731</v>
      </c>
      <c r="D353" s="18" t="s">
        <v>732</v>
      </c>
      <c r="E353" s="18" t="s">
        <v>46</v>
      </c>
      <c r="K353" s="60">
        <v>0</v>
      </c>
      <c r="L353" s="60">
        <v>0</v>
      </c>
      <c r="M353" s="60">
        <v>0</v>
      </c>
      <c r="N353" s="18">
        <v>0</v>
      </c>
      <c r="O353" s="18">
        <v>0</v>
      </c>
      <c r="P353" s="18">
        <v>0</v>
      </c>
      <c r="Q353" s="18">
        <v>0</v>
      </c>
      <c r="R353" s="18">
        <v>0</v>
      </c>
      <c r="S353" s="60">
        <v>0</v>
      </c>
      <c r="T353" s="18">
        <v>0</v>
      </c>
      <c r="U353" s="17"/>
      <c r="V353" s="22" t="s">
        <v>8314</v>
      </c>
      <c r="W353" s="136" t="s">
        <v>733</v>
      </c>
      <c r="X353" s="3" t="s">
        <v>734</v>
      </c>
      <c r="Y353" s="21">
        <v>0</v>
      </c>
      <c r="Z353" s="21">
        <v>2</v>
      </c>
      <c r="AA353" s="14">
        <v>6</v>
      </c>
      <c r="AB353" s="3">
        <f t="shared" si="17"/>
        <v>30</v>
      </c>
      <c r="AC353">
        <v>51.711522916909686</v>
      </c>
      <c r="AE353" s="15" t="s">
        <v>735</v>
      </c>
      <c r="AF353" s="2" t="s">
        <v>736</v>
      </c>
      <c r="AG353" s="3" t="s">
        <v>737</v>
      </c>
      <c r="AH353" s="3">
        <v>1</v>
      </c>
      <c r="AI353" s="3">
        <v>12</v>
      </c>
      <c r="AJ353" s="3">
        <v>6</v>
      </c>
      <c r="AK353" s="3">
        <f>(240*AH353)+(12*AI353)+AJ353</f>
        <v>390</v>
      </c>
      <c r="AN353" s="3">
        <v>112</v>
      </c>
      <c r="AO353" s="18">
        <v>0</v>
      </c>
      <c r="AP353" s="3">
        <v>3975</v>
      </c>
      <c r="AQ353" s="18"/>
      <c r="AR353" s="183" t="s">
        <v>8296</v>
      </c>
      <c r="AS353" s="183" t="s">
        <v>9548</v>
      </c>
      <c r="AT353" s="18">
        <v>0</v>
      </c>
      <c r="AU353" s="18">
        <v>0</v>
      </c>
      <c r="AV353" s="17"/>
      <c r="AW353" s="200">
        <v>0</v>
      </c>
      <c r="AX353" s="18">
        <v>0</v>
      </c>
      <c r="AY353" s="18">
        <v>0</v>
      </c>
      <c r="AZ353" s="18">
        <v>0</v>
      </c>
      <c r="BA353" s="18">
        <v>1</v>
      </c>
      <c r="BB353" s="18">
        <v>0</v>
      </c>
      <c r="BC353" s="18">
        <v>0</v>
      </c>
      <c r="BE353" s="18">
        <v>0</v>
      </c>
      <c r="BF353" s="18">
        <v>0</v>
      </c>
      <c r="BG353" s="18">
        <v>0</v>
      </c>
      <c r="BH353" s="18">
        <v>1</v>
      </c>
      <c r="BI353" s="18">
        <v>0</v>
      </c>
      <c r="BJ353" s="18">
        <v>0</v>
      </c>
    </row>
    <row r="354" spans="1:62" x14ac:dyDescent="0.25">
      <c r="A354" s="18">
        <v>21</v>
      </c>
      <c r="B354" s="3">
        <v>5</v>
      </c>
      <c r="C354" s="18" t="s">
        <v>731</v>
      </c>
      <c r="D354" s="18" t="s">
        <v>732</v>
      </c>
      <c r="E354" s="18" t="s">
        <v>46</v>
      </c>
      <c r="K354" s="60">
        <v>0</v>
      </c>
      <c r="L354" s="60">
        <v>0</v>
      </c>
      <c r="M354" s="60">
        <v>0</v>
      </c>
      <c r="N354" s="18">
        <v>0</v>
      </c>
      <c r="O354" s="18">
        <v>0</v>
      </c>
      <c r="P354" s="18">
        <v>0</v>
      </c>
      <c r="Q354" s="18">
        <v>0</v>
      </c>
      <c r="R354" s="18">
        <v>0</v>
      </c>
      <c r="S354" s="60">
        <v>0</v>
      </c>
      <c r="T354" s="18">
        <v>0</v>
      </c>
      <c r="U354" s="17"/>
      <c r="V354" s="22" t="s">
        <v>8431</v>
      </c>
      <c r="W354" s="134" t="s">
        <v>738</v>
      </c>
      <c r="X354" s="3" t="s">
        <v>401</v>
      </c>
      <c r="Y354" s="21">
        <v>1</v>
      </c>
      <c r="Z354" s="21">
        <v>10</v>
      </c>
      <c r="AA354" s="14">
        <v>0</v>
      </c>
      <c r="AB354" s="3">
        <f t="shared" si="17"/>
        <v>360</v>
      </c>
      <c r="AC354">
        <v>611.09099243787614</v>
      </c>
      <c r="AN354" s="3">
        <v>112</v>
      </c>
      <c r="AO354" s="18">
        <v>0</v>
      </c>
      <c r="AP354" s="3">
        <v>3863</v>
      </c>
      <c r="AR354" s="183" t="s">
        <v>8296</v>
      </c>
      <c r="AS354" s="183" t="s">
        <v>9548</v>
      </c>
      <c r="AT354" s="18">
        <v>0</v>
      </c>
      <c r="AU354" s="18">
        <v>0</v>
      </c>
      <c r="AV354" s="17"/>
      <c r="AW354" s="200">
        <v>0</v>
      </c>
      <c r="AX354" s="18">
        <v>1</v>
      </c>
      <c r="AY354" s="18">
        <v>0</v>
      </c>
      <c r="AZ354" s="18">
        <v>0</v>
      </c>
      <c r="BA354" s="18">
        <v>0</v>
      </c>
      <c r="BB354" s="18">
        <v>0</v>
      </c>
      <c r="BC354" s="18">
        <v>0</v>
      </c>
    </row>
    <row r="355" spans="1:62" s="6" customFormat="1" ht="15.75" thickBot="1" x14ac:dyDescent="0.3">
      <c r="A355" s="23">
        <v>21</v>
      </c>
      <c r="B355" s="6">
        <v>5</v>
      </c>
      <c r="C355" s="23" t="s">
        <v>731</v>
      </c>
      <c r="D355" s="23" t="s">
        <v>732</v>
      </c>
      <c r="E355" s="23" t="s">
        <v>46</v>
      </c>
      <c r="K355" s="61">
        <v>0</v>
      </c>
      <c r="L355" s="61">
        <v>0</v>
      </c>
      <c r="M355" s="61">
        <v>0</v>
      </c>
      <c r="N355" s="23">
        <v>0</v>
      </c>
      <c r="O355" s="23">
        <v>0</v>
      </c>
      <c r="P355" s="23">
        <v>0</v>
      </c>
      <c r="Q355" s="23">
        <v>0</v>
      </c>
      <c r="R355" s="23">
        <v>0</v>
      </c>
      <c r="S355" s="61">
        <v>0</v>
      </c>
      <c r="T355" s="23">
        <v>0</v>
      </c>
      <c r="U355" s="25"/>
      <c r="V355" s="9" t="s">
        <v>149</v>
      </c>
      <c r="W355" s="133"/>
      <c r="X355" s="6" t="s">
        <v>737</v>
      </c>
      <c r="Y355" s="19">
        <v>1</v>
      </c>
      <c r="Z355" s="19">
        <v>12</v>
      </c>
      <c r="AA355" s="9">
        <v>6</v>
      </c>
      <c r="AB355" s="6">
        <f t="shared" si="17"/>
        <v>390</v>
      </c>
      <c r="AD355" s="10"/>
      <c r="AE355" s="11"/>
      <c r="AF355" s="7"/>
      <c r="AM355" s="10"/>
      <c r="AN355" s="6">
        <v>112</v>
      </c>
      <c r="AO355" s="23">
        <v>0</v>
      </c>
      <c r="AR355" s="198" t="s">
        <v>8296</v>
      </c>
      <c r="AS355" s="198" t="s">
        <v>9548</v>
      </c>
      <c r="AT355" s="23">
        <v>0</v>
      </c>
      <c r="AU355" s="23">
        <v>0</v>
      </c>
      <c r="AV355" s="25"/>
      <c r="AW355" s="201"/>
      <c r="BD355" s="10"/>
    </row>
    <row r="356" spans="1:62" ht="30.75" thickTop="1" x14ac:dyDescent="0.25">
      <c r="A356" s="18">
        <v>22</v>
      </c>
      <c r="B356" s="3">
        <v>5</v>
      </c>
      <c r="C356" s="18" t="s">
        <v>739</v>
      </c>
      <c r="D356" s="18" t="s">
        <v>45</v>
      </c>
      <c r="E356" s="18" t="s">
        <v>103</v>
      </c>
      <c r="F356" s="18" t="s">
        <v>740</v>
      </c>
      <c r="G356" s="18"/>
      <c r="H356" s="18"/>
      <c r="I356" s="18"/>
      <c r="J356" s="18"/>
      <c r="K356" s="60">
        <v>0</v>
      </c>
      <c r="L356" s="60">
        <v>0</v>
      </c>
      <c r="M356" s="60">
        <v>1</v>
      </c>
      <c r="N356" s="18">
        <v>0</v>
      </c>
      <c r="O356" s="18">
        <v>0</v>
      </c>
      <c r="P356" s="18">
        <v>0</v>
      </c>
      <c r="Q356" s="18">
        <v>1</v>
      </c>
      <c r="R356" s="18">
        <v>0</v>
      </c>
      <c r="S356" s="60">
        <v>0</v>
      </c>
      <c r="T356" s="18">
        <v>0</v>
      </c>
      <c r="U356" s="17"/>
      <c r="V356" s="22" t="s">
        <v>8133</v>
      </c>
      <c r="W356" s="134" t="s">
        <v>741</v>
      </c>
      <c r="X356" s="3" t="s">
        <v>742</v>
      </c>
      <c r="Y356" s="21">
        <v>13</v>
      </c>
      <c r="Z356" s="21">
        <v>19</v>
      </c>
      <c r="AA356" s="14">
        <v>0</v>
      </c>
      <c r="AB356" s="3">
        <f t="shared" si="17"/>
        <v>3348</v>
      </c>
      <c r="AC356">
        <v>6558.6372884582406</v>
      </c>
      <c r="AF356" s="2" t="s">
        <v>743</v>
      </c>
      <c r="AK356" s="3">
        <f>(240*AH356)+(12*AI356)+AJ356</f>
        <v>0</v>
      </c>
      <c r="AN356" s="3">
        <v>186</v>
      </c>
      <c r="AO356" s="18">
        <v>0</v>
      </c>
      <c r="AP356" s="3">
        <v>4909</v>
      </c>
      <c r="AR356" s="183" t="s">
        <v>8134</v>
      </c>
      <c r="AS356" s="183" t="s">
        <v>9548</v>
      </c>
      <c r="AT356" s="18">
        <v>0</v>
      </c>
      <c r="AU356" s="3">
        <v>1</v>
      </c>
      <c r="AW356" s="200">
        <v>1</v>
      </c>
      <c r="AX356" s="18">
        <v>0</v>
      </c>
      <c r="AY356" s="18">
        <v>0</v>
      </c>
      <c r="AZ356" s="18">
        <v>0</v>
      </c>
      <c r="BA356" s="18">
        <v>0</v>
      </c>
      <c r="BB356" s="18">
        <v>0</v>
      </c>
      <c r="BC356" s="18">
        <v>0</v>
      </c>
      <c r="BD356" s="17"/>
      <c r="BE356" s="18">
        <v>0</v>
      </c>
      <c r="BF356" s="18">
        <v>0</v>
      </c>
      <c r="BG356" s="18">
        <v>0</v>
      </c>
      <c r="BH356" s="18">
        <v>0</v>
      </c>
      <c r="BI356" s="18">
        <v>0</v>
      </c>
      <c r="BJ356" s="18">
        <v>0</v>
      </c>
    </row>
    <row r="357" spans="1:62" x14ac:dyDescent="0.25">
      <c r="A357" s="18">
        <v>22</v>
      </c>
      <c r="B357" s="3">
        <v>5</v>
      </c>
      <c r="C357" s="18" t="s">
        <v>739</v>
      </c>
      <c r="D357" s="18" t="s">
        <v>45</v>
      </c>
      <c r="E357" s="18" t="s">
        <v>103</v>
      </c>
      <c r="F357" s="18" t="s">
        <v>740</v>
      </c>
      <c r="G357" s="18"/>
      <c r="H357" s="18"/>
      <c r="I357" s="18"/>
      <c r="J357" s="18"/>
      <c r="K357" s="60">
        <v>0</v>
      </c>
      <c r="L357" s="60">
        <v>0</v>
      </c>
      <c r="M357" s="60">
        <v>1</v>
      </c>
      <c r="N357" s="18">
        <v>0</v>
      </c>
      <c r="O357" s="18">
        <v>0</v>
      </c>
      <c r="P357" s="18">
        <v>0</v>
      </c>
      <c r="Q357" s="18">
        <v>1</v>
      </c>
      <c r="R357" s="18">
        <v>0</v>
      </c>
      <c r="S357" s="60">
        <v>0</v>
      </c>
      <c r="T357" s="18">
        <v>0</v>
      </c>
      <c r="U357" s="17"/>
      <c r="V357" s="22" t="s">
        <v>8135</v>
      </c>
      <c r="W357" s="134" t="s">
        <v>744</v>
      </c>
      <c r="X357" s="3" t="s">
        <v>745</v>
      </c>
      <c r="Y357" s="21">
        <v>10</v>
      </c>
      <c r="Z357" s="21">
        <v>10</v>
      </c>
      <c r="AA357" s="14">
        <v>0</v>
      </c>
      <c r="AB357" s="3">
        <f t="shared" si="17"/>
        <v>2520</v>
      </c>
      <c r="AC357">
        <v>4812.4239303526729</v>
      </c>
      <c r="AN357" s="3">
        <v>186</v>
      </c>
      <c r="AO357" s="18">
        <v>0</v>
      </c>
      <c r="AP357" s="3">
        <v>4723</v>
      </c>
      <c r="AR357" s="183" t="s">
        <v>8134</v>
      </c>
      <c r="AS357" s="183" t="s">
        <v>9548</v>
      </c>
      <c r="AT357" s="18">
        <v>0</v>
      </c>
      <c r="AU357" s="3">
        <v>1</v>
      </c>
      <c r="AW357" s="200">
        <v>1</v>
      </c>
      <c r="AX357" s="18">
        <v>0</v>
      </c>
      <c r="AY357" s="18">
        <v>0</v>
      </c>
      <c r="AZ357" s="18">
        <v>0</v>
      </c>
      <c r="BA357" s="18">
        <v>0</v>
      </c>
      <c r="BB357" s="18">
        <v>0</v>
      </c>
      <c r="BC357" s="18">
        <v>0</v>
      </c>
    </row>
    <row r="358" spans="1:62" x14ac:dyDescent="0.25">
      <c r="A358" s="18">
        <v>22</v>
      </c>
      <c r="B358" s="3">
        <v>5</v>
      </c>
      <c r="C358" s="18" t="s">
        <v>739</v>
      </c>
      <c r="D358" s="18" t="s">
        <v>45</v>
      </c>
      <c r="E358" s="18" t="s">
        <v>103</v>
      </c>
      <c r="F358" s="18" t="s">
        <v>740</v>
      </c>
      <c r="G358" s="18"/>
      <c r="H358" s="18"/>
      <c r="I358" s="18"/>
      <c r="J358" s="18"/>
      <c r="K358" s="60">
        <v>0</v>
      </c>
      <c r="L358" s="60">
        <v>0</v>
      </c>
      <c r="M358" s="60">
        <v>1</v>
      </c>
      <c r="N358" s="18">
        <v>0</v>
      </c>
      <c r="O358" s="18">
        <v>0</v>
      </c>
      <c r="P358" s="18">
        <v>0</v>
      </c>
      <c r="Q358" s="18">
        <v>1</v>
      </c>
      <c r="R358" s="18">
        <v>0</v>
      </c>
      <c r="S358" s="60">
        <v>0</v>
      </c>
      <c r="T358" s="18">
        <v>0</v>
      </c>
      <c r="U358" s="17"/>
      <c r="V358" s="22" t="s">
        <v>8135</v>
      </c>
      <c r="W358" s="134" t="s">
        <v>746</v>
      </c>
      <c r="X358" s="3" t="s">
        <v>747</v>
      </c>
      <c r="Y358" s="21">
        <v>67</v>
      </c>
      <c r="Z358" s="21">
        <v>10</v>
      </c>
      <c r="AA358" s="14">
        <v>0</v>
      </c>
      <c r="AB358" s="3">
        <f t="shared" si="17"/>
        <v>16200</v>
      </c>
      <c r="AC358">
        <v>30937.010980838611</v>
      </c>
      <c r="AN358" s="3">
        <v>186</v>
      </c>
      <c r="AO358" s="18">
        <v>0</v>
      </c>
      <c r="AP358" s="3">
        <v>4723</v>
      </c>
      <c r="AR358" s="183" t="s">
        <v>8136</v>
      </c>
      <c r="AS358" s="183" t="s">
        <v>9548</v>
      </c>
      <c r="AT358" s="18">
        <v>0</v>
      </c>
      <c r="AU358" s="3">
        <v>1</v>
      </c>
      <c r="AW358" s="200">
        <v>1</v>
      </c>
      <c r="AX358" s="18">
        <v>0</v>
      </c>
      <c r="AY358" s="18">
        <v>0</v>
      </c>
      <c r="AZ358" s="18">
        <v>0</v>
      </c>
      <c r="BA358" s="18">
        <v>0</v>
      </c>
      <c r="BB358" s="18">
        <v>0</v>
      </c>
      <c r="BC358" s="18">
        <v>0</v>
      </c>
    </row>
    <row r="359" spans="1:62" x14ac:dyDescent="0.25">
      <c r="A359" s="18">
        <v>22</v>
      </c>
      <c r="B359" s="3">
        <v>5</v>
      </c>
      <c r="C359" s="18" t="s">
        <v>739</v>
      </c>
      <c r="D359" s="18" t="s">
        <v>45</v>
      </c>
      <c r="E359" s="18" t="s">
        <v>103</v>
      </c>
      <c r="F359" s="18" t="s">
        <v>740</v>
      </c>
      <c r="G359" s="18"/>
      <c r="H359" s="18"/>
      <c r="I359" s="18"/>
      <c r="J359" s="18"/>
      <c r="K359" s="60">
        <v>0</v>
      </c>
      <c r="L359" s="60">
        <v>0</v>
      </c>
      <c r="M359" s="60">
        <v>1</v>
      </c>
      <c r="N359" s="18">
        <v>0</v>
      </c>
      <c r="O359" s="18">
        <v>0</v>
      </c>
      <c r="P359" s="18">
        <v>0</v>
      </c>
      <c r="Q359" s="18">
        <v>1</v>
      </c>
      <c r="R359" s="18">
        <v>0</v>
      </c>
      <c r="S359" s="60">
        <v>0</v>
      </c>
      <c r="T359" s="18">
        <v>0</v>
      </c>
      <c r="U359" s="17"/>
      <c r="V359" s="22" t="s">
        <v>8135</v>
      </c>
      <c r="W359" s="134" t="s">
        <v>748</v>
      </c>
      <c r="X359" s="3" t="s">
        <v>749</v>
      </c>
      <c r="Y359" s="21">
        <v>91</v>
      </c>
      <c r="Z359" s="21">
        <v>19</v>
      </c>
      <c r="AA359" s="14">
        <v>0</v>
      </c>
      <c r="AB359" s="3">
        <f t="shared" si="17"/>
        <v>22068</v>
      </c>
      <c r="AC359">
        <v>42143.083847231268</v>
      </c>
      <c r="AN359" s="3">
        <v>186</v>
      </c>
      <c r="AO359" s="18">
        <v>0</v>
      </c>
      <c r="AP359" s="3">
        <v>4723</v>
      </c>
      <c r="AR359" s="183" t="s">
        <v>8136</v>
      </c>
      <c r="AS359" s="183" t="s">
        <v>9548</v>
      </c>
      <c r="AT359" s="18">
        <v>0</v>
      </c>
      <c r="AU359" s="3">
        <v>1</v>
      </c>
      <c r="AW359" s="200">
        <v>0</v>
      </c>
      <c r="AX359" s="18">
        <v>0</v>
      </c>
      <c r="AY359" s="18">
        <v>0</v>
      </c>
      <c r="AZ359" s="18">
        <v>0</v>
      </c>
      <c r="BA359" s="18">
        <v>0</v>
      </c>
      <c r="BB359" s="18">
        <v>0</v>
      </c>
      <c r="BC359" s="18">
        <v>1</v>
      </c>
    </row>
    <row r="360" spans="1:62" s="6" customFormat="1" ht="15.75" thickBot="1" x14ac:dyDescent="0.3">
      <c r="A360" s="23">
        <v>22</v>
      </c>
      <c r="B360" s="6">
        <v>5</v>
      </c>
      <c r="C360" s="23" t="s">
        <v>739</v>
      </c>
      <c r="D360" s="23" t="s">
        <v>45</v>
      </c>
      <c r="E360" s="23" t="s">
        <v>103</v>
      </c>
      <c r="F360" s="23" t="s">
        <v>740</v>
      </c>
      <c r="G360" s="23"/>
      <c r="H360" s="23"/>
      <c r="I360" s="23"/>
      <c r="J360" s="23"/>
      <c r="K360" s="61">
        <v>0</v>
      </c>
      <c r="L360" s="61">
        <v>0</v>
      </c>
      <c r="M360" s="61">
        <v>1</v>
      </c>
      <c r="N360" s="23">
        <v>0</v>
      </c>
      <c r="O360" s="23">
        <v>0</v>
      </c>
      <c r="P360" s="23">
        <v>0</v>
      </c>
      <c r="Q360" s="23">
        <v>1</v>
      </c>
      <c r="R360" s="23">
        <v>0</v>
      </c>
      <c r="S360" s="61">
        <v>0</v>
      </c>
      <c r="T360" s="23">
        <v>0</v>
      </c>
      <c r="U360" s="25"/>
      <c r="V360" s="20" t="s">
        <v>8135</v>
      </c>
      <c r="W360" s="133"/>
      <c r="X360" s="6" t="s">
        <v>750</v>
      </c>
      <c r="Y360" s="19">
        <v>1</v>
      </c>
      <c r="Z360" s="19">
        <v>6</v>
      </c>
      <c r="AA360" s="9">
        <v>3.25</v>
      </c>
      <c r="AB360" s="6">
        <f t="shared" si="17"/>
        <v>315.25</v>
      </c>
      <c r="AD360" s="10"/>
      <c r="AE360" s="11"/>
      <c r="AF360" s="7"/>
      <c r="AM360" s="10"/>
      <c r="AN360" s="6">
        <v>186</v>
      </c>
      <c r="AO360" s="23">
        <v>0</v>
      </c>
      <c r="AP360" s="6">
        <v>4723</v>
      </c>
      <c r="AR360" s="198" t="s">
        <v>8136</v>
      </c>
      <c r="AS360" s="198" t="s">
        <v>9548</v>
      </c>
      <c r="AT360" s="23">
        <v>0</v>
      </c>
      <c r="AU360" s="6">
        <v>1</v>
      </c>
      <c r="AV360" s="10"/>
      <c r="AW360" s="201"/>
      <c r="BD360" s="10"/>
    </row>
    <row r="361" spans="1:62" ht="45.75" thickTop="1" x14ac:dyDescent="0.25">
      <c r="A361" s="2">
        <v>23</v>
      </c>
      <c r="B361" s="16">
        <v>6</v>
      </c>
      <c r="C361" s="60" t="s">
        <v>4932</v>
      </c>
      <c r="D361" s="60" t="s">
        <v>2476</v>
      </c>
      <c r="E361" s="48" t="s">
        <v>5725</v>
      </c>
      <c r="F361" s="48" t="s">
        <v>5726</v>
      </c>
      <c r="G361" s="16"/>
      <c r="H361" s="16"/>
      <c r="I361" s="16"/>
      <c r="J361" s="16"/>
      <c r="K361" s="60">
        <v>1</v>
      </c>
      <c r="L361" s="60">
        <v>1</v>
      </c>
      <c r="M361" s="60">
        <v>0</v>
      </c>
      <c r="N361" s="18">
        <v>0</v>
      </c>
      <c r="O361" s="18">
        <v>0</v>
      </c>
      <c r="P361" s="18">
        <v>0</v>
      </c>
      <c r="Q361" s="18">
        <v>0</v>
      </c>
      <c r="R361" s="18">
        <v>0</v>
      </c>
      <c r="S361" s="60">
        <v>0</v>
      </c>
      <c r="T361" s="18">
        <v>0</v>
      </c>
      <c r="U361" s="17"/>
      <c r="V361" s="15" t="s">
        <v>7822</v>
      </c>
      <c r="W361" s="136" t="s">
        <v>4933</v>
      </c>
      <c r="X361" s="16" t="s">
        <v>4934</v>
      </c>
      <c r="Y361" s="21">
        <v>20</v>
      </c>
      <c r="Z361" s="21">
        <v>0</v>
      </c>
      <c r="AA361" s="21">
        <v>0</v>
      </c>
      <c r="AB361" s="16">
        <f t="shared" si="17"/>
        <v>4800</v>
      </c>
      <c r="AC361">
        <v>10776.066942258554</v>
      </c>
      <c r="AD361" s="91"/>
      <c r="AE361" s="15" t="s">
        <v>7896</v>
      </c>
      <c r="AF361" s="2" t="s">
        <v>4935</v>
      </c>
      <c r="AG361" s="2" t="s">
        <v>4936</v>
      </c>
      <c r="AH361" s="13">
        <v>20</v>
      </c>
      <c r="AI361" s="13">
        <v>1</v>
      </c>
      <c r="AJ361" s="13" t="s">
        <v>606</v>
      </c>
      <c r="AK361" s="16">
        <f>(20*240)+12</f>
        <v>4812</v>
      </c>
      <c r="AL361">
        <v>10308.599243671613</v>
      </c>
      <c r="AM361" s="158"/>
      <c r="AN361" s="16">
        <v>3428</v>
      </c>
      <c r="AO361" s="16">
        <v>3236</v>
      </c>
      <c r="AP361" s="3">
        <v>5904</v>
      </c>
      <c r="AQ361" s="3">
        <v>5562</v>
      </c>
      <c r="AR361" s="183" t="s">
        <v>8315</v>
      </c>
      <c r="AS361" s="183" t="s">
        <v>8432</v>
      </c>
      <c r="AT361" s="18">
        <v>1</v>
      </c>
      <c r="AU361" s="16">
        <v>0</v>
      </c>
      <c r="AV361" s="91"/>
      <c r="AW361" s="199">
        <v>0</v>
      </c>
      <c r="AX361" s="16">
        <v>0</v>
      </c>
      <c r="AY361" s="2">
        <v>0</v>
      </c>
      <c r="AZ361" s="2">
        <v>0</v>
      </c>
      <c r="BA361" s="2">
        <v>1</v>
      </c>
      <c r="BB361" s="2">
        <v>0</v>
      </c>
      <c r="BC361" s="2">
        <v>0</v>
      </c>
      <c r="BE361" s="2">
        <v>1</v>
      </c>
      <c r="BF361" s="2">
        <v>0</v>
      </c>
      <c r="BG361" s="2">
        <v>0</v>
      </c>
      <c r="BH361" s="2">
        <v>0</v>
      </c>
      <c r="BI361" s="2">
        <v>0</v>
      </c>
      <c r="BJ361" s="2">
        <v>0</v>
      </c>
    </row>
    <row r="362" spans="1:62" x14ac:dyDescent="0.25">
      <c r="A362" s="18">
        <v>23</v>
      </c>
      <c r="B362" s="3">
        <v>6</v>
      </c>
      <c r="C362" s="18" t="s">
        <v>4932</v>
      </c>
      <c r="D362" s="18" t="s">
        <v>2476</v>
      </c>
      <c r="E362" s="48" t="s">
        <v>5725</v>
      </c>
      <c r="F362" s="48" t="s">
        <v>5727</v>
      </c>
      <c r="K362" s="60">
        <v>1</v>
      </c>
      <c r="L362" s="60">
        <v>1</v>
      </c>
      <c r="M362" s="60">
        <v>0</v>
      </c>
      <c r="N362" s="18">
        <v>0</v>
      </c>
      <c r="O362" s="18">
        <v>0</v>
      </c>
      <c r="P362" s="18">
        <v>0</v>
      </c>
      <c r="Q362" s="18">
        <v>0</v>
      </c>
      <c r="R362" s="18">
        <v>0</v>
      </c>
      <c r="S362" s="60">
        <v>0</v>
      </c>
      <c r="T362" s="18">
        <v>0</v>
      </c>
      <c r="U362" s="17"/>
      <c r="V362" s="22" t="s">
        <v>8137</v>
      </c>
      <c r="W362" s="134" t="s">
        <v>4937</v>
      </c>
      <c r="X362" s="3" t="s">
        <v>4938</v>
      </c>
      <c r="Y362" s="21">
        <v>5</v>
      </c>
      <c r="Z362" s="21">
        <v>5</v>
      </c>
      <c r="AA362" s="14">
        <v>9</v>
      </c>
      <c r="AB362" s="3">
        <f t="shared" si="17"/>
        <v>1269</v>
      </c>
      <c r="AC362">
        <v>2459.179383661779</v>
      </c>
      <c r="AE362" s="22" t="s">
        <v>8138</v>
      </c>
      <c r="AF362" s="2" t="s">
        <v>4939</v>
      </c>
      <c r="AG362" s="3" t="s">
        <v>334</v>
      </c>
      <c r="AH362" s="3">
        <v>0</v>
      </c>
      <c r="AI362" s="3">
        <v>16</v>
      </c>
      <c r="AJ362" s="3">
        <v>6</v>
      </c>
      <c r="AK362" s="3">
        <f>(240*AH362)+(12*AI362)+AJ362</f>
        <v>198</v>
      </c>
      <c r="AL362">
        <v>383.22901470496555</v>
      </c>
      <c r="AN362" s="16">
        <v>3428</v>
      </c>
      <c r="AO362" s="16">
        <v>3236</v>
      </c>
      <c r="AP362" s="3">
        <v>4830</v>
      </c>
      <c r="AQ362" s="3">
        <v>4821</v>
      </c>
      <c r="AR362" s="183" t="s">
        <v>8315</v>
      </c>
      <c r="AS362" s="183" t="s">
        <v>8432</v>
      </c>
      <c r="AT362" s="18">
        <v>1</v>
      </c>
      <c r="AU362" s="16">
        <v>0</v>
      </c>
      <c r="AV362" s="91"/>
      <c r="AW362" s="200">
        <v>1</v>
      </c>
      <c r="AX362" s="16">
        <v>0</v>
      </c>
      <c r="AY362" s="2">
        <v>0</v>
      </c>
      <c r="AZ362" s="2">
        <v>0</v>
      </c>
      <c r="BA362" s="2">
        <v>0</v>
      </c>
      <c r="BB362" s="2">
        <v>0</v>
      </c>
      <c r="BC362" s="2">
        <v>0</v>
      </c>
      <c r="BE362" s="2">
        <v>0</v>
      </c>
      <c r="BF362" s="2">
        <v>0</v>
      </c>
      <c r="BG362" s="2">
        <v>1</v>
      </c>
      <c r="BH362" s="2">
        <v>0</v>
      </c>
      <c r="BI362" s="2">
        <v>0</v>
      </c>
      <c r="BJ362" s="2">
        <v>0</v>
      </c>
    </row>
    <row r="363" spans="1:62" x14ac:dyDescent="0.25">
      <c r="A363" s="18">
        <v>23</v>
      </c>
      <c r="B363" s="3">
        <v>6</v>
      </c>
      <c r="C363" s="18" t="s">
        <v>4932</v>
      </c>
      <c r="D363" s="18" t="s">
        <v>2476</v>
      </c>
      <c r="E363" s="48" t="s">
        <v>5725</v>
      </c>
      <c r="F363" s="48" t="s">
        <v>5728</v>
      </c>
      <c r="K363" s="60">
        <v>1</v>
      </c>
      <c r="L363" s="60">
        <v>1</v>
      </c>
      <c r="M363" s="60">
        <v>0</v>
      </c>
      <c r="N363" s="18">
        <v>0</v>
      </c>
      <c r="O363" s="18">
        <v>0</v>
      </c>
      <c r="P363" s="18">
        <v>0</v>
      </c>
      <c r="Q363" s="18">
        <v>0</v>
      </c>
      <c r="R363" s="18">
        <v>0</v>
      </c>
      <c r="S363" s="60">
        <v>0</v>
      </c>
      <c r="T363" s="18">
        <v>0</v>
      </c>
      <c r="U363" s="17"/>
      <c r="V363" s="22" t="s">
        <v>8137</v>
      </c>
      <c r="W363" s="134" t="s">
        <v>4940</v>
      </c>
      <c r="X363" s="3" t="s">
        <v>226</v>
      </c>
      <c r="Y363" s="21">
        <v>1</v>
      </c>
      <c r="Z363" s="21">
        <v>16</v>
      </c>
      <c r="AA363" s="14">
        <v>0</v>
      </c>
      <c r="AB363" s="3">
        <f t="shared" si="17"/>
        <v>432</v>
      </c>
      <c r="AC363">
        <v>837.16744975720133</v>
      </c>
      <c r="AE363" s="22"/>
      <c r="AN363" s="16">
        <v>3428</v>
      </c>
      <c r="AO363" s="16">
        <v>3236</v>
      </c>
      <c r="AP363" s="3">
        <v>4830</v>
      </c>
      <c r="AR363" s="183" t="s">
        <v>8316</v>
      </c>
      <c r="AS363" s="183" t="s">
        <v>8433</v>
      </c>
      <c r="AT363" s="18">
        <v>1</v>
      </c>
      <c r="AU363" s="16">
        <v>0</v>
      </c>
      <c r="AV363" s="91"/>
      <c r="AW363" s="200">
        <v>1</v>
      </c>
      <c r="AX363" s="16">
        <v>0</v>
      </c>
      <c r="AY363" s="2">
        <v>0</v>
      </c>
      <c r="AZ363" s="2">
        <v>0</v>
      </c>
      <c r="BA363" s="2">
        <v>0</v>
      </c>
      <c r="BB363" s="2">
        <v>0</v>
      </c>
      <c r="BC363" s="2">
        <v>0</v>
      </c>
    </row>
    <row r="364" spans="1:62" ht="30" x14ac:dyDescent="0.25">
      <c r="A364" s="18">
        <v>23</v>
      </c>
      <c r="B364" s="3">
        <v>6</v>
      </c>
      <c r="C364" s="18" t="s">
        <v>4932</v>
      </c>
      <c r="D364" s="18" t="s">
        <v>2476</v>
      </c>
      <c r="E364" s="48" t="s">
        <v>5725</v>
      </c>
      <c r="F364" s="48" t="s">
        <v>5729</v>
      </c>
      <c r="K364" s="60">
        <v>1</v>
      </c>
      <c r="L364" s="60">
        <v>1</v>
      </c>
      <c r="M364" s="60">
        <v>0</v>
      </c>
      <c r="N364" s="18">
        <v>0</v>
      </c>
      <c r="O364" s="18">
        <v>0</v>
      </c>
      <c r="P364" s="18">
        <v>0</v>
      </c>
      <c r="Q364" s="18">
        <v>0</v>
      </c>
      <c r="R364" s="18">
        <v>0</v>
      </c>
      <c r="S364" s="60">
        <v>0</v>
      </c>
      <c r="T364" s="18">
        <v>0</v>
      </c>
      <c r="U364" s="17"/>
      <c r="V364" s="22" t="s">
        <v>8838</v>
      </c>
      <c r="W364" s="134" t="s">
        <v>4941</v>
      </c>
      <c r="X364" s="3" t="s">
        <v>1037</v>
      </c>
      <c r="Y364" s="21">
        <v>2</v>
      </c>
      <c r="Z364" s="21">
        <v>8</v>
      </c>
      <c r="AA364" s="14">
        <v>0</v>
      </c>
      <c r="AB364" s="3">
        <f t="shared" si="17"/>
        <v>576</v>
      </c>
      <c r="AC364">
        <v>868.85425586074189</v>
      </c>
      <c r="AE364" s="22" t="s">
        <v>8839</v>
      </c>
      <c r="AF364" s="2" t="s">
        <v>4942</v>
      </c>
      <c r="AG364" s="3" t="s">
        <v>1383</v>
      </c>
      <c r="AH364" s="3">
        <v>5</v>
      </c>
      <c r="AI364" s="3">
        <v>4</v>
      </c>
      <c r="AJ364" s="3">
        <v>0</v>
      </c>
      <c r="AK364" s="3">
        <f>(240*AH364)+(12*AI364)+AJ364</f>
        <v>1248</v>
      </c>
      <c r="AL364">
        <v>1879.1683383003431</v>
      </c>
      <c r="AN364" s="16">
        <v>3428</v>
      </c>
      <c r="AO364" s="16">
        <v>3236</v>
      </c>
      <c r="AP364" s="3">
        <v>3001</v>
      </c>
      <c r="AQ364" s="3">
        <v>2988</v>
      </c>
      <c r="AR364" s="183" t="s">
        <v>8316</v>
      </c>
      <c r="AS364" s="183" t="s">
        <v>8433</v>
      </c>
      <c r="AT364" s="18">
        <v>1</v>
      </c>
      <c r="AU364" s="16">
        <v>0</v>
      </c>
      <c r="AV364" s="91"/>
      <c r="AW364" s="200">
        <v>0</v>
      </c>
      <c r="AX364" s="16">
        <v>0</v>
      </c>
      <c r="AY364" s="2">
        <v>0</v>
      </c>
      <c r="AZ364" s="2">
        <v>0</v>
      </c>
      <c r="BA364" s="18">
        <v>1</v>
      </c>
      <c r="BB364" s="2">
        <v>0</v>
      </c>
      <c r="BC364" s="2">
        <v>0</v>
      </c>
      <c r="BE364" s="2">
        <v>1</v>
      </c>
      <c r="BF364" s="2">
        <v>0</v>
      </c>
      <c r="BG364" s="2">
        <v>0</v>
      </c>
      <c r="BH364" s="2">
        <v>0</v>
      </c>
      <c r="BI364" s="2">
        <v>0</v>
      </c>
      <c r="BJ364" s="2">
        <v>0</v>
      </c>
    </row>
    <row r="365" spans="1:62" ht="30" x14ac:dyDescent="0.25">
      <c r="A365" s="18">
        <v>23</v>
      </c>
      <c r="B365" s="3">
        <v>6</v>
      </c>
      <c r="C365" s="18" t="s">
        <v>4932</v>
      </c>
      <c r="D365" s="18" t="s">
        <v>2476</v>
      </c>
      <c r="E365" s="48" t="s">
        <v>5725</v>
      </c>
      <c r="F365" s="48" t="s">
        <v>5730</v>
      </c>
      <c r="K365" s="60">
        <v>1</v>
      </c>
      <c r="L365" s="60">
        <v>1</v>
      </c>
      <c r="M365" s="60">
        <v>0</v>
      </c>
      <c r="N365" s="18">
        <v>0</v>
      </c>
      <c r="O365" s="18">
        <v>0</v>
      </c>
      <c r="P365" s="18">
        <v>0</v>
      </c>
      <c r="Q365" s="18">
        <v>0</v>
      </c>
      <c r="R365" s="18">
        <v>0</v>
      </c>
      <c r="S365" s="60">
        <v>0</v>
      </c>
      <c r="T365" s="18">
        <v>0</v>
      </c>
      <c r="U365" s="17"/>
      <c r="V365" s="22" t="s">
        <v>8840</v>
      </c>
      <c r="W365" s="134" t="s">
        <v>4943</v>
      </c>
      <c r="X365" s="3" t="s">
        <v>934</v>
      </c>
      <c r="Y365" s="21">
        <v>0</v>
      </c>
      <c r="Z365" s="21">
        <v>1</v>
      </c>
      <c r="AA365" s="14">
        <v>3</v>
      </c>
      <c r="AB365" s="3">
        <f t="shared" si="17"/>
        <v>15</v>
      </c>
      <c r="AC365">
        <v>22.589251906498294</v>
      </c>
      <c r="AE365" s="22" t="s">
        <v>8841</v>
      </c>
      <c r="AF365" s="2" t="s">
        <v>4944</v>
      </c>
      <c r="AG365" s="3" t="s">
        <v>237</v>
      </c>
      <c r="AH365" s="3">
        <v>0</v>
      </c>
      <c r="AI365" s="3">
        <v>15</v>
      </c>
      <c r="AJ365" s="3">
        <v>0</v>
      </c>
      <c r="AK365" s="3">
        <f>(240*AH365)+(12*AI365)+AJ365</f>
        <v>180</v>
      </c>
      <c r="AL365">
        <v>269.220842225914</v>
      </c>
      <c r="AN365" s="16">
        <v>3428</v>
      </c>
      <c r="AO365" s="16">
        <v>3236</v>
      </c>
      <c r="AP365" s="3">
        <v>2989</v>
      </c>
      <c r="AQ365" s="3">
        <v>2939</v>
      </c>
      <c r="AR365" s="183" t="s">
        <v>8316</v>
      </c>
      <c r="AS365" s="183" t="s">
        <v>8433</v>
      </c>
      <c r="AT365" s="18">
        <v>1</v>
      </c>
      <c r="AU365" s="16">
        <v>0</v>
      </c>
      <c r="AV365" s="91"/>
      <c r="AW365" s="200">
        <v>0</v>
      </c>
      <c r="AX365" s="2">
        <v>0</v>
      </c>
      <c r="AY365" s="2">
        <v>0</v>
      </c>
      <c r="AZ365" s="2">
        <v>0</v>
      </c>
      <c r="BA365" s="2">
        <v>1</v>
      </c>
      <c r="BB365" s="2">
        <v>0</v>
      </c>
      <c r="BC365" s="2">
        <v>0</v>
      </c>
      <c r="BE365" s="2">
        <v>1</v>
      </c>
      <c r="BF365" s="2">
        <v>0</v>
      </c>
      <c r="BG365" s="2">
        <v>0</v>
      </c>
      <c r="BH365" s="2">
        <v>0</v>
      </c>
      <c r="BI365" s="2">
        <v>0</v>
      </c>
      <c r="BJ365" s="2">
        <v>0</v>
      </c>
    </row>
    <row r="366" spans="1:62" ht="30" x14ac:dyDescent="0.25">
      <c r="A366" s="18">
        <v>23</v>
      </c>
      <c r="B366" s="3">
        <v>6</v>
      </c>
      <c r="C366" s="18" t="s">
        <v>4932</v>
      </c>
      <c r="D366" s="18" t="s">
        <v>2476</v>
      </c>
      <c r="E366" s="48" t="s">
        <v>5725</v>
      </c>
      <c r="F366" s="48" t="s">
        <v>5731</v>
      </c>
      <c r="K366" s="60">
        <v>1</v>
      </c>
      <c r="L366" s="60">
        <v>1</v>
      </c>
      <c r="M366" s="60">
        <v>0</v>
      </c>
      <c r="N366" s="18">
        <v>0</v>
      </c>
      <c r="O366" s="18">
        <v>0</v>
      </c>
      <c r="P366" s="18">
        <v>0</v>
      </c>
      <c r="Q366" s="18">
        <v>0</v>
      </c>
      <c r="R366" s="18">
        <v>0</v>
      </c>
      <c r="S366" s="60">
        <v>0</v>
      </c>
      <c r="T366" s="18">
        <v>0</v>
      </c>
      <c r="U366" s="17"/>
      <c r="V366" s="22" t="s">
        <v>8814</v>
      </c>
      <c r="W366" s="134" t="s">
        <v>4945</v>
      </c>
      <c r="X366" s="3" t="s">
        <v>57</v>
      </c>
      <c r="Y366" s="21">
        <v>1</v>
      </c>
      <c r="Z366" s="21">
        <v>6</v>
      </c>
      <c r="AA366" s="14">
        <v>3</v>
      </c>
      <c r="AB366" s="3">
        <f t="shared" si="17"/>
        <v>315</v>
      </c>
      <c r="AC366">
        <v>471.07194349213137</v>
      </c>
      <c r="AE366" s="22" t="s">
        <v>8841</v>
      </c>
      <c r="AF366" s="2" t="s">
        <v>4946</v>
      </c>
      <c r="AG366" s="3" t="s">
        <v>564</v>
      </c>
      <c r="AH366" s="3">
        <v>1</v>
      </c>
      <c r="AI366" s="3">
        <v>6</v>
      </c>
      <c r="AJ366" s="3">
        <v>0</v>
      </c>
      <c r="AK366" s="3">
        <f>(240*AH366)+(12*AI366)+AJ366</f>
        <v>312</v>
      </c>
      <c r="AL366">
        <v>466.64945985825096</v>
      </c>
      <c r="AN366" s="16">
        <v>3428</v>
      </c>
      <c r="AO366" s="16">
        <v>3236</v>
      </c>
      <c r="AP366" s="3">
        <v>2938</v>
      </c>
      <c r="AQ366" s="3">
        <v>2939</v>
      </c>
      <c r="AR366" s="183" t="s">
        <v>8316</v>
      </c>
      <c r="AS366" s="183" t="s">
        <v>8433</v>
      </c>
      <c r="AT366" s="18">
        <v>1</v>
      </c>
      <c r="AU366" s="16">
        <v>0</v>
      </c>
      <c r="AV366" s="91"/>
      <c r="AW366" s="200">
        <v>0</v>
      </c>
      <c r="AX366" s="2">
        <v>0</v>
      </c>
      <c r="AY366" s="2">
        <v>0</v>
      </c>
      <c r="AZ366" s="2">
        <v>0</v>
      </c>
      <c r="BA366" s="2">
        <v>1</v>
      </c>
      <c r="BB366" s="2">
        <v>0</v>
      </c>
      <c r="BC366" s="2">
        <v>0</v>
      </c>
      <c r="BE366" s="2">
        <v>0</v>
      </c>
      <c r="BF366" s="2">
        <v>1</v>
      </c>
      <c r="BG366" s="2">
        <v>0</v>
      </c>
      <c r="BH366" s="2">
        <v>0</v>
      </c>
      <c r="BI366" s="2">
        <v>0</v>
      </c>
      <c r="BJ366" s="2">
        <v>0</v>
      </c>
    </row>
    <row r="367" spans="1:62" ht="30" x14ac:dyDescent="0.25">
      <c r="A367" s="18">
        <v>23</v>
      </c>
      <c r="B367" s="3">
        <v>6</v>
      </c>
      <c r="C367" s="18" t="s">
        <v>4932</v>
      </c>
      <c r="D367" s="18" t="s">
        <v>2476</v>
      </c>
      <c r="E367" s="48" t="s">
        <v>5725</v>
      </c>
      <c r="F367" s="48" t="s">
        <v>5732</v>
      </c>
      <c r="K367" s="60">
        <v>1</v>
      </c>
      <c r="L367" s="60">
        <v>1</v>
      </c>
      <c r="M367" s="60">
        <v>0</v>
      </c>
      <c r="N367" s="18">
        <v>0</v>
      </c>
      <c r="O367" s="18">
        <v>0</v>
      </c>
      <c r="P367" s="18">
        <v>0</v>
      </c>
      <c r="Q367" s="18">
        <v>0</v>
      </c>
      <c r="R367" s="18">
        <v>0</v>
      </c>
      <c r="S367" s="60">
        <v>0</v>
      </c>
      <c r="T367" s="18">
        <v>0</v>
      </c>
      <c r="U367" s="17"/>
      <c r="V367" s="22" t="s">
        <v>8814</v>
      </c>
      <c r="W367" s="134" t="s">
        <v>4947</v>
      </c>
      <c r="X367" s="3" t="s">
        <v>226</v>
      </c>
      <c r="Y367" s="21">
        <v>1</v>
      </c>
      <c r="Z367" s="21">
        <v>16</v>
      </c>
      <c r="AA367" s="14">
        <v>0</v>
      </c>
      <c r="AB367" s="3">
        <f t="shared" si="17"/>
        <v>432</v>
      </c>
      <c r="AE367" s="22"/>
      <c r="AN367" s="16">
        <v>3428</v>
      </c>
      <c r="AO367" s="16">
        <v>3236</v>
      </c>
      <c r="AP367" s="3">
        <v>2938</v>
      </c>
      <c r="AR367" s="183"/>
      <c r="AS367" s="183" t="s">
        <v>8433</v>
      </c>
      <c r="AT367" s="18"/>
      <c r="AU367" s="16"/>
      <c r="AV367" s="91"/>
      <c r="AW367" s="200">
        <v>0</v>
      </c>
      <c r="AX367" s="2">
        <v>0</v>
      </c>
      <c r="AY367" s="2">
        <v>0</v>
      </c>
      <c r="AZ367" s="2">
        <v>0</v>
      </c>
      <c r="BA367" s="2">
        <v>1</v>
      </c>
      <c r="BB367" s="2">
        <v>0</v>
      </c>
      <c r="BC367" s="2">
        <v>0</v>
      </c>
    </row>
    <row r="368" spans="1:62" ht="30" x14ac:dyDescent="0.25">
      <c r="A368" s="18">
        <v>23</v>
      </c>
      <c r="B368" s="3">
        <v>6</v>
      </c>
      <c r="C368" s="18" t="s">
        <v>4932</v>
      </c>
      <c r="D368" s="18" t="s">
        <v>2476</v>
      </c>
      <c r="E368" s="48" t="s">
        <v>5725</v>
      </c>
      <c r="F368" s="48" t="s">
        <v>5733</v>
      </c>
      <c r="K368" s="60">
        <v>1</v>
      </c>
      <c r="L368" s="60">
        <v>1</v>
      </c>
      <c r="M368" s="60">
        <v>0</v>
      </c>
      <c r="N368" s="18">
        <v>0</v>
      </c>
      <c r="O368" s="18">
        <v>0</v>
      </c>
      <c r="P368" s="18">
        <v>0</v>
      </c>
      <c r="Q368" s="18">
        <v>0</v>
      </c>
      <c r="R368" s="18">
        <v>0</v>
      </c>
      <c r="S368" s="60">
        <v>0</v>
      </c>
      <c r="T368" s="18">
        <v>0</v>
      </c>
      <c r="U368" s="17"/>
      <c r="V368" s="22" t="s">
        <v>9075</v>
      </c>
      <c r="W368" s="134" t="s">
        <v>4948</v>
      </c>
      <c r="X368" s="3" t="s">
        <v>401</v>
      </c>
      <c r="Y368" s="21">
        <v>1</v>
      </c>
      <c r="Z368" s="21">
        <v>10</v>
      </c>
      <c r="AA368" s="14">
        <v>0</v>
      </c>
      <c r="AB368" s="3">
        <f t="shared" ref="AB368:AB399" si="18">(240*Y368)+(12*Z368)+AA368</f>
        <v>360</v>
      </c>
      <c r="AC368">
        <v>520.8857790348344</v>
      </c>
      <c r="AE368" s="22" t="s">
        <v>9279</v>
      </c>
      <c r="AF368" s="2" t="s">
        <v>4949</v>
      </c>
      <c r="AG368" s="3" t="s">
        <v>4950</v>
      </c>
      <c r="AH368" s="3">
        <v>9</v>
      </c>
      <c r="AI368" s="3">
        <v>1</v>
      </c>
      <c r="AJ368" s="3">
        <v>9</v>
      </c>
      <c r="AK368" s="3">
        <f>(240*AH368)+(12*AI368)+AJ368</f>
        <v>2181</v>
      </c>
      <c r="AL368">
        <v>2886.4814375805604</v>
      </c>
      <c r="AN368" s="16">
        <v>3428</v>
      </c>
      <c r="AO368" s="16">
        <v>3236</v>
      </c>
      <c r="AP368" s="3">
        <v>2697</v>
      </c>
      <c r="AQ368" s="3">
        <v>2046</v>
      </c>
      <c r="AR368" s="183" t="s">
        <v>8316</v>
      </c>
      <c r="AS368" s="183" t="s">
        <v>8433</v>
      </c>
      <c r="AT368" s="18">
        <v>1</v>
      </c>
      <c r="AU368" s="16">
        <v>0</v>
      </c>
      <c r="AV368" s="91"/>
      <c r="AW368" s="200">
        <v>0</v>
      </c>
      <c r="AX368" s="2">
        <v>0</v>
      </c>
      <c r="AY368" s="2">
        <v>0</v>
      </c>
      <c r="AZ368" s="2">
        <v>0</v>
      </c>
      <c r="BA368" s="2">
        <v>1</v>
      </c>
      <c r="BB368" s="2">
        <v>0</v>
      </c>
      <c r="BC368" s="2">
        <v>0</v>
      </c>
      <c r="BE368" s="2">
        <v>1</v>
      </c>
      <c r="BF368" s="2">
        <v>0</v>
      </c>
      <c r="BG368" s="2">
        <v>0</v>
      </c>
      <c r="BH368" s="2">
        <v>0</v>
      </c>
      <c r="BI368" s="2">
        <v>0</v>
      </c>
      <c r="BJ368" s="2">
        <v>0</v>
      </c>
    </row>
    <row r="369" spans="1:62" x14ac:dyDescent="0.25">
      <c r="A369" s="18">
        <v>23</v>
      </c>
      <c r="B369" s="3">
        <v>6</v>
      </c>
      <c r="C369" s="18" t="s">
        <v>4932</v>
      </c>
      <c r="D369" s="18" t="s">
        <v>2476</v>
      </c>
      <c r="E369" s="48" t="s">
        <v>5725</v>
      </c>
      <c r="F369" s="48" t="s">
        <v>5734</v>
      </c>
      <c r="K369" s="60">
        <v>1</v>
      </c>
      <c r="L369" s="60">
        <v>1</v>
      </c>
      <c r="M369" s="60">
        <v>0</v>
      </c>
      <c r="N369" s="18">
        <v>0</v>
      </c>
      <c r="O369" s="18">
        <v>0</v>
      </c>
      <c r="P369" s="18">
        <v>0</v>
      </c>
      <c r="Q369" s="18">
        <v>0</v>
      </c>
      <c r="R369" s="18">
        <v>0</v>
      </c>
      <c r="S369" s="60">
        <v>0</v>
      </c>
      <c r="T369" s="18">
        <v>0</v>
      </c>
      <c r="U369" s="17"/>
      <c r="V369" s="22" t="s">
        <v>9279</v>
      </c>
      <c r="W369" s="134" t="s">
        <v>4951</v>
      </c>
      <c r="X369" s="3" t="s">
        <v>529</v>
      </c>
      <c r="Y369" s="21">
        <v>2</v>
      </c>
      <c r="Z369" s="21">
        <v>0</v>
      </c>
      <c r="AA369" s="14">
        <v>0</v>
      </c>
      <c r="AB369" s="3">
        <f t="shared" si="18"/>
        <v>480</v>
      </c>
      <c r="AC369">
        <v>635.26414032034347</v>
      </c>
      <c r="AE369" s="22" t="s">
        <v>149</v>
      </c>
      <c r="AG369" s="3" t="s">
        <v>4952</v>
      </c>
      <c r="AH369" s="3">
        <v>17</v>
      </c>
      <c r="AI369" s="3">
        <v>13</v>
      </c>
      <c r="AJ369" s="3">
        <v>3</v>
      </c>
      <c r="AK369" s="3">
        <f>(240*AH369)+(12*AI369)+AJ369</f>
        <v>4239</v>
      </c>
      <c r="AN369" s="16">
        <v>3428</v>
      </c>
      <c r="AO369" s="16">
        <v>3236</v>
      </c>
      <c r="AP369" s="3">
        <v>2046</v>
      </c>
      <c r="AR369" s="183" t="s">
        <v>8316</v>
      </c>
      <c r="AS369" s="183" t="s">
        <v>8433</v>
      </c>
      <c r="AT369" s="18">
        <v>1</v>
      </c>
      <c r="AU369" s="16">
        <v>0</v>
      </c>
      <c r="AV369" s="91"/>
      <c r="AW369" s="200">
        <v>0</v>
      </c>
      <c r="AX369" s="2">
        <v>0</v>
      </c>
      <c r="AY369" s="2">
        <v>0</v>
      </c>
      <c r="AZ369" s="2">
        <v>0</v>
      </c>
      <c r="BA369" s="2">
        <v>1</v>
      </c>
      <c r="BB369" s="2">
        <v>0</v>
      </c>
      <c r="BC369" s="2">
        <v>0</v>
      </c>
    </row>
    <row r="370" spans="1:62" x14ac:dyDescent="0.25">
      <c r="A370" s="18">
        <v>23</v>
      </c>
      <c r="B370" s="3">
        <v>6</v>
      </c>
      <c r="C370" s="18" t="s">
        <v>4932</v>
      </c>
      <c r="D370" s="18" t="s">
        <v>2476</v>
      </c>
      <c r="E370" s="48" t="s">
        <v>5725</v>
      </c>
      <c r="F370" s="48" t="s">
        <v>5735</v>
      </c>
      <c r="K370" s="60">
        <v>1</v>
      </c>
      <c r="L370" s="60">
        <v>1</v>
      </c>
      <c r="M370" s="60">
        <v>0</v>
      </c>
      <c r="N370" s="18">
        <v>0</v>
      </c>
      <c r="O370" s="18">
        <v>0</v>
      </c>
      <c r="P370" s="18">
        <v>0</v>
      </c>
      <c r="Q370" s="18">
        <v>0</v>
      </c>
      <c r="R370" s="18">
        <v>0</v>
      </c>
      <c r="S370" s="60">
        <v>0</v>
      </c>
      <c r="T370" s="18">
        <v>0</v>
      </c>
      <c r="U370" s="17"/>
      <c r="V370" s="14" t="s">
        <v>149</v>
      </c>
      <c r="W370" s="134" t="s">
        <v>4953</v>
      </c>
      <c r="X370" s="3" t="s">
        <v>706</v>
      </c>
      <c r="Y370" s="21">
        <v>1</v>
      </c>
      <c r="Z370" s="21">
        <v>0</v>
      </c>
      <c r="AA370" s="14">
        <v>0</v>
      </c>
      <c r="AB370" s="3">
        <f t="shared" si="18"/>
        <v>240</v>
      </c>
      <c r="AN370" s="16">
        <v>3428</v>
      </c>
      <c r="AO370" s="16">
        <v>3236</v>
      </c>
      <c r="AP370" s="18"/>
      <c r="AR370" s="183"/>
      <c r="AS370" s="183" t="s">
        <v>8433</v>
      </c>
      <c r="AT370" s="18"/>
      <c r="AU370" s="16"/>
      <c r="AV370" s="91"/>
      <c r="AW370" s="200">
        <v>0</v>
      </c>
      <c r="AX370" s="2">
        <v>0</v>
      </c>
      <c r="AY370" s="2">
        <v>0</v>
      </c>
      <c r="AZ370" s="2">
        <v>0</v>
      </c>
      <c r="BA370" s="2">
        <v>1</v>
      </c>
      <c r="BB370" s="2">
        <v>0</v>
      </c>
      <c r="BC370" s="2">
        <v>0</v>
      </c>
    </row>
    <row r="371" spans="1:62" x14ac:dyDescent="0.25">
      <c r="A371" s="18">
        <v>23</v>
      </c>
      <c r="B371" s="3">
        <v>6</v>
      </c>
      <c r="C371" s="18" t="s">
        <v>4932</v>
      </c>
      <c r="D371" s="18" t="s">
        <v>2476</v>
      </c>
      <c r="E371" s="48" t="s">
        <v>5725</v>
      </c>
      <c r="F371" s="48" t="s">
        <v>5736</v>
      </c>
      <c r="K371" s="60">
        <v>1</v>
      </c>
      <c r="L371" s="60">
        <v>1</v>
      </c>
      <c r="M371" s="60">
        <v>0</v>
      </c>
      <c r="N371" s="18">
        <v>0</v>
      </c>
      <c r="O371" s="18">
        <v>0</v>
      </c>
      <c r="P371" s="18">
        <v>0</v>
      </c>
      <c r="Q371" s="18">
        <v>0</v>
      </c>
      <c r="R371" s="18">
        <v>0</v>
      </c>
      <c r="S371" s="60">
        <v>0</v>
      </c>
      <c r="T371" s="18">
        <v>0</v>
      </c>
      <c r="U371" s="17"/>
      <c r="V371" s="14" t="s">
        <v>149</v>
      </c>
      <c r="X371" s="3" t="s">
        <v>4954</v>
      </c>
      <c r="Y371" s="21">
        <v>17</v>
      </c>
      <c r="Z371" s="21">
        <v>3</v>
      </c>
      <c r="AA371" s="14">
        <v>3</v>
      </c>
      <c r="AB371" s="3">
        <f t="shared" si="18"/>
        <v>4119</v>
      </c>
      <c r="AN371" s="16">
        <v>3428</v>
      </c>
      <c r="AO371" s="16">
        <v>3236</v>
      </c>
      <c r="AR371" s="183"/>
      <c r="AS371" s="183" t="s">
        <v>8433</v>
      </c>
      <c r="AT371" s="18"/>
      <c r="AU371" s="16"/>
      <c r="AV371" s="91"/>
    </row>
    <row r="372" spans="1:62" x14ac:dyDescent="0.25">
      <c r="A372" s="18">
        <v>23</v>
      </c>
      <c r="B372" s="3">
        <v>6</v>
      </c>
      <c r="C372" s="18" t="s">
        <v>4932</v>
      </c>
      <c r="D372" s="18" t="s">
        <v>2476</v>
      </c>
      <c r="E372" s="48" t="s">
        <v>5725</v>
      </c>
      <c r="F372" s="48" t="s">
        <v>5737</v>
      </c>
      <c r="K372" s="60">
        <v>1</v>
      </c>
      <c r="L372" s="60">
        <v>1</v>
      </c>
      <c r="M372" s="60">
        <v>0</v>
      </c>
      <c r="N372" s="18">
        <v>0</v>
      </c>
      <c r="O372" s="18">
        <v>0</v>
      </c>
      <c r="P372" s="18">
        <v>0</v>
      </c>
      <c r="Q372" s="18">
        <v>0</v>
      </c>
      <c r="R372" s="18">
        <v>0</v>
      </c>
      <c r="S372" s="60">
        <v>0</v>
      </c>
      <c r="T372" s="18">
        <v>0</v>
      </c>
      <c r="U372" s="17"/>
      <c r="V372" s="22" t="s">
        <v>7823</v>
      </c>
      <c r="W372" s="134" t="s">
        <v>4955</v>
      </c>
      <c r="X372" s="3" t="s">
        <v>4956</v>
      </c>
      <c r="Y372" s="21">
        <v>1</v>
      </c>
      <c r="Z372" s="21">
        <v>13</v>
      </c>
      <c r="AA372" s="14">
        <v>9</v>
      </c>
      <c r="AB372" s="3">
        <f t="shared" si="18"/>
        <v>405</v>
      </c>
      <c r="AC372">
        <v>918.36793922413528</v>
      </c>
      <c r="AE372" s="22" t="s">
        <v>7824</v>
      </c>
      <c r="AF372" s="2" t="s">
        <v>4957</v>
      </c>
      <c r="AG372" s="3" t="s">
        <v>4958</v>
      </c>
      <c r="AH372" s="3">
        <v>3</v>
      </c>
      <c r="AI372" s="3">
        <v>0</v>
      </c>
      <c r="AJ372" s="42">
        <v>0</v>
      </c>
      <c r="AK372" s="42">
        <f>(240*AH372)+(12*AI372)+AJ372</f>
        <v>720</v>
      </c>
      <c r="AL372">
        <v>1631.0894129246096</v>
      </c>
      <c r="AN372" s="16">
        <v>3428</v>
      </c>
      <c r="AO372" s="16">
        <v>3236</v>
      </c>
      <c r="AP372" s="3">
        <v>5977</v>
      </c>
      <c r="AQ372" s="3">
        <v>5970</v>
      </c>
      <c r="AR372" s="183" t="s">
        <v>8316</v>
      </c>
      <c r="AS372" s="183" t="s">
        <v>8433</v>
      </c>
      <c r="AT372" s="18">
        <v>1</v>
      </c>
      <c r="AU372" s="16">
        <v>0</v>
      </c>
      <c r="AV372" s="91"/>
      <c r="AW372" s="200">
        <v>1</v>
      </c>
      <c r="AX372" s="2">
        <v>1</v>
      </c>
      <c r="AY372" s="2">
        <v>0</v>
      </c>
      <c r="AZ372" s="2">
        <v>0</v>
      </c>
      <c r="BA372" s="2">
        <v>0</v>
      </c>
      <c r="BB372" s="2">
        <v>0</v>
      </c>
      <c r="BC372" s="2">
        <v>0</v>
      </c>
      <c r="BE372" s="2">
        <v>0</v>
      </c>
      <c r="BF372" s="2">
        <v>0</v>
      </c>
      <c r="BG372" s="2">
        <v>1</v>
      </c>
      <c r="BH372" s="2">
        <v>0</v>
      </c>
      <c r="BI372" s="2">
        <v>0</v>
      </c>
      <c r="BJ372" s="2">
        <v>0</v>
      </c>
    </row>
    <row r="373" spans="1:62" ht="30" x14ac:dyDescent="0.25">
      <c r="A373" s="18">
        <v>23</v>
      </c>
      <c r="B373" s="3">
        <v>6</v>
      </c>
      <c r="C373" s="18" t="s">
        <v>4932</v>
      </c>
      <c r="D373" s="18" t="s">
        <v>2476</v>
      </c>
      <c r="E373" s="48" t="s">
        <v>5725</v>
      </c>
      <c r="F373" s="48" t="s">
        <v>5738</v>
      </c>
      <c r="K373" s="60">
        <v>1</v>
      </c>
      <c r="L373" s="60">
        <v>1</v>
      </c>
      <c r="M373" s="60">
        <v>0</v>
      </c>
      <c r="N373" s="18">
        <v>0</v>
      </c>
      <c r="O373" s="18">
        <v>0</v>
      </c>
      <c r="P373" s="18">
        <v>0</v>
      </c>
      <c r="Q373" s="18">
        <v>0</v>
      </c>
      <c r="R373" s="18">
        <v>0</v>
      </c>
      <c r="S373" s="60">
        <v>0</v>
      </c>
      <c r="T373" s="18">
        <v>0</v>
      </c>
      <c r="U373" s="17"/>
      <c r="V373" s="22" t="s">
        <v>7825</v>
      </c>
      <c r="W373" s="134" t="s">
        <v>4959</v>
      </c>
      <c r="X373" s="3" t="s">
        <v>1932</v>
      </c>
      <c r="Y373" s="21">
        <v>5</v>
      </c>
      <c r="Z373" s="21">
        <v>7</v>
      </c>
      <c r="AA373" s="14">
        <v>6</v>
      </c>
      <c r="AB373" s="3">
        <f t="shared" si="18"/>
        <v>1290</v>
      </c>
      <c r="AC373">
        <v>2888.5405952611954</v>
      </c>
      <c r="AE373" s="22" t="s">
        <v>7897</v>
      </c>
      <c r="AF373" s="2" t="s">
        <v>4960</v>
      </c>
      <c r="AG373" s="3" t="s">
        <v>721</v>
      </c>
      <c r="AH373" s="3">
        <v>50</v>
      </c>
      <c r="AI373" s="3">
        <v>0</v>
      </c>
      <c r="AJ373" s="3">
        <v>0</v>
      </c>
      <c r="AK373" s="3">
        <f>(240*AH373)+(12*AI373)+AJ373</f>
        <v>12000</v>
      </c>
      <c r="AL373">
        <v>26108.232042745181</v>
      </c>
      <c r="AN373" s="16">
        <v>3428</v>
      </c>
      <c r="AO373" s="16">
        <v>3236</v>
      </c>
      <c r="AP373" s="3">
        <v>5885</v>
      </c>
      <c r="AQ373" s="3">
        <v>5675</v>
      </c>
      <c r="AR373" s="183" t="s">
        <v>8316</v>
      </c>
      <c r="AS373" s="183" t="s">
        <v>8433</v>
      </c>
      <c r="AT373" s="18">
        <v>1</v>
      </c>
      <c r="AU373" s="16">
        <v>0</v>
      </c>
      <c r="AV373" s="91"/>
      <c r="AW373" s="200">
        <v>1</v>
      </c>
      <c r="AX373" s="2">
        <v>0</v>
      </c>
      <c r="AY373" s="2">
        <v>0</v>
      </c>
      <c r="AZ373" s="2">
        <v>0</v>
      </c>
      <c r="BA373" s="2">
        <v>0</v>
      </c>
      <c r="BB373" s="2">
        <v>0</v>
      </c>
      <c r="BC373" s="2">
        <v>0</v>
      </c>
      <c r="BE373" s="2">
        <v>0</v>
      </c>
      <c r="BF373" s="2">
        <v>0</v>
      </c>
      <c r="BG373" s="2">
        <v>1</v>
      </c>
      <c r="BH373" s="2">
        <v>0</v>
      </c>
      <c r="BI373" s="2">
        <v>0</v>
      </c>
      <c r="BJ373" s="2">
        <v>0</v>
      </c>
    </row>
    <row r="374" spans="1:62" x14ac:dyDescent="0.25">
      <c r="A374" s="18">
        <v>23</v>
      </c>
      <c r="B374" s="3">
        <v>6</v>
      </c>
      <c r="C374" s="18" t="s">
        <v>4932</v>
      </c>
      <c r="D374" s="18" t="s">
        <v>2476</v>
      </c>
      <c r="E374" s="48" t="s">
        <v>5725</v>
      </c>
      <c r="F374" s="48" t="s">
        <v>5739</v>
      </c>
      <c r="K374" s="60">
        <v>1</v>
      </c>
      <c r="L374" s="60">
        <v>1</v>
      </c>
      <c r="M374" s="60">
        <v>0</v>
      </c>
      <c r="N374" s="18">
        <v>0</v>
      </c>
      <c r="O374" s="18">
        <v>0</v>
      </c>
      <c r="P374" s="18">
        <v>0</v>
      </c>
      <c r="Q374" s="18">
        <v>0</v>
      </c>
      <c r="R374" s="18">
        <v>0</v>
      </c>
      <c r="S374" s="60">
        <v>0</v>
      </c>
      <c r="T374" s="18">
        <v>0</v>
      </c>
      <c r="U374" s="17"/>
      <c r="V374" s="22" t="s">
        <v>7825</v>
      </c>
      <c r="W374" s="136" t="s">
        <v>4961</v>
      </c>
      <c r="X374" s="48" t="s">
        <v>848</v>
      </c>
      <c r="Y374" s="38">
        <v>1</v>
      </c>
      <c r="Z374" s="38">
        <v>9</v>
      </c>
      <c r="AA374" s="57">
        <v>0</v>
      </c>
      <c r="AB374" s="48">
        <f t="shared" si="18"/>
        <v>348</v>
      </c>
      <c r="AC374">
        <v>779.23420709371783</v>
      </c>
      <c r="AD374" s="47"/>
      <c r="AE374" s="58" t="s">
        <v>149</v>
      </c>
      <c r="AF374" s="152" t="s">
        <v>7604</v>
      </c>
      <c r="AH374" s="3">
        <v>53</v>
      </c>
      <c r="AI374" s="3">
        <v>1</v>
      </c>
      <c r="AJ374" s="3">
        <v>0</v>
      </c>
      <c r="AK374" s="3">
        <f>(240*AH374)+(12*AI374)+AJ374</f>
        <v>12732</v>
      </c>
      <c r="AN374" s="16">
        <v>3428</v>
      </c>
      <c r="AO374" s="16">
        <v>3236</v>
      </c>
      <c r="AP374" s="3">
        <v>5885</v>
      </c>
      <c r="AR374" s="183" t="s">
        <v>8316</v>
      </c>
      <c r="AS374" s="183" t="s">
        <v>8433</v>
      </c>
      <c r="AT374" s="18">
        <v>1</v>
      </c>
      <c r="AU374" s="16">
        <v>0</v>
      </c>
      <c r="AV374" s="91"/>
      <c r="AW374" s="200">
        <v>1</v>
      </c>
      <c r="AX374" s="2">
        <v>0</v>
      </c>
      <c r="AY374" s="2">
        <v>0</v>
      </c>
      <c r="AZ374" s="2">
        <v>0</v>
      </c>
      <c r="BA374" s="2">
        <v>0</v>
      </c>
      <c r="BB374" s="2">
        <v>0</v>
      </c>
      <c r="BC374" s="2">
        <v>0</v>
      </c>
    </row>
    <row r="375" spans="1:62" x14ac:dyDescent="0.25">
      <c r="A375" s="18">
        <v>23</v>
      </c>
      <c r="B375" s="3">
        <v>6</v>
      </c>
      <c r="C375" s="18" t="s">
        <v>4932</v>
      </c>
      <c r="D375" s="18" t="s">
        <v>2476</v>
      </c>
      <c r="E375" s="48" t="s">
        <v>5725</v>
      </c>
      <c r="F375" s="48" t="s">
        <v>5740</v>
      </c>
      <c r="K375" s="60">
        <v>1</v>
      </c>
      <c r="L375" s="60">
        <v>1</v>
      </c>
      <c r="M375" s="60">
        <v>0</v>
      </c>
      <c r="N375" s="18">
        <v>0</v>
      </c>
      <c r="O375" s="18">
        <v>0</v>
      </c>
      <c r="P375" s="18">
        <v>0</v>
      </c>
      <c r="Q375" s="18">
        <v>0</v>
      </c>
      <c r="R375" s="18">
        <v>0</v>
      </c>
      <c r="S375" s="60">
        <v>0</v>
      </c>
      <c r="T375" s="18">
        <v>0</v>
      </c>
      <c r="U375" s="17"/>
      <c r="V375" s="22" t="s">
        <v>7826</v>
      </c>
      <c r="W375" s="136" t="s">
        <v>4962</v>
      </c>
      <c r="X375" s="48" t="s">
        <v>312</v>
      </c>
      <c r="Y375" s="38">
        <v>2</v>
      </c>
      <c r="Z375" s="38">
        <v>2</v>
      </c>
      <c r="AA375" s="57">
        <v>3</v>
      </c>
      <c r="AB375" s="48">
        <f t="shared" si="18"/>
        <v>507</v>
      </c>
      <c r="AC375">
        <v>1123.352675017213</v>
      </c>
      <c r="AD375" s="47"/>
      <c r="AE375" s="58"/>
      <c r="AF375" s="48"/>
      <c r="AN375" s="16">
        <v>3428</v>
      </c>
      <c r="AO375" s="16">
        <v>3236</v>
      </c>
      <c r="AP375" s="3">
        <v>5808</v>
      </c>
      <c r="AR375" s="183" t="s">
        <v>8316</v>
      </c>
      <c r="AS375" s="183" t="s">
        <v>8433</v>
      </c>
      <c r="AT375" s="18">
        <v>1</v>
      </c>
      <c r="AU375" s="16">
        <v>0</v>
      </c>
      <c r="AV375" s="91"/>
      <c r="AW375" s="200">
        <v>1</v>
      </c>
      <c r="AX375" s="2">
        <v>0</v>
      </c>
      <c r="AY375" s="2">
        <v>0</v>
      </c>
      <c r="AZ375" s="2">
        <v>0</v>
      </c>
      <c r="BA375" s="2">
        <v>0</v>
      </c>
      <c r="BB375" s="2">
        <v>0</v>
      </c>
      <c r="BC375" s="2">
        <v>0</v>
      </c>
    </row>
    <row r="376" spans="1:62" x14ac:dyDescent="0.25">
      <c r="A376" s="18">
        <v>23</v>
      </c>
      <c r="B376" s="3">
        <v>6</v>
      </c>
      <c r="C376" s="18" t="s">
        <v>4932</v>
      </c>
      <c r="D376" s="18" t="s">
        <v>2476</v>
      </c>
      <c r="E376" s="48" t="s">
        <v>5725</v>
      </c>
      <c r="F376" s="48" t="s">
        <v>5741</v>
      </c>
      <c r="K376" s="60">
        <v>1</v>
      </c>
      <c r="L376" s="60">
        <v>1</v>
      </c>
      <c r="M376" s="60">
        <v>0</v>
      </c>
      <c r="N376" s="18">
        <v>0</v>
      </c>
      <c r="O376" s="18">
        <v>0</v>
      </c>
      <c r="P376" s="18">
        <v>0</v>
      </c>
      <c r="Q376" s="18">
        <v>0</v>
      </c>
      <c r="R376" s="18">
        <v>0</v>
      </c>
      <c r="S376" s="60">
        <v>0</v>
      </c>
      <c r="T376" s="18">
        <v>0</v>
      </c>
      <c r="U376" s="17"/>
      <c r="V376" s="22" t="s">
        <v>7826</v>
      </c>
      <c r="W376" s="136" t="s">
        <v>4963</v>
      </c>
      <c r="X376" s="48" t="s">
        <v>1414</v>
      </c>
      <c r="Y376" s="38">
        <v>2</v>
      </c>
      <c r="Z376" s="38">
        <v>2</v>
      </c>
      <c r="AA376" s="57">
        <v>0</v>
      </c>
      <c r="AB376" s="48">
        <f t="shared" si="18"/>
        <v>504</v>
      </c>
      <c r="AC376">
        <v>1116.7056177685904</v>
      </c>
      <c r="AD376" s="47"/>
      <c r="AE376" s="58"/>
      <c r="AF376" s="50"/>
      <c r="AN376" s="16">
        <v>3428</v>
      </c>
      <c r="AO376" s="16">
        <v>3236</v>
      </c>
      <c r="AP376" s="3">
        <v>5808</v>
      </c>
      <c r="AR376" s="183" t="s">
        <v>8316</v>
      </c>
      <c r="AS376" s="183" t="s">
        <v>8433</v>
      </c>
      <c r="AT376" s="18">
        <v>1</v>
      </c>
      <c r="AU376" s="16">
        <v>0</v>
      </c>
      <c r="AV376" s="91"/>
      <c r="AW376" s="200">
        <v>1</v>
      </c>
      <c r="AX376" s="2">
        <v>0</v>
      </c>
      <c r="AY376" s="2">
        <v>0</v>
      </c>
      <c r="AZ376" s="2">
        <v>0</v>
      </c>
      <c r="BA376" s="2">
        <v>0</v>
      </c>
      <c r="BB376" s="2">
        <v>0</v>
      </c>
      <c r="BC376" s="2">
        <v>0</v>
      </c>
    </row>
    <row r="377" spans="1:62" ht="30" x14ac:dyDescent="0.25">
      <c r="A377" s="18">
        <v>23</v>
      </c>
      <c r="B377" s="3">
        <v>6</v>
      </c>
      <c r="C377" s="18" t="s">
        <v>4932</v>
      </c>
      <c r="D377" s="18" t="s">
        <v>2476</v>
      </c>
      <c r="E377" s="48" t="s">
        <v>5725</v>
      </c>
      <c r="F377" s="48" t="s">
        <v>5742</v>
      </c>
      <c r="K377" s="60">
        <v>1</v>
      </c>
      <c r="L377" s="60">
        <v>1</v>
      </c>
      <c r="M377" s="60">
        <v>0</v>
      </c>
      <c r="N377" s="18">
        <v>0</v>
      </c>
      <c r="O377" s="18">
        <v>0</v>
      </c>
      <c r="P377" s="18">
        <v>0</v>
      </c>
      <c r="Q377" s="18">
        <v>0</v>
      </c>
      <c r="R377" s="18">
        <v>0</v>
      </c>
      <c r="S377" s="60">
        <v>0</v>
      </c>
      <c r="T377" s="18">
        <v>0</v>
      </c>
      <c r="U377" s="17"/>
      <c r="V377" s="22" t="s">
        <v>7827</v>
      </c>
      <c r="W377" s="136" t="s">
        <v>4964</v>
      </c>
      <c r="X377" s="48" t="s">
        <v>832</v>
      </c>
      <c r="Y377" s="38">
        <v>0</v>
      </c>
      <c r="Z377" s="38">
        <v>13</v>
      </c>
      <c r="AA377" s="57">
        <v>0</v>
      </c>
      <c r="AB377" s="48">
        <f t="shared" si="18"/>
        <v>156</v>
      </c>
      <c r="AC377">
        <v>343.75832934894328</v>
      </c>
      <c r="AD377" s="47"/>
      <c r="AE377" s="58"/>
      <c r="AF377" s="48"/>
      <c r="AN377" s="16">
        <v>3428</v>
      </c>
      <c r="AO377" s="16">
        <v>3236</v>
      </c>
      <c r="AP377" s="3">
        <v>5768</v>
      </c>
      <c r="AR377" s="183" t="s">
        <v>8316</v>
      </c>
      <c r="AS377" s="183" t="s">
        <v>8433</v>
      </c>
      <c r="AT377" s="18">
        <v>1</v>
      </c>
      <c r="AU377" s="16">
        <v>0</v>
      </c>
      <c r="AV377" s="91"/>
      <c r="AW377" s="200">
        <v>1</v>
      </c>
      <c r="AX377" s="2">
        <v>0</v>
      </c>
      <c r="AY377" s="2">
        <v>0</v>
      </c>
      <c r="AZ377" s="2">
        <v>0</v>
      </c>
      <c r="BA377" s="2">
        <v>0</v>
      </c>
      <c r="BB377" s="2">
        <v>0</v>
      </c>
      <c r="BC377" s="2">
        <v>0</v>
      </c>
    </row>
    <row r="378" spans="1:62" ht="30" x14ac:dyDescent="0.25">
      <c r="A378" s="18">
        <v>23</v>
      </c>
      <c r="B378" s="3">
        <v>6</v>
      </c>
      <c r="C378" s="18" t="s">
        <v>4932</v>
      </c>
      <c r="D378" s="18" t="s">
        <v>2476</v>
      </c>
      <c r="E378" s="48" t="s">
        <v>5725</v>
      </c>
      <c r="F378" s="48" t="s">
        <v>5743</v>
      </c>
      <c r="K378" s="60">
        <v>1</v>
      </c>
      <c r="L378" s="60">
        <v>1</v>
      </c>
      <c r="M378" s="60">
        <v>0</v>
      </c>
      <c r="N378" s="18">
        <v>0</v>
      </c>
      <c r="O378" s="18">
        <v>0</v>
      </c>
      <c r="P378" s="18">
        <v>0</v>
      </c>
      <c r="Q378" s="18">
        <v>0</v>
      </c>
      <c r="R378" s="18">
        <v>0</v>
      </c>
      <c r="S378" s="60">
        <v>0</v>
      </c>
      <c r="T378" s="18">
        <v>0</v>
      </c>
      <c r="U378" s="17"/>
      <c r="V378" s="22" t="s">
        <v>7828</v>
      </c>
      <c r="W378" s="136" t="s">
        <v>4965</v>
      </c>
      <c r="X378" s="48" t="s">
        <v>144</v>
      </c>
      <c r="Y378" s="38">
        <v>3</v>
      </c>
      <c r="Z378" s="38">
        <v>2</v>
      </c>
      <c r="AA378" s="57">
        <v>6</v>
      </c>
      <c r="AB378" s="48">
        <f t="shared" si="18"/>
        <v>750</v>
      </c>
      <c r="AC378">
        <v>1649.2920677984253</v>
      </c>
      <c r="AD378" s="47"/>
      <c r="AE378" s="58"/>
      <c r="AF378" s="50"/>
      <c r="AN378" s="16">
        <v>3428</v>
      </c>
      <c r="AO378" s="16">
        <v>3236</v>
      </c>
      <c r="AP378" s="3">
        <v>5753</v>
      </c>
      <c r="AR378" s="183" t="s">
        <v>8316</v>
      </c>
      <c r="AS378" s="183" t="s">
        <v>8433</v>
      </c>
      <c r="AT378" s="18">
        <v>1</v>
      </c>
      <c r="AU378" s="16">
        <v>0</v>
      </c>
      <c r="AV378" s="91"/>
      <c r="AW378" s="200">
        <v>1</v>
      </c>
      <c r="AX378" s="2">
        <v>0</v>
      </c>
      <c r="AY378" s="2">
        <v>0</v>
      </c>
      <c r="AZ378" s="2">
        <v>0</v>
      </c>
      <c r="BA378" s="2">
        <v>0</v>
      </c>
      <c r="BB378" s="2">
        <v>0</v>
      </c>
      <c r="BC378" s="2">
        <v>0</v>
      </c>
    </row>
    <row r="379" spans="1:62" ht="30" x14ac:dyDescent="0.25">
      <c r="A379" s="18">
        <v>23</v>
      </c>
      <c r="B379" s="3">
        <v>6</v>
      </c>
      <c r="C379" s="18" t="s">
        <v>4932</v>
      </c>
      <c r="D379" s="18" t="s">
        <v>2476</v>
      </c>
      <c r="E379" s="48" t="s">
        <v>5725</v>
      </c>
      <c r="F379" s="48" t="s">
        <v>5744</v>
      </c>
      <c r="K379" s="60">
        <v>1</v>
      </c>
      <c r="L379" s="60">
        <v>1</v>
      </c>
      <c r="M379" s="60">
        <v>0</v>
      </c>
      <c r="N379" s="18">
        <v>0</v>
      </c>
      <c r="O379" s="18">
        <v>0</v>
      </c>
      <c r="P379" s="18">
        <v>0</v>
      </c>
      <c r="Q379" s="18">
        <v>0</v>
      </c>
      <c r="R379" s="18">
        <v>0</v>
      </c>
      <c r="S379" s="60">
        <v>0</v>
      </c>
      <c r="T379" s="18">
        <v>0</v>
      </c>
      <c r="U379" s="17"/>
      <c r="V379" s="22" t="s">
        <v>7829</v>
      </c>
      <c r="W379" s="136" t="s">
        <v>4966</v>
      </c>
      <c r="X379" s="48" t="s">
        <v>4967</v>
      </c>
      <c r="Y379" s="38">
        <v>1</v>
      </c>
      <c r="Z379" s="38">
        <v>10</v>
      </c>
      <c r="AA379" s="57">
        <v>9</v>
      </c>
      <c r="AB379" s="48">
        <f t="shared" si="18"/>
        <v>369</v>
      </c>
      <c r="AC379">
        <v>808.67769589706143</v>
      </c>
      <c r="AD379" s="47"/>
      <c r="AE379" s="58"/>
      <c r="AF379" s="50"/>
      <c r="AN379" s="16">
        <v>3428</v>
      </c>
      <c r="AO379" s="16">
        <v>3236</v>
      </c>
      <c r="AP379" s="3">
        <v>5728</v>
      </c>
      <c r="AR379" s="183" t="s">
        <v>8316</v>
      </c>
      <c r="AS379" s="183" t="s">
        <v>8433</v>
      </c>
      <c r="AT379" s="18">
        <v>1</v>
      </c>
      <c r="AU379" s="16">
        <v>0</v>
      </c>
      <c r="AV379" s="91"/>
      <c r="AW379" s="200">
        <v>1</v>
      </c>
      <c r="AX379" s="2">
        <v>0</v>
      </c>
      <c r="AY379" s="2">
        <v>0</v>
      </c>
      <c r="AZ379" s="2">
        <v>0</v>
      </c>
      <c r="BA379" s="2">
        <v>0</v>
      </c>
      <c r="BB379" s="2">
        <v>0</v>
      </c>
      <c r="BC379" s="2">
        <v>0</v>
      </c>
    </row>
    <row r="380" spans="1:62" s="18" customFormat="1" x14ac:dyDescent="0.25">
      <c r="A380" s="18">
        <v>23</v>
      </c>
      <c r="B380" s="3">
        <v>6</v>
      </c>
      <c r="C380" s="18" t="s">
        <v>4932</v>
      </c>
      <c r="D380" s="18" t="s">
        <v>2476</v>
      </c>
      <c r="E380" s="48" t="s">
        <v>5725</v>
      </c>
      <c r="F380" s="48" t="s">
        <v>5745</v>
      </c>
      <c r="G380" s="3"/>
      <c r="H380" s="3"/>
      <c r="I380" s="3"/>
      <c r="J380" s="3"/>
      <c r="K380" s="60">
        <v>1</v>
      </c>
      <c r="L380" s="60">
        <v>1</v>
      </c>
      <c r="M380" s="60">
        <v>0</v>
      </c>
      <c r="N380" s="18">
        <v>0</v>
      </c>
      <c r="O380" s="18">
        <v>0</v>
      </c>
      <c r="P380" s="18">
        <v>0</v>
      </c>
      <c r="Q380" s="18">
        <v>0</v>
      </c>
      <c r="R380" s="18">
        <v>0</v>
      </c>
      <c r="S380" s="60">
        <v>0</v>
      </c>
      <c r="T380" s="18">
        <v>0</v>
      </c>
      <c r="U380" s="17"/>
      <c r="V380" s="22" t="s">
        <v>7898</v>
      </c>
      <c r="W380" s="136" t="s">
        <v>4968</v>
      </c>
      <c r="X380" s="48" t="s">
        <v>4969</v>
      </c>
      <c r="Y380" s="38">
        <v>8</v>
      </c>
      <c r="Z380" s="38">
        <v>5</v>
      </c>
      <c r="AA380" s="57">
        <v>0</v>
      </c>
      <c r="AB380" s="48">
        <f t="shared" si="18"/>
        <v>1980</v>
      </c>
      <c r="AC380" s="18">
        <v>4314.3540282811755</v>
      </c>
      <c r="AD380" s="47"/>
      <c r="AE380" s="58"/>
      <c r="AF380" s="50"/>
      <c r="AG380" s="3"/>
      <c r="AH380" s="3"/>
      <c r="AI380" s="3"/>
      <c r="AJ380" s="3"/>
      <c r="AK380" s="3"/>
      <c r="AM380" s="1"/>
      <c r="AN380" s="16">
        <v>3428</v>
      </c>
      <c r="AO380" s="16">
        <v>3236</v>
      </c>
      <c r="AP380" s="3">
        <v>5686</v>
      </c>
      <c r="AQ380" s="3"/>
      <c r="AR380" s="183" t="s">
        <v>8316</v>
      </c>
      <c r="AS380" s="183" t="s">
        <v>8433</v>
      </c>
      <c r="AT380" s="18">
        <v>1</v>
      </c>
      <c r="AU380" s="16">
        <v>0</v>
      </c>
      <c r="AV380" s="91"/>
      <c r="AW380" s="200">
        <v>1</v>
      </c>
      <c r="AX380" s="2">
        <v>0</v>
      </c>
      <c r="AY380" s="2">
        <v>0</v>
      </c>
      <c r="AZ380" s="2">
        <v>0</v>
      </c>
      <c r="BA380" s="2">
        <v>0</v>
      </c>
      <c r="BB380" s="2">
        <v>0</v>
      </c>
      <c r="BC380" s="2">
        <v>0</v>
      </c>
      <c r="BD380" s="17"/>
    </row>
    <row r="381" spans="1:62" s="18" customFormat="1" x14ac:dyDescent="0.25">
      <c r="A381" s="18">
        <v>23</v>
      </c>
      <c r="B381" s="3">
        <v>6</v>
      </c>
      <c r="C381" s="18" t="s">
        <v>4932</v>
      </c>
      <c r="D381" s="18" t="s">
        <v>2476</v>
      </c>
      <c r="E381" s="48" t="s">
        <v>5725</v>
      </c>
      <c r="F381" s="48" t="s">
        <v>5746</v>
      </c>
      <c r="G381" s="3"/>
      <c r="H381" s="3"/>
      <c r="I381" s="3"/>
      <c r="J381" s="3"/>
      <c r="K381" s="60">
        <v>1</v>
      </c>
      <c r="L381" s="60">
        <v>1</v>
      </c>
      <c r="M381" s="60">
        <v>0</v>
      </c>
      <c r="N381" s="18">
        <v>0</v>
      </c>
      <c r="O381" s="18">
        <v>0</v>
      </c>
      <c r="P381" s="18">
        <v>0</v>
      </c>
      <c r="Q381" s="18">
        <v>0</v>
      </c>
      <c r="R381" s="18">
        <v>0</v>
      </c>
      <c r="S381" s="60">
        <v>0</v>
      </c>
      <c r="T381" s="18">
        <v>0</v>
      </c>
      <c r="U381" s="17"/>
      <c r="V381" s="22" t="s">
        <v>7899</v>
      </c>
      <c r="W381" s="136" t="s">
        <v>4970</v>
      </c>
      <c r="X381" s="48" t="s">
        <v>706</v>
      </c>
      <c r="Y381" s="38">
        <v>1</v>
      </c>
      <c r="Z381" s="38">
        <v>0</v>
      </c>
      <c r="AA381" s="57">
        <v>0</v>
      </c>
      <c r="AB381" s="48">
        <f t="shared" si="18"/>
        <v>240</v>
      </c>
      <c r="AC381" s="18">
        <v>522.02161143946682</v>
      </c>
      <c r="AD381" s="47"/>
      <c r="AE381" s="58"/>
      <c r="AF381" s="48"/>
      <c r="AG381" s="3"/>
      <c r="AH381" s="3"/>
      <c r="AI381" s="3"/>
      <c r="AJ381" s="3"/>
      <c r="AK381" s="3"/>
      <c r="AM381" s="1"/>
      <c r="AN381" s="16">
        <v>3428</v>
      </c>
      <c r="AO381" s="16">
        <v>3236</v>
      </c>
      <c r="AP381" s="3">
        <v>5673</v>
      </c>
      <c r="AQ381" s="3"/>
      <c r="AR381" s="183" t="s">
        <v>8316</v>
      </c>
      <c r="AS381" s="183" t="s">
        <v>8433</v>
      </c>
      <c r="AT381" s="18">
        <v>1</v>
      </c>
      <c r="AU381" s="16">
        <v>0</v>
      </c>
      <c r="AV381" s="91"/>
      <c r="AW381" s="200">
        <v>1</v>
      </c>
      <c r="AX381" s="2">
        <v>0</v>
      </c>
      <c r="AY381" s="2">
        <v>0</v>
      </c>
      <c r="AZ381" s="2">
        <v>0</v>
      </c>
      <c r="BA381" s="2">
        <v>0</v>
      </c>
      <c r="BB381" s="2">
        <v>0</v>
      </c>
      <c r="BC381" s="2">
        <v>0</v>
      </c>
      <c r="BD381" s="17"/>
    </row>
    <row r="382" spans="1:62" x14ac:dyDescent="0.25">
      <c r="A382" s="18">
        <v>23</v>
      </c>
      <c r="B382" s="3">
        <v>6</v>
      </c>
      <c r="C382" s="18" t="s">
        <v>4932</v>
      </c>
      <c r="D382" s="18" t="s">
        <v>2476</v>
      </c>
      <c r="E382" s="48" t="s">
        <v>5725</v>
      </c>
      <c r="F382" s="48" t="s">
        <v>5747</v>
      </c>
      <c r="K382" s="60">
        <v>1</v>
      </c>
      <c r="L382" s="60">
        <v>1</v>
      </c>
      <c r="M382" s="60">
        <v>0</v>
      </c>
      <c r="N382" s="18">
        <v>0</v>
      </c>
      <c r="O382" s="18">
        <v>0</v>
      </c>
      <c r="P382" s="18">
        <v>0</v>
      </c>
      <c r="Q382" s="18">
        <v>0</v>
      </c>
      <c r="R382" s="18">
        <v>0</v>
      </c>
      <c r="S382" s="60">
        <v>0</v>
      </c>
      <c r="T382" s="18">
        <v>0</v>
      </c>
      <c r="U382" s="17"/>
      <c r="V382" s="14" t="s">
        <v>149</v>
      </c>
      <c r="W382" s="157" t="s">
        <v>7604</v>
      </c>
      <c r="X382" s="48"/>
      <c r="Y382" s="38">
        <v>27</v>
      </c>
      <c r="Z382" s="38">
        <v>5</v>
      </c>
      <c r="AA382" s="57">
        <v>9</v>
      </c>
      <c r="AB382" s="48">
        <f t="shared" si="18"/>
        <v>6549</v>
      </c>
      <c r="AD382" s="47"/>
      <c r="AE382" s="58"/>
      <c r="AF382" s="48"/>
      <c r="AN382" s="16">
        <v>3428</v>
      </c>
      <c r="AO382" s="16">
        <v>3236</v>
      </c>
      <c r="AR382" s="183" t="s">
        <v>8316</v>
      </c>
      <c r="AS382" s="183" t="s">
        <v>8433</v>
      </c>
      <c r="AT382" s="18">
        <v>1</v>
      </c>
      <c r="AU382" s="16">
        <v>0</v>
      </c>
      <c r="AV382" s="91"/>
    </row>
    <row r="383" spans="1:62" x14ac:dyDescent="0.25">
      <c r="A383" s="18">
        <v>23</v>
      </c>
      <c r="B383" s="3">
        <v>6</v>
      </c>
      <c r="C383" s="18" t="s">
        <v>4932</v>
      </c>
      <c r="D383" s="18" t="s">
        <v>2476</v>
      </c>
      <c r="E383" s="48" t="s">
        <v>5725</v>
      </c>
      <c r="F383" s="48" t="s">
        <v>5748</v>
      </c>
      <c r="K383" s="60">
        <v>1</v>
      </c>
      <c r="L383" s="60">
        <v>1</v>
      </c>
      <c r="M383" s="60">
        <v>0</v>
      </c>
      <c r="N383" s="18">
        <v>0</v>
      </c>
      <c r="O383" s="18">
        <v>0</v>
      </c>
      <c r="P383" s="18">
        <v>0</v>
      </c>
      <c r="Q383" s="18">
        <v>0</v>
      </c>
      <c r="R383" s="18">
        <v>0</v>
      </c>
      <c r="S383" s="60">
        <v>0</v>
      </c>
      <c r="T383" s="18">
        <v>0</v>
      </c>
      <c r="U383" s="17"/>
      <c r="V383" s="22" t="s">
        <v>7900</v>
      </c>
      <c r="W383" s="136" t="s">
        <v>4971</v>
      </c>
      <c r="X383" s="48" t="s">
        <v>4972</v>
      </c>
      <c r="Y383" s="38">
        <v>25</v>
      </c>
      <c r="Z383" s="38">
        <v>15</v>
      </c>
      <c r="AA383" s="57">
        <v>3</v>
      </c>
      <c r="AB383" s="48">
        <f t="shared" si="18"/>
        <v>6183</v>
      </c>
      <c r="AC383">
        <v>13435.692927730755</v>
      </c>
      <c r="AD383" s="47"/>
      <c r="AE383" s="58"/>
      <c r="AF383" s="48"/>
      <c r="AN383" s="16">
        <v>3428</v>
      </c>
      <c r="AO383" s="16">
        <v>3236</v>
      </c>
      <c r="AP383" s="3">
        <v>5666</v>
      </c>
      <c r="AR383" s="183" t="s">
        <v>8316</v>
      </c>
      <c r="AS383" s="183" t="s">
        <v>8433</v>
      </c>
      <c r="AT383" s="18">
        <v>1</v>
      </c>
      <c r="AU383" s="16">
        <v>0</v>
      </c>
      <c r="AV383" s="91"/>
      <c r="AW383" s="200">
        <v>0</v>
      </c>
      <c r="AX383" s="2">
        <v>0</v>
      </c>
      <c r="AY383" s="2">
        <v>0</v>
      </c>
      <c r="AZ383" s="2">
        <v>0</v>
      </c>
      <c r="BA383" s="2">
        <v>1</v>
      </c>
      <c r="BB383" s="2">
        <v>0</v>
      </c>
      <c r="BC383" s="2">
        <v>0</v>
      </c>
    </row>
    <row r="384" spans="1:62" x14ac:dyDescent="0.25">
      <c r="A384" s="18">
        <v>23</v>
      </c>
      <c r="B384" s="3">
        <v>6</v>
      </c>
      <c r="C384" s="18" t="s">
        <v>4932</v>
      </c>
      <c r="D384" s="18" t="s">
        <v>2476</v>
      </c>
      <c r="E384" s="48" t="s">
        <v>5725</v>
      </c>
      <c r="F384" s="48" t="s">
        <v>5749</v>
      </c>
      <c r="K384" s="60">
        <v>1</v>
      </c>
      <c r="L384" s="60">
        <v>1</v>
      </c>
      <c r="M384" s="60">
        <v>0</v>
      </c>
      <c r="N384" s="18">
        <v>0</v>
      </c>
      <c r="O384" s="18">
        <v>0</v>
      </c>
      <c r="P384" s="18">
        <v>0</v>
      </c>
      <c r="Q384" s="18">
        <v>0</v>
      </c>
      <c r="R384" s="18">
        <v>0</v>
      </c>
      <c r="S384" s="60">
        <v>0</v>
      </c>
      <c r="T384" s="18">
        <v>0</v>
      </c>
      <c r="U384" s="17"/>
      <c r="V384" s="14" t="s">
        <v>149</v>
      </c>
      <c r="W384" s="136" t="s">
        <v>7621</v>
      </c>
      <c r="X384" s="48" t="s">
        <v>4973</v>
      </c>
      <c r="Y384" s="38">
        <v>53</v>
      </c>
      <c r="Z384" s="38">
        <v>1</v>
      </c>
      <c r="AA384" s="57">
        <v>0</v>
      </c>
      <c r="AB384" s="48">
        <f t="shared" si="18"/>
        <v>12732</v>
      </c>
      <c r="AD384" s="47"/>
      <c r="AE384" s="58"/>
      <c r="AF384" s="50"/>
      <c r="AN384" s="16">
        <v>3428</v>
      </c>
      <c r="AO384" s="16">
        <v>3236</v>
      </c>
      <c r="AR384" s="183" t="s">
        <v>8316</v>
      </c>
      <c r="AS384" s="183" t="s">
        <v>8433</v>
      </c>
      <c r="AT384" s="18">
        <v>1</v>
      </c>
      <c r="AU384" s="16">
        <v>0</v>
      </c>
      <c r="AV384" s="91"/>
    </row>
    <row r="385" spans="1:62" ht="30" x14ac:dyDescent="0.25">
      <c r="A385" s="18">
        <v>23</v>
      </c>
      <c r="B385" s="3">
        <v>6</v>
      </c>
      <c r="C385" s="18" t="s">
        <v>4932</v>
      </c>
      <c r="D385" s="18" t="s">
        <v>2476</v>
      </c>
      <c r="E385" s="48" t="s">
        <v>5725</v>
      </c>
      <c r="F385" s="48" t="s">
        <v>5750</v>
      </c>
      <c r="K385" s="60">
        <v>1</v>
      </c>
      <c r="L385" s="60">
        <v>1</v>
      </c>
      <c r="M385" s="60">
        <v>0</v>
      </c>
      <c r="N385" s="18">
        <v>0</v>
      </c>
      <c r="O385" s="18">
        <v>0</v>
      </c>
      <c r="P385" s="18">
        <v>0</v>
      </c>
      <c r="Q385" s="18">
        <v>0</v>
      </c>
      <c r="R385" s="18">
        <v>0</v>
      </c>
      <c r="S385" s="60">
        <v>0</v>
      </c>
      <c r="T385" s="18">
        <v>0</v>
      </c>
      <c r="U385" s="17"/>
      <c r="V385" s="22" t="s">
        <v>7986</v>
      </c>
      <c r="W385" s="134" t="s">
        <v>4974</v>
      </c>
      <c r="X385" s="3" t="s">
        <v>3434</v>
      </c>
      <c r="Y385" s="3">
        <v>3</v>
      </c>
      <c r="Z385" s="3">
        <v>18</v>
      </c>
      <c r="AA385" s="3">
        <v>0</v>
      </c>
      <c r="AB385" s="3">
        <f t="shared" si="18"/>
        <v>936</v>
      </c>
      <c r="AC385">
        <v>1892.5432591197032</v>
      </c>
      <c r="AE385" s="22" t="s">
        <v>7987</v>
      </c>
      <c r="AF385" s="2" t="s">
        <v>4975</v>
      </c>
      <c r="AG385" s="3" t="s">
        <v>4976</v>
      </c>
      <c r="AH385" s="3">
        <v>160</v>
      </c>
      <c r="AI385" s="3">
        <v>0</v>
      </c>
      <c r="AJ385" s="3">
        <v>0</v>
      </c>
      <c r="AK385" s="3">
        <f>(240*AH385)+(12*AI385)+AJ385</f>
        <v>38400</v>
      </c>
      <c r="AL385">
        <v>77123.41703084686</v>
      </c>
      <c r="AN385" s="16">
        <v>3428</v>
      </c>
      <c r="AO385" s="16">
        <v>3236</v>
      </c>
      <c r="AP385" s="3">
        <v>5140</v>
      </c>
      <c r="AQ385" s="3">
        <v>5091</v>
      </c>
      <c r="AR385" s="183" t="s">
        <v>8316</v>
      </c>
      <c r="AS385" s="183" t="s">
        <v>8433</v>
      </c>
      <c r="AT385" s="18">
        <v>1</v>
      </c>
      <c r="AU385" s="16">
        <v>0</v>
      </c>
      <c r="AV385" s="91"/>
      <c r="AW385" s="200">
        <v>1</v>
      </c>
      <c r="AX385" s="2">
        <v>0</v>
      </c>
      <c r="AY385" s="2">
        <v>1</v>
      </c>
      <c r="AZ385" s="2">
        <v>0</v>
      </c>
      <c r="BA385" s="2">
        <v>0</v>
      </c>
      <c r="BB385" s="2">
        <v>0</v>
      </c>
      <c r="BC385" s="2">
        <v>0</v>
      </c>
      <c r="BE385" s="2">
        <v>0</v>
      </c>
      <c r="BF385" s="2">
        <v>0</v>
      </c>
      <c r="BG385" s="2">
        <v>1</v>
      </c>
      <c r="BH385" s="2">
        <v>0</v>
      </c>
      <c r="BI385" s="2">
        <v>0</v>
      </c>
      <c r="BJ385" s="2">
        <v>0</v>
      </c>
    </row>
    <row r="386" spans="1:62" x14ac:dyDescent="0.25">
      <c r="A386" s="18">
        <v>23</v>
      </c>
      <c r="B386" s="3">
        <v>6</v>
      </c>
      <c r="C386" s="18" t="s">
        <v>4932</v>
      </c>
      <c r="D386" s="18" t="s">
        <v>2476</v>
      </c>
      <c r="E386" s="48" t="s">
        <v>5725</v>
      </c>
      <c r="F386" s="48" t="s">
        <v>5751</v>
      </c>
      <c r="K386" s="60">
        <v>1</v>
      </c>
      <c r="L386" s="60">
        <v>1</v>
      </c>
      <c r="M386" s="60">
        <v>0</v>
      </c>
      <c r="N386" s="18">
        <v>0</v>
      </c>
      <c r="O386" s="18">
        <v>0</v>
      </c>
      <c r="P386" s="18">
        <v>0</v>
      </c>
      <c r="Q386" s="18">
        <v>0</v>
      </c>
      <c r="R386" s="18">
        <v>0</v>
      </c>
      <c r="S386" s="60">
        <v>0</v>
      </c>
      <c r="T386" s="18">
        <v>0</v>
      </c>
      <c r="U386" s="17"/>
      <c r="V386" s="22" t="s">
        <v>7988</v>
      </c>
      <c r="W386" s="134" t="s">
        <v>4977</v>
      </c>
      <c r="X386" s="3" t="s">
        <v>1151</v>
      </c>
      <c r="Y386" s="3">
        <v>9</v>
      </c>
      <c r="Z386" s="3">
        <v>0</v>
      </c>
      <c r="AA386" s="3">
        <v>0</v>
      </c>
      <c r="AB386" s="3">
        <f t="shared" si="18"/>
        <v>2160</v>
      </c>
      <c r="AC386">
        <v>4353.669789892997</v>
      </c>
      <c r="AE386" s="22"/>
      <c r="AF386" s="18"/>
      <c r="AN386" s="16">
        <v>3428</v>
      </c>
      <c r="AO386" s="16">
        <v>3236</v>
      </c>
      <c r="AP386" s="3">
        <v>5117</v>
      </c>
      <c r="AR386" s="183" t="s">
        <v>8316</v>
      </c>
      <c r="AS386" s="183" t="s">
        <v>8433</v>
      </c>
      <c r="AT386" s="18">
        <v>1</v>
      </c>
      <c r="AU386" s="16">
        <v>0</v>
      </c>
      <c r="AV386" s="91"/>
      <c r="AW386" s="200">
        <v>1</v>
      </c>
      <c r="AX386" s="18">
        <v>0</v>
      </c>
      <c r="AY386" s="18">
        <v>0</v>
      </c>
      <c r="AZ386" s="18">
        <v>0</v>
      </c>
      <c r="BA386" s="18">
        <v>0</v>
      </c>
      <c r="BB386" s="18">
        <v>0</v>
      </c>
      <c r="BC386" s="18">
        <v>0</v>
      </c>
    </row>
    <row r="387" spans="1:62" x14ac:dyDescent="0.25">
      <c r="A387" s="18">
        <v>23</v>
      </c>
      <c r="B387" s="3">
        <v>6</v>
      </c>
      <c r="C387" s="18" t="s">
        <v>4932</v>
      </c>
      <c r="D387" s="18" t="s">
        <v>2476</v>
      </c>
      <c r="E387" s="48" t="s">
        <v>5725</v>
      </c>
      <c r="F387" s="48" t="s">
        <v>5752</v>
      </c>
      <c r="K387" s="60">
        <v>1</v>
      </c>
      <c r="L387" s="60">
        <v>1</v>
      </c>
      <c r="M387" s="60">
        <v>0</v>
      </c>
      <c r="N387" s="18">
        <v>0</v>
      </c>
      <c r="O387" s="18">
        <v>0</v>
      </c>
      <c r="P387" s="18">
        <v>0</v>
      </c>
      <c r="Q387" s="18">
        <v>0</v>
      </c>
      <c r="R387" s="18">
        <v>0</v>
      </c>
      <c r="S387" s="60">
        <v>0</v>
      </c>
      <c r="T387" s="18">
        <v>0</v>
      </c>
      <c r="U387" s="17"/>
      <c r="V387" s="22" t="s">
        <v>7989</v>
      </c>
      <c r="W387" s="134" t="s">
        <v>424</v>
      </c>
      <c r="X387" s="3" t="s">
        <v>4978</v>
      </c>
      <c r="Y387" s="3">
        <v>147</v>
      </c>
      <c r="Z387" s="3">
        <v>2</v>
      </c>
      <c r="AA387" s="3">
        <v>0</v>
      </c>
      <c r="AB387" s="3">
        <f t="shared" si="18"/>
        <v>35304</v>
      </c>
      <c r="AC387">
        <v>70856.796182281018</v>
      </c>
      <c r="AE387" s="22"/>
      <c r="AF387" s="18"/>
      <c r="AN387" s="16">
        <v>3428</v>
      </c>
      <c r="AO387" s="16">
        <v>3236</v>
      </c>
      <c r="AP387" s="3">
        <v>5086</v>
      </c>
      <c r="AR387" s="183" t="s">
        <v>8316</v>
      </c>
      <c r="AS387" s="183" t="s">
        <v>8433</v>
      </c>
      <c r="AT387" s="18">
        <v>1</v>
      </c>
      <c r="AU387" s="16">
        <v>0</v>
      </c>
      <c r="AV387" s="91"/>
      <c r="AW387" s="200">
        <v>0</v>
      </c>
      <c r="AX387" s="2">
        <v>0</v>
      </c>
      <c r="AY387" s="2">
        <v>0</v>
      </c>
      <c r="AZ387" s="2">
        <v>0</v>
      </c>
      <c r="BA387" s="2">
        <v>1</v>
      </c>
      <c r="BB387" s="2">
        <v>0</v>
      </c>
      <c r="BC387" s="2">
        <v>0</v>
      </c>
    </row>
    <row r="388" spans="1:62" ht="45" x14ac:dyDescent="0.25">
      <c r="A388" s="18">
        <v>23</v>
      </c>
      <c r="B388" s="3">
        <v>13</v>
      </c>
      <c r="C388" s="18" t="s">
        <v>4932</v>
      </c>
      <c r="D388" s="18" t="s">
        <v>2476</v>
      </c>
      <c r="E388" s="48" t="s">
        <v>5725</v>
      </c>
      <c r="F388" s="48" t="s">
        <v>5753</v>
      </c>
      <c r="K388" s="60">
        <v>1</v>
      </c>
      <c r="L388" s="60">
        <v>1</v>
      </c>
      <c r="M388" s="60">
        <v>0</v>
      </c>
      <c r="N388" s="18">
        <v>0</v>
      </c>
      <c r="O388" s="18">
        <v>0</v>
      </c>
      <c r="P388" s="18">
        <v>0</v>
      </c>
      <c r="Q388" s="18">
        <v>0</v>
      </c>
      <c r="R388" s="18">
        <v>0</v>
      </c>
      <c r="S388" s="60">
        <v>0</v>
      </c>
      <c r="T388" s="18">
        <v>0</v>
      </c>
      <c r="U388" s="17"/>
      <c r="V388" s="22" t="s">
        <v>7901</v>
      </c>
      <c r="W388" s="134" t="s">
        <v>4979</v>
      </c>
      <c r="X388" s="3" t="s">
        <v>3781</v>
      </c>
      <c r="Y388" s="21">
        <v>1</v>
      </c>
      <c r="Z388" s="21">
        <v>10</v>
      </c>
      <c r="AA388" s="14">
        <v>9</v>
      </c>
      <c r="AB388" s="3">
        <f t="shared" si="18"/>
        <v>369</v>
      </c>
      <c r="AC388">
        <v>796.91172147005943</v>
      </c>
      <c r="AE388" s="22" t="s">
        <v>7990</v>
      </c>
      <c r="AF388" s="2" t="s">
        <v>4980</v>
      </c>
      <c r="AG388" s="3" t="s">
        <v>4981</v>
      </c>
      <c r="AH388" s="3">
        <v>27</v>
      </c>
      <c r="AI388" s="3">
        <v>7</v>
      </c>
      <c r="AJ388" s="3">
        <v>9</v>
      </c>
      <c r="AK388" s="3">
        <f>(240*AH388)+(12*AI388)+AJ388</f>
        <v>6573</v>
      </c>
      <c r="AL388">
        <v>13573.592289029044</v>
      </c>
      <c r="AN388" s="16">
        <v>3428</v>
      </c>
      <c r="AO388" s="16">
        <v>3236</v>
      </c>
      <c r="AP388" s="3">
        <v>5621</v>
      </c>
      <c r="AQ388" s="3">
        <v>5294</v>
      </c>
      <c r="AR388" s="183" t="s">
        <v>8316</v>
      </c>
      <c r="AS388" s="183" t="s">
        <v>8433</v>
      </c>
      <c r="AT388" s="18">
        <v>1</v>
      </c>
      <c r="AU388" s="16">
        <v>0</v>
      </c>
      <c r="AV388" s="91"/>
      <c r="AW388" s="200">
        <v>1</v>
      </c>
      <c r="AX388" s="18">
        <v>0</v>
      </c>
      <c r="AY388" s="18">
        <v>0</v>
      </c>
      <c r="AZ388" s="18">
        <v>0</v>
      </c>
      <c r="BA388" s="18">
        <v>0</v>
      </c>
      <c r="BB388" s="18">
        <v>0</v>
      </c>
      <c r="BC388" s="18">
        <v>0</v>
      </c>
      <c r="BE388" s="18">
        <v>0</v>
      </c>
      <c r="BF388" s="18">
        <v>0</v>
      </c>
      <c r="BG388" s="18">
        <v>1</v>
      </c>
      <c r="BH388" s="18">
        <v>0</v>
      </c>
      <c r="BI388" s="18">
        <v>0</v>
      </c>
      <c r="BJ388" s="18">
        <v>0</v>
      </c>
    </row>
    <row r="389" spans="1:62" x14ac:dyDescent="0.25">
      <c r="A389" s="18">
        <v>23</v>
      </c>
      <c r="B389" s="3">
        <v>13</v>
      </c>
      <c r="C389" s="18" t="s">
        <v>4932</v>
      </c>
      <c r="D389" s="18" t="s">
        <v>2476</v>
      </c>
      <c r="E389" s="48" t="s">
        <v>5725</v>
      </c>
      <c r="F389" s="48" t="s">
        <v>5754</v>
      </c>
      <c r="K389" s="60">
        <v>1</v>
      </c>
      <c r="L389" s="60">
        <v>1</v>
      </c>
      <c r="M389" s="60">
        <v>0</v>
      </c>
      <c r="N389" s="18">
        <v>0</v>
      </c>
      <c r="O389" s="18">
        <v>0</v>
      </c>
      <c r="P389" s="18">
        <v>0</v>
      </c>
      <c r="Q389" s="18">
        <v>0</v>
      </c>
      <c r="R389" s="18">
        <v>0</v>
      </c>
      <c r="S389" s="60">
        <v>0</v>
      </c>
      <c r="T389" s="18">
        <v>0</v>
      </c>
      <c r="U389" s="17"/>
      <c r="V389" s="22" t="s">
        <v>7901</v>
      </c>
      <c r="W389" s="134" t="s">
        <v>4982</v>
      </c>
      <c r="X389" s="3" t="s">
        <v>27</v>
      </c>
      <c r="Y389" s="21">
        <v>0</v>
      </c>
      <c r="Z389" s="21">
        <v>4</v>
      </c>
      <c r="AA389" s="14">
        <v>0</v>
      </c>
      <c r="AB389" s="3">
        <f t="shared" si="18"/>
        <v>48</v>
      </c>
      <c r="AC389">
        <v>103.66331336195896</v>
      </c>
      <c r="AE389" s="22" t="s">
        <v>149</v>
      </c>
      <c r="AF389" s="152" t="s">
        <v>7604</v>
      </c>
      <c r="AG389" s="3" t="s">
        <v>4983</v>
      </c>
      <c r="AH389" s="3">
        <v>27</v>
      </c>
      <c r="AI389" s="3">
        <v>7</v>
      </c>
      <c r="AJ389" s="3">
        <v>9</v>
      </c>
      <c r="AK389" s="3">
        <f>(240*AH389)+(12*AI389)+AJ389</f>
        <v>6573</v>
      </c>
      <c r="AL389">
        <v>6573</v>
      </c>
      <c r="AN389" s="16">
        <v>3428</v>
      </c>
      <c r="AO389" s="16">
        <v>3236</v>
      </c>
      <c r="AP389" s="3">
        <v>5621</v>
      </c>
      <c r="AR389" s="183" t="s">
        <v>8316</v>
      </c>
      <c r="AS389" s="183" t="s">
        <v>8433</v>
      </c>
      <c r="AT389" s="18">
        <v>1</v>
      </c>
      <c r="AU389" s="16">
        <v>0</v>
      </c>
      <c r="AV389" s="91"/>
      <c r="AW389" s="200">
        <v>0</v>
      </c>
      <c r="AX389" s="2">
        <v>0</v>
      </c>
      <c r="AY389" s="2">
        <v>1</v>
      </c>
      <c r="AZ389" s="2">
        <v>0</v>
      </c>
      <c r="BA389" s="2">
        <v>0</v>
      </c>
      <c r="BB389" s="2">
        <v>0</v>
      </c>
      <c r="BC389" s="2">
        <v>0</v>
      </c>
    </row>
    <row r="390" spans="1:62" x14ac:dyDescent="0.25">
      <c r="A390" s="18">
        <v>23</v>
      </c>
      <c r="B390" s="3">
        <v>13</v>
      </c>
      <c r="C390" s="18" t="s">
        <v>4932</v>
      </c>
      <c r="D390" s="18" t="s">
        <v>2476</v>
      </c>
      <c r="E390" s="48" t="s">
        <v>5725</v>
      </c>
      <c r="F390" s="48" t="s">
        <v>5755</v>
      </c>
      <c r="K390" s="60">
        <v>1</v>
      </c>
      <c r="L390" s="60">
        <v>1</v>
      </c>
      <c r="M390" s="60">
        <v>0</v>
      </c>
      <c r="N390" s="18">
        <v>0</v>
      </c>
      <c r="O390" s="18">
        <v>0</v>
      </c>
      <c r="P390" s="18">
        <v>0</v>
      </c>
      <c r="Q390" s="18">
        <v>0</v>
      </c>
      <c r="R390" s="18">
        <v>0</v>
      </c>
      <c r="S390" s="60">
        <v>0</v>
      </c>
      <c r="T390" s="18">
        <v>0</v>
      </c>
      <c r="U390" s="17"/>
      <c r="V390" s="22" t="s">
        <v>7902</v>
      </c>
      <c r="W390" s="134" t="s">
        <v>4984</v>
      </c>
      <c r="X390" s="3" t="s">
        <v>4985</v>
      </c>
      <c r="Y390" s="21">
        <v>16</v>
      </c>
      <c r="Z390" s="21">
        <v>9</v>
      </c>
      <c r="AA390" s="14">
        <v>0</v>
      </c>
      <c r="AB390" s="3">
        <f t="shared" si="18"/>
        <v>3948</v>
      </c>
      <c r="AC390">
        <v>8238.1448568343276</v>
      </c>
      <c r="AE390" s="22"/>
      <c r="AN390" s="16">
        <v>3428</v>
      </c>
      <c r="AO390" s="16">
        <v>3236</v>
      </c>
      <c r="AP390" s="3">
        <v>5370</v>
      </c>
      <c r="AR390" s="183" t="s">
        <v>8316</v>
      </c>
      <c r="AS390" s="183" t="s">
        <v>8433</v>
      </c>
      <c r="AT390" s="18">
        <v>1</v>
      </c>
      <c r="AU390" s="16">
        <v>0</v>
      </c>
      <c r="AV390" s="91"/>
      <c r="AW390" s="200">
        <v>1</v>
      </c>
      <c r="AX390" s="18">
        <v>0</v>
      </c>
      <c r="AY390" s="18">
        <v>0</v>
      </c>
      <c r="AZ390" s="18">
        <v>0</v>
      </c>
      <c r="BA390" s="18">
        <v>0</v>
      </c>
      <c r="BB390" s="18">
        <v>0</v>
      </c>
      <c r="BC390" s="18">
        <v>0</v>
      </c>
    </row>
    <row r="391" spans="1:62" x14ac:dyDescent="0.25">
      <c r="A391" s="18">
        <v>23</v>
      </c>
      <c r="B391" s="3">
        <v>13</v>
      </c>
      <c r="C391" s="18" t="s">
        <v>4932</v>
      </c>
      <c r="D391" s="18" t="s">
        <v>2476</v>
      </c>
      <c r="E391" s="48" t="s">
        <v>5725</v>
      </c>
      <c r="F391" s="48" t="s">
        <v>5756</v>
      </c>
      <c r="K391" s="60">
        <v>1</v>
      </c>
      <c r="L391" s="60">
        <v>1</v>
      </c>
      <c r="M391" s="60">
        <v>0</v>
      </c>
      <c r="N391" s="18">
        <v>0</v>
      </c>
      <c r="O391" s="18">
        <v>0</v>
      </c>
      <c r="P391" s="18">
        <v>0</v>
      </c>
      <c r="Q391" s="18">
        <v>0</v>
      </c>
      <c r="R391" s="18">
        <v>0</v>
      </c>
      <c r="S391" s="60">
        <v>0</v>
      </c>
      <c r="T391" s="18">
        <v>0</v>
      </c>
      <c r="U391" s="17"/>
      <c r="V391" s="22" t="s">
        <v>7902</v>
      </c>
      <c r="W391" s="134" t="s">
        <v>4986</v>
      </c>
      <c r="X391" s="3" t="s">
        <v>1257</v>
      </c>
      <c r="Y391" s="21">
        <v>5</v>
      </c>
      <c r="Z391" s="21">
        <v>14</v>
      </c>
      <c r="AA391" s="14">
        <v>0</v>
      </c>
      <c r="AB391" s="3">
        <f t="shared" si="18"/>
        <v>1368</v>
      </c>
      <c r="AC391">
        <v>2854.5547528240527</v>
      </c>
      <c r="AE391" s="22"/>
      <c r="AF391" s="18"/>
      <c r="AN391" s="16">
        <v>3428</v>
      </c>
      <c r="AO391" s="16">
        <v>3236</v>
      </c>
      <c r="AP391" s="3">
        <v>5370</v>
      </c>
      <c r="AR391" s="183" t="s">
        <v>8316</v>
      </c>
      <c r="AS391" s="183" t="s">
        <v>8433</v>
      </c>
      <c r="AT391" s="18">
        <v>1</v>
      </c>
      <c r="AU391" s="16">
        <v>0</v>
      </c>
      <c r="AV391" s="91"/>
      <c r="AW391" s="200">
        <v>1</v>
      </c>
      <c r="AX391" s="2">
        <v>0</v>
      </c>
      <c r="AY391" s="2">
        <v>0</v>
      </c>
      <c r="AZ391" s="2">
        <v>0</v>
      </c>
      <c r="BA391" s="2">
        <v>0</v>
      </c>
      <c r="BB391" s="2">
        <v>0</v>
      </c>
      <c r="BC391" s="2">
        <v>0</v>
      </c>
      <c r="BD391" s="158"/>
    </row>
    <row r="392" spans="1:62" x14ac:dyDescent="0.25">
      <c r="A392" s="18">
        <v>23</v>
      </c>
      <c r="B392" s="3">
        <v>13</v>
      </c>
      <c r="C392" s="18" t="s">
        <v>4932</v>
      </c>
      <c r="D392" s="18" t="s">
        <v>2476</v>
      </c>
      <c r="E392" s="48" t="s">
        <v>5725</v>
      </c>
      <c r="F392" s="48" t="s">
        <v>5757</v>
      </c>
      <c r="K392" s="60">
        <v>1</v>
      </c>
      <c r="L392" s="60">
        <v>1</v>
      </c>
      <c r="M392" s="60">
        <v>0</v>
      </c>
      <c r="N392" s="18">
        <v>0</v>
      </c>
      <c r="O392" s="18">
        <v>0</v>
      </c>
      <c r="P392" s="18">
        <v>0</v>
      </c>
      <c r="Q392" s="18">
        <v>0</v>
      </c>
      <c r="R392" s="18">
        <v>0</v>
      </c>
      <c r="S392" s="60">
        <v>0</v>
      </c>
      <c r="T392" s="18">
        <v>0</v>
      </c>
      <c r="U392" s="17"/>
      <c r="V392" s="22" t="s">
        <v>7903</v>
      </c>
      <c r="W392" s="134" t="s">
        <v>4987</v>
      </c>
      <c r="X392" s="3" t="s">
        <v>495</v>
      </c>
      <c r="Y392" s="21">
        <v>3</v>
      </c>
      <c r="Z392" s="21">
        <v>10</v>
      </c>
      <c r="AA392" s="14">
        <v>0</v>
      </c>
      <c r="AB392" s="3">
        <f t="shared" si="18"/>
        <v>840</v>
      </c>
      <c r="AC392">
        <v>1753.0368871975356</v>
      </c>
      <c r="AE392" s="22"/>
      <c r="AF392" s="18"/>
      <c r="AN392" s="16">
        <v>3428</v>
      </c>
      <c r="AO392" s="16">
        <v>3236</v>
      </c>
      <c r="AP392" s="3">
        <v>5371</v>
      </c>
      <c r="AR392" s="183" t="s">
        <v>8316</v>
      </c>
      <c r="AS392" s="183" t="s">
        <v>8433</v>
      </c>
      <c r="AT392" s="18">
        <v>1</v>
      </c>
      <c r="AU392" s="16">
        <v>0</v>
      </c>
      <c r="AV392" s="91"/>
      <c r="AW392" s="200">
        <v>1</v>
      </c>
      <c r="AX392" s="2">
        <v>0</v>
      </c>
      <c r="AY392" s="2">
        <v>0</v>
      </c>
      <c r="AZ392" s="2">
        <v>0</v>
      </c>
      <c r="BA392" s="2">
        <v>0</v>
      </c>
      <c r="BB392" s="2">
        <v>0</v>
      </c>
      <c r="BC392" s="2">
        <v>0</v>
      </c>
    </row>
    <row r="393" spans="1:62" x14ac:dyDescent="0.25">
      <c r="A393" s="18">
        <v>23</v>
      </c>
      <c r="B393" s="3">
        <v>13</v>
      </c>
      <c r="C393" s="18" t="s">
        <v>4932</v>
      </c>
      <c r="D393" s="18" t="s">
        <v>2476</v>
      </c>
      <c r="E393" s="48" t="s">
        <v>5725</v>
      </c>
      <c r="F393" s="48" t="s">
        <v>5758</v>
      </c>
      <c r="K393" s="60">
        <v>1</v>
      </c>
      <c r="L393" s="60">
        <v>1</v>
      </c>
      <c r="M393" s="60">
        <v>0</v>
      </c>
      <c r="N393" s="18">
        <v>0</v>
      </c>
      <c r="O393" s="18">
        <v>0</v>
      </c>
      <c r="P393" s="18">
        <v>0</v>
      </c>
      <c r="Q393" s="18">
        <v>0</v>
      </c>
      <c r="R393" s="18">
        <v>0</v>
      </c>
      <c r="S393" s="60">
        <v>0</v>
      </c>
      <c r="T393" s="18">
        <v>0</v>
      </c>
      <c r="U393" s="17"/>
      <c r="V393" s="14" t="s">
        <v>149</v>
      </c>
      <c r="X393" s="3" t="s">
        <v>4983</v>
      </c>
      <c r="Y393" s="21">
        <v>27</v>
      </c>
      <c r="Z393" s="21">
        <v>7</v>
      </c>
      <c r="AA393" s="14">
        <v>9</v>
      </c>
      <c r="AB393" s="3">
        <f t="shared" si="18"/>
        <v>6573</v>
      </c>
      <c r="AN393" s="16">
        <v>3428</v>
      </c>
      <c r="AO393" s="16">
        <v>3236</v>
      </c>
      <c r="AR393" s="183" t="s">
        <v>8316</v>
      </c>
      <c r="AS393" s="183" t="s">
        <v>8433</v>
      </c>
      <c r="AT393" s="18">
        <v>1</v>
      </c>
      <c r="AU393" s="16">
        <v>0</v>
      </c>
      <c r="AV393" s="91"/>
    </row>
    <row r="394" spans="1:62" x14ac:dyDescent="0.25">
      <c r="A394" s="18">
        <v>23</v>
      </c>
      <c r="B394" s="3">
        <v>13</v>
      </c>
      <c r="C394" s="18" t="s">
        <v>4932</v>
      </c>
      <c r="D394" s="18" t="s">
        <v>2476</v>
      </c>
      <c r="E394" s="48" t="s">
        <v>5725</v>
      </c>
      <c r="F394" s="48" t="s">
        <v>5759</v>
      </c>
      <c r="K394" s="60">
        <v>1</v>
      </c>
      <c r="L394" s="60">
        <v>1</v>
      </c>
      <c r="M394" s="60">
        <v>0</v>
      </c>
      <c r="N394" s="18">
        <v>0</v>
      </c>
      <c r="O394" s="18">
        <v>0</v>
      </c>
      <c r="P394" s="18">
        <v>0</v>
      </c>
      <c r="Q394" s="18">
        <v>0</v>
      </c>
      <c r="R394" s="18">
        <v>0</v>
      </c>
      <c r="S394" s="60">
        <v>0</v>
      </c>
      <c r="T394" s="18">
        <v>0</v>
      </c>
      <c r="U394" s="17"/>
      <c r="V394" s="22" t="s">
        <v>8114</v>
      </c>
      <c r="W394" s="134" t="s">
        <v>4988</v>
      </c>
      <c r="X394" s="3" t="s">
        <v>1140</v>
      </c>
      <c r="Y394" s="21">
        <v>2</v>
      </c>
      <c r="Z394" s="21">
        <v>11</v>
      </c>
      <c r="AA394" s="14">
        <v>3</v>
      </c>
      <c r="AB394" s="3">
        <f t="shared" si="18"/>
        <v>615</v>
      </c>
      <c r="AC394">
        <v>1157.0555924802104</v>
      </c>
      <c r="AE394" s="22" t="s">
        <v>8139</v>
      </c>
      <c r="AF394" s="2" t="s">
        <v>4989</v>
      </c>
      <c r="AG394" s="3" t="s">
        <v>2207</v>
      </c>
      <c r="AH394" s="3">
        <v>1</v>
      </c>
      <c r="AI394" s="3">
        <v>5</v>
      </c>
      <c r="AJ394" s="3">
        <v>0</v>
      </c>
      <c r="AK394" s="3">
        <f t="shared" ref="AK394:AK405" si="19">(240*AH394)+(12*AI394)+AJ394</f>
        <v>300</v>
      </c>
      <c r="AL394">
        <v>568.37408631502967</v>
      </c>
      <c r="AN394" s="16">
        <v>3428</v>
      </c>
      <c r="AO394" s="16">
        <v>3236</v>
      </c>
      <c r="AP394" s="3">
        <v>4614</v>
      </c>
      <c r="AQ394" s="3">
        <v>4665</v>
      </c>
      <c r="AR394" s="183" t="s">
        <v>8316</v>
      </c>
      <c r="AS394" s="183" t="s">
        <v>8433</v>
      </c>
      <c r="AT394" s="18">
        <v>1</v>
      </c>
      <c r="AU394" s="16">
        <v>0</v>
      </c>
      <c r="AV394" s="91"/>
      <c r="AW394" s="200">
        <v>1</v>
      </c>
      <c r="AX394" s="2">
        <v>0</v>
      </c>
      <c r="AY394" s="2">
        <v>0</v>
      </c>
      <c r="AZ394" s="2">
        <v>0</v>
      </c>
      <c r="BA394" s="2">
        <v>0</v>
      </c>
      <c r="BB394" s="2">
        <v>0</v>
      </c>
      <c r="BC394" s="2">
        <v>0</v>
      </c>
      <c r="BE394" s="2">
        <v>0</v>
      </c>
      <c r="BF394" s="2">
        <v>0</v>
      </c>
      <c r="BG394" s="2">
        <v>1</v>
      </c>
      <c r="BH394" s="2">
        <v>0</v>
      </c>
      <c r="BI394" s="2">
        <v>0</v>
      </c>
      <c r="BJ394" s="2">
        <v>0</v>
      </c>
    </row>
    <row r="395" spans="1:62" x14ac:dyDescent="0.25">
      <c r="A395" s="18">
        <v>23</v>
      </c>
      <c r="B395" s="3">
        <v>13</v>
      </c>
      <c r="C395" s="18" t="s">
        <v>4932</v>
      </c>
      <c r="D395" s="18" t="s">
        <v>2476</v>
      </c>
      <c r="E395" s="48" t="s">
        <v>5725</v>
      </c>
      <c r="F395" s="48" t="s">
        <v>5760</v>
      </c>
      <c r="K395" s="60">
        <v>1</v>
      </c>
      <c r="L395" s="60">
        <v>1</v>
      </c>
      <c r="M395" s="60">
        <v>0</v>
      </c>
      <c r="N395" s="18">
        <v>0</v>
      </c>
      <c r="O395" s="18">
        <v>0</v>
      </c>
      <c r="P395" s="18">
        <v>0</v>
      </c>
      <c r="Q395" s="18">
        <v>0</v>
      </c>
      <c r="R395" s="18">
        <v>0</v>
      </c>
      <c r="S395" s="60">
        <v>0</v>
      </c>
      <c r="T395" s="18">
        <v>0</v>
      </c>
      <c r="U395" s="17"/>
      <c r="V395" s="22" t="s">
        <v>8140</v>
      </c>
      <c r="W395" s="134" t="s">
        <v>4990</v>
      </c>
      <c r="X395" s="3" t="s">
        <v>495</v>
      </c>
      <c r="Y395" s="21">
        <v>3</v>
      </c>
      <c r="Z395" s="21">
        <v>10</v>
      </c>
      <c r="AA395" s="14">
        <v>0</v>
      </c>
      <c r="AB395" s="3">
        <f t="shared" si="18"/>
        <v>840</v>
      </c>
      <c r="AC395">
        <v>1578.4215483083547</v>
      </c>
      <c r="AE395" s="22" t="s">
        <v>8229</v>
      </c>
      <c r="AF395" s="2" t="s">
        <v>4991</v>
      </c>
      <c r="AG395" s="3" t="s">
        <v>437</v>
      </c>
      <c r="AH395" s="3">
        <v>4</v>
      </c>
      <c r="AI395" s="3">
        <v>7</v>
      </c>
      <c r="AJ395" s="3">
        <v>6</v>
      </c>
      <c r="AK395" s="3">
        <f t="shared" si="19"/>
        <v>1050</v>
      </c>
      <c r="AL395">
        <v>1963.3215550195143</v>
      </c>
      <c r="AN395" s="16">
        <v>3428</v>
      </c>
      <c r="AO395" s="16">
        <v>3236</v>
      </c>
      <c r="AP395" s="3">
        <v>4605</v>
      </c>
      <c r="AQ395" s="3">
        <v>4569</v>
      </c>
      <c r="AR395" s="183" t="s">
        <v>8316</v>
      </c>
      <c r="AS395" s="183" t="s">
        <v>8433</v>
      </c>
      <c r="AT395" s="18">
        <v>1</v>
      </c>
      <c r="AU395" s="16">
        <v>0</v>
      </c>
      <c r="AV395" s="91"/>
      <c r="AW395" s="200">
        <v>1</v>
      </c>
      <c r="AX395" s="2">
        <v>0</v>
      </c>
      <c r="AY395" s="2">
        <v>0</v>
      </c>
      <c r="AZ395" s="2">
        <v>0</v>
      </c>
      <c r="BA395" s="2">
        <v>0</v>
      </c>
      <c r="BB395" s="2">
        <v>0</v>
      </c>
      <c r="BC395" s="2">
        <v>0</v>
      </c>
      <c r="BE395" s="2">
        <v>0</v>
      </c>
      <c r="BF395" s="2">
        <v>0</v>
      </c>
      <c r="BG395" s="2">
        <v>1</v>
      </c>
      <c r="BH395" s="2">
        <v>0</v>
      </c>
      <c r="BI395" s="2">
        <v>0</v>
      </c>
      <c r="BJ395" s="2">
        <v>0</v>
      </c>
    </row>
    <row r="396" spans="1:62" x14ac:dyDescent="0.25">
      <c r="A396" s="18">
        <v>23</v>
      </c>
      <c r="B396" s="3">
        <v>13</v>
      </c>
      <c r="C396" s="18" t="s">
        <v>4932</v>
      </c>
      <c r="D396" s="18" t="s">
        <v>2476</v>
      </c>
      <c r="E396" s="48" t="s">
        <v>5725</v>
      </c>
      <c r="F396" s="48" t="s">
        <v>5761</v>
      </c>
      <c r="K396" s="60">
        <v>1</v>
      </c>
      <c r="L396" s="60">
        <v>1</v>
      </c>
      <c r="M396" s="60">
        <v>0</v>
      </c>
      <c r="N396" s="18">
        <v>0</v>
      </c>
      <c r="O396" s="18">
        <v>0</v>
      </c>
      <c r="P396" s="18">
        <v>0</v>
      </c>
      <c r="Q396" s="18">
        <v>0</v>
      </c>
      <c r="R396" s="18">
        <v>0</v>
      </c>
      <c r="S396" s="60">
        <v>0</v>
      </c>
      <c r="T396" s="18">
        <v>0</v>
      </c>
      <c r="U396" s="17"/>
      <c r="V396" s="22" t="s">
        <v>8230</v>
      </c>
      <c r="W396" s="134" t="s">
        <v>4992</v>
      </c>
      <c r="X396" s="3" t="s">
        <v>497</v>
      </c>
      <c r="Y396" s="21">
        <v>0</v>
      </c>
      <c r="Z396" s="21">
        <v>19</v>
      </c>
      <c r="AA396" s="14">
        <v>6</v>
      </c>
      <c r="AB396" s="3">
        <f t="shared" si="18"/>
        <v>234</v>
      </c>
      <c r="AC396">
        <v>419.34996750754664</v>
      </c>
      <c r="AE396" s="22" t="s">
        <v>8231</v>
      </c>
      <c r="AF396" s="2" t="s">
        <v>4993</v>
      </c>
      <c r="AG396" s="3" t="s">
        <v>317</v>
      </c>
      <c r="AH396" s="3">
        <v>1</v>
      </c>
      <c r="AI396" s="3">
        <v>15</v>
      </c>
      <c r="AJ396" s="3">
        <v>0</v>
      </c>
      <c r="AK396" s="3">
        <f t="shared" si="19"/>
        <v>420</v>
      </c>
      <c r="AL396">
        <v>779.64795667595718</v>
      </c>
      <c r="AN396" s="16">
        <v>3428</v>
      </c>
      <c r="AO396" s="16">
        <v>3236</v>
      </c>
      <c r="AP396" s="3">
        <v>4259</v>
      </c>
      <c r="AQ396" s="3">
        <v>4516</v>
      </c>
      <c r="AR396" s="183" t="s">
        <v>8316</v>
      </c>
      <c r="AS396" s="183" t="s">
        <v>8433</v>
      </c>
      <c r="AT396" s="18">
        <v>1</v>
      </c>
      <c r="AU396" s="16">
        <v>0</v>
      </c>
      <c r="AV396" s="91"/>
      <c r="AW396" s="200">
        <v>1</v>
      </c>
      <c r="AX396" s="2">
        <v>0</v>
      </c>
      <c r="AY396" s="2">
        <v>0</v>
      </c>
      <c r="AZ396" s="2">
        <v>0</v>
      </c>
      <c r="BA396" s="2">
        <v>0</v>
      </c>
      <c r="BB396" s="2">
        <v>0</v>
      </c>
      <c r="BC396" s="2">
        <v>0</v>
      </c>
      <c r="BE396" s="2">
        <v>0</v>
      </c>
      <c r="BF396" s="2">
        <v>0</v>
      </c>
      <c r="BG396" s="2">
        <v>1</v>
      </c>
      <c r="BH396" s="2">
        <v>0</v>
      </c>
      <c r="BI396" s="2">
        <v>0</v>
      </c>
      <c r="BJ396" s="2">
        <v>0</v>
      </c>
    </row>
    <row r="397" spans="1:62" x14ac:dyDescent="0.25">
      <c r="A397" s="18">
        <v>23</v>
      </c>
      <c r="B397" s="3">
        <v>13</v>
      </c>
      <c r="C397" s="18" t="s">
        <v>4932</v>
      </c>
      <c r="D397" s="18" t="s">
        <v>2476</v>
      </c>
      <c r="E397" s="48" t="s">
        <v>5725</v>
      </c>
      <c r="F397" s="48" t="s">
        <v>5762</v>
      </c>
      <c r="K397" s="60">
        <v>1</v>
      </c>
      <c r="L397" s="60">
        <v>1</v>
      </c>
      <c r="M397" s="60">
        <v>0</v>
      </c>
      <c r="N397" s="18">
        <v>0</v>
      </c>
      <c r="O397" s="18">
        <v>0</v>
      </c>
      <c r="P397" s="18">
        <v>0</v>
      </c>
      <c r="Q397" s="18">
        <v>0</v>
      </c>
      <c r="R397" s="18">
        <v>0</v>
      </c>
      <c r="S397" s="60">
        <v>0</v>
      </c>
      <c r="T397" s="18">
        <v>0</v>
      </c>
      <c r="U397" s="17"/>
      <c r="V397" s="22" t="s">
        <v>8230</v>
      </c>
      <c r="W397" s="134" t="s">
        <v>4994</v>
      </c>
      <c r="X397" s="3" t="s">
        <v>395</v>
      </c>
      <c r="Y397" s="21">
        <v>0</v>
      </c>
      <c r="Z397" s="21">
        <v>9</v>
      </c>
      <c r="AA397" s="14">
        <v>0</v>
      </c>
      <c r="AB397" s="3">
        <f t="shared" si="18"/>
        <v>108</v>
      </c>
      <c r="AC397">
        <v>193.54613884963692</v>
      </c>
      <c r="AE397" s="22" t="s">
        <v>8317</v>
      </c>
      <c r="AF397" s="2" t="s">
        <v>4995</v>
      </c>
      <c r="AG397" s="3" t="s">
        <v>762</v>
      </c>
      <c r="AH397" s="3">
        <v>0</v>
      </c>
      <c r="AI397" s="3">
        <v>14</v>
      </c>
      <c r="AJ397" s="3">
        <v>6</v>
      </c>
      <c r="AK397" s="3">
        <f t="shared" si="19"/>
        <v>174</v>
      </c>
      <c r="AL397">
        <v>309.56875716241956</v>
      </c>
      <c r="AN397" s="16">
        <v>3428</v>
      </c>
      <c r="AO397" s="16">
        <v>3236</v>
      </c>
      <c r="AP397" s="3">
        <v>4259</v>
      </c>
      <c r="AQ397" s="3">
        <v>4206</v>
      </c>
      <c r="AR397" s="183" t="s">
        <v>8316</v>
      </c>
      <c r="AS397" s="183" t="s">
        <v>8433</v>
      </c>
      <c r="AT397" s="18">
        <v>1</v>
      </c>
      <c r="AU397" s="16">
        <v>0</v>
      </c>
      <c r="AV397" s="91"/>
      <c r="AW397" s="200">
        <v>1</v>
      </c>
      <c r="AX397" s="2">
        <v>0</v>
      </c>
      <c r="AY397" s="2">
        <v>0</v>
      </c>
      <c r="AZ397" s="2">
        <v>0</v>
      </c>
      <c r="BA397" s="2">
        <v>0</v>
      </c>
      <c r="BB397" s="2">
        <v>0</v>
      </c>
      <c r="BC397" s="2">
        <v>0</v>
      </c>
      <c r="BE397" s="2">
        <v>0</v>
      </c>
      <c r="BF397" s="2">
        <v>0</v>
      </c>
      <c r="BG397" s="2">
        <v>1</v>
      </c>
      <c r="BH397" s="2">
        <v>0</v>
      </c>
      <c r="BI397" s="2">
        <v>0</v>
      </c>
      <c r="BJ397" s="2">
        <v>0</v>
      </c>
    </row>
    <row r="398" spans="1:62" x14ac:dyDescent="0.25">
      <c r="A398" s="18">
        <v>23</v>
      </c>
      <c r="B398" s="3">
        <v>13</v>
      </c>
      <c r="C398" s="18" t="s">
        <v>4932</v>
      </c>
      <c r="D398" s="18" t="s">
        <v>2476</v>
      </c>
      <c r="E398" s="48" t="s">
        <v>5725</v>
      </c>
      <c r="F398" s="48" t="s">
        <v>5763</v>
      </c>
      <c r="K398" s="60">
        <v>1</v>
      </c>
      <c r="L398" s="60">
        <v>1</v>
      </c>
      <c r="M398" s="60">
        <v>0</v>
      </c>
      <c r="N398" s="18">
        <v>0</v>
      </c>
      <c r="O398" s="18">
        <v>0</v>
      </c>
      <c r="P398" s="18">
        <v>0</v>
      </c>
      <c r="Q398" s="18">
        <v>0</v>
      </c>
      <c r="R398" s="18">
        <v>0</v>
      </c>
      <c r="S398" s="60">
        <v>0</v>
      </c>
      <c r="T398" s="18">
        <v>0</v>
      </c>
      <c r="U398" s="17"/>
      <c r="V398" s="22" t="s">
        <v>8434</v>
      </c>
      <c r="W398" s="134" t="s">
        <v>4996</v>
      </c>
      <c r="X398" s="3" t="s">
        <v>328</v>
      </c>
      <c r="Y398" s="21">
        <v>2</v>
      </c>
      <c r="Z398" s="21">
        <v>18</v>
      </c>
      <c r="AA398" s="14">
        <v>6</v>
      </c>
      <c r="AB398" s="3">
        <f t="shared" si="18"/>
        <v>702</v>
      </c>
      <c r="AC398">
        <v>1154.9871608919725</v>
      </c>
      <c r="AE398" s="22" t="s">
        <v>8317</v>
      </c>
      <c r="AF398" s="2" t="s">
        <v>4997</v>
      </c>
      <c r="AG398" s="3" t="s">
        <v>680</v>
      </c>
      <c r="AH398" s="3">
        <v>2</v>
      </c>
      <c r="AI398" s="3">
        <v>3</v>
      </c>
      <c r="AJ398" s="3">
        <v>0</v>
      </c>
      <c r="AK398" s="3">
        <f t="shared" si="19"/>
        <v>516</v>
      </c>
      <c r="AL398">
        <v>918.03148675752004</v>
      </c>
      <c r="AN398" s="16">
        <v>3428</v>
      </c>
      <c r="AO398" s="16">
        <v>3236</v>
      </c>
      <c r="AP398" s="3">
        <v>3635</v>
      </c>
      <c r="AQ398" s="3">
        <v>4206</v>
      </c>
      <c r="AR398" s="183" t="s">
        <v>8316</v>
      </c>
      <c r="AS398" s="183" t="s">
        <v>8433</v>
      </c>
      <c r="AT398" s="18">
        <v>1</v>
      </c>
      <c r="AU398" s="16">
        <v>0</v>
      </c>
      <c r="AV398" s="91"/>
      <c r="AW398" s="200">
        <v>1</v>
      </c>
      <c r="AX398" s="2">
        <v>0</v>
      </c>
      <c r="AY398" s="2">
        <v>0</v>
      </c>
      <c r="AZ398" s="2">
        <v>0</v>
      </c>
      <c r="BA398" s="2">
        <v>0</v>
      </c>
      <c r="BB398" s="2">
        <v>0</v>
      </c>
      <c r="BC398" s="2">
        <v>0</v>
      </c>
      <c r="BE398" s="2">
        <v>0</v>
      </c>
      <c r="BF398" s="2">
        <v>0</v>
      </c>
      <c r="BG398" s="2">
        <v>1</v>
      </c>
      <c r="BH398" s="2">
        <v>0</v>
      </c>
      <c r="BI398" s="2">
        <v>0</v>
      </c>
      <c r="BJ398" s="2">
        <v>0</v>
      </c>
    </row>
    <row r="399" spans="1:62" x14ac:dyDescent="0.25">
      <c r="A399" s="18">
        <v>23</v>
      </c>
      <c r="B399" s="3">
        <v>13</v>
      </c>
      <c r="C399" s="18" t="s">
        <v>4932</v>
      </c>
      <c r="D399" s="18" t="s">
        <v>2476</v>
      </c>
      <c r="E399" s="48" t="s">
        <v>5725</v>
      </c>
      <c r="F399" s="48" t="s">
        <v>5764</v>
      </c>
      <c r="K399" s="60">
        <v>1</v>
      </c>
      <c r="L399" s="60">
        <v>1</v>
      </c>
      <c r="M399" s="60">
        <v>0</v>
      </c>
      <c r="N399" s="18">
        <v>0</v>
      </c>
      <c r="O399" s="18">
        <v>0</v>
      </c>
      <c r="P399" s="18">
        <v>0</v>
      </c>
      <c r="Q399" s="18">
        <v>0</v>
      </c>
      <c r="R399" s="18">
        <v>0</v>
      </c>
      <c r="S399" s="60">
        <v>0</v>
      </c>
      <c r="T399" s="18">
        <v>0</v>
      </c>
      <c r="U399" s="17"/>
      <c r="V399" s="22" t="s">
        <v>8435</v>
      </c>
      <c r="W399" s="134" t="s">
        <v>4998</v>
      </c>
      <c r="X399" s="3" t="s">
        <v>72</v>
      </c>
      <c r="Y399" s="21">
        <v>1</v>
      </c>
      <c r="Z399" s="21">
        <v>2</v>
      </c>
      <c r="AA399" s="14">
        <v>6</v>
      </c>
      <c r="AB399" s="3">
        <f t="shared" si="18"/>
        <v>270</v>
      </c>
      <c r="AC399">
        <v>443.31403785349676</v>
      </c>
      <c r="AE399" s="22" t="s">
        <v>8318</v>
      </c>
      <c r="AF399" s="2" t="s">
        <v>4999</v>
      </c>
      <c r="AG399" s="3" t="s">
        <v>336</v>
      </c>
      <c r="AH399" s="3">
        <v>1</v>
      </c>
      <c r="AI399" s="3">
        <v>17</v>
      </c>
      <c r="AJ399" s="3">
        <v>6</v>
      </c>
      <c r="AK399" s="3">
        <f t="shared" si="19"/>
        <v>450</v>
      </c>
      <c r="AL399">
        <v>784.75681215481734</v>
      </c>
      <c r="AN399" s="16">
        <v>3428</v>
      </c>
      <c r="AO399" s="16">
        <v>3236</v>
      </c>
      <c r="AP399" s="3">
        <v>3620</v>
      </c>
      <c r="AQ399" s="3">
        <v>4060</v>
      </c>
      <c r="AR399" s="183" t="s">
        <v>8316</v>
      </c>
      <c r="AS399" s="183" t="s">
        <v>8433</v>
      </c>
      <c r="AT399" s="18">
        <v>1</v>
      </c>
      <c r="AU399" s="16">
        <v>0</v>
      </c>
      <c r="AV399" s="91"/>
      <c r="AW399" s="200">
        <v>1</v>
      </c>
      <c r="AX399" s="2">
        <v>0</v>
      </c>
      <c r="AY399" s="2">
        <v>0</v>
      </c>
      <c r="AZ399" s="2">
        <v>0</v>
      </c>
      <c r="BA399" s="2">
        <v>0</v>
      </c>
      <c r="BB399" s="2">
        <v>0</v>
      </c>
      <c r="BC399" s="2">
        <v>0</v>
      </c>
      <c r="BE399" s="2">
        <v>0</v>
      </c>
      <c r="BF399" s="2">
        <v>0</v>
      </c>
      <c r="BG399" s="2">
        <v>1</v>
      </c>
      <c r="BH399" s="2">
        <v>0</v>
      </c>
      <c r="BI399" s="2">
        <v>0</v>
      </c>
      <c r="BJ399" s="2">
        <v>0</v>
      </c>
    </row>
    <row r="400" spans="1:62" ht="45" x14ac:dyDescent="0.25">
      <c r="A400" s="18">
        <v>23</v>
      </c>
      <c r="B400" s="3">
        <v>13</v>
      </c>
      <c r="C400" s="18" t="s">
        <v>4932</v>
      </c>
      <c r="D400" s="18" t="s">
        <v>2476</v>
      </c>
      <c r="E400" s="48" t="s">
        <v>5725</v>
      </c>
      <c r="F400" s="48" t="s">
        <v>5765</v>
      </c>
      <c r="K400" s="60">
        <v>1</v>
      </c>
      <c r="L400" s="60">
        <v>1</v>
      </c>
      <c r="M400" s="60">
        <v>0</v>
      </c>
      <c r="N400" s="18">
        <v>0</v>
      </c>
      <c r="O400" s="18">
        <v>0</v>
      </c>
      <c r="P400" s="18">
        <v>0</v>
      </c>
      <c r="Q400" s="18">
        <v>0</v>
      </c>
      <c r="R400" s="18">
        <v>0</v>
      </c>
      <c r="S400" s="60">
        <v>0</v>
      </c>
      <c r="T400" s="18">
        <v>0</v>
      </c>
      <c r="U400" s="17"/>
      <c r="V400" s="22" t="s">
        <v>8436</v>
      </c>
      <c r="W400" s="134" t="s">
        <v>5000</v>
      </c>
      <c r="X400" s="3" t="s">
        <v>130</v>
      </c>
      <c r="Y400" s="21">
        <v>2</v>
      </c>
      <c r="Z400" s="21">
        <v>5</v>
      </c>
      <c r="AA400" s="14">
        <v>0</v>
      </c>
      <c r="AB400" s="3">
        <f t="shared" ref="AB400:AB416" si="20">(240*Y400)+(12*Z400)+AA400</f>
        <v>540</v>
      </c>
      <c r="AC400">
        <v>886.26380780862905</v>
      </c>
      <c r="AE400" s="22" t="s">
        <v>8437</v>
      </c>
      <c r="AF400" s="2" t="s">
        <v>5001</v>
      </c>
      <c r="AG400" s="3" t="s">
        <v>226</v>
      </c>
      <c r="AH400" s="3">
        <v>1</v>
      </c>
      <c r="AI400" s="3">
        <v>16</v>
      </c>
      <c r="AJ400" s="3">
        <v>0</v>
      </c>
      <c r="AK400" s="3">
        <f t="shared" si="19"/>
        <v>432</v>
      </c>
      <c r="AL400">
        <v>698.98236066131039</v>
      </c>
      <c r="AN400" s="16">
        <v>3428</v>
      </c>
      <c r="AO400" s="16">
        <v>3236</v>
      </c>
      <c r="AP400" s="3">
        <v>3617</v>
      </c>
      <c r="AQ400" s="3">
        <v>3513</v>
      </c>
      <c r="AR400" s="183" t="s">
        <v>8316</v>
      </c>
      <c r="AS400" s="183" t="s">
        <v>8433</v>
      </c>
      <c r="AT400" s="18">
        <v>1</v>
      </c>
      <c r="AU400" s="16">
        <v>0</v>
      </c>
      <c r="AV400" s="91"/>
      <c r="AW400" s="200">
        <v>1</v>
      </c>
      <c r="AX400" s="2">
        <v>0</v>
      </c>
      <c r="AY400" s="2">
        <v>0</v>
      </c>
      <c r="AZ400" s="2">
        <v>0</v>
      </c>
      <c r="BA400" s="2">
        <v>0</v>
      </c>
      <c r="BB400" s="2">
        <v>0</v>
      </c>
      <c r="BC400" s="2">
        <v>0</v>
      </c>
      <c r="BE400" s="2">
        <v>0</v>
      </c>
      <c r="BF400" s="2">
        <v>0</v>
      </c>
      <c r="BG400" s="2">
        <v>1</v>
      </c>
      <c r="BH400" s="2">
        <v>0</v>
      </c>
      <c r="BI400" s="2">
        <v>0</v>
      </c>
      <c r="BJ400" s="2">
        <v>0</v>
      </c>
    </row>
    <row r="401" spans="1:62" x14ac:dyDescent="0.25">
      <c r="A401" s="18">
        <v>23</v>
      </c>
      <c r="B401" s="3">
        <v>13</v>
      </c>
      <c r="C401" s="18" t="s">
        <v>4932</v>
      </c>
      <c r="D401" s="18" t="s">
        <v>2476</v>
      </c>
      <c r="E401" s="48" t="s">
        <v>5725</v>
      </c>
      <c r="F401" s="48" t="s">
        <v>5766</v>
      </c>
      <c r="K401" s="60">
        <v>1</v>
      </c>
      <c r="L401" s="60">
        <v>1</v>
      </c>
      <c r="M401" s="60">
        <v>0</v>
      </c>
      <c r="N401" s="18">
        <v>0</v>
      </c>
      <c r="O401" s="18">
        <v>0</v>
      </c>
      <c r="P401" s="18">
        <v>0</v>
      </c>
      <c r="Q401" s="18">
        <v>0</v>
      </c>
      <c r="R401" s="18">
        <v>0</v>
      </c>
      <c r="S401" s="60">
        <v>0</v>
      </c>
      <c r="T401" s="18">
        <v>0</v>
      </c>
      <c r="U401" s="17"/>
      <c r="V401" s="22" t="s">
        <v>9076</v>
      </c>
      <c r="W401" s="134" t="s">
        <v>5002</v>
      </c>
      <c r="X401" s="3" t="s">
        <v>334</v>
      </c>
      <c r="Y401" s="21">
        <v>0</v>
      </c>
      <c r="Z401" s="21">
        <v>16</v>
      </c>
      <c r="AA401" s="14">
        <v>6</v>
      </c>
      <c r="AB401" s="3">
        <f t="shared" si="20"/>
        <v>198</v>
      </c>
      <c r="AC401">
        <v>279.58654619963005</v>
      </c>
      <c r="AE401" s="22" t="s">
        <v>8438</v>
      </c>
      <c r="AF401" s="2" t="s">
        <v>5003</v>
      </c>
      <c r="AG401" s="3" t="s">
        <v>226</v>
      </c>
      <c r="AH401" s="3">
        <v>1</v>
      </c>
      <c r="AI401" s="3">
        <v>16</v>
      </c>
      <c r="AJ401" s="3">
        <v>0</v>
      </c>
      <c r="AK401" s="3">
        <f t="shared" si="19"/>
        <v>432</v>
      </c>
      <c r="AL401">
        <v>698.69518631787571</v>
      </c>
      <c r="AN401" s="16">
        <v>3428</v>
      </c>
      <c r="AO401" s="16">
        <v>3236</v>
      </c>
      <c r="AP401" s="3">
        <v>2519</v>
      </c>
      <c r="AQ401" s="3">
        <v>3510</v>
      </c>
      <c r="AR401" s="183" t="s">
        <v>8316</v>
      </c>
      <c r="AS401" s="183" t="s">
        <v>8433</v>
      </c>
      <c r="AT401" s="18">
        <v>1</v>
      </c>
      <c r="AU401" s="16">
        <v>0</v>
      </c>
      <c r="AV401" s="91"/>
      <c r="AW401" s="200">
        <v>1</v>
      </c>
      <c r="AX401" s="2">
        <v>0</v>
      </c>
      <c r="AY401" s="2">
        <v>0</v>
      </c>
      <c r="AZ401" s="2">
        <v>0</v>
      </c>
      <c r="BA401" s="2">
        <v>0</v>
      </c>
      <c r="BB401" s="2">
        <v>0</v>
      </c>
      <c r="BC401" s="2">
        <v>0</v>
      </c>
      <c r="BE401" s="2">
        <v>0</v>
      </c>
      <c r="BF401" s="2">
        <v>0</v>
      </c>
      <c r="BG401" s="2">
        <v>1</v>
      </c>
      <c r="BH401" s="2">
        <v>0</v>
      </c>
      <c r="BI401" s="2">
        <v>0</v>
      </c>
      <c r="BJ401" s="2">
        <v>0</v>
      </c>
    </row>
    <row r="402" spans="1:62" x14ac:dyDescent="0.25">
      <c r="A402" s="18">
        <v>23</v>
      </c>
      <c r="B402" s="3">
        <v>13</v>
      </c>
      <c r="C402" s="18" t="s">
        <v>4932</v>
      </c>
      <c r="D402" s="18" t="s">
        <v>2476</v>
      </c>
      <c r="E402" s="48" t="s">
        <v>5725</v>
      </c>
      <c r="F402" s="48" t="s">
        <v>5767</v>
      </c>
      <c r="K402" s="60">
        <v>1</v>
      </c>
      <c r="L402" s="60">
        <v>1</v>
      </c>
      <c r="M402" s="60">
        <v>0</v>
      </c>
      <c r="N402" s="18">
        <v>0</v>
      </c>
      <c r="O402" s="18">
        <v>0</v>
      </c>
      <c r="P402" s="18">
        <v>0</v>
      </c>
      <c r="Q402" s="18">
        <v>0</v>
      </c>
      <c r="R402" s="18">
        <v>0</v>
      </c>
      <c r="S402" s="60">
        <v>0</v>
      </c>
      <c r="T402" s="18">
        <v>0</v>
      </c>
      <c r="U402" s="17"/>
      <c r="V402" s="22" t="s">
        <v>8439</v>
      </c>
      <c r="W402" s="134" t="s">
        <v>5004</v>
      </c>
      <c r="X402" s="3" t="s">
        <v>5005</v>
      </c>
      <c r="Y402" s="21">
        <v>3</v>
      </c>
      <c r="Z402" s="21">
        <v>11</v>
      </c>
      <c r="AA402" s="14">
        <v>0</v>
      </c>
      <c r="AB402" s="3">
        <f t="shared" si="20"/>
        <v>852</v>
      </c>
      <c r="AC402">
        <v>1397.3699762298788</v>
      </c>
      <c r="AE402" s="22" t="s">
        <v>8633</v>
      </c>
      <c r="AF402" s="2" t="s">
        <v>5006</v>
      </c>
      <c r="AG402" s="3" t="s">
        <v>38</v>
      </c>
      <c r="AH402" s="3">
        <v>0</v>
      </c>
      <c r="AI402" s="3">
        <v>12</v>
      </c>
      <c r="AJ402" s="3">
        <v>0</v>
      </c>
      <c r="AK402" s="3">
        <f t="shared" si="19"/>
        <v>144</v>
      </c>
      <c r="AL402">
        <v>232.35669740376562</v>
      </c>
      <c r="AN402" s="16">
        <v>3428</v>
      </c>
      <c r="AO402" s="16">
        <v>3236</v>
      </c>
      <c r="AP402" s="3">
        <v>3612</v>
      </c>
      <c r="AQ402" s="3">
        <v>3493</v>
      </c>
      <c r="AR402" s="183" t="s">
        <v>8316</v>
      </c>
      <c r="AS402" s="183" t="s">
        <v>8433</v>
      </c>
      <c r="AT402" s="18">
        <v>1</v>
      </c>
      <c r="AU402" s="16">
        <v>0</v>
      </c>
      <c r="AV402" s="91"/>
      <c r="AW402" s="200">
        <v>1</v>
      </c>
      <c r="AX402" s="2">
        <v>0</v>
      </c>
      <c r="AY402" s="2">
        <v>0</v>
      </c>
      <c r="AZ402" s="2">
        <v>0</v>
      </c>
      <c r="BA402" s="2">
        <v>0</v>
      </c>
      <c r="BB402" s="2">
        <v>0</v>
      </c>
      <c r="BC402" s="2">
        <v>0</v>
      </c>
      <c r="BE402" s="2">
        <v>0</v>
      </c>
      <c r="BF402" s="2">
        <v>0</v>
      </c>
      <c r="BG402" s="2">
        <v>1</v>
      </c>
      <c r="BH402" s="2">
        <v>0</v>
      </c>
      <c r="BI402" s="2">
        <v>0</v>
      </c>
      <c r="BJ402" s="2">
        <v>0</v>
      </c>
    </row>
    <row r="403" spans="1:62" ht="30" x14ac:dyDescent="0.25">
      <c r="A403" s="18">
        <v>23</v>
      </c>
      <c r="B403" s="3">
        <v>13</v>
      </c>
      <c r="C403" s="18" t="s">
        <v>4932</v>
      </c>
      <c r="D403" s="18" t="s">
        <v>2476</v>
      </c>
      <c r="E403" s="48" t="s">
        <v>5725</v>
      </c>
      <c r="F403" s="48" t="s">
        <v>5768</v>
      </c>
      <c r="K403" s="60">
        <v>1</v>
      </c>
      <c r="L403" s="60">
        <v>1</v>
      </c>
      <c r="M403" s="60">
        <v>0</v>
      </c>
      <c r="N403" s="18">
        <v>0</v>
      </c>
      <c r="O403" s="18">
        <v>0</v>
      </c>
      <c r="P403" s="18">
        <v>0</v>
      </c>
      <c r="Q403" s="18">
        <v>0</v>
      </c>
      <c r="R403" s="18">
        <v>0</v>
      </c>
      <c r="S403" s="60">
        <v>0</v>
      </c>
      <c r="T403" s="18">
        <v>0</v>
      </c>
      <c r="U403" s="17"/>
      <c r="V403" s="22" t="s">
        <v>8439</v>
      </c>
      <c r="W403" s="134" t="s">
        <v>5007</v>
      </c>
      <c r="X403" s="3" t="s">
        <v>330</v>
      </c>
      <c r="Y403" s="21">
        <v>0</v>
      </c>
      <c r="Z403" s="21">
        <v>8</v>
      </c>
      <c r="AA403" s="14">
        <v>6</v>
      </c>
      <c r="AB403" s="3">
        <f t="shared" si="20"/>
        <v>102</v>
      </c>
      <c r="AC403">
        <v>167.29077180216859</v>
      </c>
      <c r="AE403" s="22" t="s">
        <v>8634</v>
      </c>
      <c r="AF403" s="2" t="s">
        <v>5008</v>
      </c>
      <c r="AG403" s="3" t="s">
        <v>5009</v>
      </c>
      <c r="AH403" s="3">
        <v>5</v>
      </c>
      <c r="AI403" s="3">
        <v>6</v>
      </c>
      <c r="AJ403" s="3">
        <v>0</v>
      </c>
      <c r="AK403" s="3">
        <f t="shared" si="19"/>
        <v>1272</v>
      </c>
      <c r="AL403">
        <v>2032.0629934731633</v>
      </c>
      <c r="AN403" s="16">
        <v>3428</v>
      </c>
      <c r="AO403" s="16">
        <v>3236</v>
      </c>
      <c r="AP403" s="3">
        <v>3612</v>
      </c>
      <c r="AQ403" s="3">
        <v>3420</v>
      </c>
      <c r="AR403" s="183" t="s">
        <v>8316</v>
      </c>
      <c r="AS403" s="183" t="s">
        <v>8433</v>
      </c>
      <c r="AT403" s="18">
        <v>1</v>
      </c>
      <c r="AU403" s="16">
        <v>0</v>
      </c>
      <c r="AV403" s="91"/>
      <c r="AW403" s="200">
        <v>1</v>
      </c>
      <c r="AX403" s="2">
        <v>0</v>
      </c>
      <c r="AY403" s="2">
        <v>0</v>
      </c>
      <c r="AZ403" s="2">
        <v>0</v>
      </c>
      <c r="BA403" s="2">
        <v>0</v>
      </c>
      <c r="BB403" s="2">
        <v>0</v>
      </c>
      <c r="BC403" s="2">
        <v>0</v>
      </c>
      <c r="BE403" s="2">
        <v>0</v>
      </c>
      <c r="BF403" s="2">
        <v>0</v>
      </c>
      <c r="BG403" s="2">
        <v>1</v>
      </c>
      <c r="BH403" s="2">
        <v>0</v>
      </c>
      <c r="BI403" s="2">
        <v>0</v>
      </c>
      <c r="BJ403" s="2">
        <v>0</v>
      </c>
    </row>
    <row r="404" spans="1:62" x14ac:dyDescent="0.25">
      <c r="A404" s="18">
        <v>23</v>
      </c>
      <c r="B404" s="3">
        <v>13</v>
      </c>
      <c r="C404" s="18" t="s">
        <v>4932</v>
      </c>
      <c r="D404" s="18" t="s">
        <v>2476</v>
      </c>
      <c r="E404" s="48" t="s">
        <v>5725</v>
      </c>
      <c r="F404" s="48" t="s">
        <v>5769</v>
      </c>
      <c r="K404" s="60">
        <v>1</v>
      </c>
      <c r="L404" s="60">
        <v>1</v>
      </c>
      <c r="M404" s="60">
        <v>0</v>
      </c>
      <c r="N404" s="18">
        <v>0</v>
      </c>
      <c r="O404" s="18">
        <v>0</v>
      </c>
      <c r="P404" s="18">
        <v>0</v>
      </c>
      <c r="Q404" s="18">
        <v>0</v>
      </c>
      <c r="R404" s="18">
        <v>0</v>
      </c>
      <c r="S404" s="60">
        <v>0</v>
      </c>
      <c r="T404" s="18">
        <v>0</v>
      </c>
      <c r="U404" s="17"/>
      <c r="V404" s="22" t="s">
        <v>8440</v>
      </c>
      <c r="W404" s="134" t="s">
        <v>5010</v>
      </c>
      <c r="X404" s="3" t="s">
        <v>1037</v>
      </c>
      <c r="Y404" s="21">
        <v>2</v>
      </c>
      <c r="Z404" s="21">
        <v>8</v>
      </c>
      <c r="AA404" s="14">
        <v>0</v>
      </c>
      <c r="AB404" s="3">
        <f t="shared" si="20"/>
        <v>576</v>
      </c>
      <c r="AC404">
        <v>935.17343330364304</v>
      </c>
      <c r="AE404" s="22" t="s">
        <v>8635</v>
      </c>
      <c r="AF404" s="2" t="s">
        <v>5011</v>
      </c>
      <c r="AG404" s="3" t="s">
        <v>207</v>
      </c>
      <c r="AH404" s="3">
        <v>0</v>
      </c>
      <c r="AI404" s="3">
        <v>6</v>
      </c>
      <c r="AJ404" s="3">
        <v>9</v>
      </c>
      <c r="AK404" s="3">
        <f t="shared" si="19"/>
        <v>81</v>
      </c>
      <c r="AL404">
        <v>127.72728593215808</v>
      </c>
      <c r="AN404" s="16">
        <v>3428</v>
      </c>
      <c r="AO404" s="16">
        <v>3236</v>
      </c>
      <c r="AP404" s="3">
        <v>3538</v>
      </c>
      <c r="AQ404" s="3">
        <v>3325</v>
      </c>
      <c r="AR404" s="183" t="s">
        <v>8316</v>
      </c>
      <c r="AS404" s="183" t="s">
        <v>8433</v>
      </c>
      <c r="AT404" s="18">
        <v>1</v>
      </c>
      <c r="AU404" s="16">
        <v>0</v>
      </c>
      <c r="AV404" s="91"/>
      <c r="AW404" s="200">
        <v>1</v>
      </c>
      <c r="AX404" s="2">
        <v>0</v>
      </c>
      <c r="AY404" s="2">
        <v>0</v>
      </c>
      <c r="AZ404" s="2">
        <v>0</v>
      </c>
      <c r="BA404" s="2">
        <v>0</v>
      </c>
      <c r="BB404" s="2">
        <v>0</v>
      </c>
      <c r="BC404" s="2">
        <v>0</v>
      </c>
      <c r="BE404" s="2">
        <v>0</v>
      </c>
      <c r="BF404" s="2">
        <v>0</v>
      </c>
      <c r="BG404" s="2">
        <v>0</v>
      </c>
      <c r="BH404" s="2">
        <v>0</v>
      </c>
      <c r="BI404" s="2">
        <v>0</v>
      </c>
      <c r="BJ404" s="2">
        <v>1</v>
      </c>
    </row>
    <row r="405" spans="1:62" ht="30" x14ac:dyDescent="0.25">
      <c r="A405" s="18">
        <v>23</v>
      </c>
      <c r="B405" s="3">
        <v>13</v>
      </c>
      <c r="C405" s="18" t="s">
        <v>4932</v>
      </c>
      <c r="D405" s="18" t="s">
        <v>2476</v>
      </c>
      <c r="E405" s="48" t="s">
        <v>5725</v>
      </c>
      <c r="F405" s="48" t="s">
        <v>5770</v>
      </c>
      <c r="K405" s="60">
        <v>1</v>
      </c>
      <c r="L405" s="60">
        <v>1</v>
      </c>
      <c r="M405" s="60">
        <v>0</v>
      </c>
      <c r="N405" s="18">
        <v>0</v>
      </c>
      <c r="O405" s="18">
        <v>0</v>
      </c>
      <c r="P405" s="18">
        <v>0</v>
      </c>
      <c r="Q405" s="18">
        <v>0</v>
      </c>
      <c r="R405" s="18">
        <v>0</v>
      </c>
      <c r="S405" s="60">
        <v>0</v>
      </c>
      <c r="T405" s="18">
        <v>0</v>
      </c>
      <c r="U405" s="17"/>
      <c r="V405" s="22" t="s">
        <v>8635</v>
      </c>
      <c r="W405" s="136" t="s">
        <v>5012</v>
      </c>
      <c r="X405" s="48" t="s">
        <v>2332</v>
      </c>
      <c r="Y405" s="38">
        <v>1</v>
      </c>
      <c r="Z405" s="38">
        <v>4</v>
      </c>
      <c r="AA405" s="57">
        <v>6</v>
      </c>
      <c r="AB405" s="48">
        <f t="shared" si="20"/>
        <v>294</v>
      </c>
      <c r="AC405">
        <v>463.60274153153676</v>
      </c>
      <c r="AD405" s="47"/>
      <c r="AE405" s="58" t="s">
        <v>149</v>
      </c>
      <c r="AF405" s="152" t="s">
        <v>2263</v>
      </c>
      <c r="AH405" s="3">
        <v>22</v>
      </c>
      <c r="AI405" s="3">
        <v>4</v>
      </c>
      <c r="AJ405" s="3">
        <v>3</v>
      </c>
      <c r="AK405" s="3">
        <f t="shared" si="19"/>
        <v>5331</v>
      </c>
      <c r="AL405">
        <v>5331</v>
      </c>
      <c r="AN405" s="16">
        <v>3428</v>
      </c>
      <c r="AO405" s="16">
        <v>3236</v>
      </c>
      <c r="AP405" s="3">
        <v>3325</v>
      </c>
      <c r="AR405" s="183" t="s">
        <v>8316</v>
      </c>
      <c r="AS405" s="183" t="s">
        <v>8433</v>
      </c>
      <c r="AT405" s="18">
        <v>1</v>
      </c>
      <c r="AU405" s="16">
        <v>0</v>
      </c>
      <c r="AV405" s="91"/>
      <c r="AW405" s="200">
        <v>1</v>
      </c>
      <c r="AX405" s="2">
        <v>0</v>
      </c>
      <c r="AY405" s="2">
        <v>0</v>
      </c>
      <c r="AZ405" s="2">
        <v>0</v>
      </c>
      <c r="BA405" s="2">
        <v>0</v>
      </c>
      <c r="BB405" s="2">
        <v>0</v>
      </c>
      <c r="BC405" s="2">
        <v>0</v>
      </c>
    </row>
    <row r="406" spans="1:62" x14ac:dyDescent="0.25">
      <c r="A406" s="18">
        <v>23</v>
      </c>
      <c r="B406" s="3">
        <v>13</v>
      </c>
      <c r="C406" s="18" t="s">
        <v>4932</v>
      </c>
      <c r="D406" s="18" t="s">
        <v>2476</v>
      </c>
      <c r="E406" s="48" t="s">
        <v>5725</v>
      </c>
      <c r="F406" s="48" t="s">
        <v>5771</v>
      </c>
      <c r="K406" s="60">
        <v>1</v>
      </c>
      <c r="L406" s="60">
        <v>1</v>
      </c>
      <c r="M406" s="60">
        <v>0</v>
      </c>
      <c r="N406" s="18">
        <v>0</v>
      </c>
      <c r="O406" s="18">
        <v>0</v>
      </c>
      <c r="P406" s="18">
        <v>0</v>
      </c>
      <c r="Q406" s="18">
        <v>0</v>
      </c>
      <c r="R406" s="18">
        <v>0</v>
      </c>
      <c r="S406" s="60">
        <v>0</v>
      </c>
      <c r="T406" s="18">
        <v>0</v>
      </c>
      <c r="U406" s="17"/>
      <c r="V406" s="14" t="s">
        <v>149</v>
      </c>
      <c r="W406" s="136" t="s">
        <v>7622</v>
      </c>
      <c r="X406" s="48" t="s">
        <v>5013</v>
      </c>
      <c r="Y406" s="38">
        <v>22</v>
      </c>
      <c r="Z406" s="38">
        <v>4</v>
      </c>
      <c r="AA406" s="57">
        <v>3</v>
      </c>
      <c r="AB406" s="48">
        <f t="shared" si="20"/>
        <v>5331</v>
      </c>
      <c r="AD406" s="47"/>
      <c r="AE406" s="58"/>
      <c r="AF406" s="48"/>
      <c r="AN406" s="16">
        <v>3428</v>
      </c>
      <c r="AO406" s="16">
        <v>3236</v>
      </c>
      <c r="AR406" s="183"/>
      <c r="AS406" s="183" t="s">
        <v>8433</v>
      </c>
      <c r="AT406" s="18"/>
      <c r="AU406" s="16"/>
      <c r="AV406" s="91"/>
    </row>
    <row r="407" spans="1:62" ht="45" x14ac:dyDescent="0.25">
      <c r="A407" s="18">
        <v>23</v>
      </c>
      <c r="B407" s="3">
        <v>53</v>
      </c>
      <c r="C407" s="18" t="s">
        <v>4932</v>
      </c>
      <c r="D407" s="18" t="s">
        <v>2476</v>
      </c>
      <c r="E407" s="48" t="s">
        <v>5725</v>
      </c>
      <c r="F407" s="48" t="s">
        <v>5772</v>
      </c>
      <c r="K407" s="60">
        <v>1</v>
      </c>
      <c r="L407" s="60">
        <v>1</v>
      </c>
      <c r="M407" s="60">
        <v>0</v>
      </c>
      <c r="N407" s="18">
        <v>0</v>
      </c>
      <c r="O407" s="18">
        <v>0</v>
      </c>
      <c r="P407" s="18">
        <v>0</v>
      </c>
      <c r="Q407" s="18">
        <v>0</v>
      </c>
      <c r="R407" s="18">
        <v>0</v>
      </c>
      <c r="S407" s="60">
        <v>0</v>
      </c>
      <c r="T407" s="18">
        <v>0</v>
      </c>
      <c r="U407" s="17"/>
      <c r="V407" s="22" t="s">
        <v>8441</v>
      </c>
      <c r="W407" s="136" t="s">
        <v>5014</v>
      </c>
      <c r="X407" s="48" t="s">
        <v>818</v>
      </c>
      <c r="Y407" s="38">
        <v>2</v>
      </c>
      <c r="Z407" s="38">
        <v>2</v>
      </c>
      <c r="AA407" s="57">
        <v>0</v>
      </c>
      <c r="AB407" s="48">
        <f t="shared" si="20"/>
        <v>504</v>
      </c>
      <c r="AC407">
        <v>832.40801609906805</v>
      </c>
      <c r="AD407" s="47"/>
      <c r="AE407" s="58" t="s">
        <v>9280</v>
      </c>
      <c r="AF407" s="50" t="s">
        <v>5015</v>
      </c>
      <c r="AG407" s="3" t="s">
        <v>734</v>
      </c>
      <c r="AH407" s="3">
        <v>0</v>
      </c>
      <c r="AI407" s="3">
        <v>2</v>
      </c>
      <c r="AJ407" s="3">
        <v>6</v>
      </c>
      <c r="AK407" s="3">
        <f>(240*AH407)+(12*AI407)+AJ407</f>
        <v>30</v>
      </c>
      <c r="AL407">
        <v>41.613941469188291</v>
      </c>
      <c r="AN407" s="16">
        <v>3428</v>
      </c>
      <c r="AO407" s="16">
        <v>3236</v>
      </c>
      <c r="AP407" s="3">
        <v>3663</v>
      </c>
      <c r="AQ407" s="3">
        <v>2389</v>
      </c>
      <c r="AR407" s="183" t="s">
        <v>8316</v>
      </c>
      <c r="AS407" s="183" t="s">
        <v>8433</v>
      </c>
      <c r="AT407" s="18">
        <v>1</v>
      </c>
      <c r="AU407" s="16">
        <v>0</v>
      </c>
      <c r="AV407" s="91"/>
      <c r="AW407" s="200">
        <v>1</v>
      </c>
      <c r="AX407" s="2">
        <v>0</v>
      </c>
      <c r="AY407" s="2">
        <v>0</v>
      </c>
      <c r="AZ407" s="2">
        <v>0</v>
      </c>
      <c r="BA407" s="2">
        <v>0</v>
      </c>
      <c r="BB407" s="2">
        <v>0</v>
      </c>
      <c r="BC407" s="2">
        <v>0</v>
      </c>
      <c r="BE407" s="2">
        <v>0</v>
      </c>
      <c r="BF407" s="2">
        <v>0</v>
      </c>
      <c r="BG407" s="2">
        <v>1</v>
      </c>
      <c r="BH407" s="2">
        <v>0</v>
      </c>
      <c r="BI407" s="2">
        <v>0</v>
      </c>
      <c r="BJ407" s="2">
        <v>0</v>
      </c>
    </row>
    <row r="408" spans="1:62" x14ac:dyDescent="0.25">
      <c r="A408" s="18">
        <v>23</v>
      </c>
      <c r="B408" s="3">
        <v>53</v>
      </c>
      <c r="C408" s="18" t="s">
        <v>4932</v>
      </c>
      <c r="D408" s="18" t="s">
        <v>2476</v>
      </c>
      <c r="E408" s="48" t="s">
        <v>5725</v>
      </c>
      <c r="F408" s="48" t="s">
        <v>5773</v>
      </c>
      <c r="K408" s="60">
        <v>1</v>
      </c>
      <c r="L408" s="60">
        <v>1</v>
      </c>
      <c r="M408" s="60">
        <v>0</v>
      </c>
      <c r="N408" s="18">
        <v>0</v>
      </c>
      <c r="O408" s="18">
        <v>0</v>
      </c>
      <c r="P408" s="18">
        <v>0</v>
      </c>
      <c r="Q408" s="18">
        <v>0</v>
      </c>
      <c r="R408" s="18">
        <v>0</v>
      </c>
      <c r="S408" s="60">
        <v>0</v>
      </c>
      <c r="T408" s="18">
        <v>0</v>
      </c>
      <c r="U408" s="17"/>
      <c r="V408" s="22" t="s">
        <v>8842</v>
      </c>
      <c r="W408" s="136" t="s">
        <v>5016</v>
      </c>
      <c r="X408" s="48" t="s">
        <v>992</v>
      </c>
      <c r="Y408" s="38">
        <v>3</v>
      </c>
      <c r="Z408" s="38">
        <v>6</v>
      </c>
      <c r="AA408" s="57">
        <v>0</v>
      </c>
      <c r="AB408" s="48">
        <f t="shared" si="20"/>
        <v>792</v>
      </c>
      <c r="AC408">
        <v>1190.101377667934</v>
      </c>
      <c r="AD408" s="47"/>
      <c r="AE408" s="58" t="s">
        <v>9281</v>
      </c>
      <c r="AF408" s="50" t="s">
        <v>5017</v>
      </c>
      <c r="AG408" s="3" t="s">
        <v>934</v>
      </c>
      <c r="AH408" s="3">
        <v>0</v>
      </c>
      <c r="AI408" s="3">
        <v>1</v>
      </c>
      <c r="AJ408" s="3">
        <v>3</v>
      </c>
      <c r="AK408" s="3">
        <f>(240*AH408)+(12*AI408)+AJ408</f>
        <v>15</v>
      </c>
      <c r="AL408">
        <v>20.735840724786986</v>
      </c>
      <c r="AN408" s="16">
        <v>3428</v>
      </c>
      <c r="AO408" s="16">
        <v>3236</v>
      </c>
      <c r="AP408" s="3">
        <v>2973</v>
      </c>
      <c r="AQ408" s="3">
        <v>2364</v>
      </c>
      <c r="AR408" s="183" t="s">
        <v>8316</v>
      </c>
      <c r="AS408" s="183" t="s">
        <v>8433</v>
      </c>
      <c r="AT408" s="18">
        <v>1</v>
      </c>
      <c r="AU408" s="16">
        <v>0</v>
      </c>
      <c r="AV408" s="91"/>
      <c r="AW408" s="200">
        <v>1</v>
      </c>
      <c r="AX408" s="2">
        <v>0</v>
      </c>
      <c r="AY408" s="2">
        <v>0</v>
      </c>
      <c r="AZ408" s="2">
        <v>0</v>
      </c>
      <c r="BA408" s="2">
        <v>0</v>
      </c>
      <c r="BB408" s="2">
        <v>0</v>
      </c>
      <c r="BC408" s="2">
        <v>0</v>
      </c>
      <c r="BE408" s="2">
        <v>0</v>
      </c>
      <c r="BF408" s="2">
        <v>0</v>
      </c>
      <c r="BG408" s="2">
        <v>1</v>
      </c>
      <c r="BH408" s="2">
        <v>0</v>
      </c>
      <c r="BI408" s="2">
        <v>0</v>
      </c>
      <c r="BJ408" s="2">
        <v>0</v>
      </c>
    </row>
    <row r="409" spans="1:62" ht="30" x14ac:dyDescent="0.25">
      <c r="A409" s="18">
        <v>23</v>
      </c>
      <c r="B409" s="3">
        <v>53</v>
      </c>
      <c r="C409" s="18" t="s">
        <v>4932</v>
      </c>
      <c r="D409" s="18" t="s">
        <v>2476</v>
      </c>
      <c r="E409" s="48" t="s">
        <v>5725</v>
      </c>
      <c r="F409" s="48" t="s">
        <v>5774</v>
      </c>
      <c r="K409" s="60">
        <v>1</v>
      </c>
      <c r="L409" s="60">
        <v>1</v>
      </c>
      <c r="M409" s="60">
        <v>0</v>
      </c>
      <c r="N409" s="18">
        <v>0</v>
      </c>
      <c r="O409" s="18">
        <v>0</v>
      </c>
      <c r="P409" s="18">
        <v>0</v>
      </c>
      <c r="Q409" s="18">
        <v>0</v>
      </c>
      <c r="R409" s="18">
        <v>0</v>
      </c>
      <c r="S409" s="60">
        <v>0</v>
      </c>
      <c r="T409" s="18">
        <v>0</v>
      </c>
      <c r="U409" s="17"/>
      <c r="V409" s="22" t="s">
        <v>9077</v>
      </c>
      <c r="W409" s="136" t="s">
        <v>5018</v>
      </c>
      <c r="X409" s="48" t="s">
        <v>94</v>
      </c>
      <c r="Y409" s="38">
        <v>3</v>
      </c>
      <c r="Z409" s="38">
        <v>0</v>
      </c>
      <c r="AA409" s="57">
        <v>0</v>
      </c>
      <c r="AB409" s="48">
        <f t="shared" si="20"/>
        <v>720</v>
      </c>
      <c r="AC409">
        <v>1027.3175034488863</v>
      </c>
      <c r="AD409" s="47"/>
      <c r="AE409" s="58" t="s">
        <v>149</v>
      </c>
      <c r="AF409" s="152" t="s">
        <v>2263</v>
      </c>
      <c r="AG409" s="3" t="s">
        <v>2390</v>
      </c>
      <c r="AH409" s="3">
        <v>0</v>
      </c>
      <c r="AI409" s="3">
        <v>3</v>
      </c>
      <c r="AJ409" s="3">
        <v>9</v>
      </c>
      <c r="AK409" s="3">
        <f>(240*AH409)+(12*AI409)+AJ409</f>
        <v>45</v>
      </c>
      <c r="AN409" s="16">
        <v>3428</v>
      </c>
      <c r="AO409" s="16">
        <v>3236</v>
      </c>
      <c r="AP409" s="3">
        <v>2595</v>
      </c>
      <c r="AR409" s="183" t="s">
        <v>8316</v>
      </c>
      <c r="AS409" s="183" t="s">
        <v>8433</v>
      </c>
      <c r="AT409" s="18">
        <v>1</v>
      </c>
      <c r="AU409" s="16">
        <v>0</v>
      </c>
      <c r="AV409" s="91"/>
      <c r="AW409" s="200">
        <v>1</v>
      </c>
      <c r="AX409" s="2">
        <v>0</v>
      </c>
      <c r="AY409" s="2">
        <v>0</v>
      </c>
      <c r="AZ409" s="2">
        <v>0</v>
      </c>
      <c r="BA409" s="2">
        <v>0</v>
      </c>
      <c r="BB409" s="2">
        <v>0</v>
      </c>
      <c r="BC409" s="2">
        <v>0</v>
      </c>
    </row>
    <row r="410" spans="1:62" x14ac:dyDescent="0.25">
      <c r="A410" s="18">
        <v>23</v>
      </c>
      <c r="B410" s="3">
        <v>53</v>
      </c>
      <c r="C410" s="18" t="s">
        <v>4932</v>
      </c>
      <c r="D410" s="18" t="s">
        <v>2476</v>
      </c>
      <c r="E410" s="48" t="s">
        <v>5725</v>
      </c>
      <c r="F410" s="48" t="s">
        <v>5775</v>
      </c>
      <c r="K410" s="60">
        <v>1</v>
      </c>
      <c r="L410" s="60">
        <v>1</v>
      </c>
      <c r="M410" s="60">
        <v>0</v>
      </c>
      <c r="N410" s="18">
        <v>0</v>
      </c>
      <c r="O410" s="18">
        <v>0</v>
      </c>
      <c r="P410" s="18">
        <v>0</v>
      </c>
      <c r="Q410" s="18">
        <v>0</v>
      </c>
      <c r="R410" s="18">
        <v>0</v>
      </c>
      <c r="S410" s="60">
        <v>0</v>
      </c>
      <c r="T410" s="18">
        <v>0</v>
      </c>
      <c r="U410" s="17"/>
      <c r="V410" s="22" t="s">
        <v>9282</v>
      </c>
      <c r="W410" s="136" t="s">
        <v>5019</v>
      </c>
      <c r="X410" s="3" t="s">
        <v>529</v>
      </c>
      <c r="Y410" s="21">
        <v>2</v>
      </c>
      <c r="Z410" s="21">
        <v>0</v>
      </c>
      <c r="AA410" s="14">
        <v>0</v>
      </c>
      <c r="AB410" s="3">
        <f t="shared" si="20"/>
        <v>480</v>
      </c>
      <c r="AC410">
        <v>637.44328246996008</v>
      </c>
      <c r="AE410" s="22"/>
      <c r="AF410" s="18"/>
      <c r="AN410" s="16">
        <v>3428</v>
      </c>
      <c r="AO410" s="16">
        <v>3236</v>
      </c>
      <c r="AP410" s="3">
        <v>2071</v>
      </c>
      <c r="AR410" s="183" t="s">
        <v>8316</v>
      </c>
      <c r="AS410" s="183" t="s">
        <v>8433</v>
      </c>
      <c r="AT410" s="18">
        <v>1</v>
      </c>
      <c r="AU410" s="16">
        <v>0</v>
      </c>
      <c r="AV410" s="91"/>
      <c r="AW410" s="200">
        <v>1</v>
      </c>
      <c r="AX410" s="2">
        <v>0</v>
      </c>
      <c r="AY410" s="2">
        <v>0</v>
      </c>
      <c r="AZ410" s="2">
        <v>0</v>
      </c>
      <c r="BA410" s="2">
        <v>0</v>
      </c>
      <c r="BB410" s="2">
        <v>0</v>
      </c>
      <c r="BC410" s="2">
        <v>0</v>
      </c>
    </row>
    <row r="411" spans="1:62" x14ac:dyDescent="0.25">
      <c r="A411" s="18">
        <v>23</v>
      </c>
      <c r="B411" s="3">
        <v>53</v>
      </c>
      <c r="C411" s="18" t="s">
        <v>4932</v>
      </c>
      <c r="D411" s="18" t="s">
        <v>2476</v>
      </c>
      <c r="E411" s="48" t="s">
        <v>5725</v>
      </c>
      <c r="F411" s="48" t="s">
        <v>5776</v>
      </c>
      <c r="K411" s="60">
        <v>1</v>
      </c>
      <c r="L411" s="60">
        <v>1</v>
      </c>
      <c r="M411" s="60">
        <v>0</v>
      </c>
      <c r="N411" s="18">
        <v>0</v>
      </c>
      <c r="O411" s="18">
        <v>0</v>
      </c>
      <c r="P411" s="18">
        <v>0</v>
      </c>
      <c r="Q411" s="18">
        <v>0</v>
      </c>
      <c r="R411" s="18">
        <v>0</v>
      </c>
      <c r="S411" s="60">
        <v>0</v>
      </c>
      <c r="T411" s="18">
        <v>0</v>
      </c>
      <c r="U411" s="17"/>
      <c r="V411" s="22" t="s">
        <v>9497</v>
      </c>
      <c r="W411" s="136" t="s">
        <v>5020</v>
      </c>
      <c r="Y411" s="21">
        <v>0</v>
      </c>
      <c r="Z411" s="21">
        <v>12</v>
      </c>
      <c r="AA411" s="14">
        <v>0</v>
      </c>
      <c r="AB411" s="3">
        <f t="shared" si="20"/>
        <v>144</v>
      </c>
      <c r="AC411">
        <v>180.64072276337674</v>
      </c>
      <c r="AE411" s="22"/>
      <c r="AF411" s="18"/>
      <c r="AN411" s="16">
        <v>3428</v>
      </c>
      <c r="AO411" s="16">
        <v>3236</v>
      </c>
      <c r="AP411" s="3">
        <v>1655</v>
      </c>
      <c r="AR411" s="183" t="s">
        <v>8316</v>
      </c>
      <c r="AS411" s="183" t="s">
        <v>8433</v>
      </c>
      <c r="AT411" s="18">
        <v>1</v>
      </c>
      <c r="AU411" s="16">
        <v>0</v>
      </c>
      <c r="AV411" s="91"/>
      <c r="AW411" s="200">
        <v>0</v>
      </c>
      <c r="AX411" s="3">
        <v>0</v>
      </c>
      <c r="AY411" s="18">
        <v>0</v>
      </c>
      <c r="AZ411" s="18">
        <v>0</v>
      </c>
      <c r="BA411" s="18">
        <v>1</v>
      </c>
      <c r="BB411" s="18">
        <v>0</v>
      </c>
      <c r="BC411" s="18">
        <v>0</v>
      </c>
    </row>
    <row r="412" spans="1:62" ht="30" x14ac:dyDescent="0.25">
      <c r="A412" s="18">
        <v>23</v>
      </c>
      <c r="B412" s="3">
        <v>76</v>
      </c>
      <c r="C412" s="18" t="s">
        <v>4932</v>
      </c>
      <c r="D412" s="18" t="s">
        <v>2476</v>
      </c>
      <c r="E412" s="48" t="s">
        <v>5725</v>
      </c>
      <c r="F412" s="48" t="s">
        <v>5777</v>
      </c>
      <c r="K412" s="60">
        <v>1</v>
      </c>
      <c r="L412" s="60">
        <v>1</v>
      </c>
      <c r="M412" s="60">
        <v>0</v>
      </c>
      <c r="N412" s="18">
        <v>0</v>
      </c>
      <c r="O412" s="18">
        <v>0</v>
      </c>
      <c r="P412" s="18">
        <v>0</v>
      </c>
      <c r="Q412" s="18">
        <v>0</v>
      </c>
      <c r="R412" s="18">
        <v>0</v>
      </c>
      <c r="S412" s="60">
        <v>0</v>
      </c>
      <c r="T412" s="18">
        <v>0</v>
      </c>
      <c r="U412" s="17"/>
      <c r="V412" s="22" t="s">
        <v>8636</v>
      </c>
      <c r="W412" s="137" t="s">
        <v>7653</v>
      </c>
      <c r="X412" s="3" t="s">
        <v>1845</v>
      </c>
      <c r="Y412" s="56">
        <v>2</v>
      </c>
      <c r="Z412" s="56">
        <v>14</v>
      </c>
      <c r="AA412" s="14">
        <v>0</v>
      </c>
      <c r="AB412" s="3">
        <f t="shared" si="20"/>
        <v>648</v>
      </c>
      <c r="AC412">
        <v>996.65946771785912</v>
      </c>
      <c r="AE412" s="22" t="s">
        <v>8637</v>
      </c>
      <c r="AF412" s="75" t="s">
        <v>5021</v>
      </c>
      <c r="AG412" s="3" t="s">
        <v>442</v>
      </c>
      <c r="AH412" s="3">
        <v>0</v>
      </c>
      <c r="AI412" s="3">
        <v>17</v>
      </c>
      <c r="AJ412" s="3">
        <v>6</v>
      </c>
      <c r="AK412" s="3">
        <f t="shared" ref="AK412:AK425" si="21">(240*AH412)+(12*AI412)+AJ412</f>
        <v>210</v>
      </c>
      <c r="AL412">
        <v>329.78683157460381</v>
      </c>
      <c r="AN412" s="16">
        <v>3428</v>
      </c>
      <c r="AO412" s="16">
        <v>3236</v>
      </c>
      <c r="AP412" s="3">
        <v>3143</v>
      </c>
      <c r="AQ412" s="3">
        <v>3295</v>
      </c>
      <c r="AR412" s="183" t="s">
        <v>8316</v>
      </c>
      <c r="AS412" s="183" t="s">
        <v>8433</v>
      </c>
      <c r="AT412" s="18">
        <v>1</v>
      </c>
      <c r="AU412" s="16">
        <v>0</v>
      </c>
      <c r="AV412" s="91"/>
      <c r="AW412" s="200">
        <v>1</v>
      </c>
      <c r="AX412" s="2">
        <v>0</v>
      </c>
      <c r="AY412" s="2">
        <v>0</v>
      </c>
      <c r="AZ412" s="2">
        <v>0</v>
      </c>
      <c r="BA412" s="2">
        <v>0</v>
      </c>
      <c r="BB412" s="2">
        <v>0</v>
      </c>
      <c r="BC412" s="2">
        <v>0</v>
      </c>
      <c r="BE412" s="2">
        <v>0</v>
      </c>
      <c r="BF412" s="2">
        <v>0</v>
      </c>
      <c r="BG412" s="2">
        <v>0</v>
      </c>
      <c r="BH412" s="2">
        <v>0</v>
      </c>
      <c r="BI412" s="2">
        <v>1</v>
      </c>
      <c r="BJ412" s="2">
        <v>0</v>
      </c>
    </row>
    <row r="413" spans="1:62" s="18" customFormat="1" x14ac:dyDescent="0.25">
      <c r="A413" s="18">
        <v>23</v>
      </c>
      <c r="B413" s="3">
        <v>76</v>
      </c>
      <c r="C413" s="18" t="s">
        <v>4932</v>
      </c>
      <c r="D413" s="18" t="s">
        <v>2476</v>
      </c>
      <c r="E413" s="48" t="s">
        <v>5725</v>
      </c>
      <c r="F413" s="48" t="s">
        <v>5778</v>
      </c>
      <c r="G413" s="3"/>
      <c r="H413" s="3"/>
      <c r="I413" s="3"/>
      <c r="J413" s="3"/>
      <c r="K413" s="60">
        <v>1</v>
      </c>
      <c r="L413" s="60">
        <v>1</v>
      </c>
      <c r="M413" s="60">
        <v>0</v>
      </c>
      <c r="N413" s="18">
        <v>0</v>
      </c>
      <c r="O413" s="18">
        <v>0</v>
      </c>
      <c r="P413" s="18">
        <v>0</v>
      </c>
      <c r="Q413" s="18">
        <v>0</v>
      </c>
      <c r="R413" s="18">
        <v>0</v>
      </c>
      <c r="S413" s="60">
        <v>0</v>
      </c>
      <c r="T413" s="18">
        <v>0</v>
      </c>
      <c r="U413" s="17"/>
      <c r="V413" s="22" t="s">
        <v>8843</v>
      </c>
      <c r="W413" s="137" t="s">
        <v>5022</v>
      </c>
      <c r="X413" s="3" t="s">
        <v>1302</v>
      </c>
      <c r="Y413" s="56">
        <v>4</v>
      </c>
      <c r="Z413" s="56">
        <v>10</v>
      </c>
      <c r="AA413" s="14">
        <v>6</v>
      </c>
      <c r="AB413" s="3">
        <f t="shared" si="20"/>
        <v>1086</v>
      </c>
      <c r="AC413" s="18">
        <v>1640.3977229640839</v>
      </c>
      <c r="AD413" s="1"/>
      <c r="AE413" s="22" t="s">
        <v>8812</v>
      </c>
      <c r="AF413" s="75" t="s">
        <v>5023</v>
      </c>
      <c r="AG413" s="3" t="s">
        <v>2956</v>
      </c>
      <c r="AH413" s="3">
        <v>1</v>
      </c>
      <c r="AI413" s="3">
        <v>11</v>
      </c>
      <c r="AJ413" s="3">
        <v>3</v>
      </c>
      <c r="AK413" s="3">
        <f t="shared" si="21"/>
        <v>375</v>
      </c>
      <c r="AL413" s="18">
        <v>555.0681765286065</v>
      </c>
      <c r="AM413" s="1"/>
      <c r="AN413" s="16">
        <v>3428</v>
      </c>
      <c r="AO413" s="16">
        <v>3236</v>
      </c>
      <c r="AP413" s="3">
        <v>3011</v>
      </c>
      <c r="AQ413" s="3">
        <v>2863</v>
      </c>
      <c r="AR413" s="183" t="s">
        <v>8316</v>
      </c>
      <c r="AS413" s="183" t="s">
        <v>8433</v>
      </c>
      <c r="AT413" s="18">
        <v>1</v>
      </c>
      <c r="AU413" s="16">
        <v>0</v>
      </c>
      <c r="AV413" s="91"/>
      <c r="AW413" s="200">
        <v>1</v>
      </c>
      <c r="AX413" s="2">
        <v>0</v>
      </c>
      <c r="AY413" s="2">
        <v>0</v>
      </c>
      <c r="AZ413" s="2">
        <v>0</v>
      </c>
      <c r="BA413" s="2">
        <v>0</v>
      </c>
      <c r="BB413" s="2">
        <v>0</v>
      </c>
      <c r="BC413" s="2">
        <v>0</v>
      </c>
      <c r="BD413" s="17"/>
      <c r="BE413" s="2">
        <v>0</v>
      </c>
      <c r="BF413" s="2">
        <v>0</v>
      </c>
      <c r="BG413" s="2">
        <v>1</v>
      </c>
      <c r="BH413" s="2">
        <v>0</v>
      </c>
      <c r="BI413" s="2">
        <v>0</v>
      </c>
      <c r="BJ413" s="2">
        <v>0</v>
      </c>
    </row>
    <row r="414" spans="1:62" s="18" customFormat="1" x14ac:dyDescent="0.25">
      <c r="A414" s="18">
        <v>23</v>
      </c>
      <c r="B414" s="3">
        <v>76</v>
      </c>
      <c r="C414" s="18" t="s">
        <v>4932</v>
      </c>
      <c r="D414" s="18" t="s">
        <v>2476</v>
      </c>
      <c r="E414" s="48" t="s">
        <v>5725</v>
      </c>
      <c r="F414" s="48" t="s">
        <v>5779</v>
      </c>
      <c r="G414" s="3"/>
      <c r="H414" s="3"/>
      <c r="I414" s="3"/>
      <c r="J414" s="3"/>
      <c r="K414" s="60">
        <v>1</v>
      </c>
      <c r="L414" s="60">
        <v>1</v>
      </c>
      <c r="M414" s="60">
        <v>0</v>
      </c>
      <c r="N414" s="18">
        <v>0</v>
      </c>
      <c r="O414" s="18">
        <v>0</v>
      </c>
      <c r="P414" s="18">
        <v>0</v>
      </c>
      <c r="Q414" s="18">
        <v>0</v>
      </c>
      <c r="R414" s="18">
        <v>0</v>
      </c>
      <c r="S414" s="60">
        <v>0</v>
      </c>
      <c r="T414" s="18">
        <v>0</v>
      </c>
      <c r="U414" s="17"/>
      <c r="V414" s="22" t="s">
        <v>8843</v>
      </c>
      <c r="W414" s="137" t="s">
        <v>5024</v>
      </c>
      <c r="X414" s="3" t="s">
        <v>401</v>
      </c>
      <c r="Y414" s="56">
        <v>1</v>
      </c>
      <c r="Z414" s="56">
        <v>10</v>
      </c>
      <c r="AA414" s="14">
        <v>0</v>
      </c>
      <c r="AB414" s="3">
        <f t="shared" si="20"/>
        <v>360</v>
      </c>
      <c r="AC414" s="18">
        <v>543.77825070632616</v>
      </c>
      <c r="AD414" s="1"/>
      <c r="AE414" s="22" t="s">
        <v>8844</v>
      </c>
      <c r="AF414" s="75" t="s">
        <v>5025</v>
      </c>
      <c r="AG414" s="3" t="s">
        <v>2956</v>
      </c>
      <c r="AH414" s="3">
        <v>1</v>
      </c>
      <c r="AI414" s="3">
        <v>11</v>
      </c>
      <c r="AJ414" s="3">
        <v>3</v>
      </c>
      <c r="AK414" s="3">
        <f t="shared" si="21"/>
        <v>375</v>
      </c>
      <c r="AL414" s="18">
        <v>549.24451451389007</v>
      </c>
      <c r="AM414" s="1"/>
      <c r="AN414" s="16">
        <v>3428</v>
      </c>
      <c r="AO414" s="16">
        <v>3236</v>
      </c>
      <c r="AP414" s="3">
        <v>3011</v>
      </c>
      <c r="AQ414" s="3">
        <v>2786</v>
      </c>
      <c r="AR414" s="183" t="s">
        <v>8316</v>
      </c>
      <c r="AS414" s="183" t="s">
        <v>8433</v>
      </c>
      <c r="AT414" s="18">
        <v>1</v>
      </c>
      <c r="AU414" s="16">
        <v>0</v>
      </c>
      <c r="AV414" s="91"/>
      <c r="AW414" s="200">
        <v>1</v>
      </c>
      <c r="AX414" s="2">
        <v>0</v>
      </c>
      <c r="AY414" s="2">
        <v>0</v>
      </c>
      <c r="AZ414" s="2">
        <v>0</v>
      </c>
      <c r="BA414" s="2">
        <v>0</v>
      </c>
      <c r="BB414" s="2">
        <v>0</v>
      </c>
      <c r="BC414" s="2">
        <v>0</v>
      </c>
      <c r="BD414" s="17"/>
      <c r="BE414" s="2">
        <v>0</v>
      </c>
      <c r="BF414" s="2">
        <v>0</v>
      </c>
      <c r="BG414" s="2">
        <v>1</v>
      </c>
      <c r="BH414" s="2">
        <v>0</v>
      </c>
      <c r="BI414" s="2">
        <v>0</v>
      </c>
      <c r="BJ414" s="2">
        <v>0</v>
      </c>
    </row>
    <row r="415" spans="1:62" ht="30" x14ac:dyDescent="0.25">
      <c r="A415" s="18">
        <v>23</v>
      </c>
      <c r="B415" s="3">
        <v>76</v>
      </c>
      <c r="C415" s="18" t="s">
        <v>4932</v>
      </c>
      <c r="D415" s="18" t="s">
        <v>2476</v>
      </c>
      <c r="E415" s="48" t="s">
        <v>5725</v>
      </c>
      <c r="F415" s="48" t="s">
        <v>5780</v>
      </c>
      <c r="K415" s="60">
        <v>1</v>
      </c>
      <c r="L415" s="60">
        <v>1</v>
      </c>
      <c r="M415" s="60">
        <v>0</v>
      </c>
      <c r="N415" s="18">
        <v>0</v>
      </c>
      <c r="O415" s="18">
        <v>0</v>
      </c>
      <c r="P415" s="18">
        <v>0</v>
      </c>
      <c r="Q415" s="18">
        <v>0</v>
      </c>
      <c r="R415" s="18">
        <v>0</v>
      </c>
      <c r="S415" s="60">
        <v>0</v>
      </c>
      <c r="T415" s="18">
        <v>0</v>
      </c>
      <c r="U415" s="17"/>
      <c r="V415" s="22" t="s">
        <v>8845</v>
      </c>
      <c r="W415" s="137" t="s">
        <v>5026</v>
      </c>
      <c r="X415" s="3" t="s">
        <v>551</v>
      </c>
      <c r="Y415" s="56">
        <v>3</v>
      </c>
      <c r="Z415" s="56">
        <v>4</v>
      </c>
      <c r="AA415" s="14">
        <v>0</v>
      </c>
      <c r="AB415" s="3">
        <f t="shared" si="20"/>
        <v>768</v>
      </c>
      <c r="AC415">
        <v>1151.9845332563987</v>
      </c>
      <c r="AE415" s="22" t="s">
        <v>9078</v>
      </c>
      <c r="AF415" s="75" t="s">
        <v>5027</v>
      </c>
      <c r="AG415" s="3" t="s">
        <v>185</v>
      </c>
      <c r="AH415" s="3">
        <v>6</v>
      </c>
      <c r="AI415" s="3">
        <v>0</v>
      </c>
      <c r="AJ415" s="3">
        <v>0</v>
      </c>
      <c r="AK415" s="3">
        <f t="shared" si="21"/>
        <v>1440</v>
      </c>
      <c r="AL415">
        <v>2101.0252877682951</v>
      </c>
      <c r="AN415" s="16">
        <v>3428</v>
      </c>
      <c r="AO415" s="16">
        <v>3236</v>
      </c>
      <c r="AP415" s="3">
        <v>2960</v>
      </c>
      <c r="AQ415" s="3">
        <v>2758</v>
      </c>
      <c r="AR415" s="183" t="s">
        <v>8316</v>
      </c>
      <c r="AS415" s="183" t="s">
        <v>8433</v>
      </c>
      <c r="AT415" s="18">
        <v>1</v>
      </c>
      <c r="AU415" s="16">
        <v>0</v>
      </c>
      <c r="AV415" s="91"/>
      <c r="AW415" s="200">
        <v>1</v>
      </c>
      <c r="AX415" s="2">
        <v>0</v>
      </c>
      <c r="AY415" s="2">
        <v>0</v>
      </c>
      <c r="AZ415" s="2">
        <v>0</v>
      </c>
      <c r="BA415" s="2">
        <v>0</v>
      </c>
      <c r="BB415" s="2">
        <v>0</v>
      </c>
      <c r="BC415" s="2">
        <v>0</v>
      </c>
      <c r="BE415" s="2">
        <v>0</v>
      </c>
      <c r="BF415" s="2">
        <v>0</v>
      </c>
      <c r="BG415" s="2">
        <v>1</v>
      </c>
      <c r="BH415" s="2">
        <v>0</v>
      </c>
      <c r="BI415" s="2">
        <v>0</v>
      </c>
      <c r="BJ415" s="2">
        <v>0</v>
      </c>
    </row>
    <row r="416" spans="1:62" x14ac:dyDescent="0.25">
      <c r="A416" s="18">
        <v>23</v>
      </c>
      <c r="B416" s="3">
        <v>76</v>
      </c>
      <c r="C416" s="18" t="s">
        <v>4932</v>
      </c>
      <c r="D416" s="18" t="s">
        <v>2476</v>
      </c>
      <c r="E416" s="48" t="s">
        <v>5725</v>
      </c>
      <c r="F416" s="48" t="s">
        <v>5781</v>
      </c>
      <c r="K416" s="60">
        <v>1</v>
      </c>
      <c r="L416" s="60">
        <v>1</v>
      </c>
      <c r="M416" s="60">
        <v>0</v>
      </c>
      <c r="N416" s="18">
        <v>0</v>
      </c>
      <c r="O416" s="18">
        <v>0</v>
      </c>
      <c r="P416" s="18">
        <v>0</v>
      </c>
      <c r="Q416" s="18">
        <v>0</v>
      </c>
      <c r="R416" s="18">
        <v>0</v>
      </c>
      <c r="S416" s="60">
        <v>0</v>
      </c>
      <c r="T416" s="18">
        <v>0</v>
      </c>
      <c r="U416" s="17"/>
      <c r="V416" s="14" t="s">
        <v>149</v>
      </c>
      <c r="W416" s="137"/>
      <c r="X416" s="3" t="s">
        <v>5028</v>
      </c>
      <c r="Y416" s="56">
        <v>11</v>
      </c>
      <c r="Z416" s="56">
        <v>18</v>
      </c>
      <c r="AA416" s="14">
        <v>6</v>
      </c>
      <c r="AB416" s="3">
        <f t="shared" si="20"/>
        <v>2862</v>
      </c>
      <c r="AE416" s="22" t="s">
        <v>9061</v>
      </c>
      <c r="AF416" s="75" t="s">
        <v>5029</v>
      </c>
      <c r="AG416" s="3" t="s">
        <v>4191</v>
      </c>
      <c r="AH416" s="3">
        <v>1</v>
      </c>
      <c r="AI416" s="3">
        <v>18</v>
      </c>
      <c r="AJ416" s="3">
        <v>6</v>
      </c>
      <c r="AK416" s="3">
        <f t="shared" si="21"/>
        <v>462</v>
      </c>
      <c r="AL416">
        <v>670.02850140098315</v>
      </c>
      <c r="AN416" s="16">
        <v>3428</v>
      </c>
      <c r="AO416" s="16">
        <v>3236</v>
      </c>
      <c r="AQ416" s="3">
        <v>2714</v>
      </c>
      <c r="AR416" s="183" t="s">
        <v>8316</v>
      </c>
      <c r="AS416" s="183" t="s">
        <v>8433</v>
      </c>
      <c r="AT416" s="18">
        <v>1</v>
      </c>
      <c r="AU416" s="16">
        <v>0</v>
      </c>
      <c r="AV416" s="91"/>
      <c r="BE416" s="2">
        <v>0</v>
      </c>
      <c r="BF416" s="2">
        <v>0</v>
      </c>
      <c r="BG416" s="2">
        <v>0</v>
      </c>
      <c r="BH416" s="2">
        <v>0</v>
      </c>
      <c r="BI416" s="2">
        <v>1</v>
      </c>
      <c r="BJ416" s="2">
        <v>0</v>
      </c>
    </row>
    <row r="417" spans="1:62" x14ac:dyDescent="0.25">
      <c r="A417" s="18">
        <v>23</v>
      </c>
      <c r="B417" s="3">
        <v>76</v>
      </c>
      <c r="C417" s="18" t="s">
        <v>4932</v>
      </c>
      <c r="D417" s="18" t="s">
        <v>2476</v>
      </c>
      <c r="E417" s="48" t="s">
        <v>5725</v>
      </c>
      <c r="F417" s="48" t="s">
        <v>5782</v>
      </c>
      <c r="K417" s="60">
        <v>1</v>
      </c>
      <c r="L417" s="60">
        <v>1</v>
      </c>
      <c r="M417" s="60">
        <v>0</v>
      </c>
      <c r="N417" s="18">
        <v>0</v>
      </c>
      <c r="O417" s="18">
        <v>0</v>
      </c>
      <c r="P417" s="18">
        <v>0</v>
      </c>
      <c r="Q417" s="18">
        <v>0</v>
      </c>
      <c r="R417" s="18">
        <v>0</v>
      </c>
      <c r="S417" s="60">
        <v>0</v>
      </c>
      <c r="T417" s="18">
        <v>0</v>
      </c>
      <c r="U417" s="17"/>
      <c r="W417" s="137"/>
      <c r="Y417" s="56"/>
      <c r="Z417" s="56"/>
      <c r="AA417" s="14"/>
      <c r="AE417" s="22" t="s">
        <v>149</v>
      </c>
      <c r="AF417" s="173" t="s">
        <v>7604</v>
      </c>
      <c r="AG417" s="3" t="s">
        <v>5028</v>
      </c>
      <c r="AH417" s="3">
        <v>11</v>
      </c>
      <c r="AI417" s="3">
        <v>18</v>
      </c>
      <c r="AJ417" s="3">
        <v>6</v>
      </c>
      <c r="AK417" s="3">
        <f t="shared" si="21"/>
        <v>2862</v>
      </c>
      <c r="AL417">
        <v>2862</v>
      </c>
      <c r="AN417" s="16">
        <v>3428</v>
      </c>
      <c r="AO417" s="16">
        <v>3236</v>
      </c>
      <c r="AR417" s="183" t="s">
        <v>8316</v>
      </c>
      <c r="AS417" s="183" t="s">
        <v>8433</v>
      </c>
      <c r="AT417" s="18">
        <v>1</v>
      </c>
      <c r="AU417" s="16">
        <v>0</v>
      </c>
      <c r="AV417" s="91"/>
    </row>
    <row r="418" spans="1:62" x14ac:dyDescent="0.25">
      <c r="A418" s="18">
        <v>23</v>
      </c>
      <c r="B418" s="3">
        <v>76</v>
      </c>
      <c r="C418" s="18" t="s">
        <v>4932</v>
      </c>
      <c r="D418" s="18" t="s">
        <v>2476</v>
      </c>
      <c r="E418" s="48" t="s">
        <v>5725</v>
      </c>
      <c r="F418" s="48" t="s">
        <v>5783</v>
      </c>
      <c r="K418" s="60">
        <v>1</v>
      </c>
      <c r="L418" s="60">
        <v>1</v>
      </c>
      <c r="M418" s="60">
        <v>0</v>
      </c>
      <c r="N418" s="18">
        <v>0</v>
      </c>
      <c r="O418" s="18">
        <v>0</v>
      </c>
      <c r="P418" s="18">
        <v>0</v>
      </c>
      <c r="Q418" s="18">
        <v>0</v>
      </c>
      <c r="R418" s="18">
        <v>0</v>
      </c>
      <c r="S418" s="60">
        <v>0</v>
      </c>
      <c r="T418" s="18">
        <v>0</v>
      </c>
      <c r="U418" s="17"/>
      <c r="V418" s="22" t="s">
        <v>9079</v>
      </c>
      <c r="W418" s="137" t="s">
        <v>5030</v>
      </c>
      <c r="X418" s="3" t="s">
        <v>5031</v>
      </c>
      <c r="Y418" s="56">
        <v>1</v>
      </c>
      <c r="Z418" s="56" t="s">
        <v>5032</v>
      </c>
      <c r="AA418" s="14">
        <v>0</v>
      </c>
      <c r="AB418" s="3">
        <f t="shared" ref="AB418:AB436" si="22">(240*Y418)+(12*Z418)+AA418</f>
        <v>372</v>
      </c>
      <c r="AC418">
        <v>538.76497932344807</v>
      </c>
      <c r="AE418" s="22" t="s">
        <v>9080</v>
      </c>
      <c r="AF418" s="75" t="s">
        <v>5033</v>
      </c>
      <c r="AG418" s="3" t="s">
        <v>5034</v>
      </c>
      <c r="AH418" s="3">
        <v>0</v>
      </c>
      <c r="AI418" s="3">
        <v>19</v>
      </c>
      <c r="AJ418" s="3">
        <v>4.5</v>
      </c>
      <c r="AK418" s="3">
        <f t="shared" si="21"/>
        <v>232.5</v>
      </c>
      <c r="AL418">
        <v>333.3778397007182</v>
      </c>
      <c r="AN418" s="16">
        <v>3428</v>
      </c>
      <c r="AO418" s="16">
        <v>3236</v>
      </c>
      <c r="AP418" s="3">
        <v>2704</v>
      </c>
      <c r="AQ418" s="3">
        <v>2631</v>
      </c>
      <c r="AR418" s="183" t="s">
        <v>8316</v>
      </c>
      <c r="AS418" s="183" t="s">
        <v>8433</v>
      </c>
      <c r="AT418" s="18">
        <v>1</v>
      </c>
      <c r="AU418" s="16">
        <v>0</v>
      </c>
      <c r="AV418" s="91"/>
      <c r="AW418" s="200">
        <v>0</v>
      </c>
      <c r="AX418" s="2">
        <v>1</v>
      </c>
      <c r="AY418" s="2">
        <v>0</v>
      </c>
      <c r="AZ418" s="2">
        <v>0</v>
      </c>
      <c r="BA418" s="2">
        <v>0</v>
      </c>
      <c r="BB418" s="2">
        <v>0</v>
      </c>
      <c r="BC418" s="2">
        <v>0</v>
      </c>
      <c r="BE418" s="2">
        <v>0</v>
      </c>
      <c r="BF418" s="2">
        <v>0</v>
      </c>
      <c r="BG418" s="2">
        <v>1</v>
      </c>
      <c r="BH418" s="2">
        <v>0</v>
      </c>
      <c r="BI418" s="2">
        <v>0</v>
      </c>
      <c r="BJ418" s="2">
        <v>0</v>
      </c>
    </row>
    <row r="419" spans="1:62" x14ac:dyDescent="0.25">
      <c r="A419" s="18">
        <v>23</v>
      </c>
      <c r="B419" s="3">
        <v>76</v>
      </c>
      <c r="C419" s="18" t="s">
        <v>4932</v>
      </c>
      <c r="D419" s="18" t="s">
        <v>2476</v>
      </c>
      <c r="E419" s="48" t="s">
        <v>5725</v>
      </c>
      <c r="F419" s="48" t="s">
        <v>5784</v>
      </c>
      <c r="K419" s="60">
        <v>1</v>
      </c>
      <c r="L419" s="60">
        <v>1</v>
      </c>
      <c r="M419" s="60">
        <v>0</v>
      </c>
      <c r="N419" s="18">
        <v>0</v>
      </c>
      <c r="O419" s="18">
        <v>0</v>
      </c>
      <c r="P419" s="18">
        <v>0</v>
      </c>
      <c r="Q419" s="18">
        <v>0</v>
      </c>
      <c r="R419" s="18">
        <v>0</v>
      </c>
      <c r="S419" s="60">
        <v>0</v>
      </c>
      <c r="T419" s="18">
        <v>0</v>
      </c>
      <c r="U419" s="17"/>
      <c r="V419" s="22" t="s">
        <v>9081</v>
      </c>
      <c r="W419" s="137" t="s">
        <v>5035</v>
      </c>
      <c r="X419" s="3" t="s">
        <v>5036</v>
      </c>
      <c r="Y419" s="56">
        <v>1</v>
      </c>
      <c r="Z419" s="56" t="s">
        <v>5032</v>
      </c>
      <c r="AA419" s="14">
        <v>6</v>
      </c>
      <c r="AB419" s="3">
        <f t="shared" si="22"/>
        <v>378</v>
      </c>
      <c r="AC419">
        <v>546.63048288275559</v>
      </c>
      <c r="AE419" s="22" t="s">
        <v>9080</v>
      </c>
      <c r="AF419" s="75" t="s">
        <v>5037</v>
      </c>
      <c r="AG419" s="3" t="s">
        <v>77</v>
      </c>
      <c r="AH419" s="3">
        <v>0</v>
      </c>
      <c r="AI419" s="3">
        <v>6</v>
      </c>
      <c r="AJ419" s="3">
        <v>0</v>
      </c>
      <c r="AK419" s="3">
        <f t="shared" si="21"/>
        <v>72</v>
      </c>
      <c r="AL419">
        <v>103.2395890686095</v>
      </c>
      <c r="AN419" s="16">
        <v>3428</v>
      </c>
      <c r="AO419" s="16">
        <v>3236</v>
      </c>
      <c r="AP419" s="3">
        <v>2693</v>
      </c>
      <c r="AQ419" s="3">
        <v>2631</v>
      </c>
      <c r="AR419" s="183" t="s">
        <v>8316</v>
      </c>
      <c r="AS419" s="183" t="s">
        <v>8433</v>
      </c>
      <c r="AT419" s="18">
        <v>1</v>
      </c>
      <c r="AU419" s="16">
        <v>0</v>
      </c>
      <c r="AV419" s="91"/>
      <c r="AW419" s="200">
        <v>0</v>
      </c>
      <c r="AX419" s="2">
        <v>1</v>
      </c>
      <c r="AY419" s="2">
        <v>0</v>
      </c>
      <c r="AZ419" s="2">
        <v>0</v>
      </c>
      <c r="BA419" s="2">
        <v>0</v>
      </c>
      <c r="BB419" s="2">
        <v>0</v>
      </c>
      <c r="BC419" s="2">
        <v>0</v>
      </c>
      <c r="BE419" s="2">
        <v>0</v>
      </c>
      <c r="BF419" s="2">
        <v>0</v>
      </c>
      <c r="BG419" s="2">
        <v>1</v>
      </c>
      <c r="BH419" s="2">
        <v>0</v>
      </c>
      <c r="BI419" s="2">
        <v>0</v>
      </c>
      <c r="BJ419" s="2">
        <v>0</v>
      </c>
    </row>
    <row r="420" spans="1:62" x14ac:dyDescent="0.25">
      <c r="A420" s="18">
        <v>23</v>
      </c>
      <c r="B420" s="3">
        <v>76</v>
      </c>
      <c r="C420" s="18" t="s">
        <v>4932</v>
      </c>
      <c r="D420" s="18" t="s">
        <v>2476</v>
      </c>
      <c r="E420" s="48" t="s">
        <v>5725</v>
      </c>
      <c r="F420" s="48" t="s">
        <v>5785</v>
      </c>
      <c r="K420" s="60">
        <v>1</v>
      </c>
      <c r="L420" s="60">
        <v>1</v>
      </c>
      <c r="M420" s="60">
        <v>0</v>
      </c>
      <c r="N420" s="18">
        <v>0</v>
      </c>
      <c r="O420" s="18">
        <v>0</v>
      </c>
      <c r="P420" s="18">
        <v>0</v>
      </c>
      <c r="Q420" s="18">
        <v>0</v>
      </c>
      <c r="R420" s="18">
        <v>0</v>
      </c>
      <c r="S420" s="60">
        <v>0</v>
      </c>
      <c r="T420" s="18">
        <v>0</v>
      </c>
      <c r="U420" s="17"/>
      <c r="V420" s="22" t="s">
        <v>9082</v>
      </c>
      <c r="W420" s="137" t="s">
        <v>5038</v>
      </c>
      <c r="X420" s="3" t="s">
        <v>710</v>
      </c>
      <c r="Y420" s="56">
        <v>1</v>
      </c>
      <c r="Z420" s="56">
        <v>5</v>
      </c>
      <c r="AA420" s="14">
        <v>0</v>
      </c>
      <c r="AB420" s="3">
        <f t="shared" si="22"/>
        <v>300</v>
      </c>
      <c r="AC420">
        <v>433.59608085631254</v>
      </c>
      <c r="AE420" s="22" t="s">
        <v>9080</v>
      </c>
      <c r="AF420" s="75" t="s">
        <v>5039</v>
      </c>
      <c r="AG420" s="3" t="s">
        <v>167</v>
      </c>
      <c r="AH420" s="3">
        <v>0</v>
      </c>
      <c r="AI420" s="3">
        <v>10</v>
      </c>
      <c r="AJ420" s="3">
        <v>0</v>
      </c>
      <c r="AK420" s="3">
        <f t="shared" si="21"/>
        <v>120</v>
      </c>
      <c r="AL420">
        <v>172.06598178101584</v>
      </c>
      <c r="AN420" s="16">
        <v>3428</v>
      </c>
      <c r="AO420" s="16">
        <v>3236</v>
      </c>
      <c r="AP420" s="3">
        <v>2689</v>
      </c>
      <c r="AQ420" s="3">
        <v>2631</v>
      </c>
      <c r="AR420" s="183" t="s">
        <v>8316</v>
      </c>
      <c r="AS420" s="183" t="s">
        <v>8433</v>
      </c>
      <c r="AT420" s="18">
        <v>1</v>
      </c>
      <c r="AU420" s="16">
        <v>0</v>
      </c>
      <c r="AV420" s="91"/>
      <c r="AW420" s="200">
        <v>0</v>
      </c>
      <c r="AX420" s="2">
        <v>1</v>
      </c>
      <c r="AY420" s="2">
        <v>0</v>
      </c>
      <c r="AZ420" s="2">
        <v>0</v>
      </c>
      <c r="BA420" s="2">
        <v>0</v>
      </c>
      <c r="BB420" s="2">
        <v>0</v>
      </c>
      <c r="BC420" s="2">
        <v>0</v>
      </c>
      <c r="BE420" s="2">
        <v>0</v>
      </c>
      <c r="BF420" s="2">
        <v>0</v>
      </c>
      <c r="BG420" s="2">
        <v>1</v>
      </c>
      <c r="BH420" s="2">
        <v>0</v>
      </c>
      <c r="BI420" s="2">
        <v>0</v>
      </c>
      <c r="BJ420" s="2">
        <v>0</v>
      </c>
    </row>
    <row r="421" spans="1:62" x14ac:dyDescent="0.25">
      <c r="A421" s="18">
        <v>23</v>
      </c>
      <c r="B421" s="3">
        <v>76</v>
      </c>
      <c r="C421" s="18" t="s">
        <v>4932</v>
      </c>
      <c r="D421" s="18" t="s">
        <v>2476</v>
      </c>
      <c r="E421" s="48" t="s">
        <v>5725</v>
      </c>
      <c r="F421" s="48" t="s">
        <v>5786</v>
      </c>
      <c r="K421" s="60">
        <v>1</v>
      </c>
      <c r="L421" s="60">
        <v>1</v>
      </c>
      <c r="M421" s="60">
        <v>0</v>
      </c>
      <c r="N421" s="18">
        <v>0</v>
      </c>
      <c r="O421" s="18">
        <v>0</v>
      </c>
      <c r="P421" s="18">
        <v>0</v>
      </c>
      <c r="Q421" s="18">
        <v>0</v>
      </c>
      <c r="R421" s="18">
        <v>0</v>
      </c>
      <c r="S421" s="60">
        <v>0</v>
      </c>
      <c r="T421" s="18">
        <v>0</v>
      </c>
      <c r="U421" s="17"/>
      <c r="V421" s="22" t="s">
        <v>9082</v>
      </c>
      <c r="W421" s="137" t="s">
        <v>5040</v>
      </c>
      <c r="X421" s="3" t="s">
        <v>2137</v>
      </c>
      <c r="Y421" s="56">
        <v>2</v>
      </c>
      <c r="Z421" s="56">
        <v>10</v>
      </c>
      <c r="AA421" s="14">
        <v>0</v>
      </c>
      <c r="AB421" s="3">
        <f t="shared" si="22"/>
        <v>600</v>
      </c>
      <c r="AC421">
        <v>867.19216171262508</v>
      </c>
      <c r="AE421" s="22" t="s">
        <v>9083</v>
      </c>
      <c r="AF421" s="75" t="s">
        <v>5041</v>
      </c>
      <c r="AG421" s="3" t="s">
        <v>224</v>
      </c>
      <c r="AH421" s="3">
        <v>1</v>
      </c>
      <c r="AI421" s="3">
        <v>8</v>
      </c>
      <c r="AJ421" s="3">
        <v>6</v>
      </c>
      <c r="AK421" s="3">
        <f t="shared" si="21"/>
        <v>342</v>
      </c>
      <c r="AL421">
        <v>479.6917588124968</v>
      </c>
      <c r="AN421" s="16">
        <v>3428</v>
      </c>
      <c r="AO421" s="16">
        <v>3236</v>
      </c>
      <c r="AP421" s="3">
        <v>2689</v>
      </c>
      <c r="AQ421" s="3">
        <v>2470</v>
      </c>
      <c r="AR421" s="183" t="s">
        <v>8316</v>
      </c>
      <c r="AS421" s="183" t="s">
        <v>8433</v>
      </c>
      <c r="AT421" s="18">
        <v>1</v>
      </c>
      <c r="AU421" s="16">
        <v>0</v>
      </c>
      <c r="AV421" s="91"/>
      <c r="AW421" s="196">
        <v>1</v>
      </c>
      <c r="AX421" s="2">
        <v>0</v>
      </c>
      <c r="AY421" s="2">
        <v>0</v>
      </c>
      <c r="AZ421" s="2">
        <v>0</v>
      </c>
      <c r="BA421" s="2">
        <v>0</v>
      </c>
      <c r="BB421" s="2">
        <v>0</v>
      </c>
      <c r="BC421" s="2">
        <v>0</v>
      </c>
      <c r="BE421" s="2">
        <v>0</v>
      </c>
      <c r="BF421" s="2">
        <v>0</v>
      </c>
      <c r="BG421" s="2">
        <v>1</v>
      </c>
      <c r="BH421" s="2">
        <v>0</v>
      </c>
      <c r="BI421" s="2">
        <v>0</v>
      </c>
      <c r="BJ421" s="2">
        <v>0</v>
      </c>
    </row>
    <row r="422" spans="1:62" ht="30" x14ac:dyDescent="0.25">
      <c r="A422" s="18">
        <v>23</v>
      </c>
      <c r="B422" s="3">
        <v>76</v>
      </c>
      <c r="C422" s="18" t="s">
        <v>4932</v>
      </c>
      <c r="D422" s="18" t="s">
        <v>2476</v>
      </c>
      <c r="E422" s="48" t="s">
        <v>5725</v>
      </c>
      <c r="F422" s="48" t="s">
        <v>5787</v>
      </c>
      <c r="K422" s="60">
        <v>1</v>
      </c>
      <c r="L422" s="60">
        <v>1</v>
      </c>
      <c r="M422" s="60">
        <v>0</v>
      </c>
      <c r="N422" s="18">
        <v>0</v>
      </c>
      <c r="O422" s="18">
        <v>0</v>
      </c>
      <c r="P422" s="18">
        <v>0</v>
      </c>
      <c r="Q422" s="18">
        <v>0</v>
      </c>
      <c r="R422" s="18">
        <v>0</v>
      </c>
      <c r="S422" s="60">
        <v>0</v>
      </c>
      <c r="T422" s="18">
        <v>0</v>
      </c>
      <c r="U422" s="17"/>
      <c r="V422" s="22" t="s">
        <v>9084</v>
      </c>
      <c r="W422" s="137" t="s">
        <v>5042</v>
      </c>
      <c r="X422" s="3" t="s">
        <v>389</v>
      </c>
      <c r="Y422" s="56">
        <v>0</v>
      </c>
      <c r="Z422" s="56">
        <v>14</v>
      </c>
      <c r="AA422" s="14">
        <v>0</v>
      </c>
      <c r="AB422" s="3">
        <f t="shared" si="22"/>
        <v>168</v>
      </c>
      <c r="AC422">
        <v>241.45397193173324</v>
      </c>
      <c r="AE422" s="22" t="s">
        <v>9283</v>
      </c>
      <c r="AF422" s="75" t="s">
        <v>5043</v>
      </c>
      <c r="AG422" s="3" t="s">
        <v>1453</v>
      </c>
      <c r="AH422" s="3">
        <v>1</v>
      </c>
      <c r="AI422" s="3">
        <v>18</v>
      </c>
      <c r="AJ422" s="3">
        <v>0</v>
      </c>
      <c r="AK422" s="3">
        <f t="shared" si="21"/>
        <v>456</v>
      </c>
      <c r="AL422">
        <v>632.18543616774525</v>
      </c>
      <c r="AN422" s="16">
        <v>3428</v>
      </c>
      <c r="AO422" s="16">
        <v>3236</v>
      </c>
      <c r="AP422" s="3">
        <v>2648</v>
      </c>
      <c r="AQ422" s="3">
        <v>2385</v>
      </c>
      <c r="AR422" s="183" t="s">
        <v>8316</v>
      </c>
      <c r="AS422" s="183" t="s">
        <v>8433</v>
      </c>
      <c r="AT422" s="18">
        <v>1</v>
      </c>
      <c r="AU422" s="16">
        <v>0</v>
      </c>
      <c r="AV422" s="91"/>
      <c r="AW422" s="196">
        <v>1</v>
      </c>
      <c r="AX422" s="2">
        <v>0</v>
      </c>
      <c r="AY422" s="2">
        <v>0</v>
      </c>
      <c r="AZ422" s="2">
        <v>0</v>
      </c>
      <c r="BA422" s="2">
        <v>0</v>
      </c>
      <c r="BB422" s="2">
        <v>0</v>
      </c>
      <c r="BC422" s="2">
        <v>0</v>
      </c>
      <c r="BE422" s="2">
        <v>0</v>
      </c>
      <c r="BF422" s="2">
        <v>0</v>
      </c>
      <c r="BG422" s="2">
        <v>1</v>
      </c>
      <c r="BH422" s="2">
        <v>0</v>
      </c>
      <c r="BI422" s="2">
        <v>0</v>
      </c>
      <c r="BJ422" s="2">
        <v>0</v>
      </c>
    </row>
    <row r="423" spans="1:62" ht="30" x14ac:dyDescent="0.25">
      <c r="A423" s="18">
        <v>23</v>
      </c>
      <c r="B423" s="3">
        <v>76</v>
      </c>
      <c r="C423" s="18" t="s">
        <v>4932</v>
      </c>
      <c r="D423" s="18" t="s">
        <v>2476</v>
      </c>
      <c r="E423" s="48" t="s">
        <v>5725</v>
      </c>
      <c r="F423" s="48" t="s">
        <v>5788</v>
      </c>
      <c r="K423" s="60">
        <v>1</v>
      </c>
      <c r="L423" s="60">
        <v>1</v>
      </c>
      <c r="M423" s="60">
        <v>0</v>
      </c>
      <c r="N423" s="18">
        <v>0</v>
      </c>
      <c r="O423" s="18">
        <v>0</v>
      </c>
      <c r="P423" s="18">
        <v>0</v>
      </c>
      <c r="Q423" s="18">
        <v>0</v>
      </c>
      <c r="R423" s="18">
        <v>0</v>
      </c>
      <c r="S423" s="60">
        <v>0</v>
      </c>
      <c r="T423" s="18">
        <v>0</v>
      </c>
      <c r="U423" s="17"/>
      <c r="V423" s="22" t="s">
        <v>9085</v>
      </c>
      <c r="W423" s="137" t="s">
        <v>5044</v>
      </c>
      <c r="X423" s="3" t="s">
        <v>796</v>
      </c>
      <c r="Y423" s="56">
        <v>2</v>
      </c>
      <c r="Z423" s="56">
        <v>15</v>
      </c>
      <c r="AA423" s="14">
        <v>0</v>
      </c>
      <c r="AB423" s="3">
        <f t="shared" si="22"/>
        <v>660</v>
      </c>
      <c r="AC423">
        <v>947.40050720354793</v>
      </c>
      <c r="AE423" s="22" t="s">
        <v>9284</v>
      </c>
      <c r="AF423" s="75" t="s">
        <v>5045</v>
      </c>
      <c r="AG423" s="3" t="s">
        <v>5046</v>
      </c>
      <c r="AH423" s="3">
        <v>1</v>
      </c>
      <c r="AI423" s="3">
        <v>19</v>
      </c>
      <c r="AJ423" s="3">
        <v>7</v>
      </c>
      <c r="AK423" s="3">
        <f t="shared" si="21"/>
        <v>475</v>
      </c>
      <c r="AL423">
        <v>655.01796151765654</v>
      </c>
      <c r="AN423" s="16">
        <v>3428</v>
      </c>
      <c r="AO423" s="16">
        <v>3236</v>
      </c>
      <c r="AP423" s="3">
        <v>2639</v>
      </c>
      <c r="AQ423" s="3">
        <v>2346</v>
      </c>
      <c r="AR423" s="183" t="s">
        <v>8316</v>
      </c>
      <c r="AS423" s="183" t="s">
        <v>8433</v>
      </c>
      <c r="AT423" s="18">
        <v>1</v>
      </c>
      <c r="AU423" s="16">
        <v>0</v>
      </c>
      <c r="AV423" s="91"/>
      <c r="AW423" s="200">
        <v>0</v>
      </c>
      <c r="AX423" s="2">
        <v>0</v>
      </c>
      <c r="AY423" s="3">
        <v>1</v>
      </c>
      <c r="AZ423" s="2">
        <v>0</v>
      </c>
      <c r="BA423" s="2">
        <v>0</v>
      </c>
      <c r="BB423" s="2">
        <v>0</v>
      </c>
      <c r="BC423" s="2">
        <v>0</v>
      </c>
      <c r="BE423" s="2">
        <v>0</v>
      </c>
      <c r="BF423" s="2">
        <v>0</v>
      </c>
      <c r="BG423" s="2">
        <v>1</v>
      </c>
      <c r="BH423" s="2">
        <v>0</v>
      </c>
      <c r="BI423" s="2">
        <v>0</v>
      </c>
      <c r="BJ423" s="2">
        <v>0</v>
      </c>
    </row>
    <row r="424" spans="1:62" x14ac:dyDescent="0.25">
      <c r="A424" s="18">
        <v>23</v>
      </c>
      <c r="B424" s="3">
        <v>76</v>
      </c>
      <c r="C424" s="18" t="s">
        <v>4932</v>
      </c>
      <c r="D424" s="18" t="s">
        <v>2476</v>
      </c>
      <c r="E424" s="48" t="s">
        <v>5725</v>
      </c>
      <c r="F424" s="48" t="s">
        <v>5789</v>
      </c>
      <c r="K424" s="60">
        <v>1</v>
      </c>
      <c r="L424" s="60">
        <v>1</v>
      </c>
      <c r="M424" s="60">
        <v>0</v>
      </c>
      <c r="N424" s="18">
        <v>0</v>
      </c>
      <c r="O424" s="18">
        <v>0</v>
      </c>
      <c r="P424" s="18">
        <v>0</v>
      </c>
      <c r="Q424" s="18">
        <v>0</v>
      </c>
      <c r="R424" s="18">
        <v>0</v>
      </c>
      <c r="S424" s="60">
        <v>0</v>
      </c>
      <c r="T424" s="18">
        <v>0</v>
      </c>
      <c r="U424" s="17"/>
      <c r="V424" s="22" t="s">
        <v>9086</v>
      </c>
      <c r="W424" s="137" t="s">
        <v>2112</v>
      </c>
      <c r="X424" s="3" t="s">
        <v>220</v>
      </c>
      <c r="Y424" s="56">
        <v>0</v>
      </c>
      <c r="Z424" s="56">
        <v>8</v>
      </c>
      <c r="AA424" s="14">
        <v>0</v>
      </c>
      <c r="AB424" s="3">
        <f t="shared" si="22"/>
        <v>96</v>
      </c>
      <c r="AC424">
        <v>134.76102766573979</v>
      </c>
      <c r="AE424" s="22" t="s">
        <v>9285</v>
      </c>
      <c r="AF424" s="75" t="s">
        <v>5047</v>
      </c>
      <c r="AG424" s="3" t="s">
        <v>1453</v>
      </c>
      <c r="AH424" s="3">
        <v>1</v>
      </c>
      <c r="AI424" s="3">
        <v>18</v>
      </c>
      <c r="AJ424" s="3">
        <v>0</v>
      </c>
      <c r="AK424" s="3">
        <f t="shared" si="21"/>
        <v>456</v>
      </c>
      <c r="AL424">
        <v>627.09693158358971</v>
      </c>
      <c r="AN424" s="16">
        <v>3428</v>
      </c>
      <c r="AO424" s="16">
        <v>3236</v>
      </c>
      <c r="AP424" s="3">
        <v>2476</v>
      </c>
      <c r="AQ424" s="3">
        <v>2326</v>
      </c>
      <c r="AR424" s="183" t="s">
        <v>8316</v>
      </c>
      <c r="AS424" s="183" t="s">
        <v>8433</v>
      </c>
      <c r="AT424" s="18">
        <v>1</v>
      </c>
      <c r="AU424" s="16">
        <v>0</v>
      </c>
      <c r="AV424" s="91"/>
      <c r="AW424" s="196">
        <v>1</v>
      </c>
      <c r="AX424" s="2">
        <v>0</v>
      </c>
      <c r="AY424" s="2">
        <v>0</v>
      </c>
      <c r="AZ424" s="2">
        <v>0</v>
      </c>
      <c r="BA424" s="2">
        <v>0</v>
      </c>
      <c r="BB424" s="2">
        <v>0</v>
      </c>
      <c r="BC424" s="2">
        <v>0</v>
      </c>
      <c r="BE424" s="2">
        <v>0</v>
      </c>
      <c r="BF424" s="2">
        <v>0</v>
      </c>
      <c r="BG424" s="2">
        <v>1</v>
      </c>
      <c r="BH424" s="2">
        <v>0</v>
      </c>
      <c r="BI424" s="2">
        <v>0</v>
      </c>
      <c r="BJ424" s="2">
        <v>0</v>
      </c>
    </row>
    <row r="425" spans="1:62" x14ac:dyDescent="0.25">
      <c r="A425" s="18">
        <v>23</v>
      </c>
      <c r="B425" s="3">
        <v>76</v>
      </c>
      <c r="C425" s="18" t="s">
        <v>4932</v>
      </c>
      <c r="D425" s="18" t="s">
        <v>2476</v>
      </c>
      <c r="E425" s="48" t="s">
        <v>5725</v>
      </c>
      <c r="F425" s="48" t="s">
        <v>5790</v>
      </c>
      <c r="K425" s="60">
        <v>1</v>
      </c>
      <c r="L425" s="60">
        <v>1</v>
      </c>
      <c r="M425" s="60">
        <v>0</v>
      </c>
      <c r="N425" s="18">
        <v>0</v>
      </c>
      <c r="O425" s="18">
        <v>0</v>
      </c>
      <c r="P425" s="18">
        <v>0</v>
      </c>
      <c r="Q425" s="18">
        <v>0</v>
      </c>
      <c r="R425" s="18">
        <v>0</v>
      </c>
      <c r="S425" s="60">
        <v>0</v>
      </c>
      <c r="T425" s="18">
        <v>0</v>
      </c>
      <c r="U425" s="17"/>
      <c r="V425" s="22" t="s">
        <v>9086</v>
      </c>
      <c r="W425" s="137" t="s">
        <v>5048</v>
      </c>
      <c r="X425" s="3" t="s">
        <v>167</v>
      </c>
      <c r="Y425" s="56">
        <v>0</v>
      </c>
      <c r="Z425" s="56">
        <v>10</v>
      </c>
      <c r="AA425" s="14">
        <v>0</v>
      </c>
      <c r="AB425" s="3">
        <f t="shared" si="22"/>
        <v>120</v>
      </c>
      <c r="AC425">
        <v>168.45128458217474</v>
      </c>
      <c r="AE425" s="22" t="s">
        <v>149</v>
      </c>
      <c r="AF425" s="75" t="s">
        <v>5049</v>
      </c>
      <c r="AG425" s="3" t="s">
        <v>5050</v>
      </c>
      <c r="AH425" s="3">
        <v>7</v>
      </c>
      <c r="AI425" s="3">
        <v>10</v>
      </c>
      <c r="AJ425" s="3">
        <v>11.5</v>
      </c>
      <c r="AK425" s="3">
        <f t="shared" si="21"/>
        <v>1811.5</v>
      </c>
      <c r="AN425" s="16">
        <v>3428</v>
      </c>
      <c r="AO425" s="16">
        <v>3236</v>
      </c>
      <c r="AP425" s="3">
        <v>2476</v>
      </c>
      <c r="AR425" s="183" t="s">
        <v>8316</v>
      </c>
      <c r="AS425" s="183" t="s">
        <v>8433</v>
      </c>
      <c r="AT425" s="18">
        <v>1</v>
      </c>
      <c r="AU425" s="16">
        <v>0</v>
      </c>
      <c r="AV425" s="91"/>
      <c r="AW425" s="200">
        <v>1</v>
      </c>
      <c r="AX425" s="2">
        <v>0</v>
      </c>
      <c r="AY425" s="2">
        <v>0</v>
      </c>
      <c r="AZ425" s="2">
        <v>0</v>
      </c>
      <c r="BA425" s="2">
        <v>0</v>
      </c>
      <c r="BB425" s="2">
        <v>0</v>
      </c>
      <c r="BC425" s="2">
        <v>0</v>
      </c>
    </row>
    <row r="426" spans="1:62" s="6" customFormat="1" ht="15.75" thickBot="1" x14ac:dyDescent="0.3">
      <c r="A426" s="23">
        <v>23</v>
      </c>
      <c r="B426" s="6">
        <v>76</v>
      </c>
      <c r="C426" s="23" t="s">
        <v>4932</v>
      </c>
      <c r="D426" s="23" t="s">
        <v>2476</v>
      </c>
      <c r="E426" s="28" t="s">
        <v>5725</v>
      </c>
      <c r="F426" s="28" t="s">
        <v>5791</v>
      </c>
      <c r="K426" s="61">
        <v>1</v>
      </c>
      <c r="L426" s="61">
        <v>1</v>
      </c>
      <c r="M426" s="61">
        <v>0</v>
      </c>
      <c r="N426" s="23">
        <v>0</v>
      </c>
      <c r="O426" s="23">
        <v>0</v>
      </c>
      <c r="P426" s="23">
        <v>0</v>
      </c>
      <c r="Q426" s="23">
        <v>0</v>
      </c>
      <c r="R426" s="23">
        <v>0</v>
      </c>
      <c r="S426" s="61">
        <v>0</v>
      </c>
      <c r="T426" s="23">
        <v>0</v>
      </c>
      <c r="U426" s="25"/>
      <c r="V426" s="9" t="s">
        <v>149</v>
      </c>
      <c r="W426" s="163" t="s">
        <v>5051</v>
      </c>
      <c r="X426" s="6" t="s">
        <v>5052</v>
      </c>
      <c r="Y426" s="66">
        <v>11</v>
      </c>
      <c r="Z426" s="66">
        <v>4</v>
      </c>
      <c r="AA426" s="9">
        <v>6</v>
      </c>
      <c r="AB426" s="6">
        <f t="shared" si="22"/>
        <v>2694</v>
      </c>
      <c r="AD426" s="10"/>
      <c r="AE426" s="20"/>
      <c r="AF426" s="67"/>
      <c r="AM426" s="10"/>
      <c r="AN426" s="187">
        <v>3428</v>
      </c>
      <c r="AO426" s="187">
        <v>3236</v>
      </c>
      <c r="AR426" s="198" t="s">
        <v>8316</v>
      </c>
      <c r="AS426" s="198" t="s">
        <v>8433</v>
      </c>
      <c r="AT426" s="23">
        <v>1</v>
      </c>
      <c r="AU426" s="187">
        <v>0</v>
      </c>
      <c r="AV426" s="191"/>
      <c r="AW426" s="201"/>
      <c r="BD426" s="10"/>
    </row>
    <row r="427" spans="1:62" ht="30.75" thickTop="1" x14ac:dyDescent="0.25">
      <c r="A427" s="18">
        <v>24</v>
      </c>
      <c r="B427" s="3">
        <v>6</v>
      </c>
      <c r="C427" s="18" t="s">
        <v>751</v>
      </c>
      <c r="D427" s="18" t="s">
        <v>752</v>
      </c>
      <c r="E427" s="3" t="s">
        <v>753</v>
      </c>
      <c r="F427" s="48" t="s">
        <v>5792</v>
      </c>
      <c r="G427" s="48" t="s">
        <v>5793</v>
      </c>
      <c r="K427" s="60">
        <v>0</v>
      </c>
      <c r="L427" s="60">
        <v>0</v>
      </c>
      <c r="M427" s="60">
        <v>1</v>
      </c>
      <c r="N427" s="18">
        <v>0</v>
      </c>
      <c r="O427" s="18">
        <v>0</v>
      </c>
      <c r="P427" s="18">
        <v>0</v>
      </c>
      <c r="Q427" s="18">
        <v>1</v>
      </c>
      <c r="R427" s="18">
        <v>0</v>
      </c>
      <c r="S427" s="60">
        <v>0</v>
      </c>
      <c r="T427" s="18">
        <v>0</v>
      </c>
      <c r="U427" s="17"/>
      <c r="V427" s="22" t="s">
        <v>7830</v>
      </c>
      <c r="W427" s="134" t="s">
        <v>754</v>
      </c>
      <c r="X427" s="3" t="s">
        <v>755</v>
      </c>
      <c r="Y427" s="21">
        <v>14</v>
      </c>
      <c r="Z427" s="21">
        <v>5</v>
      </c>
      <c r="AA427" s="14">
        <v>9</v>
      </c>
      <c r="AB427" s="3">
        <f t="shared" si="22"/>
        <v>3429</v>
      </c>
      <c r="AC427">
        <v>7781.9082422324436</v>
      </c>
      <c r="AF427" s="2" t="s">
        <v>743</v>
      </c>
      <c r="AK427" s="3">
        <f>(240*AH427)+(12*AI427)+AJ427</f>
        <v>0</v>
      </c>
      <c r="AL427">
        <v>0</v>
      </c>
      <c r="AN427" s="3">
        <v>1972</v>
      </c>
      <c r="AO427" s="3">
        <v>0</v>
      </c>
      <c r="AP427" s="3">
        <v>5983</v>
      </c>
      <c r="AR427" s="183" t="s">
        <v>7991</v>
      </c>
      <c r="AS427" s="183" t="s">
        <v>9548</v>
      </c>
      <c r="AT427" s="18">
        <v>0</v>
      </c>
      <c r="AU427" s="3">
        <v>1</v>
      </c>
      <c r="AW427" s="200">
        <v>1</v>
      </c>
      <c r="AX427" s="2">
        <v>0</v>
      </c>
      <c r="AY427" s="2">
        <v>0</v>
      </c>
      <c r="AZ427" s="2">
        <v>0</v>
      </c>
      <c r="BA427" s="2">
        <v>0</v>
      </c>
      <c r="BB427" s="2">
        <v>0</v>
      </c>
      <c r="BC427" s="2">
        <v>0</v>
      </c>
      <c r="BE427" s="2">
        <v>0</v>
      </c>
      <c r="BF427" s="2">
        <v>0</v>
      </c>
      <c r="BG427" s="2">
        <v>0</v>
      </c>
      <c r="BH427" s="2">
        <v>0</v>
      </c>
      <c r="BI427" s="2">
        <v>0</v>
      </c>
      <c r="BJ427" s="2">
        <v>0</v>
      </c>
    </row>
    <row r="428" spans="1:62" ht="30" x14ac:dyDescent="0.25">
      <c r="A428" s="18">
        <v>24</v>
      </c>
      <c r="B428" s="3">
        <v>6</v>
      </c>
      <c r="C428" s="18" t="s">
        <v>751</v>
      </c>
      <c r="D428" s="18" t="s">
        <v>752</v>
      </c>
      <c r="E428" s="3" t="s">
        <v>753</v>
      </c>
      <c r="F428" s="48" t="s">
        <v>5792</v>
      </c>
      <c r="G428" s="48" t="s">
        <v>5793</v>
      </c>
      <c r="K428" s="60">
        <v>0</v>
      </c>
      <c r="L428" s="60">
        <v>0</v>
      </c>
      <c r="M428" s="60">
        <v>1</v>
      </c>
      <c r="N428" s="18">
        <v>0</v>
      </c>
      <c r="O428" s="18">
        <v>0</v>
      </c>
      <c r="P428" s="18">
        <v>0</v>
      </c>
      <c r="Q428" s="18">
        <v>1</v>
      </c>
      <c r="R428" s="18">
        <v>0</v>
      </c>
      <c r="S428" s="60">
        <v>0</v>
      </c>
      <c r="T428" s="18">
        <v>0</v>
      </c>
      <c r="U428" s="17"/>
      <c r="V428" s="22" t="s">
        <v>7830</v>
      </c>
      <c r="W428" s="134" t="s">
        <v>756</v>
      </c>
      <c r="X428" s="3" t="s">
        <v>537</v>
      </c>
      <c r="Y428" s="21">
        <v>5</v>
      </c>
      <c r="Z428" s="21">
        <v>10</v>
      </c>
      <c r="AA428" s="14">
        <v>0</v>
      </c>
      <c r="AB428" s="3">
        <f t="shared" si="22"/>
        <v>1320</v>
      </c>
      <c r="AC428">
        <v>2995.6602157325242</v>
      </c>
      <c r="AF428" s="2" t="s">
        <v>757</v>
      </c>
      <c r="AK428" s="3">
        <f>(240*AH428)+(12*AI428)+AJ428</f>
        <v>0</v>
      </c>
      <c r="AN428" s="3">
        <v>1972</v>
      </c>
      <c r="AO428" s="3">
        <v>0</v>
      </c>
      <c r="AP428" s="3">
        <v>5983</v>
      </c>
      <c r="AR428" s="183" t="s">
        <v>7991</v>
      </c>
      <c r="AS428" s="183" t="s">
        <v>9548</v>
      </c>
      <c r="AT428" s="18">
        <v>0</v>
      </c>
      <c r="AU428" s="3">
        <v>1</v>
      </c>
      <c r="AW428" s="200">
        <v>1</v>
      </c>
      <c r="AX428" s="2">
        <v>0</v>
      </c>
      <c r="AY428" s="2">
        <v>0</v>
      </c>
      <c r="AZ428" s="2">
        <v>0</v>
      </c>
      <c r="BA428" s="2">
        <v>0</v>
      </c>
      <c r="BB428" s="2">
        <v>0</v>
      </c>
      <c r="BC428" s="2">
        <v>0</v>
      </c>
    </row>
    <row r="429" spans="1:62" x14ac:dyDescent="0.25">
      <c r="A429" s="18">
        <v>24</v>
      </c>
      <c r="B429" s="3">
        <v>6</v>
      </c>
      <c r="C429" s="18" t="s">
        <v>751</v>
      </c>
      <c r="D429" s="18" t="s">
        <v>752</v>
      </c>
      <c r="E429" s="3" t="s">
        <v>753</v>
      </c>
      <c r="F429" s="48" t="s">
        <v>5792</v>
      </c>
      <c r="G429" s="48" t="s">
        <v>5793</v>
      </c>
      <c r="K429" s="60">
        <v>0</v>
      </c>
      <c r="L429" s="60">
        <v>0</v>
      </c>
      <c r="M429" s="60">
        <v>1</v>
      </c>
      <c r="N429" s="18">
        <v>0</v>
      </c>
      <c r="O429" s="18">
        <v>0</v>
      </c>
      <c r="P429" s="18">
        <v>0</v>
      </c>
      <c r="Q429" s="18">
        <v>1</v>
      </c>
      <c r="R429" s="18">
        <v>0</v>
      </c>
      <c r="S429" s="60">
        <v>0</v>
      </c>
      <c r="T429" s="18">
        <v>0</v>
      </c>
      <c r="U429" s="17"/>
      <c r="V429" s="22" t="s">
        <v>7831</v>
      </c>
      <c r="W429" s="136" t="s">
        <v>758</v>
      </c>
      <c r="X429" s="3" t="s">
        <v>447</v>
      </c>
      <c r="Y429" s="21">
        <v>5</v>
      </c>
      <c r="Z429" s="21">
        <v>0</v>
      </c>
      <c r="AA429" s="14">
        <v>0</v>
      </c>
      <c r="AB429" s="3">
        <f t="shared" si="22"/>
        <v>1200</v>
      </c>
      <c r="AC429">
        <v>2693.2788004217432</v>
      </c>
      <c r="AN429" s="3">
        <v>1972</v>
      </c>
      <c r="AO429" s="3">
        <v>0</v>
      </c>
      <c r="AP429" s="3">
        <v>5902</v>
      </c>
      <c r="AR429" s="183" t="s">
        <v>7992</v>
      </c>
      <c r="AS429" s="183" t="s">
        <v>9548</v>
      </c>
      <c r="AT429" s="18">
        <v>0</v>
      </c>
      <c r="AU429" s="3">
        <v>1</v>
      </c>
      <c r="AW429" s="200">
        <v>0</v>
      </c>
      <c r="AX429" s="2">
        <v>0</v>
      </c>
      <c r="AY429" s="2">
        <v>0</v>
      </c>
      <c r="AZ429" s="2">
        <v>0</v>
      </c>
      <c r="BA429" s="2">
        <v>1</v>
      </c>
      <c r="BB429" s="2">
        <v>0</v>
      </c>
      <c r="BC429" s="2">
        <v>0</v>
      </c>
    </row>
    <row r="430" spans="1:62" x14ac:dyDescent="0.25">
      <c r="A430" s="18">
        <v>24</v>
      </c>
      <c r="B430" s="3">
        <v>6</v>
      </c>
      <c r="C430" s="18" t="s">
        <v>751</v>
      </c>
      <c r="D430" s="18" t="s">
        <v>752</v>
      </c>
      <c r="E430" s="3" t="s">
        <v>753</v>
      </c>
      <c r="F430" s="48" t="s">
        <v>5792</v>
      </c>
      <c r="G430" s="48" t="s">
        <v>5793</v>
      </c>
      <c r="K430" s="60">
        <v>0</v>
      </c>
      <c r="L430" s="60">
        <v>0</v>
      </c>
      <c r="M430" s="60">
        <v>1</v>
      </c>
      <c r="N430" s="18">
        <v>0</v>
      </c>
      <c r="O430" s="18">
        <v>0</v>
      </c>
      <c r="P430" s="18">
        <v>0</v>
      </c>
      <c r="Q430" s="18">
        <v>1</v>
      </c>
      <c r="R430" s="18">
        <v>0</v>
      </c>
      <c r="S430" s="60">
        <v>0</v>
      </c>
      <c r="T430" s="18">
        <v>0</v>
      </c>
      <c r="U430" s="17"/>
      <c r="V430" s="22" t="s">
        <v>7832</v>
      </c>
      <c r="W430" s="134" t="s">
        <v>759</v>
      </c>
      <c r="X430" s="3" t="s">
        <v>760</v>
      </c>
      <c r="Y430" s="21">
        <v>2</v>
      </c>
      <c r="Z430" s="21">
        <v>1</v>
      </c>
      <c r="AA430" s="14">
        <v>0</v>
      </c>
      <c r="AB430" s="3">
        <f t="shared" si="22"/>
        <v>492</v>
      </c>
      <c r="AC430">
        <v>1094.6062331360995</v>
      </c>
      <c r="AN430" s="3">
        <v>1972</v>
      </c>
      <c r="AO430" s="3">
        <v>0</v>
      </c>
      <c r="AP430" s="3">
        <v>5838</v>
      </c>
      <c r="AR430" s="183" t="s">
        <v>7992</v>
      </c>
      <c r="AS430" s="183" t="s">
        <v>9548</v>
      </c>
      <c r="AT430" s="18">
        <v>0</v>
      </c>
      <c r="AU430" s="3">
        <v>1</v>
      </c>
      <c r="AW430" s="200">
        <v>1</v>
      </c>
      <c r="AX430" s="2">
        <v>0</v>
      </c>
      <c r="AY430" s="2">
        <v>0</v>
      </c>
      <c r="AZ430" s="2">
        <v>0</v>
      </c>
      <c r="BA430" s="2">
        <v>0</v>
      </c>
      <c r="BB430" s="2">
        <v>0</v>
      </c>
      <c r="BC430" s="2">
        <v>0</v>
      </c>
    </row>
    <row r="431" spans="1:62" ht="30" x14ac:dyDescent="0.25">
      <c r="A431" s="18">
        <v>24</v>
      </c>
      <c r="B431" s="3">
        <v>6</v>
      </c>
      <c r="C431" s="18" t="s">
        <v>751</v>
      </c>
      <c r="D431" s="18" t="s">
        <v>752</v>
      </c>
      <c r="E431" s="3" t="s">
        <v>753</v>
      </c>
      <c r="F431" s="48" t="s">
        <v>5792</v>
      </c>
      <c r="G431" s="48" t="s">
        <v>5793</v>
      </c>
      <c r="K431" s="60">
        <v>0</v>
      </c>
      <c r="L431" s="60">
        <v>0</v>
      </c>
      <c r="M431" s="60">
        <v>1</v>
      </c>
      <c r="N431" s="18">
        <v>0</v>
      </c>
      <c r="O431" s="18">
        <v>0</v>
      </c>
      <c r="P431" s="18">
        <v>0</v>
      </c>
      <c r="Q431" s="18">
        <v>1</v>
      </c>
      <c r="R431" s="18">
        <v>0</v>
      </c>
      <c r="S431" s="60">
        <v>0</v>
      </c>
      <c r="T431" s="18">
        <v>0</v>
      </c>
      <c r="U431" s="17"/>
      <c r="V431" s="22" t="s">
        <v>7832</v>
      </c>
      <c r="W431" s="134" t="s">
        <v>761</v>
      </c>
      <c r="X431" s="3" t="s">
        <v>762</v>
      </c>
      <c r="Y431" s="21">
        <v>0</v>
      </c>
      <c r="Z431" s="21">
        <v>14</v>
      </c>
      <c r="AA431" s="14">
        <v>6</v>
      </c>
      <c r="AB431" s="3">
        <f t="shared" si="22"/>
        <v>174</v>
      </c>
      <c r="AC431">
        <v>387.11683854813271</v>
      </c>
      <c r="AN431" s="3">
        <v>1972</v>
      </c>
      <c r="AO431" s="3">
        <v>0</v>
      </c>
      <c r="AP431" s="3">
        <v>5838</v>
      </c>
      <c r="AR431" s="183" t="s">
        <v>7992</v>
      </c>
      <c r="AS431" s="183" t="s">
        <v>9548</v>
      </c>
      <c r="AT431" s="18">
        <v>0</v>
      </c>
      <c r="AU431" s="3">
        <v>1</v>
      </c>
      <c r="AW431" s="200">
        <v>1</v>
      </c>
      <c r="AX431" s="2">
        <v>0</v>
      </c>
      <c r="AY431" s="2">
        <v>0</v>
      </c>
      <c r="AZ431" s="2">
        <v>0</v>
      </c>
      <c r="BA431" s="2">
        <v>0</v>
      </c>
      <c r="BB431" s="2">
        <v>0</v>
      </c>
      <c r="BC431" s="2">
        <v>0</v>
      </c>
    </row>
    <row r="432" spans="1:62" ht="30" x14ac:dyDescent="0.25">
      <c r="A432" s="18">
        <v>24</v>
      </c>
      <c r="B432" s="3">
        <v>6</v>
      </c>
      <c r="C432" s="18" t="s">
        <v>751</v>
      </c>
      <c r="D432" s="18" t="s">
        <v>752</v>
      </c>
      <c r="E432" s="3" t="s">
        <v>753</v>
      </c>
      <c r="F432" s="48" t="s">
        <v>5792</v>
      </c>
      <c r="G432" s="48" t="s">
        <v>5793</v>
      </c>
      <c r="K432" s="60">
        <v>0</v>
      </c>
      <c r="L432" s="60">
        <v>0</v>
      </c>
      <c r="M432" s="60">
        <v>1</v>
      </c>
      <c r="N432" s="18">
        <v>0</v>
      </c>
      <c r="O432" s="18">
        <v>0</v>
      </c>
      <c r="P432" s="18">
        <v>0</v>
      </c>
      <c r="Q432" s="18">
        <v>1</v>
      </c>
      <c r="R432" s="18">
        <v>0</v>
      </c>
      <c r="S432" s="60">
        <v>0</v>
      </c>
      <c r="T432" s="18">
        <v>0</v>
      </c>
      <c r="U432" s="17"/>
      <c r="V432" s="22" t="s">
        <v>7832</v>
      </c>
      <c r="W432" s="134" t="s">
        <v>763</v>
      </c>
      <c r="X432" s="3" t="s">
        <v>764</v>
      </c>
      <c r="Y432" s="21">
        <v>1</v>
      </c>
      <c r="Z432" s="21">
        <v>10</v>
      </c>
      <c r="AA432" s="14">
        <v>6</v>
      </c>
      <c r="AB432" s="3">
        <f t="shared" si="22"/>
        <v>366</v>
      </c>
      <c r="AC432">
        <v>814.2802466012447</v>
      </c>
      <c r="AN432" s="3">
        <v>1972</v>
      </c>
      <c r="AO432" s="3">
        <v>0</v>
      </c>
      <c r="AP432" s="3">
        <v>5838</v>
      </c>
      <c r="AR432" s="183" t="s">
        <v>7992</v>
      </c>
      <c r="AS432" s="183" t="s">
        <v>9548</v>
      </c>
      <c r="AT432" s="18">
        <v>0</v>
      </c>
      <c r="AU432" s="3">
        <v>1</v>
      </c>
      <c r="AW432" s="200">
        <v>1</v>
      </c>
      <c r="AX432" s="2">
        <v>0</v>
      </c>
      <c r="AY432" s="2">
        <v>0</v>
      </c>
      <c r="AZ432" s="2">
        <v>0</v>
      </c>
      <c r="BA432" s="2">
        <v>0</v>
      </c>
      <c r="BB432" s="2">
        <v>0</v>
      </c>
      <c r="BC432" s="2">
        <v>0</v>
      </c>
    </row>
    <row r="433" spans="1:62" x14ac:dyDescent="0.25">
      <c r="A433" s="18">
        <v>24</v>
      </c>
      <c r="B433" s="3">
        <v>6</v>
      </c>
      <c r="C433" s="18" t="s">
        <v>751</v>
      </c>
      <c r="D433" s="18" t="s">
        <v>752</v>
      </c>
      <c r="E433" s="3" t="s">
        <v>753</v>
      </c>
      <c r="F433" s="48" t="s">
        <v>5792</v>
      </c>
      <c r="G433" s="48" t="s">
        <v>5793</v>
      </c>
      <c r="K433" s="60">
        <v>0</v>
      </c>
      <c r="L433" s="60">
        <v>0</v>
      </c>
      <c r="M433" s="60">
        <v>1</v>
      </c>
      <c r="N433" s="18">
        <v>0</v>
      </c>
      <c r="O433" s="18">
        <v>0</v>
      </c>
      <c r="P433" s="18">
        <v>0</v>
      </c>
      <c r="Q433" s="18">
        <v>1</v>
      </c>
      <c r="R433" s="18">
        <v>0</v>
      </c>
      <c r="S433" s="60">
        <v>0</v>
      </c>
      <c r="T433" s="18">
        <v>0</v>
      </c>
      <c r="U433" s="17"/>
      <c r="V433" s="22" t="s">
        <v>8141</v>
      </c>
      <c r="W433" s="134" t="s">
        <v>765</v>
      </c>
      <c r="X433" s="3" t="s">
        <v>766</v>
      </c>
      <c r="Y433" s="21">
        <v>36</v>
      </c>
      <c r="Z433" s="21">
        <v>18</v>
      </c>
      <c r="AA433" s="14">
        <v>0</v>
      </c>
      <c r="AB433" s="3">
        <f t="shared" si="22"/>
        <v>8856</v>
      </c>
      <c r="AC433">
        <v>16831.346223321689</v>
      </c>
      <c r="AN433" s="3">
        <v>1972</v>
      </c>
      <c r="AO433" s="3">
        <v>0</v>
      </c>
      <c r="AP433" s="3">
        <v>4688</v>
      </c>
      <c r="AR433" s="183" t="s">
        <v>7992</v>
      </c>
      <c r="AS433" s="183" t="s">
        <v>9548</v>
      </c>
      <c r="AT433" s="18">
        <v>0</v>
      </c>
      <c r="AU433" s="3">
        <v>1</v>
      </c>
      <c r="AW433" s="200">
        <v>1</v>
      </c>
      <c r="AX433" s="2">
        <v>0</v>
      </c>
      <c r="AY433" s="2">
        <v>0</v>
      </c>
      <c r="AZ433" s="2">
        <v>0</v>
      </c>
      <c r="BA433" s="2">
        <v>0</v>
      </c>
      <c r="BB433" s="2">
        <v>0</v>
      </c>
      <c r="BC433" s="2">
        <v>0</v>
      </c>
    </row>
    <row r="434" spans="1:62" x14ac:dyDescent="0.25">
      <c r="A434" s="18">
        <v>24</v>
      </c>
      <c r="B434" s="3">
        <v>6</v>
      </c>
      <c r="C434" s="18" t="s">
        <v>751</v>
      </c>
      <c r="D434" s="18" t="s">
        <v>752</v>
      </c>
      <c r="E434" s="3" t="s">
        <v>753</v>
      </c>
      <c r="F434" s="48" t="s">
        <v>5792</v>
      </c>
      <c r="G434" s="48" t="s">
        <v>5793</v>
      </c>
      <c r="K434" s="60">
        <v>0</v>
      </c>
      <c r="L434" s="60">
        <v>0</v>
      </c>
      <c r="M434" s="60">
        <v>1</v>
      </c>
      <c r="N434" s="18">
        <v>0</v>
      </c>
      <c r="O434" s="18">
        <v>0</v>
      </c>
      <c r="P434" s="18">
        <v>0</v>
      </c>
      <c r="Q434" s="18">
        <v>1</v>
      </c>
      <c r="R434" s="18">
        <v>0</v>
      </c>
      <c r="S434" s="60">
        <v>0</v>
      </c>
      <c r="T434" s="18">
        <v>0</v>
      </c>
      <c r="U434" s="17"/>
      <c r="V434" s="22" t="s">
        <v>8141</v>
      </c>
      <c r="W434" s="134" t="s">
        <v>767</v>
      </c>
      <c r="X434" s="3" t="s">
        <v>768</v>
      </c>
      <c r="Y434" s="21">
        <v>16</v>
      </c>
      <c r="Z434" s="21">
        <v>16</v>
      </c>
      <c r="AA434" s="14">
        <v>0</v>
      </c>
      <c r="AB434" s="3">
        <f t="shared" si="22"/>
        <v>4032</v>
      </c>
      <c r="AC434">
        <v>7663.0519390732898</v>
      </c>
      <c r="AN434" s="3">
        <v>1972</v>
      </c>
      <c r="AO434" s="3">
        <v>0</v>
      </c>
      <c r="AP434" s="3">
        <v>4688</v>
      </c>
      <c r="AR434" s="183" t="s">
        <v>7992</v>
      </c>
      <c r="AS434" s="183" t="s">
        <v>9548</v>
      </c>
      <c r="AT434" s="18">
        <v>0</v>
      </c>
      <c r="AU434" s="3">
        <v>1</v>
      </c>
      <c r="AW434" s="200">
        <v>1</v>
      </c>
      <c r="AX434" s="2">
        <v>0</v>
      </c>
      <c r="AY434" s="2">
        <v>0</v>
      </c>
      <c r="AZ434" s="2">
        <v>0</v>
      </c>
      <c r="BA434" s="2">
        <v>0</v>
      </c>
      <c r="BB434" s="2">
        <v>0</v>
      </c>
      <c r="BC434" s="2">
        <v>0</v>
      </c>
    </row>
    <row r="435" spans="1:62" x14ac:dyDescent="0.25">
      <c r="A435" s="18">
        <v>24</v>
      </c>
      <c r="B435" s="3">
        <v>6</v>
      </c>
      <c r="C435" s="18" t="s">
        <v>751</v>
      </c>
      <c r="D435" s="18" t="s">
        <v>752</v>
      </c>
      <c r="E435" s="3" t="s">
        <v>753</v>
      </c>
      <c r="F435" s="48" t="s">
        <v>5792</v>
      </c>
      <c r="G435" s="48" t="s">
        <v>5793</v>
      </c>
      <c r="K435" s="60">
        <v>0</v>
      </c>
      <c r="L435" s="60">
        <v>0</v>
      </c>
      <c r="M435" s="60">
        <v>1</v>
      </c>
      <c r="N435" s="18">
        <v>0</v>
      </c>
      <c r="O435" s="18">
        <v>0</v>
      </c>
      <c r="P435" s="18">
        <v>0</v>
      </c>
      <c r="Q435" s="18">
        <v>1</v>
      </c>
      <c r="R435" s="18">
        <v>0</v>
      </c>
      <c r="S435" s="60">
        <v>0</v>
      </c>
      <c r="T435" s="18">
        <v>0</v>
      </c>
      <c r="U435" s="17"/>
      <c r="V435" s="22" t="s">
        <v>8141</v>
      </c>
      <c r="W435" s="134" t="s">
        <v>769</v>
      </c>
      <c r="X435" s="3" t="s">
        <v>770</v>
      </c>
      <c r="Y435" s="21">
        <v>25</v>
      </c>
      <c r="Z435" s="21">
        <v>10</v>
      </c>
      <c r="AA435" s="14">
        <v>0</v>
      </c>
      <c r="AB435" s="3">
        <f t="shared" si="22"/>
        <v>6120</v>
      </c>
      <c r="AC435">
        <v>11631.418121807672</v>
      </c>
      <c r="AN435" s="3">
        <v>1972</v>
      </c>
      <c r="AO435" s="3">
        <v>0</v>
      </c>
      <c r="AP435" s="3">
        <v>4688</v>
      </c>
      <c r="AR435" s="183" t="s">
        <v>7992</v>
      </c>
      <c r="AS435" s="183" t="s">
        <v>9548</v>
      </c>
      <c r="AT435" s="18">
        <v>0</v>
      </c>
      <c r="AU435" s="3">
        <v>1</v>
      </c>
      <c r="AW435" s="200">
        <v>1</v>
      </c>
      <c r="AX435" s="2">
        <v>0</v>
      </c>
      <c r="AY435" s="2">
        <v>0</v>
      </c>
      <c r="AZ435" s="2">
        <v>0</v>
      </c>
      <c r="BA435" s="2">
        <v>0</v>
      </c>
      <c r="BB435" s="2">
        <v>0</v>
      </c>
      <c r="BC435" s="2">
        <v>0</v>
      </c>
    </row>
    <row r="436" spans="1:62" x14ac:dyDescent="0.25">
      <c r="A436" s="18">
        <v>24</v>
      </c>
      <c r="B436" s="3">
        <v>6</v>
      </c>
      <c r="C436" s="18" t="s">
        <v>751</v>
      </c>
      <c r="D436" s="18" t="s">
        <v>752</v>
      </c>
      <c r="E436" s="3" t="s">
        <v>753</v>
      </c>
      <c r="F436" s="48" t="s">
        <v>5792</v>
      </c>
      <c r="G436" s="48" t="s">
        <v>5793</v>
      </c>
      <c r="K436" s="60">
        <v>0</v>
      </c>
      <c r="L436" s="60">
        <v>0</v>
      </c>
      <c r="M436" s="60">
        <v>1</v>
      </c>
      <c r="N436" s="18">
        <v>0</v>
      </c>
      <c r="O436" s="18">
        <v>0</v>
      </c>
      <c r="P436" s="18">
        <v>0</v>
      </c>
      <c r="Q436" s="18">
        <v>1</v>
      </c>
      <c r="R436" s="18">
        <v>0</v>
      </c>
      <c r="S436" s="60">
        <v>0</v>
      </c>
      <c r="T436" s="18">
        <v>0</v>
      </c>
      <c r="U436" s="17"/>
      <c r="V436" s="22" t="s">
        <v>8141</v>
      </c>
      <c r="W436" s="134" t="s">
        <v>771</v>
      </c>
      <c r="X436" s="3" t="s">
        <v>772</v>
      </c>
      <c r="Y436" s="21">
        <v>61</v>
      </c>
      <c r="Z436" s="21">
        <v>10</v>
      </c>
      <c r="AA436" s="14">
        <v>0</v>
      </c>
      <c r="AB436" s="3">
        <f t="shared" si="22"/>
        <v>14760</v>
      </c>
      <c r="AC436">
        <v>28052.243705536152</v>
      </c>
      <c r="AN436" s="3">
        <v>1972</v>
      </c>
      <c r="AO436" s="3">
        <v>0</v>
      </c>
      <c r="AP436" s="3">
        <v>4688</v>
      </c>
      <c r="AR436" s="183" t="s">
        <v>7992</v>
      </c>
      <c r="AS436" s="183" t="s">
        <v>9548</v>
      </c>
      <c r="AT436" s="18">
        <v>0</v>
      </c>
      <c r="AU436" s="3">
        <v>1</v>
      </c>
      <c r="AW436" s="200">
        <v>1</v>
      </c>
      <c r="AX436" s="2">
        <v>0</v>
      </c>
      <c r="AY436" s="2">
        <v>0</v>
      </c>
      <c r="AZ436" s="2">
        <v>0</v>
      </c>
      <c r="BA436" s="2">
        <v>0</v>
      </c>
      <c r="BB436" s="2">
        <v>0</v>
      </c>
      <c r="BC436" s="2">
        <v>0</v>
      </c>
    </row>
    <row r="437" spans="1:62" x14ac:dyDescent="0.25">
      <c r="A437" s="18">
        <v>24</v>
      </c>
      <c r="B437" s="3">
        <v>6</v>
      </c>
      <c r="C437" s="18" t="s">
        <v>751</v>
      </c>
      <c r="D437" s="18" t="s">
        <v>752</v>
      </c>
      <c r="E437" s="3" t="s">
        <v>753</v>
      </c>
      <c r="F437" s="48" t="s">
        <v>5792</v>
      </c>
      <c r="G437" s="48" t="s">
        <v>5793</v>
      </c>
      <c r="K437" s="60">
        <v>0</v>
      </c>
      <c r="L437" s="60">
        <v>0</v>
      </c>
      <c r="M437" s="60">
        <v>1</v>
      </c>
      <c r="N437" s="18">
        <v>0</v>
      </c>
      <c r="O437" s="18">
        <v>0</v>
      </c>
      <c r="P437" s="18">
        <v>0</v>
      </c>
      <c r="Q437" s="18">
        <v>1</v>
      </c>
      <c r="R437" s="18">
        <v>0</v>
      </c>
      <c r="S437" s="60">
        <v>0</v>
      </c>
      <c r="T437" s="18">
        <v>0</v>
      </c>
      <c r="U437" s="17"/>
      <c r="V437" s="22" t="s">
        <v>8232</v>
      </c>
      <c r="W437" s="134" t="s">
        <v>773</v>
      </c>
      <c r="Y437" s="21"/>
      <c r="Z437" s="21"/>
      <c r="AA437" s="14"/>
      <c r="AC437">
        <v>0</v>
      </c>
      <c r="AN437" s="3">
        <v>1972</v>
      </c>
      <c r="AO437" s="3">
        <v>0</v>
      </c>
      <c r="AP437" s="3">
        <v>4410</v>
      </c>
      <c r="AR437" s="183" t="s">
        <v>7992</v>
      </c>
      <c r="AS437" s="183" t="s">
        <v>9548</v>
      </c>
      <c r="AT437" s="18">
        <v>0</v>
      </c>
      <c r="AU437" s="3">
        <v>1</v>
      </c>
      <c r="AW437" s="200">
        <v>0</v>
      </c>
      <c r="AX437" s="2">
        <v>1</v>
      </c>
      <c r="AY437" s="2">
        <v>0</v>
      </c>
      <c r="AZ437" s="2">
        <v>0</v>
      </c>
      <c r="BA437" s="2">
        <v>0</v>
      </c>
      <c r="BB437" s="2">
        <v>0</v>
      </c>
      <c r="BC437" s="2">
        <v>0</v>
      </c>
    </row>
    <row r="438" spans="1:62" s="6" customFormat="1" ht="15.75" thickBot="1" x14ac:dyDescent="0.3">
      <c r="A438" s="23">
        <v>24</v>
      </c>
      <c r="B438" s="6">
        <v>6</v>
      </c>
      <c r="C438" s="23" t="s">
        <v>751</v>
      </c>
      <c r="D438" s="23" t="s">
        <v>752</v>
      </c>
      <c r="E438" s="6" t="s">
        <v>753</v>
      </c>
      <c r="F438" s="28" t="s">
        <v>5792</v>
      </c>
      <c r="G438" s="28" t="s">
        <v>5793</v>
      </c>
      <c r="K438" s="61">
        <v>0</v>
      </c>
      <c r="L438" s="61">
        <v>0</v>
      </c>
      <c r="M438" s="61">
        <v>1</v>
      </c>
      <c r="N438" s="23">
        <v>0</v>
      </c>
      <c r="O438" s="23">
        <v>0</v>
      </c>
      <c r="P438" s="23">
        <v>0</v>
      </c>
      <c r="Q438" s="23">
        <v>1</v>
      </c>
      <c r="R438" s="23">
        <v>0</v>
      </c>
      <c r="S438" s="61">
        <v>0</v>
      </c>
      <c r="T438" s="23">
        <v>0</v>
      </c>
      <c r="U438" s="25"/>
      <c r="V438" s="20" t="s">
        <v>8319</v>
      </c>
      <c r="W438" s="133" t="s">
        <v>774</v>
      </c>
      <c r="Y438" s="19"/>
      <c r="Z438" s="19"/>
      <c r="AA438" s="9"/>
      <c r="AC438" s="6">
        <v>0</v>
      </c>
      <c r="AD438" s="10"/>
      <c r="AE438" s="11"/>
      <c r="AF438" s="7"/>
      <c r="AM438" s="10"/>
      <c r="AN438" s="6">
        <v>1972</v>
      </c>
      <c r="AO438" s="6">
        <v>0</v>
      </c>
      <c r="AP438" s="6">
        <v>4011</v>
      </c>
      <c r="AR438" s="198" t="s">
        <v>7992</v>
      </c>
      <c r="AS438" s="198" t="s">
        <v>9548</v>
      </c>
      <c r="AT438" s="23">
        <v>0</v>
      </c>
      <c r="AU438" s="6">
        <v>1</v>
      </c>
      <c r="AV438" s="10"/>
      <c r="AW438" s="201">
        <v>1</v>
      </c>
      <c r="AX438" s="6">
        <v>0</v>
      </c>
      <c r="AY438" s="7">
        <v>0</v>
      </c>
      <c r="AZ438" s="7">
        <v>0</v>
      </c>
      <c r="BA438" s="7">
        <v>0</v>
      </c>
      <c r="BB438" s="7">
        <v>0</v>
      </c>
      <c r="BC438" s="7">
        <v>0</v>
      </c>
      <c r="BD438" s="10"/>
    </row>
    <row r="439" spans="1:62" ht="30.75" thickTop="1" x14ac:dyDescent="0.25">
      <c r="A439" s="48">
        <v>25</v>
      </c>
      <c r="B439" s="42">
        <v>7</v>
      </c>
      <c r="C439" s="48" t="s">
        <v>5053</v>
      </c>
      <c r="D439" s="42"/>
      <c r="E439" s="42"/>
      <c r="F439" s="42"/>
      <c r="G439" s="42"/>
      <c r="H439" s="42"/>
      <c r="I439" s="42"/>
      <c r="J439" s="42"/>
      <c r="K439" s="100">
        <v>0</v>
      </c>
      <c r="L439" s="100">
        <v>0</v>
      </c>
      <c r="M439" s="100">
        <v>0</v>
      </c>
      <c r="N439" s="18">
        <v>0</v>
      </c>
      <c r="O439" s="42">
        <v>1</v>
      </c>
      <c r="P439" s="18">
        <v>0</v>
      </c>
      <c r="Q439" s="18">
        <v>0</v>
      </c>
      <c r="R439" s="18">
        <v>0</v>
      </c>
      <c r="S439" s="60">
        <v>0</v>
      </c>
      <c r="T439" s="18">
        <v>0</v>
      </c>
      <c r="U439" s="17"/>
      <c r="V439" s="64" t="s">
        <v>7833</v>
      </c>
      <c r="W439" s="136" t="s">
        <v>5054</v>
      </c>
      <c r="X439" s="42" t="s">
        <v>63</v>
      </c>
      <c r="Y439" s="51">
        <v>0</v>
      </c>
      <c r="Z439" s="51">
        <v>10</v>
      </c>
      <c r="AA439" s="52">
        <v>0</v>
      </c>
      <c r="AB439" s="42">
        <f t="shared" ref="AB439:AB470" si="23">(240*Y439)+(12*Z439)+AA439</f>
        <v>120</v>
      </c>
      <c r="AC439">
        <v>272.74339248494488</v>
      </c>
      <c r="AD439" s="41"/>
      <c r="AE439" s="64" t="s">
        <v>7775</v>
      </c>
      <c r="AF439" s="50" t="s">
        <v>5055</v>
      </c>
      <c r="AG439" s="42" t="s">
        <v>5056</v>
      </c>
      <c r="AH439" s="42">
        <v>200</v>
      </c>
      <c r="AI439" s="42">
        <v>0</v>
      </c>
      <c r="AJ439" s="42">
        <v>0</v>
      </c>
      <c r="AK439" s="42">
        <f t="shared" ref="AK439:AK445" si="24">(240*AH439)+(12*AI439)+AJ439</f>
        <v>48000</v>
      </c>
      <c r="AL439">
        <v>113782.93806564399</v>
      </c>
      <c r="AM439" s="41"/>
      <c r="AN439" s="42">
        <v>3471</v>
      </c>
      <c r="AO439" s="42">
        <v>3806</v>
      </c>
      <c r="AP439" s="3">
        <v>5994</v>
      </c>
      <c r="AQ439" s="3">
        <v>6301</v>
      </c>
      <c r="AR439" s="183" t="s">
        <v>7993</v>
      </c>
      <c r="AS439" s="183" t="s">
        <v>7904</v>
      </c>
      <c r="AT439" s="18">
        <v>0</v>
      </c>
      <c r="AU439" s="42">
        <v>0</v>
      </c>
      <c r="AV439" s="41"/>
      <c r="AW439" s="207">
        <v>1</v>
      </c>
      <c r="AX439" s="42">
        <v>0</v>
      </c>
      <c r="AY439" s="2">
        <v>0</v>
      </c>
      <c r="AZ439" s="2">
        <v>0</v>
      </c>
      <c r="BA439" s="2">
        <v>0</v>
      </c>
      <c r="BB439" s="2">
        <v>0</v>
      </c>
      <c r="BC439" s="2">
        <v>0</v>
      </c>
      <c r="BE439" s="2">
        <v>1</v>
      </c>
      <c r="BF439" s="2">
        <v>0</v>
      </c>
      <c r="BG439" s="2">
        <v>0</v>
      </c>
      <c r="BH439" s="2">
        <v>0</v>
      </c>
      <c r="BI439" s="2">
        <v>0</v>
      </c>
      <c r="BJ439" s="2">
        <v>0</v>
      </c>
    </row>
    <row r="440" spans="1:62" ht="30" x14ac:dyDescent="0.25">
      <c r="A440" s="48">
        <v>25</v>
      </c>
      <c r="B440" s="42">
        <v>7</v>
      </c>
      <c r="C440" s="48" t="s">
        <v>5053</v>
      </c>
      <c r="D440" s="42"/>
      <c r="E440" s="42"/>
      <c r="F440" s="42"/>
      <c r="G440" s="42"/>
      <c r="H440" s="42"/>
      <c r="I440" s="42"/>
      <c r="J440" s="42"/>
      <c r="K440" s="100">
        <v>0</v>
      </c>
      <c r="L440" s="100">
        <v>0</v>
      </c>
      <c r="M440" s="100">
        <v>0</v>
      </c>
      <c r="N440" s="18">
        <v>0</v>
      </c>
      <c r="O440" s="42">
        <v>1</v>
      </c>
      <c r="P440" s="18">
        <v>0</v>
      </c>
      <c r="Q440" s="18">
        <v>0</v>
      </c>
      <c r="R440" s="18">
        <v>0</v>
      </c>
      <c r="S440" s="60">
        <v>0</v>
      </c>
      <c r="T440" s="18">
        <v>0</v>
      </c>
      <c r="U440" s="17"/>
      <c r="V440" s="64" t="s">
        <v>7833</v>
      </c>
      <c r="W440" s="136" t="s">
        <v>5057</v>
      </c>
      <c r="X440" s="42" t="s">
        <v>401</v>
      </c>
      <c r="Y440" s="51">
        <v>1</v>
      </c>
      <c r="Z440" s="51">
        <v>10</v>
      </c>
      <c r="AA440" s="52">
        <v>0</v>
      </c>
      <c r="AB440" s="42">
        <f t="shared" si="23"/>
        <v>360</v>
      </c>
      <c r="AC440">
        <v>818.23017745483469</v>
      </c>
      <c r="AD440" s="41"/>
      <c r="AE440" s="64" t="s">
        <v>7776</v>
      </c>
      <c r="AF440" s="50" t="s">
        <v>5058</v>
      </c>
      <c r="AG440" s="42" t="s">
        <v>5059</v>
      </c>
      <c r="AH440" s="42">
        <v>72</v>
      </c>
      <c r="AI440" s="42">
        <v>10</v>
      </c>
      <c r="AJ440" s="42">
        <v>6</v>
      </c>
      <c r="AK440" s="42">
        <f t="shared" si="24"/>
        <v>17406</v>
      </c>
      <c r="AL440">
        <v>41237.937142648552</v>
      </c>
      <c r="AM440" s="41"/>
      <c r="AN440" s="42">
        <v>3471</v>
      </c>
      <c r="AO440" s="42">
        <v>3806</v>
      </c>
      <c r="AP440" s="3">
        <v>5994</v>
      </c>
      <c r="AQ440" s="3">
        <v>6297</v>
      </c>
      <c r="AR440" s="183" t="s">
        <v>7993</v>
      </c>
      <c r="AS440" s="183" t="s">
        <v>7904</v>
      </c>
      <c r="AT440" s="18">
        <v>0</v>
      </c>
      <c r="AU440" s="42">
        <v>0</v>
      </c>
      <c r="AV440" s="41"/>
      <c r="AW440" s="207">
        <v>1</v>
      </c>
      <c r="AX440" s="42">
        <v>0</v>
      </c>
      <c r="AY440" s="2">
        <v>0</v>
      </c>
      <c r="AZ440" s="2">
        <v>0</v>
      </c>
      <c r="BA440" s="2">
        <v>0</v>
      </c>
      <c r="BB440" s="2">
        <v>0</v>
      </c>
      <c r="BC440" s="2">
        <v>0</v>
      </c>
      <c r="BE440" s="2">
        <v>1</v>
      </c>
      <c r="BF440" s="2">
        <v>0</v>
      </c>
      <c r="BG440" s="2">
        <v>0</v>
      </c>
      <c r="BH440" s="2">
        <v>0</v>
      </c>
      <c r="BI440" s="2">
        <v>0</v>
      </c>
      <c r="BJ440" s="2">
        <v>0</v>
      </c>
    </row>
    <row r="441" spans="1:62" ht="30" x14ac:dyDescent="0.25">
      <c r="A441" s="48">
        <v>25</v>
      </c>
      <c r="B441" s="42">
        <v>7</v>
      </c>
      <c r="C441" s="48" t="s">
        <v>5053</v>
      </c>
      <c r="D441" s="42"/>
      <c r="E441" s="42"/>
      <c r="F441" s="42"/>
      <c r="G441" s="42"/>
      <c r="H441" s="42"/>
      <c r="I441" s="42"/>
      <c r="J441" s="42"/>
      <c r="K441" s="100">
        <v>0</v>
      </c>
      <c r="L441" s="100">
        <v>0</v>
      </c>
      <c r="M441" s="100">
        <v>0</v>
      </c>
      <c r="N441" s="18">
        <v>0</v>
      </c>
      <c r="O441" s="42">
        <v>1</v>
      </c>
      <c r="P441" s="18">
        <v>0</v>
      </c>
      <c r="Q441" s="18">
        <v>0</v>
      </c>
      <c r="R441" s="18">
        <v>0</v>
      </c>
      <c r="S441" s="60">
        <v>0</v>
      </c>
      <c r="T441" s="18">
        <v>0</v>
      </c>
      <c r="U441" s="17"/>
      <c r="V441" s="64" t="s">
        <v>7834</v>
      </c>
      <c r="W441" s="136" t="s">
        <v>5060</v>
      </c>
      <c r="X441" s="42" t="s">
        <v>5061</v>
      </c>
      <c r="Y441" s="51">
        <v>26</v>
      </c>
      <c r="Z441" s="51">
        <v>1</v>
      </c>
      <c r="AA441" s="52">
        <v>4.5</v>
      </c>
      <c r="AB441" s="42">
        <f t="shared" si="23"/>
        <v>6256.5</v>
      </c>
      <c r="AC441">
        <v>14144.395665043998</v>
      </c>
      <c r="AD441" s="41"/>
      <c r="AE441" s="64" t="s">
        <v>7835</v>
      </c>
      <c r="AF441" s="50" t="s">
        <v>5062</v>
      </c>
      <c r="AG441" s="42" t="s">
        <v>3509</v>
      </c>
      <c r="AH441" s="42">
        <v>2</v>
      </c>
      <c r="AI441" s="42">
        <v>8</v>
      </c>
      <c r="AJ441" s="42">
        <v>0</v>
      </c>
      <c r="AK441" s="42">
        <f t="shared" si="24"/>
        <v>576</v>
      </c>
      <c r="AL441">
        <v>1272.3948565175515</v>
      </c>
      <c r="AM441" s="41"/>
      <c r="AN441" s="42">
        <v>3471</v>
      </c>
      <c r="AO441" s="42">
        <v>3806</v>
      </c>
      <c r="AP441" s="3">
        <v>5955</v>
      </c>
      <c r="AQ441" s="3">
        <v>5786</v>
      </c>
      <c r="AR441" s="183" t="s">
        <v>7994</v>
      </c>
      <c r="AS441" s="183" t="s">
        <v>7904</v>
      </c>
      <c r="AT441" s="18">
        <v>0</v>
      </c>
      <c r="AU441" s="42">
        <v>0</v>
      </c>
      <c r="AV441" s="41"/>
      <c r="AW441" s="207">
        <v>1</v>
      </c>
      <c r="AX441" s="42">
        <v>0</v>
      </c>
      <c r="AY441" s="2">
        <v>0</v>
      </c>
      <c r="AZ441" s="2">
        <v>0</v>
      </c>
      <c r="BA441" s="2">
        <v>0</v>
      </c>
      <c r="BB441" s="2">
        <v>0</v>
      </c>
      <c r="BC441" s="2">
        <v>0</v>
      </c>
      <c r="BE441" s="2">
        <v>0</v>
      </c>
      <c r="BF441" s="2">
        <v>0</v>
      </c>
      <c r="BG441" s="2">
        <v>1</v>
      </c>
      <c r="BH441" s="2">
        <v>0</v>
      </c>
      <c r="BI441" s="2">
        <v>0</v>
      </c>
      <c r="BJ441" s="2">
        <v>0</v>
      </c>
    </row>
    <row r="442" spans="1:62" ht="45" x14ac:dyDescent="0.25">
      <c r="A442" s="48">
        <v>25</v>
      </c>
      <c r="B442" s="42">
        <v>7</v>
      </c>
      <c r="C442" s="48" t="s">
        <v>5053</v>
      </c>
      <c r="D442" s="42"/>
      <c r="E442" s="42"/>
      <c r="F442" s="42"/>
      <c r="G442" s="42"/>
      <c r="H442" s="42"/>
      <c r="I442" s="42"/>
      <c r="J442" s="42"/>
      <c r="K442" s="100">
        <v>0</v>
      </c>
      <c r="L442" s="100">
        <v>0</v>
      </c>
      <c r="M442" s="100">
        <v>0</v>
      </c>
      <c r="N442" s="18">
        <v>0</v>
      </c>
      <c r="O442" s="42">
        <v>1</v>
      </c>
      <c r="P442" s="18">
        <v>0</v>
      </c>
      <c r="Q442" s="18">
        <v>0</v>
      </c>
      <c r="R442" s="18">
        <v>0</v>
      </c>
      <c r="S442" s="60">
        <v>0</v>
      </c>
      <c r="T442" s="18">
        <v>0</v>
      </c>
      <c r="U442" s="17"/>
      <c r="V442" s="64" t="s">
        <v>7834</v>
      </c>
      <c r="W442" s="136" t="s">
        <v>5063</v>
      </c>
      <c r="X442" s="42" t="s">
        <v>1093</v>
      </c>
      <c r="Y442" s="51">
        <v>6</v>
      </c>
      <c r="Z442" s="51">
        <v>10</v>
      </c>
      <c r="AA442" s="52">
        <v>0</v>
      </c>
      <c r="AB442" s="42">
        <f t="shared" si="23"/>
        <v>1560</v>
      </c>
      <c r="AC442">
        <v>3526.773313748683</v>
      </c>
      <c r="AD442" s="41"/>
      <c r="AE442" s="64" t="s">
        <v>7836</v>
      </c>
      <c r="AF442" s="50" t="s">
        <v>5064</v>
      </c>
      <c r="AG442" s="42" t="s">
        <v>5065</v>
      </c>
      <c r="AH442" s="42">
        <v>567</v>
      </c>
      <c r="AI442" s="42">
        <v>0</v>
      </c>
      <c r="AJ442" s="42">
        <v>8</v>
      </c>
      <c r="AK442" s="42">
        <f t="shared" si="24"/>
        <v>136088</v>
      </c>
      <c r="AL442">
        <v>296978.35171167663</v>
      </c>
      <c r="AM442" s="41"/>
      <c r="AN442" s="42">
        <v>3471</v>
      </c>
      <c r="AO442" s="42">
        <v>3806</v>
      </c>
      <c r="AP442" s="3">
        <v>5955</v>
      </c>
      <c r="AQ442" s="3">
        <v>5697</v>
      </c>
      <c r="AR442" s="183" t="s">
        <v>7994</v>
      </c>
      <c r="AS442" s="183" t="s">
        <v>7904</v>
      </c>
      <c r="AT442" s="18">
        <v>0</v>
      </c>
      <c r="AU442" s="42">
        <v>0</v>
      </c>
      <c r="AV442" s="41"/>
      <c r="AW442" s="207">
        <v>1</v>
      </c>
      <c r="AX442" s="42">
        <v>0</v>
      </c>
      <c r="AY442" s="2">
        <v>0</v>
      </c>
      <c r="AZ442" s="2">
        <v>0</v>
      </c>
      <c r="BA442" s="2">
        <v>0</v>
      </c>
      <c r="BB442" s="2">
        <v>0</v>
      </c>
      <c r="BC442" s="2">
        <v>0</v>
      </c>
      <c r="BE442" s="2">
        <v>1</v>
      </c>
      <c r="BF442" s="2">
        <v>0</v>
      </c>
      <c r="BG442" s="2">
        <v>0</v>
      </c>
      <c r="BH442" s="2">
        <v>0</v>
      </c>
      <c r="BI442" s="2">
        <v>0</v>
      </c>
      <c r="BJ442" s="2">
        <v>0</v>
      </c>
    </row>
    <row r="443" spans="1:62" ht="30" x14ac:dyDescent="0.25">
      <c r="A443" s="48">
        <v>25</v>
      </c>
      <c r="B443" s="42">
        <v>7</v>
      </c>
      <c r="C443" s="48" t="s">
        <v>5053</v>
      </c>
      <c r="D443" s="42"/>
      <c r="E443" s="42"/>
      <c r="F443" s="42"/>
      <c r="G443" s="42"/>
      <c r="H443" s="42"/>
      <c r="I443" s="42"/>
      <c r="J443" s="42"/>
      <c r="K443" s="100">
        <v>0</v>
      </c>
      <c r="L443" s="100">
        <v>0</v>
      </c>
      <c r="M443" s="100">
        <v>0</v>
      </c>
      <c r="N443" s="18">
        <v>0</v>
      </c>
      <c r="O443" s="42">
        <v>1</v>
      </c>
      <c r="P443" s="18">
        <v>0</v>
      </c>
      <c r="Q443" s="18">
        <v>0</v>
      </c>
      <c r="R443" s="18">
        <v>0</v>
      </c>
      <c r="S443" s="60">
        <v>0</v>
      </c>
      <c r="T443" s="18">
        <v>0</v>
      </c>
      <c r="U443" s="17"/>
      <c r="V443" s="64" t="s">
        <v>7837</v>
      </c>
      <c r="W443" s="136" t="s">
        <v>5066</v>
      </c>
      <c r="X443" s="42" t="s">
        <v>615</v>
      </c>
      <c r="Y443" s="51">
        <v>0</v>
      </c>
      <c r="Z443" s="51">
        <v>9</v>
      </c>
      <c r="AA443" s="52">
        <v>6</v>
      </c>
      <c r="AB443" s="42">
        <f t="shared" si="23"/>
        <v>114</v>
      </c>
      <c r="AC443">
        <v>257.58457092343792</v>
      </c>
      <c r="AD443" s="41"/>
      <c r="AE443" s="64" t="s">
        <v>7836</v>
      </c>
      <c r="AF443" s="50" t="s">
        <v>5067</v>
      </c>
      <c r="AG443" s="42" t="s">
        <v>5068</v>
      </c>
      <c r="AH443" s="42">
        <v>769</v>
      </c>
      <c r="AI443" s="42">
        <v>8</v>
      </c>
      <c r="AJ443" s="42">
        <v>8</v>
      </c>
      <c r="AK443" s="42">
        <f t="shared" si="24"/>
        <v>184664</v>
      </c>
      <c r="AL443">
        <v>402983.43968964968</v>
      </c>
      <c r="AM443" s="41"/>
      <c r="AN443" s="42">
        <v>3471</v>
      </c>
      <c r="AO443" s="42">
        <v>3806</v>
      </c>
      <c r="AP443" s="3">
        <v>5951</v>
      </c>
      <c r="AQ443" s="3">
        <v>5697</v>
      </c>
      <c r="AR443" s="183" t="s">
        <v>7994</v>
      </c>
      <c r="AS443" s="183" t="s">
        <v>7904</v>
      </c>
      <c r="AT443" s="18">
        <v>0</v>
      </c>
      <c r="AU443" s="42">
        <v>0</v>
      </c>
      <c r="AV443" s="41"/>
      <c r="AW443" s="207">
        <v>1</v>
      </c>
      <c r="AX443" s="42">
        <v>0</v>
      </c>
      <c r="AY443" s="2">
        <v>0</v>
      </c>
      <c r="AZ443" s="2">
        <v>0</v>
      </c>
      <c r="BA443" s="2">
        <v>0</v>
      </c>
      <c r="BB443" s="2">
        <v>0</v>
      </c>
      <c r="BC443" s="2">
        <v>0</v>
      </c>
      <c r="BE443" s="2">
        <v>0</v>
      </c>
      <c r="BF443" s="2">
        <v>1</v>
      </c>
      <c r="BG443" s="2">
        <v>0</v>
      </c>
      <c r="BH443" s="2">
        <v>0</v>
      </c>
      <c r="BI443" s="2">
        <v>0</v>
      </c>
      <c r="BJ443" s="2">
        <v>0</v>
      </c>
    </row>
    <row r="444" spans="1:62" x14ac:dyDescent="0.25">
      <c r="A444" s="48">
        <v>25</v>
      </c>
      <c r="B444" s="42">
        <v>7</v>
      </c>
      <c r="C444" s="48" t="s">
        <v>5053</v>
      </c>
      <c r="D444" s="42"/>
      <c r="E444" s="42"/>
      <c r="F444" s="42"/>
      <c r="G444" s="42"/>
      <c r="H444" s="42"/>
      <c r="I444" s="42"/>
      <c r="J444" s="42"/>
      <c r="K444" s="100">
        <v>0</v>
      </c>
      <c r="L444" s="100">
        <v>0</v>
      </c>
      <c r="M444" s="100">
        <v>0</v>
      </c>
      <c r="N444" s="18">
        <v>0</v>
      </c>
      <c r="O444" s="42">
        <v>1</v>
      </c>
      <c r="P444" s="18">
        <v>0</v>
      </c>
      <c r="Q444" s="18">
        <v>0</v>
      </c>
      <c r="R444" s="18">
        <v>0</v>
      </c>
      <c r="S444" s="60">
        <v>0</v>
      </c>
      <c r="T444" s="18">
        <v>0</v>
      </c>
      <c r="U444" s="17"/>
      <c r="V444" s="64" t="s">
        <v>7837</v>
      </c>
      <c r="W444" s="136" t="s">
        <v>5069</v>
      </c>
      <c r="X444" s="42" t="s">
        <v>271</v>
      </c>
      <c r="Y444" s="51">
        <v>1</v>
      </c>
      <c r="Z444" s="51">
        <v>12</v>
      </c>
      <c r="AA444" s="52">
        <v>6</v>
      </c>
      <c r="AB444" s="42">
        <f t="shared" si="23"/>
        <v>390</v>
      </c>
      <c r="AC444">
        <v>881.21037421176129</v>
      </c>
      <c r="AD444" s="41"/>
      <c r="AE444" s="58"/>
      <c r="AF444" s="48" t="s">
        <v>5070</v>
      </c>
      <c r="AG444" s="48" t="s">
        <v>5071</v>
      </c>
      <c r="AH444" s="48">
        <v>41</v>
      </c>
      <c r="AI444" s="48">
        <v>1</v>
      </c>
      <c r="AJ444" s="48">
        <v>0</v>
      </c>
      <c r="AK444" s="42">
        <f t="shared" si="24"/>
        <v>9852</v>
      </c>
      <c r="AL444">
        <v>9852</v>
      </c>
      <c r="AM444" s="47"/>
      <c r="AN444" s="42">
        <v>3471</v>
      </c>
      <c r="AO444" s="42">
        <v>3806</v>
      </c>
      <c r="AP444" s="3">
        <v>5951</v>
      </c>
      <c r="AR444" s="183" t="s">
        <v>7994</v>
      </c>
      <c r="AS444" s="183" t="s">
        <v>7904</v>
      </c>
      <c r="AT444" s="18">
        <v>0</v>
      </c>
      <c r="AU444" s="42">
        <v>0</v>
      </c>
      <c r="AV444" s="41"/>
      <c r="AW444" s="207">
        <v>1</v>
      </c>
      <c r="AX444" s="42">
        <v>0</v>
      </c>
      <c r="AY444" s="2">
        <v>0</v>
      </c>
      <c r="AZ444" s="2">
        <v>0</v>
      </c>
      <c r="BA444" s="2">
        <v>0</v>
      </c>
      <c r="BB444" s="2">
        <v>0</v>
      </c>
      <c r="BC444" s="2">
        <v>0</v>
      </c>
    </row>
    <row r="445" spans="1:62" ht="30" x14ac:dyDescent="0.25">
      <c r="A445" s="48">
        <v>25</v>
      </c>
      <c r="B445" s="42">
        <v>7</v>
      </c>
      <c r="C445" s="48" t="s">
        <v>5053</v>
      </c>
      <c r="D445" s="42"/>
      <c r="E445" s="42"/>
      <c r="F445" s="42"/>
      <c r="G445" s="42"/>
      <c r="H445" s="42"/>
      <c r="I445" s="42"/>
      <c r="J445" s="42"/>
      <c r="K445" s="100">
        <v>0</v>
      </c>
      <c r="L445" s="100">
        <v>0</v>
      </c>
      <c r="M445" s="100">
        <v>0</v>
      </c>
      <c r="N445" s="18">
        <v>0</v>
      </c>
      <c r="O445" s="42">
        <v>1</v>
      </c>
      <c r="P445" s="18">
        <v>0</v>
      </c>
      <c r="Q445" s="18">
        <v>0</v>
      </c>
      <c r="R445" s="18">
        <v>0</v>
      </c>
      <c r="S445" s="60">
        <v>0</v>
      </c>
      <c r="T445" s="18">
        <v>0</v>
      </c>
      <c r="U445" s="17"/>
      <c r="V445" s="64" t="s">
        <v>7838</v>
      </c>
      <c r="W445" s="136" t="s">
        <v>5072</v>
      </c>
      <c r="X445" s="42" t="s">
        <v>395</v>
      </c>
      <c r="Y445" s="51">
        <v>0</v>
      </c>
      <c r="Z445" s="51">
        <v>9</v>
      </c>
      <c r="AA445" s="52">
        <v>0</v>
      </c>
      <c r="AB445" s="42">
        <f t="shared" si="23"/>
        <v>108</v>
      </c>
      <c r="AC445">
        <v>241.66573581780273</v>
      </c>
      <c r="AD445" s="41"/>
      <c r="AE445" s="64"/>
      <c r="AF445" s="48"/>
      <c r="AG445" s="48" t="s">
        <v>5073</v>
      </c>
      <c r="AH445" s="48">
        <v>810</v>
      </c>
      <c r="AI445" s="48">
        <v>9</v>
      </c>
      <c r="AJ445" s="48">
        <v>8</v>
      </c>
      <c r="AK445" s="42">
        <f t="shared" si="24"/>
        <v>194516</v>
      </c>
      <c r="AM445" s="41"/>
      <c r="AN445" s="42">
        <v>3471</v>
      </c>
      <c r="AO445" s="42">
        <v>3806</v>
      </c>
      <c r="AP445" s="3">
        <v>5880</v>
      </c>
      <c r="AR445" s="183" t="s">
        <v>7994</v>
      </c>
      <c r="AS445" s="183" t="s">
        <v>7904</v>
      </c>
      <c r="AT445" s="18">
        <v>0</v>
      </c>
      <c r="AU445" s="42">
        <v>0</v>
      </c>
      <c r="AV445" s="41"/>
      <c r="AW445" s="207">
        <v>1</v>
      </c>
      <c r="AX445" s="42">
        <v>0</v>
      </c>
      <c r="AY445" s="2">
        <v>0</v>
      </c>
      <c r="AZ445" s="2">
        <v>0</v>
      </c>
      <c r="BA445" s="2">
        <v>0</v>
      </c>
      <c r="BB445" s="2">
        <v>0</v>
      </c>
      <c r="BC445" s="2">
        <v>0</v>
      </c>
    </row>
    <row r="446" spans="1:62" ht="30" x14ac:dyDescent="0.25">
      <c r="A446" s="48">
        <v>25</v>
      </c>
      <c r="B446" s="42">
        <v>7</v>
      </c>
      <c r="C446" s="48" t="s">
        <v>5053</v>
      </c>
      <c r="D446" s="42"/>
      <c r="E446" s="42"/>
      <c r="F446" s="42"/>
      <c r="G446" s="42"/>
      <c r="H446" s="42"/>
      <c r="I446" s="42"/>
      <c r="J446" s="42"/>
      <c r="K446" s="100">
        <v>0</v>
      </c>
      <c r="L446" s="100">
        <v>0</v>
      </c>
      <c r="M446" s="100">
        <v>0</v>
      </c>
      <c r="N446" s="18">
        <v>0</v>
      </c>
      <c r="O446" s="42">
        <v>1</v>
      </c>
      <c r="P446" s="18">
        <v>0</v>
      </c>
      <c r="Q446" s="18">
        <v>0</v>
      </c>
      <c r="R446" s="18">
        <v>0</v>
      </c>
      <c r="S446" s="60">
        <v>0</v>
      </c>
      <c r="T446" s="18">
        <v>0</v>
      </c>
      <c r="U446" s="17"/>
      <c r="V446" s="64" t="s">
        <v>7811</v>
      </c>
      <c r="W446" s="136" t="s">
        <v>5074</v>
      </c>
      <c r="X446" s="42" t="s">
        <v>5075</v>
      </c>
      <c r="Y446" s="51">
        <v>4</v>
      </c>
      <c r="Z446" s="51">
        <v>18</v>
      </c>
      <c r="AA446" s="52">
        <v>9</v>
      </c>
      <c r="AB446" s="42">
        <f t="shared" si="23"/>
        <v>1185</v>
      </c>
      <c r="AC446">
        <v>2650.5207525661449</v>
      </c>
      <c r="AD446" s="41"/>
      <c r="AE446" s="64"/>
      <c r="AF446" s="48"/>
      <c r="AG446" s="42"/>
      <c r="AH446" s="42"/>
      <c r="AI446" s="42"/>
      <c r="AJ446" s="42"/>
      <c r="AK446" s="42"/>
      <c r="AM446" s="41"/>
      <c r="AN446" s="42">
        <v>3471</v>
      </c>
      <c r="AO446" s="42">
        <v>3806</v>
      </c>
      <c r="AP446" s="3">
        <v>5877</v>
      </c>
      <c r="AR446" s="183" t="s">
        <v>7994</v>
      </c>
      <c r="AS446" s="183" t="s">
        <v>7904</v>
      </c>
      <c r="AT446" s="18">
        <v>0</v>
      </c>
      <c r="AU446" s="42">
        <v>0</v>
      </c>
      <c r="AV446" s="41"/>
      <c r="AW446" s="207">
        <v>1</v>
      </c>
      <c r="AX446" s="42">
        <v>0</v>
      </c>
      <c r="AY446" s="2">
        <v>0</v>
      </c>
      <c r="AZ446" s="2">
        <v>0</v>
      </c>
      <c r="BA446" s="2">
        <v>0</v>
      </c>
      <c r="BB446" s="2">
        <v>0</v>
      </c>
      <c r="BC446" s="2">
        <v>0</v>
      </c>
    </row>
    <row r="447" spans="1:62" x14ac:dyDescent="0.25">
      <c r="A447" s="48">
        <v>25</v>
      </c>
      <c r="B447" s="42">
        <v>7</v>
      </c>
      <c r="C447" s="48" t="s">
        <v>5053</v>
      </c>
      <c r="D447" s="42"/>
      <c r="E447" s="42"/>
      <c r="F447" s="42"/>
      <c r="G447" s="42"/>
      <c r="H447" s="42"/>
      <c r="I447" s="42"/>
      <c r="J447" s="42"/>
      <c r="K447" s="100">
        <v>0</v>
      </c>
      <c r="L447" s="100">
        <v>0</v>
      </c>
      <c r="M447" s="100">
        <v>0</v>
      </c>
      <c r="N447" s="18">
        <v>0</v>
      </c>
      <c r="O447" s="42">
        <v>1</v>
      </c>
      <c r="P447" s="18">
        <v>0</v>
      </c>
      <c r="Q447" s="18">
        <v>0</v>
      </c>
      <c r="R447" s="18">
        <v>0</v>
      </c>
      <c r="S447" s="60">
        <v>0</v>
      </c>
      <c r="T447" s="18">
        <v>0</v>
      </c>
      <c r="U447" s="17"/>
      <c r="V447" s="64" t="s">
        <v>7839</v>
      </c>
      <c r="W447" s="136" t="s">
        <v>5076</v>
      </c>
      <c r="X447" s="42" t="s">
        <v>503</v>
      </c>
      <c r="Y447" s="51">
        <v>0</v>
      </c>
      <c r="Z447" s="51">
        <v>12</v>
      </c>
      <c r="AA447" s="52">
        <v>6</v>
      </c>
      <c r="AB447" s="42">
        <f t="shared" si="23"/>
        <v>150</v>
      </c>
      <c r="AC447">
        <v>330.35580106727207</v>
      </c>
      <c r="AD447" s="41"/>
      <c r="AE447" s="64"/>
      <c r="AF447" s="48"/>
      <c r="AG447" s="42"/>
      <c r="AH447" s="42"/>
      <c r="AI447" s="42"/>
      <c r="AJ447" s="42"/>
      <c r="AK447" s="42"/>
      <c r="AM447" s="41"/>
      <c r="AN447" s="42">
        <v>3471</v>
      </c>
      <c r="AO447" s="42">
        <v>3806</v>
      </c>
      <c r="AP447" s="3">
        <v>5764</v>
      </c>
      <c r="AR447" s="183" t="s">
        <v>7994</v>
      </c>
      <c r="AS447" s="183" t="s">
        <v>7904</v>
      </c>
      <c r="AT447" s="18">
        <v>0</v>
      </c>
      <c r="AU447" s="42">
        <v>0</v>
      </c>
      <c r="AV447" s="41"/>
      <c r="AW447" s="207">
        <v>0</v>
      </c>
      <c r="AX447" s="42">
        <v>0</v>
      </c>
      <c r="AY447" s="3">
        <v>1</v>
      </c>
      <c r="AZ447" s="2">
        <v>0</v>
      </c>
      <c r="BA447" s="2">
        <v>0</v>
      </c>
      <c r="BB447" s="2">
        <v>0</v>
      </c>
      <c r="BC447" s="2">
        <v>0</v>
      </c>
    </row>
    <row r="448" spans="1:62" x14ac:dyDescent="0.25">
      <c r="A448" s="48">
        <v>25</v>
      </c>
      <c r="B448" s="42">
        <v>7</v>
      </c>
      <c r="C448" s="48" t="s">
        <v>5053</v>
      </c>
      <c r="D448" s="42"/>
      <c r="E448" s="42"/>
      <c r="F448" s="42"/>
      <c r="G448" s="42"/>
      <c r="H448" s="42"/>
      <c r="I448" s="42"/>
      <c r="J448" s="42"/>
      <c r="K448" s="100">
        <v>0</v>
      </c>
      <c r="L448" s="100">
        <v>0</v>
      </c>
      <c r="M448" s="100">
        <v>0</v>
      </c>
      <c r="N448" s="18">
        <v>0</v>
      </c>
      <c r="O448" s="42">
        <v>1</v>
      </c>
      <c r="P448" s="18">
        <v>0</v>
      </c>
      <c r="Q448" s="18">
        <v>0</v>
      </c>
      <c r="R448" s="18">
        <v>0</v>
      </c>
      <c r="S448" s="60">
        <v>0</v>
      </c>
      <c r="T448" s="18">
        <v>0</v>
      </c>
      <c r="U448" s="17"/>
      <c r="V448" s="64" t="s">
        <v>7840</v>
      </c>
      <c r="W448" s="136" t="s">
        <v>5077</v>
      </c>
      <c r="X448" s="42" t="s">
        <v>4077</v>
      </c>
      <c r="Y448" s="51">
        <v>1</v>
      </c>
      <c r="Z448" s="51">
        <v>5</v>
      </c>
      <c r="AA448" s="52">
        <v>6</v>
      </c>
      <c r="AB448" s="42">
        <f t="shared" si="23"/>
        <v>306</v>
      </c>
      <c r="AC448">
        <v>673.74123489461738</v>
      </c>
      <c r="AD448" s="41"/>
      <c r="AE448" s="64"/>
      <c r="AF448" s="48"/>
      <c r="AG448" s="42"/>
      <c r="AH448" s="42"/>
      <c r="AI448" s="42"/>
      <c r="AJ448" s="42"/>
      <c r="AK448" s="42"/>
      <c r="AM448" s="41"/>
      <c r="AN448" s="42">
        <v>3471</v>
      </c>
      <c r="AO448" s="42">
        <v>3806</v>
      </c>
      <c r="AP448" s="3">
        <v>5762</v>
      </c>
      <c r="AR448" s="183" t="s">
        <v>7994</v>
      </c>
      <c r="AS448" s="183" t="s">
        <v>7904</v>
      </c>
      <c r="AT448" s="18">
        <v>0</v>
      </c>
      <c r="AU448" s="42">
        <v>0</v>
      </c>
      <c r="AV448" s="41"/>
      <c r="AW448" s="207">
        <v>1</v>
      </c>
      <c r="AX448" s="42">
        <v>0</v>
      </c>
      <c r="AY448" s="2">
        <v>0</v>
      </c>
      <c r="AZ448" s="2">
        <v>0</v>
      </c>
      <c r="BA448" s="2">
        <v>0</v>
      </c>
      <c r="BB448" s="2">
        <v>0</v>
      </c>
      <c r="BC448" s="2">
        <v>0</v>
      </c>
    </row>
    <row r="449" spans="1:56" ht="30" x14ac:dyDescent="0.25">
      <c r="A449" s="48">
        <v>25</v>
      </c>
      <c r="B449" s="42">
        <v>7</v>
      </c>
      <c r="C449" s="48" t="s">
        <v>5053</v>
      </c>
      <c r="D449" s="42"/>
      <c r="E449" s="42"/>
      <c r="F449" s="42"/>
      <c r="G449" s="42"/>
      <c r="H449" s="42"/>
      <c r="I449" s="42"/>
      <c r="J449" s="42"/>
      <c r="K449" s="100">
        <v>0</v>
      </c>
      <c r="L449" s="100">
        <v>0</v>
      </c>
      <c r="M449" s="100">
        <v>0</v>
      </c>
      <c r="N449" s="18">
        <v>0</v>
      </c>
      <c r="O449" s="42">
        <v>1</v>
      </c>
      <c r="P449" s="18">
        <v>0</v>
      </c>
      <c r="Q449" s="18">
        <v>0</v>
      </c>
      <c r="R449" s="18">
        <v>0</v>
      </c>
      <c r="S449" s="60">
        <v>0</v>
      </c>
      <c r="T449" s="18">
        <v>0</v>
      </c>
      <c r="U449" s="17"/>
      <c r="V449" s="64" t="s">
        <v>7840</v>
      </c>
      <c r="W449" s="136" t="s">
        <v>5078</v>
      </c>
      <c r="X449" s="42" t="s">
        <v>529</v>
      </c>
      <c r="Y449" s="51">
        <v>2</v>
      </c>
      <c r="Z449" s="51">
        <v>0</v>
      </c>
      <c r="AA449" s="52">
        <v>0</v>
      </c>
      <c r="AB449" s="42">
        <f t="shared" si="23"/>
        <v>480</v>
      </c>
      <c r="AC449">
        <v>1056.8489959131252</v>
      </c>
      <c r="AD449" s="41"/>
      <c r="AE449" s="64"/>
      <c r="AF449" s="50"/>
      <c r="AG449" s="42"/>
      <c r="AH449" s="42"/>
      <c r="AI449" s="42"/>
      <c r="AJ449" s="42"/>
      <c r="AK449" s="42"/>
      <c r="AM449" s="41"/>
      <c r="AN449" s="42">
        <v>3471</v>
      </c>
      <c r="AO449" s="42">
        <v>3806</v>
      </c>
      <c r="AP449" s="3">
        <v>5762</v>
      </c>
      <c r="AR449" s="183" t="s">
        <v>7994</v>
      </c>
      <c r="AS449" s="183" t="s">
        <v>7904</v>
      </c>
      <c r="AT449" s="18">
        <v>0</v>
      </c>
      <c r="AU449" s="42">
        <v>0</v>
      </c>
      <c r="AV449" s="41"/>
      <c r="AW449" s="207">
        <v>1</v>
      </c>
      <c r="AX449" s="42">
        <v>0</v>
      </c>
      <c r="AY449" s="48">
        <v>1</v>
      </c>
      <c r="AZ449" s="2">
        <v>0</v>
      </c>
      <c r="BA449" s="2">
        <v>0</v>
      </c>
      <c r="BB449" s="2">
        <v>0</v>
      </c>
      <c r="BC449" s="2">
        <v>0</v>
      </c>
    </row>
    <row r="450" spans="1:56" ht="30" x14ac:dyDescent="0.25">
      <c r="A450" s="48">
        <v>25</v>
      </c>
      <c r="B450" s="42">
        <v>7</v>
      </c>
      <c r="C450" s="48" t="s">
        <v>5053</v>
      </c>
      <c r="D450" s="42"/>
      <c r="E450" s="42"/>
      <c r="F450" s="42"/>
      <c r="G450" s="42"/>
      <c r="H450" s="42"/>
      <c r="I450" s="42"/>
      <c r="J450" s="42"/>
      <c r="K450" s="100">
        <v>0</v>
      </c>
      <c r="L450" s="100">
        <v>0</v>
      </c>
      <c r="M450" s="100">
        <v>0</v>
      </c>
      <c r="N450" s="18">
        <v>0</v>
      </c>
      <c r="O450" s="42">
        <v>1</v>
      </c>
      <c r="P450" s="18">
        <v>0</v>
      </c>
      <c r="Q450" s="18">
        <v>0</v>
      </c>
      <c r="R450" s="18">
        <v>0</v>
      </c>
      <c r="S450" s="60">
        <v>0</v>
      </c>
      <c r="T450" s="18">
        <v>0</v>
      </c>
      <c r="U450" s="17"/>
      <c r="V450" s="64" t="s">
        <v>7840</v>
      </c>
      <c r="W450" s="136" t="s">
        <v>5079</v>
      </c>
      <c r="X450" s="42" t="s">
        <v>700</v>
      </c>
      <c r="Y450" s="51">
        <v>2</v>
      </c>
      <c r="Z450" s="51">
        <v>2</v>
      </c>
      <c r="AA450" s="52">
        <v>6</v>
      </c>
      <c r="AB450" s="42">
        <f t="shared" si="23"/>
        <v>510</v>
      </c>
      <c r="AC450">
        <v>1122.9020581576956</v>
      </c>
      <c r="AD450" s="41"/>
      <c r="AE450" s="53"/>
      <c r="AF450" s="50"/>
      <c r="AG450" s="42"/>
      <c r="AH450" s="42"/>
      <c r="AI450" s="42"/>
      <c r="AJ450" s="42"/>
      <c r="AK450" s="42"/>
      <c r="AM450" s="41"/>
      <c r="AN450" s="42">
        <v>3471</v>
      </c>
      <c r="AO450" s="42">
        <v>3806</v>
      </c>
      <c r="AP450" s="3">
        <v>5762</v>
      </c>
      <c r="AR450" s="183" t="s">
        <v>7994</v>
      </c>
      <c r="AS450" s="183" t="s">
        <v>7904</v>
      </c>
      <c r="AT450" s="18">
        <v>0</v>
      </c>
      <c r="AU450" s="42">
        <v>0</v>
      </c>
      <c r="AV450" s="41"/>
      <c r="AW450" s="207">
        <v>1</v>
      </c>
      <c r="AX450" s="42">
        <v>0</v>
      </c>
      <c r="AY450" s="2">
        <v>0</v>
      </c>
      <c r="AZ450" s="2">
        <v>0</v>
      </c>
      <c r="BA450" s="2">
        <v>0</v>
      </c>
      <c r="BB450" s="2">
        <v>0</v>
      </c>
      <c r="BC450" s="2">
        <v>0</v>
      </c>
    </row>
    <row r="451" spans="1:56" x14ac:dyDescent="0.25">
      <c r="A451" s="48">
        <v>25</v>
      </c>
      <c r="B451" s="42">
        <v>7</v>
      </c>
      <c r="C451" s="48" t="s">
        <v>5053</v>
      </c>
      <c r="D451" s="42"/>
      <c r="E451" s="42"/>
      <c r="F451" s="42"/>
      <c r="G451" s="42"/>
      <c r="H451" s="42"/>
      <c r="I451" s="42"/>
      <c r="J451" s="42"/>
      <c r="K451" s="100">
        <v>0</v>
      </c>
      <c r="L451" s="100">
        <v>0</v>
      </c>
      <c r="M451" s="100">
        <v>0</v>
      </c>
      <c r="N451" s="18">
        <v>0</v>
      </c>
      <c r="O451" s="42">
        <v>1</v>
      </c>
      <c r="P451" s="18">
        <v>0</v>
      </c>
      <c r="Q451" s="18">
        <v>0</v>
      </c>
      <c r="R451" s="18">
        <v>0</v>
      </c>
      <c r="S451" s="60">
        <v>0</v>
      </c>
      <c r="T451" s="18">
        <v>0</v>
      </c>
      <c r="U451" s="17"/>
      <c r="V451" s="64" t="s">
        <v>7841</v>
      </c>
      <c r="W451" s="136" t="s">
        <v>5080</v>
      </c>
      <c r="X451" s="42" t="s">
        <v>401</v>
      </c>
      <c r="Y451" s="51">
        <v>1</v>
      </c>
      <c r="Z451" s="51">
        <v>10</v>
      </c>
      <c r="AA451" s="52">
        <v>0</v>
      </c>
      <c r="AB451" s="42">
        <f t="shared" si="23"/>
        <v>360</v>
      </c>
      <c r="AC451">
        <v>792.41963079618301</v>
      </c>
      <c r="AD451" s="41"/>
      <c r="AE451" s="53"/>
      <c r="AF451" s="50"/>
      <c r="AG451" s="42"/>
      <c r="AH451" s="42"/>
      <c r="AI451" s="42"/>
      <c r="AJ451" s="42"/>
      <c r="AK451" s="42"/>
      <c r="AM451" s="41"/>
      <c r="AN451" s="42">
        <v>3471</v>
      </c>
      <c r="AO451" s="42">
        <v>3806</v>
      </c>
      <c r="AP451" s="3">
        <v>5760</v>
      </c>
      <c r="AR451" s="183" t="s">
        <v>7994</v>
      </c>
      <c r="AS451" s="183" t="s">
        <v>7904</v>
      </c>
      <c r="AT451" s="18">
        <v>0</v>
      </c>
      <c r="AU451" s="42">
        <v>0</v>
      </c>
      <c r="AV451" s="41"/>
      <c r="AW451" s="207">
        <v>1</v>
      </c>
      <c r="AX451" s="42">
        <v>0</v>
      </c>
      <c r="AY451" s="2">
        <v>0</v>
      </c>
      <c r="AZ451" s="2">
        <v>0</v>
      </c>
      <c r="BA451" s="2">
        <v>0</v>
      </c>
      <c r="BB451" s="2">
        <v>0</v>
      </c>
      <c r="BC451" s="2">
        <v>0</v>
      </c>
    </row>
    <row r="452" spans="1:56" x14ac:dyDescent="0.25">
      <c r="A452" s="48">
        <v>25</v>
      </c>
      <c r="B452" s="42">
        <v>7</v>
      </c>
      <c r="C452" s="48" t="s">
        <v>5053</v>
      </c>
      <c r="D452" s="42"/>
      <c r="E452" s="42"/>
      <c r="F452" s="42"/>
      <c r="G452" s="42"/>
      <c r="H452" s="42"/>
      <c r="I452" s="42"/>
      <c r="J452" s="42"/>
      <c r="K452" s="100">
        <v>0</v>
      </c>
      <c r="L452" s="100">
        <v>0</v>
      </c>
      <c r="M452" s="100">
        <v>0</v>
      </c>
      <c r="N452" s="18">
        <v>0</v>
      </c>
      <c r="O452" s="42">
        <v>1</v>
      </c>
      <c r="P452" s="18">
        <v>0</v>
      </c>
      <c r="Q452" s="18">
        <v>0</v>
      </c>
      <c r="R452" s="18">
        <v>0</v>
      </c>
      <c r="S452" s="60">
        <v>0</v>
      </c>
      <c r="T452" s="18">
        <v>0</v>
      </c>
      <c r="U452" s="17"/>
      <c r="V452" s="64" t="s">
        <v>7841</v>
      </c>
      <c r="W452" s="136" t="s">
        <v>5081</v>
      </c>
      <c r="X452" s="42" t="s">
        <v>706</v>
      </c>
      <c r="Y452" s="51">
        <v>1</v>
      </c>
      <c r="Z452" s="51">
        <v>0</v>
      </c>
      <c r="AA452" s="52">
        <v>0</v>
      </c>
      <c r="AB452" s="42">
        <f t="shared" si="23"/>
        <v>240</v>
      </c>
      <c r="AC452">
        <v>528.27975386412197</v>
      </c>
      <c r="AD452" s="41"/>
      <c r="AE452" s="53"/>
      <c r="AF452" s="50"/>
      <c r="AG452" s="42"/>
      <c r="AH452" s="42"/>
      <c r="AI452" s="42"/>
      <c r="AJ452" s="42"/>
      <c r="AK452" s="42"/>
      <c r="AM452" s="41"/>
      <c r="AN452" s="42">
        <v>3471</v>
      </c>
      <c r="AO452" s="42">
        <v>3806</v>
      </c>
      <c r="AP452" s="3">
        <v>5760</v>
      </c>
      <c r="AR452" s="183" t="s">
        <v>7994</v>
      </c>
      <c r="AS452" s="183" t="s">
        <v>7904</v>
      </c>
      <c r="AT452" s="18">
        <v>0</v>
      </c>
      <c r="AU452" s="42">
        <v>0</v>
      </c>
      <c r="AV452" s="41"/>
      <c r="AW452" s="207">
        <v>1</v>
      </c>
      <c r="AX452" s="42">
        <v>0</v>
      </c>
      <c r="AY452" s="2">
        <v>0</v>
      </c>
      <c r="AZ452" s="2">
        <v>0</v>
      </c>
      <c r="BA452" s="2">
        <v>0</v>
      </c>
      <c r="BB452" s="2">
        <v>0</v>
      </c>
      <c r="BC452" s="2">
        <v>0</v>
      </c>
    </row>
    <row r="453" spans="1:56" ht="30" x14ac:dyDescent="0.25">
      <c r="A453" s="48">
        <v>25</v>
      </c>
      <c r="B453" s="42">
        <v>7</v>
      </c>
      <c r="C453" s="48" t="s">
        <v>5053</v>
      </c>
      <c r="D453" s="42"/>
      <c r="E453" s="42"/>
      <c r="F453" s="42"/>
      <c r="G453" s="42"/>
      <c r="H453" s="42"/>
      <c r="I453" s="42"/>
      <c r="J453" s="42"/>
      <c r="K453" s="100">
        <v>0</v>
      </c>
      <c r="L453" s="100">
        <v>0</v>
      </c>
      <c r="M453" s="100">
        <v>0</v>
      </c>
      <c r="N453" s="18">
        <v>0</v>
      </c>
      <c r="O453" s="42">
        <v>1</v>
      </c>
      <c r="P453" s="18">
        <v>0</v>
      </c>
      <c r="Q453" s="18">
        <v>0</v>
      </c>
      <c r="R453" s="18">
        <v>0</v>
      </c>
      <c r="S453" s="60">
        <v>0</v>
      </c>
      <c r="T453" s="18">
        <v>0</v>
      </c>
      <c r="U453" s="17"/>
      <c r="V453" s="64" t="s">
        <v>7842</v>
      </c>
      <c r="W453" s="136" t="s">
        <v>5082</v>
      </c>
      <c r="X453" s="42" t="s">
        <v>5083</v>
      </c>
      <c r="Y453" s="51">
        <v>232</v>
      </c>
      <c r="Z453" s="51">
        <v>10</v>
      </c>
      <c r="AA453" s="52">
        <v>0</v>
      </c>
      <c r="AB453" s="42">
        <f t="shared" si="23"/>
        <v>55800</v>
      </c>
      <c r="AC453">
        <v>122070.28249930606</v>
      </c>
      <c r="AD453" s="41"/>
      <c r="AE453" s="53"/>
      <c r="AF453" s="50"/>
      <c r="AG453" s="42"/>
      <c r="AH453" s="42"/>
      <c r="AI453" s="42"/>
      <c r="AJ453" s="42"/>
      <c r="AK453" s="42"/>
      <c r="AM453" s="41"/>
      <c r="AN453" s="42">
        <v>3471</v>
      </c>
      <c r="AO453" s="42">
        <v>3806</v>
      </c>
      <c r="AP453" s="3">
        <v>5715</v>
      </c>
      <c r="AR453" s="183" t="s">
        <v>7994</v>
      </c>
      <c r="AS453" s="183" t="s">
        <v>7904</v>
      </c>
      <c r="AT453" s="18">
        <v>0</v>
      </c>
      <c r="AU453" s="42">
        <v>0</v>
      </c>
      <c r="AV453" s="41"/>
      <c r="AW453" s="207">
        <v>1</v>
      </c>
      <c r="AX453" s="42">
        <v>0</v>
      </c>
      <c r="AY453" s="2">
        <v>0</v>
      </c>
      <c r="AZ453" s="2">
        <v>0</v>
      </c>
      <c r="BA453" s="2">
        <v>0</v>
      </c>
      <c r="BB453" s="2">
        <v>0</v>
      </c>
      <c r="BC453" s="2">
        <v>0</v>
      </c>
    </row>
    <row r="454" spans="1:56" ht="30" x14ac:dyDescent="0.25">
      <c r="A454" s="48">
        <v>25</v>
      </c>
      <c r="B454" s="42">
        <v>7</v>
      </c>
      <c r="C454" s="48" t="s">
        <v>5053</v>
      </c>
      <c r="D454" s="42"/>
      <c r="E454" s="42"/>
      <c r="F454" s="42"/>
      <c r="G454" s="42"/>
      <c r="H454" s="42"/>
      <c r="I454" s="42"/>
      <c r="J454" s="42"/>
      <c r="K454" s="100">
        <v>0</v>
      </c>
      <c r="L454" s="100">
        <v>0</v>
      </c>
      <c r="M454" s="100">
        <v>0</v>
      </c>
      <c r="N454" s="18">
        <v>0</v>
      </c>
      <c r="O454" s="42">
        <v>1</v>
      </c>
      <c r="P454" s="18">
        <v>0</v>
      </c>
      <c r="Q454" s="18">
        <v>0</v>
      </c>
      <c r="R454" s="18">
        <v>0</v>
      </c>
      <c r="S454" s="60">
        <v>0</v>
      </c>
      <c r="T454" s="18">
        <v>0</v>
      </c>
      <c r="U454" s="17"/>
      <c r="V454" s="64" t="s">
        <v>7905</v>
      </c>
      <c r="W454" s="136" t="s">
        <v>5084</v>
      </c>
      <c r="X454" s="42" t="s">
        <v>5085</v>
      </c>
      <c r="Y454" s="51">
        <v>21</v>
      </c>
      <c r="Z454" s="51">
        <v>4</v>
      </c>
      <c r="AA454" s="52">
        <v>6</v>
      </c>
      <c r="AB454" s="42">
        <f t="shared" si="23"/>
        <v>5094</v>
      </c>
      <c r="AC454">
        <v>11096.615895790448</v>
      </c>
      <c r="AD454" s="41"/>
      <c r="AE454" s="53"/>
      <c r="AF454" s="50"/>
      <c r="AG454" s="42"/>
      <c r="AH454" s="42"/>
      <c r="AI454" s="42"/>
      <c r="AJ454" s="42"/>
      <c r="AK454" s="42"/>
      <c r="AM454" s="41"/>
      <c r="AN454" s="42">
        <v>3471</v>
      </c>
      <c r="AO454" s="42">
        <v>3806</v>
      </c>
      <c r="AP454" s="3">
        <v>5684</v>
      </c>
      <c r="AR454" s="183" t="s">
        <v>7994</v>
      </c>
      <c r="AS454" s="183" t="s">
        <v>7904</v>
      </c>
      <c r="AT454" s="18">
        <v>0</v>
      </c>
      <c r="AU454" s="42">
        <v>0</v>
      </c>
      <c r="AV454" s="41"/>
      <c r="AW454" s="207">
        <v>1</v>
      </c>
      <c r="AX454" s="42">
        <v>0</v>
      </c>
      <c r="AY454" s="2">
        <v>0</v>
      </c>
      <c r="AZ454" s="2">
        <v>0</v>
      </c>
      <c r="BA454" s="2">
        <v>0</v>
      </c>
      <c r="BB454" s="2">
        <v>0</v>
      </c>
      <c r="BC454" s="2">
        <v>0</v>
      </c>
    </row>
    <row r="455" spans="1:56" ht="45" x14ac:dyDescent="0.25">
      <c r="A455" s="48">
        <v>25</v>
      </c>
      <c r="B455" s="42">
        <v>7</v>
      </c>
      <c r="C455" s="48" t="s">
        <v>5053</v>
      </c>
      <c r="D455" s="42"/>
      <c r="E455" s="42"/>
      <c r="F455" s="42"/>
      <c r="G455" s="42"/>
      <c r="H455" s="42"/>
      <c r="I455" s="42"/>
      <c r="J455" s="42"/>
      <c r="K455" s="100">
        <v>0</v>
      </c>
      <c r="L455" s="100">
        <v>0</v>
      </c>
      <c r="M455" s="100">
        <v>0</v>
      </c>
      <c r="N455" s="18">
        <v>0</v>
      </c>
      <c r="O455" s="42">
        <v>1</v>
      </c>
      <c r="P455" s="18">
        <v>0</v>
      </c>
      <c r="Q455" s="18">
        <v>0</v>
      </c>
      <c r="R455" s="18">
        <v>0</v>
      </c>
      <c r="S455" s="60">
        <v>0</v>
      </c>
      <c r="T455" s="18">
        <v>0</v>
      </c>
      <c r="U455" s="17"/>
      <c r="V455" s="64" t="s">
        <v>7905</v>
      </c>
      <c r="W455" s="136" t="s">
        <v>5086</v>
      </c>
      <c r="X455" s="42" t="s">
        <v>5087</v>
      </c>
      <c r="Y455" s="51">
        <v>17</v>
      </c>
      <c r="Z455" s="51">
        <v>16</v>
      </c>
      <c r="AA455" s="52">
        <v>0</v>
      </c>
      <c r="AB455" s="42">
        <f t="shared" si="23"/>
        <v>4272</v>
      </c>
      <c r="AC455">
        <v>9305.9958984720834</v>
      </c>
      <c r="AD455" s="41"/>
      <c r="AE455" s="53"/>
      <c r="AF455" s="50"/>
      <c r="AG455" s="42"/>
      <c r="AH455" s="42"/>
      <c r="AI455" s="42"/>
      <c r="AJ455" s="42"/>
      <c r="AK455" s="42"/>
      <c r="AM455" s="41"/>
      <c r="AN455" s="42">
        <v>3471</v>
      </c>
      <c r="AO455" s="42">
        <v>3806</v>
      </c>
      <c r="AP455" s="3">
        <v>5684</v>
      </c>
      <c r="AR455" s="183" t="s">
        <v>7994</v>
      </c>
      <c r="AS455" s="183" t="s">
        <v>7904</v>
      </c>
      <c r="AT455" s="18">
        <v>0</v>
      </c>
      <c r="AU455" s="42">
        <v>0</v>
      </c>
      <c r="AV455" s="41"/>
      <c r="AW455" s="207">
        <v>1</v>
      </c>
      <c r="AX455" s="42">
        <v>0</v>
      </c>
      <c r="AY455" s="2">
        <v>0</v>
      </c>
      <c r="AZ455" s="2">
        <v>0</v>
      </c>
      <c r="BA455" s="2">
        <v>0</v>
      </c>
      <c r="BB455" s="2">
        <v>0</v>
      </c>
      <c r="BC455" s="2">
        <v>0</v>
      </c>
    </row>
    <row r="456" spans="1:56" x14ac:dyDescent="0.25">
      <c r="A456" s="48">
        <v>25</v>
      </c>
      <c r="B456" s="42">
        <v>7</v>
      </c>
      <c r="C456" s="48" t="s">
        <v>5053</v>
      </c>
      <c r="D456" s="42"/>
      <c r="E456" s="42"/>
      <c r="F456" s="42"/>
      <c r="G456" s="42"/>
      <c r="H456" s="42"/>
      <c r="I456" s="42"/>
      <c r="J456" s="42"/>
      <c r="K456" s="100">
        <v>0</v>
      </c>
      <c r="L456" s="100">
        <v>0</v>
      </c>
      <c r="M456" s="100">
        <v>0</v>
      </c>
      <c r="N456" s="18">
        <v>0</v>
      </c>
      <c r="O456" s="42">
        <v>1</v>
      </c>
      <c r="P456" s="18">
        <v>0</v>
      </c>
      <c r="Q456" s="18">
        <v>0</v>
      </c>
      <c r="R456" s="18">
        <v>0</v>
      </c>
      <c r="S456" s="60">
        <v>0</v>
      </c>
      <c r="T456" s="18">
        <v>0</v>
      </c>
      <c r="U456" s="17"/>
      <c r="V456" s="57" t="s">
        <v>2778</v>
      </c>
      <c r="W456" s="136"/>
      <c r="X456" s="48" t="s">
        <v>5088</v>
      </c>
      <c r="Y456" s="38">
        <v>271</v>
      </c>
      <c r="Z456" s="38">
        <v>10</v>
      </c>
      <c r="AA456" s="57">
        <v>6</v>
      </c>
      <c r="AB456" s="42">
        <f t="shared" si="23"/>
        <v>65166</v>
      </c>
      <c r="AD456" s="41"/>
      <c r="AE456" s="53"/>
      <c r="AF456" s="50"/>
      <c r="AG456" s="42"/>
      <c r="AH456" s="42"/>
      <c r="AI456" s="42"/>
      <c r="AJ456" s="42"/>
      <c r="AK456" s="42"/>
      <c r="AM456" s="41"/>
      <c r="AN456" s="42">
        <v>3471</v>
      </c>
      <c r="AO456" s="42">
        <v>3806</v>
      </c>
      <c r="AR456" s="183" t="s">
        <v>7994</v>
      </c>
      <c r="AS456" s="183" t="s">
        <v>7904</v>
      </c>
      <c r="AT456" s="18">
        <v>0</v>
      </c>
      <c r="AU456" s="42">
        <v>0</v>
      </c>
      <c r="AV456" s="41"/>
      <c r="AW456" s="207"/>
      <c r="AX456" s="42"/>
    </row>
    <row r="457" spans="1:56" ht="30" x14ac:dyDescent="0.25">
      <c r="A457" s="48">
        <v>25</v>
      </c>
      <c r="B457" s="42">
        <v>7</v>
      </c>
      <c r="C457" s="48" t="s">
        <v>5053</v>
      </c>
      <c r="D457" s="42"/>
      <c r="E457" s="42"/>
      <c r="F457" s="42"/>
      <c r="G457" s="42"/>
      <c r="H457" s="42"/>
      <c r="I457" s="42"/>
      <c r="J457" s="42"/>
      <c r="K457" s="100">
        <v>0</v>
      </c>
      <c r="L457" s="100">
        <v>0</v>
      </c>
      <c r="M457" s="100">
        <v>0</v>
      </c>
      <c r="N457" s="18">
        <v>0</v>
      </c>
      <c r="O457" s="42">
        <v>1</v>
      </c>
      <c r="P457" s="18">
        <v>0</v>
      </c>
      <c r="Q457" s="18">
        <v>0</v>
      </c>
      <c r="R457" s="18">
        <v>0</v>
      </c>
      <c r="S457" s="60">
        <v>0</v>
      </c>
      <c r="T457" s="18">
        <v>0</v>
      </c>
      <c r="U457" s="17"/>
      <c r="V457" s="58" t="s">
        <v>7906</v>
      </c>
      <c r="W457" s="136" t="s">
        <v>5089</v>
      </c>
      <c r="X457" s="48" t="s">
        <v>806</v>
      </c>
      <c r="Y457" s="38">
        <v>0</v>
      </c>
      <c r="Z457" s="38">
        <v>16</v>
      </c>
      <c r="AA457" s="57">
        <v>0</v>
      </c>
      <c r="AB457" s="42">
        <f t="shared" si="23"/>
        <v>192</v>
      </c>
      <c r="AC457">
        <v>414.88050740068638</v>
      </c>
      <c r="AD457" s="41"/>
      <c r="AE457" s="53"/>
      <c r="AF457" s="50"/>
      <c r="AG457" s="42"/>
      <c r="AH457" s="42"/>
      <c r="AI457" s="42"/>
      <c r="AJ457" s="42"/>
      <c r="AK457" s="42"/>
      <c r="AM457" s="41"/>
      <c r="AN457" s="42">
        <v>3471</v>
      </c>
      <c r="AO457" s="42">
        <v>3806</v>
      </c>
      <c r="AP457" s="3">
        <v>5625</v>
      </c>
      <c r="AR457" s="183" t="s">
        <v>7994</v>
      </c>
      <c r="AS457" s="183" t="s">
        <v>7904</v>
      </c>
      <c r="AT457" s="18">
        <v>0</v>
      </c>
      <c r="AU457" s="42">
        <v>0</v>
      </c>
      <c r="AV457" s="41"/>
      <c r="AW457" s="207">
        <v>1</v>
      </c>
      <c r="AX457" s="42">
        <v>0</v>
      </c>
      <c r="AY457" s="2">
        <v>0</v>
      </c>
      <c r="AZ457" s="2">
        <v>0</v>
      </c>
      <c r="BA457" s="2">
        <v>0</v>
      </c>
      <c r="BB457" s="2">
        <v>0</v>
      </c>
      <c r="BC457" s="2">
        <v>0</v>
      </c>
    </row>
    <row r="458" spans="1:56" x14ac:dyDescent="0.25">
      <c r="A458" s="48">
        <v>25</v>
      </c>
      <c r="B458" s="42">
        <v>7</v>
      </c>
      <c r="C458" s="48" t="s">
        <v>5053</v>
      </c>
      <c r="D458" s="42"/>
      <c r="E458" s="42"/>
      <c r="F458" s="42"/>
      <c r="G458" s="42"/>
      <c r="H458" s="42"/>
      <c r="I458" s="42"/>
      <c r="J458" s="42"/>
      <c r="K458" s="100">
        <v>0</v>
      </c>
      <c r="L458" s="100">
        <v>0</v>
      </c>
      <c r="M458" s="100">
        <v>0</v>
      </c>
      <c r="N458" s="18">
        <v>0</v>
      </c>
      <c r="O458" s="42">
        <v>1</v>
      </c>
      <c r="P458" s="18">
        <v>0</v>
      </c>
      <c r="Q458" s="18">
        <v>0</v>
      </c>
      <c r="R458" s="18">
        <v>0</v>
      </c>
      <c r="S458" s="60">
        <v>0</v>
      </c>
      <c r="T458" s="18">
        <v>0</v>
      </c>
      <c r="U458" s="17"/>
      <c r="V458" s="58" t="s">
        <v>7906</v>
      </c>
      <c r="W458" s="136" t="s">
        <v>5090</v>
      </c>
      <c r="X458" s="48" t="s">
        <v>130</v>
      </c>
      <c r="Y458" s="38">
        <v>2</v>
      </c>
      <c r="Z458" s="38">
        <v>5</v>
      </c>
      <c r="AA458" s="57">
        <v>0</v>
      </c>
      <c r="AB458" s="42">
        <f t="shared" si="23"/>
        <v>540</v>
      </c>
      <c r="AC458">
        <v>1166.8514270644305</v>
      </c>
      <c r="AD458" s="41"/>
      <c r="AE458" s="53"/>
      <c r="AF458" s="50"/>
      <c r="AG458" s="42"/>
      <c r="AH458" s="42"/>
      <c r="AI458" s="42"/>
      <c r="AJ458" s="42"/>
      <c r="AK458" s="42"/>
      <c r="AM458" s="41"/>
      <c r="AN458" s="42">
        <v>3471</v>
      </c>
      <c r="AO458" s="42">
        <v>3806</v>
      </c>
      <c r="AP458" s="3">
        <v>5625</v>
      </c>
      <c r="AR458" s="183" t="s">
        <v>7994</v>
      </c>
      <c r="AS458" s="183" t="s">
        <v>7904</v>
      </c>
      <c r="AT458" s="18">
        <v>0</v>
      </c>
      <c r="AU458" s="42">
        <v>0</v>
      </c>
      <c r="AV458" s="41"/>
      <c r="AW458" s="207">
        <v>1</v>
      </c>
      <c r="AX458" s="42">
        <v>0</v>
      </c>
      <c r="AY458" s="2">
        <v>0</v>
      </c>
      <c r="AZ458" s="2">
        <v>0</v>
      </c>
      <c r="BA458" s="2">
        <v>0</v>
      </c>
      <c r="BB458" s="2">
        <v>0</v>
      </c>
      <c r="BC458" s="2">
        <v>0</v>
      </c>
    </row>
    <row r="459" spans="1:56" ht="30" x14ac:dyDescent="0.25">
      <c r="A459" s="48">
        <v>25</v>
      </c>
      <c r="B459" s="42">
        <v>7</v>
      </c>
      <c r="C459" s="48" t="s">
        <v>5053</v>
      </c>
      <c r="D459" s="42"/>
      <c r="E459" s="42"/>
      <c r="F459" s="42"/>
      <c r="G459" s="42"/>
      <c r="H459" s="42"/>
      <c r="I459" s="42"/>
      <c r="J459" s="42"/>
      <c r="K459" s="100">
        <v>0</v>
      </c>
      <c r="L459" s="100">
        <v>0</v>
      </c>
      <c r="M459" s="100">
        <v>0</v>
      </c>
      <c r="N459" s="18">
        <v>0</v>
      </c>
      <c r="O459" s="42">
        <v>1</v>
      </c>
      <c r="P459" s="18">
        <v>0</v>
      </c>
      <c r="Q459" s="18">
        <v>0</v>
      </c>
      <c r="R459" s="18">
        <v>0</v>
      </c>
      <c r="S459" s="60">
        <v>0</v>
      </c>
      <c r="T459" s="18">
        <v>0</v>
      </c>
      <c r="U459" s="17"/>
      <c r="V459" s="58" t="s">
        <v>7907</v>
      </c>
      <c r="W459" s="136" t="s">
        <v>5091</v>
      </c>
      <c r="X459" s="48" t="s">
        <v>5092</v>
      </c>
      <c r="Y459" s="38">
        <v>8</v>
      </c>
      <c r="Z459" s="38">
        <v>6</v>
      </c>
      <c r="AA459" s="57">
        <v>6</v>
      </c>
      <c r="AB459" s="42">
        <f t="shared" si="23"/>
        <v>1998</v>
      </c>
      <c r="AC459">
        <v>4310.2595812008149</v>
      </c>
      <c r="AD459" s="41"/>
      <c r="AE459" s="53"/>
      <c r="AF459" s="50"/>
      <c r="AG459" s="42"/>
      <c r="AH459" s="42"/>
      <c r="AI459" s="42"/>
      <c r="AJ459" s="42"/>
      <c r="AK459" s="42"/>
      <c r="AM459" s="41"/>
      <c r="AN459" s="42">
        <v>3471</v>
      </c>
      <c r="AO459" s="42">
        <v>3806</v>
      </c>
      <c r="AP459" s="3">
        <v>5613</v>
      </c>
      <c r="AR459" s="183" t="s">
        <v>7994</v>
      </c>
      <c r="AS459" s="183" t="s">
        <v>7904</v>
      </c>
      <c r="AT459" s="18">
        <v>0</v>
      </c>
      <c r="AU459" s="42">
        <v>0</v>
      </c>
      <c r="AV459" s="41"/>
      <c r="AW459" s="207">
        <v>1</v>
      </c>
      <c r="AX459" s="42">
        <v>0</v>
      </c>
      <c r="AY459" s="2">
        <v>0</v>
      </c>
      <c r="AZ459" s="2">
        <v>0</v>
      </c>
      <c r="BA459" s="2">
        <v>0</v>
      </c>
      <c r="BB459" s="2">
        <v>0</v>
      </c>
      <c r="BC459" s="2">
        <v>0</v>
      </c>
    </row>
    <row r="460" spans="1:56" s="18" customFormat="1" x14ac:dyDescent="0.25">
      <c r="A460" s="48">
        <v>25</v>
      </c>
      <c r="B460" s="42">
        <v>7</v>
      </c>
      <c r="C460" s="48" t="s">
        <v>5053</v>
      </c>
      <c r="D460" s="42"/>
      <c r="E460" s="42"/>
      <c r="F460" s="42"/>
      <c r="G460" s="42"/>
      <c r="H460" s="42"/>
      <c r="I460" s="42"/>
      <c r="J460" s="42"/>
      <c r="K460" s="100">
        <v>0</v>
      </c>
      <c r="L460" s="100">
        <v>0</v>
      </c>
      <c r="M460" s="100">
        <v>0</v>
      </c>
      <c r="N460" s="18">
        <v>0</v>
      </c>
      <c r="O460" s="42">
        <v>1</v>
      </c>
      <c r="P460" s="18">
        <v>0</v>
      </c>
      <c r="Q460" s="18">
        <v>0</v>
      </c>
      <c r="R460" s="18">
        <v>0</v>
      </c>
      <c r="S460" s="60">
        <v>0</v>
      </c>
      <c r="T460" s="18">
        <v>0</v>
      </c>
      <c r="U460" s="17"/>
      <c r="V460" s="58" t="s">
        <v>7907</v>
      </c>
      <c r="W460" s="136" t="s">
        <v>5093</v>
      </c>
      <c r="X460" s="48" t="s">
        <v>5094</v>
      </c>
      <c r="Y460" s="38">
        <v>3</v>
      </c>
      <c r="Z460" s="38">
        <v>1</v>
      </c>
      <c r="AA460" s="57">
        <v>6</v>
      </c>
      <c r="AB460" s="42">
        <f t="shared" si="23"/>
        <v>738</v>
      </c>
      <c r="AC460" s="18">
        <v>1592.0778633264272</v>
      </c>
      <c r="AD460" s="41"/>
      <c r="AE460" s="53"/>
      <c r="AF460" s="50"/>
      <c r="AG460" s="42"/>
      <c r="AH460" s="42"/>
      <c r="AI460" s="42"/>
      <c r="AJ460" s="42"/>
      <c r="AK460" s="42"/>
      <c r="AM460" s="41"/>
      <c r="AN460" s="42">
        <v>3471</v>
      </c>
      <c r="AO460" s="42">
        <v>3806</v>
      </c>
      <c r="AP460" s="3">
        <v>5613</v>
      </c>
      <c r="AQ460" s="3"/>
      <c r="AR460" s="183" t="s">
        <v>7994</v>
      </c>
      <c r="AS460" s="183" t="s">
        <v>7904</v>
      </c>
      <c r="AT460" s="18">
        <v>0</v>
      </c>
      <c r="AU460" s="42">
        <v>0</v>
      </c>
      <c r="AV460" s="41"/>
      <c r="AW460" s="207">
        <v>1</v>
      </c>
      <c r="AX460" s="42">
        <v>0</v>
      </c>
      <c r="AY460" s="2">
        <v>0</v>
      </c>
      <c r="AZ460" s="2">
        <v>0</v>
      </c>
      <c r="BA460" s="2">
        <v>0</v>
      </c>
      <c r="BB460" s="2">
        <v>0</v>
      </c>
      <c r="BC460" s="2">
        <v>0</v>
      </c>
      <c r="BD460" s="17"/>
    </row>
    <row r="461" spans="1:56" s="18" customFormat="1" ht="30" x14ac:dyDescent="0.25">
      <c r="A461" s="48">
        <v>25</v>
      </c>
      <c r="B461" s="42">
        <v>7</v>
      </c>
      <c r="C461" s="48" t="s">
        <v>5053</v>
      </c>
      <c r="D461" s="42"/>
      <c r="E461" s="42"/>
      <c r="F461" s="42"/>
      <c r="G461" s="42"/>
      <c r="H461" s="42"/>
      <c r="I461" s="42"/>
      <c r="J461" s="42"/>
      <c r="K461" s="100">
        <v>0</v>
      </c>
      <c r="L461" s="100">
        <v>0</v>
      </c>
      <c r="M461" s="100">
        <v>0</v>
      </c>
      <c r="N461" s="18">
        <v>0</v>
      </c>
      <c r="O461" s="42">
        <v>1</v>
      </c>
      <c r="P461" s="18">
        <v>0</v>
      </c>
      <c r="Q461" s="18">
        <v>0</v>
      </c>
      <c r="R461" s="18">
        <v>0</v>
      </c>
      <c r="S461" s="60">
        <v>0</v>
      </c>
      <c r="T461" s="18">
        <v>0</v>
      </c>
      <c r="U461" s="17"/>
      <c r="V461" s="58" t="s">
        <v>7907</v>
      </c>
      <c r="W461" s="136" t="s">
        <v>5095</v>
      </c>
      <c r="X461" s="48" t="s">
        <v>915</v>
      </c>
      <c r="Y461" s="38">
        <v>2</v>
      </c>
      <c r="Z461" s="38">
        <v>14</v>
      </c>
      <c r="AA461" s="57">
        <v>0</v>
      </c>
      <c r="AB461" s="42">
        <f t="shared" si="23"/>
        <v>648</v>
      </c>
      <c r="AC461" s="18">
        <v>1397.9220263353993</v>
      </c>
      <c r="AD461" s="41"/>
      <c r="AE461" s="53"/>
      <c r="AF461" s="50"/>
      <c r="AG461" s="42"/>
      <c r="AH461" s="42"/>
      <c r="AI461" s="42"/>
      <c r="AJ461" s="42"/>
      <c r="AK461" s="42"/>
      <c r="AM461" s="41"/>
      <c r="AN461" s="42">
        <v>3471</v>
      </c>
      <c r="AO461" s="42">
        <v>3806</v>
      </c>
      <c r="AP461" s="3">
        <v>5613</v>
      </c>
      <c r="AQ461" s="3"/>
      <c r="AR461" s="183" t="s">
        <v>7994</v>
      </c>
      <c r="AS461" s="183" t="s">
        <v>7904</v>
      </c>
      <c r="AT461" s="18">
        <v>0</v>
      </c>
      <c r="AU461" s="42">
        <v>0</v>
      </c>
      <c r="AV461" s="41"/>
      <c r="AW461" s="207">
        <v>1</v>
      </c>
      <c r="AX461" s="42">
        <v>0</v>
      </c>
      <c r="AY461" s="2">
        <v>0</v>
      </c>
      <c r="AZ461" s="2">
        <v>0</v>
      </c>
      <c r="BA461" s="2">
        <v>0</v>
      </c>
      <c r="BB461" s="2">
        <v>0</v>
      </c>
      <c r="BC461" s="2">
        <v>0</v>
      </c>
      <c r="BD461" s="17"/>
    </row>
    <row r="462" spans="1:56" ht="30" x14ac:dyDescent="0.25">
      <c r="A462" s="48">
        <v>25</v>
      </c>
      <c r="B462" s="42">
        <v>7</v>
      </c>
      <c r="C462" s="48" t="s">
        <v>5053</v>
      </c>
      <c r="D462" s="42"/>
      <c r="E462" s="42"/>
      <c r="F462" s="42"/>
      <c r="G462" s="42"/>
      <c r="H462" s="42"/>
      <c r="I462" s="42"/>
      <c r="J462" s="42"/>
      <c r="K462" s="100">
        <v>0</v>
      </c>
      <c r="L462" s="100">
        <v>0</v>
      </c>
      <c r="M462" s="100">
        <v>0</v>
      </c>
      <c r="N462" s="18">
        <v>0</v>
      </c>
      <c r="O462" s="42">
        <v>1</v>
      </c>
      <c r="P462" s="18">
        <v>0</v>
      </c>
      <c r="Q462" s="18">
        <v>0</v>
      </c>
      <c r="R462" s="18">
        <v>0</v>
      </c>
      <c r="S462" s="60">
        <v>0</v>
      </c>
      <c r="T462" s="18">
        <v>0</v>
      </c>
      <c r="U462" s="17"/>
      <c r="V462" s="58" t="s">
        <v>7907</v>
      </c>
      <c r="W462" s="136" t="s">
        <v>5096</v>
      </c>
      <c r="X462" s="48" t="s">
        <v>487</v>
      </c>
      <c r="Y462" s="38">
        <v>4</v>
      </c>
      <c r="Z462" s="38">
        <v>13</v>
      </c>
      <c r="AA462" s="57">
        <v>0</v>
      </c>
      <c r="AB462" s="42">
        <f t="shared" si="23"/>
        <v>1116</v>
      </c>
      <c r="AC462">
        <v>2407.5323786887434</v>
      </c>
      <c r="AD462" s="41"/>
      <c r="AE462" s="53"/>
      <c r="AF462" s="50"/>
      <c r="AG462" s="42"/>
      <c r="AH462" s="42"/>
      <c r="AI462" s="42"/>
      <c r="AJ462" s="42"/>
      <c r="AK462" s="42"/>
      <c r="AM462" s="41"/>
      <c r="AN462" s="42">
        <v>3471</v>
      </c>
      <c r="AO462" s="42">
        <v>3806</v>
      </c>
      <c r="AP462" s="3">
        <v>5613</v>
      </c>
      <c r="AR462" s="183" t="s">
        <v>7994</v>
      </c>
      <c r="AS462" s="183" t="s">
        <v>7904</v>
      </c>
      <c r="AT462" s="18">
        <v>0</v>
      </c>
      <c r="AU462" s="42">
        <v>0</v>
      </c>
      <c r="AV462" s="41"/>
      <c r="AW462" s="207">
        <v>1</v>
      </c>
      <c r="AX462" s="42">
        <v>0</v>
      </c>
      <c r="AY462" s="2">
        <v>0</v>
      </c>
      <c r="AZ462" s="2">
        <v>0</v>
      </c>
      <c r="BA462" s="2">
        <v>0</v>
      </c>
      <c r="BB462" s="2">
        <v>0</v>
      </c>
      <c r="BC462" s="2">
        <v>0</v>
      </c>
    </row>
    <row r="463" spans="1:56" x14ac:dyDescent="0.25">
      <c r="A463" s="48">
        <v>25</v>
      </c>
      <c r="B463" s="42">
        <v>7</v>
      </c>
      <c r="C463" s="48" t="s">
        <v>5053</v>
      </c>
      <c r="D463" s="42"/>
      <c r="E463" s="42"/>
      <c r="F463" s="42"/>
      <c r="G463" s="42"/>
      <c r="H463" s="42"/>
      <c r="I463" s="42"/>
      <c r="J463" s="42"/>
      <c r="K463" s="100">
        <v>0</v>
      </c>
      <c r="L463" s="100">
        <v>0</v>
      </c>
      <c r="M463" s="100">
        <v>0</v>
      </c>
      <c r="N463" s="18">
        <v>0</v>
      </c>
      <c r="O463" s="42">
        <v>1</v>
      </c>
      <c r="P463" s="18">
        <v>0</v>
      </c>
      <c r="Q463" s="18">
        <v>0</v>
      </c>
      <c r="R463" s="18">
        <v>0</v>
      </c>
      <c r="S463" s="60">
        <v>0</v>
      </c>
      <c r="T463" s="18">
        <v>0</v>
      </c>
      <c r="U463" s="17"/>
      <c r="V463" s="58" t="s">
        <v>7907</v>
      </c>
      <c r="W463" s="136" t="s">
        <v>5097</v>
      </c>
      <c r="X463" s="48" t="s">
        <v>96</v>
      </c>
      <c r="Y463" s="38">
        <v>0</v>
      </c>
      <c r="Z463" s="38">
        <v>18</v>
      </c>
      <c r="AA463" s="57">
        <v>0</v>
      </c>
      <c r="AB463" s="42">
        <f t="shared" si="23"/>
        <v>216</v>
      </c>
      <c r="AC463">
        <v>465.97400877846644</v>
      </c>
      <c r="AD463" s="41"/>
      <c r="AE463" s="53"/>
      <c r="AF463" s="50"/>
      <c r="AG463" s="42"/>
      <c r="AH463" s="42"/>
      <c r="AI463" s="42"/>
      <c r="AJ463" s="42"/>
      <c r="AK463" s="42"/>
      <c r="AM463" s="41"/>
      <c r="AN463" s="42">
        <v>3471</v>
      </c>
      <c r="AO463" s="42">
        <v>3806</v>
      </c>
      <c r="AP463" s="3">
        <v>5613</v>
      </c>
      <c r="AR463" s="183" t="s">
        <v>7994</v>
      </c>
      <c r="AS463" s="183" t="s">
        <v>7904</v>
      </c>
      <c r="AT463" s="18">
        <v>0</v>
      </c>
      <c r="AU463" s="42">
        <v>0</v>
      </c>
      <c r="AV463" s="41"/>
      <c r="AW463" s="207">
        <v>1</v>
      </c>
      <c r="AX463" s="42">
        <v>0</v>
      </c>
      <c r="AY463" s="2">
        <v>0</v>
      </c>
      <c r="AZ463" s="2">
        <v>0</v>
      </c>
      <c r="BA463" s="2">
        <v>0</v>
      </c>
      <c r="BB463" s="2">
        <v>0</v>
      </c>
      <c r="BC463" s="2">
        <v>0</v>
      </c>
    </row>
    <row r="464" spans="1:56" ht="30" x14ac:dyDescent="0.25">
      <c r="A464" s="48">
        <v>25</v>
      </c>
      <c r="B464" s="42">
        <v>7</v>
      </c>
      <c r="C464" s="48" t="s">
        <v>5053</v>
      </c>
      <c r="D464" s="42"/>
      <c r="E464" s="42"/>
      <c r="F464" s="42"/>
      <c r="G464" s="42"/>
      <c r="H464" s="42"/>
      <c r="I464" s="42"/>
      <c r="J464" s="42"/>
      <c r="K464" s="100">
        <v>0</v>
      </c>
      <c r="L464" s="100">
        <v>0</v>
      </c>
      <c r="M464" s="100">
        <v>0</v>
      </c>
      <c r="N464" s="18">
        <v>0</v>
      </c>
      <c r="O464" s="42">
        <v>1</v>
      </c>
      <c r="P464" s="18">
        <v>0</v>
      </c>
      <c r="Q464" s="18">
        <v>0</v>
      </c>
      <c r="R464" s="18">
        <v>0</v>
      </c>
      <c r="S464" s="60">
        <v>0</v>
      </c>
      <c r="T464" s="18">
        <v>0</v>
      </c>
      <c r="U464" s="17"/>
      <c r="V464" s="58" t="s">
        <v>7908</v>
      </c>
      <c r="W464" s="136" t="s">
        <v>5098</v>
      </c>
      <c r="X464" s="48" t="s">
        <v>130</v>
      </c>
      <c r="Y464" s="38">
        <v>2</v>
      </c>
      <c r="Z464" s="38">
        <v>5</v>
      </c>
      <c r="AA464" s="57">
        <v>0</v>
      </c>
      <c r="AB464" s="42">
        <f t="shared" si="23"/>
        <v>540</v>
      </c>
      <c r="AC464">
        <v>1164.1374490458195</v>
      </c>
      <c r="AD464" s="41"/>
      <c r="AE464" s="53"/>
      <c r="AF464" s="50"/>
      <c r="AG464" s="42"/>
      <c r="AH464" s="42"/>
      <c r="AI464" s="42"/>
      <c r="AJ464" s="42"/>
      <c r="AK464" s="42"/>
      <c r="AM464" s="41"/>
      <c r="AN464" s="42">
        <v>3471</v>
      </c>
      <c r="AO464" s="42">
        <v>3806</v>
      </c>
      <c r="AP464" s="3">
        <v>5608</v>
      </c>
      <c r="AR464" s="183" t="s">
        <v>7994</v>
      </c>
      <c r="AS464" s="183" t="s">
        <v>7904</v>
      </c>
      <c r="AT464" s="18">
        <v>0</v>
      </c>
      <c r="AU464" s="42">
        <v>0</v>
      </c>
      <c r="AV464" s="41"/>
      <c r="AW464" s="207">
        <v>1</v>
      </c>
      <c r="AX464" s="42">
        <v>0</v>
      </c>
      <c r="AY464" s="2">
        <v>0</v>
      </c>
      <c r="AZ464" s="2">
        <v>0</v>
      </c>
      <c r="BA464" s="2">
        <v>0</v>
      </c>
      <c r="BB464" s="2">
        <v>0</v>
      </c>
      <c r="BC464" s="2">
        <v>0</v>
      </c>
    </row>
    <row r="465" spans="1:55" x14ac:dyDescent="0.25">
      <c r="A465" s="48">
        <v>25</v>
      </c>
      <c r="B465" s="42">
        <v>7</v>
      </c>
      <c r="C465" s="48" t="s">
        <v>5053</v>
      </c>
      <c r="D465" s="42"/>
      <c r="E465" s="42"/>
      <c r="F465" s="42"/>
      <c r="G465" s="42"/>
      <c r="H465" s="42"/>
      <c r="I465" s="42"/>
      <c r="J465" s="42"/>
      <c r="K465" s="100">
        <v>0</v>
      </c>
      <c r="L465" s="100">
        <v>0</v>
      </c>
      <c r="M465" s="100">
        <v>0</v>
      </c>
      <c r="N465" s="18">
        <v>0</v>
      </c>
      <c r="O465" s="42">
        <v>1</v>
      </c>
      <c r="P465" s="18">
        <v>0</v>
      </c>
      <c r="Q465" s="18">
        <v>0</v>
      </c>
      <c r="R465" s="18">
        <v>0</v>
      </c>
      <c r="S465" s="60">
        <v>0</v>
      </c>
      <c r="T465" s="18">
        <v>0</v>
      </c>
      <c r="U465" s="17"/>
      <c r="V465" s="58" t="s">
        <v>7908</v>
      </c>
      <c r="W465" s="136" t="s">
        <v>5099</v>
      </c>
      <c r="X465" s="48" t="s">
        <v>23</v>
      </c>
      <c r="Y465" s="38">
        <v>0</v>
      </c>
      <c r="Z465" s="38">
        <v>7</v>
      </c>
      <c r="AA465" s="57">
        <v>6</v>
      </c>
      <c r="AB465" s="42">
        <f t="shared" si="23"/>
        <v>90</v>
      </c>
      <c r="AC465">
        <v>194.02290817430327</v>
      </c>
      <c r="AD465" s="41"/>
      <c r="AE465" s="53"/>
      <c r="AF465" s="50"/>
      <c r="AG465" s="42"/>
      <c r="AH465" s="42"/>
      <c r="AI465" s="42"/>
      <c r="AJ465" s="42"/>
      <c r="AK465" s="42"/>
      <c r="AM465" s="41"/>
      <c r="AN465" s="42">
        <v>3471</v>
      </c>
      <c r="AO465" s="42">
        <v>3806</v>
      </c>
      <c r="AP465" s="3">
        <v>5608</v>
      </c>
      <c r="AR465" s="183" t="s">
        <v>7994</v>
      </c>
      <c r="AS465" s="183" t="s">
        <v>7904</v>
      </c>
      <c r="AT465" s="18">
        <v>0</v>
      </c>
      <c r="AU465" s="42">
        <v>0</v>
      </c>
      <c r="AV465" s="41"/>
      <c r="AW465" s="207">
        <v>1</v>
      </c>
      <c r="AX465" s="42">
        <v>0</v>
      </c>
      <c r="AY465" s="2">
        <v>0</v>
      </c>
      <c r="AZ465" s="2">
        <v>0</v>
      </c>
      <c r="BA465" s="2">
        <v>0</v>
      </c>
      <c r="BB465" s="2">
        <v>0</v>
      </c>
      <c r="BC465" s="2">
        <v>0</v>
      </c>
    </row>
    <row r="466" spans="1:55" ht="30" x14ac:dyDescent="0.25">
      <c r="A466" s="48">
        <v>25</v>
      </c>
      <c r="B466" s="42">
        <v>7</v>
      </c>
      <c r="C466" s="48" t="s">
        <v>5053</v>
      </c>
      <c r="D466" s="42"/>
      <c r="E466" s="42"/>
      <c r="F466" s="42"/>
      <c r="G466" s="42"/>
      <c r="H466" s="42"/>
      <c r="I466" s="42"/>
      <c r="J466" s="42"/>
      <c r="K466" s="100">
        <v>0</v>
      </c>
      <c r="L466" s="100">
        <v>0</v>
      </c>
      <c r="M466" s="100">
        <v>0</v>
      </c>
      <c r="N466" s="18">
        <v>0</v>
      </c>
      <c r="O466" s="42">
        <v>1</v>
      </c>
      <c r="P466" s="18">
        <v>0</v>
      </c>
      <c r="Q466" s="18">
        <v>0</v>
      </c>
      <c r="R466" s="18">
        <v>0</v>
      </c>
      <c r="S466" s="60">
        <v>0</v>
      </c>
      <c r="T466" s="18">
        <v>0</v>
      </c>
      <c r="U466" s="17"/>
      <c r="V466" s="58" t="s">
        <v>7908</v>
      </c>
      <c r="W466" s="136" t="s">
        <v>5100</v>
      </c>
      <c r="X466" s="48" t="s">
        <v>162</v>
      </c>
      <c r="Y466" s="38">
        <v>1</v>
      </c>
      <c r="Z466" s="38">
        <v>8</v>
      </c>
      <c r="AA466" s="57">
        <v>0</v>
      </c>
      <c r="AB466" s="42">
        <f t="shared" si="23"/>
        <v>336</v>
      </c>
      <c r="AC466">
        <v>724.35219051739887</v>
      </c>
      <c r="AD466" s="41"/>
      <c r="AE466" s="53"/>
      <c r="AF466" s="50"/>
      <c r="AG466" s="42"/>
      <c r="AH466" s="42"/>
      <c r="AI466" s="42"/>
      <c r="AJ466" s="42"/>
      <c r="AK466" s="42"/>
      <c r="AM466" s="41"/>
      <c r="AN466" s="42">
        <v>3471</v>
      </c>
      <c r="AO466" s="42">
        <v>3806</v>
      </c>
      <c r="AP466" s="3">
        <v>5608</v>
      </c>
      <c r="AR466" s="183" t="s">
        <v>7994</v>
      </c>
      <c r="AS466" s="183" t="s">
        <v>7904</v>
      </c>
      <c r="AT466" s="18">
        <v>0</v>
      </c>
      <c r="AU466" s="42">
        <v>0</v>
      </c>
      <c r="AV466" s="41"/>
      <c r="AW466" s="207">
        <v>1</v>
      </c>
      <c r="AX466" s="42">
        <v>0</v>
      </c>
      <c r="AY466" s="2">
        <v>0</v>
      </c>
      <c r="AZ466" s="2">
        <v>0</v>
      </c>
      <c r="BA466" s="2">
        <v>0</v>
      </c>
      <c r="BB466" s="2">
        <v>0</v>
      </c>
      <c r="BC466" s="2">
        <v>0</v>
      </c>
    </row>
    <row r="467" spans="1:55" x14ac:dyDescent="0.25">
      <c r="A467" s="48">
        <v>25</v>
      </c>
      <c r="B467" s="42">
        <v>7</v>
      </c>
      <c r="C467" s="48" t="s">
        <v>5053</v>
      </c>
      <c r="D467" s="42"/>
      <c r="E467" s="42"/>
      <c r="F467" s="42"/>
      <c r="G467" s="42"/>
      <c r="H467" s="42"/>
      <c r="I467" s="42"/>
      <c r="J467" s="42"/>
      <c r="K467" s="100">
        <v>0</v>
      </c>
      <c r="L467" s="100">
        <v>0</v>
      </c>
      <c r="M467" s="100">
        <v>0</v>
      </c>
      <c r="N467" s="18">
        <v>0</v>
      </c>
      <c r="O467" s="42">
        <v>1</v>
      </c>
      <c r="P467" s="18">
        <v>0</v>
      </c>
      <c r="Q467" s="18">
        <v>0</v>
      </c>
      <c r="R467" s="18">
        <v>0</v>
      </c>
      <c r="S467" s="60">
        <v>0</v>
      </c>
      <c r="T467" s="18">
        <v>0</v>
      </c>
      <c r="U467" s="17"/>
      <c r="V467" s="58" t="s">
        <v>7908</v>
      </c>
      <c r="W467" s="136" t="s">
        <v>5101</v>
      </c>
      <c r="X467" s="48" t="s">
        <v>237</v>
      </c>
      <c r="Y467" s="38">
        <v>0</v>
      </c>
      <c r="Z467" s="38">
        <v>15</v>
      </c>
      <c r="AA467" s="57">
        <v>0</v>
      </c>
      <c r="AB467" s="42">
        <f t="shared" si="23"/>
        <v>180</v>
      </c>
      <c r="AC467">
        <v>388.04581634860654</v>
      </c>
      <c r="AD467" s="41"/>
      <c r="AE467" s="53"/>
      <c r="AF467" s="50"/>
      <c r="AG467" s="42"/>
      <c r="AH467" s="42"/>
      <c r="AI467" s="42"/>
      <c r="AJ467" s="42"/>
      <c r="AK467" s="42"/>
      <c r="AM467" s="41"/>
      <c r="AN467" s="42">
        <v>3471</v>
      </c>
      <c r="AO467" s="42">
        <v>3806</v>
      </c>
      <c r="AP467" s="3">
        <v>5608</v>
      </c>
      <c r="AR467" s="183" t="s">
        <v>7994</v>
      </c>
      <c r="AS467" s="183" t="s">
        <v>7904</v>
      </c>
      <c r="AT467" s="18">
        <v>0</v>
      </c>
      <c r="AU467" s="42">
        <v>0</v>
      </c>
      <c r="AV467" s="41"/>
      <c r="AW467" s="207">
        <v>1</v>
      </c>
      <c r="AX467" s="42">
        <v>0</v>
      </c>
      <c r="AY467" s="2">
        <v>0</v>
      </c>
      <c r="AZ467" s="2">
        <v>0</v>
      </c>
      <c r="BA467" s="2">
        <v>0</v>
      </c>
      <c r="BB467" s="2">
        <v>0</v>
      </c>
      <c r="BC467" s="2">
        <v>0</v>
      </c>
    </row>
    <row r="468" spans="1:55" x14ac:dyDescent="0.25">
      <c r="A468" s="48">
        <v>25</v>
      </c>
      <c r="B468" s="42">
        <v>7</v>
      </c>
      <c r="C468" s="48" t="s">
        <v>5053</v>
      </c>
      <c r="D468" s="42"/>
      <c r="E468" s="42"/>
      <c r="F468" s="42"/>
      <c r="G468" s="42"/>
      <c r="H468" s="42"/>
      <c r="I468" s="42"/>
      <c r="J468" s="42"/>
      <c r="K468" s="100">
        <v>0</v>
      </c>
      <c r="L468" s="100">
        <v>0</v>
      </c>
      <c r="M468" s="100">
        <v>0</v>
      </c>
      <c r="N468" s="18">
        <v>0</v>
      </c>
      <c r="O468" s="42">
        <v>1</v>
      </c>
      <c r="P468" s="18">
        <v>0</v>
      </c>
      <c r="Q468" s="18">
        <v>0</v>
      </c>
      <c r="R468" s="18">
        <v>0</v>
      </c>
      <c r="S468" s="60">
        <v>0</v>
      </c>
      <c r="T468" s="18">
        <v>0</v>
      </c>
      <c r="U468" s="17"/>
      <c r="V468" s="58" t="s">
        <v>7908</v>
      </c>
      <c r="W468" s="136" t="s">
        <v>5102</v>
      </c>
      <c r="X468" s="48" t="s">
        <v>349</v>
      </c>
      <c r="Y468" s="38">
        <v>1</v>
      </c>
      <c r="Z468" s="38">
        <v>4</v>
      </c>
      <c r="AA468" s="57">
        <v>0</v>
      </c>
      <c r="AB468" s="42">
        <f t="shared" si="23"/>
        <v>288</v>
      </c>
      <c r="AC468">
        <v>620.87330615777046</v>
      </c>
      <c r="AD468" s="41"/>
      <c r="AE468" s="53"/>
      <c r="AF468" s="50"/>
      <c r="AG468" s="42"/>
      <c r="AH468" s="42"/>
      <c r="AI468" s="42"/>
      <c r="AJ468" s="42"/>
      <c r="AK468" s="42"/>
      <c r="AM468" s="41"/>
      <c r="AN468" s="42">
        <v>3471</v>
      </c>
      <c r="AO468" s="42">
        <v>3806</v>
      </c>
      <c r="AP468" s="3">
        <v>5608</v>
      </c>
      <c r="AR468" s="183" t="s">
        <v>7994</v>
      </c>
      <c r="AS468" s="183" t="s">
        <v>7904</v>
      </c>
      <c r="AT468" s="18">
        <v>0</v>
      </c>
      <c r="AU468" s="42">
        <v>0</v>
      </c>
      <c r="AV468" s="41"/>
      <c r="AW468" s="207">
        <v>1</v>
      </c>
      <c r="AX468" s="42">
        <v>0</v>
      </c>
      <c r="AY468" s="2">
        <v>0</v>
      </c>
      <c r="AZ468" s="2">
        <v>0</v>
      </c>
      <c r="BA468" s="2">
        <v>0</v>
      </c>
      <c r="BB468" s="2">
        <v>0</v>
      </c>
      <c r="BC468" s="2">
        <v>0</v>
      </c>
    </row>
    <row r="469" spans="1:55" x14ac:dyDescent="0.25">
      <c r="A469" s="48">
        <v>25</v>
      </c>
      <c r="B469" s="42">
        <v>7</v>
      </c>
      <c r="C469" s="48" t="s">
        <v>5053</v>
      </c>
      <c r="D469" s="42"/>
      <c r="E469" s="42"/>
      <c r="F469" s="42"/>
      <c r="G469" s="42"/>
      <c r="H469" s="42"/>
      <c r="I469" s="42"/>
      <c r="J469" s="42"/>
      <c r="K469" s="100">
        <v>0</v>
      </c>
      <c r="L469" s="100">
        <v>0</v>
      </c>
      <c r="M469" s="100">
        <v>0</v>
      </c>
      <c r="N469" s="18">
        <v>0</v>
      </c>
      <c r="O469" s="42">
        <v>1</v>
      </c>
      <c r="P469" s="18">
        <v>0</v>
      </c>
      <c r="Q469" s="18">
        <v>0</v>
      </c>
      <c r="R469" s="18">
        <v>0</v>
      </c>
      <c r="S469" s="60">
        <v>0</v>
      </c>
      <c r="T469" s="18">
        <v>0</v>
      </c>
      <c r="U469" s="17"/>
      <c r="V469" s="58" t="s">
        <v>7908</v>
      </c>
      <c r="W469" s="136" t="s">
        <v>5103</v>
      </c>
      <c r="X469" s="48" t="s">
        <v>68</v>
      </c>
      <c r="Y469" s="38">
        <v>0</v>
      </c>
      <c r="Z469" s="38">
        <v>7</v>
      </c>
      <c r="AA469" s="57">
        <v>0</v>
      </c>
      <c r="AB469" s="42">
        <f t="shared" si="23"/>
        <v>84</v>
      </c>
      <c r="AC469">
        <v>181.08804762934972</v>
      </c>
      <c r="AD469" s="41"/>
      <c r="AE469" s="53"/>
      <c r="AF469" s="50"/>
      <c r="AG469" s="42"/>
      <c r="AH469" s="42"/>
      <c r="AI469" s="42"/>
      <c r="AJ469" s="42"/>
      <c r="AK469" s="42"/>
      <c r="AM469" s="41"/>
      <c r="AN469" s="42">
        <v>3471</v>
      </c>
      <c r="AO469" s="42">
        <v>3806</v>
      </c>
      <c r="AP469" s="3">
        <v>5608</v>
      </c>
      <c r="AR469" s="183" t="s">
        <v>7994</v>
      </c>
      <c r="AS469" s="183" t="s">
        <v>7904</v>
      </c>
      <c r="AT469" s="18">
        <v>0</v>
      </c>
      <c r="AU469" s="42">
        <v>0</v>
      </c>
      <c r="AV469" s="41"/>
      <c r="AW469" s="207">
        <v>1</v>
      </c>
      <c r="AX469" s="42">
        <v>0</v>
      </c>
      <c r="AY469" s="2">
        <v>0</v>
      </c>
      <c r="AZ469" s="2">
        <v>0</v>
      </c>
      <c r="BA469" s="2">
        <v>0</v>
      </c>
      <c r="BB469" s="2">
        <v>0</v>
      </c>
      <c r="BC469" s="2">
        <v>0</v>
      </c>
    </row>
    <row r="470" spans="1:55" x14ac:dyDescent="0.25">
      <c r="A470" s="48">
        <v>25</v>
      </c>
      <c r="B470" s="42">
        <v>7</v>
      </c>
      <c r="C470" s="48" t="s">
        <v>5053</v>
      </c>
      <c r="D470" s="42"/>
      <c r="E470" s="42"/>
      <c r="F470" s="42"/>
      <c r="G470" s="42"/>
      <c r="H470" s="42"/>
      <c r="I470" s="42"/>
      <c r="J470" s="42"/>
      <c r="K470" s="100">
        <v>0</v>
      </c>
      <c r="L470" s="100">
        <v>0</v>
      </c>
      <c r="M470" s="100">
        <v>0</v>
      </c>
      <c r="N470" s="18">
        <v>0</v>
      </c>
      <c r="O470" s="42">
        <v>1</v>
      </c>
      <c r="P470" s="18">
        <v>0</v>
      </c>
      <c r="Q470" s="18">
        <v>0</v>
      </c>
      <c r="R470" s="18">
        <v>0</v>
      </c>
      <c r="S470" s="60">
        <v>0</v>
      </c>
      <c r="T470" s="18">
        <v>0</v>
      </c>
      <c r="U470" s="17"/>
      <c r="V470" s="58" t="s">
        <v>7908</v>
      </c>
      <c r="W470" s="136" t="s">
        <v>5104</v>
      </c>
      <c r="X470" s="48" t="s">
        <v>220</v>
      </c>
      <c r="Y470" s="38">
        <v>0</v>
      </c>
      <c r="Z470" s="38">
        <v>8</v>
      </c>
      <c r="AA470" s="57">
        <v>0</v>
      </c>
      <c r="AB470" s="42">
        <f t="shared" si="23"/>
        <v>96</v>
      </c>
      <c r="AC470">
        <v>206.95776871925682</v>
      </c>
      <c r="AD470" s="41"/>
      <c r="AE470" s="53"/>
      <c r="AF470" s="50"/>
      <c r="AG470" s="42"/>
      <c r="AH470" s="42"/>
      <c r="AI470" s="42"/>
      <c r="AJ470" s="42"/>
      <c r="AK470" s="42"/>
      <c r="AM470" s="41"/>
      <c r="AN470" s="42">
        <v>3471</v>
      </c>
      <c r="AO470" s="42">
        <v>3806</v>
      </c>
      <c r="AP470" s="3">
        <v>5608</v>
      </c>
      <c r="AR470" s="183" t="s">
        <v>7994</v>
      </c>
      <c r="AS470" s="183" t="s">
        <v>7904</v>
      </c>
      <c r="AT470" s="18">
        <v>0</v>
      </c>
      <c r="AU470" s="42">
        <v>0</v>
      </c>
      <c r="AV470" s="41"/>
      <c r="AW470" s="207">
        <v>1</v>
      </c>
      <c r="AX470" s="42">
        <v>0</v>
      </c>
      <c r="AY470" s="2">
        <v>0</v>
      </c>
      <c r="AZ470" s="2">
        <v>0</v>
      </c>
      <c r="BA470" s="2">
        <v>0</v>
      </c>
      <c r="BB470" s="2">
        <v>0</v>
      </c>
      <c r="BC470" s="2">
        <v>0</v>
      </c>
    </row>
    <row r="471" spans="1:55" x14ac:dyDescent="0.25">
      <c r="A471" s="48">
        <v>25</v>
      </c>
      <c r="B471" s="42">
        <v>7</v>
      </c>
      <c r="C471" s="48" t="s">
        <v>5053</v>
      </c>
      <c r="D471" s="42"/>
      <c r="E471" s="42"/>
      <c r="F471" s="42"/>
      <c r="G471" s="42"/>
      <c r="H471" s="42"/>
      <c r="I471" s="42"/>
      <c r="J471" s="42"/>
      <c r="K471" s="100">
        <v>0</v>
      </c>
      <c r="L471" s="100">
        <v>0</v>
      </c>
      <c r="M471" s="100">
        <v>0</v>
      </c>
      <c r="N471" s="18">
        <v>0</v>
      </c>
      <c r="O471" s="42">
        <v>1</v>
      </c>
      <c r="P471" s="18">
        <v>0</v>
      </c>
      <c r="Q471" s="18">
        <v>0</v>
      </c>
      <c r="R471" s="18">
        <v>0</v>
      </c>
      <c r="S471" s="60">
        <v>0</v>
      </c>
      <c r="T471" s="18">
        <v>0</v>
      </c>
      <c r="U471" s="17"/>
      <c r="V471" s="57" t="s">
        <v>2778</v>
      </c>
      <c r="W471" s="136"/>
      <c r="X471" s="48" t="s">
        <v>5059</v>
      </c>
      <c r="Y471" s="38">
        <v>72</v>
      </c>
      <c r="Z471" s="38">
        <v>10</v>
      </c>
      <c r="AA471" s="57">
        <v>6</v>
      </c>
      <c r="AB471" s="42">
        <f t="shared" ref="AB471:AB492" si="25">(240*Y471)+(12*Z471)+AA471</f>
        <v>17406</v>
      </c>
      <c r="AD471" s="41"/>
      <c r="AE471" s="53"/>
      <c r="AF471" s="50"/>
      <c r="AG471" s="42"/>
      <c r="AH471" s="42"/>
      <c r="AI471" s="42"/>
      <c r="AJ471" s="42"/>
      <c r="AK471" s="42"/>
      <c r="AM471" s="41"/>
      <c r="AN471" s="42">
        <v>3471</v>
      </c>
      <c r="AO471" s="42">
        <v>3806</v>
      </c>
      <c r="AR471" s="183" t="s">
        <v>7994</v>
      </c>
      <c r="AS471" s="183" t="s">
        <v>7904</v>
      </c>
      <c r="AT471" s="18">
        <v>0</v>
      </c>
      <c r="AU471" s="42">
        <v>0</v>
      </c>
      <c r="AV471" s="41"/>
      <c r="AW471" s="207"/>
      <c r="AX471" s="42"/>
    </row>
    <row r="472" spans="1:55" x14ac:dyDescent="0.25">
      <c r="A472" s="48">
        <v>25</v>
      </c>
      <c r="B472" s="42">
        <v>7</v>
      </c>
      <c r="C472" s="48" t="s">
        <v>5053</v>
      </c>
      <c r="D472" s="42"/>
      <c r="E472" s="42"/>
      <c r="F472" s="42"/>
      <c r="G472" s="42"/>
      <c r="H472" s="42"/>
      <c r="I472" s="42"/>
      <c r="J472" s="42"/>
      <c r="K472" s="100">
        <v>0</v>
      </c>
      <c r="L472" s="100">
        <v>0</v>
      </c>
      <c r="M472" s="100">
        <v>0</v>
      </c>
      <c r="N472" s="18">
        <v>0</v>
      </c>
      <c r="O472" s="42">
        <v>1</v>
      </c>
      <c r="P472" s="18">
        <v>0</v>
      </c>
      <c r="Q472" s="18">
        <v>0</v>
      </c>
      <c r="R472" s="18">
        <v>0</v>
      </c>
      <c r="S472" s="60">
        <v>0</v>
      </c>
      <c r="T472" s="18">
        <v>0</v>
      </c>
      <c r="U472" s="17"/>
      <c r="V472" s="58" t="s">
        <v>7909</v>
      </c>
      <c r="W472" s="136" t="s">
        <v>5105</v>
      </c>
      <c r="X472" s="48" t="s">
        <v>1784</v>
      </c>
      <c r="Y472" s="38">
        <v>1</v>
      </c>
      <c r="Z472" s="38">
        <v>0</v>
      </c>
      <c r="AA472" s="57">
        <v>0</v>
      </c>
      <c r="AB472" s="42">
        <f t="shared" si="25"/>
        <v>240</v>
      </c>
      <c r="AC472">
        <v>514.49685101167961</v>
      </c>
      <c r="AD472" s="41"/>
      <c r="AE472" s="53"/>
      <c r="AF472" s="50"/>
      <c r="AG472" s="42"/>
      <c r="AH472" s="42"/>
      <c r="AI472" s="42"/>
      <c r="AJ472" s="42"/>
      <c r="AK472" s="42"/>
      <c r="AM472" s="41"/>
      <c r="AN472" s="42">
        <v>3471</v>
      </c>
      <c r="AO472" s="42">
        <v>3806</v>
      </c>
      <c r="AP472" s="3">
        <v>5567</v>
      </c>
      <c r="AR472" s="183" t="s">
        <v>7994</v>
      </c>
      <c r="AS472" s="183" t="s">
        <v>7904</v>
      </c>
      <c r="AT472" s="18">
        <v>0</v>
      </c>
      <c r="AU472" s="42">
        <v>0</v>
      </c>
      <c r="AV472" s="41"/>
      <c r="AW472" s="207">
        <v>0</v>
      </c>
      <c r="AX472" s="42">
        <v>0</v>
      </c>
      <c r="AY472" s="48">
        <v>1</v>
      </c>
      <c r="AZ472" s="2">
        <v>0</v>
      </c>
      <c r="BA472" s="2">
        <v>0</v>
      </c>
      <c r="BB472" s="2">
        <v>0</v>
      </c>
      <c r="BC472" s="2">
        <v>0</v>
      </c>
    </row>
    <row r="473" spans="1:55" x14ac:dyDescent="0.25">
      <c r="A473" s="48">
        <v>25</v>
      </c>
      <c r="B473" s="42">
        <v>7</v>
      </c>
      <c r="C473" s="48" t="s">
        <v>5053</v>
      </c>
      <c r="D473" s="42"/>
      <c r="E473" s="42"/>
      <c r="F473" s="42"/>
      <c r="G473" s="42"/>
      <c r="H473" s="42"/>
      <c r="I473" s="42"/>
      <c r="J473" s="42"/>
      <c r="K473" s="100">
        <v>0</v>
      </c>
      <c r="L473" s="100">
        <v>0</v>
      </c>
      <c r="M473" s="100">
        <v>0</v>
      </c>
      <c r="N473" s="18">
        <v>0</v>
      </c>
      <c r="O473" s="42">
        <v>1</v>
      </c>
      <c r="P473" s="18">
        <v>0</v>
      </c>
      <c r="Q473" s="18">
        <v>0</v>
      </c>
      <c r="R473" s="18">
        <v>0</v>
      </c>
      <c r="S473" s="60">
        <v>0</v>
      </c>
      <c r="T473" s="18">
        <v>0</v>
      </c>
      <c r="U473" s="17"/>
      <c r="V473" s="58" t="s">
        <v>7910</v>
      </c>
      <c r="W473" s="136" t="s">
        <v>5106</v>
      </c>
      <c r="X473" s="48" t="s">
        <v>5107</v>
      </c>
      <c r="Y473" s="38">
        <v>1</v>
      </c>
      <c r="Z473" s="38">
        <v>5</v>
      </c>
      <c r="AA473" s="57">
        <v>7.5</v>
      </c>
      <c r="AB473" s="42">
        <f t="shared" si="25"/>
        <v>307.5</v>
      </c>
      <c r="AC473">
        <v>653.5349760455415</v>
      </c>
      <c r="AD473" s="41"/>
      <c r="AE473" s="53"/>
      <c r="AF473" s="50"/>
      <c r="AG473" s="42"/>
      <c r="AH473" s="42"/>
      <c r="AI473" s="42"/>
      <c r="AJ473" s="42"/>
      <c r="AK473" s="42"/>
      <c r="AM473" s="41"/>
      <c r="AN473" s="42">
        <v>3471</v>
      </c>
      <c r="AO473" s="42">
        <v>3806</v>
      </c>
      <c r="AP473" s="3">
        <v>5504</v>
      </c>
      <c r="AR473" s="183" t="s">
        <v>7994</v>
      </c>
      <c r="AS473" s="183" t="s">
        <v>7904</v>
      </c>
      <c r="AT473" s="18">
        <v>0</v>
      </c>
      <c r="AU473" s="42">
        <v>0</v>
      </c>
      <c r="AV473" s="41"/>
      <c r="AW473" s="207">
        <v>1</v>
      </c>
      <c r="AX473" s="42">
        <v>0</v>
      </c>
      <c r="AY473" s="2">
        <v>0</v>
      </c>
      <c r="AZ473" s="2">
        <v>0</v>
      </c>
      <c r="BA473" s="2">
        <v>0</v>
      </c>
      <c r="BB473" s="2">
        <v>0</v>
      </c>
      <c r="BC473" s="2">
        <v>0</v>
      </c>
    </row>
    <row r="474" spans="1:55" ht="30" x14ac:dyDescent="0.25">
      <c r="A474" s="48">
        <v>25</v>
      </c>
      <c r="B474" s="42">
        <v>7</v>
      </c>
      <c r="C474" s="48" t="s">
        <v>5053</v>
      </c>
      <c r="D474" s="42"/>
      <c r="E474" s="42"/>
      <c r="F474" s="42"/>
      <c r="G474" s="42"/>
      <c r="H474" s="42"/>
      <c r="I474" s="42"/>
      <c r="J474" s="42"/>
      <c r="K474" s="100">
        <v>0</v>
      </c>
      <c r="L474" s="100">
        <v>0</v>
      </c>
      <c r="M474" s="100">
        <v>0</v>
      </c>
      <c r="N474" s="18">
        <v>0</v>
      </c>
      <c r="O474" s="42">
        <v>1</v>
      </c>
      <c r="P474" s="18">
        <v>0</v>
      </c>
      <c r="Q474" s="18">
        <v>0</v>
      </c>
      <c r="R474" s="18">
        <v>0</v>
      </c>
      <c r="S474" s="60">
        <v>0</v>
      </c>
      <c r="T474" s="18">
        <v>0</v>
      </c>
      <c r="U474" s="17"/>
      <c r="V474" s="58" t="s">
        <v>7910</v>
      </c>
      <c r="W474" s="136" t="s">
        <v>5108</v>
      </c>
      <c r="X474" s="48" t="s">
        <v>31</v>
      </c>
      <c r="Y474" s="38">
        <v>2</v>
      </c>
      <c r="Z474" s="38">
        <v>6</v>
      </c>
      <c r="AA474" s="57">
        <v>6</v>
      </c>
      <c r="AB474" s="42">
        <f t="shared" si="25"/>
        <v>558</v>
      </c>
      <c r="AC474">
        <v>1185.92688336069</v>
      </c>
      <c r="AD474" s="41"/>
      <c r="AE474" s="53"/>
      <c r="AF474" s="50"/>
      <c r="AG474" s="42"/>
      <c r="AH474" s="42"/>
      <c r="AI474" s="42"/>
      <c r="AJ474" s="42"/>
      <c r="AK474" s="42"/>
      <c r="AM474" s="41"/>
      <c r="AN474" s="42">
        <v>3471</v>
      </c>
      <c r="AO474" s="42">
        <v>3806</v>
      </c>
      <c r="AP474" s="3">
        <v>5504</v>
      </c>
      <c r="AR474" s="183" t="s">
        <v>7994</v>
      </c>
      <c r="AS474" s="183" t="s">
        <v>7904</v>
      </c>
      <c r="AT474" s="18">
        <v>0</v>
      </c>
      <c r="AU474" s="42">
        <v>0</v>
      </c>
      <c r="AV474" s="41"/>
      <c r="AW474" s="207">
        <v>1</v>
      </c>
      <c r="AX474" s="42">
        <v>0</v>
      </c>
      <c r="AY474" s="2">
        <v>0</v>
      </c>
      <c r="AZ474" s="2">
        <v>0</v>
      </c>
      <c r="BA474" s="2">
        <v>0</v>
      </c>
      <c r="BB474" s="2">
        <v>0</v>
      </c>
      <c r="BC474" s="2">
        <v>0</v>
      </c>
    </row>
    <row r="475" spans="1:55" ht="30" x14ac:dyDescent="0.25">
      <c r="A475" s="48">
        <v>25</v>
      </c>
      <c r="B475" s="42">
        <v>7</v>
      </c>
      <c r="C475" s="48" t="s">
        <v>5053</v>
      </c>
      <c r="D475" s="42"/>
      <c r="E475" s="42"/>
      <c r="F475" s="42"/>
      <c r="G475" s="42"/>
      <c r="H475" s="42"/>
      <c r="I475" s="42"/>
      <c r="J475" s="42"/>
      <c r="K475" s="100">
        <v>0</v>
      </c>
      <c r="L475" s="100">
        <v>0</v>
      </c>
      <c r="M475" s="100">
        <v>0</v>
      </c>
      <c r="N475" s="18">
        <v>0</v>
      </c>
      <c r="O475" s="42">
        <v>1</v>
      </c>
      <c r="P475" s="18">
        <v>0</v>
      </c>
      <c r="Q475" s="18">
        <v>0</v>
      </c>
      <c r="R475" s="18">
        <v>0</v>
      </c>
      <c r="S475" s="60">
        <v>0</v>
      </c>
      <c r="T475" s="18">
        <v>0</v>
      </c>
      <c r="U475" s="17"/>
      <c r="V475" s="58" t="s">
        <v>7911</v>
      </c>
      <c r="W475" s="136" t="s">
        <v>5109</v>
      </c>
      <c r="X475" s="48" t="s">
        <v>5110</v>
      </c>
      <c r="Y475" s="38">
        <v>86</v>
      </c>
      <c r="Z475" s="38">
        <v>15</v>
      </c>
      <c r="AA475" s="57">
        <v>0</v>
      </c>
      <c r="AB475" s="42">
        <f t="shared" si="25"/>
        <v>20820</v>
      </c>
      <c r="AC475">
        <v>44188.530280237515</v>
      </c>
      <c r="AD475" s="41"/>
      <c r="AE475" s="53"/>
      <c r="AF475" s="50"/>
      <c r="AG475" s="42"/>
      <c r="AH475" s="42"/>
      <c r="AI475" s="42"/>
      <c r="AJ475" s="42"/>
      <c r="AK475" s="42"/>
      <c r="AM475" s="41"/>
      <c r="AN475" s="42">
        <v>3471</v>
      </c>
      <c r="AO475" s="42">
        <v>3806</v>
      </c>
      <c r="AP475" s="3">
        <v>5494</v>
      </c>
      <c r="AR475" s="183" t="s">
        <v>7994</v>
      </c>
      <c r="AS475" s="183" t="s">
        <v>7904</v>
      </c>
      <c r="AT475" s="18">
        <v>0</v>
      </c>
      <c r="AU475" s="42">
        <v>0</v>
      </c>
      <c r="AV475" s="41"/>
      <c r="AW475" s="207">
        <v>1</v>
      </c>
      <c r="AX475" s="42">
        <v>0</v>
      </c>
      <c r="AY475" s="2">
        <v>0</v>
      </c>
      <c r="AZ475" s="2">
        <v>0</v>
      </c>
      <c r="BA475" s="2">
        <v>0</v>
      </c>
      <c r="BB475" s="2">
        <v>0</v>
      </c>
      <c r="BC475" s="2">
        <v>0</v>
      </c>
    </row>
    <row r="476" spans="1:55" x14ac:dyDescent="0.25">
      <c r="A476" s="48">
        <v>25</v>
      </c>
      <c r="B476" s="42">
        <v>7</v>
      </c>
      <c r="C476" s="48" t="s">
        <v>5053</v>
      </c>
      <c r="D476" s="42"/>
      <c r="E476" s="42"/>
      <c r="F476" s="42"/>
      <c r="G476" s="42"/>
      <c r="H476" s="42"/>
      <c r="I476" s="42"/>
      <c r="J476" s="42"/>
      <c r="K476" s="100">
        <v>0</v>
      </c>
      <c r="L476" s="100">
        <v>0</v>
      </c>
      <c r="M476" s="100">
        <v>0</v>
      </c>
      <c r="N476" s="18">
        <v>0</v>
      </c>
      <c r="O476" s="42">
        <v>1</v>
      </c>
      <c r="P476" s="18">
        <v>0</v>
      </c>
      <c r="Q476" s="18">
        <v>0</v>
      </c>
      <c r="R476" s="18">
        <v>0</v>
      </c>
      <c r="S476" s="60">
        <v>0</v>
      </c>
      <c r="T476" s="18">
        <v>0</v>
      </c>
      <c r="U476" s="17"/>
      <c r="V476" s="58" t="s">
        <v>7911</v>
      </c>
      <c r="W476" s="136" t="s">
        <v>5111</v>
      </c>
      <c r="X476" s="48" t="s">
        <v>5112</v>
      </c>
      <c r="Y476" s="38">
        <v>19</v>
      </c>
      <c r="Z476" s="38">
        <v>10</v>
      </c>
      <c r="AA476" s="57">
        <v>0</v>
      </c>
      <c r="AB476" s="42">
        <f t="shared" si="25"/>
        <v>4680</v>
      </c>
      <c r="AC476">
        <v>9932.8684779784617</v>
      </c>
      <c r="AD476" s="41"/>
      <c r="AE476" s="53"/>
      <c r="AF476" s="50"/>
      <c r="AG476" s="42"/>
      <c r="AH476" s="42"/>
      <c r="AI476" s="42"/>
      <c r="AJ476" s="42"/>
      <c r="AK476" s="42"/>
      <c r="AM476" s="41"/>
      <c r="AN476" s="42">
        <v>3471</v>
      </c>
      <c r="AO476" s="42">
        <v>3806</v>
      </c>
      <c r="AP476" s="3">
        <v>5494</v>
      </c>
      <c r="AR476" s="183" t="s">
        <v>7994</v>
      </c>
      <c r="AS476" s="183" t="s">
        <v>7904</v>
      </c>
      <c r="AT476" s="18">
        <v>0</v>
      </c>
      <c r="AU476" s="42">
        <v>0</v>
      </c>
      <c r="AV476" s="41"/>
      <c r="AW476" s="207">
        <v>1</v>
      </c>
      <c r="AX476" s="42">
        <v>0</v>
      </c>
      <c r="AY476" s="2">
        <v>0</v>
      </c>
      <c r="AZ476" s="2">
        <v>0</v>
      </c>
      <c r="BA476" s="2">
        <v>0</v>
      </c>
      <c r="BB476" s="2">
        <v>0</v>
      </c>
      <c r="BC476" s="2">
        <v>0</v>
      </c>
    </row>
    <row r="477" spans="1:55" x14ac:dyDescent="0.25">
      <c r="A477" s="48">
        <v>25</v>
      </c>
      <c r="B477" s="42">
        <v>7</v>
      </c>
      <c r="C477" s="48" t="s">
        <v>5053</v>
      </c>
      <c r="D477" s="42"/>
      <c r="E477" s="42"/>
      <c r="F477" s="42"/>
      <c r="G477" s="42"/>
      <c r="H477" s="42"/>
      <c r="I477" s="42"/>
      <c r="J477" s="42"/>
      <c r="K477" s="100">
        <v>0</v>
      </c>
      <c r="L477" s="100">
        <v>0</v>
      </c>
      <c r="M477" s="100">
        <v>0</v>
      </c>
      <c r="N477" s="18">
        <v>0</v>
      </c>
      <c r="O477" s="42">
        <v>1</v>
      </c>
      <c r="P477" s="18">
        <v>0</v>
      </c>
      <c r="Q477" s="18">
        <v>0</v>
      </c>
      <c r="R477" s="18">
        <v>0</v>
      </c>
      <c r="S477" s="60">
        <v>0</v>
      </c>
      <c r="T477" s="18">
        <v>0</v>
      </c>
      <c r="U477" s="17"/>
      <c r="V477" s="58" t="s">
        <v>7911</v>
      </c>
      <c r="W477" s="136" t="s">
        <v>5113</v>
      </c>
      <c r="X477" s="48" t="s">
        <v>226</v>
      </c>
      <c r="Y477" s="38">
        <v>1</v>
      </c>
      <c r="Z477" s="38">
        <v>16</v>
      </c>
      <c r="AA477" s="57">
        <v>0</v>
      </c>
      <c r="AB477" s="42">
        <f t="shared" si="25"/>
        <v>432</v>
      </c>
      <c r="AC477">
        <v>916.88016719801192</v>
      </c>
      <c r="AD477" s="41"/>
      <c r="AE477" s="53"/>
      <c r="AF477" s="50"/>
      <c r="AG477" s="42"/>
      <c r="AH477" s="42"/>
      <c r="AI477" s="42"/>
      <c r="AJ477" s="42"/>
      <c r="AK477" s="42"/>
      <c r="AM477" s="41"/>
      <c r="AN477" s="42">
        <v>3471</v>
      </c>
      <c r="AO477" s="42">
        <v>3806</v>
      </c>
      <c r="AP477" s="3">
        <v>5494</v>
      </c>
      <c r="AR477" s="183" t="s">
        <v>7994</v>
      </c>
      <c r="AS477" s="183" t="s">
        <v>7904</v>
      </c>
      <c r="AT477" s="18">
        <v>0</v>
      </c>
      <c r="AU477" s="42">
        <v>0</v>
      </c>
      <c r="AV477" s="41"/>
      <c r="AW477" s="207">
        <v>1</v>
      </c>
      <c r="AX477" s="42">
        <v>0</v>
      </c>
      <c r="AY477" s="2">
        <v>0</v>
      </c>
      <c r="AZ477" s="2">
        <v>0</v>
      </c>
      <c r="BA477" s="2">
        <v>0</v>
      </c>
      <c r="BB477" s="2">
        <v>0</v>
      </c>
      <c r="BC477" s="2">
        <v>0</v>
      </c>
    </row>
    <row r="478" spans="1:55" x14ac:dyDescent="0.25">
      <c r="A478" s="48">
        <v>25</v>
      </c>
      <c r="B478" s="42">
        <v>7</v>
      </c>
      <c r="C478" s="48" t="s">
        <v>5053</v>
      </c>
      <c r="D478" s="42"/>
      <c r="E478" s="42"/>
      <c r="F478" s="42"/>
      <c r="G478" s="42"/>
      <c r="H478" s="42"/>
      <c r="I478" s="42"/>
      <c r="J478" s="42"/>
      <c r="K478" s="100">
        <v>0</v>
      </c>
      <c r="L478" s="100">
        <v>0</v>
      </c>
      <c r="M478" s="100">
        <v>0</v>
      </c>
      <c r="N478" s="18">
        <v>0</v>
      </c>
      <c r="O478" s="42">
        <v>1</v>
      </c>
      <c r="P478" s="18">
        <v>0</v>
      </c>
      <c r="Q478" s="18">
        <v>0</v>
      </c>
      <c r="R478" s="18">
        <v>0</v>
      </c>
      <c r="S478" s="60">
        <v>0</v>
      </c>
      <c r="T478" s="18">
        <v>0</v>
      </c>
      <c r="U478" s="17"/>
      <c r="V478" s="58" t="s">
        <v>7912</v>
      </c>
      <c r="W478" s="136" t="s">
        <v>5114</v>
      </c>
      <c r="X478" s="48" t="s">
        <v>5115</v>
      </c>
      <c r="Y478" s="38">
        <v>2</v>
      </c>
      <c r="Z478" s="38">
        <v>19</v>
      </c>
      <c r="AA478" s="57">
        <v>3</v>
      </c>
      <c r="AB478" s="42">
        <f t="shared" si="25"/>
        <v>711</v>
      </c>
      <c r="AC478">
        <v>1505.9345867279474</v>
      </c>
      <c r="AD478" s="41"/>
      <c r="AE478" s="53"/>
      <c r="AF478" s="50"/>
      <c r="AG478" s="42"/>
      <c r="AH478" s="42"/>
      <c r="AI478" s="42"/>
      <c r="AJ478" s="42"/>
      <c r="AK478" s="42"/>
      <c r="AM478" s="41"/>
      <c r="AN478" s="42">
        <v>3471</v>
      </c>
      <c r="AO478" s="42">
        <v>3806</v>
      </c>
      <c r="AP478" s="3">
        <v>5479</v>
      </c>
      <c r="AR478" s="183" t="s">
        <v>7994</v>
      </c>
      <c r="AS478" s="183" t="s">
        <v>7904</v>
      </c>
      <c r="AT478" s="18">
        <v>0</v>
      </c>
      <c r="AU478" s="42">
        <v>0</v>
      </c>
      <c r="AV478" s="41"/>
      <c r="AW478" s="207">
        <v>1</v>
      </c>
      <c r="AX478" s="42">
        <v>0</v>
      </c>
      <c r="AY478" s="2">
        <v>0</v>
      </c>
      <c r="AZ478" s="2">
        <v>0</v>
      </c>
      <c r="BA478" s="2">
        <v>0</v>
      </c>
      <c r="BB478" s="2">
        <v>0</v>
      </c>
      <c r="BC478" s="2">
        <v>0</v>
      </c>
    </row>
    <row r="479" spans="1:55" x14ac:dyDescent="0.25">
      <c r="A479" s="48">
        <v>25</v>
      </c>
      <c r="B479" s="42">
        <v>7</v>
      </c>
      <c r="C479" s="48" t="s">
        <v>5053</v>
      </c>
      <c r="D479" s="42"/>
      <c r="E479" s="42"/>
      <c r="F479" s="42"/>
      <c r="G479" s="42"/>
      <c r="H479" s="42"/>
      <c r="I479" s="42"/>
      <c r="J479" s="42"/>
      <c r="K479" s="100">
        <v>0</v>
      </c>
      <c r="L479" s="100">
        <v>0</v>
      </c>
      <c r="M479" s="100">
        <v>0</v>
      </c>
      <c r="N479" s="18">
        <v>0</v>
      </c>
      <c r="O479" s="42">
        <v>1</v>
      </c>
      <c r="P479" s="18">
        <v>0</v>
      </c>
      <c r="Q479" s="18">
        <v>0</v>
      </c>
      <c r="R479" s="18">
        <v>0</v>
      </c>
      <c r="S479" s="60">
        <v>0</v>
      </c>
      <c r="T479" s="18">
        <v>0</v>
      </c>
      <c r="U479" s="17"/>
      <c r="V479" s="58" t="s">
        <v>7912</v>
      </c>
      <c r="W479" s="136" t="s">
        <v>5116</v>
      </c>
      <c r="X479" s="48" t="s">
        <v>322</v>
      </c>
      <c r="Y479" s="38">
        <v>2</v>
      </c>
      <c r="Z479" s="38">
        <v>12</v>
      </c>
      <c r="AA479" s="57">
        <v>0</v>
      </c>
      <c r="AB479" s="42">
        <f t="shared" si="25"/>
        <v>624</v>
      </c>
      <c r="AC479">
        <v>1321.664109870941</v>
      </c>
      <c r="AD479" s="41"/>
      <c r="AE479" s="53"/>
      <c r="AF479" s="50"/>
      <c r="AG479" s="42"/>
      <c r="AH479" s="42"/>
      <c r="AI479" s="42"/>
      <c r="AJ479" s="42"/>
      <c r="AK479" s="42"/>
      <c r="AM479" s="41"/>
      <c r="AN479" s="42">
        <v>3471</v>
      </c>
      <c r="AO479" s="42">
        <v>3806</v>
      </c>
      <c r="AP479" s="3">
        <v>5479</v>
      </c>
      <c r="AR479" s="183" t="s">
        <v>7994</v>
      </c>
      <c r="AS479" s="183" t="s">
        <v>7904</v>
      </c>
      <c r="AT479" s="18">
        <v>0</v>
      </c>
      <c r="AU479" s="42">
        <v>0</v>
      </c>
      <c r="AV479" s="41"/>
      <c r="AW479" s="207">
        <v>1</v>
      </c>
      <c r="AX479" s="42">
        <v>0</v>
      </c>
      <c r="AY479" s="2">
        <v>0</v>
      </c>
      <c r="AZ479" s="2">
        <v>0</v>
      </c>
      <c r="BA479" s="2">
        <v>0</v>
      </c>
      <c r="BB479" s="2">
        <v>0</v>
      </c>
      <c r="BC479" s="2">
        <v>0</v>
      </c>
    </row>
    <row r="480" spans="1:55" x14ac:dyDescent="0.25">
      <c r="A480" s="48">
        <v>25</v>
      </c>
      <c r="B480" s="42">
        <v>7</v>
      </c>
      <c r="C480" s="48" t="s">
        <v>5053</v>
      </c>
      <c r="D480" s="42"/>
      <c r="E480" s="42"/>
      <c r="F480" s="42"/>
      <c r="G480" s="42"/>
      <c r="H480" s="42"/>
      <c r="I480" s="42"/>
      <c r="J480" s="42"/>
      <c r="K480" s="100">
        <v>0</v>
      </c>
      <c r="L480" s="100">
        <v>0</v>
      </c>
      <c r="M480" s="100">
        <v>0</v>
      </c>
      <c r="N480" s="18">
        <v>0</v>
      </c>
      <c r="O480" s="42">
        <v>1</v>
      </c>
      <c r="P480" s="18">
        <v>0</v>
      </c>
      <c r="Q480" s="18">
        <v>0</v>
      </c>
      <c r="R480" s="18">
        <v>0</v>
      </c>
      <c r="S480" s="60">
        <v>0</v>
      </c>
      <c r="T480" s="18">
        <v>0</v>
      </c>
      <c r="U480" s="17"/>
      <c r="V480" s="58" t="s">
        <v>7913</v>
      </c>
      <c r="W480" s="136" t="s">
        <v>5117</v>
      </c>
      <c r="X480" s="48" t="s">
        <v>5118</v>
      </c>
      <c r="Y480" s="38">
        <v>21</v>
      </c>
      <c r="Z480" s="38">
        <v>4</v>
      </c>
      <c r="AA480" s="57">
        <v>9</v>
      </c>
      <c r="AB480" s="42">
        <f t="shared" si="25"/>
        <v>5097</v>
      </c>
      <c r="AC480">
        <v>10785.361903058545</v>
      </c>
      <c r="AD480" s="41"/>
      <c r="AE480" s="53"/>
      <c r="AF480" s="50"/>
      <c r="AG480" s="42"/>
      <c r="AH480" s="42"/>
      <c r="AI480" s="42"/>
      <c r="AJ480" s="42"/>
      <c r="AK480" s="42"/>
      <c r="AM480" s="41"/>
      <c r="AN480" s="42">
        <v>3471</v>
      </c>
      <c r="AO480" s="42">
        <v>3806</v>
      </c>
      <c r="AP480" s="3">
        <v>5472</v>
      </c>
      <c r="AR480" s="183" t="s">
        <v>7994</v>
      </c>
      <c r="AS480" s="183" t="s">
        <v>7904</v>
      </c>
      <c r="AT480" s="18">
        <v>0</v>
      </c>
      <c r="AU480" s="42">
        <v>0</v>
      </c>
      <c r="AV480" s="41"/>
      <c r="AW480" s="207">
        <v>1</v>
      </c>
      <c r="AX480" s="42">
        <v>0</v>
      </c>
      <c r="AY480" s="2">
        <v>0</v>
      </c>
      <c r="AZ480" s="2">
        <v>0</v>
      </c>
      <c r="BA480" s="2">
        <v>0</v>
      </c>
      <c r="BB480" s="2">
        <v>0</v>
      </c>
      <c r="BC480" s="2">
        <v>0</v>
      </c>
    </row>
    <row r="481" spans="1:56" x14ac:dyDescent="0.25">
      <c r="A481" s="48">
        <v>25</v>
      </c>
      <c r="B481" s="42">
        <v>7</v>
      </c>
      <c r="C481" s="48" t="s">
        <v>5053</v>
      </c>
      <c r="D481" s="42"/>
      <c r="E481" s="42"/>
      <c r="F481" s="42"/>
      <c r="G481" s="42"/>
      <c r="H481" s="42"/>
      <c r="I481" s="42"/>
      <c r="J481" s="42"/>
      <c r="K481" s="100">
        <v>0</v>
      </c>
      <c r="L481" s="100">
        <v>0</v>
      </c>
      <c r="M481" s="100">
        <v>0</v>
      </c>
      <c r="N481" s="18">
        <v>0</v>
      </c>
      <c r="O481" s="42">
        <v>1</v>
      </c>
      <c r="P481" s="18">
        <v>0</v>
      </c>
      <c r="Q481" s="18">
        <v>0</v>
      </c>
      <c r="R481" s="18">
        <v>0</v>
      </c>
      <c r="S481" s="60">
        <v>0</v>
      </c>
      <c r="T481" s="18">
        <v>0</v>
      </c>
      <c r="U481" s="17"/>
      <c r="V481" s="58" t="s">
        <v>7913</v>
      </c>
      <c r="W481" s="136" t="s">
        <v>5119</v>
      </c>
      <c r="X481" s="48" t="s">
        <v>1093</v>
      </c>
      <c r="Y481" s="38">
        <v>6</v>
      </c>
      <c r="Z481" s="38">
        <v>10</v>
      </c>
      <c r="AA481" s="57">
        <v>0</v>
      </c>
      <c r="AB481" s="42">
        <f t="shared" si="25"/>
        <v>1560</v>
      </c>
      <c r="AC481">
        <v>3300.9936371927274</v>
      </c>
      <c r="AD481" s="41"/>
      <c r="AE481" s="53"/>
      <c r="AF481" s="50"/>
      <c r="AG481" s="42"/>
      <c r="AH481" s="42"/>
      <c r="AI481" s="42"/>
      <c r="AJ481" s="42"/>
      <c r="AK481" s="42"/>
      <c r="AM481" s="41"/>
      <c r="AN481" s="42">
        <v>3471</v>
      </c>
      <c r="AO481" s="42">
        <v>3806</v>
      </c>
      <c r="AP481" s="3">
        <v>5472</v>
      </c>
      <c r="AR481" s="183" t="s">
        <v>7994</v>
      </c>
      <c r="AS481" s="183" t="s">
        <v>7904</v>
      </c>
      <c r="AT481" s="18">
        <v>0</v>
      </c>
      <c r="AU481" s="42">
        <v>0</v>
      </c>
      <c r="AV481" s="41"/>
      <c r="AW481" s="207">
        <v>1</v>
      </c>
      <c r="AX481" s="42">
        <v>0</v>
      </c>
      <c r="AY481" s="48">
        <v>1</v>
      </c>
      <c r="AZ481" s="2">
        <v>0</v>
      </c>
      <c r="BA481" s="2">
        <v>0</v>
      </c>
      <c r="BB481" s="2">
        <v>0</v>
      </c>
      <c r="BC481" s="2">
        <v>0</v>
      </c>
    </row>
    <row r="482" spans="1:56" x14ac:dyDescent="0.25">
      <c r="A482" s="48">
        <v>25</v>
      </c>
      <c r="B482" s="42">
        <v>7</v>
      </c>
      <c r="C482" s="48" t="s">
        <v>5053</v>
      </c>
      <c r="D482" s="42"/>
      <c r="E482" s="42"/>
      <c r="F482" s="42"/>
      <c r="G482" s="42"/>
      <c r="H482" s="42"/>
      <c r="I482" s="42"/>
      <c r="J482" s="42"/>
      <c r="K482" s="100">
        <v>0</v>
      </c>
      <c r="L482" s="100">
        <v>0</v>
      </c>
      <c r="M482" s="100">
        <v>0</v>
      </c>
      <c r="N482" s="18">
        <v>0</v>
      </c>
      <c r="O482" s="42">
        <v>1</v>
      </c>
      <c r="P482" s="18">
        <v>0</v>
      </c>
      <c r="Q482" s="18">
        <v>0</v>
      </c>
      <c r="R482" s="18">
        <v>0</v>
      </c>
      <c r="S482" s="60">
        <v>0</v>
      </c>
      <c r="T482" s="18">
        <v>0</v>
      </c>
      <c r="U482" s="17"/>
      <c r="V482" s="58" t="s">
        <v>7914</v>
      </c>
      <c r="W482" s="136" t="s">
        <v>5120</v>
      </c>
      <c r="X482" s="48" t="s">
        <v>549</v>
      </c>
      <c r="Y482" s="38">
        <v>7</v>
      </c>
      <c r="Z482" s="38">
        <v>10</v>
      </c>
      <c r="AA482" s="57">
        <v>0</v>
      </c>
      <c r="AB482" s="42">
        <f t="shared" si="25"/>
        <v>1800</v>
      </c>
      <c r="AC482">
        <v>3806.2310902029217</v>
      </c>
      <c r="AD482" s="41"/>
      <c r="AE482" s="53"/>
      <c r="AF482" s="50"/>
      <c r="AG482" s="42"/>
      <c r="AH482" s="42"/>
      <c r="AI482" s="42"/>
      <c r="AJ482" s="42"/>
      <c r="AK482" s="42"/>
      <c r="AM482" s="41"/>
      <c r="AN482" s="42">
        <v>3471</v>
      </c>
      <c r="AO482" s="42">
        <v>3806</v>
      </c>
      <c r="AP482" s="3">
        <v>5467</v>
      </c>
      <c r="AR482" s="183" t="s">
        <v>7994</v>
      </c>
      <c r="AS482" s="183" t="s">
        <v>7904</v>
      </c>
      <c r="AT482" s="18">
        <v>0</v>
      </c>
      <c r="AU482" s="42">
        <v>0</v>
      </c>
      <c r="AV482" s="41"/>
      <c r="AW482" s="207">
        <v>1</v>
      </c>
      <c r="AX482" s="42">
        <v>0</v>
      </c>
      <c r="AY482" s="2">
        <v>0</v>
      </c>
      <c r="AZ482" s="2">
        <v>0</v>
      </c>
      <c r="BA482" s="2">
        <v>0</v>
      </c>
      <c r="BB482" s="2">
        <v>0</v>
      </c>
      <c r="BC482" s="2">
        <v>0</v>
      </c>
    </row>
    <row r="483" spans="1:56" x14ac:dyDescent="0.25">
      <c r="A483" s="48">
        <v>25</v>
      </c>
      <c r="B483" s="42">
        <v>7</v>
      </c>
      <c r="C483" s="48" t="s">
        <v>5053</v>
      </c>
      <c r="D483" s="42"/>
      <c r="E483" s="42"/>
      <c r="F483" s="42"/>
      <c r="G483" s="42"/>
      <c r="H483" s="42"/>
      <c r="I483" s="42"/>
      <c r="J483" s="42"/>
      <c r="K483" s="100">
        <v>0</v>
      </c>
      <c r="L483" s="100">
        <v>0</v>
      </c>
      <c r="M483" s="100">
        <v>0</v>
      </c>
      <c r="N483" s="18">
        <v>0</v>
      </c>
      <c r="O483" s="42">
        <v>1</v>
      </c>
      <c r="P483" s="18">
        <v>0</v>
      </c>
      <c r="Q483" s="18">
        <v>0</v>
      </c>
      <c r="R483" s="18">
        <v>0</v>
      </c>
      <c r="S483" s="60">
        <v>0</v>
      </c>
      <c r="T483" s="18">
        <v>0</v>
      </c>
      <c r="U483" s="17"/>
      <c r="V483" s="57" t="s">
        <v>149</v>
      </c>
      <c r="W483" s="136" t="s">
        <v>5121</v>
      </c>
      <c r="X483" s="48" t="s">
        <v>5122</v>
      </c>
      <c r="Y483" s="38">
        <v>153</v>
      </c>
      <c r="Z483" s="38">
        <v>9</v>
      </c>
      <c r="AA483" s="57">
        <v>1.5</v>
      </c>
      <c r="AB483" s="42">
        <f t="shared" si="25"/>
        <v>36829.5</v>
      </c>
      <c r="AD483" s="41"/>
      <c r="AE483" s="53"/>
      <c r="AF483" s="50"/>
      <c r="AG483" s="42"/>
      <c r="AH483" s="42"/>
      <c r="AI483" s="42"/>
      <c r="AJ483" s="42"/>
      <c r="AK483" s="42"/>
      <c r="AM483" s="41"/>
      <c r="AN483" s="42">
        <v>3471</v>
      </c>
      <c r="AO483" s="42">
        <v>3806</v>
      </c>
      <c r="AR483" s="183" t="s">
        <v>7994</v>
      </c>
      <c r="AS483" s="183" t="s">
        <v>7904</v>
      </c>
      <c r="AT483" s="18">
        <v>0</v>
      </c>
      <c r="AU483" s="42">
        <v>0</v>
      </c>
      <c r="AV483" s="41"/>
      <c r="AW483" s="207"/>
      <c r="AX483" s="42"/>
    </row>
    <row r="484" spans="1:56" x14ac:dyDescent="0.25">
      <c r="A484" s="48">
        <v>25</v>
      </c>
      <c r="B484" s="42">
        <v>7</v>
      </c>
      <c r="C484" s="48" t="s">
        <v>5053</v>
      </c>
      <c r="D484" s="42"/>
      <c r="E484" s="42"/>
      <c r="F484" s="42"/>
      <c r="G484" s="42"/>
      <c r="H484" s="42"/>
      <c r="I484" s="42"/>
      <c r="J484" s="42"/>
      <c r="K484" s="100">
        <v>0</v>
      </c>
      <c r="L484" s="100">
        <v>0</v>
      </c>
      <c r="M484" s="100">
        <v>0</v>
      </c>
      <c r="N484" s="18">
        <v>0</v>
      </c>
      <c r="O484" s="42">
        <v>1</v>
      </c>
      <c r="P484" s="18">
        <v>0</v>
      </c>
      <c r="Q484" s="18">
        <v>0</v>
      </c>
      <c r="R484" s="18">
        <v>0</v>
      </c>
      <c r="S484" s="60">
        <v>0</v>
      </c>
      <c r="T484" s="18">
        <v>0</v>
      </c>
      <c r="U484" s="17"/>
      <c r="V484" s="58" t="s">
        <v>7915</v>
      </c>
      <c r="W484" s="136" t="s">
        <v>5123</v>
      </c>
      <c r="X484" s="48" t="s">
        <v>5124</v>
      </c>
      <c r="Y484" s="38">
        <v>367</v>
      </c>
      <c r="Z484" s="38">
        <v>4</v>
      </c>
      <c r="AA484" s="57">
        <v>0</v>
      </c>
      <c r="AB484" s="42">
        <f t="shared" si="25"/>
        <v>88128</v>
      </c>
      <c r="AC484">
        <v>186123.48109516787</v>
      </c>
      <c r="AD484" s="41"/>
      <c r="AE484" s="53"/>
      <c r="AF484" s="50"/>
      <c r="AG484" s="42"/>
      <c r="AH484" s="42"/>
      <c r="AI484" s="42"/>
      <c r="AJ484" s="42"/>
      <c r="AK484" s="42"/>
      <c r="AM484" s="41"/>
      <c r="AN484" s="42">
        <v>3471</v>
      </c>
      <c r="AO484" s="42">
        <v>3806</v>
      </c>
      <c r="AP484" s="3">
        <v>5458</v>
      </c>
      <c r="AR484" s="183" t="s">
        <v>7994</v>
      </c>
      <c r="AS484" s="183" t="s">
        <v>7904</v>
      </c>
      <c r="AT484" s="18">
        <v>0</v>
      </c>
      <c r="AU484" s="42">
        <v>0</v>
      </c>
      <c r="AV484" s="41"/>
      <c r="AW484" s="207">
        <v>1</v>
      </c>
      <c r="AX484" s="42">
        <v>0</v>
      </c>
      <c r="AY484" s="2">
        <v>0</v>
      </c>
      <c r="AZ484" s="2">
        <v>0</v>
      </c>
      <c r="BA484" s="2">
        <v>0</v>
      </c>
      <c r="BB484" s="2">
        <v>0</v>
      </c>
      <c r="BC484" s="2">
        <v>0</v>
      </c>
      <c r="BD484" s="158"/>
    </row>
    <row r="485" spans="1:56" x14ac:dyDescent="0.25">
      <c r="A485" s="48">
        <v>25</v>
      </c>
      <c r="B485" s="42">
        <v>7</v>
      </c>
      <c r="C485" s="48" t="s">
        <v>5053</v>
      </c>
      <c r="D485" s="42"/>
      <c r="E485" s="42"/>
      <c r="F485" s="42"/>
      <c r="G485" s="42"/>
      <c r="H485" s="42"/>
      <c r="I485" s="42"/>
      <c r="J485" s="42"/>
      <c r="K485" s="100">
        <v>0</v>
      </c>
      <c r="L485" s="100">
        <v>0</v>
      </c>
      <c r="M485" s="100">
        <v>0</v>
      </c>
      <c r="N485" s="18">
        <v>0</v>
      </c>
      <c r="O485" s="42">
        <v>1</v>
      </c>
      <c r="P485" s="18">
        <v>0</v>
      </c>
      <c r="Q485" s="18">
        <v>0</v>
      </c>
      <c r="R485" s="18">
        <v>0</v>
      </c>
      <c r="S485" s="60">
        <v>0</v>
      </c>
      <c r="T485" s="18">
        <v>0</v>
      </c>
      <c r="U485" s="17"/>
      <c r="V485" s="58" t="s">
        <v>7915</v>
      </c>
      <c r="W485" s="136" t="s">
        <v>5125</v>
      </c>
      <c r="X485" s="48" t="s">
        <v>5126</v>
      </c>
      <c r="Y485" s="38">
        <v>6</v>
      </c>
      <c r="Z485" s="38">
        <v>12</v>
      </c>
      <c r="AA485" s="57">
        <v>0</v>
      </c>
      <c r="AB485" s="42">
        <f t="shared" si="25"/>
        <v>1584</v>
      </c>
      <c r="AC485">
        <v>3345.3566863510564</v>
      </c>
      <c r="AD485" s="41"/>
      <c r="AE485" s="53"/>
      <c r="AF485" s="50"/>
      <c r="AG485" s="42"/>
      <c r="AH485" s="42"/>
      <c r="AI485" s="42"/>
      <c r="AJ485" s="42"/>
      <c r="AK485" s="42"/>
      <c r="AM485" s="41"/>
      <c r="AN485" s="42">
        <v>3471</v>
      </c>
      <c r="AO485" s="42">
        <v>3806</v>
      </c>
      <c r="AP485" s="3">
        <v>5458</v>
      </c>
      <c r="AR485" s="183" t="s">
        <v>7994</v>
      </c>
      <c r="AS485" s="183" t="s">
        <v>7904</v>
      </c>
      <c r="AT485" s="18">
        <v>0</v>
      </c>
      <c r="AU485" s="42">
        <v>0</v>
      </c>
      <c r="AV485" s="41"/>
      <c r="AW485" s="207">
        <v>1</v>
      </c>
      <c r="AX485" s="42">
        <v>0</v>
      </c>
      <c r="AY485" s="2">
        <v>0</v>
      </c>
      <c r="AZ485" s="2">
        <v>0</v>
      </c>
      <c r="BA485" s="2">
        <v>0</v>
      </c>
      <c r="BB485" s="2">
        <v>0</v>
      </c>
      <c r="BC485" s="2">
        <v>0</v>
      </c>
    </row>
    <row r="486" spans="1:56" x14ac:dyDescent="0.25">
      <c r="A486" s="48">
        <v>25</v>
      </c>
      <c r="B486" s="42">
        <v>7</v>
      </c>
      <c r="C486" s="48" t="s">
        <v>5053</v>
      </c>
      <c r="D486" s="42"/>
      <c r="E486" s="42"/>
      <c r="F486" s="42"/>
      <c r="G486" s="42"/>
      <c r="H486" s="42"/>
      <c r="I486" s="42"/>
      <c r="J486" s="42"/>
      <c r="K486" s="100">
        <v>0</v>
      </c>
      <c r="L486" s="100">
        <v>0</v>
      </c>
      <c r="M486" s="100">
        <v>0</v>
      </c>
      <c r="N486" s="18">
        <v>0</v>
      </c>
      <c r="O486" s="42">
        <v>1</v>
      </c>
      <c r="P486" s="18">
        <v>0</v>
      </c>
      <c r="Q486" s="18">
        <v>0</v>
      </c>
      <c r="R486" s="18">
        <v>0</v>
      </c>
      <c r="S486" s="60">
        <v>0</v>
      </c>
      <c r="T486" s="18">
        <v>0</v>
      </c>
      <c r="U486" s="17"/>
      <c r="V486" s="58" t="s">
        <v>7915</v>
      </c>
      <c r="W486" s="136" t="s">
        <v>5127</v>
      </c>
      <c r="X486" s="48" t="s">
        <v>5128</v>
      </c>
      <c r="Y486" s="38">
        <v>10</v>
      </c>
      <c r="Z486" s="38">
        <v>4</v>
      </c>
      <c r="AA486" s="57">
        <v>0</v>
      </c>
      <c r="AB486" s="42">
        <f t="shared" si="25"/>
        <v>2448</v>
      </c>
      <c r="AC486">
        <v>5170.0966970879963</v>
      </c>
      <c r="AD486" s="41"/>
      <c r="AE486" s="53"/>
      <c r="AF486" s="50"/>
      <c r="AG486" s="42"/>
      <c r="AH486" s="42"/>
      <c r="AI486" s="42"/>
      <c r="AJ486" s="42"/>
      <c r="AK486" s="42"/>
      <c r="AM486" s="41"/>
      <c r="AN486" s="42">
        <v>3471</v>
      </c>
      <c r="AO486" s="42">
        <v>3806</v>
      </c>
      <c r="AP486" s="3">
        <v>5458</v>
      </c>
      <c r="AR486" s="183" t="s">
        <v>7994</v>
      </c>
      <c r="AS486" s="183" t="s">
        <v>7904</v>
      </c>
      <c r="AT486" s="18">
        <v>0</v>
      </c>
      <c r="AU486" s="42">
        <v>0</v>
      </c>
      <c r="AV486" s="41"/>
      <c r="AW486" s="207">
        <v>1</v>
      </c>
      <c r="AX486" s="42">
        <v>0</v>
      </c>
      <c r="AY486" s="2">
        <v>0</v>
      </c>
      <c r="AZ486" s="2">
        <v>0</v>
      </c>
      <c r="BA486" s="2">
        <v>0</v>
      </c>
      <c r="BB486" s="2">
        <v>0</v>
      </c>
      <c r="BC486" s="2">
        <v>0</v>
      </c>
    </row>
    <row r="487" spans="1:56" x14ac:dyDescent="0.25">
      <c r="A487" s="48">
        <v>25</v>
      </c>
      <c r="B487" s="42">
        <v>7</v>
      </c>
      <c r="C487" s="48" t="s">
        <v>5053</v>
      </c>
      <c r="D487" s="42"/>
      <c r="E487" s="42"/>
      <c r="F487" s="42"/>
      <c r="G487" s="42"/>
      <c r="H487" s="42"/>
      <c r="I487" s="42"/>
      <c r="J487" s="42"/>
      <c r="K487" s="100">
        <v>0</v>
      </c>
      <c r="L487" s="100">
        <v>0</v>
      </c>
      <c r="M487" s="100">
        <v>0</v>
      </c>
      <c r="N487" s="18">
        <v>0</v>
      </c>
      <c r="O487" s="42">
        <v>1</v>
      </c>
      <c r="P487" s="18">
        <v>0</v>
      </c>
      <c r="Q487" s="18">
        <v>0</v>
      </c>
      <c r="R487" s="18">
        <v>0</v>
      </c>
      <c r="S487" s="60">
        <v>0</v>
      </c>
      <c r="T487" s="18">
        <v>0</v>
      </c>
      <c r="U487" s="17"/>
      <c r="V487" s="58" t="s">
        <v>7916</v>
      </c>
      <c r="W487" s="136" t="s">
        <v>5129</v>
      </c>
      <c r="X487" s="48" t="s">
        <v>5130</v>
      </c>
      <c r="Y487" s="38">
        <v>12</v>
      </c>
      <c r="Z487" s="38">
        <v>4</v>
      </c>
      <c r="AA487" s="57">
        <v>6</v>
      </c>
      <c r="AB487" s="42">
        <f t="shared" si="25"/>
        <v>2934</v>
      </c>
      <c r="AC487">
        <v>6188.8786465420899</v>
      </c>
      <c r="AD487" s="41"/>
      <c r="AE487" s="53"/>
      <c r="AF487" s="50"/>
      <c r="AG487" s="42"/>
      <c r="AH487" s="42"/>
      <c r="AI487" s="42"/>
      <c r="AJ487" s="42"/>
      <c r="AK487" s="42"/>
      <c r="AM487" s="41"/>
      <c r="AN487" s="42">
        <v>3471</v>
      </c>
      <c r="AO487" s="42">
        <v>3806</v>
      </c>
      <c r="AP487" s="3">
        <v>5449</v>
      </c>
      <c r="AR487" s="183" t="s">
        <v>7994</v>
      </c>
      <c r="AS487" s="183" t="s">
        <v>7904</v>
      </c>
      <c r="AT487" s="18">
        <v>0</v>
      </c>
      <c r="AU487" s="42">
        <v>0</v>
      </c>
      <c r="AV487" s="41"/>
      <c r="AW487" s="207">
        <v>1</v>
      </c>
      <c r="AX487" s="42">
        <v>0</v>
      </c>
      <c r="AY487" s="2">
        <v>0</v>
      </c>
      <c r="AZ487" s="2">
        <v>0</v>
      </c>
      <c r="BA487" s="2">
        <v>0</v>
      </c>
      <c r="BB487" s="2">
        <v>0</v>
      </c>
      <c r="BC487" s="2">
        <v>0</v>
      </c>
    </row>
    <row r="488" spans="1:56" x14ac:dyDescent="0.25">
      <c r="A488" s="48">
        <v>25</v>
      </c>
      <c r="B488" s="42">
        <v>7</v>
      </c>
      <c r="C488" s="48" t="s">
        <v>5053</v>
      </c>
      <c r="D488" s="42"/>
      <c r="E488" s="42"/>
      <c r="F488" s="42"/>
      <c r="G488" s="42"/>
      <c r="H488" s="42"/>
      <c r="I488" s="42"/>
      <c r="J488" s="42"/>
      <c r="K488" s="100">
        <v>0</v>
      </c>
      <c r="L488" s="100">
        <v>0</v>
      </c>
      <c r="M488" s="100">
        <v>0</v>
      </c>
      <c r="N488" s="18">
        <v>0</v>
      </c>
      <c r="O488" s="42">
        <v>1</v>
      </c>
      <c r="P488" s="18">
        <v>0</v>
      </c>
      <c r="Q488" s="18">
        <v>0</v>
      </c>
      <c r="R488" s="18">
        <v>0</v>
      </c>
      <c r="S488" s="60">
        <v>0</v>
      </c>
      <c r="T488" s="18">
        <v>0</v>
      </c>
      <c r="U488" s="17"/>
      <c r="V488" s="58" t="s">
        <v>7917</v>
      </c>
      <c r="W488" s="136" t="s">
        <v>5131</v>
      </c>
      <c r="X488" s="48" t="s">
        <v>5132</v>
      </c>
      <c r="Y488" s="38">
        <v>29</v>
      </c>
      <c r="Z488" s="38">
        <v>16</v>
      </c>
      <c r="AA488" s="57">
        <v>0</v>
      </c>
      <c r="AB488" s="42">
        <f t="shared" si="25"/>
        <v>7152</v>
      </c>
      <c r="AC488">
        <v>15049.032271581866</v>
      </c>
      <c r="AD488" s="41"/>
      <c r="AE488" s="53"/>
      <c r="AF488" s="50"/>
      <c r="AG488" s="42"/>
      <c r="AH488" s="42"/>
      <c r="AI488" s="42"/>
      <c r="AJ488" s="42"/>
      <c r="AK488" s="42"/>
      <c r="AM488" s="41"/>
      <c r="AN488" s="42">
        <v>3471</v>
      </c>
      <c r="AO488" s="42">
        <v>3806</v>
      </c>
      <c r="AP488" s="3">
        <v>5431</v>
      </c>
      <c r="AR488" s="183" t="s">
        <v>7994</v>
      </c>
      <c r="AS488" s="183" t="s">
        <v>7904</v>
      </c>
      <c r="AT488" s="18">
        <v>0</v>
      </c>
      <c r="AU488" s="42">
        <v>0</v>
      </c>
      <c r="AV488" s="41"/>
      <c r="AW488" s="207">
        <v>1</v>
      </c>
      <c r="AX488" s="42">
        <v>0</v>
      </c>
      <c r="AY488" s="2">
        <v>0</v>
      </c>
      <c r="AZ488" s="2">
        <v>0</v>
      </c>
      <c r="BA488" s="2">
        <v>0</v>
      </c>
      <c r="BB488" s="2">
        <v>0</v>
      </c>
      <c r="BC488" s="2">
        <v>0</v>
      </c>
    </row>
    <row r="489" spans="1:56" x14ac:dyDescent="0.25">
      <c r="A489" s="48">
        <v>25</v>
      </c>
      <c r="B489" s="42">
        <v>7</v>
      </c>
      <c r="C489" s="48" t="s">
        <v>5053</v>
      </c>
      <c r="D489" s="42"/>
      <c r="E489" s="42"/>
      <c r="F489" s="42"/>
      <c r="G489" s="42"/>
      <c r="H489" s="42"/>
      <c r="I489" s="42"/>
      <c r="J489" s="42"/>
      <c r="K489" s="100">
        <v>0</v>
      </c>
      <c r="L489" s="100">
        <v>0</v>
      </c>
      <c r="M489" s="100">
        <v>0</v>
      </c>
      <c r="N489" s="18">
        <v>0</v>
      </c>
      <c r="O489" s="42">
        <v>1</v>
      </c>
      <c r="P489" s="18">
        <v>0</v>
      </c>
      <c r="Q489" s="18">
        <v>0</v>
      </c>
      <c r="R489" s="18">
        <v>0</v>
      </c>
      <c r="S489" s="60">
        <v>0</v>
      </c>
      <c r="T489" s="18">
        <v>0</v>
      </c>
      <c r="U489" s="17"/>
      <c r="V489" s="58" t="s">
        <v>7917</v>
      </c>
      <c r="W489" s="136" t="s">
        <v>5133</v>
      </c>
      <c r="X489" s="48" t="s">
        <v>5134</v>
      </c>
      <c r="Y489" s="38">
        <v>11</v>
      </c>
      <c r="Z489" s="38">
        <v>12</v>
      </c>
      <c r="AA489" s="57">
        <v>0</v>
      </c>
      <c r="AB489" s="42">
        <f t="shared" si="25"/>
        <v>2784</v>
      </c>
      <c r="AC489">
        <v>5858.0125620922699</v>
      </c>
      <c r="AD489" s="41"/>
      <c r="AE489" s="53"/>
      <c r="AF489" s="50"/>
      <c r="AG489" s="42"/>
      <c r="AH489" s="42"/>
      <c r="AI489" s="42"/>
      <c r="AJ489" s="42"/>
      <c r="AK489" s="42"/>
      <c r="AM489" s="41"/>
      <c r="AN489" s="42">
        <v>3471</v>
      </c>
      <c r="AO489" s="42">
        <v>3806</v>
      </c>
      <c r="AP489" s="3">
        <v>5431</v>
      </c>
      <c r="AR489" s="183" t="s">
        <v>7994</v>
      </c>
      <c r="AS489" s="183" t="s">
        <v>7904</v>
      </c>
      <c r="AT489" s="18">
        <v>0</v>
      </c>
      <c r="AU489" s="42">
        <v>0</v>
      </c>
      <c r="AV489" s="41"/>
      <c r="AW489" s="207">
        <v>1</v>
      </c>
      <c r="AX489" s="42">
        <v>0</v>
      </c>
      <c r="AY489" s="48">
        <v>1</v>
      </c>
      <c r="AZ489" s="2">
        <v>0</v>
      </c>
      <c r="BA489" s="2">
        <v>0</v>
      </c>
      <c r="BB489" s="2">
        <v>0</v>
      </c>
      <c r="BC489" s="2">
        <v>0</v>
      </c>
    </row>
    <row r="490" spans="1:56" x14ac:dyDescent="0.25">
      <c r="A490" s="48">
        <v>25</v>
      </c>
      <c r="B490" s="42">
        <v>7</v>
      </c>
      <c r="C490" s="48" t="s">
        <v>5053</v>
      </c>
      <c r="D490" s="42"/>
      <c r="E490" s="42"/>
      <c r="F490" s="42"/>
      <c r="G490" s="42"/>
      <c r="H490" s="42"/>
      <c r="I490" s="42"/>
      <c r="J490" s="42"/>
      <c r="K490" s="100">
        <v>0</v>
      </c>
      <c r="L490" s="100">
        <v>0</v>
      </c>
      <c r="M490" s="100">
        <v>0</v>
      </c>
      <c r="N490" s="18">
        <v>0</v>
      </c>
      <c r="O490" s="42">
        <v>1</v>
      </c>
      <c r="P490" s="18">
        <v>0</v>
      </c>
      <c r="Q490" s="18">
        <v>0</v>
      </c>
      <c r="R490" s="18">
        <v>0</v>
      </c>
      <c r="S490" s="60">
        <v>0</v>
      </c>
      <c r="T490" s="18">
        <v>0</v>
      </c>
      <c r="U490" s="17"/>
      <c r="V490" s="58" t="s">
        <v>7917</v>
      </c>
      <c r="W490" s="136" t="s">
        <v>5135</v>
      </c>
      <c r="X490" s="48" t="s">
        <v>5136</v>
      </c>
      <c r="Y490" s="38">
        <v>44</v>
      </c>
      <c r="Z490" s="38">
        <v>7</v>
      </c>
      <c r="AA490" s="57">
        <v>0</v>
      </c>
      <c r="AB490" s="42">
        <f t="shared" si="25"/>
        <v>10644</v>
      </c>
      <c r="AC490">
        <v>22396.798028344154</v>
      </c>
      <c r="AD490" s="41"/>
      <c r="AE490" s="53"/>
      <c r="AF490" s="50"/>
      <c r="AG490" s="42"/>
      <c r="AH490" s="42"/>
      <c r="AI490" s="42"/>
      <c r="AJ490" s="42"/>
      <c r="AK490" s="42"/>
      <c r="AM490" s="41"/>
      <c r="AN490" s="42">
        <v>3471</v>
      </c>
      <c r="AO490" s="42">
        <v>3806</v>
      </c>
      <c r="AP490" s="3">
        <v>5431</v>
      </c>
      <c r="AR490" s="183" t="s">
        <v>7994</v>
      </c>
      <c r="AS490" s="183" t="s">
        <v>7904</v>
      </c>
      <c r="AT490" s="18">
        <v>0</v>
      </c>
      <c r="AU490" s="42">
        <v>0</v>
      </c>
      <c r="AV490" s="41"/>
      <c r="AW490" s="207">
        <v>1</v>
      </c>
      <c r="AX490" s="42">
        <v>0</v>
      </c>
      <c r="AY490" s="42">
        <v>0</v>
      </c>
      <c r="AZ490" s="42">
        <v>0</v>
      </c>
      <c r="BA490" s="42">
        <v>0</v>
      </c>
      <c r="BB490" s="42">
        <v>0</v>
      </c>
      <c r="BC490" s="42">
        <v>0</v>
      </c>
    </row>
    <row r="491" spans="1:56" ht="30" x14ac:dyDescent="0.25">
      <c r="A491" s="48">
        <v>25</v>
      </c>
      <c r="B491" s="42">
        <v>7</v>
      </c>
      <c r="C491" s="48" t="s">
        <v>5053</v>
      </c>
      <c r="D491" s="42"/>
      <c r="E491" s="42"/>
      <c r="F491" s="42"/>
      <c r="G491" s="42"/>
      <c r="H491" s="42"/>
      <c r="I491" s="42"/>
      <c r="J491" s="42"/>
      <c r="K491" s="100">
        <v>0</v>
      </c>
      <c r="L491" s="100">
        <v>0</v>
      </c>
      <c r="M491" s="100">
        <v>0</v>
      </c>
      <c r="N491" s="18">
        <v>0</v>
      </c>
      <c r="O491" s="42">
        <v>1</v>
      </c>
      <c r="P491" s="18">
        <v>0</v>
      </c>
      <c r="Q491" s="18">
        <v>0</v>
      </c>
      <c r="R491" s="18">
        <v>0</v>
      </c>
      <c r="S491" s="60">
        <v>0</v>
      </c>
      <c r="T491" s="18">
        <v>0</v>
      </c>
      <c r="U491" s="17"/>
      <c r="V491" s="58" t="s">
        <v>7917</v>
      </c>
      <c r="W491" s="136" t="s">
        <v>5137</v>
      </c>
      <c r="X491" s="48" t="s">
        <v>142</v>
      </c>
      <c r="Y491" s="38">
        <v>2</v>
      </c>
      <c r="Z491" s="38">
        <v>17</v>
      </c>
      <c r="AA491" s="57">
        <v>6</v>
      </c>
      <c r="AB491" s="42">
        <f t="shared" si="25"/>
        <v>690</v>
      </c>
      <c r="AC491">
        <v>1451.8781134495928</v>
      </c>
      <c r="AD491" s="41"/>
      <c r="AE491" s="53"/>
      <c r="AF491" s="50"/>
      <c r="AG491" s="42"/>
      <c r="AH491" s="42"/>
      <c r="AI491" s="42"/>
      <c r="AJ491" s="42"/>
      <c r="AK491" s="42"/>
      <c r="AM491" s="41"/>
      <c r="AN491" s="42">
        <v>3471</v>
      </c>
      <c r="AO491" s="42">
        <v>3806</v>
      </c>
      <c r="AP491" s="3">
        <v>5431</v>
      </c>
      <c r="AR491" s="183" t="s">
        <v>7994</v>
      </c>
      <c r="AS491" s="183" t="s">
        <v>7904</v>
      </c>
      <c r="AT491" s="18">
        <v>0</v>
      </c>
      <c r="AU491" s="42">
        <v>0</v>
      </c>
      <c r="AV491" s="41"/>
      <c r="AW491" s="207">
        <v>1</v>
      </c>
      <c r="AX491" s="42">
        <v>0</v>
      </c>
      <c r="AY491" s="42">
        <v>0</v>
      </c>
      <c r="AZ491" s="42">
        <v>0</v>
      </c>
      <c r="BA491" s="42">
        <v>0</v>
      </c>
      <c r="BB491" s="42">
        <v>0</v>
      </c>
      <c r="BC491" s="42">
        <v>0</v>
      </c>
    </row>
    <row r="492" spans="1:56" x14ac:dyDescent="0.25">
      <c r="A492" s="48">
        <v>25</v>
      </c>
      <c r="B492" s="42">
        <v>7</v>
      </c>
      <c r="C492" s="48" t="s">
        <v>5053</v>
      </c>
      <c r="D492" s="42"/>
      <c r="E492" s="42"/>
      <c r="F492" s="42"/>
      <c r="G492" s="42"/>
      <c r="H492" s="42"/>
      <c r="I492" s="42"/>
      <c r="J492" s="42"/>
      <c r="K492" s="100">
        <v>0</v>
      </c>
      <c r="L492" s="100">
        <v>0</v>
      </c>
      <c r="M492" s="100">
        <v>0</v>
      </c>
      <c r="N492" s="18">
        <v>0</v>
      </c>
      <c r="O492" s="42">
        <v>1</v>
      </c>
      <c r="P492" s="18">
        <v>0</v>
      </c>
      <c r="Q492" s="18">
        <v>0</v>
      </c>
      <c r="R492" s="18">
        <v>0</v>
      </c>
      <c r="S492" s="60">
        <v>0</v>
      </c>
      <c r="T492" s="18">
        <v>0</v>
      </c>
      <c r="U492" s="17"/>
      <c r="V492" s="58" t="s">
        <v>7917</v>
      </c>
      <c r="W492" s="136" t="s">
        <v>5138</v>
      </c>
      <c r="X492" s="48" t="s">
        <v>401</v>
      </c>
      <c r="Y492" s="38">
        <v>1</v>
      </c>
      <c r="Z492" s="38">
        <v>10</v>
      </c>
      <c r="AA492" s="57">
        <v>0</v>
      </c>
      <c r="AB492" s="42">
        <f t="shared" si="25"/>
        <v>360</v>
      </c>
      <c r="AC492">
        <v>757.50162440848317</v>
      </c>
      <c r="AD492" s="41"/>
      <c r="AE492" s="53"/>
      <c r="AF492" s="50"/>
      <c r="AG492" s="42"/>
      <c r="AH492" s="42"/>
      <c r="AI492" s="42"/>
      <c r="AJ492" s="42"/>
      <c r="AK492" s="42"/>
      <c r="AM492" s="41"/>
      <c r="AN492" s="42">
        <v>3471</v>
      </c>
      <c r="AO492" s="42">
        <v>3806</v>
      </c>
      <c r="AP492" s="3">
        <v>5431</v>
      </c>
      <c r="AR492" s="183" t="s">
        <v>7994</v>
      </c>
      <c r="AS492" s="183" t="s">
        <v>7904</v>
      </c>
      <c r="AT492" s="18">
        <v>0</v>
      </c>
      <c r="AU492" s="42">
        <v>0</v>
      </c>
      <c r="AV492" s="41"/>
      <c r="AW492" s="207">
        <v>1</v>
      </c>
      <c r="AX492" s="42">
        <v>0</v>
      </c>
      <c r="AY492" s="42">
        <v>0</v>
      </c>
      <c r="AZ492" s="42">
        <v>0</v>
      </c>
      <c r="BA492" s="42">
        <v>0</v>
      </c>
      <c r="BB492" s="42">
        <v>0</v>
      </c>
      <c r="BC492" s="42">
        <v>0</v>
      </c>
    </row>
    <row r="493" spans="1:56" ht="30" x14ac:dyDescent="0.25">
      <c r="A493" s="48">
        <v>25</v>
      </c>
      <c r="B493" s="42">
        <v>7</v>
      </c>
      <c r="C493" s="48" t="s">
        <v>5053</v>
      </c>
      <c r="D493" s="42"/>
      <c r="E493" s="42"/>
      <c r="F493" s="42"/>
      <c r="G493" s="42"/>
      <c r="H493" s="42"/>
      <c r="I493" s="42"/>
      <c r="J493" s="42"/>
      <c r="K493" s="100">
        <v>0</v>
      </c>
      <c r="L493" s="100">
        <v>0</v>
      </c>
      <c r="M493" s="100">
        <v>0</v>
      </c>
      <c r="N493" s="18">
        <v>0</v>
      </c>
      <c r="O493" s="42">
        <v>1</v>
      </c>
      <c r="P493" s="18">
        <v>0</v>
      </c>
      <c r="Q493" s="18">
        <v>0</v>
      </c>
      <c r="R493" s="18">
        <v>0</v>
      </c>
      <c r="S493" s="60">
        <v>0</v>
      </c>
      <c r="T493" s="18">
        <v>0</v>
      </c>
      <c r="U493" s="17"/>
      <c r="V493" s="58" t="s">
        <v>7890</v>
      </c>
      <c r="W493" s="136" t="s">
        <v>5139</v>
      </c>
      <c r="X493" s="48" t="s">
        <v>5140</v>
      </c>
      <c r="Y493" s="38">
        <v>1</v>
      </c>
      <c r="Z493" s="38" t="s">
        <v>36</v>
      </c>
      <c r="AA493" s="57" t="s">
        <v>36</v>
      </c>
      <c r="AB493" s="42">
        <v>240</v>
      </c>
      <c r="AC493">
        <v>503.4815567888121</v>
      </c>
      <c r="AD493" s="41"/>
      <c r="AE493" s="53"/>
      <c r="AF493" s="50"/>
      <c r="AG493" s="42"/>
      <c r="AH493" s="42"/>
      <c r="AI493" s="42"/>
      <c r="AJ493" s="42"/>
      <c r="AK493" s="42"/>
      <c r="AM493" s="41"/>
      <c r="AN493" s="42">
        <v>3471</v>
      </c>
      <c r="AO493" s="42">
        <v>3806</v>
      </c>
      <c r="AP493" s="3">
        <v>5409</v>
      </c>
      <c r="AR493" s="183" t="s">
        <v>7994</v>
      </c>
      <c r="AS493" s="183" t="s">
        <v>7904</v>
      </c>
      <c r="AT493" s="18">
        <v>0</v>
      </c>
      <c r="AU493" s="42">
        <v>0</v>
      </c>
      <c r="AV493" s="41"/>
      <c r="AW493" s="207">
        <v>1</v>
      </c>
      <c r="AX493" s="42">
        <v>0</v>
      </c>
      <c r="AY493" s="48">
        <v>1</v>
      </c>
      <c r="AZ493" s="48">
        <v>0</v>
      </c>
      <c r="BA493" s="48">
        <v>0</v>
      </c>
      <c r="BB493" s="48">
        <v>0</v>
      </c>
      <c r="BC493" s="48">
        <v>0</v>
      </c>
    </row>
    <row r="494" spans="1:56" x14ac:dyDescent="0.25">
      <c r="A494" s="48">
        <v>25</v>
      </c>
      <c r="B494" s="42">
        <v>7</v>
      </c>
      <c r="C494" s="48" t="s">
        <v>5053</v>
      </c>
      <c r="D494" s="42"/>
      <c r="E494" s="42"/>
      <c r="F494" s="42"/>
      <c r="G494" s="42"/>
      <c r="H494" s="42"/>
      <c r="I494" s="42"/>
      <c r="J494" s="42"/>
      <c r="K494" s="100">
        <v>0</v>
      </c>
      <c r="L494" s="100">
        <v>0</v>
      </c>
      <c r="M494" s="100">
        <v>0</v>
      </c>
      <c r="N494" s="18">
        <v>0</v>
      </c>
      <c r="O494" s="42">
        <v>1</v>
      </c>
      <c r="P494" s="18">
        <v>0</v>
      </c>
      <c r="Q494" s="18">
        <v>0</v>
      </c>
      <c r="R494" s="18">
        <v>0</v>
      </c>
      <c r="S494" s="60">
        <v>0</v>
      </c>
      <c r="T494" s="18">
        <v>0</v>
      </c>
      <c r="U494" s="17"/>
      <c r="V494" s="58" t="s">
        <v>7918</v>
      </c>
      <c r="W494" s="136" t="s">
        <v>5141</v>
      </c>
      <c r="X494" s="48" t="s">
        <v>1181</v>
      </c>
      <c r="Y494" s="38">
        <v>30</v>
      </c>
      <c r="Z494" s="38">
        <v>0</v>
      </c>
      <c r="AA494" s="57">
        <v>0</v>
      </c>
      <c r="AB494" s="42">
        <f t="shared" ref="AB494:AB525" si="26">(240*Y494)+(12*Z494)+AA494</f>
        <v>7200</v>
      </c>
      <c r="AC494">
        <v>15063.12412027471</v>
      </c>
      <c r="AD494" s="41"/>
      <c r="AE494" s="53"/>
      <c r="AF494" s="50"/>
      <c r="AG494" s="42"/>
      <c r="AH494" s="42"/>
      <c r="AI494" s="42"/>
      <c r="AJ494" s="42"/>
      <c r="AK494" s="42"/>
      <c r="AM494" s="41"/>
      <c r="AN494" s="42">
        <v>3471</v>
      </c>
      <c r="AO494" s="42">
        <v>3806</v>
      </c>
      <c r="AP494" s="3">
        <v>5389</v>
      </c>
      <c r="AR494" s="183" t="s">
        <v>7994</v>
      </c>
      <c r="AS494" s="183" t="s">
        <v>7904</v>
      </c>
      <c r="AT494" s="18">
        <v>0</v>
      </c>
      <c r="AU494" s="42">
        <v>0</v>
      </c>
      <c r="AV494" s="41"/>
      <c r="AW494" s="207">
        <v>1</v>
      </c>
      <c r="AX494" s="42">
        <v>0</v>
      </c>
      <c r="AY494" s="42">
        <v>0</v>
      </c>
      <c r="AZ494" s="42">
        <v>0</v>
      </c>
      <c r="BA494" s="42">
        <v>0</v>
      </c>
      <c r="BB494" s="42">
        <v>0</v>
      </c>
      <c r="BC494" s="42">
        <v>0</v>
      </c>
    </row>
    <row r="495" spans="1:56" x14ac:dyDescent="0.25">
      <c r="A495" s="48">
        <v>25</v>
      </c>
      <c r="B495" s="42">
        <v>7</v>
      </c>
      <c r="C495" s="48" t="s">
        <v>5053</v>
      </c>
      <c r="D495" s="42"/>
      <c r="E495" s="42"/>
      <c r="F495" s="42"/>
      <c r="G495" s="42"/>
      <c r="H495" s="42"/>
      <c r="I495" s="42"/>
      <c r="J495" s="42"/>
      <c r="K495" s="100">
        <v>0</v>
      </c>
      <c r="L495" s="100">
        <v>0</v>
      </c>
      <c r="M495" s="100">
        <v>0</v>
      </c>
      <c r="N495" s="18">
        <v>0</v>
      </c>
      <c r="O495" s="42">
        <v>1</v>
      </c>
      <c r="P495" s="18">
        <v>0</v>
      </c>
      <c r="Q495" s="18">
        <v>0</v>
      </c>
      <c r="R495" s="18">
        <v>0</v>
      </c>
      <c r="S495" s="60">
        <v>0</v>
      </c>
      <c r="T495" s="18">
        <v>0</v>
      </c>
      <c r="U495" s="17"/>
      <c r="V495" s="58" t="s">
        <v>7918</v>
      </c>
      <c r="W495" s="136" t="s">
        <v>5142</v>
      </c>
      <c r="X495" s="48" t="s">
        <v>5143</v>
      </c>
      <c r="Y495" s="38">
        <v>6</v>
      </c>
      <c r="Z495" s="38">
        <v>2</v>
      </c>
      <c r="AA495" s="57">
        <v>0</v>
      </c>
      <c r="AB495" s="42">
        <f t="shared" si="26"/>
        <v>1464</v>
      </c>
      <c r="AC495">
        <v>3062.8352377891911</v>
      </c>
      <c r="AD495" s="41"/>
      <c r="AE495" s="53"/>
      <c r="AF495" s="50"/>
      <c r="AG495" s="42"/>
      <c r="AH495" s="42"/>
      <c r="AI495" s="42"/>
      <c r="AJ495" s="42"/>
      <c r="AK495" s="42"/>
      <c r="AM495" s="41"/>
      <c r="AN495" s="42">
        <v>3471</v>
      </c>
      <c r="AO495" s="42">
        <v>3806</v>
      </c>
      <c r="AP495" s="3">
        <v>5389</v>
      </c>
      <c r="AR495" s="183" t="s">
        <v>7994</v>
      </c>
      <c r="AS495" s="183" t="s">
        <v>7904</v>
      </c>
      <c r="AT495" s="18">
        <v>0</v>
      </c>
      <c r="AU495" s="42">
        <v>0</v>
      </c>
      <c r="AV495" s="41"/>
      <c r="AW495" s="207">
        <v>1</v>
      </c>
      <c r="AX495" s="42">
        <v>0</v>
      </c>
      <c r="AY495" s="42">
        <v>0</v>
      </c>
      <c r="AZ495" s="42">
        <v>0</v>
      </c>
      <c r="BA495" s="42">
        <v>0</v>
      </c>
      <c r="BB495" s="42">
        <v>0</v>
      </c>
      <c r="BC495" s="42">
        <v>0</v>
      </c>
    </row>
    <row r="496" spans="1:56" x14ac:dyDescent="0.25">
      <c r="A496" s="48">
        <v>25</v>
      </c>
      <c r="B496" s="42">
        <v>7</v>
      </c>
      <c r="C496" s="48" t="s">
        <v>5053</v>
      </c>
      <c r="D496" s="42"/>
      <c r="E496" s="42"/>
      <c r="F496" s="42"/>
      <c r="G496" s="42"/>
      <c r="H496" s="42"/>
      <c r="I496" s="42"/>
      <c r="J496" s="42"/>
      <c r="K496" s="100">
        <v>0</v>
      </c>
      <c r="L496" s="100">
        <v>0</v>
      </c>
      <c r="M496" s="100">
        <v>0</v>
      </c>
      <c r="N496" s="18">
        <v>0</v>
      </c>
      <c r="O496" s="42">
        <v>1</v>
      </c>
      <c r="P496" s="18">
        <v>0</v>
      </c>
      <c r="Q496" s="18">
        <v>0</v>
      </c>
      <c r="R496" s="18">
        <v>0</v>
      </c>
      <c r="S496" s="60">
        <v>0</v>
      </c>
      <c r="T496" s="18">
        <v>0</v>
      </c>
      <c r="U496" s="17"/>
      <c r="V496" s="58" t="s">
        <v>7918</v>
      </c>
      <c r="W496" s="136" t="s">
        <v>5144</v>
      </c>
      <c r="X496" s="48" t="s">
        <v>529</v>
      </c>
      <c r="Y496" s="38">
        <v>2</v>
      </c>
      <c r="Z496" s="38">
        <v>0</v>
      </c>
      <c r="AA496" s="57">
        <v>0</v>
      </c>
      <c r="AB496" s="42">
        <f t="shared" si="26"/>
        <v>480</v>
      </c>
      <c r="AC496">
        <v>1004.2082746849806</v>
      </c>
      <c r="AD496" s="41"/>
      <c r="AE496" s="53"/>
      <c r="AF496" s="50"/>
      <c r="AG496" s="42"/>
      <c r="AH496" s="42"/>
      <c r="AI496" s="42"/>
      <c r="AJ496" s="42"/>
      <c r="AK496" s="42"/>
      <c r="AM496" s="41"/>
      <c r="AN496" s="42">
        <v>3471</v>
      </c>
      <c r="AO496" s="42">
        <v>3806</v>
      </c>
      <c r="AP496" s="3">
        <v>5389</v>
      </c>
      <c r="AR496" s="183" t="s">
        <v>7994</v>
      </c>
      <c r="AS496" s="183" t="s">
        <v>7904</v>
      </c>
      <c r="AT496" s="18">
        <v>0</v>
      </c>
      <c r="AU496" s="42">
        <v>0</v>
      </c>
      <c r="AV496" s="41"/>
      <c r="AW496" s="207">
        <v>1</v>
      </c>
      <c r="AX496" s="42">
        <v>0</v>
      </c>
      <c r="AY496" s="42">
        <v>0</v>
      </c>
      <c r="AZ496" s="42">
        <v>0</v>
      </c>
      <c r="BA496" s="42">
        <v>0</v>
      </c>
      <c r="BB496" s="42">
        <v>0</v>
      </c>
      <c r="BC496" s="42">
        <v>0</v>
      </c>
    </row>
    <row r="497" spans="1:62" x14ac:dyDescent="0.25">
      <c r="A497" s="48">
        <v>25</v>
      </c>
      <c r="B497" s="42">
        <v>7</v>
      </c>
      <c r="C497" s="48" t="s">
        <v>5053</v>
      </c>
      <c r="D497" s="42"/>
      <c r="E497" s="42"/>
      <c r="F497" s="42"/>
      <c r="G497" s="42"/>
      <c r="H497" s="42"/>
      <c r="I497" s="42"/>
      <c r="J497" s="42"/>
      <c r="K497" s="100">
        <v>0</v>
      </c>
      <c r="L497" s="100">
        <v>0</v>
      </c>
      <c r="M497" s="100">
        <v>0</v>
      </c>
      <c r="N497" s="18">
        <v>0</v>
      </c>
      <c r="O497" s="42">
        <v>1</v>
      </c>
      <c r="P497" s="18">
        <v>0</v>
      </c>
      <c r="Q497" s="18">
        <v>0</v>
      </c>
      <c r="R497" s="18">
        <v>0</v>
      </c>
      <c r="S497" s="60">
        <v>0</v>
      </c>
      <c r="T497" s="18">
        <v>0</v>
      </c>
      <c r="U497" s="17"/>
      <c r="V497" s="58" t="s">
        <v>7918</v>
      </c>
      <c r="W497" s="136" t="s">
        <v>5145</v>
      </c>
      <c r="X497" s="48" t="s">
        <v>5146</v>
      </c>
      <c r="Y497" s="38">
        <v>7</v>
      </c>
      <c r="Z497" s="38">
        <v>0</v>
      </c>
      <c r="AA497" s="57">
        <v>0</v>
      </c>
      <c r="AB497" s="42">
        <f t="shared" si="26"/>
        <v>1680</v>
      </c>
      <c r="AC497">
        <v>3514.7289613974322</v>
      </c>
      <c r="AD497" s="41"/>
      <c r="AE497" s="53"/>
      <c r="AF497" s="50"/>
      <c r="AG497" s="42"/>
      <c r="AH497" s="42"/>
      <c r="AI497" s="42"/>
      <c r="AJ497" s="42"/>
      <c r="AK497" s="42"/>
      <c r="AM497" s="41"/>
      <c r="AN497" s="42">
        <v>3471</v>
      </c>
      <c r="AO497" s="42">
        <v>3806</v>
      </c>
      <c r="AP497" s="3">
        <v>5389</v>
      </c>
      <c r="AR497" s="183" t="s">
        <v>7994</v>
      </c>
      <c r="AS497" s="183" t="s">
        <v>7904</v>
      </c>
      <c r="AT497" s="18">
        <v>0</v>
      </c>
      <c r="AU497" s="42">
        <v>0</v>
      </c>
      <c r="AV497" s="41"/>
      <c r="AW497" s="207">
        <v>1</v>
      </c>
      <c r="AX497" s="42">
        <v>0</v>
      </c>
      <c r="AY497" s="42">
        <v>0</v>
      </c>
      <c r="AZ497" s="42">
        <v>0</v>
      </c>
      <c r="BA497" s="42">
        <v>0</v>
      </c>
      <c r="BB497" s="42">
        <v>0</v>
      </c>
      <c r="BC497" s="42">
        <v>0</v>
      </c>
    </row>
    <row r="498" spans="1:62" x14ac:dyDescent="0.25">
      <c r="A498" s="48">
        <v>25</v>
      </c>
      <c r="B498" s="42">
        <v>7</v>
      </c>
      <c r="C498" s="48" t="s">
        <v>5053</v>
      </c>
      <c r="D498" s="42"/>
      <c r="E498" s="42"/>
      <c r="F498" s="42"/>
      <c r="G498" s="42"/>
      <c r="H498" s="42"/>
      <c r="I498" s="42"/>
      <c r="J498" s="42"/>
      <c r="K498" s="100">
        <v>0</v>
      </c>
      <c r="L498" s="100">
        <v>0</v>
      </c>
      <c r="M498" s="100">
        <v>0</v>
      </c>
      <c r="N498" s="18">
        <v>0</v>
      </c>
      <c r="O498" s="42">
        <v>1</v>
      </c>
      <c r="P498" s="18">
        <v>0</v>
      </c>
      <c r="Q498" s="18">
        <v>0</v>
      </c>
      <c r="R498" s="18">
        <v>0</v>
      </c>
      <c r="S498" s="60">
        <v>0</v>
      </c>
      <c r="T498" s="18">
        <v>0</v>
      </c>
      <c r="U498" s="17"/>
      <c r="V498" s="58" t="s">
        <v>7919</v>
      </c>
      <c r="W498" s="136" t="s">
        <v>5147</v>
      </c>
      <c r="X498" s="48" t="s">
        <v>38</v>
      </c>
      <c r="Y498" s="38">
        <v>0</v>
      </c>
      <c r="Z498" s="38">
        <v>12</v>
      </c>
      <c r="AA498" s="57">
        <v>0</v>
      </c>
      <c r="AB498" s="42">
        <f t="shared" si="26"/>
        <v>144</v>
      </c>
      <c r="AC498">
        <v>301.22121922477845</v>
      </c>
      <c r="AD498" s="41"/>
      <c r="AE498" s="53"/>
      <c r="AF498" s="50"/>
      <c r="AG498" s="42"/>
      <c r="AH498" s="42"/>
      <c r="AI498" s="42"/>
      <c r="AJ498" s="42"/>
      <c r="AK498" s="42"/>
      <c r="AM498" s="41"/>
      <c r="AN498" s="42">
        <v>3471</v>
      </c>
      <c r="AO498" s="42">
        <v>3806</v>
      </c>
      <c r="AP498" s="3">
        <v>5388</v>
      </c>
      <c r="AR498" s="183" t="s">
        <v>7994</v>
      </c>
      <c r="AS498" s="183" t="s">
        <v>7904</v>
      </c>
      <c r="AT498" s="18">
        <v>0</v>
      </c>
      <c r="AU498" s="42">
        <v>0</v>
      </c>
      <c r="AV498" s="41"/>
      <c r="AW498" s="207">
        <v>1</v>
      </c>
      <c r="AX498" s="42">
        <v>0</v>
      </c>
      <c r="AY498" s="42">
        <v>0</v>
      </c>
      <c r="AZ498" s="42">
        <v>0</v>
      </c>
      <c r="BA498" s="42">
        <v>0</v>
      </c>
      <c r="BB498" s="42">
        <v>0</v>
      </c>
      <c r="BC498" s="42">
        <v>0</v>
      </c>
    </row>
    <row r="499" spans="1:62" x14ac:dyDescent="0.25">
      <c r="A499" s="48">
        <v>25</v>
      </c>
      <c r="B499" s="42">
        <v>7</v>
      </c>
      <c r="C499" s="48" t="s">
        <v>5053</v>
      </c>
      <c r="D499" s="42"/>
      <c r="E499" s="42"/>
      <c r="F499" s="42"/>
      <c r="G499" s="42"/>
      <c r="H499" s="42"/>
      <c r="I499" s="42"/>
      <c r="J499" s="42"/>
      <c r="K499" s="100">
        <v>0</v>
      </c>
      <c r="L499" s="100">
        <v>0</v>
      </c>
      <c r="M499" s="100">
        <v>0</v>
      </c>
      <c r="N499" s="18">
        <v>0</v>
      </c>
      <c r="O499" s="42">
        <v>1</v>
      </c>
      <c r="P499" s="18">
        <v>0</v>
      </c>
      <c r="Q499" s="18">
        <v>0</v>
      </c>
      <c r="R499" s="18">
        <v>0</v>
      </c>
      <c r="S499" s="60">
        <v>0</v>
      </c>
      <c r="T499" s="18">
        <v>0</v>
      </c>
      <c r="U499" s="17"/>
      <c r="V499" s="58" t="s">
        <v>7919</v>
      </c>
      <c r="W499" s="136" t="s">
        <v>5148</v>
      </c>
      <c r="X499" s="48" t="s">
        <v>68</v>
      </c>
      <c r="Y499" s="38">
        <v>0</v>
      </c>
      <c r="Z499" s="38">
        <v>7</v>
      </c>
      <c r="AA499" s="57">
        <v>0</v>
      </c>
      <c r="AB499" s="42">
        <f t="shared" si="26"/>
        <v>84</v>
      </c>
      <c r="AC499">
        <v>175.71237788112074</v>
      </c>
      <c r="AD499" s="41"/>
      <c r="AE499" s="53"/>
      <c r="AF499" s="50"/>
      <c r="AG499" s="42"/>
      <c r="AH499" s="42"/>
      <c r="AI499" s="42"/>
      <c r="AJ499" s="42"/>
      <c r="AK499" s="42"/>
      <c r="AM499" s="41"/>
      <c r="AN499" s="42">
        <v>3471</v>
      </c>
      <c r="AO499" s="42">
        <v>3806</v>
      </c>
      <c r="AP499" s="3">
        <v>5388</v>
      </c>
      <c r="AR499" s="183" t="s">
        <v>7994</v>
      </c>
      <c r="AS499" s="183" t="s">
        <v>7904</v>
      </c>
      <c r="AT499" s="18">
        <v>0</v>
      </c>
      <c r="AU499" s="42">
        <v>0</v>
      </c>
      <c r="AV499" s="41"/>
      <c r="AW499" s="207">
        <v>1</v>
      </c>
      <c r="AX499" s="42">
        <v>0</v>
      </c>
      <c r="AY499" s="42">
        <v>0</v>
      </c>
      <c r="AZ499" s="42">
        <v>0</v>
      </c>
      <c r="BA499" s="42">
        <v>0</v>
      </c>
      <c r="BB499" s="42">
        <v>0</v>
      </c>
      <c r="BC499" s="42">
        <v>0</v>
      </c>
    </row>
    <row r="500" spans="1:62" ht="30" x14ac:dyDescent="0.25">
      <c r="A500" s="48">
        <v>25</v>
      </c>
      <c r="B500" s="42">
        <v>7</v>
      </c>
      <c r="C500" s="48" t="s">
        <v>5053</v>
      </c>
      <c r="D500" s="42"/>
      <c r="E500" s="42"/>
      <c r="F500" s="42"/>
      <c r="G500" s="42"/>
      <c r="H500" s="42"/>
      <c r="I500" s="42"/>
      <c r="J500" s="42"/>
      <c r="K500" s="100">
        <v>0</v>
      </c>
      <c r="L500" s="100">
        <v>0</v>
      </c>
      <c r="M500" s="100">
        <v>0</v>
      </c>
      <c r="N500" s="18">
        <v>0</v>
      </c>
      <c r="O500" s="42">
        <v>1</v>
      </c>
      <c r="P500" s="18">
        <v>0</v>
      </c>
      <c r="Q500" s="18">
        <v>0</v>
      </c>
      <c r="R500" s="18">
        <v>0</v>
      </c>
      <c r="S500" s="60">
        <v>0</v>
      </c>
      <c r="T500" s="18">
        <v>0</v>
      </c>
      <c r="U500" s="17"/>
      <c r="V500" s="58" t="s">
        <v>7920</v>
      </c>
      <c r="W500" s="136" t="s">
        <v>5149</v>
      </c>
      <c r="X500" s="48" t="s">
        <v>5150</v>
      </c>
      <c r="Y500" s="38">
        <v>26</v>
      </c>
      <c r="Z500" s="38">
        <v>3</v>
      </c>
      <c r="AA500" s="57">
        <v>0</v>
      </c>
      <c r="AB500" s="42">
        <f t="shared" si="26"/>
        <v>6276</v>
      </c>
      <c r="AC500">
        <v>13074.387583349611</v>
      </c>
      <c r="AD500" s="41"/>
      <c r="AE500" s="53"/>
      <c r="AF500" s="50"/>
      <c r="AG500" s="42"/>
      <c r="AH500" s="42"/>
      <c r="AI500" s="42"/>
      <c r="AJ500" s="42"/>
      <c r="AK500" s="42"/>
      <c r="AM500" s="41"/>
      <c r="AN500" s="42">
        <v>3471</v>
      </c>
      <c r="AO500" s="42">
        <v>3806</v>
      </c>
      <c r="AP500" s="3">
        <v>5358</v>
      </c>
      <c r="AR500" s="183" t="s">
        <v>7994</v>
      </c>
      <c r="AS500" s="183" t="s">
        <v>7904</v>
      </c>
      <c r="AT500" s="18">
        <v>0</v>
      </c>
      <c r="AU500" s="42">
        <v>0</v>
      </c>
      <c r="AV500" s="41"/>
      <c r="AW500" s="207">
        <v>1</v>
      </c>
      <c r="AX500" s="42">
        <v>0</v>
      </c>
      <c r="AY500" s="42">
        <v>0</v>
      </c>
      <c r="AZ500" s="42">
        <v>0</v>
      </c>
      <c r="BA500" s="42">
        <v>0</v>
      </c>
      <c r="BB500" s="42">
        <v>0</v>
      </c>
      <c r="BC500" s="42">
        <v>0</v>
      </c>
    </row>
    <row r="501" spans="1:62" ht="30" x14ac:dyDescent="0.25">
      <c r="A501" s="48">
        <v>25</v>
      </c>
      <c r="B501" s="42">
        <v>7</v>
      </c>
      <c r="C501" s="48" t="s">
        <v>5053</v>
      </c>
      <c r="D501" s="42"/>
      <c r="E501" s="42"/>
      <c r="F501" s="42"/>
      <c r="G501" s="42"/>
      <c r="H501" s="42"/>
      <c r="I501" s="42"/>
      <c r="J501" s="42"/>
      <c r="K501" s="100">
        <v>0</v>
      </c>
      <c r="L501" s="100">
        <v>0</v>
      </c>
      <c r="M501" s="100">
        <v>0</v>
      </c>
      <c r="N501" s="18">
        <v>0</v>
      </c>
      <c r="O501" s="42">
        <v>1</v>
      </c>
      <c r="P501" s="18">
        <v>0</v>
      </c>
      <c r="Q501" s="18">
        <v>0</v>
      </c>
      <c r="R501" s="18">
        <v>0</v>
      </c>
      <c r="S501" s="60">
        <v>0</v>
      </c>
      <c r="T501" s="18">
        <v>0</v>
      </c>
      <c r="U501" s="17"/>
      <c r="V501" s="58" t="s">
        <v>7920</v>
      </c>
      <c r="W501" s="136" t="s">
        <v>5151</v>
      </c>
      <c r="X501" s="48" t="s">
        <v>2891</v>
      </c>
      <c r="Y501" s="38">
        <v>6</v>
      </c>
      <c r="Z501" s="38">
        <v>8</v>
      </c>
      <c r="AA501" s="57">
        <v>0</v>
      </c>
      <c r="AB501" s="42">
        <f t="shared" si="26"/>
        <v>1536</v>
      </c>
      <c r="AC501">
        <v>3199.8501160014348</v>
      </c>
      <c r="AD501" s="41"/>
      <c r="AE501" s="53"/>
      <c r="AF501" s="50"/>
      <c r="AG501" s="42"/>
      <c r="AH501" s="42"/>
      <c r="AI501" s="42"/>
      <c r="AJ501" s="42"/>
      <c r="AK501" s="42"/>
      <c r="AM501" s="41"/>
      <c r="AN501" s="42">
        <v>3471</v>
      </c>
      <c r="AO501" s="42">
        <v>3806</v>
      </c>
      <c r="AP501" s="3">
        <v>5358</v>
      </c>
      <c r="AR501" s="183" t="s">
        <v>7994</v>
      </c>
      <c r="AS501" s="183" t="s">
        <v>7904</v>
      </c>
      <c r="AT501" s="18">
        <v>0</v>
      </c>
      <c r="AU501" s="42">
        <v>0</v>
      </c>
      <c r="AV501" s="41"/>
      <c r="AW501" s="207">
        <v>1</v>
      </c>
      <c r="AX501" s="42">
        <v>0</v>
      </c>
      <c r="AY501" s="42">
        <v>0</v>
      </c>
      <c r="AZ501" s="42">
        <v>0</v>
      </c>
      <c r="BA501" s="42">
        <v>0</v>
      </c>
      <c r="BB501" s="42">
        <v>0</v>
      </c>
      <c r="BC501" s="42">
        <v>0</v>
      </c>
    </row>
    <row r="502" spans="1:62" x14ac:dyDescent="0.25">
      <c r="A502" s="48">
        <v>25</v>
      </c>
      <c r="B502" s="42">
        <v>7</v>
      </c>
      <c r="C502" s="48" t="s">
        <v>5053</v>
      </c>
      <c r="D502" s="42"/>
      <c r="E502" s="42"/>
      <c r="F502" s="42"/>
      <c r="G502" s="42"/>
      <c r="H502" s="42"/>
      <c r="I502" s="42"/>
      <c r="J502" s="42"/>
      <c r="K502" s="100">
        <v>0</v>
      </c>
      <c r="L502" s="100">
        <v>0</v>
      </c>
      <c r="M502" s="100">
        <v>0</v>
      </c>
      <c r="N502" s="18">
        <v>0</v>
      </c>
      <c r="O502" s="42">
        <v>1</v>
      </c>
      <c r="P502" s="18">
        <v>0</v>
      </c>
      <c r="Q502" s="18">
        <v>0</v>
      </c>
      <c r="R502" s="18">
        <v>0</v>
      </c>
      <c r="S502" s="60">
        <v>0</v>
      </c>
      <c r="T502" s="18">
        <v>0</v>
      </c>
      <c r="U502" s="17"/>
      <c r="V502" s="58" t="s">
        <v>7921</v>
      </c>
      <c r="W502" s="136" t="s">
        <v>5152</v>
      </c>
      <c r="X502" s="48" t="s">
        <v>5153</v>
      </c>
      <c r="Y502" s="38">
        <v>1</v>
      </c>
      <c r="Z502" s="38">
        <v>10</v>
      </c>
      <c r="AA502" s="57">
        <v>2</v>
      </c>
      <c r="AB502" s="42">
        <f t="shared" si="26"/>
        <v>362</v>
      </c>
      <c r="AC502">
        <v>753.61502633038504</v>
      </c>
      <c r="AD502" s="41"/>
      <c r="AE502" s="53"/>
      <c r="AF502" s="50"/>
      <c r="AG502" s="42"/>
      <c r="AH502" s="42"/>
      <c r="AI502" s="42"/>
      <c r="AJ502" s="42"/>
      <c r="AK502" s="42"/>
      <c r="AM502" s="41"/>
      <c r="AN502" s="42">
        <v>3471</v>
      </c>
      <c r="AO502" s="42">
        <v>3806</v>
      </c>
      <c r="AP502" s="3">
        <v>5353</v>
      </c>
      <c r="AR502" s="183" t="s">
        <v>7994</v>
      </c>
      <c r="AS502" s="183" t="s">
        <v>7904</v>
      </c>
      <c r="AT502" s="18">
        <v>0</v>
      </c>
      <c r="AU502" s="42">
        <v>0</v>
      </c>
      <c r="AV502" s="41"/>
      <c r="AW502" s="207">
        <v>1</v>
      </c>
      <c r="AX502" s="42">
        <v>0</v>
      </c>
      <c r="AY502" s="42">
        <v>0</v>
      </c>
      <c r="AZ502" s="42">
        <v>0</v>
      </c>
      <c r="BA502" s="42">
        <v>0</v>
      </c>
      <c r="BB502" s="42">
        <v>0</v>
      </c>
      <c r="BC502" s="42">
        <v>0</v>
      </c>
    </row>
    <row r="503" spans="1:62" x14ac:dyDescent="0.25">
      <c r="A503" s="48">
        <v>25</v>
      </c>
      <c r="B503" s="48">
        <v>7</v>
      </c>
      <c r="C503" s="48" t="s">
        <v>5053</v>
      </c>
      <c r="D503" s="48"/>
      <c r="E503" s="48"/>
      <c r="F503" s="48"/>
      <c r="G503" s="48"/>
      <c r="H503" s="48"/>
      <c r="I503" s="48"/>
      <c r="J503" s="48"/>
      <c r="K503" s="100">
        <v>0</v>
      </c>
      <c r="L503" s="100">
        <v>0</v>
      </c>
      <c r="M503" s="100">
        <v>0</v>
      </c>
      <c r="N503" s="18">
        <v>0</v>
      </c>
      <c r="O503" s="42">
        <v>1</v>
      </c>
      <c r="P503" s="18">
        <v>0</v>
      </c>
      <c r="Q503" s="18">
        <v>0</v>
      </c>
      <c r="R503" s="18">
        <v>0</v>
      </c>
      <c r="S503" s="60">
        <v>0</v>
      </c>
      <c r="T503" s="18">
        <v>0</v>
      </c>
      <c r="U503" s="17"/>
      <c r="V503" s="58" t="s">
        <v>7921</v>
      </c>
      <c r="W503" s="136" t="s">
        <v>5154</v>
      </c>
      <c r="X503" s="48" t="s">
        <v>493</v>
      </c>
      <c r="Y503" s="38">
        <v>1</v>
      </c>
      <c r="Z503" s="38">
        <v>12</v>
      </c>
      <c r="AA503" s="57">
        <v>0</v>
      </c>
      <c r="AB503" s="42">
        <f t="shared" si="26"/>
        <v>384</v>
      </c>
      <c r="AC503">
        <v>799.41483456040851</v>
      </c>
      <c r="AD503" s="47"/>
      <c r="AE503" s="92"/>
      <c r="AF503" s="50"/>
      <c r="AG503" s="48"/>
      <c r="AH503" s="48"/>
      <c r="AI503" s="48"/>
      <c r="AJ503" s="48"/>
      <c r="AK503" s="42"/>
      <c r="AM503" s="47"/>
      <c r="AN503" s="42">
        <v>3471</v>
      </c>
      <c r="AO503" s="42">
        <v>3806</v>
      </c>
      <c r="AP503" s="3">
        <v>5353</v>
      </c>
      <c r="AR503" s="183" t="s">
        <v>7994</v>
      </c>
      <c r="AS503" s="183" t="s">
        <v>7904</v>
      </c>
      <c r="AT503" s="18">
        <v>0</v>
      </c>
      <c r="AU503" s="42">
        <v>0</v>
      </c>
      <c r="AV503" s="41"/>
      <c r="AW503" s="208">
        <v>1</v>
      </c>
      <c r="AX503" s="42">
        <v>0</v>
      </c>
      <c r="AY503" s="42">
        <v>0</v>
      </c>
      <c r="AZ503" s="42">
        <v>0</v>
      </c>
      <c r="BA503" s="42">
        <v>0</v>
      </c>
      <c r="BB503" s="42">
        <v>0</v>
      </c>
      <c r="BC503" s="42">
        <v>0</v>
      </c>
    </row>
    <row r="504" spans="1:62" x14ac:dyDescent="0.25">
      <c r="A504" s="48">
        <v>25</v>
      </c>
      <c r="B504" s="48">
        <v>7</v>
      </c>
      <c r="C504" s="48" t="s">
        <v>5053</v>
      </c>
      <c r="D504" s="48"/>
      <c r="E504" s="48"/>
      <c r="F504" s="48"/>
      <c r="G504" s="48"/>
      <c r="H504" s="48"/>
      <c r="I504" s="48"/>
      <c r="J504" s="48"/>
      <c r="K504" s="100">
        <v>0</v>
      </c>
      <c r="L504" s="100">
        <v>0</v>
      </c>
      <c r="M504" s="100">
        <v>0</v>
      </c>
      <c r="N504" s="18">
        <v>0</v>
      </c>
      <c r="O504" s="42">
        <v>1</v>
      </c>
      <c r="P504" s="18">
        <v>0</v>
      </c>
      <c r="Q504" s="18">
        <v>0</v>
      </c>
      <c r="R504" s="18">
        <v>0</v>
      </c>
      <c r="S504" s="60">
        <v>0</v>
      </c>
      <c r="T504" s="18">
        <v>0</v>
      </c>
      <c r="U504" s="17"/>
      <c r="V504" s="58" t="s">
        <v>7922</v>
      </c>
      <c r="W504" s="136" t="s">
        <v>5155</v>
      </c>
      <c r="X504" s="48" t="s">
        <v>5156</v>
      </c>
      <c r="Y504" s="38">
        <v>9</v>
      </c>
      <c r="Z504" s="38">
        <v>5</v>
      </c>
      <c r="AA504" s="57">
        <v>0</v>
      </c>
      <c r="AB504" s="42">
        <f t="shared" si="26"/>
        <v>2220</v>
      </c>
      <c r="AC504">
        <v>4619.7182378756961</v>
      </c>
      <c r="AD504" s="47"/>
      <c r="AE504" s="92"/>
      <c r="AF504" s="50"/>
      <c r="AG504" s="48"/>
      <c r="AH504" s="48"/>
      <c r="AI504" s="48"/>
      <c r="AJ504" s="48"/>
      <c r="AK504" s="42"/>
      <c r="AM504" s="47"/>
      <c r="AN504" s="42">
        <v>3471</v>
      </c>
      <c r="AO504" s="42">
        <v>3806</v>
      </c>
      <c r="AP504" s="3">
        <v>5350</v>
      </c>
      <c r="AR504" s="183" t="s">
        <v>7994</v>
      </c>
      <c r="AS504" s="183" t="s">
        <v>7904</v>
      </c>
      <c r="AT504" s="18">
        <v>0</v>
      </c>
      <c r="AU504" s="42">
        <v>0</v>
      </c>
      <c r="AV504" s="41"/>
      <c r="AW504" s="208">
        <v>1</v>
      </c>
      <c r="AX504" s="42">
        <v>0</v>
      </c>
      <c r="AY504" s="42">
        <v>0</v>
      </c>
      <c r="AZ504" s="42">
        <v>0</v>
      </c>
      <c r="BA504" s="42">
        <v>0</v>
      </c>
      <c r="BB504" s="42">
        <v>0</v>
      </c>
      <c r="BC504" s="42">
        <v>0</v>
      </c>
    </row>
    <row r="505" spans="1:62" ht="30" x14ac:dyDescent="0.25">
      <c r="A505" s="48">
        <v>25</v>
      </c>
      <c r="B505" s="48">
        <v>7</v>
      </c>
      <c r="C505" s="48" t="s">
        <v>5053</v>
      </c>
      <c r="D505" s="48"/>
      <c r="E505" s="48"/>
      <c r="F505" s="48"/>
      <c r="G505" s="48"/>
      <c r="H505" s="48"/>
      <c r="I505" s="48"/>
      <c r="J505" s="48"/>
      <c r="K505" s="100">
        <v>0</v>
      </c>
      <c r="L505" s="100">
        <v>0</v>
      </c>
      <c r="M505" s="100">
        <v>0</v>
      </c>
      <c r="N505" s="18">
        <v>0</v>
      </c>
      <c r="O505" s="42">
        <v>1</v>
      </c>
      <c r="P505" s="18">
        <v>0</v>
      </c>
      <c r="Q505" s="18">
        <v>0</v>
      </c>
      <c r="R505" s="18">
        <v>0</v>
      </c>
      <c r="S505" s="60">
        <v>0</v>
      </c>
      <c r="T505" s="18">
        <v>0</v>
      </c>
      <c r="U505" s="17"/>
      <c r="V505" s="58" t="s">
        <v>7922</v>
      </c>
      <c r="W505" s="136" t="s">
        <v>5157</v>
      </c>
      <c r="X505" s="48" t="s">
        <v>346</v>
      </c>
      <c r="Y505" s="38">
        <v>2</v>
      </c>
      <c r="Z505" s="38">
        <v>7</v>
      </c>
      <c r="AA505" s="57">
        <v>0</v>
      </c>
      <c r="AB505" s="42">
        <f t="shared" si="26"/>
        <v>564</v>
      </c>
      <c r="AC505">
        <v>1173.6581469197713</v>
      </c>
      <c r="AD505" s="47"/>
      <c r="AE505" s="92"/>
      <c r="AF505" s="50"/>
      <c r="AG505" s="48"/>
      <c r="AH505" s="48"/>
      <c r="AI505" s="48"/>
      <c r="AJ505" s="48"/>
      <c r="AK505" s="42"/>
      <c r="AM505" s="47"/>
      <c r="AN505" s="42">
        <v>3471</v>
      </c>
      <c r="AO505" s="42">
        <v>3806</v>
      </c>
      <c r="AP505" s="3">
        <v>5350</v>
      </c>
      <c r="AR505" s="183" t="s">
        <v>7994</v>
      </c>
      <c r="AS505" s="183" t="s">
        <v>7904</v>
      </c>
      <c r="AT505" s="18">
        <v>0</v>
      </c>
      <c r="AU505" s="42">
        <v>0</v>
      </c>
      <c r="AV505" s="41"/>
      <c r="AW505" s="208">
        <v>1</v>
      </c>
      <c r="AX505" s="42">
        <v>0</v>
      </c>
      <c r="AY505" s="42">
        <v>0</v>
      </c>
      <c r="AZ505" s="42">
        <v>0</v>
      </c>
      <c r="BA505" s="42">
        <v>0</v>
      </c>
      <c r="BB505" s="42">
        <v>0</v>
      </c>
      <c r="BC505" s="42">
        <v>0</v>
      </c>
    </row>
    <row r="506" spans="1:62" s="18" customFormat="1" ht="15" customHeight="1" x14ac:dyDescent="0.25">
      <c r="A506" s="48">
        <v>25</v>
      </c>
      <c r="B506" s="48">
        <v>7</v>
      </c>
      <c r="C506" s="48" t="s">
        <v>5053</v>
      </c>
      <c r="D506" s="48"/>
      <c r="E506" s="48"/>
      <c r="F506" s="48"/>
      <c r="G506" s="48"/>
      <c r="H506" s="48"/>
      <c r="I506" s="48"/>
      <c r="J506" s="48"/>
      <c r="K506" s="100">
        <v>0</v>
      </c>
      <c r="L506" s="100">
        <v>0</v>
      </c>
      <c r="M506" s="100">
        <v>0</v>
      </c>
      <c r="N506" s="18">
        <v>0</v>
      </c>
      <c r="O506" s="42">
        <v>1</v>
      </c>
      <c r="P506" s="18">
        <v>0</v>
      </c>
      <c r="Q506" s="18">
        <v>0</v>
      </c>
      <c r="R506" s="18">
        <v>0</v>
      </c>
      <c r="S506" s="60">
        <v>0</v>
      </c>
      <c r="T506" s="18">
        <v>0</v>
      </c>
      <c r="U506" s="17"/>
      <c r="V506" s="57"/>
      <c r="W506" s="136" t="s">
        <v>5158</v>
      </c>
      <c r="X506" s="48" t="s">
        <v>5159</v>
      </c>
      <c r="Y506" s="38">
        <v>271</v>
      </c>
      <c r="Z506" s="38">
        <v>10</v>
      </c>
      <c r="AA506" s="57">
        <v>8</v>
      </c>
      <c r="AB506" s="42">
        <f t="shared" si="26"/>
        <v>65168</v>
      </c>
      <c r="AC506" s="18">
        <v>65168</v>
      </c>
      <c r="AD506" s="47"/>
      <c r="AE506" s="92"/>
      <c r="AF506" s="50"/>
      <c r="AG506" s="48"/>
      <c r="AH506" s="48"/>
      <c r="AI506" s="48"/>
      <c r="AJ506" s="48"/>
      <c r="AK506" s="42"/>
      <c r="AM506" s="47"/>
      <c r="AN506" s="42">
        <v>3471</v>
      </c>
      <c r="AO506" s="42">
        <v>3806</v>
      </c>
      <c r="AP506" s="3"/>
      <c r="AQ506" s="3"/>
      <c r="AR506" s="183" t="s">
        <v>7994</v>
      </c>
      <c r="AS506" s="183" t="s">
        <v>7904</v>
      </c>
      <c r="AT506" s="18">
        <v>0</v>
      </c>
      <c r="AU506" s="42">
        <v>0</v>
      </c>
      <c r="AV506" s="41"/>
      <c r="AW506" s="208"/>
      <c r="AX506" s="48"/>
      <c r="BD506" s="17"/>
    </row>
    <row r="507" spans="1:62" s="18" customFormat="1" ht="15" customHeight="1" x14ac:dyDescent="0.25">
      <c r="A507" s="48">
        <v>25</v>
      </c>
      <c r="B507" s="48">
        <v>7</v>
      </c>
      <c r="C507" s="48" t="s">
        <v>5053</v>
      </c>
      <c r="D507" s="48"/>
      <c r="E507" s="48"/>
      <c r="F507" s="48"/>
      <c r="G507" s="48"/>
      <c r="H507" s="48"/>
      <c r="I507" s="48"/>
      <c r="J507" s="48"/>
      <c r="K507" s="100">
        <v>0</v>
      </c>
      <c r="L507" s="100">
        <v>0</v>
      </c>
      <c r="M507" s="100">
        <v>0</v>
      </c>
      <c r="N507" s="18">
        <v>0</v>
      </c>
      <c r="O507" s="42">
        <v>1</v>
      </c>
      <c r="P507" s="18">
        <v>0</v>
      </c>
      <c r="Q507" s="18">
        <v>0</v>
      </c>
      <c r="R507" s="18">
        <v>0</v>
      </c>
      <c r="S507" s="60">
        <v>0</v>
      </c>
      <c r="T507" s="18">
        <v>0</v>
      </c>
      <c r="U507" s="17"/>
      <c r="V507" s="58" t="s">
        <v>7923</v>
      </c>
      <c r="W507" s="136" t="s">
        <v>5160</v>
      </c>
      <c r="X507" s="48" t="s">
        <v>5161</v>
      </c>
      <c r="Y507" s="38">
        <v>138</v>
      </c>
      <c r="Z507" s="38">
        <v>10</v>
      </c>
      <c r="AA507" s="57">
        <v>10.5</v>
      </c>
      <c r="AB507" s="42">
        <f t="shared" si="26"/>
        <v>33250.5</v>
      </c>
      <c r="AC507" s="18">
        <v>69041.287398868197</v>
      </c>
      <c r="AD507" s="47"/>
      <c r="AE507" s="92"/>
      <c r="AF507" s="50"/>
      <c r="AG507" s="48"/>
      <c r="AH507" s="48"/>
      <c r="AI507" s="48"/>
      <c r="AJ507" s="48"/>
      <c r="AK507" s="42"/>
      <c r="AM507" s="47"/>
      <c r="AN507" s="42">
        <v>3471</v>
      </c>
      <c r="AO507" s="42">
        <v>3806</v>
      </c>
      <c r="AP507" s="3">
        <v>5334</v>
      </c>
      <c r="AQ507" s="3"/>
      <c r="AR507" s="183" t="s">
        <v>7994</v>
      </c>
      <c r="AS507" s="183" t="s">
        <v>7904</v>
      </c>
      <c r="AT507" s="18">
        <v>0</v>
      </c>
      <c r="AU507" s="42">
        <v>0</v>
      </c>
      <c r="AV507" s="41"/>
      <c r="AW507" s="208"/>
      <c r="AX507" s="48"/>
      <c r="BD507" s="17"/>
    </row>
    <row r="508" spans="1:62" s="18" customFormat="1" ht="15" customHeight="1" x14ac:dyDescent="0.25">
      <c r="A508" s="48">
        <v>25</v>
      </c>
      <c r="B508" s="48">
        <v>7</v>
      </c>
      <c r="C508" s="48" t="s">
        <v>5053</v>
      </c>
      <c r="D508" s="48"/>
      <c r="E508" s="48"/>
      <c r="F508" s="48"/>
      <c r="G508" s="48"/>
      <c r="H508" s="48"/>
      <c r="I508" s="48"/>
      <c r="J508" s="48"/>
      <c r="K508" s="100">
        <v>0</v>
      </c>
      <c r="L508" s="100">
        <v>0</v>
      </c>
      <c r="M508" s="100">
        <v>0</v>
      </c>
      <c r="N508" s="18">
        <v>0</v>
      </c>
      <c r="O508" s="42">
        <v>1</v>
      </c>
      <c r="P508" s="18">
        <v>0</v>
      </c>
      <c r="Q508" s="18">
        <v>0</v>
      </c>
      <c r="R508" s="18">
        <v>0</v>
      </c>
      <c r="S508" s="60">
        <v>0</v>
      </c>
      <c r="T508" s="18">
        <v>0</v>
      </c>
      <c r="U508" s="17"/>
      <c r="V508" s="57" t="s">
        <v>149</v>
      </c>
      <c r="W508" s="136"/>
      <c r="X508" s="48" t="s">
        <v>5073</v>
      </c>
      <c r="Y508" s="38">
        <v>810</v>
      </c>
      <c r="Z508" s="38">
        <v>9</v>
      </c>
      <c r="AA508" s="57">
        <v>8</v>
      </c>
      <c r="AB508" s="48">
        <f t="shared" si="26"/>
        <v>194516</v>
      </c>
      <c r="AD508" s="47"/>
      <c r="AE508" s="92"/>
      <c r="AF508" s="50"/>
      <c r="AG508" s="48"/>
      <c r="AH508" s="48"/>
      <c r="AI508" s="48"/>
      <c r="AJ508" s="48"/>
      <c r="AK508" s="42"/>
      <c r="AM508" s="47"/>
      <c r="AN508" s="42">
        <v>3471</v>
      </c>
      <c r="AO508" s="42">
        <v>3806</v>
      </c>
      <c r="AP508" s="3"/>
      <c r="AQ508" s="3"/>
      <c r="AR508" s="183" t="s">
        <v>7994</v>
      </c>
      <c r="AS508" s="183" t="s">
        <v>7904</v>
      </c>
      <c r="AT508" s="18">
        <v>0</v>
      </c>
      <c r="AU508" s="42">
        <v>0</v>
      </c>
      <c r="AV508" s="41"/>
      <c r="AW508" s="208"/>
      <c r="AX508" s="48"/>
      <c r="BD508" s="17"/>
    </row>
    <row r="509" spans="1:62" s="18" customFormat="1" ht="15" customHeight="1" x14ac:dyDescent="0.25">
      <c r="A509" s="48">
        <v>25</v>
      </c>
      <c r="B509" s="42">
        <v>25</v>
      </c>
      <c r="C509" s="48" t="s">
        <v>5053</v>
      </c>
      <c r="D509" s="42"/>
      <c r="E509" s="42"/>
      <c r="F509" s="42"/>
      <c r="G509" s="42"/>
      <c r="H509" s="42"/>
      <c r="I509" s="42"/>
      <c r="J509" s="42"/>
      <c r="K509" s="100">
        <v>0</v>
      </c>
      <c r="L509" s="100">
        <v>0</v>
      </c>
      <c r="M509" s="100">
        <v>0</v>
      </c>
      <c r="N509" s="18">
        <v>0</v>
      </c>
      <c r="O509" s="42">
        <v>1</v>
      </c>
      <c r="P509" s="18">
        <v>0</v>
      </c>
      <c r="Q509" s="18">
        <v>0</v>
      </c>
      <c r="R509" s="18">
        <v>0</v>
      </c>
      <c r="S509" s="60">
        <v>0</v>
      </c>
      <c r="T509" s="18">
        <v>0</v>
      </c>
      <c r="U509" s="17"/>
      <c r="V509" s="64" t="s">
        <v>7909</v>
      </c>
      <c r="W509" s="136" t="s">
        <v>5162</v>
      </c>
      <c r="X509" s="42" t="s">
        <v>2344</v>
      </c>
      <c r="Y509" s="51">
        <v>2</v>
      </c>
      <c r="Z509" s="51">
        <v>0</v>
      </c>
      <c r="AA509" s="52">
        <v>0</v>
      </c>
      <c r="AB509" s="42">
        <f t="shared" si="26"/>
        <v>480</v>
      </c>
      <c r="AC509" s="18">
        <v>1028.9937020233592</v>
      </c>
      <c r="AD509" s="41"/>
      <c r="AE509" s="64" t="s">
        <v>7995</v>
      </c>
      <c r="AF509" s="50" t="s">
        <v>5163</v>
      </c>
      <c r="AG509" s="42" t="s">
        <v>562</v>
      </c>
      <c r="AH509" s="42">
        <v>1</v>
      </c>
      <c r="AI509" s="42">
        <v>4</v>
      </c>
      <c r="AJ509" s="42">
        <v>0</v>
      </c>
      <c r="AK509" s="42">
        <f>(240*AH509)+(12*AI509)+AJ509</f>
        <v>288</v>
      </c>
      <c r="AL509" s="18">
        <v>593.35192291436499</v>
      </c>
      <c r="AM509" s="41"/>
      <c r="AN509" s="42">
        <v>3471</v>
      </c>
      <c r="AO509" s="42">
        <v>3806</v>
      </c>
      <c r="AP509" s="3">
        <v>5567</v>
      </c>
      <c r="AQ509" s="3">
        <v>5277</v>
      </c>
      <c r="AR509" s="183" t="s">
        <v>7994</v>
      </c>
      <c r="AS509" s="183" t="s">
        <v>7904</v>
      </c>
      <c r="AT509" s="18">
        <v>0</v>
      </c>
      <c r="AU509" s="42">
        <v>0</v>
      </c>
      <c r="AV509" s="41"/>
      <c r="AW509" s="207">
        <v>0</v>
      </c>
      <c r="AX509" s="42">
        <v>0</v>
      </c>
      <c r="AY509" s="48">
        <v>1</v>
      </c>
      <c r="AZ509" s="48">
        <v>0</v>
      </c>
      <c r="BA509" s="48">
        <v>0</v>
      </c>
      <c r="BB509" s="48">
        <v>0</v>
      </c>
      <c r="BC509" s="48">
        <v>0</v>
      </c>
      <c r="BD509" s="17"/>
      <c r="BE509" s="48">
        <v>0</v>
      </c>
      <c r="BF509" s="48">
        <v>0</v>
      </c>
      <c r="BG509" s="48">
        <v>1</v>
      </c>
      <c r="BH509" s="48">
        <v>0</v>
      </c>
      <c r="BI509" s="48">
        <v>0</v>
      </c>
      <c r="BJ509" s="48">
        <v>0</v>
      </c>
    </row>
    <row r="510" spans="1:62" s="18" customFormat="1" x14ac:dyDescent="0.25">
      <c r="A510" s="48">
        <v>25</v>
      </c>
      <c r="B510" s="42">
        <v>25</v>
      </c>
      <c r="C510" s="48" t="s">
        <v>5053</v>
      </c>
      <c r="D510" s="42"/>
      <c r="E510" s="42"/>
      <c r="F510" s="42"/>
      <c r="G510" s="42"/>
      <c r="H510" s="42"/>
      <c r="I510" s="42"/>
      <c r="J510" s="42"/>
      <c r="K510" s="100">
        <v>0</v>
      </c>
      <c r="L510" s="100">
        <v>0</v>
      </c>
      <c r="M510" s="100">
        <v>0</v>
      </c>
      <c r="N510" s="18">
        <v>0</v>
      </c>
      <c r="O510" s="42">
        <v>1</v>
      </c>
      <c r="P510" s="18">
        <v>0</v>
      </c>
      <c r="Q510" s="18">
        <v>0</v>
      </c>
      <c r="R510" s="18">
        <v>0</v>
      </c>
      <c r="S510" s="60">
        <v>0</v>
      </c>
      <c r="T510" s="18">
        <v>0</v>
      </c>
      <c r="U510" s="17"/>
      <c r="V510" s="64" t="s">
        <v>7910</v>
      </c>
      <c r="W510" s="136" t="s">
        <v>5164</v>
      </c>
      <c r="X510" s="42" t="s">
        <v>1052</v>
      </c>
      <c r="Y510" s="51">
        <v>0</v>
      </c>
      <c r="Z510" s="51">
        <v>15</v>
      </c>
      <c r="AA510" s="52">
        <v>6</v>
      </c>
      <c r="AB510" s="42">
        <f t="shared" si="26"/>
        <v>186</v>
      </c>
      <c r="AC510" s="18">
        <v>395.30896112022998</v>
      </c>
      <c r="AD510" s="41"/>
      <c r="AE510" s="64" t="s">
        <v>7996</v>
      </c>
      <c r="AF510" s="50" t="s">
        <v>5165</v>
      </c>
      <c r="AG510" s="42" t="s">
        <v>5166</v>
      </c>
      <c r="AH510" s="42">
        <v>427</v>
      </c>
      <c r="AI510" s="42">
        <v>5</v>
      </c>
      <c r="AJ510" s="42">
        <v>9</v>
      </c>
      <c r="AK510" s="42">
        <f>(240*AH510)+(12*AI510)+AJ510</f>
        <v>102549</v>
      </c>
      <c r="AL510" s="18">
        <v>205933.49027388901</v>
      </c>
      <c r="AM510" s="41"/>
      <c r="AN510" s="42">
        <v>3471</v>
      </c>
      <c r="AO510" s="42">
        <v>3806</v>
      </c>
      <c r="AP510" s="3">
        <v>5504</v>
      </c>
      <c r="AQ510" s="3">
        <v>5090</v>
      </c>
      <c r="AR510" s="183" t="s">
        <v>7994</v>
      </c>
      <c r="AS510" s="183" t="s">
        <v>7904</v>
      </c>
      <c r="AT510" s="18">
        <v>0</v>
      </c>
      <c r="AU510" s="42">
        <v>0</v>
      </c>
      <c r="AV510" s="41"/>
      <c r="AW510" s="207">
        <v>1</v>
      </c>
      <c r="AX510" s="42">
        <v>0</v>
      </c>
      <c r="AY510" s="42">
        <v>0</v>
      </c>
      <c r="AZ510" s="42">
        <v>0</v>
      </c>
      <c r="BA510" s="42">
        <v>0</v>
      </c>
      <c r="BB510" s="42">
        <v>0</v>
      </c>
      <c r="BC510" s="42">
        <v>0</v>
      </c>
      <c r="BD510" s="17"/>
      <c r="BE510" s="48">
        <v>1</v>
      </c>
      <c r="BF510" s="48">
        <v>0</v>
      </c>
      <c r="BG510" s="48">
        <v>0</v>
      </c>
      <c r="BH510" s="48">
        <v>0</v>
      </c>
      <c r="BI510" s="48">
        <v>0</v>
      </c>
      <c r="BJ510" s="48">
        <v>0</v>
      </c>
    </row>
    <row r="511" spans="1:62" s="18" customFormat="1" x14ac:dyDescent="0.25">
      <c r="A511" s="48">
        <v>25</v>
      </c>
      <c r="B511" s="42">
        <v>25</v>
      </c>
      <c r="C511" s="48" t="s">
        <v>5053</v>
      </c>
      <c r="D511" s="42"/>
      <c r="E511" s="42"/>
      <c r="F511" s="42"/>
      <c r="G511" s="42"/>
      <c r="H511" s="42"/>
      <c r="I511" s="42"/>
      <c r="J511" s="42"/>
      <c r="K511" s="100">
        <v>0</v>
      </c>
      <c r="L511" s="100">
        <v>0</v>
      </c>
      <c r="M511" s="100">
        <v>0</v>
      </c>
      <c r="N511" s="18">
        <v>0</v>
      </c>
      <c r="O511" s="42">
        <v>1</v>
      </c>
      <c r="P511" s="18">
        <v>0</v>
      </c>
      <c r="Q511" s="18">
        <v>0</v>
      </c>
      <c r="R511" s="18">
        <v>0</v>
      </c>
      <c r="S511" s="60">
        <v>0</v>
      </c>
      <c r="T511" s="18">
        <v>0</v>
      </c>
      <c r="U511" s="17"/>
      <c r="V511" s="64" t="s">
        <v>7910</v>
      </c>
      <c r="W511" s="136" t="s">
        <v>5167</v>
      </c>
      <c r="X511" s="42" t="s">
        <v>96</v>
      </c>
      <c r="Y511" s="51">
        <v>0</v>
      </c>
      <c r="Z511" s="51">
        <v>18</v>
      </c>
      <c r="AA511" s="52">
        <v>0</v>
      </c>
      <c r="AB511" s="42">
        <f t="shared" si="26"/>
        <v>216</v>
      </c>
      <c r="AC511" s="18">
        <v>459.06847097833162</v>
      </c>
      <c r="AD511" s="41"/>
      <c r="AE511" s="64"/>
      <c r="AF511" s="50"/>
      <c r="AG511" s="48" t="s">
        <v>5168</v>
      </c>
      <c r="AH511" s="48">
        <v>428</v>
      </c>
      <c r="AI511" s="48">
        <v>9</v>
      </c>
      <c r="AJ511" s="48">
        <v>9</v>
      </c>
      <c r="AK511" s="42">
        <f>(240*AH511)+(12*AI511)+AJ511</f>
        <v>102837</v>
      </c>
      <c r="AM511" s="41"/>
      <c r="AN511" s="42">
        <v>3471</v>
      </c>
      <c r="AO511" s="42">
        <v>3806</v>
      </c>
      <c r="AP511" s="3">
        <v>5504</v>
      </c>
      <c r="AQ511" s="3"/>
      <c r="AR511" s="183" t="s">
        <v>7994</v>
      </c>
      <c r="AS511" s="183" t="s">
        <v>7904</v>
      </c>
      <c r="AT511" s="18">
        <v>0</v>
      </c>
      <c r="AU511" s="42">
        <v>0</v>
      </c>
      <c r="AV511" s="41"/>
      <c r="AW511" s="207">
        <v>1</v>
      </c>
      <c r="AX511" s="42">
        <v>0</v>
      </c>
      <c r="AY511" s="42">
        <v>0</v>
      </c>
      <c r="AZ511" s="42">
        <v>0</v>
      </c>
      <c r="BA511" s="42">
        <v>0</v>
      </c>
      <c r="BB511" s="42">
        <v>0</v>
      </c>
      <c r="BC511" s="42">
        <v>0</v>
      </c>
      <c r="BD511" s="17"/>
    </row>
    <row r="512" spans="1:62" s="18" customFormat="1" x14ac:dyDescent="0.25">
      <c r="A512" s="48">
        <v>25</v>
      </c>
      <c r="B512" s="42">
        <v>25</v>
      </c>
      <c r="C512" s="48" t="s">
        <v>5053</v>
      </c>
      <c r="D512" s="42"/>
      <c r="E512" s="42"/>
      <c r="F512" s="42"/>
      <c r="G512" s="42"/>
      <c r="H512" s="42"/>
      <c r="I512" s="42"/>
      <c r="J512" s="42"/>
      <c r="K512" s="100">
        <v>0</v>
      </c>
      <c r="L512" s="100">
        <v>0</v>
      </c>
      <c r="M512" s="100">
        <v>0</v>
      </c>
      <c r="N512" s="18">
        <v>0</v>
      </c>
      <c r="O512" s="42">
        <v>1</v>
      </c>
      <c r="P512" s="18">
        <v>0</v>
      </c>
      <c r="Q512" s="18">
        <v>0</v>
      </c>
      <c r="R512" s="18">
        <v>0</v>
      </c>
      <c r="S512" s="60">
        <v>0</v>
      </c>
      <c r="T512" s="18">
        <v>0</v>
      </c>
      <c r="U512" s="17"/>
      <c r="V512" s="64" t="s">
        <v>7910</v>
      </c>
      <c r="W512" s="136" t="s">
        <v>5169</v>
      </c>
      <c r="X512" s="42" t="s">
        <v>130</v>
      </c>
      <c r="Y512" s="51">
        <v>2</v>
      </c>
      <c r="Z512" s="51">
        <v>5</v>
      </c>
      <c r="AA512" s="52">
        <v>0</v>
      </c>
      <c r="AB512" s="42">
        <f t="shared" si="26"/>
        <v>540</v>
      </c>
      <c r="AC512" s="18">
        <v>1147.671177445829</v>
      </c>
      <c r="AD512" s="41"/>
      <c r="AE512" s="53"/>
      <c r="AF512" s="50"/>
      <c r="AG512" s="42"/>
      <c r="AH512" s="42"/>
      <c r="AI512" s="42"/>
      <c r="AJ512" s="42"/>
      <c r="AK512" s="42"/>
      <c r="AM512" s="41"/>
      <c r="AN512" s="42">
        <v>3471</v>
      </c>
      <c r="AO512" s="42">
        <v>3806</v>
      </c>
      <c r="AP512" s="3">
        <v>5504</v>
      </c>
      <c r="AQ512" s="3"/>
      <c r="AR512" s="183" t="s">
        <v>7994</v>
      </c>
      <c r="AS512" s="183" t="s">
        <v>7904</v>
      </c>
      <c r="AT512" s="18">
        <v>0</v>
      </c>
      <c r="AU512" s="42">
        <v>0</v>
      </c>
      <c r="AV512" s="41"/>
      <c r="AW512" s="207">
        <v>1</v>
      </c>
      <c r="AX512" s="42">
        <v>0</v>
      </c>
      <c r="AY512" s="42">
        <v>0</v>
      </c>
      <c r="AZ512" s="42">
        <v>0</v>
      </c>
      <c r="BA512" s="42">
        <v>0</v>
      </c>
      <c r="BB512" s="42">
        <v>0</v>
      </c>
      <c r="BC512" s="42">
        <v>0</v>
      </c>
      <c r="BD512" s="17"/>
    </row>
    <row r="513" spans="1:55" x14ac:dyDescent="0.25">
      <c r="A513" s="48">
        <v>25</v>
      </c>
      <c r="B513" s="42">
        <v>25</v>
      </c>
      <c r="C513" s="48" t="s">
        <v>5053</v>
      </c>
      <c r="D513" s="42"/>
      <c r="E513" s="42"/>
      <c r="F513" s="42"/>
      <c r="G513" s="42"/>
      <c r="H513" s="42"/>
      <c r="I513" s="42"/>
      <c r="J513" s="42"/>
      <c r="K513" s="100">
        <v>0</v>
      </c>
      <c r="L513" s="100">
        <v>0</v>
      </c>
      <c r="M513" s="100">
        <v>0</v>
      </c>
      <c r="N513" s="18">
        <v>0</v>
      </c>
      <c r="O513" s="42">
        <v>1</v>
      </c>
      <c r="P513" s="18">
        <v>0</v>
      </c>
      <c r="Q513" s="18">
        <v>0</v>
      </c>
      <c r="R513" s="18">
        <v>0</v>
      </c>
      <c r="S513" s="60">
        <v>0</v>
      </c>
      <c r="T513" s="18">
        <v>0</v>
      </c>
      <c r="U513" s="17"/>
      <c r="V513" s="64" t="s">
        <v>7919</v>
      </c>
      <c r="W513" s="136" t="s">
        <v>5170</v>
      </c>
      <c r="X513" s="42" t="s">
        <v>72</v>
      </c>
      <c r="Y513" s="51">
        <v>1</v>
      </c>
      <c r="Z513" s="51">
        <v>2</v>
      </c>
      <c r="AA513" s="52">
        <v>6</v>
      </c>
      <c r="AB513" s="42">
        <f t="shared" si="26"/>
        <v>270</v>
      </c>
      <c r="AC513">
        <v>564.78978604645954</v>
      </c>
      <c r="AD513" s="41"/>
      <c r="AE513" s="53"/>
      <c r="AF513" s="50"/>
      <c r="AG513" s="42"/>
      <c r="AH513" s="42"/>
      <c r="AI513" s="42"/>
      <c r="AJ513" s="42"/>
      <c r="AK513" s="42"/>
      <c r="AM513" s="41"/>
      <c r="AN513" s="42">
        <v>3471</v>
      </c>
      <c r="AO513" s="42">
        <v>3806</v>
      </c>
      <c r="AP513" s="3">
        <v>5388</v>
      </c>
      <c r="AR513" s="183" t="s">
        <v>7994</v>
      </c>
      <c r="AS513" s="183" t="s">
        <v>7904</v>
      </c>
      <c r="AT513" s="18">
        <v>0</v>
      </c>
      <c r="AU513" s="42">
        <v>0</v>
      </c>
      <c r="AV513" s="41"/>
      <c r="AW513" s="207">
        <v>1</v>
      </c>
      <c r="AX513" s="42">
        <v>0</v>
      </c>
      <c r="AY513" s="42">
        <v>0</v>
      </c>
      <c r="AZ513" s="42">
        <v>0</v>
      </c>
      <c r="BA513" s="42">
        <v>0</v>
      </c>
      <c r="BB513" s="42">
        <v>0</v>
      </c>
      <c r="BC513" s="42">
        <v>0</v>
      </c>
    </row>
    <row r="514" spans="1:55" x14ac:dyDescent="0.25">
      <c r="A514" s="48">
        <v>25</v>
      </c>
      <c r="B514" s="42">
        <v>25</v>
      </c>
      <c r="C514" s="48" t="s">
        <v>5053</v>
      </c>
      <c r="D514" s="42"/>
      <c r="E514" s="42"/>
      <c r="F514" s="42"/>
      <c r="G514" s="42"/>
      <c r="H514" s="42"/>
      <c r="I514" s="42"/>
      <c r="J514" s="42"/>
      <c r="K514" s="100">
        <v>0</v>
      </c>
      <c r="L514" s="100">
        <v>0</v>
      </c>
      <c r="M514" s="100">
        <v>0</v>
      </c>
      <c r="N514" s="18">
        <v>0</v>
      </c>
      <c r="O514" s="42">
        <v>1</v>
      </c>
      <c r="P514" s="18">
        <v>0</v>
      </c>
      <c r="Q514" s="18">
        <v>0</v>
      </c>
      <c r="R514" s="18">
        <v>0</v>
      </c>
      <c r="S514" s="60">
        <v>0</v>
      </c>
      <c r="T514" s="18">
        <v>0</v>
      </c>
      <c r="U514" s="17"/>
      <c r="V514" s="64" t="s">
        <v>7921</v>
      </c>
      <c r="W514" s="136" t="s">
        <v>5171</v>
      </c>
      <c r="X514" s="42" t="s">
        <v>5153</v>
      </c>
      <c r="Y514" s="51">
        <v>1</v>
      </c>
      <c r="Z514" s="51">
        <v>10</v>
      </c>
      <c r="AA514" s="52">
        <v>2</v>
      </c>
      <c r="AB514" s="42">
        <f t="shared" si="26"/>
        <v>362</v>
      </c>
      <c r="AC514">
        <v>753.61502633038504</v>
      </c>
      <c r="AD514" s="41"/>
      <c r="AE514" s="53"/>
      <c r="AF514" s="50"/>
      <c r="AG514" s="42"/>
      <c r="AH514" s="42"/>
      <c r="AI514" s="42"/>
      <c r="AJ514" s="42"/>
      <c r="AK514" s="42"/>
      <c r="AM514" s="41"/>
      <c r="AN514" s="42">
        <v>3471</v>
      </c>
      <c r="AO514" s="42">
        <v>3806</v>
      </c>
      <c r="AP514" s="3">
        <v>5353</v>
      </c>
      <c r="AR514" s="183" t="s">
        <v>7994</v>
      </c>
      <c r="AS514" s="183" t="s">
        <v>7904</v>
      </c>
      <c r="AT514" s="18">
        <v>0</v>
      </c>
      <c r="AU514" s="42">
        <v>0</v>
      </c>
      <c r="AV514" s="41"/>
      <c r="AW514" s="207">
        <v>1</v>
      </c>
      <c r="AX514" s="42">
        <v>0</v>
      </c>
      <c r="AY514" s="42">
        <v>0</v>
      </c>
      <c r="AZ514" s="42">
        <v>0</v>
      </c>
      <c r="BA514" s="42">
        <v>0</v>
      </c>
      <c r="BB514" s="42">
        <v>0</v>
      </c>
      <c r="BC514" s="42">
        <v>0</v>
      </c>
    </row>
    <row r="515" spans="1:55" x14ac:dyDescent="0.25">
      <c r="A515" s="48">
        <v>25</v>
      </c>
      <c r="B515" s="42">
        <v>25</v>
      </c>
      <c r="C515" s="48" t="s">
        <v>5053</v>
      </c>
      <c r="D515" s="42"/>
      <c r="E515" s="42"/>
      <c r="F515" s="42"/>
      <c r="G515" s="42"/>
      <c r="H515" s="42"/>
      <c r="I515" s="42"/>
      <c r="J515" s="42"/>
      <c r="K515" s="100">
        <v>0</v>
      </c>
      <c r="L515" s="100">
        <v>0</v>
      </c>
      <c r="M515" s="100">
        <v>0</v>
      </c>
      <c r="N515" s="18">
        <v>0</v>
      </c>
      <c r="O515" s="42">
        <v>1</v>
      </c>
      <c r="P515" s="18">
        <v>0</v>
      </c>
      <c r="Q515" s="18">
        <v>0</v>
      </c>
      <c r="R515" s="18">
        <v>0</v>
      </c>
      <c r="S515" s="60">
        <v>0</v>
      </c>
      <c r="T515" s="18">
        <v>0</v>
      </c>
      <c r="U515" s="17"/>
      <c r="V515" s="64" t="s">
        <v>7921</v>
      </c>
      <c r="W515" s="136" t="s">
        <v>5172</v>
      </c>
      <c r="X515" s="42" t="s">
        <v>493</v>
      </c>
      <c r="Y515" s="51">
        <v>1</v>
      </c>
      <c r="Z515" s="51">
        <v>12</v>
      </c>
      <c r="AA515" s="52">
        <v>0</v>
      </c>
      <c r="AB515" s="42">
        <f t="shared" si="26"/>
        <v>384</v>
      </c>
      <c r="AC515">
        <v>799.41483456040851</v>
      </c>
      <c r="AD515" s="41"/>
      <c r="AE515" s="53"/>
      <c r="AF515" s="50"/>
      <c r="AG515" s="42"/>
      <c r="AH515" s="42"/>
      <c r="AI515" s="42"/>
      <c r="AJ515" s="42"/>
      <c r="AK515" s="42"/>
      <c r="AM515" s="41"/>
      <c r="AN515" s="42">
        <v>3471</v>
      </c>
      <c r="AO515" s="42">
        <v>3806</v>
      </c>
      <c r="AP515" s="3">
        <v>5353</v>
      </c>
      <c r="AR515" s="183" t="s">
        <v>7994</v>
      </c>
      <c r="AS515" s="183" t="s">
        <v>7904</v>
      </c>
      <c r="AT515" s="18">
        <v>0</v>
      </c>
      <c r="AU515" s="42">
        <v>0</v>
      </c>
      <c r="AV515" s="41"/>
      <c r="AW515" s="207">
        <v>1</v>
      </c>
      <c r="AX515" s="42">
        <v>0</v>
      </c>
      <c r="AY515" s="42">
        <v>0</v>
      </c>
      <c r="AZ515" s="42">
        <v>0</v>
      </c>
      <c r="BA515" s="42">
        <v>0</v>
      </c>
      <c r="BB515" s="42">
        <v>0</v>
      </c>
      <c r="BC515" s="42">
        <v>0</v>
      </c>
    </row>
    <row r="516" spans="1:55" x14ac:dyDescent="0.25">
      <c r="A516" s="48">
        <v>25</v>
      </c>
      <c r="B516" s="42">
        <v>25</v>
      </c>
      <c r="C516" s="48" t="s">
        <v>5053</v>
      </c>
      <c r="D516" s="42"/>
      <c r="E516" s="42"/>
      <c r="F516" s="42"/>
      <c r="G516" s="42"/>
      <c r="H516" s="42"/>
      <c r="I516" s="42"/>
      <c r="J516" s="42"/>
      <c r="K516" s="100">
        <v>0</v>
      </c>
      <c r="L516" s="100">
        <v>0</v>
      </c>
      <c r="M516" s="100">
        <v>0</v>
      </c>
      <c r="N516" s="18">
        <v>0</v>
      </c>
      <c r="O516" s="42">
        <v>1</v>
      </c>
      <c r="P516" s="18">
        <v>0</v>
      </c>
      <c r="Q516" s="18">
        <v>0</v>
      </c>
      <c r="R516" s="18">
        <v>0</v>
      </c>
      <c r="S516" s="60">
        <v>0</v>
      </c>
      <c r="T516" s="18">
        <v>0</v>
      </c>
      <c r="U516" s="17"/>
      <c r="V516" s="64" t="s">
        <v>7924</v>
      </c>
      <c r="W516" s="136" t="s">
        <v>5173</v>
      </c>
      <c r="X516" s="42" t="s">
        <v>5174</v>
      </c>
      <c r="Y516" s="51">
        <v>1</v>
      </c>
      <c r="Z516" s="51">
        <v>3</v>
      </c>
      <c r="AA516" s="52">
        <v>9</v>
      </c>
      <c r="AB516" s="42">
        <f t="shared" si="26"/>
        <v>285</v>
      </c>
      <c r="AC516">
        <v>593.23443253454502</v>
      </c>
      <c r="AD516" s="41"/>
      <c r="AE516" s="53"/>
      <c r="AF516" s="50"/>
      <c r="AG516" s="42"/>
      <c r="AH516" s="42"/>
      <c r="AI516" s="42"/>
      <c r="AJ516" s="42"/>
      <c r="AK516" s="42"/>
      <c r="AM516" s="41"/>
      <c r="AN516" s="42">
        <v>3471</v>
      </c>
      <c r="AO516" s="42">
        <v>3806</v>
      </c>
      <c r="AP516" s="3">
        <v>5352</v>
      </c>
      <c r="AR516" s="183" t="s">
        <v>7994</v>
      </c>
      <c r="AS516" s="183" t="s">
        <v>7904</v>
      </c>
      <c r="AT516" s="18">
        <v>0</v>
      </c>
      <c r="AU516" s="42">
        <v>0</v>
      </c>
      <c r="AV516" s="41"/>
      <c r="AW516" s="207">
        <v>1</v>
      </c>
      <c r="AX516" s="42">
        <v>0</v>
      </c>
      <c r="AY516" s="42">
        <v>0</v>
      </c>
      <c r="AZ516" s="42">
        <v>0</v>
      </c>
      <c r="BA516" s="42">
        <v>0</v>
      </c>
      <c r="BB516" s="42">
        <v>0</v>
      </c>
      <c r="BC516" s="42">
        <v>0</v>
      </c>
    </row>
    <row r="517" spans="1:55" x14ac:dyDescent="0.25">
      <c r="A517" s="48">
        <v>25</v>
      </c>
      <c r="B517" s="42">
        <v>25</v>
      </c>
      <c r="C517" s="48" t="s">
        <v>5053</v>
      </c>
      <c r="D517" s="42"/>
      <c r="E517" s="42"/>
      <c r="F517" s="42"/>
      <c r="G517" s="42"/>
      <c r="H517" s="42"/>
      <c r="I517" s="42"/>
      <c r="J517" s="42"/>
      <c r="K517" s="100">
        <v>0</v>
      </c>
      <c r="L517" s="100">
        <v>0</v>
      </c>
      <c r="M517" s="100">
        <v>0</v>
      </c>
      <c r="N517" s="18">
        <v>0</v>
      </c>
      <c r="O517" s="42">
        <v>1</v>
      </c>
      <c r="P517" s="18">
        <v>0</v>
      </c>
      <c r="Q517" s="18">
        <v>0</v>
      </c>
      <c r="R517" s="18">
        <v>0</v>
      </c>
      <c r="S517" s="60">
        <v>0</v>
      </c>
      <c r="T517" s="18">
        <v>0</v>
      </c>
      <c r="U517" s="17"/>
      <c r="V517" s="64" t="s">
        <v>7924</v>
      </c>
      <c r="W517" s="136" t="s">
        <v>5175</v>
      </c>
      <c r="X517" s="42" t="s">
        <v>764</v>
      </c>
      <c r="Y517" s="51">
        <v>1</v>
      </c>
      <c r="Z517" s="51">
        <v>10</v>
      </c>
      <c r="AA517" s="52">
        <v>6</v>
      </c>
      <c r="AB517" s="42">
        <f t="shared" si="26"/>
        <v>366</v>
      </c>
      <c r="AC517">
        <v>761.83790283383678</v>
      </c>
      <c r="AD517" s="41"/>
      <c r="AE517" s="53"/>
      <c r="AF517" s="50"/>
      <c r="AG517" s="42"/>
      <c r="AH517" s="42"/>
      <c r="AI517" s="42"/>
      <c r="AJ517" s="42"/>
      <c r="AK517" s="42"/>
      <c r="AM517" s="41"/>
      <c r="AN517" s="42">
        <v>3471</v>
      </c>
      <c r="AO517" s="42">
        <v>3806</v>
      </c>
      <c r="AP517" s="3">
        <v>5352</v>
      </c>
      <c r="AR517" s="183" t="s">
        <v>7994</v>
      </c>
      <c r="AS517" s="183" t="s">
        <v>7904</v>
      </c>
      <c r="AT517" s="18">
        <v>0</v>
      </c>
      <c r="AU517" s="42">
        <v>0</v>
      </c>
      <c r="AV517" s="41"/>
      <c r="AW517" s="207">
        <v>1</v>
      </c>
      <c r="AX517" s="42">
        <v>0</v>
      </c>
      <c r="AY517" s="42">
        <v>0</v>
      </c>
      <c r="AZ517" s="42">
        <v>0</v>
      </c>
      <c r="BA517" s="42">
        <v>0</v>
      </c>
      <c r="BB517" s="42">
        <v>0</v>
      </c>
      <c r="BC517" s="42">
        <v>0</v>
      </c>
    </row>
    <row r="518" spans="1:55" ht="30" x14ac:dyDescent="0.25">
      <c r="A518" s="48">
        <v>25</v>
      </c>
      <c r="B518" s="42">
        <v>25</v>
      </c>
      <c r="C518" s="48" t="s">
        <v>5053</v>
      </c>
      <c r="D518" s="42"/>
      <c r="E518" s="42"/>
      <c r="F518" s="42"/>
      <c r="G518" s="42"/>
      <c r="H518" s="42"/>
      <c r="I518" s="42"/>
      <c r="J518" s="42"/>
      <c r="K518" s="100">
        <v>0</v>
      </c>
      <c r="L518" s="100">
        <v>0</v>
      </c>
      <c r="M518" s="100">
        <v>0</v>
      </c>
      <c r="N518" s="18">
        <v>0</v>
      </c>
      <c r="O518" s="42">
        <v>1</v>
      </c>
      <c r="P518" s="18">
        <v>0</v>
      </c>
      <c r="Q518" s="18">
        <v>0</v>
      </c>
      <c r="R518" s="18">
        <v>0</v>
      </c>
      <c r="S518" s="60">
        <v>0</v>
      </c>
      <c r="T518" s="18">
        <v>0</v>
      </c>
      <c r="U518" s="17"/>
      <c r="V518" s="64" t="s">
        <v>7997</v>
      </c>
      <c r="W518" s="136" t="s">
        <v>5176</v>
      </c>
      <c r="X518" s="42" t="s">
        <v>389</v>
      </c>
      <c r="Y518" s="51">
        <v>0</v>
      </c>
      <c r="Z518" s="51">
        <v>14</v>
      </c>
      <c r="AA518" s="52">
        <v>0</v>
      </c>
      <c r="AB518" s="42">
        <f t="shared" si="26"/>
        <v>168</v>
      </c>
      <c r="AC518">
        <v>348.4051672673105</v>
      </c>
      <c r="AD518" s="41"/>
      <c r="AE518" s="53"/>
      <c r="AF518" s="50"/>
      <c r="AG518" s="42"/>
      <c r="AH518" s="42"/>
      <c r="AI518" s="42"/>
      <c r="AJ518" s="42"/>
      <c r="AK518" s="42"/>
      <c r="AM518" s="41"/>
      <c r="AN518" s="42">
        <v>3471</v>
      </c>
      <c r="AO518" s="42">
        <v>3806</v>
      </c>
      <c r="AP518" s="3">
        <v>5325</v>
      </c>
      <c r="AR518" s="183" t="s">
        <v>7994</v>
      </c>
      <c r="AS518" s="183" t="s">
        <v>7904</v>
      </c>
      <c r="AT518" s="18">
        <v>0</v>
      </c>
      <c r="AU518" s="42">
        <v>0</v>
      </c>
      <c r="AV518" s="41"/>
      <c r="AW518" s="207">
        <v>1</v>
      </c>
      <c r="AX518" s="42">
        <v>0</v>
      </c>
      <c r="AY518" s="42">
        <v>0</v>
      </c>
      <c r="AZ518" s="42">
        <v>0</v>
      </c>
      <c r="BA518" s="42">
        <v>0</v>
      </c>
      <c r="BB518" s="42">
        <v>0</v>
      </c>
      <c r="BC518" s="42">
        <v>0</v>
      </c>
    </row>
    <row r="519" spans="1:55" ht="30" x14ac:dyDescent="0.25">
      <c r="A519" s="48">
        <v>25</v>
      </c>
      <c r="B519" s="42">
        <v>25</v>
      </c>
      <c r="C519" s="48" t="s">
        <v>5053</v>
      </c>
      <c r="D519" s="42"/>
      <c r="E519" s="42"/>
      <c r="F519" s="42"/>
      <c r="G519" s="42"/>
      <c r="H519" s="42"/>
      <c r="I519" s="42"/>
      <c r="J519" s="42"/>
      <c r="K519" s="100">
        <v>0</v>
      </c>
      <c r="L519" s="100">
        <v>0</v>
      </c>
      <c r="M519" s="100">
        <v>0</v>
      </c>
      <c r="N519" s="18">
        <v>0</v>
      </c>
      <c r="O519" s="42">
        <v>1</v>
      </c>
      <c r="P519" s="18">
        <v>0</v>
      </c>
      <c r="Q519" s="18">
        <v>0</v>
      </c>
      <c r="R519" s="18">
        <v>0</v>
      </c>
      <c r="S519" s="60">
        <v>0</v>
      </c>
      <c r="T519" s="18">
        <v>0</v>
      </c>
      <c r="U519" s="17"/>
      <c r="V519" s="64" t="s">
        <v>7997</v>
      </c>
      <c r="W519" s="136" t="s">
        <v>5177</v>
      </c>
      <c r="X519" s="42" t="s">
        <v>401</v>
      </c>
      <c r="Y519" s="51">
        <v>1</v>
      </c>
      <c r="Z519" s="51">
        <v>10</v>
      </c>
      <c r="AA519" s="52">
        <v>0</v>
      </c>
      <c r="AB519" s="42">
        <f t="shared" si="26"/>
        <v>360</v>
      </c>
      <c r="AC519">
        <v>746.58250128709392</v>
      </c>
      <c r="AD519" s="41"/>
      <c r="AE519" s="53"/>
      <c r="AF519" s="50"/>
      <c r="AG519" s="42"/>
      <c r="AH519" s="42"/>
      <c r="AI519" s="42"/>
      <c r="AJ519" s="42"/>
      <c r="AK519" s="42"/>
      <c r="AM519" s="41"/>
      <c r="AN519" s="42">
        <v>3471</v>
      </c>
      <c r="AO519" s="42">
        <v>3806</v>
      </c>
      <c r="AP519" s="3">
        <v>5325</v>
      </c>
      <c r="AR519" s="183" t="s">
        <v>7994</v>
      </c>
      <c r="AS519" s="183" t="s">
        <v>7904</v>
      </c>
      <c r="AT519" s="18">
        <v>0</v>
      </c>
      <c r="AU519" s="42">
        <v>0</v>
      </c>
      <c r="AV519" s="41"/>
      <c r="AW519" s="207">
        <v>1</v>
      </c>
      <c r="AX519" s="42">
        <v>0</v>
      </c>
      <c r="AY519" s="42">
        <v>0</v>
      </c>
      <c r="AZ519" s="42">
        <v>0</v>
      </c>
      <c r="BA519" s="42">
        <v>0</v>
      </c>
      <c r="BB519" s="42">
        <v>0</v>
      </c>
      <c r="BC519" s="42">
        <v>0</v>
      </c>
    </row>
    <row r="520" spans="1:55" x14ac:dyDescent="0.25">
      <c r="A520" s="48">
        <v>25</v>
      </c>
      <c r="B520" s="42">
        <v>25</v>
      </c>
      <c r="C520" s="48" t="s">
        <v>5053</v>
      </c>
      <c r="D520" s="42"/>
      <c r="E520" s="42"/>
      <c r="F520" s="42"/>
      <c r="G520" s="42"/>
      <c r="H520" s="42"/>
      <c r="I520" s="42"/>
      <c r="J520" s="42"/>
      <c r="K520" s="100">
        <v>0</v>
      </c>
      <c r="L520" s="100">
        <v>0</v>
      </c>
      <c r="M520" s="100">
        <v>0</v>
      </c>
      <c r="N520" s="18">
        <v>0</v>
      </c>
      <c r="O520" s="42">
        <v>1</v>
      </c>
      <c r="P520" s="18">
        <v>0</v>
      </c>
      <c r="Q520" s="18">
        <v>0</v>
      </c>
      <c r="R520" s="18">
        <v>0</v>
      </c>
      <c r="S520" s="60">
        <v>0</v>
      </c>
      <c r="T520" s="18">
        <v>0</v>
      </c>
      <c r="U520" s="17"/>
      <c r="V520" s="64" t="s">
        <v>7998</v>
      </c>
      <c r="W520" s="136" t="s">
        <v>5178</v>
      </c>
      <c r="X520" s="42" t="s">
        <v>336</v>
      </c>
      <c r="Y520" s="51">
        <v>1</v>
      </c>
      <c r="Z520" s="51">
        <v>17</v>
      </c>
      <c r="AA520" s="52">
        <v>6</v>
      </c>
      <c r="AB520" s="42">
        <f t="shared" si="26"/>
        <v>450</v>
      </c>
      <c r="AC520">
        <v>930.93000802266158</v>
      </c>
      <c r="AD520" s="41"/>
      <c r="AE520" s="53"/>
      <c r="AF520" s="50"/>
      <c r="AG520" s="42"/>
      <c r="AH520" s="42"/>
      <c r="AI520" s="42"/>
      <c r="AJ520" s="42"/>
      <c r="AK520" s="42"/>
      <c r="AM520" s="41"/>
      <c r="AN520" s="42">
        <v>3471</v>
      </c>
      <c r="AO520" s="42">
        <v>3806</v>
      </c>
      <c r="AP520" s="3">
        <v>5307</v>
      </c>
      <c r="AR520" s="183" t="s">
        <v>7994</v>
      </c>
      <c r="AS520" s="183" t="s">
        <v>7904</v>
      </c>
      <c r="AT520" s="18">
        <v>0</v>
      </c>
      <c r="AU520" s="42">
        <v>0</v>
      </c>
      <c r="AV520" s="41"/>
      <c r="AW520" s="207">
        <v>1</v>
      </c>
      <c r="AX520" s="42">
        <v>0</v>
      </c>
      <c r="AY520" s="42">
        <v>0</v>
      </c>
      <c r="AZ520" s="42">
        <v>0</v>
      </c>
      <c r="BA520" s="42">
        <v>0</v>
      </c>
      <c r="BB520" s="42">
        <v>0</v>
      </c>
      <c r="BC520" s="42">
        <v>0</v>
      </c>
    </row>
    <row r="521" spans="1:55" x14ac:dyDescent="0.25">
      <c r="A521" s="48">
        <v>25</v>
      </c>
      <c r="B521" s="42">
        <v>25</v>
      </c>
      <c r="C521" s="48" t="s">
        <v>5053</v>
      </c>
      <c r="D521" s="42"/>
      <c r="E521" s="42"/>
      <c r="F521" s="42"/>
      <c r="G521" s="42"/>
      <c r="H521" s="42"/>
      <c r="I521" s="42"/>
      <c r="J521" s="42"/>
      <c r="K521" s="100">
        <v>0</v>
      </c>
      <c r="L521" s="100">
        <v>0</v>
      </c>
      <c r="M521" s="100">
        <v>0</v>
      </c>
      <c r="N521" s="18">
        <v>0</v>
      </c>
      <c r="O521" s="42">
        <v>1</v>
      </c>
      <c r="P521" s="18">
        <v>0</v>
      </c>
      <c r="Q521" s="18">
        <v>0</v>
      </c>
      <c r="R521" s="18">
        <v>0</v>
      </c>
      <c r="S521" s="60">
        <v>0</v>
      </c>
      <c r="T521" s="18">
        <v>0</v>
      </c>
      <c r="U521" s="17"/>
      <c r="V521" s="64" t="s">
        <v>7998</v>
      </c>
      <c r="W521" s="136" t="s">
        <v>5179</v>
      </c>
      <c r="X521" s="42" t="s">
        <v>1414</v>
      </c>
      <c r="Y521" s="51">
        <v>2</v>
      </c>
      <c r="Z521" s="51">
        <v>2</v>
      </c>
      <c r="AA521" s="52">
        <v>0</v>
      </c>
      <c r="AB521" s="42">
        <f t="shared" si="26"/>
        <v>504</v>
      </c>
      <c r="AC521">
        <v>1042.6416089853808</v>
      </c>
      <c r="AD521" s="41"/>
      <c r="AE521" s="53"/>
      <c r="AF521" s="50"/>
      <c r="AG521" s="42"/>
      <c r="AH521" s="42"/>
      <c r="AI521" s="42"/>
      <c r="AJ521" s="42"/>
      <c r="AK521" s="42"/>
      <c r="AM521" s="41"/>
      <c r="AN521" s="42">
        <v>3471</v>
      </c>
      <c r="AO521" s="42">
        <v>3806</v>
      </c>
      <c r="AP521" s="3">
        <v>5307</v>
      </c>
      <c r="AR521" s="183" t="s">
        <v>7994</v>
      </c>
      <c r="AS521" s="183" t="s">
        <v>7904</v>
      </c>
      <c r="AT521" s="18">
        <v>0</v>
      </c>
      <c r="AU521" s="42">
        <v>0</v>
      </c>
      <c r="AV521" s="41"/>
      <c r="AW521" s="207">
        <v>1</v>
      </c>
      <c r="AX521" s="42">
        <v>0</v>
      </c>
      <c r="AY521" s="42">
        <v>0</v>
      </c>
      <c r="AZ521" s="42">
        <v>0</v>
      </c>
      <c r="BA521" s="42">
        <v>0</v>
      </c>
      <c r="BB521" s="42">
        <v>0</v>
      </c>
      <c r="BC521" s="42">
        <v>0</v>
      </c>
    </row>
    <row r="522" spans="1:55" x14ac:dyDescent="0.25">
      <c r="A522" s="48">
        <v>25</v>
      </c>
      <c r="B522" s="42">
        <v>25</v>
      </c>
      <c r="C522" s="48" t="s">
        <v>5053</v>
      </c>
      <c r="D522" s="42"/>
      <c r="E522" s="42"/>
      <c r="F522" s="42"/>
      <c r="G522" s="42"/>
      <c r="H522" s="42"/>
      <c r="I522" s="42"/>
      <c r="J522" s="42"/>
      <c r="K522" s="100">
        <v>0</v>
      </c>
      <c r="L522" s="100">
        <v>0</v>
      </c>
      <c r="M522" s="100">
        <v>0</v>
      </c>
      <c r="N522" s="18">
        <v>0</v>
      </c>
      <c r="O522" s="42">
        <v>1</v>
      </c>
      <c r="P522" s="18">
        <v>0</v>
      </c>
      <c r="Q522" s="18">
        <v>0</v>
      </c>
      <c r="R522" s="18">
        <v>0</v>
      </c>
      <c r="S522" s="60">
        <v>0</v>
      </c>
      <c r="T522" s="18">
        <v>0</v>
      </c>
      <c r="U522" s="17"/>
      <c r="V522" s="64" t="s">
        <v>7999</v>
      </c>
      <c r="W522" s="136" t="s">
        <v>5180</v>
      </c>
      <c r="X522" s="42" t="s">
        <v>317</v>
      </c>
      <c r="Y522" s="51">
        <v>1</v>
      </c>
      <c r="Z522" s="51">
        <v>15</v>
      </c>
      <c r="AA522" s="52">
        <v>0</v>
      </c>
      <c r="AB522" s="42">
        <f t="shared" si="26"/>
        <v>420</v>
      </c>
      <c r="AC522">
        <v>868.51103624844961</v>
      </c>
      <c r="AD522" s="41"/>
      <c r="AE522" s="53"/>
      <c r="AF522" s="50"/>
      <c r="AG522" s="42"/>
      <c r="AH522" s="42"/>
      <c r="AI522" s="42"/>
      <c r="AJ522" s="42"/>
      <c r="AK522" s="42"/>
      <c r="AM522" s="41"/>
      <c r="AN522" s="42">
        <v>3471</v>
      </c>
      <c r="AO522" s="42">
        <v>3806</v>
      </c>
      <c r="AP522" s="3">
        <v>5304</v>
      </c>
      <c r="AR522" s="183" t="s">
        <v>7994</v>
      </c>
      <c r="AS522" s="183" t="s">
        <v>7904</v>
      </c>
      <c r="AT522" s="18">
        <v>0</v>
      </c>
      <c r="AU522" s="42">
        <v>0</v>
      </c>
      <c r="AV522" s="41"/>
      <c r="AW522" s="207">
        <v>1</v>
      </c>
      <c r="AX522" s="42">
        <v>0</v>
      </c>
      <c r="AY522" s="42">
        <v>0</v>
      </c>
      <c r="AZ522" s="42">
        <v>0</v>
      </c>
      <c r="BA522" s="42">
        <v>0</v>
      </c>
      <c r="BB522" s="42">
        <v>0</v>
      </c>
      <c r="BC522" s="42">
        <v>0</v>
      </c>
    </row>
    <row r="523" spans="1:55" ht="30" x14ac:dyDescent="0.25">
      <c r="A523" s="48">
        <v>25</v>
      </c>
      <c r="B523" s="42">
        <v>25</v>
      </c>
      <c r="C523" s="48" t="s">
        <v>5053</v>
      </c>
      <c r="D523" s="42"/>
      <c r="E523" s="42"/>
      <c r="F523" s="42"/>
      <c r="G523" s="42"/>
      <c r="H523" s="42"/>
      <c r="I523" s="42"/>
      <c r="J523" s="42"/>
      <c r="K523" s="100">
        <v>0</v>
      </c>
      <c r="L523" s="100">
        <v>0</v>
      </c>
      <c r="M523" s="100">
        <v>0</v>
      </c>
      <c r="N523" s="18">
        <v>0</v>
      </c>
      <c r="O523" s="42">
        <v>1</v>
      </c>
      <c r="P523" s="18">
        <v>0</v>
      </c>
      <c r="Q523" s="18">
        <v>0</v>
      </c>
      <c r="R523" s="18">
        <v>0</v>
      </c>
      <c r="S523" s="60">
        <v>0</v>
      </c>
      <c r="T523" s="18">
        <v>0</v>
      </c>
      <c r="U523" s="17"/>
      <c r="V523" s="64" t="s">
        <v>7999</v>
      </c>
      <c r="W523" s="136" t="s">
        <v>5181</v>
      </c>
      <c r="X523" s="42" t="s">
        <v>1414</v>
      </c>
      <c r="Y523" s="51">
        <v>2</v>
      </c>
      <c r="Z523" s="51">
        <v>2</v>
      </c>
      <c r="AA523" s="52">
        <v>0</v>
      </c>
      <c r="AB523" s="42">
        <f t="shared" si="26"/>
        <v>504</v>
      </c>
      <c r="AC523">
        <v>1042.2132434981395</v>
      </c>
      <c r="AD523" s="41"/>
      <c r="AE523" s="53"/>
      <c r="AF523" s="50"/>
      <c r="AG523" s="42"/>
      <c r="AH523" s="42"/>
      <c r="AI523" s="42"/>
      <c r="AJ523" s="42"/>
      <c r="AK523" s="42"/>
      <c r="AM523" s="41"/>
      <c r="AN523" s="42">
        <v>3471</v>
      </c>
      <c r="AO523" s="42">
        <v>3806</v>
      </c>
      <c r="AP523" s="3">
        <v>5304</v>
      </c>
      <c r="AR523" s="183" t="s">
        <v>7994</v>
      </c>
      <c r="AS523" s="183" t="s">
        <v>7904</v>
      </c>
      <c r="AT523" s="18">
        <v>0</v>
      </c>
      <c r="AU523" s="42">
        <v>0</v>
      </c>
      <c r="AV523" s="41"/>
      <c r="AW523" s="207">
        <v>1</v>
      </c>
      <c r="AX523" s="42">
        <v>0</v>
      </c>
      <c r="AY523" s="42">
        <v>0</v>
      </c>
      <c r="AZ523" s="42">
        <v>0</v>
      </c>
      <c r="BA523" s="42">
        <v>0</v>
      </c>
      <c r="BB523" s="42">
        <v>0</v>
      </c>
      <c r="BC523" s="42">
        <v>0</v>
      </c>
    </row>
    <row r="524" spans="1:55" ht="30" x14ac:dyDescent="0.25">
      <c r="A524" s="48">
        <v>25</v>
      </c>
      <c r="B524" s="42">
        <v>25</v>
      </c>
      <c r="C524" s="48" t="s">
        <v>5053</v>
      </c>
      <c r="D524" s="42"/>
      <c r="E524" s="42"/>
      <c r="F524" s="42"/>
      <c r="G524" s="42"/>
      <c r="H524" s="42"/>
      <c r="I524" s="42"/>
      <c r="J524" s="42"/>
      <c r="K524" s="100">
        <v>0</v>
      </c>
      <c r="L524" s="100">
        <v>0</v>
      </c>
      <c r="M524" s="100">
        <v>0</v>
      </c>
      <c r="N524" s="18">
        <v>0</v>
      </c>
      <c r="O524" s="42">
        <v>1</v>
      </c>
      <c r="P524" s="18">
        <v>0</v>
      </c>
      <c r="Q524" s="18">
        <v>0</v>
      </c>
      <c r="R524" s="18">
        <v>0</v>
      </c>
      <c r="S524" s="60">
        <v>0</v>
      </c>
      <c r="T524" s="18">
        <v>0</v>
      </c>
      <c r="U524" s="17"/>
      <c r="V524" s="64" t="s">
        <v>7995</v>
      </c>
      <c r="W524" s="136" t="s">
        <v>5182</v>
      </c>
      <c r="X524" s="42" t="s">
        <v>5183</v>
      </c>
      <c r="Y524" s="51">
        <v>61</v>
      </c>
      <c r="Z524" s="51">
        <v>18</v>
      </c>
      <c r="AA524" s="52">
        <v>0</v>
      </c>
      <c r="AB524" s="42">
        <f t="shared" si="26"/>
        <v>14856</v>
      </c>
      <c r="AC524">
        <v>30607.07002366599</v>
      </c>
      <c r="AD524" s="41"/>
      <c r="AE524" s="53"/>
      <c r="AF524" s="50"/>
      <c r="AG524" s="42"/>
      <c r="AH524" s="42"/>
      <c r="AI524" s="42"/>
      <c r="AJ524" s="42"/>
      <c r="AK524" s="42"/>
      <c r="AM524" s="41"/>
      <c r="AN524" s="42">
        <v>3471</v>
      </c>
      <c r="AO524" s="42">
        <v>3806</v>
      </c>
      <c r="AP524" s="3">
        <v>5277</v>
      </c>
      <c r="AR524" s="183" t="s">
        <v>7994</v>
      </c>
      <c r="AS524" s="183" t="s">
        <v>7904</v>
      </c>
      <c r="AT524" s="18">
        <v>0</v>
      </c>
      <c r="AU524" s="42">
        <v>0</v>
      </c>
      <c r="AV524" s="41"/>
      <c r="AW524" s="207">
        <v>1</v>
      </c>
      <c r="AX524" s="42">
        <v>0</v>
      </c>
      <c r="AY524" s="42">
        <v>0</v>
      </c>
      <c r="AZ524" s="42">
        <v>0</v>
      </c>
      <c r="BA524" s="42">
        <v>0</v>
      </c>
      <c r="BB524" s="42">
        <v>0</v>
      </c>
      <c r="BC524" s="42">
        <v>0</v>
      </c>
    </row>
    <row r="525" spans="1:55" ht="30" x14ac:dyDescent="0.25">
      <c r="A525" s="48">
        <v>25</v>
      </c>
      <c r="B525" s="42">
        <v>25</v>
      </c>
      <c r="C525" s="48" t="s">
        <v>5053</v>
      </c>
      <c r="D525" s="42"/>
      <c r="E525" s="42"/>
      <c r="F525" s="42"/>
      <c r="G525" s="42"/>
      <c r="H525" s="42"/>
      <c r="I525" s="42"/>
      <c r="J525" s="42"/>
      <c r="K525" s="100">
        <v>0</v>
      </c>
      <c r="L525" s="100">
        <v>0</v>
      </c>
      <c r="M525" s="100">
        <v>0</v>
      </c>
      <c r="N525" s="18">
        <v>0</v>
      </c>
      <c r="O525" s="42">
        <v>1</v>
      </c>
      <c r="P525" s="18">
        <v>0</v>
      </c>
      <c r="Q525" s="18">
        <v>0</v>
      </c>
      <c r="R525" s="18">
        <v>0</v>
      </c>
      <c r="S525" s="60">
        <v>0</v>
      </c>
      <c r="T525" s="18">
        <v>0</v>
      </c>
      <c r="U525" s="17"/>
      <c r="V525" s="64" t="s">
        <v>7995</v>
      </c>
      <c r="W525" s="136" t="s">
        <v>5184</v>
      </c>
      <c r="X525" s="42" t="s">
        <v>529</v>
      </c>
      <c r="Y525" s="51">
        <v>2</v>
      </c>
      <c r="Z525" s="51">
        <v>0</v>
      </c>
      <c r="AA525" s="52">
        <v>0</v>
      </c>
      <c r="AB525" s="42">
        <f t="shared" si="26"/>
        <v>480</v>
      </c>
      <c r="AC525">
        <v>988.91987152394154</v>
      </c>
      <c r="AD525" s="41"/>
      <c r="AE525" s="53"/>
      <c r="AF525" s="50"/>
      <c r="AG525" s="42"/>
      <c r="AH525" s="42"/>
      <c r="AI525" s="42"/>
      <c r="AJ525" s="42"/>
      <c r="AK525" s="42"/>
      <c r="AM525" s="41"/>
      <c r="AN525" s="42">
        <v>3471</v>
      </c>
      <c r="AO525" s="42">
        <v>3806</v>
      </c>
      <c r="AP525" s="3">
        <v>5277</v>
      </c>
      <c r="AR525" s="183" t="s">
        <v>7994</v>
      </c>
      <c r="AS525" s="183" t="s">
        <v>7904</v>
      </c>
      <c r="AT525" s="18">
        <v>0</v>
      </c>
      <c r="AU525" s="42">
        <v>0</v>
      </c>
      <c r="AV525" s="41"/>
      <c r="AW525" s="207">
        <v>1</v>
      </c>
      <c r="AX525" s="42">
        <v>0</v>
      </c>
      <c r="AY525" s="48">
        <v>1</v>
      </c>
      <c r="AZ525" s="48">
        <v>0</v>
      </c>
      <c r="BA525" s="48">
        <v>0</v>
      </c>
      <c r="BB525" s="48">
        <v>0</v>
      </c>
      <c r="BC525" s="48">
        <v>0</v>
      </c>
    </row>
    <row r="526" spans="1:55" x14ac:dyDescent="0.25">
      <c r="A526" s="48">
        <v>25</v>
      </c>
      <c r="B526" s="42">
        <v>25</v>
      </c>
      <c r="C526" s="48" t="s">
        <v>5053</v>
      </c>
      <c r="D526" s="42"/>
      <c r="E526" s="42"/>
      <c r="F526" s="42"/>
      <c r="G526" s="42"/>
      <c r="H526" s="42"/>
      <c r="I526" s="42"/>
      <c r="J526" s="42"/>
      <c r="K526" s="100">
        <v>0</v>
      </c>
      <c r="L526" s="100">
        <v>0</v>
      </c>
      <c r="M526" s="100">
        <v>0</v>
      </c>
      <c r="N526" s="18">
        <v>0</v>
      </c>
      <c r="O526" s="42">
        <v>1</v>
      </c>
      <c r="P526" s="18">
        <v>0</v>
      </c>
      <c r="Q526" s="18">
        <v>0</v>
      </c>
      <c r="R526" s="18">
        <v>0</v>
      </c>
      <c r="S526" s="60">
        <v>0</v>
      </c>
      <c r="T526" s="18">
        <v>0</v>
      </c>
      <c r="U526" s="17"/>
      <c r="V526" s="64" t="s">
        <v>7995</v>
      </c>
      <c r="W526" s="136" t="s">
        <v>5185</v>
      </c>
      <c r="X526" s="42" t="s">
        <v>3410</v>
      </c>
      <c r="Y526" s="51">
        <v>32</v>
      </c>
      <c r="Z526" s="51">
        <v>0</v>
      </c>
      <c r="AA526" s="52">
        <v>0</v>
      </c>
      <c r="AB526" s="42">
        <f t="shared" ref="AB526:AB554" si="27">(240*Y526)+(12*Z526)+AA526</f>
        <v>7680</v>
      </c>
      <c r="AC526">
        <v>15822.717944383065</v>
      </c>
      <c r="AD526" s="41"/>
      <c r="AE526" s="53"/>
      <c r="AF526" s="50"/>
      <c r="AG526" s="42"/>
      <c r="AH526" s="42"/>
      <c r="AI526" s="42"/>
      <c r="AJ526" s="42"/>
      <c r="AK526" s="42"/>
      <c r="AM526" s="41"/>
      <c r="AN526" s="42">
        <v>3471</v>
      </c>
      <c r="AO526" s="42">
        <v>3806</v>
      </c>
      <c r="AP526" s="3">
        <v>5277</v>
      </c>
      <c r="AR526" s="183" t="s">
        <v>7994</v>
      </c>
      <c r="AS526" s="183" t="s">
        <v>7904</v>
      </c>
      <c r="AT526" s="18">
        <v>0</v>
      </c>
      <c r="AU526" s="42">
        <v>0</v>
      </c>
      <c r="AV526" s="41"/>
      <c r="AW526" s="207">
        <v>1</v>
      </c>
      <c r="AX526" s="42">
        <v>0</v>
      </c>
      <c r="AY526" s="48">
        <v>0</v>
      </c>
      <c r="AZ526" s="48">
        <v>0</v>
      </c>
      <c r="BA526" s="48">
        <v>0</v>
      </c>
      <c r="BB526" s="48">
        <v>0</v>
      </c>
      <c r="BC526" s="48">
        <v>0</v>
      </c>
    </row>
    <row r="527" spans="1:55" ht="30" x14ac:dyDescent="0.25">
      <c r="A527" s="48">
        <v>25</v>
      </c>
      <c r="B527" s="42">
        <v>25</v>
      </c>
      <c r="C527" s="48" t="s">
        <v>5053</v>
      </c>
      <c r="D527" s="42"/>
      <c r="E527" s="42"/>
      <c r="F527" s="42"/>
      <c r="G527" s="42"/>
      <c r="H527" s="42"/>
      <c r="I527" s="42"/>
      <c r="J527" s="42"/>
      <c r="K527" s="100">
        <v>0</v>
      </c>
      <c r="L527" s="100">
        <v>0</v>
      </c>
      <c r="M527" s="100">
        <v>0</v>
      </c>
      <c r="N527" s="18">
        <v>0</v>
      </c>
      <c r="O527" s="42">
        <v>1</v>
      </c>
      <c r="P527" s="18">
        <v>0</v>
      </c>
      <c r="Q527" s="18">
        <v>0</v>
      </c>
      <c r="R527" s="18">
        <v>0</v>
      </c>
      <c r="S527" s="60">
        <v>0</v>
      </c>
      <c r="T527" s="18">
        <v>0</v>
      </c>
      <c r="U527" s="17"/>
      <c r="V527" s="64" t="s">
        <v>8000</v>
      </c>
      <c r="W527" s="136" t="s">
        <v>5186</v>
      </c>
      <c r="X527" s="42" t="s">
        <v>5187</v>
      </c>
      <c r="Y527" s="51">
        <v>41</v>
      </c>
      <c r="Z527" s="51">
        <v>9</v>
      </c>
      <c r="AA527" s="52">
        <v>0</v>
      </c>
      <c r="AB527" s="42">
        <f t="shared" si="27"/>
        <v>9948</v>
      </c>
      <c r="AC527">
        <v>20428.097560910883</v>
      </c>
      <c r="AD527" s="41"/>
      <c r="AE527" s="53"/>
      <c r="AF527" s="50"/>
      <c r="AG527" s="42"/>
      <c r="AH527" s="42"/>
      <c r="AI527" s="42"/>
      <c r="AJ527" s="42"/>
      <c r="AK527" s="42"/>
      <c r="AM527" s="41"/>
      <c r="AN527" s="42">
        <v>3471</v>
      </c>
      <c r="AO527" s="42">
        <v>3806</v>
      </c>
      <c r="AP527" s="3">
        <v>5253</v>
      </c>
      <c r="AR527" s="183" t="s">
        <v>7994</v>
      </c>
      <c r="AS527" s="183" t="s">
        <v>7904</v>
      </c>
      <c r="AT527" s="18">
        <v>0</v>
      </c>
      <c r="AU527" s="42">
        <v>0</v>
      </c>
      <c r="AV527" s="41"/>
      <c r="AW527" s="207">
        <v>1</v>
      </c>
      <c r="AX527" s="42">
        <v>0</v>
      </c>
      <c r="AY527" s="48">
        <v>0</v>
      </c>
      <c r="AZ527" s="48">
        <v>0</v>
      </c>
      <c r="BA527" s="48">
        <v>0</v>
      </c>
      <c r="BB527" s="48">
        <v>0</v>
      </c>
      <c r="BC527" s="48">
        <v>0</v>
      </c>
    </row>
    <row r="528" spans="1:55" ht="30" x14ac:dyDescent="0.25">
      <c r="A528" s="48">
        <v>25</v>
      </c>
      <c r="B528" s="42">
        <v>25</v>
      </c>
      <c r="C528" s="48" t="s">
        <v>5053</v>
      </c>
      <c r="D528" s="42"/>
      <c r="E528" s="42"/>
      <c r="F528" s="42"/>
      <c r="G528" s="42"/>
      <c r="H528" s="42"/>
      <c r="I528" s="42"/>
      <c r="J528" s="42"/>
      <c r="K528" s="100">
        <v>0</v>
      </c>
      <c r="L528" s="100">
        <v>0</v>
      </c>
      <c r="M528" s="100">
        <v>0</v>
      </c>
      <c r="N528" s="18">
        <v>0</v>
      </c>
      <c r="O528" s="42">
        <v>1</v>
      </c>
      <c r="P528" s="18">
        <v>0</v>
      </c>
      <c r="Q528" s="18">
        <v>0</v>
      </c>
      <c r="R528" s="18">
        <v>0</v>
      </c>
      <c r="S528" s="60">
        <v>0</v>
      </c>
      <c r="T528" s="18">
        <v>0</v>
      </c>
      <c r="U528" s="17"/>
      <c r="V528" s="64" t="s">
        <v>8000</v>
      </c>
      <c r="W528" s="136" t="s">
        <v>5188</v>
      </c>
      <c r="X528" s="42" t="s">
        <v>1467</v>
      </c>
      <c r="Y528" s="51">
        <v>14</v>
      </c>
      <c r="Z528" s="51">
        <v>0</v>
      </c>
      <c r="AA528" s="52">
        <v>0</v>
      </c>
      <c r="AB528" s="42">
        <f t="shared" si="27"/>
        <v>3360</v>
      </c>
      <c r="AC528">
        <v>6899.719320934918</v>
      </c>
      <c r="AD528" s="41"/>
      <c r="AE528" s="53"/>
      <c r="AF528" s="50"/>
      <c r="AG528" s="42"/>
      <c r="AH528" s="42"/>
      <c r="AI528" s="42"/>
      <c r="AJ528" s="42"/>
      <c r="AK528" s="42"/>
      <c r="AM528" s="41"/>
      <c r="AN528" s="42">
        <v>3471</v>
      </c>
      <c r="AO528" s="42">
        <v>3806</v>
      </c>
      <c r="AP528" s="3">
        <v>5253</v>
      </c>
      <c r="AR528" s="183" t="s">
        <v>7994</v>
      </c>
      <c r="AS528" s="183" t="s">
        <v>7904</v>
      </c>
      <c r="AT528" s="18">
        <v>0</v>
      </c>
      <c r="AU528" s="42">
        <v>0</v>
      </c>
      <c r="AV528" s="41"/>
      <c r="AW528" s="207">
        <v>1</v>
      </c>
      <c r="AX528" s="42">
        <v>0</v>
      </c>
      <c r="AY528" s="48">
        <v>0</v>
      </c>
      <c r="AZ528" s="48">
        <v>0</v>
      </c>
      <c r="BA528" s="48">
        <v>0</v>
      </c>
      <c r="BB528" s="48">
        <v>0</v>
      </c>
      <c r="BC528" s="48">
        <v>0</v>
      </c>
    </row>
    <row r="529" spans="1:55" ht="30" x14ac:dyDescent="0.25">
      <c r="A529" s="48">
        <v>25</v>
      </c>
      <c r="B529" s="42">
        <v>25</v>
      </c>
      <c r="C529" s="48" t="s">
        <v>5053</v>
      </c>
      <c r="D529" s="42"/>
      <c r="E529" s="42"/>
      <c r="F529" s="42"/>
      <c r="G529" s="42"/>
      <c r="H529" s="42"/>
      <c r="I529" s="42"/>
      <c r="J529" s="42"/>
      <c r="K529" s="100">
        <v>0</v>
      </c>
      <c r="L529" s="100">
        <v>0</v>
      </c>
      <c r="M529" s="100">
        <v>0</v>
      </c>
      <c r="N529" s="18">
        <v>0</v>
      </c>
      <c r="O529" s="42">
        <v>1</v>
      </c>
      <c r="P529" s="18">
        <v>0</v>
      </c>
      <c r="Q529" s="18">
        <v>0</v>
      </c>
      <c r="R529" s="18">
        <v>0</v>
      </c>
      <c r="S529" s="60">
        <v>0</v>
      </c>
      <c r="T529" s="18">
        <v>0</v>
      </c>
      <c r="U529" s="17"/>
      <c r="V529" s="64" t="s">
        <v>8000</v>
      </c>
      <c r="W529" s="136" t="s">
        <v>5189</v>
      </c>
      <c r="X529" s="42" t="s">
        <v>317</v>
      </c>
      <c r="Y529" s="51">
        <v>1</v>
      </c>
      <c r="Z529" s="51">
        <v>15</v>
      </c>
      <c r="AA529" s="52">
        <v>0</v>
      </c>
      <c r="AB529" s="42">
        <f t="shared" si="27"/>
        <v>420</v>
      </c>
      <c r="AC529">
        <v>862.46491511686474</v>
      </c>
      <c r="AD529" s="41"/>
      <c r="AE529" s="53"/>
      <c r="AF529" s="50"/>
      <c r="AG529" s="42"/>
      <c r="AH529" s="42"/>
      <c r="AI529" s="42"/>
      <c r="AJ529" s="42"/>
      <c r="AK529" s="42"/>
      <c r="AM529" s="41"/>
      <c r="AN529" s="42">
        <v>3471</v>
      </c>
      <c r="AO529" s="42">
        <v>3806</v>
      </c>
      <c r="AP529" s="3">
        <v>5253</v>
      </c>
      <c r="AR529" s="183" t="s">
        <v>7994</v>
      </c>
      <c r="AS529" s="183" t="s">
        <v>7904</v>
      </c>
      <c r="AT529" s="18">
        <v>0</v>
      </c>
      <c r="AU529" s="42">
        <v>0</v>
      </c>
      <c r="AV529" s="41"/>
      <c r="AW529" s="207">
        <v>1</v>
      </c>
      <c r="AX529" s="42">
        <v>0</v>
      </c>
      <c r="AY529" s="48">
        <v>0</v>
      </c>
      <c r="AZ529" s="48">
        <v>0</v>
      </c>
      <c r="BA529" s="48">
        <v>0</v>
      </c>
      <c r="BB529" s="48">
        <v>0</v>
      </c>
      <c r="BC529" s="48">
        <v>0</v>
      </c>
    </row>
    <row r="530" spans="1:55" ht="30" x14ac:dyDescent="0.25">
      <c r="A530" s="48">
        <v>25</v>
      </c>
      <c r="B530" s="42">
        <v>25</v>
      </c>
      <c r="C530" s="48" t="s">
        <v>5053</v>
      </c>
      <c r="D530" s="42"/>
      <c r="E530" s="42"/>
      <c r="F530" s="42"/>
      <c r="G530" s="42"/>
      <c r="H530" s="42"/>
      <c r="I530" s="42"/>
      <c r="J530" s="42"/>
      <c r="K530" s="100">
        <v>0</v>
      </c>
      <c r="L530" s="100">
        <v>0</v>
      </c>
      <c r="M530" s="100">
        <v>0</v>
      </c>
      <c r="N530" s="18">
        <v>0</v>
      </c>
      <c r="O530" s="42">
        <v>1</v>
      </c>
      <c r="P530" s="18">
        <v>0</v>
      </c>
      <c r="Q530" s="18">
        <v>0</v>
      </c>
      <c r="R530" s="18">
        <v>0</v>
      </c>
      <c r="S530" s="60">
        <v>0</v>
      </c>
      <c r="T530" s="18">
        <v>0</v>
      </c>
      <c r="U530" s="17"/>
      <c r="V530" s="64" t="s">
        <v>8001</v>
      </c>
      <c r="W530" s="136" t="s">
        <v>5190</v>
      </c>
      <c r="X530" s="42" t="s">
        <v>557</v>
      </c>
      <c r="Y530" s="51">
        <v>6</v>
      </c>
      <c r="Z530" s="51">
        <v>15</v>
      </c>
      <c r="AA530" s="52">
        <v>0</v>
      </c>
      <c r="AB530" s="42">
        <f t="shared" si="27"/>
        <v>1620</v>
      </c>
      <c r="AC530">
        <v>3319.3675812432225</v>
      </c>
      <c r="AD530" s="41"/>
      <c r="AE530" s="53"/>
      <c r="AF530" s="50"/>
      <c r="AG530" s="42"/>
      <c r="AH530" s="42"/>
      <c r="AI530" s="42"/>
      <c r="AJ530" s="42"/>
      <c r="AK530" s="42"/>
      <c r="AM530" s="41"/>
      <c r="AN530" s="42">
        <v>3471</v>
      </c>
      <c r="AO530" s="42">
        <v>3806</v>
      </c>
      <c r="AP530" s="3">
        <v>5237</v>
      </c>
      <c r="AR530" s="183" t="s">
        <v>7994</v>
      </c>
      <c r="AS530" s="183" t="s">
        <v>7904</v>
      </c>
      <c r="AT530" s="18">
        <v>0</v>
      </c>
      <c r="AU530" s="42">
        <v>0</v>
      </c>
      <c r="AV530" s="41"/>
      <c r="AW530" s="207">
        <v>1</v>
      </c>
      <c r="AX530" s="42">
        <v>0</v>
      </c>
      <c r="AY530" s="48">
        <v>0</v>
      </c>
      <c r="AZ530" s="48">
        <v>0</v>
      </c>
      <c r="BA530" s="48">
        <v>0</v>
      </c>
      <c r="BB530" s="48">
        <v>0</v>
      </c>
      <c r="BC530" s="48">
        <v>0</v>
      </c>
    </row>
    <row r="531" spans="1:55" ht="30" x14ac:dyDescent="0.25">
      <c r="A531" s="48">
        <v>25</v>
      </c>
      <c r="B531" s="42">
        <v>25</v>
      </c>
      <c r="C531" s="48" t="s">
        <v>5053</v>
      </c>
      <c r="D531" s="42"/>
      <c r="E531" s="42"/>
      <c r="F531" s="42"/>
      <c r="G531" s="42"/>
      <c r="H531" s="42"/>
      <c r="I531" s="42"/>
      <c r="J531" s="42"/>
      <c r="K531" s="100">
        <v>0</v>
      </c>
      <c r="L531" s="100">
        <v>0</v>
      </c>
      <c r="M531" s="100">
        <v>0</v>
      </c>
      <c r="N531" s="18">
        <v>0</v>
      </c>
      <c r="O531" s="42">
        <v>1</v>
      </c>
      <c r="P531" s="18">
        <v>0</v>
      </c>
      <c r="Q531" s="18">
        <v>0</v>
      </c>
      <c r="R531" s="18">
        <v>0</v>
      </c>
      <c r="S531" s="60">
        <v>0</v>
      </c>
      <c r="T531" s="18">
        <v>0</v>
      </c>
      <c r="U531" s="17"/>
      <c r="V531" s="64" t="s">
        <v>8001</v>
      </c>
      <c r="W531" s="136" t="s">
        <v>5191</v>
      </c>
      <c r="X531" s="42" t="s">
        <v>4103</v>
      </c>
      <c r="Y531" s="51">
        <v>2</v>
      </c>
      <c r="Z531" s="51">
        <v>9</v>
      </c>
      <c r="AA531" s="52">
        <v>0</v>
      </c>
      <c r="AB531" s="42">
        <f t="shared" si="27"/>
        <v>588</v>
      </c>
      <c r="AC531">
        <v>1204.8074924512439</v>
      </c>
      <c r="AD531" s="41"/>
      <c r="AE531" s="53"/>
      <c r="AF531" s="50"/>
      <c r="AG531" s="42"/>
      <c r="AH531" s="42"/>
      <c r="AI531" s="42"/>
      <c r="AJ531" s="42"/>
      <c r="AK531" s="42"/>
      <c r="AM531" s="41"/>
      <c r="AN531" s="42">
        <v>3471</v>
      </c>
      <c r="AO531" s="42">
        <v>3806</v>
      </c>
      <c r="AP531" s="3">
        <v>5237</v>
      </c>
      <c r="AR531" s="183" t="s">
        <v>7994</v>
      </c>
      <c r="AS531" s="183" t="s">
        <v>7904</v>
      </c>
      <c r="AT531" s="18">
        <v>0</v>
      </c>
      <c r="AU531" s="42">
        <v>0</v>
      </c>
      <c r="AV531" s="41"/>
      <c r="AW531" s="207">
        <v>1</v>
      </c>
      <c r="AX531" s="42">
        <v>0</v>
      </c>
      <c r="AY531" s="48">
        <v>0</v>
      </c>
      <c r="AZ531" s="48">
        <v>0</v>
      </c>
      <c r="BA531" s="48">
        <v>0</v>
      </c>
      <c r="BB531" s="48">
        <v>0</v>
      </c>
      <c r="BC531" s="48">
        <v>0</v>
      </c>
    </row>
    <row r="532" spans="1:55" ht="30" x14ac:dyDescent="0.25">
      <c r="A532" s="48">
        <v>25</v>
      </c>
      <c r="B532" s="42">
        <v>25</v>
      </c>
      <c r="C532" s="48" t="s">
        <v>5053</v>
      </c>
      <c r="D532" s="42"/>
      <c r="E532" s="42"/>
      <c r="F532" s="42"/>
      <c r="G532" s="42"/>
      <c r="H532" s="42"/>
      <c r="I532" s="42"/>
      <c r="J532" s="42"/>
      <c r="K532" s="100">
        <v>0</v>
      </c>
      <c r="L532" s="100">
        <v>0</v>
      </c>
      <c r="M532" s="100">
        <v>0</v>
      </c>
      <c r="N532" s="18">
        <v>0</v>
      </c>
      <c r="O532" s="42">
        <v>1</v>
      </c>
      <c r="P532" s="18">
        <v>0</v>
      </c>
      <c r="Q532" s="18">
        <v>0</v>
      </c>
      <c r="R532" s="18">
        <v>0</v>
      </c>
      <c r="S532" s="60">
        <v>0</v>
      </c>
      <c r="T532" s="18">
        <v>0</v>
      </c>
      <c r="U532" s="17"/>
      <c r="V532" s="64" t="s">
        <v>8002</v>
      </c>
      <c r="W532" s="136" t="s">
        <v>5192</v>
      </c>
      <c r="X532" s="42" t="s">
        <v>5193</v>
      </c>
      <c r="Y532" s="51">
        <v>8</v>
      </c>
      <c r="Z532" s="51">
        <v>3</v>
      </c>
      <c r="AA532" s="52">
        <v>6</v>
      </c>
      <c r="AB532" s="42">
        <f t="shared" si="27"/>
        <v>1962</v>
      </c>
      <c r="AC532">
        <v>4009.6739453754012</v>
      </c>
      <c r="AD532" s="41"/>
      <c r="AE532" s="53"/>
      <c r="AF532" s="50"/>
      <c r="AG532" s="42"/>
      <c r="AH532" s="42"/>
      <c r="AI532" s="42"/>
      <c r="AJ532" s="42"/>
      <c r="AK532" s="42"/>
      <c r="AM532" s="41"/>
      <c r="AN532" s="42">
        <v>3471</v>
      </c>
      <c r="AO532" s="42">
        <v>3806</v>
      </c>
      <c r="AP532" s="3">
        <v>5218</v>
      </c>
      <c r="AR532" s="183" t="s">
        <v>7994</v>
      </c>
      <c r="AS532" s="183" t="s">
        <v>7904</v>
      </c>
      <c r="AT532" s="18">
        <v>0</v>
      </c>
      <c r="AU532" s="42">
        <v>0</v>
      </c>
      <c r="AV532" s="41"/>
      <c r="AW532" s="207">
        <v>1</v>
      </c>
      <c r="AX532" s="42">
        <v>0</v>
      </c>
      <c r="AY532" s="48">
        <v>0</v>
      </c>
      <c r="AZ532" s="48">
        <v>0</v>
      </c>
      <c r="BA532" s="48">
        <v>0</v>
      </c>
      <c r="BB532" s="48">
        <v>0</v>
      </c>
      <c r="BC532" s="48">
        <v>0</v>
      </c>
    </row>
    <row r="533" spans="1:55" x14ac:dyDescent="0.25">
      <c r="A533" s="48">
        <v>25</v>
      </c>
      <c r="B533" s="42">
        <v>25</v>
      </c>
      <c r="C533" s="48" t="s">
        <v>5053</v>
      </c>
      <c r="D533" s="42"/>
      <c r="E533" s="42"/>
      <c r="F533" s="42"/>
      <c r="G533" s="42"/>
      <c r="H533" s="42"/>
      <c r="I533" s="42"/>
      <c r="J533" s="42"/>
      <c r="K533" s="100">
        <v>0</v>
      </c>
      <c r="L533" s="100">
        <v>0</v>
      </c>
      <c r="M533" s="100">
        <v>0</v>
      </c>
      <c r="N533" s="18">
        <v>0</v>
      </c>
      <c r="O533" s="42">
        <v>1</v>
      </c>
      <c r="P533" s="18">
        <v>0</v>
      </c>
      <c r="Q533" s="18">
        <v>0</v>
      </c>
      <c r="R533" s="18">
        <v>0</v>
      </c>
      <c r="S533" s="60">
        <v>0</v>
      </c>
      <c r="T533" s="18">
        <v>0</v>
      </c>
      <c r="U533" s="17"/>
      <c r="V533" s="64" t="s">
        <v>8003</v>
      </c>
      <c r="W533" s="136" t="s">
        <v>5194</v>
      </c>
      <c r="X533" s="42" t="s">
        <v>94</v>
      </c>
      <c r="Y533" s="51">
        <v>3</v>
      </c>
      <c r="Z533" s="51">
        <v>0</v>
      </c>
      <c r="AA533" s="52">
        <v>0</v>
      </c>
      <c r="AB533" s="42">
        <f t="shared" si="27"/>
        <v>720</v>
      </c>
      <c r="AC533">
        <v>1469.0233268625473</v>
      </c>
      <c r="AD533" s="41"/>
      <c r="AE533" s="53"/>
      <c r="AF533" s="50"/>
      <c r="AG533" s="42"/>
      <c r="AH533" s="42"/>
      <c r="AI533" s="42"/>
      <c r="AJ533" s="42"/>
      <c r="AK533" s="42"/>
      <c r="AM533" s="41"/>
      <c r="AN533" s="42">
        <v>3471</v>
      </c>
      <c r="AO533" s="42">
        <v>3806</v>
      </c>
      <c r="AP533" s="3">
        <v>5206</v>
      </c>
      <c r="AR533" s="183" t="s">
        <v>7994</v>
      </c>
      <c r="AS533" s="183" t="s">
        <v>7904</v>
      </c>
      <c r="AT533" s="18">
        <v>0</v>
      </c>
      <c r="AU533" s="42">
        <v>0</v>
      </c>
      <c r="AV533" s="41"/>
      <c r="AW533" s="207">
        <v>0</v>
      </c>
      <c r="AX533" s="42">
        <v>0</v>
      </c>
      <c r="AY533" s="48">
        <v>1</v>
      </c>
      <c r="AZ533" s="48">
        <v>0</v>
      </c>
      <c r="BA533" s="48">
        <v>0</v>
      </c>
      <c r="BB533" s="48">
        <v>0</v>
      </c>
      <c r="BC533" s="48">
        <v>0</v>
      </c>
    </row>
    <row r="534" spans="1:55" ht="30" x14ac:dyDescent="0.25">
      <c r="A534" s="48">
        <v>25</v>
      </c>
      <c r="B534" s="42">
        <v>25</v>
      </c>
      <c r="C534" s="48" t="s">
        <v>5053</v>
      </c>
      <c r="D534" s="42"/>
      <c r="E534" s="42"/>
      <c r="F534" s="42"/>
      <c r="G534" s="42"/>
      <c r="H534" s="42"/>
      <c r="I534" s="42"/>
      <c r="J534" s="42"/>
      <c r="K534" s="100">
        <v>0</v>
      </c>
      <c r="L534" s="100">
        <v>0</v>
      </c>
      <c r="M534" s="100">
        <v>0</v>
      </c>
      <c r="N534" s="18">
        <v>0</v>
      </c>
      <c r="O534" s="42">
        <v>1</v>
      </c>
      <c r="P534" s="18">
        <v>0</v>
      </c>
      <c r="Q534" s="18">
        <v>0</v>
      </c>
      <c r="R534" s="18">
        <v>0</v>
      </c>
      <c r="S534" s="60">
        <v>0</v>
      </c>
      <c r="T534" s="18">
        <v>0</v>
      </c>
      <c r="U534" s="17"/>
      <c r="V534" s="64" t="s">
        <v>8004</v>
      </c>
      <c r="W534" s="136" t="s">
        <v>5195</v>
      </c>
      <c r="X534" s="42" t="s">
        <v>5196</v>
      </c>
      <c r="Y534" s="51">
        <v>9</v>
      </c>
      <c r="Z534" s="51">
        <v>18</v>
      </c>
      <c r="AA534" s="52">
        <v>0</v>
      </c>
      <c r="AB534" s="42">
        <f t="shared" si="27"/>
        <v>2376</v>
      </c>
      <c r="AC534">
        <v>4819.9676399230802</v>
      </c>
      <c r="AD534" s="41"/>
      <c r="AE534" s="53"/>
      <c r="AF534" s="50"/>
      <c r="AG534" s="42"/>
      <c r="AH534" s="42"/>
      <c r="AI534" s="42"/>
      <c r="AJ534" s="42"/>
      <c r="AK534" s="42"/>
      <c r="AM534" s="41"/>
      <c r="AN534" s="42">
        <v>3471</v>
      </c>
      <c r="AO534" s="42">
        <v>3806</v>
      </c>
      <c r="AP534" s="3">
        <v>5164</v>
      </c>
      <c r="AR534" s="183" t="s">
        <v>7994</v>
      </c>
      <c r="AS534" s="183" t="s">
        <v>7904</v>
      </c>
      <c r="AT534" s="18">
        <v>0</v>
      </c>
      <c r="AU534" s="42">
        <v>0</v>
      </c>
      <c r="AV534" s="41"/>
      <c r="AW534" s="207">
        <v>1</v>
      </c>
      <c r="AX534" s="42">
        <v>0</v>
      </c>
      <c r="AY534" s="42">
        <v>0</v>
      </c>
      <c r="AZ534" s="42">
        <v>0</v>
      </c>
      <c r="BA534" s="42">
        <v>0</v>
      </c>
      <c r="BB534" s="42">
        <v>0</v>
      </c>
      <c r="BC534" s="42">
        <v>0</v>
      </c>
    </row>
    <row r="535" spans="1:55" x14ac:dyDescent="0.25">
      <c r="A535" s="48">
        <v>25</v>
      </c>
      <c r="B535" s="42">
        <v>25</v>
      </c>
      <c r="C535" s="48" t="s">
        <v>5053</v>
      </c>
      <c r="D535" s="42"/>
      <c r="E535" s="42"/>
      <c r="F535" s="42"/>
      <c r="G535" s="42"/>
      <c r="H535" s="42"/>
      <c r="I535" s="42"/>
      <c r="J535" s="42"/>
      <c r="K535" s="100">
        <v>0</v>
      </c>
      <c r="L535" s="100">
        <v>0</v>
      </c>
      <c r="M535" s="100">
        <v>0</v>
      </c>
      <c r="N535" s="18">
        <v>0</v>
      </c>
      <c r="O535" s="42">
        <v>1</v>
      </c>
      <c r="P535" s="18">
        <v>0</v>
      </c>
      <c r="Q535" s="18">
        <v>0</v>
      </c>
      <c r="R535" s="18">
        <v>0</v>
      </c>
      <c r="S535" s="60">
        <v>0</v>
      </c>
      <c r="T535" s="18">
        <v>0</v>
      </c>
      <c r="U535" s="17"/>
      <c r="V535" s="64" t="s">
        <v>8004</v>
      </c>
      <c r="W535" s="136" t="s">
        <v>5197</v>
      </c>
      <c r="X535" s="42" t="s">
        <v>447</v>
      </c>
      <c r="Y535" s="51">
        <v>5</v>
      </c>
      <c r="Z535" s="51">
        <v>0</v>
      </c>
      <c r="AA535" s="52">
        <v>0</v>
      </c>
      <c r="AB535" s="42">
        <f t="shared" si="27"/>
        <v>1200</v>
      </c>
      <c r="AC535">
        <v>2434.3270908702425</v>
      </c>
      <c r="AD535" s="41"/>
      <c r="AE535" s="53"/>
      <c r="AF535" s="50"/>
      <c r="AG535" s="42"/>
      <c r="AH535" s="42"/>
      <c r="AI535" s="42"/>
      <c r="AJ535" s="42"/>
      <c r="AK535" s="42"/>
      <c r="AM535" s="41"/>
      <c r="AN535" s="42">
        <v>3471</v>
      </c>
      <c r="AO535" s="42">
        <v>3806</v>
      </c>
      <c r="AP535" s="3">
        <v>5164</v>
      </c>
      <c r="AR535" s="183" t="s">
        <v>7994</v>
      </c>
      <c r="AS535" s="183" t="s">
        <v>7904</v>
      </c>
      <c r="AT535" s="18">
        <v>0</v>
      </c>
      <c r="AU535" s="42">
        <v>0</v>
      </c>
      <c r="AV535" s="41"/>
      <c r="AW535" s="207">
        <v>1</v>
      </c>
      <c r="AX535" s="42">
        <v>0</v>
      </c>
      <c r="AY535" s="42">
        <v>0</v>
      </c>
      <c r="AZ535" s="42">
        <v>0</v>
      </c>
      <c r="BA535" s="42">
        <v>0</v>
      </c>
      <c r="BB535" s="42">
        <v>0</v>
      </c>
      <c r="BC535" s="42">
        <v>0</v>
      </c>
    </row>
    <row r="536" spans="1:55" x14ac:dyDescent="0.25">
      <c r="A536" s="48">
        <v>25</v>
      </c>
      <c r="B536" s="42">
        <v>25</v>
      </c>
      <c r="C536" s="48" t="s">
        <v>5053</v>
      </c>
      <c r="D536" s="42"/>
      <c r="E536" s="42"/>
      <c r="F536" s="42"/>
      <c r="G536" s="42"/>
      <c r="H536" s="42"/>
      <c r="I536" s="42"/>
      <c r="J536" s="42"/>
      <c r="K536" s="100">
        <v>0</v>
      </c>
      <c r="L536" s="100">
        <v>0</v>
      </c>
      <c r="M536" s="100">
        <v>0</v>
      </c>
      <c r="N536" s="18">
        <v>0</v>
      </c>
      <c r="O536" s="42">
        <v>1</v>
      </c>
      <c r="P536" s="18">
        <v>0</v>
      </c>
      <c r="Q536" s="18">
        <v>0</v>
      </c>
      <c r="R536" s="18">
        <v>0</v>
      </c>
      <c r="S536" s="60">
        <v>0</v>
      </c>
      <c r="T536" s="18">
        <v>0</v>
      </c>
      <c r="U536" s="17"/>
      <c r="V536" s="64" t="s">
        <v>8004</v>
      </c>
      <c r="W536" s="136" t="s">
        <v>5198</v>
      </c>
      <c r="X536" s="42" t="s">
        <v>94</v>
      </c>
      <c r="Y536" s="51">
        <v>3</v>
      </c>
      <c r="Z536" s="51">
        <v>0</v>
      </c>
      <c r="AA536" s="52">
        <v>0</v>
      </c>
      <c r="AB536" s="42">
        <f t="shared" si="27"/>
        <v>720</v>
      </c>
      <c r="AC536">
        <v>1460.5962545221455</v>
      </c>
      <c r="AD536" s="41"/>
      <c r="AE536" s="53"/>
      <c r="AF536" s="50"/>
      <c r="AG536" s="42"/>
      <c r="AH536" s="42"/>
      <c r="AI536" s="42"/>
      <c r="AJ536" s="42"/>
      <c r="AK536" s="42"/>
      <c r="AM536" s="41"/>
      <c r="AN536" s="42">
        <v>3471</v>
      </c>
      <c r="AO536" s="42">
        <v>3806</v>
      </c>
      <c r="AP536" s="3">
        <v>5164</v>
      </c>
      <c r="AR536" s="183" t="s">
        <v>7994</v>
      </c>
      <c r="AS536" s="183" t="s">
        <v>7904</v>
      </c>
      <c r="AT536" s="18">
        <v>0</v>
      </c>
      <c r="AU536" s="42">
        <v>0</v>
      </c>
      <c r="AV536" s="41"/>
      <c r="AW536" s="207">
        <v>1</v>
      </c>
      <c r="AX536" s="42">
        <v>0</v>
      </c>
      <c r="AY536" s="42">
        <v>0</v>
      </c>
      <c r="AZ536" s="42">
        <v>0</v>
      </c>
      <c r="BA536" s="42">
        <v>0</v>
      </c>
      <c r="BB536" s="42">
        <v>0</v>
      </c>
      <c r="BC536" s="42">
        <v>0</v>
      </c>
    </row>
    <row r="537" spans="1:55" ht="30" x14ac:dyDescent="0.25">
      <c r="A537" s="48">
        <v>25</v>
      </c>
      <c r="B537" s="42">
        <v>25</v>
      </c>
      <c r="C537" s="48" t="s">
        <v>5053</v>
      </c>
      <c r="D537" s="42"/>
      <c r="E537" s="42"/>
      <c r="F537" s="42"/>
      <c r="G537" s="42"/>
      <c r="H537" s="42"/>
      <c r="I537" s="42"/>
      <c r="J537" s="42"/>
      <c r="K537" s="100">
        <v>0</v>
      </c>
      <c r="L537" s="100">
        <v>0</v>
      </c>
      <c r="M537" s="100">
        <v>0</v>
      </c>
      <c r="N537" s="18">
        <v>0</v>
      </c>
      <c r="O537" s="42">
        <v>1</v>
      </c>
      <c r="P537" s="18">
        <v>0</v>
      </c>
      <c r="Q537" s="18">
        <v>0</v>
      </c>
      <c r="R537" s="18">
        <v>0</v>
      </c>
      <c r="S537" s="60">
        <v>0</v>
      </c>
      <c r="T537" s="18">
        <v>0</v>
      </c>
      <c r="U537" s="17"/>
      <c r="V537" s="64" t="s">
        <v>8005</v>
      </c>
      <c r="W537" s="136" t="s">
        <v>5199</v>
      </c>
      <c r="X537" s="42" t="s">
        <v>5200</v>
      </c>
      <c r="Y537" s="51">
        <v>12</v>
      </c>
      <c r="Z537" s="51">
        <v>11</v>
      </c>
      <c r="AA537" s="52">
        <v>0</v>
      </c>
      <c r="AB537" s="42">
        <f t="shared" si="27"/>
        <v>3012</v>
      </c>
      <c r="AC537">
        <v>6100.9614691522465</v>
      </c>
      <c r="AD537" s="41"/>
      <c r="AE537" s="53"/>
      <c r="AF537" s="50"/>
      <c r="AG537" s="42"/>
      <c r="AH537" s="42"/>
      <c r="AI537" s="42"/>
      <c r="AJ537" s="42"/>
      <c r="AK537" s="42"/>
      <c r="AM537" s="41"/>
      <c r="AN537" s="42">
        <v>3471</v>
      </c>
      <c r="AO537" s="42">
        <v>3806</v>
      </c>
      <c r="AP537" s="3">
        <v>5153</v>
      </c>
      <c r="AR537" s="183" t="s">
        <v>7994</v>
      </c>
      <c r="AS537" s="183" t="s">
        <v>7904</v>
      </c>
      <c r="AT537" s="18">
        <v>0</v>
      </c>
      <c r="AU537" s="42">
        <v>0</v>
      </c>
      <c r="AV537" s="41"/>
      <c r="AW537" s="207">
        <v>1</v>
      </c>
      <c r="AX537" s="42">
        <v>0</v>
      </c>
      <c r="AY537" s="42">
        <v>0</v>
      </c>
      <c r="AZ537" s="42">
        <v>0</v>
      </c>
      <c r="BA537" s="42">
        <v>0</v>
      </c>
      <c r="BB537" s="42">
        <v>0</v>
      </c>
      <c r="BC537" s="42">
        <v>0</v>
      </c>
    </row>
    <row r="538" spans="1:55" ht="30" x14ac:dyDescent="0.25">
      <c r="A538" s="48">
        <v>25</v>
      </c>
      <c r="B538" s="42">
        <v>25</v>
      </c>
      <c r="C538" s="48" t="s">
        <v>5053</v>
      </c>
      <c r="D538" s="42"/>
      <c r="E538" s="42"/>
      <c r="F538" s="42"/>
      <c r="G538" s="42"/>
      <c r="H538" s="42"/>
      <c r="I538" s="42"/>
      <c r="J538" s="42"/>
      <c r="K538" s="100">
        <v>0</v>
      </c>
      <c r="L538" s="100">
        <v>0</v>
      </c>
      <c r="M538" s="100">
        <v>0</v>
      </c>
      <c r="N538" s="18">
        <v>0</v>
      </c>
      <c r="O538" s="42">
        <v>1</v>
      </c>
      <c r="P538" s="18">
        <v>0</v>
      </c>
      <c r="Q538" s="18">
        <v>0</v>
      </c>
      <c r="R538" s="18">
        <v>0</v>
      </c>
      <c r="S538" s="60">
        <v>0</v>
      </c>
      <c r="T538" s="18">
        <v>0</v>
      </c>
      <c r="U538" s="17"/>
      <c r="V538" s="64" t="s">
        <v>8005</v>
      </c>
      <c r="W538" s="136" t="s">
        <v>5201</v>
      </c>
      <c r="X538" s="42" t="s">
        <v>1990</v>
      </c>
      <c r="Y538" s="51">
        <v>10</v>
      </c>
      <c r="Z538" s="51">
        <v>16</v>
      </c>
      <c r="AA538" s="52">
        <v>0</v>
      </c>
      <c r="AB538" s="42">
        <f t="shared" si="27"/>
        <v>2592</v>
      </c>
      <c r="AC538">
        <v>5250.2297901867942</v>
      </c>
      <c r="AD538" s="41"/>
      <c r="AE538" s="53"/>
      <c r="AF538" s="50"/>
      <c r="AG538" s="42"/>
      <c r="AH538" s="42"/>
      <c r="AI538" s="42"/>
      <c r="AJ538" s="42"/>
      <c r="AK538" s="42"/>
      <c r="AM538" s="41"/>
      <c r="AN538" s="42">
        <v>3471</v>
      </c>
      <c r="AO538" s="42">
        <v>3806</v>
      </c>
      <c r="AP538" s="3">
        <v>5153</v>
      </c>
      <c r="AR538" s="183" t="s">
        <v>7994</v>
      </c>
      <c r="AS538" s="183" t="s">
        <v>7904</v>
      </c>
      <c r="AT538" s="18">
        <v>0</v>
      </c>
      <c r="AU538" s="42">
        <v>0</v>
      </c>
      <c r="AV538" s="41"/>
      <c r="AW538" s="207">
        <v>1</v>
      </c>
      <c r="AX538" s="42">
        <v>0</v>
      </c>
      <c r="AY538" s="42">
        <v>0</v>
      </c>
      <c r="AZ538" s="42">
        <v>0</v>
      </c>
      <c r="BA538" s="42">
        <v>0</v>
      </c>
      <c r="BB538" s="42">
        <v>0</v>
      </c>
      <c r="BC538" s="42">
        <v>0</v>
      </c>
    </row>
    <row r="539" spans="1:55" ht="30" x14ac:dyDescent="0.25">
      <c r="A539" s="48">
        <v>25</v>
      </c>
      <c r="B539" s="42">
        <v>25</v>
      </c>
      <c r="C539" s="48" t="s">
        <v>5053</v>
      </c>
      <c r="D539" s="42"/>
      <c r="E539" s="42"/>
      <c r="F539" s="42"/>
      <c r="G539" s="42"/>
      <c r="H539" s="42"/>
      <c r="I539" s="42"/>
      <c r="J539" s="42"/>
      <c r="K539" s="100">
        <v>0</v>
      </c>
      <c r="L539" s="100">
        <v>0</v>
      </c>
      <c r="M539" s="100">
        <v>0</v>
      </c>
      <c r="N539" s="18">
        <v>0</v>
      </c>
      <c r="O539" s="42">
        <v>1</v>
      </c>
      <c r="P539" s="18">
        <v>0</v>
      </c>
      <c r="Q539" s="18">
        <v>0</v>
      </c>
      <c r="R539" s="18">
        <v>0</v>
      </c>
      <c r="S539" s="60">
        <v>0</v>
      </c>
      <c r="T539" s="18">
        <v>0</v>
      </c>
      <c r="U539" s="17"/>
      <c r="V539" s="64" t="s">
        <v>8006</v>
      </c>
      <c r="W539" s="136" t="s">
        <v>5202</v>
      </c>
      <c r="X539" s="42" t="s">
        <v>5203</v>
      </c>
      <c r="Y539" s="51">
        <v>61</v>
      </c>
      <c r="Z539" s="51">
        <v>18</v>
      </c>
      <c r="AA539" s="52">
        <v>6</v>
      </c>
      <c r="AB539" s="42">
        <f t="shared" si="27"/>
        <v>14862</v>
      </c>
      <c r="AC539">
        <v>30074.897328707098</v>
      </c>
      <c r="AD539" s="41"/>
      <c r="AE539" s="53"/>
      <c r="AF539" s="50"/>
      <c r="AG539" s="42"/>
      <c r="AH539" s="42"/>
      <c r="AI539" s="42"/>
      <c r="AJ539" s="42"/>
      <c r="AK539" s="42"/>
      <c r="AM539" s="41"/>
      <c r="AN539" s="42">
        <v>3471</v>
      </c>
      <c r="AO539" s="42">
        <v>3806</v>
      </c>
      <c r="AP539" s="3">
        <v>5146</v>
      </c>
      <c r="AR539" s="183" t="s">
        <v>7994</v>
      </c>
      <c r="AS539" s="183" t="s">
        <v>7904</v>
      </c>
      <c r="AT539" s="18">
        <v>0</v>
      </c>
      <c r="AU539" s="42">
        <v>0</v>
      </c>
      <c r="AV539" s="41"/>
      <c r="AW539" s="207">
        <v>1</v>
      </c>
      <c r="AX539" s="42">
        <v>0</v>
      </c>
      <c r="AY539" s="42">
        <v>0</v>
      </c>
      <c r="AZ539" s="42">
        <v>0</v>
      </c>
      <c r="BA539" s="42">
        <v>0</v>
      </c>
      <c r="BB539" s="42">
        <v>0</v>
      </c>
      <c r="BC539" s="42">
        <v>0</v>
      </c>
    </row>
    <row r="540" spans="1:55" x14ac:dyDescent="0.25">
      <c r="A540" s="48">
        <v>25</v>
      </c>
      <c r="B540" s="42">
        <v>25</v>
      </c>
      <c r="C540" s="48" t="s">
        <v>5053</v>
      </c>
      <c r="D540" s="42"/>
      <c r="E540" s="42"/>
      <c r="F540" s="42"/>
      <c r="G540" s="42"/>
      <c r="H540" s="42"/>
      <c r="I540" s="42"/>
      <c r="J540" s="42"/>
      <c r="K540" s="100">
        <v>0</v>
      </c>
      <c r="L540" s="100">
        <v>0</v>
      </c>
      <c r="M540" s="100">
        <v>0</v>
      </c>
      <c r="N540" s="18">
        <v>0</v>
      </c>
      <c r="O540" s="42">
        <v>1</v>
      </c>
      <c r="P540" s="18">
        <v>0</v>
      </c>
      <c r="Q540" s="18">
        <v>0</v>
      </c>
      <c r="R540" s="18">
        <v>0</v>
      </c>
      <c r="S540" s="60">
        <v>0</v>
      </c>
      <c r="T540" s="18">
        <v>0</v>
      </c>
      <c r="U540" s="17"/>
      <c r="V540" s="64" t="s">
        <v>8006</v>
      </c>
      <c r="W540" s="136" t="s">
        <v>5204</v>
      </c>
      <c r="X540" s="42" t="s">
        <v>134</v>
      </c>
      <c r="Y540" s="51">
        <v>18</v>
      </c>
      <c r="Z540" s="51">
        <v>18</v>
      </c>
      <c r="AA540" s="52">
        <v>0</v>
      </c>
      <c r="AB540" s="42">
        <f t="shared" si="27"/>
        <v>4536</v>
      </c>
      <c r="AC540">
        <v>9179.0966413009955</v>
      </c>
      <c r="AD540" s="41"/>
      <c r="AE540" s="53"/>
      <c r="AF540" s="50"/>
      <c r="AG540" s="42"/>
      <c r="AH540" s="42"/>
      <c r="AI540" s="42"/>
      <c r="AJ540" s="42"/>
      <c r="AK540" s="42"/>
      <c r="AM540" s="41"/>
      <c r="AN540" s="42">
        <v>3471</v>
      </c>
      <c r="AO540" s="42">
        <v>3806</v>
      </c>
      <c r="AP540" s="3">
        <v>5146</v>
      </c>
      <c r="AR540" s="183" t="s">
        <v>7994</v>
      </c>
      <c r="AS540" s="183" t="s">
        <v>7904</v>
      </c>
      <c r="AT540" s="18">
        <v>0</v>
      </c>
      <c r="AU540" s="42">
        <v>0</v>
      </c>
      <c r="AV540" s="41"/>
      <c r="AW540" s="207">
        <v>1</v>
      </c>
      <c r="AX540" s="42">
        <v>0</v>
      </c>
      <c r="AY540" s="42">
        <v>0</v>
      </c>
      <c r="AZ540" s="42">
        <v>0</v>
      </c>
      <c r="BA540" s="42">
        <v>0</v>
      </c>
      <c r="BB540" s="42">
        <v>0</v>
      </c>
      <c r="BC540" s="42">
        <v>0</v>
      </c>
    </row>
    <row r="541" spans="1:55" ht="30" x14ac:dyDescent="0.25">
      <c r="A541" s="48">
        <v>25</v>
      </c>
      <c r="B541" s="42">
        <v>25</v>
      </c>
      <c r="C541" s="48" t="s">
        <v>5053</v>
      </c>
      <c r="D541" s="42"/>
      <c r="E541" s="42"/>
      <c r="F541" s="42"/>
      <c r="G541" s="42"/>
      <c r="H541" s="42"/>
      <c r="I541" s="42"/>
      <c r="J541" s="42"/>
      <c r="K541" s="100">
        <v>0</v>
      </c>
      <c r="L541" s="100">
        <v>0</v>
      </c>
      <c r="M541" s="100">
        <v>0</v>
      </c>
      <c r="N541" s="18">
        <v>0</v>
      </c>
      <c r="O541" s="42">
        <v>1</v>
      </c>
      <c r="P541" s="18">
        <v>0</v>
      </c>
      <c r="Q541" s="18">
        <v>0</v>
      </c>
      <c r="R541" s="18">
        <v>0</v>
      </c>
      <c r="S541" s="60">
        <v>0</v>
      </c>
      <c r="T541" s="18">
        <v>0</v>
      </c>
      <c r="U541" s="17"/>
      <c r="V541" s="64" t="s">
        <v>8007</v>
      </c>
      <c r="W541" s="136" t="s">
        <v>5205</v>
      </c>
      <c r="X541" s="42" t="s">
        <v>768</v>
      </c>
      <c r="Y541" s="51">
        <v>16</v>
      </c>
      <c r="Z541" s="51">
        <v>16</v>
      </c>
      <c r="AA541" s="52">
        <v>0</v>
      </c>
      <c r="AB541" s="42">
        <f t="shared" si="27"/>
        <v>4032</v>
      </c>
      <c r="AC541">
        <v>8145.7965707341928</v>
      </c>
      <c r="AD541" s="41"/>
      <c r="AE541" s="53"/>
      <c r="AF541" s="50"/>
      <c r="AG541" s="42"/>
      <c r="AH541" s="42"/>
      <c r="AI541" s="42"/>
      <c r="AJ541" s="42"/>
      <c r="AK541" s="42"/>
      <c r="AM541" s="41"/>
      <c r="AN541" s="42">
        <v>3471</v>
      </c>
      <c r="AO541" s="42">
        <v>3806</v>
      </c>
      <c r="AP541" s="3">
        <v>5134</v>
      </c>
      <c r="AR541" s="183" t="s">
        <v>7994</v>
      </c>
      <c r="AS541" s="183" t="s">
        <v>7904</v>
      </c>
      <c r="AT541" s="18">
        <v>0</v>
      </c>
      <c r="AU541" s="42">
        <v>0</v>
      </c>
      <c r="AV541" s="41"/>
      <c r="AW541" s="207">
        <v>1</v>
      </c>
      <c r="AX541" s="42">
        <v>0</v>
      </c>
      <c r="AY541" s="42">
        <v>0</v>
      </c>
      <c r="AZ541" s="42">
        <v>0</v>
      </c>
      <c r="BA541" s="42">
        <v>0</v>
      </c>
      <c r="BB541" s="42">
        <v>0</v>
      </c>
      <c r="BC541" s="42">
        <v>0</v>
      </c>
    </row>
    <row r="542" spans="1:55" ht="30" x14ac:dyDescent="0.25">
      <c r="A542" s="48">
        <v>25</v>
      </c>
      <c r="B542" s="42">
        <v>25</v>
      </c>
      <c r="C542" s="48" t="s">
        <v>5053</v>
      </c>
      <c r="D542" s="42"/>
      <c r="E542" s="42"/>
      <c r="F542" s="42"/>
      <c r="G542" s="42"/>
      <c r="H542" s="42"/>
      <c r="I542" s="42"/>
      <c r="J542" s="42"/>
      <c r="K542" s="100">
        <v>0</v>
      </c>
      <c r="L542" s="100">
        <v>0</v>
      </c>
      <c r="M542" s="100">
        <v>0</v>
      </c>
      <c r="N542" s="18">
        <v>0</v>
      </c>
      <c r="O542" s="42">
        <v>1</v>
      </c>
      <c r="P542" s="18">
        <v>0</v>
      </c>
      <c r="Q542" s="18">
        <v>0</v>
      </c>
      <c r="R542" s="18">
        <v>0</v>
      </c>
      <c r="S542" s="60">
        <v>0</v>
      </c>
      <c r="T542" s="18">
        <v>0</v>
      </c>
      <c r="U542" s="17"/>
      <c r="V542" s="64" t="s">
        <v>8007</v>
      </c>
      <c r="W542" s="136" t="s">
        <v>5206</v>
      </c>
      <c r="X542" s="42" t="s">
        <v>5207</v>
      </c>
      <c r="Y542" s="51">
        <v>5</v>
      </c>
      <c r="Z542" s="51">
        <v>5</v>
      </c>
      <c r="AA542" s="52">
        <v>0</v>
      </c>
      <c r="AB542" s="42">
        <f t="shared" si="27"/>
        <v>1260</v>
      </c>
      <c r="AC542">
        <v>2545.5614283544355</v>
      </c>
      <c r="AD542" s="41"/>
      <c r="AE542" s="53"/>
      <c r="AF542" s="50"/>
      <c r="AG542" s="42"/>
      <c r="AH542" s="42"/>
      <c r="AI542" s="42"/>
      <c r="AJ542" s="42"/>
      <c r="AK542" s="42"/>
      <c r="AM542" s="41"/>
      <c r="AN542" s="42">
        <v>3471</v>
      </c>
      <c r="AO542" s="42">
        <v>3806</v>
      </c>
      <c r="AP542" s="3">
        <v>5134</v>
      </c>
      <c r="AR542" s="183" t="s">
        <v>7994</v>
      </c>
      <c r="AS542" s="183" t="s">
        <v>7904</v>
      </c>
      <c r="AT542" s="18">
        <v>0</v>
      </c>
      <c r="AU542" s="42">
        <v>0</v>
      </c>
      <c r="AV542" s="41"/>
      <c r="AW542" s="207">
        <v>1</v>
      </c>
      <c r="AX542" s="42">
        <v>0</v>
      </c>
      <c r="AY542" s="42">
        <v>0</v>
      </c>
      <c r="AZ542" s="42">
        <v>0</v>
      </c>
      <c r="BA542" s="42">
        <v>0</v>
      </c>
      <c r="BB542" s="42">
        <v>0</v>
      </c>
      <c r="BC542" s="42">
        <v>0</v>
      </c>
    </row>
    <row r="543" spans="1:55" ht="30" x14ac:dyDescent="0.25">
      <c r="A543" s="48">
        <v>25</v>
      </c>
      <c r="B543" s="42">
        <v>25</v>
      </c>
      <c r="C543" s="48" t="s">
        <v>5053</v>
      </c>
      <c r="D543" s="42"/>
      <c r="E543" s="42"/>
      <c r="F543" s="42"/>
      <c r="G543" s="42"/>
      <c r="H543" s="42"/>
      <c r="I543" s="42"/>
      <c r="J543" s="42"/>
      <c r="K543" s="100">
        <v>0</v>
      </c>
      <c r="L543" s="100">
        <v>0</v>
      </c>
      <c r="M543" s="100">
        <v>0</v>
      </c>
      <c r="N543" s="18">
        <v>0</v>
      </c>
      <c r="O543" s="42">
        <v>1</v>
      </c>
      <c r="P543" s="18">
        <v>0</v>
      </c>
      <c r="Q543" s="18">
        <v>0</v>
      </c>
      <c r="R543" s="18">
        <v>0</v>
      </c>
      <c r="S543" s="60">
        <v>0</v>
      </c>
      <c r="T543" s="18">
        <v>0</v>
      </c>
      <c r="U543" s="17"/>
      <c r="V543" s="64" t="s">
        <v>8007</v>
      </c>
      <c r="W543" s="136" t="s">
        <v>5208</v>
      </c>
      <c r="X543" s="42" t="s">
        <v>1990</v>
      </c>
      <c r="Y543" s="51">
        <v>10</v>
      </c>
      <c r="Z543" s="51">
        <v>16</v>
      </c>
      <c r="AA543" s="52">
        <v>0</v>
      </c>
      <c r="AB543" s="42">
        <f t="shared" si="27"/>
        <v>2592</v>
      </c>
      <c r="AC543">
        <v>5236.5835097576955</v>
      </c>
      <c r="AD543" s="41"/>
      <c r="AE543" s="53"/>
      <c r="AF543" s="50"/>
      <c r="AG543" s="42"/>
      <c r="AH543" s="42"/>
      <c r="AI543" s="42"/>
      <c r="AJ543" s="42"/>
      <c r="AK543" s="42"/>
      <c r="AM543" s="41"/>
      <c r="AN543" s="42">
        <v>3471</v>
      </c>
      <c r="AO543" s="42">
        <v>3806</v>
      </c>
      <c r="AP543" s="3">
        <v>5134</v>
      </c>
      <c r="AR543" s="183" t="s">
        <v>7994</v>
      </c>
      <c r="AS543" s="183" t="s">
        <v>7904</v>
      </c>
      <c r="AT543" s="18">
        <v>0</v>
      </c>
      <c r="AU543" s="42">
        <v>0</v>
      </c>
      <c r="AV543" s="41"/>
      <c r="AW543" s="207">
        <v>1</v>
      </c>
      <c r="AX543" s="42">
        <v>0</v>
      </c>
      <c r="AY543" s="42">
        <v>0</v>
      </c>
      <c r="AZ543" s="42">
        <v>0</v>
      </c>
      <c r="BA543" s="42">
        <v>0</v>
      </c>
      <c r="BB543" s="42">
        <v>0</v>
      </c>
      <c r="BC543" s="42">
        <v>0</v>
      </c>
    </row>
    <row r="544" spans="1:55" ht="30" x14ac:dyDescent="0.25">
      <c r="A544" s="48">
        <v>25</v>
      </c>
      <c r="B544" s="42">
        <v>25</v>
      </c>
      <c r="C544" s="48" t="s">
        <v>5053</v>
      </c>
      <c r="D544" s="42"/>
      <c r="E544" s="42"/>
      <c r="F544" s="42"/>
      <c r="G544" s="42"/>
      <c r="H544" s="42"/>
      <c r="I544" s="42"/>
      <c r="J544" s="42"/>
      <c r="K544" s="100">
        <v>0</v>
      </c>
      <c r="L544" s="100">
        <v>0</v>
      </c>
      <c r="M544" s="100">
        <v>0</v>
      </c>
      <c r="N544" s="18">
        <v>0</v>
      </c>
      <c r="O544" s="42">
        <v>1</v>
      </c>
      <c r="P544" s="18">
        <v>0</v>
      </c>
      <c r="Q544" s="18">
        <v>0</v>
      </c>
      <c r="R544" s="18">
        <v>0</v>
      </c>
      <c r="S544" s="60">
        <v>0</v>
      </c>
      <c r="T544" s="18">
        <v>0</v>
      </c>
      <c r="U544" s="17"/>
      <c r="V544" s="64" t="s">
        <v>8008</v>
      </c>
      <c r="W544" s="136" t="s">
        <v>5209</v>
      </c>
      <c r="X544" s="42" t="s">
        <v>5210</v>
      </c>
      <c r="Y544" s="51">
        <v>34</v>
      </c>
      <c r="Z544" s="51">
        <v>19</v>
      </c>
      <c r="AA544" s="52">
        <v>0</v>
      </c>
      <c r="AB544" s="42">
        <f t="shared" si="27"/>
        <v>8388</v>
      </c>
      <c r="AC544">
        <v>16936.883688852067</v>
      </c>
      <c r="AD544" s="41"/>
      <c r="AE544" s="53"/>
      <c r="AF544" s="50"/>
      <c r="AG544" s="42"/>
      <c r="AH544" s="42"/>
      <c r="AI544" s="42"/>
      <c r="AJ544" s="42"/>
      <c r="AK544" s="42"/>
      <c r="AM544" s="41"/>
      <c r="AN544" s="42">
        <v>3471</v>
      </c>
      <c r="AO544" s="42">
        <v>3806</v>
      </c>
      <c r="AP544" s="3">
        <v>5130</v>
      </c>
      <c r="AR544" s="183" t="s">
        <v>7994</v>
      </c>
      <c r="AS544" s="183" t="s">
        <v>7904</v>
      </c>
      <c r="AT544" s="18">
        <v>0</v>
      </c>
      <c r="AU544" s="42">
        <v>0</v>
      </c>
      <c r="AV544" s="41"/>
      <c r="AW544" s="207">
        <v>1</v>
      </c>
      <c r="AX544" s="42">
        <v>0</v>
      </c>
      <c r="AY544" s="42">
        <v>0</v>
      </c>
      <c r="AZ544" s="42">
        <v>0</v>
      </c>
      <c r="BA544" s="42">
        <v>0</v>
      </c>
      <c r="BB544" s="42">
        <v>0</v>
      </c>
      <c r="BC544" s="42">
        <v>0</v>
      </c>
    </row>
    <row r="545" spans="1:62" x14ac:dyDescent="0.25">
      <c r="A545" s="48">
        <v>25</v>
      </c>
      <c r="B545" s="42">
        <v>25</v>
      </c>
      <c r="C545" s="48" t="s">
        <v>5053</v>
      </c>
      <c r="D545" s="42"/>
      <c r="E545" s="42"/>
      <c r="F545" s="42"/>
      <c r="G545" s="42"/>
      <c r="H545" s="42"/>
      <c r="I545" s="42"/>
      <c r="J545" s="42"/>
      <c r="K545" s="100">
        <v>0</v>
      </c>
      <c r="L545" s="100">
        <v>0</v>
      </c>
      <c r="M545" s="100">
        <v>0</v>
      </c>
      <c r="N545" s="18">
        <v>0</v>
      </c>
      <c r="O545" s="42">
        <v>1</v>
      </c>
      <c r="P545" s="18">
        <v>0</v>
      </c>
      <c r="Q545" s="18">
        <v>0</v>
      </c>
      <c r="R545" s="18">
        <v>0</v>
      </c>
      <c r="S545" s="60">
        <v>0</v>
      </c>
      <c r="T545" s="18">
        <v>0</v>
      </c>
      <c r="U545" s="17"/>
      <c r="V545" s="52"/>
      <c r="W545" s="136" t="s">
        <v>5211</v>
      </c>
      <c r="X545" s="42" t="s">
        <v>1151</v>
      </c>
      <c r="Y545" s="51">
        <v>9</v>
      </c>
      <c r="Z545" s="51">
        <v>0</v>
      </c>
      <c r="AA545" s="52">
        <v>0</v>
      </c>
      <c r="AB545" s="42">
        <f t="shared" si="27"/>
        <v>2160</v>
      </c>
      <c r="AD545" s="41"/>
      <c r="AE545" s="53"/>
      <c r="AF545" s="50"/>
      <c r="AG545" s="42"/>
      <c r="AH545" s="42"/>
      <c r="AI545" s="42"/>
      <c r="AJ545" s="42"/>
      <c r="AK545" s="42"/>
      <c r="AM545" s="41"/>
      <c r="AN545" s="42">
        <v>3471</v>
      </c>
      <c r="AO545" s="42">
        <v>3806</v>
      </c>
      <c r="AR545" s="183" t="s">
        <v>7994</v>
      </c>
      <c r="AS545" s="183" t="s">
        <v>7904</v>
      </c>
      <c r="AT545" s="18">
        <v>0</v>
      </c>
      <c r="AU545" s="42">
        <v>0</v>
      </c>
      <c r="AV545" s="41"/>
      <c r="AW545" s="207">
        <v>1</v>
      </c>
      <c r="AX545" s="42">
        <v>0</v>
      </c>
      <c r="AY545" s="42">
        <v>0</v>
      </c>
      <c r="AZ545" s="42">
        <v>0</v>
      </c>
      <c r="BA545" s="42">
        <v>0</v>
      </c>
      <c r="BB545" s="42">
        <v>0</v>
      </c>
      <c r="BC545" s="42">
        <v>0</v>
      </c>
    </row>
    <row r="546" spans="1:62" x14ac:dyDescent="0.25">
      <c r="A546" s="48">
        <v>25</v>
      </c>
      <c r="B546" s="42">
        <v>25</v>
      </c>
      <c r="C546" s="48" t="s">
        <v>5053</v>
      </c>
      <c r="D546" s="42"/>
      <c r="E546" s="42"/>
      <c r="F546" s="42"/>
      <c r="G546" s="42"/>
      <c r="H546" s="42"/>
      <c r="I546" s="42"/>
      <c r="J546" s="42"/>
      <c r="K546" s="100">
        <v>0</v>
      </c>
      <c r="L546" s="100">
        <v>0</v>
      </c>
      <c r="M546" s="100">
        <v>0</v>
      </c>
      <c r="N546" s="18">
        <v>0</v>
      </c>
      <c r="O546" s="42">
        <v>1</v>
      </c>
      <c r="P546" s="18">
        <v>0</v>
      </c>
      <c r="Q546" s="18">
        <v>0</v>
      </c>
      <c r="R546" s="18">
        <v>0</v>
      </c>
      <c r="S546" s="60">
        <v>0</v>
      </c>
      <c r="T546" s="18">
        <v>0</v>
      </c>
      <c r="U546" s="17"/>
      <c r="V546" s="52"/>
      <c r="W546" s="136" t="s">
        <v>5212</v>
      </c>
      <c r="X546" s="42" t="s">
        <v>4867</v>
      </c>
      <c r="Y546" s="51">
        <v>5</v>
      </c>
      <c r="Z546" s="51">
        <v>1</v>
      </c>
      <c r="AA546" s="52">
        <v>0</v>
      </c>
      <c r="AB546" s="42">
        <f t="shared" si="27"/>
        <v>1212</v>
      </c>
      <c r="AD546" s="41"/>
      <c r="AE546" s="53"/>
      <c r="AF546" s="50"/>
      <c r="AG546" s="42"/>
      <c r="AH546" s="42"/>
      <c r="AI546" s="42"/>
      <c r="AJ546" s="42"/>
      <c r="AK546" s="42"/>
      <c r="AM546" s="41"/>
      <c r="AN546" s="42">
        <v>3471</v>
      </c>
      <c r="AO546" s="42">
        <v>3806</v>
      </c>
      <c r="AR546" s="183" t="s">
        <v>7994</v>
      </c>
      <c r="AS546" s="183" t="s">
        <v>7904</v>
      </c>
      <c r="AT546" s="18">
        <v>0</v>
      </c>
      <c r="AU546" s="42">
        <v>0</v>
      </c>
      <c r="AV546" s="41"/>
      <c r="AW546" s="207">
        <v>1</v>
      </c>
      <c r="AX546" s="42">
        <v>0</v>
      </c>
      <c r="AY546" s="42">
        <v>0</v>
      </c>
      <c r="AZ546" s="42">
        <v>0</v>
      </c>
      <c r="BA546" s="42">
        <v>0</v>
      </c>
      <c r="BB546" s="42">
        <v>0</v>
      </c>
      <c r="BC546" s="42">
        <v>0</v>
      </c>
    </row>
    <row r="547" spans="1:62" x14ac:dyDescent="0.25">
      <c r="A547" s="48">
        <v>25</v>
      </c>
      <c r="B547" s="42">
        <v>25</v>
      </c>
      <c r="C547" s="48" t="s">
        <v>5053</v>
      </c>
      <c r="D547" s="42"/>
      <c r="E547" s="42"/>
      <c r="F547" s="42"/>
      <c r="G547" s="42"/>
      <c r="H547" s="42"/>
      <c r="I547" s="42"/>
      <c r="J547" s="42"/>
      <c r="K547" s="100">
        <v>0</v>
      </c>
      <c r="L547" s="100">
        <v>0</v>
      </c>
      <c r="M547" s="100">
        <v>0</v>
      </c>
      <c r="N547" s="18">
        <v>0</v>
      </c>
      <c r="O547" s="42">
        <v>1</v>
      </c>
      <c r="P547" s="18">
        <v>0</v>
      </c>
      <c r="Q547" s="18">
        <v>0</v>
      </c>
      <c r="R547" s="18">
        <v>0</v>
      </c>
      <c r="S547" s="60">
        <v>0</v>
      </c>
      <c r="T547" s="18">
        <v>0</v>
      </c>
      <c r="U547" s="17"/>
      <c r="V547" s="52"/>
      <c r="W547" s="136" t="s">
        <v>5213</v>
      </c>
      <c r="X547" s="42" t="s">
        <v>226</v>
      </c>
      <c r="Y547" s="51">
        <v>1</v>
      </c>
      <c r="Z547" s="51">
        <v>16</v>
      </c>
      <c r="AA547" s="52">
        <v>0</v>
      </c>
      <c r="AB547" s="42">
        <f t="shared" si="27"/>
        <v>432</v>
      </c>
      <c r="AD547" s="41"/>
      <c r="AE547" s="53"/>
      <c r="AF547" s="50"/>
      <c r="AG547" s="42"/>
      <c r="AH547" s="42"/>
      <c r="AI547" s="42"/>
      <c r="AJ547" s="42"/>
      <c r="AK547" s="42"/>
      <c r="AM547" s="41"/>
      <c r="AN547" s="42">
        <v>3471</v>
      </c>
      <c r="AO547" s="42">
        <v>3806</v>
      </c>
      <c r="AR547" s="183" t="s">
        <v>7994</v>
      </c>
      <c r="AS547" s="183" t="s">
        <v>7904</v>
      </c>
      <c r="AT547" s="18">
        <v>0</v>
      </c>
      <c r="AU547" s="42">
        <v>0</v>
      </c>
      <c r="AV547" s="41"/>
      <c r="AW547" s="207">
        <v>1</v>
      </c>
      <c r="AX547" s="42">
        <v>0</v>
      </c>
      <c r="AY547" s="42">
        <v>0</v>
      </c>
      <c r="AZ547" s="42">
        <v>0</v>
      </c>
      <c r="BA547" s="42">
        <v>0</v>
      </c>
      <c r="BB547" s="42">
        <v>0</v>
      </c>
      <c r="BC547" s="42">
        <v>0</v>
      </c>
    </row>
    <row r="548" spans="1:62" x14ac:dyDescent="0.25">
      <c r="A548" s="48">
        <v>25</v>
      </c>
      <c r="B548" s="42">
        <v>25</v>
      </c>
      <c r="C548" s="48" t="s">
        <v>5053</v>
      </c>
      <c r="D548" s="42"/>
      <c r="E548" s="42"/>
      <c r="F548" s="42"/>
      <c r="G548" s="42"/>
      <c r="H548" s="42"/>
      <c r="I548" s="42"/>
      <c r="J548" s="42"/>
      <c r="K548" s="100">
        <v>0</v>
      </c>
      <c r="L548" s="100">
        <v>0</v>
      </c>
      <c r="M548" s="100">
        <v>0</v>
      </c>
      <c r="N548" s="18">
        <v>0</v>
      </c>
      <c r="O548" s="42">
        <v>1</v>
      </c>
      <c r="P548" s="18">
        <v>0</v>
      </c>
      <c r="Q548" s="18">
        <v>0</v>
      </c>
      <c r="R548" s="18">
        <v>0</v>
      </c>
      <c r="S548" s="60">
        <v>0</v>
      </c>
      <c r="T548" s="18">
        <v>0</v>
      </c>
      <c r="U548" s="17"/>
      <c r="V548" s="52"/>
      <c r="W548" s="136" t="s">
        <v>5214</v>
      </c>
      <c r="X548" s="42" t="s">
        <v>1781</v>
      </c>
      <c r="Y548" s="51">
        <v>7</v>
      </c>
      <c r="Z548" s="51">
        <v>4</v>
      </c>
      <c r="AA548" s="52">
        <v>0</v>
      </c>
      <c r="AB548" s="42">
        <f t="shared" si="27"/>
        <v>1728</v>
      </c>
      <c r="AD548" s="41"/>
      <c r="AE548" s="53"/>
      <c r="AF548" s="50"/>
      <c r="AG548" s="42"/>
      <c r="AH548" s="42"/>
      <c r="AI548" s="42"/>
      <c r="AJ548" s="42"/>
      <c r="AK548" s="42"/>
      <c r="AM548" s="41"/>
      <c r="AN548" s="42">
        <v>3471</v>
      </c>
      <c r="AO548" s="42">
        <v>3806</v>
      </c>
      <c r="AR548" s="183" t="s">
        <v>7994</v>
      </c>
      <c r="AS548" s="183" t="s">
        <v>7904</v>
      </c>
      <c r="AT548" s="18">
        <v>0</v>
      </c>
      <c r="AU548" s="42">
        <v>0</v>
      </c>
      <c r="AV548" s="41"/>
      <c r="AW548" s="207">
        <v>1</v>
      </c>
      <c r="AX548" s="42">
        <v>0</v>
      </c>
      <c r="AY548" s="42">
        <v>0</v>
      </c>
      <c r="AZ548" s="42">
        <v>0</v>
      </c>
      <c r="BA548" s="42">
        <v>0</v>
      </c>
      <c r="BB548" s="42">
        <v>0</v>
      </c>
      <c r="BC548" s="42">
        <v>0</v>
      </c>
    </row>
    <row r="549" spans="1:62" ht="30" x14ac:dyDescent="0.25">
      <c r="A549" s="48">
        <v>25</v>
      </c>
      <c r="B549" s="42">
        <v>25</v>
      </c>
      <c r="C549" s="48" t="s">
        <v>5053</v>
      </c>
      <c r="D549" s="42"/>
      <c r="E549" s="42"/>
      <c r="F549" s="42"/>
      <c r="G549" s="42"/>
      <c r="H549" s="42"/>
      <c r="I549" s="42"/>
      <c r="J549" s="42"/>
      <c r="K549" s="100">
        <v>0</v>
      </c>
      <c r="L549" s="100">
        <v>0</v>
      </c>
      <c r="M549" s="100">
        <v>0</v>
      </c>
      <c r="N549" s="18">
        <v>0</v>
      </c>
      <c r="O549" s="42">
        <v>1</v>
      </c>
      <c r="P549" s="18">
        <v>0</v>
      </c>
      <c r="Q549" s="18">
        <v>0</v>
      </c>
      <c r="R549" s="18">
        <v>0</v>
      </c>
      <c r="S549" s="60">
        <v>0</v>
      </c>
      <c r="T549" s="18">
        <v>0</v>
      </c>
      <c r="U549" s="17"/>
      <c r="V549" s="52"/>
      <c r="W549" s="136" t="s">
        <v>5215</v>
      </c>
      <c r="X549" s="42" t="s">
        <v>5126</v>
      </c>
      <c r="Y549" s="51">
        <v>6</v>
      </c>
      <c r="Z549" s="51">
        <v>12</v>
      </c>
      <c r="AA549" s="52">
        <v>0</v>
      </c>
      <c r="AB549" s="42">
        <f t="shared" si="27"/>
        <v>1584</v>
      </c>
      <c r="AD549" s="41"/>
      <c r="AE549" s="53"/>
      <c r="AF549" s="50"/>
      <c r="AG549" s="42"/>
      <c r="AH549" s="42"/>
      <c r="AI549" s="42"/>
      <c r="AJ549" s="42"/>
      <c r="AK549" s="42"/>
      <c r="AM549" s="41"/>
      <c r="AN549" s="42">
        <v>3471</v>
      </c>
      <c r="AO549" s="42">
        <v>3806</v>
      </c>
      <c r="AR549" s="183" t="s">
        <v>7994</v>
      </c>
      <c r="AS549" s="183" t="s">
        <v>7904</v>
      </c>
      <c r="AT549" s="18">
        <v>0</v>
      </c>
      <c r="AU549" s="42">
        <v>0</v>
      </c>
      <c r="AV549" s="41"/>
      <c r="AW549" s="207">
        <v>1</v>
      </c>
      <c r="AX549" s="42">
        <v>0</v>
      </c>
      <c r="AY549" s="42">
        <v>0</v>
      </c>
      <c r="AZ549" s="42">
        <v>0</v>
      </c>
      <c r="BA549" s="42">
        <v>0</v>
      </c>
      <c r="BB549" s="42">
        <v>0</v>
      </c>
      <c r="BC549" s="42">
        <v>0</v>
      </c>
    </row>
    <row r="550" spans="1:62" x14ac:dyDescent="0.25">
      <c r="A550" s="48">
        <v>25</v>
      </c>
      <c r="B550" s="42">
        <v>25</v>
      </c>
      <c r="C550" s="48" t="s">
        <v>5053</v>
      </c>
      <c r="D550" s="42"/>
      <c r="E550" s="42"/>
      <c r="F550" s="42"/>
      <c r="G550" s="42"/>
      <c r="H550" s="42"/>
      <c r="I550" s="42"/>
      <c r="J550" s="42"/>
      <c r="K550" s="100">
        <v>0</v>
      </c>
      <c r="L550" s="100">
        <v>0</v>
      </c>
      <c r="M550" s="100">
        <v>0</v>
      </c>
      <c r="N550" s="18">
        <v>0</v>
      </c>
      <c r="O550" s="42">
        <v>1</v>
      </c>
      <c r="P550" s="18">
        <v>0</v>
      </c>
      <c r="Q550" s="18">
        <v>0</v>
      </c>
      <c r="R550" s="18">
        <v>0</v>
      </c>
      <c r="S550" s="60">
        <v>0</v>
      </c>
      <c r="T550" s="18">
        <v>0</v>
      </c>
      <c r="U550" s="17"/>
      <c r="V550" s="64" t="s">
        <v>8003</v>
      </c>
      <c r="W550" s="136" t="s">
        <v>5216</v>
      </c>
      <c r="X550" s="42" t="s">
        <v>2137</v>
      </c>
      <c r="Y550" s="51">
        <v>2</v>
      </c>
      <c r="Z550" s="51">
        <v>10</v>
      </c>
      <c r="AA550" s="52">
        <v>0</v>
      </c>
      <c r="AB550" s="42">
        <f t="shared" si="27"/>
        <v>600</v>
      </c>
      <c r="AC550">
        <v>1224.1861057187893</v>
      </c>
      <c r="AD550" s="41"/>
      <c r="AE550" s="53"/>
      <c r="AF550" s="50"/>
      <c r="AG550" s="42"/>
      <c r="AH550" s="42"/>
      <c r="AI550" s="42"/>
      <c r="AJ550" s="42"/>
      <c r="AK550" s="42"/>
      <c r="AM550" s="41"/>
      <c r="AN550" s="42">
        <v>3471</v>
      </c>
      <c r="AO550" s="42">
        <v>3806</v>
      </c>
      <c r="AP550" s="3">
        <v>5206</v>
      </c>
      <c r="AR550" s="183" t="s">
        <v>7994</v>
      </c>
      <c r="AS550" s="183" t="s">
        <v>7904</v>
      </c>
      <c r="AT550" s="18">
        <v>0</v>
      </c>
      <c r="AU550" s="42">
        <v>0</v>
      </c>
      <c r="AV550" s="41"/>
      <c r="AW550" s="207">
        <v>1</v>
      </c>
      <c r="AX550" s="42">
        <v>0</v>
      </c>
      <c r="AY550" s="42">
        <v>0</v>
      </c>
      <c r="AZ550" s="42">
        <v>0</v>
      </c>
      <c r="BA550" s="42">
        <v>0</v>
      </c>
      <c r="BB550" s="42">
        <v>0</v>
      </c>
      <c r="BC550" s="42">
        <v>0</v>
      </c>
    </row>
    <row r="551" spans="1:62" ht="30" x14ac:dyDescent="0.25">
      <c r="A551" s="48">
        <v>25</v>
      </c>
      <c r="B551" s="42">
        <v>25</v>
      </c>
      <c r="C551" s="48" t="s">
        <v>5053</v>
      </c>
      <c r="D551" s="42"/>
      <c r="E551" s="42"/>
      <c r="F551" s="42"/>
      <c r="G551" s="42"/>
      <c r="H551" s="42"/>
      <c r="I551" s="42"/>
      <c r="J551" s="42"/>
      <c r="K551" s="100">
        <v>0</v>
      </c>
      <c r="L551" s="100">
        <v>0</v>
      </c>
      <c r="M551" s="100">
        <v>0</v>
      </c>
      <c r="N551" s="18">
        <v>0</v>
      </c>
      <c r="O551" s="42">
        <v>1</v>
      </c>
      <c r="P551" s="18">
        <v>0</v>
      </c>
      <c r="Q551" s="18">
        <v>0</v>
      </c>
      <c r="R551" s="18">
        <v>0</v>
      </c>
      <c r="S551" s="60">
        <v>0</v>
      </c>
      <c r="T551" s="18">
        <v>0</v>
      </c>
      <c r="U551" s="17"/>
      <c r="V551" s="64" t="s">
        <v>8003</v>
      </c>
      <c r="W551" s="136" t="s">
        <v>5217</v>
      </c>
      <c r="X551" s="42" t="s">
        <v>1414</v>
      </c>
      <c r="Y551" s="51">
        <v>2</v>
      </c>
      <c r="Z551" s="51">
        <v>2</v>
      </c>
      <c r="AA551" s="52">
        <v>0</v>
      </c>
      <c r="AB551" s="42">
        <f t="shared" si="27"/>
        <v>504</v>
      </c>
      <c r="AC551">
        <v>1028.3163288037831</v>
      </c>
      <c r="AD551" s="41"/>
      <c r="AE551" s="53"/>
      <c r="AF551" s="50"/>
      <c r="AG551" s="42"/>
      <c r="AH551" s="42"/>
      <c r="AI551" s="42"/>
      <c r="AJ551" s="42"/>
      <c r="AK551" s="42"/>
      <c r="AM551" s="41"/>
      <c r="AN551" s="42">
        <v>3471</v>
      </c>
      <c r="AO551" s="42">
        <v>3806</v>
      </c>
      <c r="AP551" s="3">
        <v>5206</v>
      </c>
      <c r="AR551" s="183" t="s">
        <v>7994</v>
      </c>
      <c r="AS551" s="183" t="s">
        <v>7904</v>
      </c>
      <c r="AT551" s="18">
        <v>0</v>
      </c>
      <c r="AU551" s="42">
        <v>0</v>
      </c>
      <c r="AV551" s="41"/>
      <c r="AW551" s="207">
        <v>1</v>
      </c>
      <c r="AX551" s="42">
        <v>0</v>
      </c>
      <c r="AY551" s="42">
        <v>0</v>
      </c>
      <c r="AZ551" s="42">
        <v>0</v>
      </c>
      <c r="BA551" s="42">
        <v>0</v>
      </c>
      <c r="BB551" s="42">
        <v>0</v>
      </c>
      <c r="BC551" s="42">
        <v>0</v>
      </c>
    </row>
    <row r="552" spans="1:62" x14ac:dyDescent="0.25">
      <c r="A552" s="48">
        <v>25</v>
      </c>
      <c r="B552" s="42">
        <v>25</v>
      </c>
      <c r="C552" s="48" t="s">
        <v>5053</v>
      </c>
      <c r="D552" s="42"/>
      <c r="E552" s="42"/>
      <c r="F552" s="42"/>
      <c r="G552" s="42"/>
      <c r="H552" s="42"/>
      <c r="I552" s="42"/>
      <c r="J552" s="42"/>
      <c r="K552" s="100">
        <v>0</v>
      </c>
      <c r="L552" s="100">
        <v>0</v>
      </c>
      <c r="M552" s="100">
        <v>0</v>
      </c>
      <c r="N552" s="18">
        <v>0</v>
      </c>
      <c r="O552" s="42">
        <v>1</v>
      </c>
      <c r="P552" s="18">
        <v>0</v>
      </c>
      <c r="Q552" s="18">
        <v>0</v>
      </c>
      <c r="R552" s="18">
        <v>0</v>
      </c>
      <c r="S552" s="60">
        <v>0</v>
      </c>
      <c r="T552" s="18">
        <v>0</v>
      </c>
      <c r="U552" s="17"/>
      <c r="V552" s="64" t="s">
        <v>8009</v>
      </c>
      <c r="W552" s="136" t="s">
        <v>5218</v>
      </c>
      <c r="X552" s="42" t="s">
        <v>230</v>
      </c>
      <c r="Y552" s="51">
        <v>3</v>
      </c>
      <c r="Z552" s="51">
        <v>12</v>
      </c>
      <c r="AA552" s="52">
        <v>0</v>
      </c>
      <c r="AB552" s="42">
        <f t="shared" si="27"/>
        <v>864</v>
      </c>
      <c r="AC552">
        <v>1736.4657546780593</v>
      </c>
      <c r="AD552" s="41"/>
      <c r="AE552" s="53"/>
      <c r="AF552" s="50"/>
      <c r="AG552" s="42"/>
      <c r="AH552" s="42"/>
      <c r="AI552" s="42"/>
      <c r="AJ552" s="42"/>
      <c r="AK552" s="42"/>
      <c r="AM552" s="41"/>
      <c r="AN552" s="42">
        <v>3471</v>
      </c>
      <c r="AO552" s="42">
        <v>3806</v>
      </c>
      <c r="AP552" s="3">
        <v>5096</v>
      </c>
      <c r="AR552" s="183" t="s">
        <v>7994</v>
      </c>
      <c r="AS552" s="183" t="s">
        <v>7904</v>
      </c>
      <c r="AT552" s="18">
        <v>0</v>
      </c>
      <c r="AU552" s="42">
        <v>0</v>
      </c>
      <c r="AV552" s="41"/>
      <c r="AW552" s="207">
        <v>1</v>
      </c>
      <c r="AX552" s="42">
        <v>0</v>
      </c>
      <c r="AY552" s="42">
        <v>0</v>
      </c>
      <c r="AZ552" s="42">
        <v>0</v>
      </c>
      <c r="BA552" s="42">
        <v>0</v>
      </c>
      <c r="BB552" s="42">
        <v>0</v>
      </c>
      <c r="BC552" s="42">
        <v>0</v>
      </c>
    </row>
    <row r="553" spans="1:62" x14ac:dyDescent="0.25">
      <c r="A553" s="48">
        <v>25</v>
      </c>
      <c r="B553" s="42">
        <v>25</v>
      </c>
      <c r="C553" s="48" t="s">
        <v>5053</v>
      </c>
      <c r="D553" s="42"/>
      <c r="E553" s="42"/>
      <c r="F553" s="42"/>
      <c r="G553" s="42"/>
      <c r="H553" s="42"/>
      <c r="I553" s="42"/>
      <c r="J553" s="42"/>
      <c r="K553" s="100">
        <v>0</v>
      </c>
      <c r="L553" s="100">
        <v>0</v>
      </c>
      <c r="M553" s="100">
        <v>0</v>
      </c>
      <c r="N553" s="18">
        <v>0</v>
      </c>
      <c r="O553" s="42">
        <v>1</v>
      </c>
      <c r="P553" s="18">
        <v>0</v>
      </c>
      <c r="Q553" s="18">
        <v>0</v>
      </c>
      <c r="R553" s="18">
        <v>0</v>
      </c>
      <c r="S553" s="60">
        <v>0</v>
      </c>
      <c r="T553" s="18">
        <v>0</v>
      </c>
      <c r="U553" s="17"/>
      <c r="V553" s="57" t="s">
        <v>149</v>
      </c>
      <c r="W553" s="136" t="s">
        <v>149</v>
      </c>
      <c r="X553" s="48" t="s">
        <v>5219</v>
      </c>
      <c r="Y553" s="38">
        <v>3</v>
      </c>
      <c r="Z553" s="38">
        <v>4</v>
      </c>
      <c r="AA553" s="57">
        <v>5</v>
      </c>
      <c r="AB553" s="42">
        <f t="shared" si="27"/>
        <v>773</v>
      </c>
      <c r="AD553" s="41"/>
      <c r="AE553" s="53"/>
      <c r="AF553" s="50"/>
      <c r="AG553" s="42"/>
      <c r="AH553" s="42"/>
      <c r="AI553" s="42"/>
      <c r="AJ553" s="42"/>
      <c r="AK553" s="42"/>
      <c r="AM553" s="41"/>
      <c r="AN553" s="42">
        <v>3471</v>
      </c>
      <c r="AO553" s="42">
        <v>3806</v>
      </c>
      <c r="AR553" s="183" t="s">
        <v>7994</v>
      </c>
      <c r="AS553" s="183" t="s">
        <v>7904</v>
      </c>
      <c r="AT553" s="18">
        <v>0</v>
      </c>
      <c r="AU553" s="42">
        <v>0</v>
      </c>
      <c r="AV553" s="41"/>
      <c r="AW553" s="207"/>
      <c r="AX553" s="42"/>
    </row>
    <row r="554" spans="1:62" x14ac:dyDescent="0.25">
      <c r="A554" s="48">
        <v>25</v>
      </c>
      <c r="B554" s="42">
        <v>25</v>
      </c>
      <c r="C554" s="48" t="s">
        <v>5053</v>
      </c>
      <c r="D554" s="42"/>
      <c r="E554" s="42"/>
      <c r="F554" s="42"/>
      <c r="G554" s="42"/>
      <c r="H554" s="42"/>
      <c r="I554" s="42"/>
      <c r="J554" s="42"/>
      <c r="K554" s="100">
        <v>0</v>
      </c>
      <c r="L554" s="100">
        <v>0</v>
      </c>
      <c r="M554" s="100">
        <v>0</v>
      </c>
      <c r="N554" s="18">
        <v>0</v>
      </c>
      <c r="O554" s="42">
        <v>1</v>
      </c>
      <c r="P554" s="18">
        <v>0</v>
      </c>
      <c r="Q554" s="18">
        <v>0</v>
      </c>
      <c r="R554" s="18">
        <v>0</v>
      </c>
      <c r="S554" s="60">
        <v>0</v>
      </c>
      <c r="T554" s="18">
        <v>0</v>
      </c>
      <c r="U554" s="17"/>
      <c r="V554" s="52" t="s">
        <v>149</v>
      </c>
      <c r="W554" s="136" t="s">
        <v>5220</v>
      </c>
      <c r="X554" s="48" t="s">
        <v>5220</v>
      </c>
      <c r="Y554" s="38">
        <v>428</v>
      </c>
      <c r="Z554" s="38">
        <v>9</v>
      </c>
      <c r="AA554" s="57">
        <v>5</v>
      </c>
      <c r="AB554" s="48">
        <f t="shared" si="27"/>
        <v>102833</v>
      </c>
      <c r="AD554" s="41"/>
      <c r="AE554" s="53"/>
      <c r="AF554" s="50"/>
      <c r="AG554" s="42"/>
      <c r="AH554" s="42"/>
      <c r="AI554" s="42"/>
      <c r="AJ554" s="42"/>
      <c r="AK554" s="42"/>
      <c r="AM554" s="41"/>
      <c r="AN554" s="42">
        <v>3471</v>
      </c>
      <c r="AO554" s="42">
        <v>3806</v>
      </c>
      <c r="AR554" s="183" t="s">
        <v>7994</v>
      </c>
      <c r="AS554" s="183" t="s">
        <v>7904</v>
      </c>
      <c r="AT554" s="18">
        <v>0</v>
      </c>
      <c r="AU554" s="42">
        <v>0</v>
      </c>
      <c r="AV554" s="41"/>
      <c r="AW554" s="207"/>
      <c r="AX554" s="42"/>
    </row>
    <row r="555" spans="1:62" ht="30" x14ac:dyDescent="0.25">
      <c r="A555" s="48">
        <v>25</v>
      </c>
      <c r="B555" s="42">
        <v>25</v>
      </c>
      <c r="C555" s="48" t="s">
        <v>5053</v>
      </c>
      <c r="D555" s="42"/>
      <c r="E555" s="42"/>
      <c r="F555" s="42"/>
      <c r="G555" s="42"/>
      <c r="H555" s="42"/>
      <c r="I555" s="42"/>
      <c r="J555" s="42"/>
      <c r="K555" s="100">
        <v>0</v>
      </c>
      <c r="L555" s="100">
        <v>0</v>
      </c>
      <c r="M555" s="100">
        <v>0</v>
      </c>
      <c r="N555" s="18">
        <v>0</v>
      </c>
      <c r="O555" s="42">
        <v>1</v>
      </c>
      <c r="P555" s="18">
        <v>0</v>
      </c>
      <c r="Q555" s="18">
        <v>0</v>
      </c>
      <c r="R555" s="18">
        <v>0</v>
      </c>
      <c r="S555" s="60">
        <v>0</v>
      </c>
      <c r="T555" s="18">
        <v>0</v>
      </c>
      <c r="U555" s="17"/>
      <c r="V555" s="64" t="s">
        <v>7870</v>
      </c>
      <c r="W555" s="136" t="s">
        <v>5221</v>
      </c>
      <c r="X555" s="42"/>
      <c r="Y555" s="96"/>
      <c r="Z555" s="96"/>
      <c r="AA555" s="52"/>
      <c r="AB555" s="42" t="s">
        <v>149</v>
      </c>
      <c r="AD555" s="41"/>
      <c r="AE555" s="64" t="s">
        <v>8638</v>
      </c>
      <c r="AF555" s="50" t="s">
        <v>5222</v>
      </c>
      <c r="AG555" s="42" t="s">
        <v>5223</v>
      </c>
      <c r="AH555" s="42">
        <v>40</v>
      </c>
      <c r="AI555" s="42">
        <v>1</v>
      </c>
      <c r="AJ555" s="42">
        <v>10</v>
      </c>
      <c r="AK555" s="42">
        <f>(240*AH555)+(12*AI555)+AJ555</f>
        <v>9622</v>
      </c>
      <c r="AL555">
        <v>9622</v>
      </c>
      <c r="AM555" s="41"/>
      <c r="AN555" s="42">
        <v>3471</v>
      </c>
      <c r="AO555" s="42">
        <v>3806</v>
      </c>
      <c r="AP555" s="3">
        <v>5633</v>
      </c>
      <c r="AR555" s="183" t="s">
        <v>7994</v>
      </c>
      <c r="AS555" s="183" t="s">
        <v>7904</v>
      </c>
      <c r="AT555" s="18">
        <v>0</v>
      </c>
      <c r="AU555" s="42">
        <v>0</v>
      </c>
      <c r="AV555" s="41"/>
      <c r="AW555" s="207">
        <v>1</v>
      </c>
      <c r="AX555" s="42">
        <v>0</v>
      </c>
      <c r="AY555" s="42">
        <v>0</v>
      </c>
      <c r="AZ555" s="42">
        <v>0</v>
      </c>
      <c r="BA555" s="42">
        <v>0</v>
      </c>
      <c r="BB555" s="42">
        <v>0</v>
      </c>
      <c r="BC555" s="42">
        <v>0</v>
      </c>
      <c r="BE555" s="48">
        <v>0</v>
      </c>
      <c r="BF555" s="48">
        <v>0</v>
      </c>
      <c r="BG555" s="48">
        <v>0</v>
      </c>
      <c r="BH555" s="48">
        <v>0</v>
      </c>
      <c r="BI555" s="48">
        <v>1</v>
      </c>
      <c r="BJ555" s="48">
        <v>0</v>
      </c>
    </row>
    <row r="556" spans="1:62" x14ac:dyDescent="0.25">
      <c r="A556" s="48">
        <v>25</v>
      </c>
      <c r="B556" s="42">
        <v>25</v>
      </c>
      <c r="C556" s="48" t="s">
        <v>5053</v>
      </c>
      <c r="D556" s="42"/>
      <c r="E556" s="42"/>
      <c r="F556" s="42"/>
      <c r="G556" s="42"/>
      <c r="H556" s="42"/>
      <c r="I556" s="42"/>
      <c r="J556" s="42"/>
      <c r="K556" s="100">
        <v>0</v>
      </c>
      <c r="L556" s="100">
        <v>0</v>
      </c>
      <c r="M556" s="100">
        <v>0</v>
      </c>
      <c r="N556" s="18">
        <v>0</v>
      </c>
      <c r="O556" s="42">
        <v>1</v>
      </c>
      <c r="P556" s="18">
        <v>0</v>
      </c>
      <c r="Q556" s="18">
        <v>0</v>
      </c>
      <c r="R556" s="18">
        <v>0</v>
      </c>
      <c r="S556" s="60">
        <v>0</v>
      </c>
      <c r="T556" s="18">
        <v>0</v>
      </c>
      <c r="U556" s="17"/>
      <c r="V556" s="64" t="s">
        <v>7916</v>
      </c>
      <c r="W556" s="136" t="s">
        <v>5224</v>
      </c>
      <c r="X556" s="42" t="s">
        <v>5225</v>
      </c>
      <c r="Y556" s="51">
        <v>9</v>
      </c>
      <c r="Z556" s="51">
        <v>16</v>
      </c>
      <c r="AA556" s="52">
        <v>0</v>
      </c>
      <c r="AB556" s="3">
        <f t="shared" ref="AB556:AB587" si="28">(240*Y556)+(12*Z556)+AA556</f>
        <v>2352</v>
      </c>
      <c r="AC556">
        <v>4961.2278720746408</v>
      </c>
      <c r="AD556" s="41"/>
      <c r="AE556" s="53"/>
      <c r="AF556" s="50"/>
      <c r="AG556" s="42"/>
      <c r="AH556" s="42"/>
      <c r="AI556" s="42"/>
      <c r="AJ556" s="42"/>
      <c r="AM556" s="41"/>
      <c r="AN556" s="42">
        <v>3471</v>
      </c>
      <c r="AO556" s="42">
        <v>3806</v>
      </c>
      <c r="AP556" s="3">
        <v>5449</v>
      </c>
      <c r="AR556" s="183" t="s">
        <v>7994</v>
      </c>
      <c r="AS556" s="183" t="s">
        <v>7904</v>
      </c>
      <c r="AT556" s="18">
        <v>0</v>
      </c>
      <c r="AU556" s="42">
        <v>0</v>
      </c>
      <c r="AV556" s="41"/>
      <c r="AW556" s="207">
        <v>1</v>
      </c>
      <c r="AX556" s="42">
        <v>0</v>
      </c>
      <c r="AY556" s="42">
        <v>0</v>
      </c>
      <c r="AZ556" s="42">
        <v>0</v>
      </c>
      <c r="BA556" s="42">
        <v>0</v>
      </c>
      <c r="BB556" s="42">
        <v>0</v>
      </c>
      <c r="BC556" s="42">
        <v>0</v>
      </c>
    </row>
    <row r="557" spans="1:62" x14ac:dyDescent="0.25">
      <c r="A557" s="48">
        <v>25</v>
      </c>
      <c r="B557" s="42">
        <v>25</v>
      </c>
      <c r="C557" s="48" t="s">
        <v>5053</v>
      </c>
      <c r="D557" s="42"/>
      <c r="E557" s="42"/>
      <c r="F557" s="42"/>
      <c r="G557" s="42"/>
      <c r="H557" s="42"/>
      <c r="I557" s="42"/>
      <c r="J557" s="42"/>
      <c r="K557" s="100">
        <v>0</v>
      </c>
      <c r="L557" s="100">
        <v>0</v>
      </c>
      <c r="M557" s="100">
        <v>0</v>
      </c>
      <c r="N557" s="18">
        <v>0</v>
      </c>
      <c r="O557" s="42">
        <v>1</v>
      </c>
      <c r="P557" s="18">
        <v>0</v>
      </c>
      <c r="Q557" s="18">
        <v>0</v>
      </c>
      <c r="R557" s="18">
        <v>0</v>
      </c>
      <c r="S557" s="60">
        <v>0</v>
      </c>
      <c r="T557" s="18">
        <v>0</v>
      </c>
      <c r="U557" s="17"/>
      <c r="V557" s="52" t="s">
        <v>149</v>
      </c>
      <c r="W557" s="136" t="s">
        <v>5226</v>
      </c>
      <c r="X557" s="42" t="s">
        <v>5223</v>
      </c>
      <c r="Y557" s="51">
        <v>40</v>
      </c>
      <c r="Z557" s="51">
        <v>1</v>
      </c>
      <c r="AA557" s="52">
        <v>10</v>
      </c>
      <c r="AB557" s="3">
        <f t="shared" si="28"/>
        <v>9622</v>
      </c>
      <c r="AD557" s="41"/>
      <c r="AE557" s="53"/>
      <c r="AF557" s="50"/>
      <c r="AG557" s="42"/>
      <c r="AH557" s="42"/>
      <c r="AI557" s="42"/>
      <c r="AJ557" s="42"/>
      <c r="AM557" s="41"/>
      <c r="AN557" s="42">
        <v>3471</v>
      </c>
      <c r="AO557" s="42">
        <v>3806</v>
      </c>
      <c r="AP557" s="18"/>
      <c r="AQ557" s="18"/>
      <c r="AR557" s="183"/>
      <c r="AS557" s="183"/>
      <c r="AT557" s="18"/>
      <c r="AU557" s="48"/>
      <c r="AV557" s="41"/>
      <c r="AW557" s="207">
        <v>0</v>
      </c>
      <c r="AX557" s="42">
        <v>0</v>
      </c>
      <c r="AY557" s="42">
        <v>0</v>
      </c>
      <c r="AZ557" s="42">
        <v>0</v>
      </c>
      <c r="BA557" s="42">
        <v>0</v>
      </c>
      <c r="BB557" s="42">
        <v>0</v>
      </c>
      <c r="BC557" s="3">
        <v>1</v>
      </c>
    </row>
    <row r="558" spans="1:62" x14ac:dyDescent="0.25">
      <c r="A558" s="48">
        <v>25</v>
      </c>
      <c r="B558" s="42">
        <v>31</v>
      </c>
      <c r="C558" s="48" t="s">
        <v>5053</v>
      </c>
      <c r="D558" s="42"/>
      <c r="E558" s="42"/>
      <c r="F558" s="42"/>
      <c r="G558" s="42"/>
      <c r="H558" s="42"/>
      <c r="I558" s="42"/>
      <c r="J558" s="42"/>
      <c r="K558" s="100">
        <v>0</v>
      </c>
      <c r="L558" s="100">
        <v>0</v>
      </c>
      <c r="M558" s="100">
        <v>0</v>
      </c>
      <c r="N558" s="18">
        <v>0</v>
      </c>
      <c r="O558" s="42">
        <v>1</v>
      </c>
      <c r="P558" s="18">
        <v>0</v>
      </c>
      <c r="Q558" s="18">
        <v>0</v>
      </c>
      <c r="R558" s="18">
        <v>0</v>
      </c>
      <c r="S558" s="60">
        <v>0</v>
      </c>
      <c r="T558" s="18">
        <v>0</v>
      </c>
      <c r="U558" s="17"/>
      <c r="V558" s="64" t="s">
        <v>8010</v>
      </c>
      <c r="W558" s="136" t="s">
        <v>5227</v>
      </c>
      <c r="X558" s="42" t="s">
        <v>5228</v>
      </c>
      <c r="Y558" s="51">
        <v>6</v>
      </c>
      <c r="Z558" s="51">
        <v>4</v>
      </c>
      <c r="AA558" s="52">
        <v>9</v>
      </c>
      <c r="AB558" s="3">
        <f t="shared" si="28"/>
        <v>1497</v>
      </c>
      <c r="AC558">
        <v>3002.49267081366</v>
      </c>
      <c r="AD558" s="41"/>
      <c r="AE558" s="64" t="s">
        <v>8011</v>
      </c>
      <c r="AF558" s="50" t="s">
        <v>5229</v>
      </c>
      <c r="AG558" s="42" t="s">
        <v>5230</v>
      </c>
      <c r="AH558" s="42">
        <v>511</v>
      </c>
      <c r="AI558" s="42">
        <v>10</v>
      </c>
      <c r="AJ558" s="42">
        <v>0</v>
      </c>
      <c r="AK558" s="3">
        <f>(240*AH558)+(12*AI558)+AJ558</f>
        <v>122760</v>
      </c>
      <c r="AL558">
        <v>122760</v>
      </c>
      <c r="AM558" s="41"/>
      <c r="AN558" s="42">
        <v>3471</v>
      </c>
      <c r="AO558" s="42">
        <v>3806</v>
      </c>
      <c r="AP558" s="3">
        <v>5081</v>
      </c>
      <c r="AR558" s="183" t="s">
        <v>7994</v>
      </c>
      <c r="AS558" s="183" t="s">
        <v>7904</v>
      </c>
      <c r="AT558" s="18">
        <v>0</v>
      </c>
      <c r="AU558" s="42">
        <v>0</v>
      </c>
      <c r="AV558" s="41"/>
      <c r="AW558" s="207">
        <v>1</v>
      </c>
      <c r="AX558" s="42">
        <v>0</v>
      </c>
      <c r="AY558" s="42">
        <v>0</v>
      </c>
      <c r="AZ558" s="42">
        <v>0</v>
      </c>
      <c r="BA558" s="42">
        <v>0</v>
      </c>
      <c r="BB558" s="42">
        <v>0</v>
      </c>
      <c r="BC558" s="48">
        <v>0</v>
      </c>
      <c r="BE558" s="48">
        <v>1</v>
      </c>
      <c r="BF558" s="48">
        <v>0</v>
      </c>
      <c r="BG558" s="48">
        <v>0</v>
      </c>
      <c r="BH558" s="48">
        <v>0</v>
      </c>
      <c r="BI558" s="48">
        <v>0</v>
      </c>
      <c r="BJ558" s="48">
        <v>0</v>
      </c>
    </row>
    <row r="559" spans="1:62" x14ac:dyDescent="0.25">
      <c r="A559" s="48">
        <v>25</v>
      </c>
      <c r="B559" s="42">
        <v>31</v>
      </c>
      <c r="C559" s="48" t="s">
        <v>5053</v>
      </c>
      <c r="D559" s="42"/>
      <c r="E559" s="42"/>
      <c r="F559" s="42"/>
      <c r="G559" s="42"/>
      <c r="H559" s="42"/>
      <c r="I559" s="42"/>
      <c r="J559" s="42"/>
      <c r="K559" s="100">
        <v>0</v>
      </c>
      <c r="L559" s="100">
        <v>0</v>
      </c>
      <c r="M559" s="100">
        <v>0</v>
      </c>
      <c r="N559" s="18">
        <v>0</v>
      </c>
      <c r="O559" s="42">
        <v>1</v>
      </c>
      <c r="P559" s="18">
        <v>0</v>
      </c>
      <c r="Q559" s="18">
        <v>0</v>
      </c>
      <c r="R559" s="18">
        <v>0</v>
      </c>
      <c r="S559" s="60">
        <v>0</v>
      </c>
      <c r="T559" s="18">
        <v>0</v>
      </c>
      <c r="U559" s="17"/>
      <c r="V559" s="64" t="s">
        <v>8010</v>
      </c>
      <c r="W559" s="136" t="s">
        <v>5231</v>
      </c>
      <c r="X559" s="42" t="s">
        <v>495</v>
      </c>
      <c r="Y559" s="51">
        <v>3</v>
      </c>
      <c r="Z559" s="51">
        <v>10</v>
      </c>
      <c r="AA559" s="52">
        <v>0</v>
      </c>
      <c r="AB559" s="3">
        <f t="shared" si="28"/>
        <v>840</v>
      </c>
      <c r="AC559">
        <v>1684.7654265086669</v>
      </c>
      <c r="AD559" s="41"/>
      <c r="AE559" s="64"/>
      <c r="AF559" s="50"/>
      <c r="AG559" s="42" t="s">
        <v>5230</v>
      </c>
      <c r="AH559" s="42">
        <v>511</v>
      </c>
      <c r="AI559" s="42">
        <v>10</v>
      </c>
      <c r="AJ559" s="42">
        <v>0</v>
      </c>
      <c r="AK559" s="3">
        <f>(240*AH559)+(12*AI559)+AJ559</f>
        <v>122760</v>
      </c>
      <c r="AM559" s="41"/>
      <c r="AN559" s="42">
        <v>3471</v>
      </c>
      <c r="AO559" s="42">
        <v>3806</v>
      </c>
      <c r="AP559" s="3">
        <v>5081</v>
      </c>
      <c r="AR559" s="183" t="s">
        <v>7994</v>
      </c>
      <c r="AS559" s="183" t="s">
        <v>7904</v>
      </c>
      <c r="AT559" s="18">
        <v>0</v>
      </c>
      <c r="AU559" s="42">
        <v>0</v>
      </c>
      <c r="AV559" s="41"/>
      <c r="AW559" s="207">
        <v>1</v>
      </c>
      <c r="AX559" s="42">
        <v>0</v>
      </c>
      <c r="AY559" s="42">
        <v>0</v>
      </c>
      <c r="AZ559" s="42">
        <v>0</v>
      </c>
      <c r="BA559" s="42">
        <v>0</v>
      </c>
      <c r="BB559" s="42">
        <v>0</v>
      </c>
      <c r="BC559" s="48">
        <v>0</v>
      </c>
    </row>
    <row r="560" spans="1:62" x14ac:dyDescent="0.25">
      <c r="A560" s="48">
        <v>25</v>
      </c>
      <c r="B560" s="42">
        <v>31</v>
      </c>
      <c r="C560" s="48" t="s">
        <v>5053</v>
      </c>
      <c r="D560" s="42"/>
      <c r="E560" s="42"/>
      <c r="F560" s="42"/>
      <c r="G560" s="42"/>
      <c r="H560" s="42"/>
      <c r="I560" s="42"/>
      <c r="J560" s="42"/>
      <c r="K560" s="100">
        <v>0</v>
      </c>
      <c r="L560" s="100">
        <v>0</v>
      </c>
      <c r="M560" s="100">
        <v>0</v>
      </c>
      <c r="N560" s="18">
        <v>0</v>
      </c>
      <c r="O560" s="42">
        <v>1</v>
      </c>
      <c r="P560" s="18">
        <v>0</v>
      </c>
      <c r="Q560" s="18">
        <v>0</v>
      </c>
      <c r="R560" s="18">
        <v>0</v>
      </c>
      <c r="S560" s="60">
        <v>0</v>
      </c>
      <c r="T560" s="18">
        <v>0</v>
      </c>
      <c r="U560" s="17"/>
      <c r="V560" s="64" t="s">
        <v>8010</v>
      </c>
      <c r="W560" s="136" t="s">
        <v>5232</v>
      </c>
      <c r="X560" s="42" t="s">
        <v>915</v>
      </c>
      <c r="Y560" s="51">
        <v>2</v>
      </c>
      <c r="Z560" s="51">
        <v>14</v>
      </c>
      <c r="AA560" s="52">
        <v>0</v>
      </c>
      <c r="AB560" s="3">
        <f t="shared" si="28"/>
        <v>648</v>
      </c>
      <c r="AC560">
        <v>1299.6761861638288</v>
      </c>
      <c r="AD560" s="41"/>
      <c r="AE560" s="53"/>
      <c r="AF560" s="50"/>
      <c r="AG560" s="42"/>
      <c r="AH560" s="42"/>
      <c r="AI560" s="42"/>
      <c r="AJ560" s="42"/>
      <c r="AM560" s="41"/>
      <c r="AN560" s="42">
        <v>3471</v>
      </c>
      <c r="AO560" s="42">
        <v>3806</v>
      </c>
      <c r="AP560" s="3">
        <v>5081</v>
      </c>
      <c r="AR560" s="183" t="s">
        <v>7994</v>
      </c>
      <c r="AS560" s="183" t="s">
        <v>7904</v>
      </c>
      <c r="AT560" s="18">
        <v>0</v>
      </c>
      <c r="AU560" s="42">
        <v>0</v>
      </c>
      <c r="AV560" s="41"/>
      <c r="AW560" s="207">
        <v>1</v>
      </c>
      <c r="AX560" s="42">
        <v>0</v>
      </c>
      <c r="AY560" s="42">
        <v>0</v>
      </c>
      <c r="AZ560" s="42">
        <v>0</v>
      </c>
      <c r="BA560" s="42">
        <v>0</v>
      </c>
      <c r="BB560" s="42">
        <v>0</v>
      </c>
      <c r="BC560" s="48">
        <v>0</v>
      </c>
    </row>
    <row r="561" spans="1:55" x14ac:dyDescent="0.25">
      <c r="A561" s="48">
        <v>25</v>
      </c>
      <c r="B561" s="42">
        <v>31</v>
      </c>
      <c r="C561" s="48" t="s">
        <v>5053</v>
      </c>
      <c r="D561" s="42"/>
      <c r="E561" s="42"/>
      <c r="F561" s="42"/>
      <c r="G561" s="42"/>
      <c r="H561" s="42"/>
      <c r="I561" s="42"/>
      <c r="J561" s="42"/>
      <c r="K561" s="100">
        <v>0</v>
      </c>
      <c r="L561" s="100">
        <v>0</v>
      </c>
      <c r="M561" s="100">
        <v>0</v>
      </c>
      <c r="N561" s="18">
        <v>0</v>
      </c>
      <c r="O561" s="42">
        <v>1</v>
      </c>
      <c r="P561" s="18">
        <v>0</v>
      </c>
      <c r="Q561" s="18">
        <v>0</v>
      </c>
      <c r="R561" s="18">
        <v>0</v>
      </c>
      <c r="S561" s="60">
        <v>0</v>
      </c>
      <c r="T561" s="18">
        <v>0</v>
      </c>
      <c r="U561" s="17"/>
      <c r="V561" s="64" t="s">
        <v>8012</v>
      </c>
      <c r="W561" s="136" t="s">
        <v>5233</v>
      </c>
      <c r="X561" s="42" t="s">
        <v>5234</v>
      </c>
      <c r="Y561" s="51">
        <v>22</v>
      </c>
      <c r="Z561" s="51">
        <v>4</v>
      </c>
      <c r="AA561" s="52">
        <v>0</v>
      </c>
      <c r="AB561" s="3">
        <f t="shared" si="28"/>
        <v>5328</v>
      </c>
      <c r="AC561">
        <v>10677.447429357715</v>
      </c>
      <c r="AD561" s="41"/>
      <c r="AE561" s="53"/>
      <c r="AF561" s="50"/>
      <c r="AG561" s="42"/>
      <c r="AH561" s="42"/>
      <c r="AI561" s="42"/>
      <c r="AJ561" s="42"/>
      <c r="AM561" s="41"/>
      <c r="AN561" s="42">
        <v>3471</v>
      </c>
      <c r="AO561" s="42">
        <v>3806</v>
      </c>
      <c r="AP561" s="3">
        <v>5075</v>
      </c>
      <c r="AR561" s="183" t="s">
        <v>7994</v>
      </c>
      <c r="AS561" s="183" t="s">
        <v>7904</v>
      </c>
      <c r="AT561" s="18">
        <v>0</v>
      </c>
      <c r="AU561" s="42">
        <v>0</v>
      </c>
      <c r="AV561" s="41"/>
      <c r="AW561" s="207">
        <v>1</v>
      </c>
      <c r="AX561" s="42">
        <v>0</v>
      </c>
      <c r="AY561" s="42">
        <v>0</v>
      </c>
      <c r="AZ561" s="42">
        <v>0</v>
      </c>
      <c r="BA561" s="42">
        <v>0</v>
      </c>
      <c r="BB561" s="42">
        <v>0</v>
      </c>
      <c r="BC561" s="48">
        <v>0</v>
      </c>
    </row>
    <row r="562" spans="1:55" x14ac:dyDescent="0.25">
      <c r="A562" s="48">
        <v>25</v>
      </c>
      <c r="B562" s="42">
        <v>31</v>
      </c>
      <c r="C562" s="48" t="s">
        <v>5053</v>
      </c>
      <c r="D562" s="42"/>
      <c r="E562" s="42"/>
      <c r="F562" s="42"/>
      <c r="G562" s="42"/>
      <c r="H562" s="42"/>
      <c r="I562" s="42"/>
      <c r="J562" s="42"/>
      <c r="K562" s="100">
        <v>0</v>
      </c>
      <c r="L562" s="100">
        <v>0</v>
      </c>
      <c r="M562" s="100">
        <v>0</v>
      </c>
      <c r="N562" s="18">
        <v>0</v>
      </c>
      <c r="O562" s="42">
        <v>1</v>
      </c>
      <c r="P562" s="18">
        <v>0</v>
      </c>
      <c r="Q562" s="18">
        <v>0</v>
      </c>
      <c r="R562" s="18">
        <v>0</v>
      </c>
      <c r="S562" s="60">
        <v>0</v>
      </c>
      <c r="T562" s="18">
        <v>0</v>
      </c>
      <c r="U562" s="17"/>
      <c r="V562" s="64" t="s">
        <v>8012</v>
      </c>
      <c r="W562" s="136" t="s">
        <v>5235</v>
      </c>
      <c r="X562" s="42" t="s">
        <v>1151</v>
      </c>
      <c r="Y562" s="51">
        <v>9</v>
      </c>
      <c r="Z562" s="51">
        <v>0</v>
      </c>
      <c r="AA562" s="52">
        <v>0</v>
      </c>
      <c r="AB562" s="3">
        <f t="shared" si="28"/>
        <v>2160</v>
      </c>
      <c r="AC562">
        <v>4328.6949037936683</v>
      </c>
      <c r="AD562" s="41"/>
      <c r="AE562" s="53"/>
      <c r="AF562" s="50"/>
      <c r="AG562" s="42"/>
      <c r="AH562" s="42"/>
      <c r="AI562" s="42"/>
      <c r="AJ562" s="42"/>
      <c r="AM562" s="41"/>
      <c r="AN562" s="42">
        <v>3471</v>
      </c>
      <c r="AO562" s="42">
        <v>3806</v>
      </c>
      <c r="AP562" s="3">
        <v>5075</v>
      </c>
      <c r="AR562" s="183" t="s">
        <v>7994</v>
      </c>
      <c r="AS562" s="183" t="s">
        <v>7904</v>
      </c>
      <c r="AT562" s="18">
        <v>0</v>
      </c>
      <c r="AU562" s="42">
        <v>0</v>
      </c>
      <c r="AV562" s="41"/>
      <c r="AW562" s="207">
        <v>1</v>
      </c>
      <c r="AX562" s="42">
        <v>0</v>
      </c>
      <c r="AY562" s="42">
        <v>0</v>
      </c>
      <c r="AZ562" s="42">
        <v>0</v>
      </c>
      <c r="BA562" s="42">
        <v>0</v>
      </c>
      <c r="BB562" s="42">
        <v>0</v>
      </c>
      <c r="BC562" s="48">
        <v>0</v>
      </c>
    </row>
    <row r="563" spans="1:55" x14ac:dyDescent="0.25">
      <c r="A563" s="48">
        <v>25</v>
      </c>
      <c r="B563" s="42">
        <v>31</v>
      </c>
      <c r="C563" s="48" t="s">
        <v>5053</v>
      </c>
      <c r="D563" s="42"/>
      <c r="E563" s="42"/>
      <c r="F563" s="42"/>
      <c r="G563" s="42"/>
      <c r="H563" s="42"/>
      <c r="I563" s="42"/>
      <c r="J563" s="42"/>
      <c r="K563" s="100">
        <v>0</v>
      </c>
      <c r="L563" s="100">
        <v>0</v>
      </c>
      <c r="M563" s="100">
        <v>0</v>
      </c>
      <c r="N563" s="18">
        <v>0</v>
      </c>
      <c r="O563" s="42">
        <v>1</v>
      </c>
      <c r="P563" s="18">
        <v>0</v>
      </c>
      <c r="Q563" s="18">
        <v>0</v>
      </c>
      <c r="R563" s="18">
        <v>0</v>
      </c>
      <c r="S563" s="60">
        <v>0</v>
      </c>
      <c r="T563" s="18">
        <v>0</v>
      </c>
      <c r="U563" s="17"/>
      <c r="V563" s="64" t="s">
        <v>8012</v>
      </c>
      <c r="W563" s="136" t="s">
        <v>5236</v>
      </c>
      <c r="X563" s="42" t="s">
        <v>1781</v>
      </c>
      <c r="Y563" s="51">
        <v>7</v>
      </c>
      <c r="Z563" s="51">
        <v>4</v>
      </c>
      <c r="AA563" s="52">
        <v>0</v>
      </c>
      <c r="AB563" s="3">
        <f t="shared" si="28"/>
        <v>1728</v>
      </c>
      <c r="AC563">
        <v>3462.9559230349341</v>
      </c>
      <c r="AD563" s="41"/>
      <c r="AE563" s="53"/>
      <c r="AF563" s="50"/>
      <c r="AG563" s="42"/>
      <c r="AH563" s="42"/>
      <c r="AI563" s="42"/>
      <c r="AJ563" s="42"/>
      <c r="AM563" s="41"/>
      <c r="AN563" s="42">
        <v>3471</v>
      </c>
      <c r="AO563" s="42">
        <v>3806</v>
      </c>
      <c r="AP563" s="3">
        <v>5075</v>
      </c>
      <c r="AR563" s="183" t="s">
        <v>7994</v>
      </c>
      <c r="AS563" s="183" t="s">
        <v>7904</v>
      </c>
      <c r="AT563" s="18">
        <v>0</v>
      </c>
      <c r="AU563" s="42">
        <v>0</v>
      </c>
      <c r="AV563" s="41"/>
      <c r="AW563" s="207">
        <v>1</v>
      </c>
      <c r="AX563" s="42">
        <v>0</v>
      </c>
      <c r="AY563" s="42">
        <v>0</v>
      </c>
      <c r="AZ563" s="42">
        <v>0</v>
      </c>
      <c r="BA563" s="42">
        <v>0</v>
      </c>
      <c r="BB563" s="42">
        <v>0</v>
      </c>
      <c r="BC563" s="48">
        <v>0</v>
      </c>
    </row>
    <row r="564" spans="1:55" ht="30" x14ac:dyDescent="0.25">
      <c r="A564" s="48">
        <v>25</v>
      </c>
      <c r="B564" s="42">
        <v>31</v>
      </c>
      <c r="C564" s="48" t="s">
        <v>5053</v>
      </c>
      <c r="D564" s="42"/>
      <c r="E564" s="42"/>
      <c r="F564" s="42"/>
      <c r="G564" s="42"/>
      <c r="H564" s="42"/>
      <c r="I564" s="42"/>
      <c r="J564" s="42"/>
      <c r="K564" s="100">
        <v>0</v>
      </c>
      <c r="L564" s="100">
        <v>0</v>
      </c>
      <c r="M564" s="100">
        <v>0</v>
      </c>
      <c r="N564" s="18">
        <v>0</v>
      </c>
      <c r="O564" s="42">
        <v>1</v>
      </c>
      <c r="P564" s="18">
        <v>0</v>
      </c>
      <c r="Q564" s="18">
        <v>0</v>
      </c>
      <c r="R564" s="18">
        <v>0</v>
      </c>
      <c r="S564" s="60">
        <v>0</v>
      </c>
      <c r="T564" s="18">
        <v>0</v>
      </c>
      <c r="U564" s="17"/>
      <c r="V564" s="64" t="s">
        <v>8013</v>
      </c>
      <c r="W564" s="136" t="s">
        <v>5237</v>
      </c>
      <c r="X564" s="42" t="s">
        <v>5238</v>
      </c>
      <c r="Y564" s="51">
        <v>26</v>
      </c>
      <c r="Z564" s="51">
        <v>14</v>
      </c>
      <c r="AA564" s="52">
        <v>3</v>
      </c>
      <c r="AB564" s="3">
        <f t="shared" si="28"/>
        <v>6411</v>
      </c>
      <c r="AC564">
        <v>12840.769473548844</v>
      </c>
      <c r="AD564" s="41"/>
      <c r="AE564" s="53"/>
      <c r="AF564" s="50"/>
      <c r="AG564" s="42"/>
      <c r="AH564" s="42"/>
      <c r="AI564" s="42"/>
      <c r="AJ564" s="42"/>
      <c r="AM564" s="41"/>
      <c r="AN564" s="42">
        <v>3471</v>
      </c>
      <c r="AO564" s="42">
        <v>3806</v>
      </c>
      <c r="AP564" s="3">
        <v>5071</v>
      </c>
      <c r="AR564" s="183" t="s">
        <v>7994</v>
      </c>
      <c r="AS564" s="183" t="s">
        <v>7904</v>
      </c>
      <c r="AT564" s="18">
        <v>0</v>
      </c>
      <c r="AU564" s="42">
        <v>0</v>
      </c>
      <c r="AV564" s="41"/>
      <c r="AW564" s="207">
        <v>1</v>
      </c>
      <c r="AX564" s="42">
        <v>0</v>
      </c>
      <c r="AY564" s="42">
        <v>0</v>
      </c>
      <c r="AZ564" s="42">
        <v>0</v>
      </c>
      <c r="BA564" s="42">
        <v>0</v>
      </c>
      <c r="BB564" s="42">
        <v>0</v>
      </c>
      <c r="BC564" s="48">
        <v>0</v>
      </c>
    </row>
    <row r="565" spans="1:55" x14ac:dyDescent="0.25">
      <c r="A565" s="48">
        <v>25</v>
      </c>
      <c r="B565" s="42">
        <v>31</v>
      </c>
      <c r="C565" s="48" t="s">
        <v>5053</v>
      </c>
      <c r="D565" s="42"/>
      <c r="E565" s="42"/>
      <c r="F565" s="42"/>
      <c r="G565" s="42"/>
      <c r="H565" s="42"/>
      <c r="I565" s="42"/>
      <c r="J565" s="42"/>
      <c r="K565" s="100">
        <v>0</v>
      </c>
      <c r="L565" s="100">
        <v>0</v>
      </c>
      <c r="M565" s="100">
        <v>0</v>
      </c>
      <c r="N565" s="18">
        <v>0</v>
      </c>
      <c r="O565" s="42">
        <v>1</v>
      </c>
      <c r="P565" s="18">
        <v>0</v>
      </c>
      <c r="Q565" s="18">
        <v>0</v>
      </c>
      <c r="R565" s="18">
        <v>0</v>
      </c>
      <c r="S565" s="60">
        <v>0</v>
      </c>
      <c r="T565" s="18">
        <v>0</v>
      </c>
      <c r="U565" s="17"/>
      <c r="V565" s="64" t="s">
        <v>8013</v>
      </c>
      <c r="W565" s="136" t="s">
        <v>5239</v>
      </c>
      <c r="X565" s="42" t="s">
        <v>5240</v>
      </c>
      <c r="Y565" s="51">
        <v>10</v>
      </c>
      <c r="Z565" s="51">
        <v>17</v>
      </c>
      <c r="AA565" s="52">
        <v>6</v>
      </c>
      <c r="AB565" s="3">
        <f t="shared" si="28"/>
        <v>2610</v>
      </c>
      <c r="AC565">
        <v>5227.6412924602218</v>
      </c>
      <c r="AD565" s="41"/>
      <c r="AE565" s="53"/>
      <c r="AF565" s="50"/>
      <c r="AG565" s="42"/>
      <c r="AH565" s="42"/>
      <c r="AI565" s="42"/>
      <c r="AJ565" s="42"/>
      <c r="AM565" s="41"/>
      <c r="AN565" s="42">
        <v>3471</v>
      </c>
      <c r="AO565" s="42">
        <v>3806</v>
      </c>
      <c r="AP565" s="3">
        <v>5071</v>
      </c>
      <c r="AR565" s="183" t="s">
        <v>7994</v>
      </c>
      <c r="AS565" s="183" t="s">
        <v>7904</v>
      </c>
      <c r="AT565" s="18">
        <v>0</v>
      </c>
      <c r="AU565" s="42">
        <v>0</v>
      </c>
      <c r="AV565" s="41"/>
      <c r="AW565" s="207">
        <v>1</v>
      </c>
      <c r="AX565" s="42">
        <v>0</v>
      </c>
      <c r="AY565" s="42">
        <v>0</v>
      </c>
      <c r="AZ565" s="42">
        <v>0</v>
      </c>
      <c r="BA565" s="42">
        <v>0</v>
      </c>
      <c r="BB565" s="42">
        <v>0</v>
      </c>
      <c r="BC565" s="48">
        <v>0</v>
      </c>
    </row>
    <row r="566" spans="1:55" x14ac:dyDescent="0.25">
      <c r="A566" s="48">
        <v>25</v>
      </c>
      <c r="B566" s="42">
        <v>31</v>
      </c>
      <c r="C566" s="48" t="s">
        <v>5053</v>
      </c>
      <c r="D566" s="42"/>
      <c r="E566" s="42"/>
      <c r="F566" s="42"/>
      <c r="G566" s="42"/>
      <c r="H566" s="42"/>
      <c r="I566" s="42"/>
      <c r="J566" s="42"/>
      <c r="K566" s="100">
        <v>0</v>
      </c>
      <c r="L566" s="100">
        <v>0</v>
      </c>
      <c r="M566" s="100">
        <v>0</v>
      </c>
      <c r="N566" s="18">
        <v>0</v>
      </c>
      <c r="O566" s="42">
        <v>1</v>
      </c>
      <c r="P566" s="18">
        <v>0</v>
      </c>
      <c r="Q566" s="18">
        <v>0</v>
      </c>
      <c r="R566" s="18">
        <v>0</v>
      </c>
      <c r="S566" s="60">
        <v>0</v>
      </c>
      <c r="T566" s="18">
        <v>0</v>
      </c>
      <c r="U566" s="17"/>
      <c r="V566" s="64" t="s">
        <v>8013</v>
      </c>
      <c r="W566" s="136" t="s">
        <v>5241</v>
      </c>
      <c r="X566" s="42" t="s">
        <v>539</v>
      </c>
      <c r="Y566" s="51">
        <v>4</v>
      </c>
      <c r="Z566" s="51">
        <v>10</v>
      </c>
      <c r="AA566" s="52">
        <v>0</v>
      </c>
      <c r="AB566" s="3">
        <f t="shared" si="28"/>
        <v>1080</v>
      </c>
      <c r="AC566">
        <v>2163.161914121471</v>
      </c>
      <c r="AD566" s="41"/>
      <c r="AE566" s="53"/>
      <c r="AF566" s="50"/>
      <c r="AG566" s="42"/>
      <c r="AH566" s="42"/>
      <c r="AI566" s="42"/>
      <c r="AJ566" s="42"/>
      <c r="AM566" s="41"/>
      <c r="AN566" s="42">
        <v>3471</v>
      </c>
      <c r="AO566" s="42">
        <v>3806</v>
      </c>
      <c r="AP566" s="3">
        <v>5071</v>
      </c>
      <c r="AR566" s="183" t="s">
        <v>7994</v>
      </c>
      <c r="AS566" s="183" t="s">
        <v>7904</v>
      </c>
      <c r="AT566" s="18">
        <v>0</v>
      </c>
      <c r="AU566" s="42">
        <v>0</v>
      </c>
      <c r="AV566" s="41"/>
      <c r="AW566" s="207">
        <v>1</v>
      </c>
      <c r="AX566" s="42">
        <v>0</v>
      </c>
      <c r="AY566" s="42">
        <v>0</v>
      </c>
      <c r="AZ566" s="42">
        <v>0</v>
      </c>
      <c r="BA566" s="42">
        <v>0</v>
      </c>
      <c r="BB566" s="42">
        <v>0</v>
      </c>
      <c r="BC566" s="48">
        <v>0</v>
      </c>
    </row>
    <row r="567" spans="1:55" ht="30" x14ac:dyDescent="0.25">
      <c r="A567" s="48">
        <v>25</v>
      </c>
      <c r="B567" s="42">
        <v>31</v>
      </c>
      <c r="C567" s="48" t="s">
        <v>5053</v>
      </c>
      <c r="D567" s="42"/>
      <c r="E567" s="42"/>
      <c r="F567" s="42"/>
      <c r="G567" s="42"/>
      <c r="H567" s="42"/>
      <c r="I567" s="42"/>
      <c r="J567" s="42"/>
      <c r="K567" s="100">
        <v>0</v>
      </c>
      <c r="L567" s="100">
        <v>0</v>
      </c>
      <c r="M567" s="100">
        <v>0</v>
      </c>
      <c r="N567" s="18">
        <v>0</v>
      </c>
      <c r="O567" s="42">
        <v>1</v>
      </c>
      <c r="P567" s="18">
        <v>0</v>
      </c>
      <c r="Q567" s="18">
        <v>0</v>
      </c>
      <c r="R567" s="18">
        <v>0</v>
      </c>
      <c r="S567" s="60">
        <v>0</v>
      </c>
      <c r="T567" s="18">
        <v>0</v>
      </c>
      <c r="U567" s="17"/>
      <c r="V567" s="64" t="s">
        <v>8014</v>
      </c>
      <c r="W567" s="136" t="s">
        <v>5242</v>
      </c>
      <c r="X567" s="42" t="s">
        <v>976</v>
      </c>
      <c r="Y567" s="51">
        <v>2</v>
      </c>
      <c r="Z567" s="51">
        <v>16</v>
      </c>
      <c r="AA567" s="52">
        <v>0</v>
      </c>
      <c r="AB567" s="3">
        <f t="shared" si="28"/>
        <v>672</v>
      </c>
      <c r="AC567">
        <v>1345.2301493452508</v>
      </c>
      <c r="AD567" s="41"/>
      <c r="AE567" s="53"/>
      <c r="AF567" s="50"/>
      <c r="AG567" s="42"/>
      <c r="AH567" s="42"/>
      <c r="AI567" s="42"/>
      <c r="AJ567" s="42"/>
      <c r="AM567" s="41"/>
      <c r="AN567" s="42">
        <v>3471</v>
      </c>
      <c r="AO567" s="42">
        <v>3806</v>
      </c>
      <c r="AP567" s="3">
        <v>5067</v>
      </c>
      <c r="AR567" s="183" t="s">
        <v>7994</v>
      </c>
      <c r="AS567" s="183" t="s">
        <v>7904</v>
      </c>
      <c r="AT567" s="18">
        <v>0</v>
      </c>
      <c r="AU567" s="42">
        <v>0</v>
      </c>
      <c r="AV567" s="41"/>
      <c r="AW567" s="207">
        <v>1</v>
      </c>
      <c r="AX567" s="42">
        <v>0</v>
      </c>
      <c r="AY567" s="42">
        <v>0</v>
      </c>
      <c r="AZ567" s="42">
        <v>0</v>
      </c>
      <c r="BA567" s="42">
        <v>0</v>
      </c>
      <c r="BB567" s="42">
        <v>0</v>
      </c>
      <c r="BC567" s="48">
        <v>0</v>
      </c>
    </row>
    <row r="568" spans="1:55" ht="30" x14ac:dyDescent="0.25">
      <c r="A568" s="48">
        <v>25</v>
      </c>
      <c r="B568" s="42">
        <v>31</v>
      </c>
      <c r="C568" s="48" t="s">
        <v>5053</v>
      </c>
      <c r="D568" s="42"/>
      <c r="E568" s="42"/>
      <c r="F568" s="42"/>
      <c r="G568" s="42"/>
      <c r="H568" s="42"/>
      <c r="I568" s="42"/>
      <c r="J568" s="42"/>
      <c r="K568" s="100">
        <v>0</v>
      </c>
      <c r="L568" s="100">
        <v>0</v>
      </c>
      <c r="M568" s="100">
        <v>0</v>
      </c>
      <c r="N568" s="18">
        <v>0</v>
      </c>
      <c r="O568" s="42">
        <v>1</v>
      </c>
      <c r="P568" s="18">
        <v>0</v>
      </c>
      <c r="Q568" s="18">
        <v>0</v>
      </c>
      <c r="R568" s="18">
        <v>0</v>
      </c>
      <c r="S568" s="60">
        <v>0</v>
      </c>
      <c r="T568" s="18">
        <v>0</v>
      </c>
      <c r="U568" s="17"/>
      <c r="V568" s="64" t="s">
        <v>8015</v>
      </c>
      <c r="W568" s="136" t="s">
        <v>5243</v>
      </c>
      <c r="X568" s="42" t="s">
        <v>5244</v>
      </c>
      <c r="Y568" s="51">
        <v>24</v>
      </c>
      <c r="Z568" s="51">
        <v>13</v>
      </c>
      <c r="AA568" s="52">
        <v>6</v>
      </c>
      <c r="AB568" s="3">
        <f t="shared" si="28"/>
        <v>5922</v>
      </c>
      <c r="AC568">
        <v>11841.857089737117</v>
      </c>
      <c r="AD568" s="41"/>
      <c r="AE568" s="53"/>
      <c r="AF568" s="50"/>
      <c r="AG568" s="42"/>
      <c r="AH568" s="42"/>
      <c r="AI568" s="42"/>
      <c r="AJ568" s="42"/>
      <c r="AM568" s="41"/>
      <c r="AN568" s="42">
        <v>3471</v>
      </c>
      <c r="AO568" s="42">
        <v>3806</v>
      </c>
      <c r="AP568" s="3">
        <v>5059</v>
      </c>
      <c r="AR568" s="183" t="s">
        <v>7994</v>
      </c>
      <c r="AS568" s="183" t="s">
        <v>7904</v>
      </c>
      <c r="AT568" s="18">
        <v>0</v>
      </c>
      <c r="AU568" s="42">
        <v>0</v>
      </c>
      <c r="AV568" s="41"/>
      <c r="AW568" s="207">
        <v>1</v>
      </c>
      <c r="AX568" s="42">
        <v>0</v>
      </c>
      <c r="AY568" s="42">
        <v>0</v>
      </c>
      <c r="AZ568" s="42">
        <v>0</v>
      </c>
      <c r="BA568" s="42">
        <v>0</v>
      </c>
      <c r="BB568" s="42">
        <v>0</v>
      </c>
      <c r="BC568" s="48">
        <v>0</v>
      </c>
    </row>
    <row r="569" spans="1:55" x14ac:dyDescent="0.25">
      <c r="A569" s="48">
        <v>25</v>
      </c>
      <c r="B569" s="42">
        <v>31</v>
      </c>
      <c r="C569" s="48" t="s">
        <v>5053</v>
      </c>
      <c r="D569" s="42"/>
      <c r="E569" s="42"/>
      <c r="F569" s="42"/>
      <c r="G569" s="42"/>
      <c r="H569" s="42"/>
      <c r="I569" s="42"/>
      <c r="J569" s="42"/>
      <c r="K569" s="100">
        <v>0</v>
      </c>
      <c r="L569" s="100">
        <v>0</v>
      </c>
      <c r="M569" s="100">
        <v>0</v>
      </c>
      <c r="N569" s="18">
        <v>0</v>
      </c>
      <c r="O569" s="42">
        <v>1</v>
      </c>
      <c r="P569" s="18">
        <v>0</v>
      </c>
      <c r="Q569" s="18">
        <v>0</v>
      </c>
      <c r="R569" s="18">
        <v>0</v>
      </c>
      <c r="S569" s="60">
        <v>0</v>
      </c>
      <c r="T569" s="18">
        <v>0</v>
      </c>
      <c r="U569" s="17"/>
      <c r="V569" s="64" t="s">
        <v>8015</v>
      </c>
      <c r="W569" s="136" t="s">
        <v>5245</v>
      </c>
      <c r="X569" s="42" t="s">
        <v>5246</v>
      </c>
      <c r="Y569" s="51">
        <v>31</v>
      </c>
      <c r="Z569" s="51">
        <v>0</v>
      </c>
      <c r="AA569" s="52">
        <v>0</v>
      </c>
      <c r="AB569" s="3">
        <f t="shared" si="28"/>
        <v>7440</v>
      </c>
      <c r="AC569">
        <v>14877.307792577532</v>
      </c>
      <c r="AD569" s="41"/>
      <c r="AE569" s="53"/>
      <c r="AF569" s="50"/>
      <c r="AG569" s="42"/>
      <c r="AH569" s="42"/>
      <c r="AI569" s="42"/>
      <c r="AJ569" s="42"/>
      <c r="AM569" s="41"/>
      <c r="AN569" s="42">
        <v>3471</v>
      </c>
      <c r="AO569" s="42">
        <v>3806</v>
      </c>
      <c r="AP569" s="3">
        <v>5059</v>
      </c>
      <c r="AR569" s="183" t="s">
        <v>7994</v>
      </c>
      <c r="AS569" s="183" t="s">
        <v>7904</v>
      </c>
      <c r="AT569" s="18">
        <v>0</v>
      </c>
      <c r="AU569" s="42">
        <v>0</v>
      </c>
      <c r="AV569" s="41"/>
      <c r="AW569" s="207">
        <v>1</v>
      </c>
      <c r="AX569" s="42">
        <v>0</v>
      </c>
      <c r="AY569" s="42">
        <v>0</v>
      </c>
      <c r="AZ569" s="42">
        <v>0</v>
      </c>
      <c r="BA569" s="42">
        <v>0</v>
      </c>
      <c r="BB569" s="42">
        <v>0</v>
      </c>
      <c r="BC569" s="48">
        <v>0</v>
      </c>
    </row>
    <row r="570" spans="1:55" ht="30" x14ac:dyDescent="0.25">
      <c r="A570" s="48">
        <v>25</v>
      </c>
      <c r="B570" s="42">
        <v>31</v>
      </c>
      <c r="C570" s="48" t="s">
        <v>5053</v>
      </c>
      <c r="D570" s="42"/>
      <c r="E570" s="42"/>
      <c r="F570" s="42"/>
      <c r="G570" s="42"/>
      <c r="H570" s="42"/>
      <c r="I570" s="42"/>
      <c r="J570" s="42"/>
      <c r="K570" s="100">
        <v>0</v>
      </c>
      <c r="L570" s="100">
        <v>0</v>
      </c>
      <c r="M570" s="100">
        <v>0</v>
      </c>
      <c r="N570" s="18">
        <v>0</v>
      </c>
      <c r="O570" s="42">
        <v>1</v>
      </c>
      <c r="P570" s="18">
        <v>0</v>
      </c>
      <c r="Q570" s="18">
        <v>0</v>
      </c>
      <c r="R570" s="18">
        <v>0</v>
      </c>
      <c r="S570" s="60">
        <v>0</v>
      </c>
      <c r="T570" s="18">
        <v>0</v>
      </c>
      <c r="U570" s="17"/>
      <c r="V570" s="64" t="s">
        <v>8015</v>
      </c>
      <c r="W570" s="136" t="s">
        <v>5247</v>
      </c>
      <c r="X570" s="42" t="s">
        <v>5248</v>
      </c>
      <c r="Y570" s="51">
        <v>84</v>
      </c>
      <c r="Z570" s="51">
        <v>0</v>
      </c>
      <c r="AA570" s="52">
        <v>0</v>
      </c>
      <c r="AB570" s="3">
        <f t="shared" si="28"/>
        <v>20160</v>
      </c>
      <c r="AC570">
        <v>40312.704986339122</v>
      </c>
      <c r="AD570" s="41"/>
      <c r="AE570" s="53"/>
      <c r="AF570" s="50"/>
      <c r="AG570" s="42"/>
      <c r="AH570" s="42"/>
      <c r="AI570" s="42"/>
      <c r="AJ570" s="42"/>
      <c r="AM570" s="41"/>
      <c r="AN570" s="42">
        <v>3471</v>
      </c>
      <c r="AO570" s="42">
        <v>3806</v>
      </c>
      <c r="AP570" s="3">
        <v>5059</v>
      </c>
      <c r="AR570" s="183" t="s">
        <v>7994</v>
      </c>
      <c r="AS570" s="183" t="s">
        <v>7904</v>
      </c>
      <c r="AT570" s="18">
        <v>0</v>
      </c>
      <c r="AU570" s="42">
        <v>0</v>
      </c>
      <c r="AV570" s="41"/>
      <c r="AW570" s="207">
        <v>1</v>
      </c>
      <c r="AX570" s="42">
        <v>0</v>
      </c>
      <c r="AY570" s="42">
        <v>0</v>
      </c>
      <c r="AZ570" s="42">
        <v>0</v>
      </c>
      <c r="BA570" s="42">
        <v>0</v>
      </c>
      <c r="BB570" s="42">
        <v>0</v>
      </c>
      <c r="BC570" s="48">
        <v>0</v>
      </c>
    </row>
    <row r="571" spans="1:55" x14ac:dyDescent="0.25">
      <c r="A571" s="48">
        <v>25</v>
      </c>
      <c r="B571" s="42">
        <v>31</v>
      </c>
      <c r="C571" s="48" t="s">
        <v>5053</v>
      </c>
      <c r="D571" s="42"/>
      <c r="E571" s="42"/>
      <c r="F571" s="42"/>
      <c r="G571" s="42"/>
      <c r="H571" s="42"/>
      <c r="I571" s="42"/>
      <c r="J571" s="42"/>
      <c r="K571" s="100">
        <v>0</v>
      </c>
      <c r="L571" s="100">
        <v>0</v>
      </c>
      <c r="M571" s="100">
        <v>0</v>
      </c>
      <c r="N571" s="18">
        <v>0</v>
      </c>
      <c r="O571" s="42">
        <v>1</v>
      </c>
      <c r="P571" s="18">
        <v>0</v>
      </c>
      <c r="Q571" s="18">
        <v>0</v>
      </c>
      <c r="R571" s="18">
        <v>0</v>
      </c>
      <c r="S571" s="60">
        <v>0</v>
      </c>
      <c r="T571" s="18">
        <v>0</v>
      </c>
      <c r="U571" s="17"/>
      <c r="V571" s="64" t="s">
        <v>8015</v>
      </c>
      <c r="W571" s="136" t="s">
        <v>5249</v>
      </c>
      <c r="X571" s="42" t="s">
        <v>539</v>
      </c>
      <c r="Y571" s="51">
        <v>4</v>
      </c>
      <c r="Z571" s="51">
        <v>10</v>
      </c>
      <c r="AA571" s="52">
        <v>0</v>
      </c>
      <c r="AB571" s="3">
        <f t="shared" si="28"/>
        <v>1080</v>
      </c>
      <c r="AC571">
        <v>2159.6091956967384</v>
      </c>
      <c r="AD571" s="41"/>
      <c r="AE571" s="53"/>
      <c r="AF571" s="50"/>
      <c r="AG571" s="42"/>
      <c r="AH571" s="42"/>
      <c r="AI571" s="42"/>
      <c r="AJ571" s="42"/>
      <c r="AM571" s="41"/>
      <c r="AN571" s="42">
        <v>3471</v>
      </c>
      <c r="AO571" s="42">
        <v>3806</v>
      </c>
      <c r="AP571" s="3">
        <v>5059</v>
      </c>
      <c r="AR571" s="183" t="s">
        <v>7994</v>
      </c>
      <c r="AS571" s="183" t="s">
        <v>7904</v>
      </c>
      <c r="AT571" s="18">
        <v>0</v>
      </c>
      <c r="AU571" s="42">
        <v>0</v>
      </c>
      <c r="AV571" s="41"/>
      <c r="AW571" s="207">
        <v>1</v>
      </c>
      <c r="AX571" s="42">
        <v>0</v>
      </c>
      <c r="AY571" s="42">
        <v>0</v>
      </c>
      <c r="AZ571" s="42">
        <v>0</v>
      </c>
      <c r="BA571" s="42">
        <v>0</v>
      </c>
      <c r="BB571" s="42">
        <v>0</v>
      </c>
      <c r="BC571" s="48">
        <v>0</v>
      </c>
    </row>
    <row r="572" spans="1:55" ht="30" x14ac:dyDescent="0.25">
      <c r="A572" s="48">
        <v>25</v>
      </c>
      <c r="B572" s="42">
        <v>31</v>
      </c>
      <c r="C572" s="48" t="s">
        <v>5053</v>
      </c>
      <c r="D572" s="42"/>
      <c r="E572" s="42"/>
      <c r="F572" s="42"/>
      <c r="G572" s="42"/>
      <c r="H572" s="42"/>
      <c r="I572" s="42"/>
      <c r="J572" s="42"/>
      <c r="K572" s="100">
        <v>0</v>
      </c>
      <c r="L572" s="100">
        <v>0</v>
      </c>
      <c r="M572" s="100">
        <v>0</v>
      </c>
      <c r="N572" s="18">
        <v>0</v>
      </c>
      <c r="O572" s="42">
        <v>1</v>
      </c>
      <c r="P572" s="18">
        <v>0</v>
      </c>
      <c r="Q572" s="18">
        <v>0</v>
      </c>
      <c r="R572" s="18">
        <v>0</v>
      </c>
      <c r="S572" s="60">
        <v>0</v>
      </c>
      <c r="T572" s="18">
        <v>0</v>
      </c>
      <c r="U572" s="17"/>
      <c r="V572" s="64" t="s">
        <v>8016</v>
      </c>
      <c r="W572" s="136" t="s">
        <v>5250</v>
      </c>
      <c r="X572" s="42" t="s">
        <v>5251</v>
      </c>
      <c r="Y572" s="51">
        <v>68</v>
      </c>
      <c r="Z572" s="51">
        <v>12</v>
      </c>
      <c r="AA572" s="52">
        <v>0</v>
      </c>
      <c r="AB572" s="3">
        <f t="shared" si="28"/>
        <v>16464</v>
      </c>
      <c r="AC572">
        <v>32899.50232528949</v>
      </c>
      <c r="AD572" s="41"/>
      <c r="AE572" s="53"/>
      <c r="AF572" s="50"/>
      <c r="AG572" s="42"/>
      <c r="AH572" s="42"/>
      <c r="AI572" s="42"/>
      <c r="AJ572" s="42"/>
      <c r="AM572" s="41"/>
      <c r="AN572" s="42">
        <v>3471</v>
      </c>
      <c r="AO572" s="42">
        <v>3806</v>
      </c>
      <c r="AP572" s="3">
        <v>5054</v>
      </c>
      <c r="AR572" s="183" t="s">
        <v>7994</v>
      </c>
      <c r="AS572" s="183" t="s">
        <v>7904</v>
      </c>
      <c r="AT572" s="18">
        <v>0</v>
      </c>
      <c r="AU572" s="42">
        <v>0</v>
      </c>
      <c r="AV572" s="41"/>
      <c r="AW572" s="207">
        <v>1</v>
      </c>
      <c r="AX572" s="42">
        <v>0</v>
      </c>
      <c r="AY572" s="42">
        <v>0</v>
      </c>
      <c r="AZ572" s="42">
        <v>0</v>
      </c>
      <c r="BA572" s="42">
        <v>0</v>
      </c>
      <c r="BB572" s="42">
        <v>0</v>
      </c>
      <c r="BC572" s="48">
        <v>0</v>
      </c>
    </row>
    <row r="573" spans="1:55" x14ac:dyDescent="0.25">
      <c r="A573" s="48">
        <v>25</v>
      </c>
      <c r="B573" s="42">
        <v>31</v>
      </c>
      <c r="C573" s="48" t="s">
        <v>5053</v>
      </c>
      <c r="D573" s="42"/>
      <c r="E573" s="42"/>
      <c r="F573" s="42"/>
      <c r="G573" s="42"/>
      <c r="H573" s="42"/>
      <c r="I573" s="42"/>
      <c r="J573" s="42"/>
      <c r="K573" s="100">
        <v>0</v>
      </c>
      <c r="L573" s="100">
        <v>0</v>
      </c>
      <c r="M573" s="100">
        <v>0</v>
      </c>
      <c r="N573" s="18">
        <v>0</v>
      </c>
      <c r="O573" s="42">
        <v>1</v>
      </c>
      <c r="P573" s="18">
        <v>0</v>
      </c>
      <c r="Q573" s="18">
        <v>0</v>
      </c>
      <c r="R573" s="18">
        <v>0</v>
      </c>
      <c r="S573" s="60">
        <v>0</v>
      </c>
      <c r="T573" s="18">
        <v>0</v>
      </c>
      <c r="U573" s="17"/>
      <c r="V573" s="64" t="s">
        <v>8016</v>
      </c>
      <c r="W573" s="136" t="s">
        <v>5252</v>
      </c>
      <c r="X573" s="42" t="s">
        <v>5253</v>
      </c>
      <c r="Y573" s="51">
        <v>34</v>
      </c>
      <c r="Z573" s="51">
        <v>0</v>
      </c>
      <c r="AA573" s="52">
        <v>0</v>
      </c>
      <c r="AB573" s="3">
        <f t="shared" si="28"/>
        <v>8160</v>
      </c>
      <c r="AC573">
        <v>16305.875788044352</v>
      </c>
      <c r="AD573" s="41"/>
      <c r="AE573" s="53"/>
      <c r="AF573" s="50"/>
      <c r="AG573" s="42"/>
      <c r="AH573" s="42"/>
      <c r="AI573" s="42"/>
      <c r="AJ573" s="42"/>
      <c r="AM573" s="41"/>
      <c r="AN573" s="42">
        <v>3471</v>
      </c>
      <c r="AO573" s="42">
        <v>3806</v>
      </c>
      <c r="AP573" s="3">
        <v>5054</v>
      </c>
      <c r="AR573" s="183" t="s">
        <v>7994</v>
      </c>
      <c r="AS573" s="183" t="s">
        <v>7904</v>
      </c>
      <c r="AT573" s="18">
        <v>0</v>
      </c>
      <c r="AU573" s="42">
        <v>0</v>
      </c>
      <c r="AV573" s="41"/>
      <c r="AW573" s="207">
        <v>1</v>
      </c>
      <c r="AX573" s="42">
        <v>0</v>
      </c>
      <c r="AY573" s="42">
        <v>0</v>
      </c>
      <c r="AZ573" s="42">
        <v>0</v>
      </c>
      <c r="BA573" s="42">
        <v>0</v>
      </c>
      <c r="BB573" s="42">
        <v>0</v>
      </c>
      <c r="BC573" s="48">
        <v>0</v>
      </c>
    </row>
    <row r="574" spans="1:55" x14ac:dyDescent="0.25">
      <c r="A574" s="48">
        <v>25</v>
      </c>
      <c r="B574" s="42">
        <v>31</v>
      </c>
      <c r="C574" s="48" t="s">
        <v>5053</v>
      </c>
      <c r="D574" s="42"/>
      <c r="E574" s="42"/>
      <c r="F574" s="42"/>
      <c r="G574" s="42"/>
      <c r="H574" s="42"/>
      <c r="I574" s="42"/>
      <c r="J574" s="42"/>
      <c r="K574" s="100">
        <v>0</v>
      </c>
      <c r="L574" s="100">
        <v>0</v>
      </c>
      <c r="M574" s="100">
        <v>0</v>
      </c>
      <c r="N574" s="18">
        <v>0</v>
      </c>
      <c r="O574" s="42">
        <v>1</v>
      </c>
      <c r="P574" s="18">
        <v>0</v>
      </c>
      <c r="Q574" s="18">
        <v>0</v>
      </c>
      <c r="R574" s="18">
        <v>0</v>
      </c>
      <c r="S574" s="60">
        <v>0</v>
      </c>
      <c r="T574" s="18">
        <v>0</v>
      </c>
      <c r="U574" s="17"/>
      <c r="V574" s="64" t="s">
        <v>8017</v>
      </c>
      <c r="W574" s="136" t="s">
        <v>5254</v>
      </c>
      <c r="X574" s="42" t="s">
        <v>2419</v>
      </c>
      <c r="Y574" s="51">
        <v>16</v>
      </c>
      <c r="Z574" s="51">
        <v>0</v>
      </c>
      <c r="AA574" s="52">
        <v>0</v>
      </c>
      <c r="AB574" s="3">
        <f t="shared" si="28"/>
        <v>3840</v>
      </c>
      <c r="AC574">
        <v>7671.2514553404517</v>
      </c>
      <c r="AD574" s="41"/>
      <c r="AE574" s="53"/>
      <c r="AF574" s="50"/>
      <c r="AG574" s="42"/>
      <c r="AH574" s="42"/>
      <c r="AI574" s="42"/>
      <c r="AJ574" s="42"/>
      <c r="AM574" s="41"/>
      <c r="AN574" s="42">
        <v>3471</v>
      </c>
      <c r="AO574" s="42">
        <v>3806</v>
      </c>
      <c r="AP574" s="3">
        <v>5052</v>
      </c>
      <c r="AR574" s="183" t="s">
        <v>7994</v>
      </c>
      <c r="AS574" s="183" t="s">
        <v>7904</v>
      </c>
      <c r="AT574" s="18">
        <v>0</v>
      </c>
      <c r="AU574" s="42">
        <v>0</v>
      </c>
      <c r="AV574" s="41"/>
      <c r="AW574" s="207">
        <v>1</v>
      </c>
      <c r="AX574" s="42">
        <v>0</v>
      </c>
      <c r="AY574" s="42">
        <v>0</v>
      </c>
      <c r="AZ574" s="42">
        <v>0</v>
      </c>
      <c r="BA574" s="42">
        <v>0</v>
      </c>
      <c r="BB574" s="42">
        <v>0</v>
      </c>
      <c r="BC574" s="48">
        <v>0</v>
      </c>
    </row>
    <row r="575" spans="1:55" x14ac:dyDescent="0.25">
      <c r="A575" s="48">
        <v>25</v>
      </c>
      <c r="B575" s="42">
        <v>31</v>
      </c>
      <c r="C575" s="48" t="s">
        <v>5053</v>
      </c>
      <c r="D575" s="42"/>
      <c r="E575" s="42"/>
      <c r="F575" s="42"/>
      <c r="G575" s="42"/>
      <c r="H575" s="42"/>
      <c r="I575" s="42"/>
      <c r="J575" s="42"/>
      <c r="K575" s="100">
        <v>0</v>
      </c>
      <c r="L575" s="100">
        <v>0</v>
      </c>
      <c r="M575" s="100">
        <v>0</v>
      </c>
      <c r="N575" s="18">
        <v>0</v>
      </c>
      <c r="O575" s="42">
        <v>1</v>
      </c>
      <c r="P575" s="18">
        <v>0</v>
      </c>
      <c r="Q575" s="18">
        <v>0</v>
      </c>
      <c r="R575" s="18">
        <v>0</v>
      </c>
      <c r="S575" s="60">
        <v>0</v>
      </c>
      <c r="T575" s="18">
        <v>0</v>
      </c>
      <c r="U575" s="17"/>
      <c r="V575" s="64" t="s">
        <v>8017</v>
      </c>
      <c r="W575" s="136" t="s">
        <v>5255</v>
      </c>
      <c r="X575" s="42" t="s">
        <v>5256</v>
      </c>
      <c r="Y575" s="51">
        <v>16</v>
      </c>
      <c r="Z575" s="51">
        <v>4</v>
      </c>
      <c r="AA575" s="52">
        <v>0</v>
      </c>
      <c r="AB575" s="3">
        <f t="shared" si="28"/>
        <v>3888</v>
      </c>
      <c r="AC575">
        <v>7767.1420985322075</v>
      </c>
      <c r="AD575" s="41"/>
      <c r="AE575" s="53"/>
      <c r="AF575" s="50"/>
      <c r="AG575" s="42"/>
      <c r="AH575" s="42"/>
      <c r="AI575" s="42"/>
      <c r="AJ575" s="42"/>
      <c r="AM575" s="41"/>
      <c r="AN575" s="42">
        <v>3471</v>
      </c>
      <c r="AO575" s="42">
        <v>3806</v>
      </c>
      <c r="AP575" s="3">
        <v>5052</v>
      </c>
      <c r="AR575" s="183" t="s">
        <v>7994</v>
      </c>
      <c r="AS575" s="183" t="s">
        <v>7904</v>
      </c>
      <c r="AT575" s="18">
        <v>0</v>
      </c>
      <c r="AU575" s="42">
        <v>0</v>
      </c>
      <c r="AV575" s="41"/>
      <c r="AW575" s="207">
        <v>0</v>
      </c>
      <c r="AX575" s="42">
        <v>0</v>
      </c>
      <c r="AY575" s="48">
        <v>1</v>
      </c>
      <c r="AZ575" s="42">
        <v>0</v>
      </c>
      <c r="BA575" s="42">
        <v>0</v>
      </c>
      <c r="BB575" s="42">
        <v>0</v>
      </c>
      <c r="BC575" s="48">
        <v>0</v>
      </c>
    </row>
    <row r="576" spans="1:55" x14ac:dyDescent="0.25">
      <c r="A576" s="48">
        <v>25</v>
      </c>
      <c r="B576" s="42">
        <v>31</v>
      </c>
      <c r="C576" s="48" t="s">
        <v>5053</v>
      </c>
      <c r="D576" s="42"/>
      <c r="E576" s="42"/>
      <c r="F576" s="42"/>
      <c r="G576" s="42"/>
      <c r="H576" s="42"/>
      <c r="I576" s="42"/>
      <c r="J576" s="42"/>
      <c r="K576" s="100">
        <v>0</v>
      </c>
      <c r="L576" s="100">
        <v>0</v>
      </c>
      <c r="M576" s="100">
        <v>0</v>
      </c>
      <c r="N576" s="18">
        <v>0</v>
      </c>
      <c r="O576" s="42">
        <v>1</v>
      </c>
      <c r="P576" s="18">
        <v>0</v>
      </c>
      <c r="Q576" s="18">
        <v>0</v>
      </c>
      <c r="R576" s="18">
        <v>0</v>
      </c>
      <c r="S576" s="60">
        <v>0</v>
      </c>
      <c r="T576" s="18">
        <v>0</v>
      </c>
      <c r="U576" s="17"/>
      <c r="V576" s="64" t="s">
        <v>8018</v>
      </c>
      <c r="W576" s="136" t="s">
        <v>5257</v>
      </c>
      <c r="X576" s="42" t="s">
        <v>5258</v>
      </c>
      <c r="Y576" s="51">
        <v>5</v>
      </c>
      <c r="Z576" s="51">
        <v>19</v>
      </c>
      <c r="AA576" s="52">
        <v>3</v>
      </c>
      <c r="AB576" s="3">
        <f t="shared" si="28"/>
        <v>1431</v>
      </c>
      <c r="AC576">
        <v>2856.3912771361229</v>
      </c>
      <c r="AD576" s="41"/>
      <c r="AE576" s="53"/>
      <c r="AF576" s="50"/>
      <c r="AG576" s="42"/>
      <c r="AH576" s="42"/>
      <c r="AI576" s="42"/>
      <c r="AJ576" s="42"/>
      <c r="AM576" s="41"/>
      <c r="AN576" s="42">
        <v>3471</v>
      </c>
      <c r="AO576" s="42">
        <v>3806</v>
      </c>
      <c r="AP576" s="3">
        <v>5046</v>
      </c>
      <c r="AR576" s="183" t="s">
        <v>7994</v>
      </c>
      <c r="AS576" s="183" t="s">
        <v>7904</v>
      </c>
      <c r="AT576" s="18">
        <v>0</v>
      </c>
      <c r="AU576" s="42">
        <v>0</v>
      </c>
      <c r="AV576" s="41"/>
      <c r="AW576" s="207">
        <v>1</v>
      </c>
      <c r="AX576" s="42">
        <v>0</v>
      </c>
      <c r="AY576" s="42">
        <v>0</v>
      </c>
      <c r="AZ576" s="42">
        <v>0</v>
      </c>
      <c r="BA576" s="42">
        <v>0</v>
      </c>
      <c r="BB576" s="42">
        <v>0</v>
      </c>
      <c r="BC576" s="48">
        <v>0</v>
      </c>
    </row>
    <row r="577" spans="1:62" x14ac:dyDescent="0.25">
      <c r="A577" s="48">
        <v>25</v>
      </c>
      <c r="B577" s="42">
        <v>31</v>
      </c>
      <c r="C577" s="48" t="s">
        <v>5053</v>
      </c>
      <c r="D577" s="42"/>
      <c r="E577" s="42"/>
      <c r="F577" s="42"/>
      <c r="G577" s="42"/>
      <c r="H577" s="42"/>
      <c r="I577" s="42"/>
      <c r="J577" s="42"/>
      <c r="K577" s="100">
        <v>0</v>
      </c>
      <c r="L577" s="100">
        <v>0</v>
      </c>
      <c r="M577" s="100">
        <v>0</v>
      </c>
      <c r="N577" s="18">
        <v>0</v>
      </c>
      <c r="O577" s="42">
        <v>1</v>
      </c>
      <c r="P577" s="18">
        <v>0</v>
      </c>
      <c r="Q577" s="18">
        <v>0</v>
      </c>
      <c r="R577" s="18">
        <v>0</v>
      </c>
      <c r="S577" s="60">
        <v>0</v>
      </c>
      <c r="T577" s="18">
        <v>0</v>
      </c>
      <c r="U577" s="17"/>
      <c r="V577" s="64" t="s">
        <v>8018</v>
      </c>
      <c r="W577" s="136" t="s">
        <v>5259</v>
      </c>
      <c r="X577" s="42" t="s">
        <v>5260</v>
      </c>
      <c r="Y577" s="51">
        <v>6</v>
      </c>
      <c r="Z577" s="51">
        <v>9</v>
      </c>
      <c r="AA577" s="52">
        <v>0</v>
      </c>
      <c r="AB577" s="3">
        <f t="shared" si="28"/>
        <v>1548</v>
      </c>
      <c r="AC577">
        <v>3089.9327023107744</v>
      </c>
      <c r="AD577" s="41"/>
      <c r="AE577" s="53"/>
      <c r="AF577" s="50"/>
      <c r="AG577" s="42"/>
      <c r="AH577" s="42"/>
      <c r="AI577" s="42"/>
      <c r="AJ577" s="42"/>
      <c r="AM577" s="41"/>
      <c r="AN577" s="42">
        <v>3471</v>
      </c>
      <c r="AO577" s="42">
        <v>3806</v>
      </c>
      <c r="AP577" s="3">
        <v>5046</v>
      </c>
      <c r="AR577" s="183" t="s">
        <v>7994</v>
      </c>
      <c r="AS577" s="183" t="s">
        <v>7904</v>
      </c>
      <c r="AT577" s="18">
        <v>0</v>
      </c>
      <c r="AU577" s="42">
        <v>0</v>
      </c>
      <c r="AV577" s="41"/>
      <c r="AW577" s="207">
        <v>1</v>
      </c>
      <c r="AX577" s="42">
        <v>0</v>
      </c>
      <c r="AY577" s="42">
        <v>0</v>
      </c>
      <c r="AZ577" s="42">
        <v>0</v>
      </c>
      <c r="BA577" s="42">
        <v>0</v>
      </c>
      <c r="BB577" s="42">
        <v>0</v>
      </c>
      <c r="BC577" s="48">
        <v>0</v>
      </c>
    </row>
    <row r="578" spans="1:62" ht="30" x14ac:dyDescent="0.25">
      <c r="A578" s="48">
        <v>25</v>
      </c>
      <c r="B578" s="42">
        <v>31</v>
      </c>
      <c r="C578" s="48" t="s">
        <v>5053</v>
      </c>
      <c r="D578" s="42"/>
      <c r="E578" s="42"/>
      <c r="F578" s="42"/>
      <c r="G578" s="42"/>
      <c r="H578" s="42"/>
      <c r="I578" s="42"/>
      <c r="J578" s="42"/>
      <c r="K578" s="100">
        <v>0</v>
      </c>
      <c r="L578" s="100">
        <v>0</v>
      </c>
      <c r="M578" s="100">
        <v>0</v>
      </c>
      <c r="N578" s="18">
        <v>0</v>
      </c>
      <c r="O578" s="42">
        <v>1</v>
      </c>
      <c r="P578" s="18">
        <v>0</v>
      </c>
      <c r="Q578" s="18">
        <v>0</v>
      </c>
      <c r="R578" s="18">
        <v>0</v>
      </c>
      <c r="S578" s="60">
        <v>0</v>
      </c>
      <c r="T578" s="18">
        <v>0</v>
      </c>
      <c r="U578" s="17"/>
      <c r="V578" s="64" t="s">
        <v>8018</v>
      </c>
      <c r="W578" s="136" t="s">
        <v>5261</v>
      </c>
      <c r="X578" s="42" t="s">
        <v>1375</v>
      </c>
      <c r="Y578" s="51">
        <v>10</v>
      </c>
      <c r="Z578" s="51">
        <v>0</v>
      </c>
      <c r="AA578" s="52">
        <v>0</v>
      </c>
      <c r="AB578" s="3">
        <f t="shared" si="28"/>
        <v>2400</v>
      </c>
      <c r="AC578">
        <v>4790.5933369159293</v>
      </c>
      <c r="AD578" s="41"/>
      <c r="AE578" s="53"/>
      <c r="AF578" s="50"/>
      <c r="AG578" s="42"/>
      <c r="AH578" s="42"/>
      <c r="AI578" s="42"/>
      <c r="AJ578" s="42"/>
      <c r="AM578" s="41"/>
      <c r="AN578" s="42">
        <v>3471</v>
      </c>
      <c r="AO578" s="42">
        <v>3806</v>
      </c>
      <c r="AP578" s="3">
        <v>5046</v>
      </c>
      <c r="AR578" s="183" t="s">
        <v>7994</v>
      </c>
      <c r="AS578" s="183" t="s">
        <v>7904</v>
      </c>
      <c r="AT578" s="18">
        <v>0</v>
      </c>
      <c r="AU578" s="42">
        <v>0</v>
      </c>
      <c r="AV578" s="41"/>
      <c r="AW578" s="207">
        <v>1</v>
      </c>
      <c r="AX578" s="42">
        <v>0</v>
      </c>
      <c r="AY578" s="42">
        <v>0</v>
      </c>
      <c r="AZ578" s="42">
        <v>0</v>
      </c>
      <c r="BA578" s="42">
        <v>0</v>
      </c>
      <c r="BB578" s="42">
        <v>0</v>
      </c>
      <c r="BC578" s="48">
        <v>0</v>
      </c>
    </row>
    <row r="579" spans="1:62" ht="30" x14ac:dyDescent="0.25">
      <c r="A579" s="48">
        <v>25</v>
      </c>
      <c r="B579" s="42">
        <v>31</v>
      </c>
      <c r="C579" s="48" t="s">
        <v>5053</v>
      </c>
      <c r="D579" s="42"/>
      <c r="E579" s="42"/>
      <c r="F579" s="42"/>
      <c r="G579" s="42"/>
      <c r="H579" s="42"/>
      <c r="I579" s="42"/>
      <c r="J579" s="42"/>
      <c r="K579" s="100">
        <v>0</v>
      </c>
      <c r="L579" s="100">
        <v>0</v>
      </c>
      <c r="M579" s="100">
        <v>0</v>
      </c>
      <c r="N579" s="18">
        <v>0</v>
      </c>
      <c r="O579" s="42">
        <v>1</v>
      </c>
      <c r="P579" s="18">
        <v>0</v>
      </c>
      <c r="Q579" s="18">
        <v>0</v>
      </c>
      <c r="R579" s="18">
        <v>0</v>
      </c>
      <c r="S579" s="60">
        <v>0</v>
      </c>
      <c r="T579" s="18">
        <v>0</v>
      </c>
      <c r="U579" s="17"/>
      <c r="V579" s="64" t="s">
        <v>8019</v>
      </c>
      <c r="W579" s="136" t="s">
        <v>5262</v>
      </c>
      <c r="X579" s="42" t="s">
        <v>5263</v>
      </c>
      <c r="Y579" s="51">
        <v>15</v>
      </c>
      <c r="Z579" s="51">
        <v>11</v>
      </c>
      <c r="AA579" s="52">
        <v>9</v>
      </c>
      <c r="AB579" s="3">
        <f t="shared" si="28"/>
        <v>3741</v>
      </c>
      <c r="AC579">
        <v>7462.2248505096577</v>
      </c>
      <c r="AD579" s="41"/>
      <c r="AE579" s="53"/>
      <c r="AF579" s="50"/>
      <c r="AG579" s="42"/>
      <c r="AH579" s="42"/>
      <c r="AI579" s="42"/>
      <c r="AJ579" s="42"/>
      <c r="AM579" s="41"/>
      <c r="AN579" s="42">
        <v>3471</v>
      </c>
      <c r="AO579" s="42">
        <v>3806</v>
      </c>
      <c r="AP579" s="3">
        <v>5041</v>
      </c>
      <c r="AR579" s="183" t="s">
        <v>7994</v>
      </c>
      <c r="AS579" s="183" t="s">
        <v>7904</v>
      </c>
      <c r="AT579" s="18">
        <v>0</v>
      </c>
      <c r="AU579" s="42">
        <v>0</v>
      </c>
      <c r="AV579" s="41"/>
      <c r="AW579" s="207">
        <v>1</v>
      </c>
      <c r="AX579" s="42">
        <v>0</v>
      </c>
      <c r="AY579" s="42">
        <v>0</v>
      </c>
      <c r="AZ579" s="42">
        <v>0</v>
      </c>
      <c r="BA579" s="42">
        <v>0</v>
      </c>
      <c r="BB579" s="42">
        <v>0</v>
      </c>
      <c r="BC579" s="48">
        <v>0</v>
      </c>
    </row>
    <row r="580" spans="1:62" x14ac:dyDescent="0.25">
      <c r="A580" s="48">
        <v>25</v>
      </c>
      <c r="B580" s="42">
        <v>31</v>
      </c>
      <c r="C580" s="48" t="s">
        <v>5053</v>
      </c>
      <c r="D580" s="42"/>
      <c r="E580" s="42"/>
      <c r="F580" s="42"/>
      <c r="G580" s="42"/>
      <c r="H580" s="42"/>
      <c r="I580" s="42"/>
      <c r="J580" s="42"/>
      <c r="K580" s="100">
        <v>0</v>
      </c>
      <c r="L580" s="100">
        <v>0</v>
      </c>
      <c r="M580" s="100">
        <v>0</v>
      </c>
      <c r="N580" s="18">
        <v>0</v>
      </c>
      <c r="O580" s="42">
        <v>1</v>
      </c>
      <c r="P580" s="18">
        <v>0</v>
      </c>
      <c r="Q580" s="18">
        <v>0</v>
      </c>
      <c r="R580" s="18">
        <v>0</v>
      </c>
      <c r="S580" s="60">
        <v>0</v>
      </c>
      <c r="T580" s="18">
        <v>0</v>
      </c>
      <c r="U580" s="17"/>
      <c r="V580" s="64" t="s">
        <v>8019</v>
      </c>
      <c r="W580" s="136" t="s">
        <v>5264</v>
      </c>
      <c r="X580" s="42" t="s">
        <v>244</v>
      </c>
      <c r="Y580" s="51">
        <v>12</v>
      </c>
      <c r="Z580" s="51">
        <v>0</v>
      </c>
      <c r="AA580" s="52">
        <v>0</v>
      </c>
      <c r="AB580" s="3">
        <f t="shared" si="28"/>
        <v>2880</v>
      </c>
      <c r="AC580">
        <v>5744.7761479464889</v>
      </c>
      <c r="AD580" s="41"/>
      <c r="AE580" s="53"/>
      <c r="AF580" s="50"/>
      <c r="AG580" s="42"/>
      <c r="AH580" s="42"/>
      <c r="AI580" s="42"/>
      <c r="AJ580" s="42"/>
      <c r="AM580" s="41"/>
      <c r="AN580" s="42">
        <v>3471</v>
      </c>
      <c r="AO580" s="42">
        <v>3806</v>
      </c>
      <c r="AP580" s="3">
        <v>5041</v>
      </c>
      <c r="AR580" s="183" t="s">
        <v>7994</v>
      </c>
      <c r="AS580" s="183" t="s">
        <v>7904</v>
      </c>
      <c r="AT580" s="18">
        <v>0</v>
      </c>
      <c r="AU580" s="42">
        <v>0</v>
      </c>
      <c r="AV580" s="41"/>
      <c r="AW580" s="207">
        <v>1</v>
      </c>
      <c r="AX580" s="42">
        <v>0</v>
      </c>
      <c r="AY580" s="42">
        <v>0</v>
      </c>
      <c r="AZ580" s="42">
        <v>0</v>
      </c>
      <c r="BA580" s="42">
        <v>0</v>
      </c>
      <c r="BB580" s="42">
        <v>0</v>
      </c>
      <c r="BC580" s="48">
        <v>0</v>
      </c>
    </row>
    <row r="581" spans="1:62" x14ac:dyDescent="0.25">
      <c r="A581" s="48">
        <v>25</v>
      </c>
      <c r="B581" s="42">
        <v>31</v>
      </c>
      <c r="C581" s="48" t="s">
        <v>5053</v>
      </c>
      <c r="D581" s="42"/>
      <c r="E581" s="42"/>
      <c r="F581" s="42"/>
      <c r="G581" s="42"/>
      <c r="H581" s="42"/>
      <c r="I581" s="42"/>
      <c r="J581" s="42"/>
      <c r="K581" s="100">
        <v>0</v>
      </c>
      <c r="L581" s="100">
        <v>0</v>
      </c>
      <c r="M581" s="100">
        <v>0</v>
      </c>
      <c r="N581" s="18">
        <v>0</v>
      </c>
      <c r="O581" s="42">
        <v>1</v>
      </c>
      <c r="P581" s="18">
        <v>0</v>
      </c>
      <c r="Q581" s="18">
        <v>0</v>
      </c>
      <c r="R581" s="18">
        <v>0</v>
      </c>
      <c r="S581" s="60">
        <v>0</v>
      </c>
      <c r="T581" s="18">
        <v>0</v>
      </c>
      <c r="U581" s="17"/>
      <c r="V581" s="64" t="s">
        <v>8019</v>
      </c>
      <c r="W581" s="136" t="s">
        <v>5265</v>
      </c>
      <c r="X581" s="42" t="s">
        <v>2185</v>
      </c>
      <c r="Y581" s="51">
        <v>4</v>
      </c>
      <c r="Z581" s="51">
        <v>15</v>
      </c>
      <c r="AA581" s="52">
        <v>0</v>
      </c>
      <c r="AB581" s="3">
        <f t="shared" si="28"/>
        <v>1140</v>
      </c>
      <c r="AC581">
        <v>2273.9738918954854</v>
      </c>
      <c r="AD581" s="41"/>
      <c r="AE581" s="53"/>
      <c r="AF581" s="50"/>
      <c r="AG581" s="42"/>
      <c r="AH581" s="42"/>
      <c r="AI581" s="42"/>
      <c r="AJ581" s="42"/>
      <c r="AM581" s="41"/>
      <c r="AN581" s="42">
        <v>3471</v>
      </c>
      <c r="AO581" s="42">
        <v>3806</v>
      </c>
      <c r="AP581" s="3">
        <v>5041</v>
      </c>
      <c r="AR581" s="183" t="s">
        <v>7994</v>
      </c>
      <c r="AS581" s="183" t="s">
        <v>7904</v>
      </c>
      <c r="AT581" s="18">
        <v>0</v>
      </c>
      <c r="AU581" s="42">
        <v>0</v>
      </c>
      <c r="AV581" s="41"/>
      <c r="AW581" s="207">
        <v>1</v>
      </c>
      <c r="AX581" s="42">
        <v>0</v>
      </c>
      <c r="AY581" s="42">
        <v>0</v>
      </c>
      <c r="AZ581" s="42">
        <v>0</v>
      </c>
      <c r="BA581" s="42">
        <v>0</v>
      </c>
      <c r="BB581" s="42">
        <v>0</v>
      </c>
      <c r="BC581" s="48">
        <v>0</v>
      </c>
    </row>
    <row r="582" spans="1:62" x14ac:dyDescent="0.25">
      <c r="A582" s="48">
        <v>25</v>
      </c>
      <c r="B582" s="42">
        <v>31</v>
      </c>
      <c r="C582" s="48" t="s">
        <v>5053</v>
      </c>
      <c r="D582" s="42"/>
      <c r="E582" s="42"/>
      <c r="F582" s="42"/>
      <c r="G582" s="42"/>
      <c r="H582" s="42"/>
      <c r="I582" s="42"/>
      <c r="J582" s="42"/>
      <c r="K582" s="100">
        <v>0</v>
      </c>
      <c r="L582" s="100">
        <v>0</v>
      </c>
      <c r="M582" s="100">
        <v>0</v>
      </c>
      <c r="N582" s="18">
        <v>0</v>
      </c>
      <c r="O582" s="42">
        <v>1</v>
      </c>
      <c r="P582" s="18">
        <v>0</v>
      </c>
      <c r="Q582" s="18">
        <v>0</v>
      </c>
      <c r="R582" s="18">
        <v>0</v>
      </c>
      <c r="S582" s="60">
        <v>0</v>
      </c>
      <c r="T582" s="18">
        <v>0</v>
      </c>
      <c r="U582" s="17"/>
      <c r="V582" s="64" t="s">
        <v>8020</v>
      </c>
      <c r="W582" s="136" t="s">
        <v>5266</v>
      </c>
      <c r="X582" s="42" t="s">
        <v>230</v>
      </c>
      <c r="Y582" s="51">
        <v>3</v>
      </c>
      <c r="Z582" s="51">
        <v>12</v>
      </c>
      <c r="AA582" s="52">
        <v>0</v>
      </c>
      <c r="AB582" s="3">
        <f t="shared" si="28"/>
        <v>864</v>
      </c>
      <c r="AC582">
        <v>1711.6696464221759</v>
      </c>
      <c r="AD582" s="41"/>
      <c r="AE582" s="53"/>
      <c r="AF582" s="50"/>
      <c r="AG582" s="42"/>
      <c r="AH582" s="42"/>
      <c r="AI582" s="42"/>
      <c r="AJ582" s="42"/>
      <c r="AM582" s="41"/>
      <c r="AN582" s="42">
        <v>3471</v>
      </c>
      <c r="AO582" s="42">
        <v>3806</v>
      </c>
      <c r="AP582" s="3">
        <v>4991</v>
      </c>
      <c r="AR582" s="183" t="s">
        <v>7994</v>
      </c>
      <c r="AS582" s="183" t="s">
        <v>7904</v>
      </c>
      <c r="AT582" s="18">
        <v>0</v>
      </c>
      <c r="AU582" s="42">
        <v>0</v>
      </c>
      <c r="AV582" s="41"/>
      <c r="AW582" s="207">
        <v>1</v>
      </c>
      <c r="AX582" s="42">
        <v>0</v>
      </c>
      <c r="AY582" s="42">
        <v>0</v>
      </c>
      <c r="AZ582" s="42">
        <v>0</v>
      </c>
      <c r="BA582" s="42">
        <v>0</v>
      </c>
      <c r="BB582" s="42">
        <v>0</v>
      </c>
      <c r="BC582" s="48">
        <v>0</v>
      </c>
    </row>
    <row r="583" spans="1:62" ht="30" x14ac:dyDescent="0.25">
      <c r="A583" s="48">
        <v>25</v>
      </c>
      <c r="B583" s="42">
        <v>31</v>
      </c>
      <c r="C583" s="48" t="s">
        <v>5053</v>
      </c>
      <c r="D583" s="42"/>
      <c r="E583" s="42"/>
      <c r="F583" s="42"/>
      <c r="G583" s="42"/>
      <c r="H583" s="42"/>
      <c r="I583" s="42"/>
      <c r="J583" s="42"/>
      <c r="K583" s="100">
        <v>0</v>
      </c>
      <c r="L583" s="100">
        <v>0</v>
      </c>
      <c r="M583" s="100">
        <v>0</v>
      </c>
      <c r="N583" s="18">
        <v>0</v>
      </c>
      <c r="O583" s="42">
        <v>1</v>
      </c>
      <c r="P583" s="18">
        <v>0</v>
      </c>
      <c r="Q583" s="18">
        <v>0</v>
      </c>
      <c r="R583" s="18">
        <v>0</v>
      </c>
      <c r="S583" s="60">
        <v>0</v>
      </c>
      <c r="T583" s="18">
        <v>0</v>
      </c>
      <c r="U583" s="17"/>
      <c r="V583" s="64" t="s">
        <v>8020</v>
      </c>
      <c r="W583" s="136" t="s">
        <v>5267</v>
      </c>
      <c r="X583" s="42" t="s">
        <v>94</v>
      </c>
      <c r="Y583" s="51">
        <v>3</v>
      </c>
      <c r="Z583" s="51">
        <v>0</v>
      </c>
      <c r="AA583" s="52">
        <v>0</v>
      </c>
      <c r="AB583" s="3">
        <f t="shared" si="28"/>
        <v>720</v>
      </c>
      <c r="AC583">
        <v>1426.3913720184798</v>
      </c>
      <c r="AD583" s="41"/>
      <c r="AE583" s="53"/>
      <c r="AF583" s="50"/>
      <c r="AG583" s="42"/>
      <c r="AH583" s="42"/>
      <c r="AI583" s="42"/>
      <c r="AJ583" s="42"/>
      <c r="AM583" s="41"/>
      <c r="AN583" s="42">
        <v>3471</v>
      </c>
      <c r="AO583" s="42">
        <v>3806</v>
      </c>
      <c r="AP583" s="3">
        <v>4991</v>
      </c>
      <c r="AR583" s="183" t="s">
        <v>7994</v>
      </c>
      <c r="AS583" s="183" t="s">
        <v>7904</v>
      </c>
      <c r="AT583" s="18">
        <v>0</v>
      </c>
      <c r="AU583" s="42">
        <v>0</v>
      </c>
      <c r="AV583" s="41"/>
      <c r="AW583" s="207">
        <v>1</v>
      </c>
      <c r="AX583" s="42">
        <v>0</v>
      </c>
      <c r="AY583" s="42">
        <v>0</v>
      </c>
      <c r="AZ583" s="42">
        <v>0</v>
      </c>
      <c r="BA583" s="42">
        <v>0</v>
      </c>
      <c r="BB583" s="42">
        <v>0</v>
      </c>
      <c r="BC583" s="48">
        <v>0</v>
      </c>
    </row>
    <row r="584" spans="1:62" x14ac:dyDescent="0.25">
      <c r="A584" s="48">
        <v>25</v>
      </c>
      <c r="B584" s="42">
        <v>31</v>
      </c>
      <c r="C584" s="48" t="s">
        <v>5053</v>
      </c>
      <c r="D584" s="42"/>
      <c r="E584" s="42"/>
      <c r="F584" s="42"/>
      <c r="G584" s="42"/>
      <c r="H584" s="42"/>
      <c r="I584" s="42"/>
      <c r="J584" s="42"/>
      <c r="K584" s="100">
        <v>0</v>
      </c>
      <c r="L584" s="100">
        <v>0</v>
      </c>
      <c r="M584" s="100">
        <v>0</v>
      </c>
      <c r="N584" s="18">
        <v>0</v>
      </c>
      <c r="O584" s="42">
        <v>1</v>
      </c>
      <c r="P584" s="18">
        <v>0</v>
      </c>
      <c r="Q584" s="18">
        <v>0</v>
      </c>
      <c r="R584" s="18">
        <v>0</v>
      </c>
      <c r="S584" s="60">
        <v>0</v>
      </c>
      <c r="T584" s="18">
        <v>0</v>
      </c>
      <c r="U584" s="17"/>
      <c r="V584" s="64" t="s">
        <v>8021</v>
      </c>
      <c r="W584" s="136" t="s">
        <v>5268</v>
      </c>
      <c r="X584" s="42" t="s">
        <v>185</v>
      </c>
      <c r="Y584" s="51">
        <v>6</v>
      </c>
      <c r="Z584" s="51">
        <v>0</v>
      </c>
      <c r="AA584" s="52">
        <v>0</v>
      </c>
      <c r="AB584" s="3">
        <f t="shared" si="28"/>
        <v>1440</v>
      </c>
      <c r="AC584">
        <v>2848.4875614061116</v>
      </c>
      <c r="AD584" s="41"/>
      <c r="AE584" s="53"/>
      <c r="AF584" s="50"/>
      <c r="AG584" s="42"/>
      <c r="AH584" s="42"/>
      <c r="AI584" s="42"/>
      <c r="AJ584" s="42"/>
      <c r="AM584" s="41"/>
      <c r="AN584" s="42">
        <v>3471</v>
      </c>
      <c r="AO584" s="42">
        <v>3806</v>
      </c>
      <c r="AP584" s="3">
        <v>4980</v>
      </c>
      <c r="AR584" s="183" t="s">
        <v>7994</v>
      </c>
      <c r="AS584" s="183" t="s">
        <v>7904</v>
      </c>
      <c r="AT584" s="18">
        <v>0</v>
      </c>
      <c r="AU584" s="42">
        <v>0</v>
      </c>
      <c r="AV584" s="41"/>
      <c r="AW584" s="207">
        <v>1</v>
      </c>
      <c r="AX584" s="42">
        <v>0</v>
      </c>
      <c r="AY584" s="42">
        <v>0</v>
      </c>
      <c r="AZ584" s="42">
        <v>0</v>
      </c>
      <c r="BA584" s="42">
        <v>0</v>
      </c>
      <c r="BB584" s="42">
        <v>0</v>
      </c>
      <c r="BC584" s="48">
        <v>0</v>
      </c>
    </row>
    <row r="585" spans="1:62" ht="30" x14ac:dyDescent="0.25">
      <c r="A585" s="48">
        <v>25</v>
      </c>
      <c r="B585" s="42">
        <v>31</v>
      </c>
      <c r="C585" s="48" t="s">
        <v>5053</v>
      </c>
      <c r="D585" s="42"/>
      <c r="E585" s="42"/>
      <c r="F585" s="42"/>
      <c r="G585" s="42"/>
      <c r="H585" s="42"/>
      <c r="I585" s="42"/>
      <c r="J585" s="42"/>
      <c r="K585" s="100">
        <v>0</v>
      </c>
      <c r="L585" s="100">
        <v>0</v>
      </c>
      <c r="M585" s="100">
        <v>0</v>
      </c>
      <c r="N585" s="18">
        <v>0</v>
      </c>
      <c r="O585" s="42">
        <v>1</v>
      </c>
      <c r="P585" s="18">
        <v>0</v>
      </c>
      <c r="Q585" s="18">
        <v>0</v>
      </c>
      <c r="R585" s="18">
        <v>0</v>
      </c>
      <c r="S585" s="60">
        <v>0</v>
      </c>
      <c r="T585" s="18">
        <v>0</v>
      </c>
      <c r="U585" s="17"/>
      <c r="V585" s="64" t="s">
        <v>8021</v>
      </c>
      <c r="W585" s="136" t="s">
        <v>5269</v>
      </c>
      <c r="X585" s="42" t="s">
        <v>5270</v>
      </c>
      <c r="Y585" s="51">
        <v>69</v>
      </c>
      <c r="Z585" s="51">
        <v>9</v>
      </c>
      <c r="AA585" s="52">
        <v>0</v>
      </c>
      <c r="AB585" s="3">
        <f t="shared" si="28"/>
        <v>16668</v>
      </c>
      <c r="AC585">
        <v>32971.243523275742</v>
      </c>
      <c r="AD585" s="41"/>
      <c r="AE585" s="53"/>
      <c r="AF585" s="50"/>
      <c r="AG585" s="42"/>
      <c r="AH585" s="42"/>
      <c r="AI585" s="42"/>
      <c r="AJ585" s="42"/>
      <c r="AM585" s="41"/>
      <c r="AN585" s="42">
        <v>3471</v>
      </c>
      <c r="AO585" s="42">
        <v>3806</v>
      </c>
      <c r="AP585" s="3">
        <v>4980</v>
      </c>
      <c r="AR585" s="183" t="s">
        <v>7994</v>
      </c>
      <c r="AS585" s="183" t="s">
        <v>7904</v>
      </c>
      <c r="AT585" s="18">
        <v>0</v>
      </c>
      <c r="AU585" s="42">
        <v>0</v>
      </c>
      <c r="AV585" s="41"/>
      <c r="AW585" s="207">
        <v>1</v>
      </c>
      <c r="AX585" s="42">
        <v>0</v>
      </c>
      <c r="AY585" s="48">
        <v>1</v>
      </c>
      <c r="AZ585" s="48">
        <v>0</v>
      </c>
      <c r="BA585" s="48">
        <v>0</v>
      </c>
      <c r="BB585" s="48">
        <v>0</v>
      </c>
      <c r="BC585" s="48">
        <v>0</v>
      </c>
    </row>
    <row r="586" spans="1:62" x14ac:dyDescent="0.25">
      <c r="A586" s="48">
        <v>25</v>
      </c>
      <c r="B586" s="42">
        <v>31</v>
      </c>
      <c r="C586" s="48" t="s">
        <v>5053</v>
      </c>
      <c r="D586" s="42"/>
      <c r="E586" s="42"/>
      <c r="F586" s="42"/>
      <c r="G586" s="42"/>
      <c r="H586" s="42"/>
      <c r="I586" s="42"/>
      <c r="J586" s="42"/>
      <c r="K586" s="100">
        <v>0</v>
      </c>
      <c r="L586" s="100">
        <v>0</v>
      </c>
      <c r="M586" s="100">
        <v>0</v>
      </c>
      <c r="N586" s="18">
        <v>0</v>
      </c>
      <c r="O586" s="42">
        <v>1</v>
      </c>
      <c r="P586" s="18">
        <v>0</v>
      </c>
      <c r="Q586" s="18">
        <v>0</v>
      </c>
      <c r="R586" s="18">
        <v>0</v>
      </c>
      <c r="S586" s="60">
        <v>0</v>
      </c>
      <c r="T586" s="18">
        <v>0</v>
      </c>
      <c r="U586" s="17"/>
      <c r="V586" s="52" t="s">
        <v>149</v>
      </c>
      <c r="W586" s="136"/>
      <c r="X586" s="42" t="s">
        <v>5230</v>
      </c>
      <c r="Y586" s="51">
        <v>511</v>
      </c>
      <c r="Z586" s="51">
        <v>10</v>
      </c>
      <c r="AA586" s="52">
        <v>0</v>
      </c>
      <c r="AB586" s="3">
        <f t="shared" si="28"/>
        <v>122760</v>
      </c>
      <c r="AD586" s="41"/>
      <c r="AE586" s="53"/>
      <c r="AF586" s="50"/>
      <c r="AG586" s="42"/>
      <c r="AH586" s="42"/>
      <c r="AI586" s="42"/>
      <c r="AJ586" s="42"/>
      <c r="AM586" s="41"/>
      <c r="AN586" s="42">
        <v>3471</v>
      </c>
      <c r="AO586" s="42">
        <v>3806</v>
      </c>
      <c r="AR586" s="183" t="s">
        <v>7994</v>
      </c>
      <c r="AS586" s="183" t="s">
        <v>7904</v>
      </c>
      <c r="AT586" s="18">
        <v>0</v>
      </c>
      <c r="AU586" s="42">
        <v>0</v>
      </c>
      <c r="AV586" s="41"/>
      <c r="AW586" s="207"/>
      <c r="AX586" s="42"/>
    </row>
    <row r="587" spans="1:62" x14ac:dyDescent="0.25">
      <c r="A587" s="48">
        <v>25</v>
      </c>
      <c r="B587" s="42">
        <v>95</v>
      </c>
      <c r="C587" s="48" t="s">
        <v>5053</v>
      </c>
      <c r="D587" s="42"/>
      <c r="E587" s="42" t="s">
        <v>5271</v>
      </c>
      <c r="F587" s="42"/>
      <c r="G587" s="42"/>
      <c r="H587" s="42"/>
      <c r="I587" s="42"/>
      <c r="J587" s="42"/>
      <c r="K587" s="100">
        <v>0</v>
      </c>
      <c r="L587" s="100">
        <v>0</v>
      </c>
      <c r="M587" s="100">
        <v>0</v>
      </c>
      <c r="N587" s="18">
        <v>0</v>
      </c>
      <c r="O587" s="42">
        <v>1</v>
      </c>
      <c r="P587" s="18">
        <v>0</v>
      </c>
      <c r="Q587" s="18">
        <v>0</v>
      </c>
      <c r="R587" s="18">
        <v>0</v>
      </c>
      <c r="S587" s="60">
        <v>0</v>
      </c>
      <c r="T587" s="18">
        <v>0</v>
      </c>
      <c r="U587" s="17"/>
      <c r="V587" s="64" t="s">
        <v>9070</v>
      </c>
      <c r="W587" s="136" t="s">
        <v>5272</v>
      </c>
      <c r="X587" s="42" t="s">
        <v>5273</v>
      </c>
      <c r="Y587" s="51">
        <v>2</v>
      </c>
      <c r="Z587" s="51">
        <v>8</v>
      </c>
      <c r="AA587" s="52">
        <v>6</v>
      </c>
      <c r="AB587" s="3">
        <f t="shared" si="28"/>
        <v>582</v>
      </c>
      <c r="AC587">
        <v>823.73091395693302</v>
      </c>
      <c r="AD587" s="41"/>
      <c r="AE587" s="64" t="s">
        <v>9087</v>
      </c>
      <c r="AF587" s="50" t="s">
        <v>5274</v>
      </c>
      <c r="AG587" s="42" t="s">
        <v>5275</v>
      </c>
      <c r="AH587" s="42">
        <v>56</v>
      </c>
      <c r="AI587" s="42">
        <v>17</v>
      </c>
      <c r="AJ587" s="42">
        <v>0</v>
      </c>
      <c r="AK587" s="3">
        <f>(240*AH587)+(12*AI587)+AJ587</f>
        <v>13644</v>
      </c>
      <c r="AL587">
        <v>19202.822606160833</v>
      </c>
      <c r="AM587" s="41"/>
      <c r="AN587" s="42">
        <v>3471</v>
      </c>
      <c r="AO587" s="42">
        <v>3806</v>
      </c>
      <c r="AP587" s="3">
        <v>2536</v>
      </c>
      <c r="AQ587" s="3">
        <v>2495</v>
      </c>
      <c r="AR587" s="183" t="s">
        <v>7994</v>
      </c>
      <c r="AS587" s="183" t="s">
        <v>7904</v>
      </c>
      <c r="AT587" s="18">
        <v>0</v>
      </c>
      <c r="AU587" s="42">
        <v>0</v>
      </c>
      <c r="AV587" s="41"/>
      <c r="AW587" s="207">
        <v>1</v>
      </c>
      <c r="AX587" s="42">
        <v>0</v>
      </c>
      <c r="AY587" s="42">
        <v>0</v>
      </c>
      <c r="AZ587" s="42">
        <v>0</v>
      </c>
      <c r="BA587" s="42">
        <v>0</v>
      </c>
      <c r="BB587" s="42">
        <v>0</v>
      </c>
      <c r="BC587" s="42">
        <v>0</v>
      </c>
      <c r="BE587" s="48">
        <v>1</v>
      </c>
      <c r="BF587" s="48">
        <v>0</v>
      </c>
      <c r="BG587" s="48">
        <v>0</v>
      </c>
      <c r="BH587" s="48">
        <v>0</v>
      </c>
      <c r="BI587" s="48">
        <v>0</v>
      </c>
      <c r="BJ587" s="48">
        <v>0</v>
      </c>
    </row>
    <row r="588" spans="1:62" s="18" customFormat="1" x14ac:dyDescent="0.25">
      <c r="A588" s="48">
        <v>25</v>
      </c>
      <c r="B588" s="42">
        <v>95</v>
      </c>
      <c r="C588" s="48" t="s">
        <v>5053</v>
      </c>
      <c r="D588" s="42"/>
      <c r="E588" s="42" t="s">
        <v>5271</v>
      </c>
      <c r="F588" s="42"/>
      <c r="G588" s="42"/>
      <c r="H588" s="42"/>
      <c r="I588" s="42"/>
      <c r="J588" s="42"/>
      <c r="K588" s="100">
        <v>0</v>
      </c>
      <c r="L588" s="100">
        <v>0</v>
      </c>
      <c r="M588" s="100">
        <v>0</v>
      </c>
      <c r="N588" s="18">
        <v>0</v>
      </c>
      <c r="O588" s="42">
        <v>1</v>
      </c>
      <c r="P588" s="18">
        <v>0</v>
      </c>
      <c r="Q588" s="18">
        <v>0</v>
      </c>
      <c r="R588" s="18">
        <v>0</v>
      </c>
      <c r="S588" s="60">
        <v>0</v>
      </c>
      <c r="T588" s="18">
        <v>0</v>
      </c>
      <c r="U588" s="17"/>
      <c r="V588" s="64" t="s">
        <v>9070</v>
      </c>
      <c r="W588" s="136" t="s">
        <v>5276</v>
      </c>
      <c r="X588" s="42" t="s">
        <v>5277</v>
      </c>
      <c r="Y588" s="51">
        <v>8</v>
      </c>
      <c r="Z588" s="51">
        <v>4</v>
      </c>
      <c r="AA588" s="52">
        <v>0</v>
      </c>
      <c r="AB588" s="3">
        <f t="shared" ref="AB588:AB605" si="29">(240*Y588)+(12*Z588)+AA588</f>
        <v>1968</v>
      </c>
      <c r="AC588" s="18">
        <v>2785.3993791533408</v>
      </c>
      <c r="AD588" s="41"/>
      <c r="AE588" s="64" t="s">
        <v>149</v>
      </c>
      <c r="AF588" s="152" t="s">
        <v>7604</v>
      </c>
      <c r="AG588" s="42" t="s">
        <v>5278</v>
      </c>
      <c r="AH588" s="42">
        <v>56</v>
      </c>
      <c r="AI588" s="42">
        <v>17</v>
      </c>
      <c r="AJ588" s="42">
        <v>0</v>
      </c>
      <c r="AK588" s="3">
        <f>(240*AH588)+(12*AI588)+AJ588</f>
        <v>13644</v>
      </c>
      <c r="AM588" s="41"/>
      <c r="AN588" s="42">
        <v>3471</v>
      </c>
      <c r="AO588" s="42">
        <v>3806</v>
      </c>
      <c r="AP588" s="3">
        <v>2536</v>
      </c>
      <c r="AQ588" s="3"/>
      <c r="AR588" s="183" t="s">
        <v>7994</v>
      </c>
      <c r="AS588" s="183" t="s">
        <v>7904</v>
      </c>
      <c r="AT588" s="18">
        <v>0</v>
      </c>
      <c r="AU588" s="42">
        <v>0</v>
      </c>
      <c r="AV588" s="41"/>
      <c r="AW588" s="207">
        <v>1</v>
      </c>
      <c r="AX588" s="42">
        <v>0</v>
      </c>
      <c r="AY588" s="42">
        <v>0</v>
      </c>
      <c r="AZ588" s="42">
        <v>0</v>
      </c>
      <c r="BA588" s="42">
        <v>0</v>
      </c>
      <c r="BB588" s="42">
        <v>0</v>
      </c>
      <c r="BC588" s="42">
        <v>0</v>
      </c>
      <c r="BD588" s="17"/>
    </row>
    <row r="589" spans="1:62" s="18" customFormat="1" x14ac:dyDescent="0.25">
      <c r="A589" s="48">
        <v>25</v>
      </c>
      <c r="B589" s="42">
        <v>95</v>
      </c>
      <c r="C589" s="48" t="s">
        <v>5053</v>
      </c>
      <c r="D589" s="42"/>
      <c r="E589" s="42" t="s">
        <v>5271</v>
      </c>
      <c r="F589" s="42"/>
      <c r="G589" s="42"/>
      <c r="H589" s="42"/>
      <c r="I589" s="42"/>
      <c r="J589" s="42"/>
      <c r="K589" s="100">
        <v>0</v>
      </c>
      <c r="L589" s="100">
        <v>0</v>
      </c>
      <c r="M589" s="100">
        <v>0</v>
      </c>
      <c r="N589" s="18">
        <v>0</v>
      </c>
      <c r="O589" s="42">
        <v>1</v>
      </c>
      <c r="P589" s="18">
        <v>0</v>
      </c>
      <c r="Q589" s="18">
        <v>0</v>
      </c>
      <c r="R589" s="18">
        <v>0</v>
      </c>
      <c r="S589" s="60">
        <v>0</v>
      </c>
      <c r="T589" s="18">
        <v>0</v>
      </c>
      <c r="U589" s="17"/>
      <c r="V589" s="64" t="s">
        <v>9070</v>
      </c>
      <c r="W589" s="136" t="s">
        <v>5279</v>
      </c>
      <c r="X589" s="42" t="s">
        <v>519</v>
      </c>
      <c r="Y589" s="51">
        <v>2</v>
      </c>
      <c r="Z589" s="51">
        <v>12</v>
      </c>
      <c r="AA589" s="52">
        <v>6</v>
      </c>
      <c r="AB589" s="3">
        <f t="shared" si="29"/>
        <v>630</v>
      </c>
      <c r="AC589" s="18">
        <v>891.66748418018528</v>
      </c>
      <c r="AD589" s="41"/>
      <c r="AE589" s="53"/>
      <c r="AF589" s="50"/>
      <c r="AG589" s="42"/>
      <c r="AH589" s="42"/>
      <c r="AI589" s="42"/>
      <c r="AJ589" s="42"/>
      <c r="AK589" s="3"/>
      <c r="AM589" s="41"/>
      <c r="AN589" s="42">
        <v>3471</v>
      </c>
      <c r="AO589" s="42">
        <v>3806</v>
      </c>
      <c r="AP589" s="3">
        <v>2536</v>
      </c>
      <c r="AQ589" s="3"/>
      <c r="AR589" s="183" t="s">
        <v>7994</v>
      </c>
      <c r="AS589" s="183" t="s">
        <v>7904</v>
      </c>
      <c r="AT589" s="18">
        <v>0</v>
      </c>
      <c r="AU589" s="42">
        <v>0</v>
      </c>
      <c r="AV589" s="41"/>
      <c r="AW589" s="207">
        <v>1</v>
      </c>
      <c r="AX589" s="42">
        <v>0</v>
      </c>
      <c r="AY589" s="48">
        <v>1</v>
      </c>
      <c r="AZ589" s="48">
        <v>0</v>
      </c>
      <c r="BA589" s="48">
        <v>0</v>
      </c>
      <c r="BB589" s="48">
        <v>0</v>
      </c>
      <c r="BC589" s="48">
        <v>0</v>
      </c>
      <c r="BD589" s="17"/>
    </row>
    <row r="590" spans="1:62" ht="30" x14ac:dyDescent="0.25">
      <c r="A590" s="48">
        <v>25</v>
      </c>
      <c r="B590" s="42">
        <v>95</v>
      </c>
      <c r="C590" s="48" t="s">
        <v>5053</v>
      </c>
      <c r="D590" s="42"/>
      <c r="E590" s="42" t="s">
        <v>5271</v>
      </c>
      <c r="F590" s="42"/>
      <c r="G590" s="42"/>
      <c r="H590" s="42"/>
      <c r="I590" s="42"/>
      <c r="J590" s="42"/>
      <c r="K590" s="100">
        <v>0</v>
      </c>
      <c r="L590" s="100">
        <v>0</v>
      </c>
      <c r="M590" s="100">
        <v>0</v>
      </c>
      <c r="N590" s="18">
        <v>0</v>
      </c>
      <c r="O590" s="42">
        <v>1</v>
      </c>
      <c r="P590" s="18">
        <v>0</v>
      </c>
      <c r="Q590" s="18">
        <v>0</v>
      </c>
      <c r="R590" s="18">
        <v>0</v>
      </c>
      <c r="S590" s="60">
        <v>0</v>
      </c>
      <c r="T590" s="18">
        <v>0</v>
      </c>
      <c r="U590" s="17"/>
      <c r="V590" s="64" t="s">
        <v>9070</v>
      </c>
      <c r="W590" s="136" t="s">
        <v>7654</v>
      </c>
      <c r="X590" s="42" t="s">
        <v>5280</v>
      </c>
      <c r="Y590" s="51">
        <v>12</v>
      </c>
      <c r="Z590" s="51">
        <v>8</v>
      </c>
      <c r="AA590" s="52">
        <v>0</v>
      </c>
      <c r="AB590" s="3">
        <f t="shared" si="29"/>
        <v>2976</v>
      </c>
      <c r="AC590">
        <v>4212.0673538416368</v>
      </c>
      <c r="AD590" s="41"/>
      <c r="AE590" s="53"/>
      <c r="AF590" s="50"/>
      <c r="AG590" s="42"/>
      <c r="AH590" s="42"/>
      <c r="AI590" s="42"/>
      <c r="AJ590" s="42"/>
      <c r="AM590" s="41"/>
      <c r="AN590" s="42">
        <v>3471</v>
      </c>
      <c r="AO590" s="42">
        <v>3806</v>
      </c>
      <c r="AP590" s="3">
        <v>2536</v>
      </c>
      <c r="AR590" s="183" t="s">
        <v>7994</v>
      </c>
      <c r="AS590" s="183" t="s">
        <v>7904</v>
      </c>
      <c r="AT590" s="18">
        <v>0</v>
      </c>
      <c r="AU590" s="42">
        <v>0</v>
      </c>
      <c r="AV590" s="41"/>
      <c r="AW590" s="207">
        <v>1</v>
      </c>
      <c r="AX590" s="42">
        <v>0</v>
      </c>
      <c r="AY590" s="42">
        <v>0</v>
      </c>
      <c r="AZ590" s="42">
        <v>0</v>
      </c>
      <c r="BA590" s="42">
        <v>0</v>
      </c>
      <c r="BB590" s="42">
        <v>0</v>
      </c>
      <c r="BC590" s="42">
        <v>0</v>
      </c>
    </row>
    <row r="591" spans="1:62" x14ac:dyDescent="0.25">
      <c r="A591" s="48">
        <v>25</v>
      </c>
      <c r="B591" s="42">
        <v>95</v>
      </c>
      <c r="C591" s="48" t="s">
        <v>5053</v>
      </c>
      <c r="D591" s="42"/>
      <c r="E591" s="42" t="s">
        <v>5271</v>
      </c>
      <c r="F591" s="42"/>
      <c r="G591" s="42"/>
      <c r="H591" s="42"/>
      <c r="I591" s="42"/>
      <c r="J591" s="42"/>
      <c r="K591" s="100">
        <v>0</v>
      </c>
      <c r="L591" s="100">
        <v>0</v>
      </c>
      <c r="M591" s="100">
        <v>0</v>
      </c>
      <c r="N591" s="18">
        <v>0</v>
      </c>
      <c r="O591" s="42">
        <v>1</v>
      </c>
      <c r="P591" s="18">
        <v>0</v>
      </c>
      <c r="Q591" s="18">
        <v>0</v>
      </c>
      <c r="R591" s="18">
        <v>0</v>
      </c>
      <c r="S591" s="60">
        <v>0</v>
      </c>
      <c r="T591" s="18">
        <v>0</v>
      </c>
      <c r="U591" s="17"/>
      <c r="V591" s="64" t="s">
        <v>9070</v>
      </c>
      <c r="W591" s="136" t="s">
        <v>5281</v>
      </c>
      <c r="X591" s="42" t="s">
        <v>454</v>
      </c>
      <c r="Y591" s="51">
        <v>4</v>
      </c>
      <c r="Z591" s="51">
        <v>18</v>
      </c>
      <c r="AA591" s="52">
        <v>0</v>
      </c>
      <c r="AB591" s="3">
        <f t="shared" si="29"/>
        <v>1176</v>
      </c>
      <c r="AC591">
        <v>1664.4459704696792</v>
      </c>
      <c r="AD591" s="41"/>
      <c r="AE591" s="53"/>
      <c r="AF591" s="50"/>
      <c r="AG591" s="42"/>
      <c r="AH591" s="42"/>
      <c r="AI591" s="42"/>
      <c r="AJ591" s="42"/>
      <c r="AM591" s="41"/>
      <c r="AN591" s="42">
        <v>3471</v>
      </c>
      <c r="AO591" s="42">
        <v>3806</v>
      </c>
      <c r="AP591" s="3">
        <v>2536</v>
      </c>
      <c r="AR591" s="183" t="s">
        <v>7994</v>
      </c>
      <c r="AS591" s="183" t="s">
        <v>7904</v>
      </c>
      <c r="AT591" s="18">
        <v>0</v>
      </c>
      <c r="AU591" s="42">
        <v>0</v>
      </c>
      <c r="AV591" s="41"/>
      <c r="AW591" s="207">
        <v>1</v>
      </c>
      <c r="AX591" s="42">
        <v>0</v>
      </c>
      <c r="AY591" s="42">
        <v>0</v>
      </c>
      <c r="AZ591" s="42">
        <v>0</v>
      </c>
      <c r="BA591" s="42">
        <v>0</v>
      </c>
      <c r="BB591" s="42">
        <v>0</v>
      </c>
      <c r="BC591" s="42">
        <v>0</v>
      </c>
    </row>
    <row r="592" spans="1:62" x14ac:dyDescent="0.25">
      <c r="A592" s="48">
        <v>25</v>
      </c>
      <c r="B592" s="42">
        <v>95</v>
      </c>
      <c r="C592" s="48" t="s">
        <v>5053</v>
      </c>
      <c r="D592" s="42"/>
      <c r="E592" s="42" t="s">
        <v>5271</v>
      </c>
      <c r="F592" s="42"/>
      <c r="G592" s="42"/>
      <c r="H592" s="42"/>
      <c r="I592" s="42"/>
      <c r="J592" s="42"/>
      <c r="K592" s="100">
        <v>0</v>
      </c>
      <c r="L592" s="100">
        <v>0</v>
      </c>
      <c r="M592" s="100">
        <v>0</v>
      </c>
      <c r="N592" s="18">
        <v>0</v>
      </c>
      <c r="O592" s="42">
        <v>1</v>
      </c>
      <c r="P592" s="18">
        <v>0</v>
      </c>
      <c r="Q592" s="18">
        <v>0</v>
      </c>
      <c r="R592" s="18">
        <v>0</v>
      </c>
      <c r="S592" s="60">
        <v>0</v>
      </c>
      <c r="T592" s="18">
        <v>0</v>
      </c>
      <c r="U592" s="17"/>
      <c r="V592" s="64" t="s">
        <v>9070</v>
      </c>
      <c r="W592" s="136" t="s">
        <v>5282</v>
      </c>
      <c r="X592" s="42" t="s">
        <v>5283</v>
      </c>
      <c r="Y592" s="51">
        <v>7</v>
      </c>
      <c r="Z592" s="51">
        <v>8</v>
      </c>
      <c r="AA592" s="52">
        <v>6</v>
      </c>
      <c r="AB592" s="3">
        <f t="shared" si="29"/>
        <v>1782</v>
      </c>
      <c r="AC592">
        <v>2522.1451695382384</v>
      </c>
      <c r="AD592" s="41"/>
      <c r="AE592" s="53"/>
      <c r="AF592" s="50"/>
      <c r="AG592" s="42"/>
      <c r="AH592" s="42"/>
      <c r="AI592" s="42"/>
      <c r="AJ592" s="42"/>
      <c r="AM592" s="41"/>
      <c r="AN592" s="42">
        <v>3471</v>
      </c>
      <c r="AO592" s="42">
        <v>3806</v>
      </c>
      <c r="AP592" s="3">
        <v>2536</v>
      </c>
      <c r="AR592" s="183" t="s">
        <v>7994</v>
      </c>
      <c r="AS592" s="183" t="s">
        <v>7904</v>
      </c>
      <c r="AT592" s="18">
        <v>0</v>
      </c>
      <c r="AU592" s="42">
        <v>0</v>
      </c>
      <c r="AV592" s="41"/>
      <c r="AW592" s="207">
        <v>1</v>
      </c>
      <c r="AX592" s="42">
        <v>0</v>
      </c>
      <c r="AY592" s="42">
        <v>0</v>
      </c>
      <c r="AZ592" s="42">
        <v>0</v>
      </c>
      <c r="BA592" s="42">
        <v>0</v>
      </c>
      <c r="BB592" s="42">
        <v>0</v>
      </c>
      <c r="BC592" s="42">
        <v>0</v>
      </c>
    </row>
    <row r="593" spans="1:62" x14ac:dyDescent="0.25">
      <c r="A593" s="48">
        <v>25</v>
      </c>
      <c r="B593" s="42">
        <v>95</v>
      </c>
      <c r="C593" s="48" t="s">
        <v>5053</v>
      </c>
      <c r="D593" s="42"/>
      <c r="E593" s="42" t="s">
        <v>5271</v>
      </c>
      <c r="F593" s="42"/>
      <c r="G593" s="42"/>
      <c r="H593" s="42"/>
      <c r="I593" s="42"/>
      <c r="J593" s="42"/>
      <c r="K593" s="100">
        <v>0</v>
      </c>
      <c r="L593" s="100">
        <v>0</v>
      </c>
      <c r="M593" s="100">
        <v>0</v>
      </c>
      <c r="N593" s="18">
        <v>0</v>
      </c>
      <c r="O593" s="42">
        <v>1</v>
      </c>
      <c r="P593" s="18">
        <v>0</v>
      </c>
      <c r="Q593" s="18">
        <v>0</v>
      </c>
      <c r="R593" s="18">
        <v>0</v>
      </c>
      <c r="S593" s="60">
        <v>0</v>
      </c>
      <c r="T593" s="18">
        <v>0</v>
      </c>
      <c r="U593" s="17"/>
      <c r="V593" s="64" t="s">
        <v>9070</v>
      </c>
      <c r="W593" s="136" t="s">
        <v>5284</v>
      </c>
      <c r="X593" s="42" t="s">
        <v>94</v>
      </c>
      <c r="Y593" s="51">
        <v>3</v>
      </c>
      <c r="Z593" s="51">
        <v>0</v>
      </c>
      <c r="AA593" s="52">
        <v>0</v>
      </c>
      <c r="AB593" s="3">
        <f t="shared" si="29"/>
        <v>720</v>
      </c>
      <c r="AC593">
        <v>1019.0485533487831</v>
      </c>
      <c r="AD593" s="41"/>
      <c r="AE593" s="53"/>
      <c r="AF593" s="50"/>
      <c r="AG593" s="42"/>
      <c r="AH593" s="42"/>
      <c r="AI593" s="42"/>
      <c r="AJ593" s="42"/>
      <c r="AM593" s="41"/>
      <c r="AN593" s="42">
        <v>3471</v>
      </c>
      <c r="AO593" s="42">
        <v>3806</v>
      </c>
      <c r="AP593" s="3">
        <v>2536</v>
      </c>
      <c r="AR593" s="183" t="s">
        <v>7994</v>
      </c>
      <c r="AS593" s="183" t="s">
        <v>7904</v>
      </c>
      <c r="AT593" s="18">
        <v>0</v>
      </c>
      <c r="AU593" s="42">
        <v>0</v>
      </c>
      <c r="AV593" s="41"/>
      <c r="AW593" s="207">
        <v>1</v>
      </c>
      <c r="AX593" s="42">
        <v>0</v>
      </c>
      <c r="AY593" s="42">
        <v>0</v>
      </c>
      <c r="AZ593" s="42">
        <v>0</v>
      </c>
      <c r="BA593" s="42">
        <v>0</v>
      </c>
      <c r="BB593" s="42">
        <v>0</v>
      </c>
      <c r="BC593" s="42">
        <v>0</v>
      </c>
    </row>
    <row r="594" spans="1:62" x14ac:dyDescent="0.25">
      <c r="A594" s="48">
        <v>25</v>
      </c>
      <c r="B594" s="42">
        <v>95</v>
      </c>
      <c r="C594" s="48" t="s">
        <v>5053</v>
      </c>
      <c r="D594" s="42"/>
      <c r="E594" s="42" t="s">
        <v>5271</v>
      </c>
      <c r="F594" s="42"/>
      <c r="G594" s="42"/>
      <c r="H594" s="42"/>
      <c r="I594" s="42"/>
      <c r="J594" s="42"/>
      <c r="K594" s="100">
        <v>0</v>
      </c>
      <c r="L594" s="100">
        <v>0</v>
      </c>
      <c r="M594" s="100">
        <v>0</v>
      </c>
      <c r="N594" s="18">
        <v>0</v>
      </c>
      <c r="O594" s="42">
        <v>1</v>
      </c>
      <c r="P594" s="18">
        <v>0</v>
      </c>
      <c r="Q594" s="18">
        <v>0</v>
      </c>
      <c r="R594" s="18">
        <v>0</v>
      </c>
      <c r="S594" s="60">
        <v>0</v>
      </c>
      <c r="T594" s="18">
        <v>0</v>
      </c>
      <c r="U594" s="17"/>
      <c r="V594" s="64" t="s">
        <v>9070</v>
      </c>
      <c r="W594" s="136" t="s">
        <v>5285</v>
      </c>
      <c r="X594" s="42" t="s">
        <v>38</v>
      </c>
      <c r="Y594" s="51">
        <v>0</v>
      </c>
      <c r="Z594" s="51">
        <v>12</v>
      </c>
      <c r="AA594" s="52">
        <v>0</v>
      </c>
      <c r="AB594" s="3">
        <f t="shared" si="29"/>
        <v>144</v>
      </c>
      <c r="AC594">
        <v>203.80971066975664</v>
      </c>
      <c r="AD594" s="41"/>
      <c r="AE594" s="53"/>
      <c r="AF594" s="50"/>
      <c r="AG594" s="42"/>
      <c r="AH594" s="42"/>
      <c r="AI594" s="42"/>
      <c r="AJ594" s="42"/>
      <c r="AM594" s="41"/>
      <c r="AN594" s="42">
        <v>3471</v>
      </c>
      <c r="AO594" s="42">
        <v>3806</v>
      </c>
      <c r="AP594" s="3">
        <v>2536</v>
      </c>
      <c r="AR594" s="183" t="s">
        <v>7994</v>
      </c>
      <c r="AS594" s="183" t="s">
        <v>7904</v>
      </c>
      <c r="AT594" s="18">
        <v>0</v>
      </c>
      <c r="AU594" s="42">
        <v>0</v>
      </c>
      <c r="AV594" s="41"/>
      <c r="AW594" s="207">
        <v>1</v>
      </c>
      <c r="AX594" s="42">
        <v>0</v>
      </c>
      <c r="AY594" s="42">
        <v>0</v>
      </c>
      <c r="AZ594" s="42">
        <v>0</v>
      </c>
      <c r="BA594" s="42">
        <v>0</v>
      </c>
      <c r="BB594" s="42">
        <v>0</v>
      </c>
      <c r="BC594" s="42">
        <v>0</v>
      </c>
    </row>
    <row r="595" spans="1:62" x14ac:dyDescent="0.25">
      <c r="A595" s="48">
        <v>25</v>
      </c>
      <c r="B595" s="42">
        <v>95</v>
      </c>
      <c r="C595" s="48" t="s">
        <v>5053</v>
      </c>
      <c r="D595" s="42"/>
      <c r="E595" s="42" t="s">
        <v>5271</v>
      </c>
      <c r="F595" s="42"/>
      <c r="G595" s="42"/>
      <c r="H595" s="42"/>
      <c r="I595" s="42"/>
      <c r="J595" s="42"/>
      <c r="K595" s="100">
        <v>0</v>
      </c>
      <c r="L595" s="100">
        <v>0</v>
      </c>
      <c r="M595" s="100">
        <v>0</v>
      </c>
      <c r="N595" s="18">
        <v>0</v>
      </c>
      <c r="O595" s="42">
        <v>1</v>
      </c>
      <c r="P595" s="18">
        <v>0</v>
      </c>
      <c r="Q595" s="18">
        <v>0</v>
      </c>
      <c r="R595" s="18">
        <v>0</v>
      </c>
      <c r="S595" s="60">
        <v>0</v>
      </c>
      <c r="T595" s="18">
        <v>0</v>
      </c>
      <c r="U595" s="17"/>
      <c r="V595" s="64" t="s">
        <v>9070</v>
      </c>
      <c r="W595" s="136" t="s">
        <v>5286</v>
      </c>
      <c r="X595" s="42" t="s">
        <v>317</v>
      </c>
      <c r="Y595" s="51">
        <v>1</v>
      </c>
      <c r="Z595" s="51">
        <v>15</v>
      </c>
      <c r="AA595" s="52">
        <v>0</v>
      </c>
      <c r="AB595" s="3">
        <f t="shared" si="29"/>
        <v>420</v>
      </c>
      <c r="AC595">
        <v>594.44498945345686</v>
      </c>
      <c r="AD595" s="41"/>
      <c r="AE595" s="53"/>
      <c r="AF595" s="50"/>
      <c r="AG595" s="42"/>
      <c r="AH595" s="42"/>
      <c r="AI595" s="42"/>
      <c r="AJ595" s="42"/>
      <c r="AM595" s="41"/>
      <c r="AN595" s="42">
        <v>3471</v>
      </c>
      <c r="AO595" s="42">
        <v>3806</v>
      </c>
      <c r="AP595" s="3">
        <v>2536</v>
      </c>
      <c r="AR595" s="183" t="s">
        <v>7994</v>
      </c>
      <c r="AS595" s="183" t="s">
        <v>7904</v>
      </c>
      <c r="AT595" s="18">
        <v>0</v>
      </c>
      <c r="AU595" s="42">
        <v>0</v>
      </c>
      <c r="AV595" s="41"/>
      <c r="AW595" s="207">
        <v>1</v>
      </c>
      <c r="AX595" s="42">
        <v>0</v>
      </c>
      <c r="AY595" s="42">
        <v>0</v>
      </c>
      <c r="AZ595" s="42">
        <v>0</v>
      </c>
      <c r="BA595" s="42">
        <v>0</v>
      </c>
      <c r="BB595" s="42">
        <v>0</v>
      </c>
      <c r="BC595" s="42">
        <v>0</v>
      </c>
    </row>
    <row r="596" spans="1:62" x14ac:dyDescent="0.25">
      <c r="A596" s="48">
        <v>25</v>
      </c>
      <c r="B596" s="42">
        <v>95</v>
      </c>
      <c r="C596" s="48" t="s">
        <v>5053</v>
      </c>
      <c r="D596" s="42"/>
      <c r="E596" s="42" t="s">
        <v>5271</v>
      </c>
      <c r="F596" s="42"/>
      <c r="G596" s="42"/>
      <c r="H596" s="42"/>
      <c r="I596" s="42"/>
      <c r="J596" s="42"/>
      <c r="K596" s="100">
        <v>0</v>
      </c>
      <c r="L596" s="100">
        <v>0</v>
      </c>
      <c r="M596" s="100">
        <v>0</v>
      </c>
      <c r="N596" s="18">
        <v>0</v>
      </c>
      <c r="O596" s="42">
        <v>1</v>
      </c>
      <c r="P596" s="18">
        <v>0</v>
      </c>
      <c r="Q596" s="18">
        <v>0</v>
      </c>
      <c r="R596" s="18">
        <v>0</v>
      </c>
      <c r="S596" s="60">
        <v>0</v>
      </c>
      <c r="T596" s="18">
        <v>0</v>
      </c>
      <c r="U596" s="17"/>
      <c r="V596" s="64" t="s">
        <v>9088</v>
      </c>
      <c r="W596" s="136" t="s">
        <v>5287</v>
      </c>
      <c r="X596" s="42" t="s">
        <v>2180</v>
      </c>
      <c r="Y596" s="51">
        <v>4</v>
      </c>
      <c r="Z596" s="51">
        <v>12</v>
      </c>
      <c r="AA596" s="52">
        <v>0</v>
      </c>
      <c r="AB596" s="3">
        <f t="shared" si="29"/>
        <v>1104</v>
      </c>
      <c r="AC596">
        <v>1559.7611740966586</v>
      </c>
      <c r="AD596" s="41"/>
      <c r="AE596" s="53"/>
      <c r="AF596" s="50"/>
      <c r="AG596" s="42"/>
      <c r="AH596" s="42"/>
      <c r="AI596" s="42"/>
      <c r="AJ596" s="42"/>
      <c r="AM596" s="41"/>
      <c r="AN596" s="42">
        <v>3471</v>
      </c>
      <c r="AO596" s="42">
        <v>3806</v>
      </c>
      <c r="AP596" s="3">
        <v>2523</v>
      </c>
      <c r="AR596" s="183" t="s">
        <v>7994</v>
      </c>
      <c r="AS596" s="183" t="s">
        <v>7904</v>
      </c>
      <c r="AT596" s="18">
        <v>0</v>
      </c>
      <c r="AU596" s="42">
        <v>0</v>
      </c>
      <c r="AV596" s="41"/>
      <c r="AW596" s="207">
        <v>1</v>
      </c>
      <c r="AX596" s="42">
        <v>0</v>
      </c>
      <c r="AY596" s="42">
        <v>0</v>
      </c>
      <c r="AZ596" s="42">
        <v>0</v>
      </c>
      <c r="BA596" s="42">
        <v>0</v>
      </c>
      <c r="BB596" s="42">
        <v>0</v>
      </c>
      <c r="BC596" s="42">
        <v>0</v>
      </c>
    </row>
    <row r="597" spans="1:62" x14ac:dyDescent="0.25">
      <c r="A597" s="48">
        <v>25</v>
      </c>
      <c r="B597" s="42">
        <v>95</v>
      </c>
      <c r="C597" s="48" t="s">
        <v>5053</v>
      </c>
      <c r="D597" s="42"/>
      <c r="E597" s="42" t="s">
        <v>5271</v>
      </c>
      <c r="F597" s="42"/>
      <c r="G597" s="42"/>
      <c r="H597" s="42"/>
      <c r="I597" s="42"/>
      <c r="J597" s="42"/>
      <c r="K597" s="100">
        <v>0</v>
      </c>
      <c r="L597" s="100">
        <v>0</v>
      </c>
      <c r="M597" s="100">
        <v>0</v>
      </c>
      <c r="N597" s="18">
        <v>0</v>
      </c>
      <c r="O597" s="42">
        <v>1</v>
      </c>
      <c r="P597" s="18">
        <v>0</v>
      </c>
      <c r="Q597" s="18">
        <v>0</v>
      </c>
      <c r="R597" s="18">
        <v>0</v>
      </c>
      <c r="S597" s="60">
        <v>0</v>
      </c>
      <c r="T597" s="18">
        <v>0</v>
      </c>
      <c r="U597" s="17"/>
      <c r="V597" s="64" t="s">
        <v>9088</v>
      </c>
      <c r="W597" s="136" t="s">
        <v>5288</v>
      </c>
      <c r="X597" s="42" t="s">
        <v>374</v>
      </c>
      <c r="Y597" s="51">
        <v>0</v>
      </c>
      <c r="Z597" s="51">
        <v>5</v>
      </c>
      <c r="AA597" s="52">
        <v>0</v>
      </c>
      <c r="AB597" s="3">
        <f t="shared" si="29"/>
        <v>60</v>
      </c>
      <c r="AC597">
        <v>84.76962902699232</v>
      </c>
      <c r="AD597" s="41"/>
      <c r="AE597" s="53"/>
      <c r="AF597" s="50"/>
      <c r="AG597" s="42"/>
      <c r="AH597" s="42"/>
      <c r="AI597" s="42"/>
      <c r="AJ597" s="42"/>
      <c r="AM597" s="41"/>
      <c r="AN597" s="42">
        <v>3471</v>
      </c>
      <c r="AO597" s="42">
        <v>3806</v>
      </c>
      <c r="AP597" s="3">
        <v>2523</v>
      </c>
      <c r="AR597" s="183" t="s">
        <v>7994</v>
      </c>
      <c r="AS597" s="183" t="s">
        <v>7904</v>
      </c>
      <c r="AT597" s="18">
        <v>0</v>
      </c>
      <c r="AU597" s="42">
        <v>0</v>
      </c>
      <c r="AV597" s="41"/>
      <c r="AW597" s="207">
        <v>1</v>
      </c>
      <c r="AX597" s="42">
        <v>0</v>
      </c>
      <c r="AY597" s="42">
        <v>0</v>
      </c>
      <c r="AZ597" s="42">
        <v>0</v>
      </c>
      <c r="BA597" s="42">
        <v>0</v>
      </c>
      <c r="BB597" s="42">
        <v>0</v>
      </c>
      <c r="BC597" s="42">
        <v>0</v>
      </c>
    </row>
    <row r="598" spans="1:62" x14ac:dyDescent="0.25">
      <c r="A598" s="48">
        <v>25</v>
      </c>
      <c r="B598" s="42">
        <v>95</v>
      </c>
      <c r="C598" s="48" t="s">
        <v>5053</v>
      </c>
      <c r="D598" s="42"/>
      <c r="E598" s="42" t="s">
        <v>5271</v>
      </c>
      <c r="F598" s="42"/>
      <c r="G598" s="42"/>
      <c r="H598" s="42"/>
      <c r="I598" s="42"/>
      <c r="J598" s="42"/>
      <c r="K598" s="100">
        <v>0</v>
      </c>
      <c r="L598" s="100">
        <v>0</v>
      </c>
      <c r="M598" s="100">
        <v>0</v>
      </c>
      <c r="N598" s="18">
        <v>0</v>
      </c>
      <c r="O598" s="42">
        <v>1</v>
      </c>
      <c r="P598" s="18">
        <v>0</v>
      </c>
      <c r="Q598" s="18">
        <v>0</v>
      </c>
      <c r="R598" s="18">
        <v>0</v>
      </c>
      <c r="S598" s="60">
        <v>0</v>
      </c>
      <c r="T598" s="18">
        <v>0</v>
      </c>
      <c r="U598" s="17"/>
      <c r="V598" s="64" t="s">
        <v>9088</v>
      </c>
      <c r="W598" s="136" t="s">
        <v>5289</v>
      </c>
      <c r="X598" s="42" t="s">
        <v>23</v>
      </c>
      <c r="Y598" s="51">
        <v>0</v>
      </c>
      <c r="Z598" s="51">
        <v>7</v>
      </c>
      <c r="AA598" s="52">
        <v>6</v>
      </c>
      <c r="AB598" s="3">
        <f t="shared" si="29"/>
        <v>90</v>
      </c>
      <c r="AC598">
        <v>127.15444354048847</v>
      </c>
      <c r="AD598" s="41"/>
      <c r="AE598" s="53"/>
      <c r="AF598" s="50"/>
      <c r="AG598" s="42"/>
      <c r="AH598" s="42"/>
      <c r="AI598" s="42"/>
      <c r="AJ598" s="42"/>
      <c r="AM598" s="41"/>
      <c r="AN598" s="42">
        <v>3471</v>
      </c>
      <c r="AO598" s="42">
        <v>3806</v>
      </c>
      <c r="AP598" s="3">
        <v>2523</v>
      </c>
      <c r="AR598" s="183" t="s">
        <v>7994</v>
      </c>
      <c r="AS598" s="183" t="s">
        <v>7904</v>
      </c>
      <c r="AT598" s="18">
        <v>0</v>
      </c>
      <c r="AU598" s="42">
        <v>0</v>
      </c>
      <c r="AV598" s="41"/>
      <c r="AW598" s="207">
        <v>1</v>
      </c>
      <c r="AX598" s="42">
        <v>0</v>
      </c>
      <c r="AY598" s="42">
        <v>0</v>
      </c>
      <c r="AZ598" s="42">
        <v>0</v>
      </c>
      <c r="BA598" s="42">
        <v>0</v>
      </c>
      <c r="BB598" s="42">
        <v>0</v>
      </c>
      <c r="BC598" s="42">
        <v>0</v>
      </c>
    </row>
    <row r="599" spans="1:62" x14ac:dyDescent="0.25">
      <c r="A599" s="48">
        <v>25</v>
      </c>
      <c r="B599" s="42">
        <v>95</v>
      </c>
      <c r="C599" s="48" t="s">
        <v>5053</v>
      </c>
      <c r="D599" s="42"/>
      <c r="E599" s="42" t="s">
        <v>5271</v>
      </c>
      <c r="F599" s="42"/>
      <c r="G599" s="42"/>
      <c r="H599" s="42"/>
      <c r="I599" s="42"/>
      <c r="J599" s="42"/>
      <c r="K599" s="100">
        <v>0</v>
      </c>
      <c r="L599" s="100">
        <v>0</v>
      </c>
      <c r="M599" s="100">
        <v>0</v>
      </c>
      <c r="N599" s="18">
        <v>0</v>
      </c>
      <c r="O599" s="42">
        <v>1</v>
      </c>
      <c r="P599" s="18">
        <v>0</v>
      </c>
      <c r="Q599" s="18">
        <v>0</v>
      </c>
      <c r="R599" s="18">
        <v>0</v>
      </c>
      <c r="S599" s="60">
        <v>0</v>
      </c>
      <c r="T599" s="18">
        <v>0</v>
      </c>
      <c r="U599" s="17"/>
      <c r="V599" s="64" t="s">
        <v>9088</v>
      </c>
      <c r="W599" s="136" t="s">
        <v>5290</v>
      </c>
      <c r="X599" s="42" t="s">
        <v>336</v>
      </c>
      <c r="Y599" s="51">
        <v>1</v>
      </c>
      <c r="Z599" s="51">
        <v>17</v>
      </c>
      <c r="AA599" s="52">
        <v>6</v>
      </c>
      <c r="AB599" s="3">
        <f t="shared" si="29"/>
        <v>450</v>
      </c>
      <c r="AC599">
        <v>635.77221770244239</v>
      </c>
      <c r="AD599" s="41"/>
      <c r="AE599" s="53"/>
      <c r="AF599" s="50"/>
      <c r="AG599" s="42"/>
      <c r="AH599" s="42"/>
      <c r="AI599" s="42"/>
      <c r="AJ599" s="42"/>
      <c r="AM599" s="41"/>
      <c r="AN599" s="42">
        <v>3471</v>
      </c>
      <c r="AO599" s="42">
        <v>3806</v>
      </c>
      <c r="AP599" s="3">
        <v>2523</v>
      </c>
      <c r="AR599" s="183" t="s">
        <v>7994</v>
      </c>
      <c r="AS599" s="183" t="s">
        <v>7904</v>
      </c>
      <c r="AT599" s="18">
        <v>0</v>
      </c>
      <c r="AU599" s="42">
        <v>0</v>
      </c>
      <c r="AV599" s="41"/>
      <c r="AW599" s="207">
        <v>1</v>
      </c>
      <c r="AX599" s="42">
        <v>0</v>
      </c>
      <c r="AY599" s="42">
        <v>0</v>
      </c>
      <c r="AZ599" s="42">
        <v>0</v>
      </c>
      <c r="BA599" s="42">
        <v>0</v>
      </c>
      <c r="BB599" s="42">
        <v>0</v>
      </c>
      <c r="BC599" s="42">
        <v>0</v>
      </c>
    </row>
    <row r="600" spans="1:62" ht="30" x14ac:dyDescent="0.25">
      <c r="A600" s="48">
        <v>25</v>
      </c>
      <c r="B600" s="42">
        <v>95</v>
      </c>
      <c r="C600" s="48" t="s">
        <v>5053</v>
      </c>
      <c r="D600" s="42"/>
      <c r="E600" s="42" t="s">
        <v>5271</v>
      </c>
      <c r="F600" s="42"/>
      <c r="G600" s="42"/>
      <c r="H600" s="42"/>
      <c r="I600" s="42"/>
      <c r="J600" s="42"/>
      <c r="K600" s="100">
        <v>0</v>
      </c>
      <c r="L600" s="100">
        <v>0</v>
      </c>
      <c r="M600" s="100">
        <v>0</v>
      </c>
      <c r="N600" s="18">
        <v>0</v>
      </c>
      <c r="O600" s="42">
        <v>1</v>
      </c>
      <c r="P600" s="18">
        <v>0</v>
      </c>
      <c r="Q600" s="18">
        <v>0</v>
      </c>
      <c r="R600" s="18">
        <v>0</v>
      </c>
      <c r="S600" s="60">
        <v>0</v>
      </c>
      <c r="T600" s="18">
        <v>0</v>
      </c>
      <c r="U600" s="17"/>
      <c r="V600" s="64" t="s">
        <v>9088</v>
      </c>
      <c r="W600" s="136" t="s">
        <v>5291</v>
      </c>
      <c r="X600" s="42" t="s">
        <v>241</v>
      </c>
      <c r="Y600" s="51">
        <v>1</v>
      </c>
      <c r="Z600" s="51">
        <v>7</v>
      </c>
      <c r="AA600" s="52">
        <v>0</v>
      </c>
      <c r="AB600" s="3">
        <f t="shared" si="29"/>
        <v>324</v>
      </c>
      <c r="AC600">
        <v>457.75599674575852</v>
      </c>
      <c r="AD600" s="41"/>
      <c r="AE600" s="53"/>
      <c r="AF600" s="50"/>
      <c r="AG600" s="42"/>
      <c r="AH600" s="42"/>
      <c r="AI600" s="42"/>
      <c r="AJ600" s="42"/>
      <c r="AM600" s="41"/>
      <c r="AN600" s="42">
        <v>3471</v>
      </c>
      <c r="AO600" s="42">
        <v>3806</v>
      </c>
      <c r="AP600" s="3">
        <v>2523</v>
      </c>
      <c r="AR600" s="183" t="s">
        <v>7994</v>
      </c>
      <c r="AS600" s="183" t="s">
        <v>7904</v>
      </c>
      <c r="AT600" s="18">
        <v>0</v>
      </c>
      <c r="AU600" s="42">
        <v>0</v>
      </c>
      <c r="AV600" s="41"/>
      <c r="AW600" s="207">
        <v>1</v>
      </c>
      <c r="AX600" s="42">
        <v>0</v>
      </c>
      <c r="AY600" s="42">
        <v>0</v>
      </c>
      <c r="AZ600" s="42">
        <v>0</v>
      </c>
      <c r="BA600" s="42">
        <v>0</v>
      </c>
      <c r="BB600" s="42">
        <v>0</v>
      </c>
      <c r="BC600" s="42">
        <v>0</v>
      </c>
    </row>
    <row r="601" spans="1:62" x14ac:dyDescent="0.25">
      <c r="A601" s="48">
        <v>25</v>
      </c>
      <c r="B601" s="42">
        <v>95</v>
      </c>
      <c r="C601" s="48" t="s">
        <v>5053</v>
      </c>
      <c r="D601" s="42"/>
      <c r="E601" s="42" t="s">
        <v>5271</v>
      </c>
      <c r="F601" s="42"/>
      <c r="G601" s="42"/>
      <c r="H601" s="42"/>
      <c r="I601" s="42"/>
      <c r="J601" s="42"/>
      <c r="K601" s="100">
        <v>0</v>
      </c>
      <c r="L601" s="100">
        <v>0</v>
      </c>
      <c r="M601" s="100">
        <v>0</v>
      </c>
      <c r="N601" s="18">
        <v>0</v>
      </c>
      <c r="O601" s="42">
        <v>1</v>
      </c>
      <c r="P601" s="18">
        <v>0</v>
      </c>
      <c r="Q601" s="18">
        <v>0</v>
      </c>
      <c r="R601" s="18">
        <v>0</v>
      </c>
      <c r="S601" s="60">
        <v>0</v>
      </c>
      <c r="T601" s="18">
        <v>0</v>
      </c>
      <c r="U601" s="17"/>
      <c r="V601" s="64" t="s">
        <v>9088</v>
      </c>
      <c r="W601" s="136" t="s">
        <v>5292</v>
      </c>
      <c r="X601" s="42" t="s">
        <v>971</v>
      </c>
      <c r="Y601" s="51">
        <v>1</v>
      </c>
      <c r="Z601" s="51">
        <v>13</v>
      </c>
      <c r="AA601" s="52">
        <v>0</v>
      </c>
      <c r="AB601" s="3">
        <f t="shared" si="29"/>
        <v>396</v>
      </c>
      <c r="AC601">
        <v>559.47955157814931</v>
      </c>
      <c r="AD601" s="41"/>
      <c r="AE601" s="53"/>
      <c r="AF601" s="50"/>
      <c r="AG601" s="42"/>
      <c r="AH601" s="42"/>
      <c r="AI601" s="42"/>
      <c r="AJ601" s="42"/>
      <c r="AM601" s="41"/>
      <c r="AN601" s="42">
        <v>3471</v>
      </c>
      <c r="AO601" s="42">
        <v>3806</v>
      </c>
      <c r="AP601" s="3">
        <v>2523</v>
      </c>
      <c r="AR601" s="183" t="s">
        <v>7994</v>
      </c>
      <c r="AS601" s="183" t="s">
        <v>7904</v>
      </c>
      <c r="AT601" s="18">
        <v>0</v>
      </c>
      <c r="AU601" s="42">
        <v>0</v>
      </c>
      <c r="AV601" s="41"/>
      <c r="AW601" s="207">
        <v>1</v>
      </c>
      <c r="AX601" s="42">
        <v>0</v>
      </c>
      <c r="AY601" s="42">
        <v>0</v>
      </c>
      <c r="AZ601" s="42">
        <v>0</v>
      </c>
      <c r="BA601" s="42">
        <v>0</v>
      </c>
      <c r="BB601" s="42">
        <v>0</v>
      </c>
      <c r="BC601" s="42">
        <v>0</v>
      </c>
    </row>
    <row r="602" spans="1:62" x14ac:dyDescent="0.25">
      <c r="A602" s="48">
        <v>25</v>
      </c>
      <c r="B602" s="42">
        <v>95</v>
      </c>
      <c r="C602" s="48" t="s">
        <v>5053</v>
      </c>
      <c r="D602" s="42"/>
      <c r="E602" s="42" t="s">
        <v>5271</v>
      </c>
      <c r="F602" s="42"/>
      <c r="G602" s="42"/>
      <c r="H602" s="42"/>
      <c r="I602" s="42"/>
      <c r="J602" s="42"/>
      <c r="K602" s="100">
        <v>0</v>
      </c>
      <c r="L602" s="100">
        <v>0</v>
      </c>
      <c r="M602" s="100">
        <v>0</v>
      </c>
      <c r="N602" s="18">
        <v>0</v>
      </c>
      <c r="O602" s="42">
        <v>1</v>
      </c>
      <c r="P602" s="18">
        <v>0</v>
      </c>
      <c r="Q602" s="18">
        <v>0</v>
      </c>
      <c r="R602" s="18">
        <v>0</v>
      </c>
      <c r="S602" s="60">
        <v>0</v>
      </c>
      <c r="T602" s="18">
        <v>0</v>
      </c>
      <c r="U602" s="17"/>
      <c r="V602" s="64" t="s">
        <v>9088</v>
      </c>
      <c r="W602" s="136" t="s">
        <v>5293</v>
      </c>
      <c r="X602" s="42" t="s">
        <v>334</v>
      </c>
      <c r="Y602" s="51">
        <v>0</v>
      </c>
      <c r="Z602" s="51">
        <v>16</v>
      </c>
      <c r="AA602" s="52">
        <v>6</v>
      </c>
      <c r="AB602" s="3">
        <f t="shared" si="29"/>
        <v>198</v>
      </c>
      <c r="AC602">
        <v>279.73977578907466</v>
      </c>
      <c r="AD602" s="41"/>
      <c r="AE602" s="53"/>
      <c r="AF602" s="50"/>
      <c r="AG602" s="42"/>
      <c r="AH602" s="42"/>
      <c r="AI602" s="42"/>
      <c r="AJ602" s="42"/>
      <c r="AM602" s="41"/>
      <c r="AN602" s="42">
        <v>3471</v>
      </c>
      <c r="AO602" s="42">
        <v>3806</v>
      </c>
      <c r="AP602" s="3">
        <v>2523</v>
      </c>
      <c r="AR602" s="183" t="s">
        <v>7994</v>
      </c>
      <c r="AS602" s="183" t="s">
        <v>7904</v>
      </c>
      <c r="AT602" s="18">
        <v>0</v>
      </c>
      <c r="AU602" s="42">
        <v>0</v>
      </c>
      <c r="AV602" s="41"/>
      <c r="AW602" s="207">
        <v>1</v>
      </c>
      <c r="AX602" s="42">
        <v>0</v>
      </c>
      <c r="AY602" s="42">
        <v>0</v>
      </c>
      <c r="AZ602" s="42">
        <v>0</v>
      </c>
      <c r="BA602" s="42">
        <v>0</v>
      </c>
      <c r="BB602" s="42">
        <v>0</v>
      </c>
      <c r="BC602" s="42">
        <v>0</v>
      </c>
    </row>
    <row r="603" spans="1:62" x14ac:dyDescent="0.25">
      <c r="A603" s="48">
        <v>25</v>
      </c>
      <c r="B603" s="42">
        <v>95</v>
      </c>
      <c r="C603" s="48" t="s">
        <v>5053</v>
      </c>
      <c r="D603" s="42"/>
      <c r="E603" s="42" t="s">
        <v>5271</v>
      </c>
      <c r="F603" s="42"/>
      <c r="G603" s="42"/>
      <c r="H603" s="42"/>
      <c r="I603" s="42"/>
      <c r="J603" s="42"/>
      <c r="K603" s="100">
        <v>0</v>
      </c>
      <c r="L603" s="100">
        <v>0</v>
      </c>
      <c r="M603" s="100">
        <v>0</v>
      </c>
      <c r="N603" s="18">
        <v>0</v>
      </c>
      <c r="O603" s="42">
        <v>1</v>
      </c>
      <c r="P603" s="18">
        <v>0</v>
      </c>
      <c r="Q603" s="18">
        <v>0</v>
      </c>
      <c r="R603" s="18">
        <v>0</v>
      </c>
      <c r="S603" s="60">
        <v>0</v>
      </c>
      <c r="T603" s="18">
        <v>0</v>
      </c>
      <c r="U603" s="17"/>
      <c r="V603" s="64" t="s">
        <v>9088</v>
      </c>
      <c r="W603" s="136" t="s">
        <v>5294</v>
      </c>
      <c r="X603" s="42" t="s">
        <v>706</v>
      </c>
      <c r="Y603" s="51">
        <v>1</v>
      </c>
      <c r="Z603" s="51">
        <v>0</v>
      </c>
      <c r="AA603" s="52">
        <v>0</v>
      </c>
      <c r="AB603" s="3">
        <f t="shared" si="29"/>
        <v>240</v>
      </c>
      <c r="AC603">
        <v>339.07851610796928</v>
      </c>
      <c r="AD603" s="41"/>
      <c r="AE603" s="53"/>
      <c r="AF603" s="50"/>
      <c r="AG603" s="42"/>
      <c r="AH603" s="42"/>
      <c r="AI603" s="42"/>
      <c r="AJ603" s="42"/>
      <c r="AM603" s="41"/>
      <c r="AN603" s="42">
        <v>3471</v>
      </c>
      <c r="AO603" s="42">
        <v>3806</v>
      </c>
      <c r="AP603" s="3">
        <v>2523</v>
      </c>
      <c r="AR603" s="183" t="s">
        <v>7994</v>
      </c>
      <c r="AS603" s="183" t="s">
        <v>7904</v>
      </c>
      <c r="AT603" s="18">
        <v>0</v>
      </c>
      <c r="AU603" s="42">
        <v>0</v>
      </c>
      <c r="AV603" s="41"/>
      <c r="AW603" s="207">
        <v>1</v>
      </c>
      <c r="AX603" s="42">
        <v>0</v>
      </c>
      <c r="AY603" s="42">
        <v>0</v>
      </c>
      <c r="AZ603" s="42">
        <v>0</v>
      </c>
      <c r="BA603" s="42">
        <v>0</v>
      </c>
      <c r="BB603" s="42">
        <v>0</v>
      </c>
      <c r="BC603" s="42">
        <v>0</v>
      </c>
    </row>
    <row r="604" spans="1:62" x14ac:dyDescent="0.25">
      <c r="A604" s="48">
        <v>25</v>
      </c>
      <c r="B604" s="42">
        <v>95</v>
      </c>
      <c r="C604" s="48" t="s">
        <v>5053</v>
      </c>
      <c r="D604" s="42"/>
      <c r="E604" s="42" t="s">
        <v>5271</v>
      </c>
      <c r="F604" s="42"/>
      <c r="G604" s="42"/>
      <c r="H604" s="42"/>
      <c r="I604" s="42"/>
      <c r="J604" s="42"/>
      <c r="K604" s="100">
        <v>0</v>
      </c>
      <c r="L604" s="100">
        <v>0</v>
      </c>
      <c r="M604" s="100">
        <v>0</v>
      </c>
      <c r="N604" s="18">
        <v>0</v>
      </c>
      <c r="O604" s="42">
        <v>1</v>
      </c>
      <c r="P604" s="18">
        <v>0</v>
      </c>
      <c r="Q604" s="18">
        <v>0</v>
      </c>
      <c r="R604" s="18">
        <v>0</v>
      </c>
      <c r="S604" s="60">
        <v>0</v>
      </c>
      <c r="T604" s="18">
        <v>0</v>
      </c>
      <c r="U604" s="17"/>
      <c r="V604" s="64" t="s">
        <v>9088</v>
      </c>
      <c r="W604" s="136" t="s">
        <v>5295</v>
      </c>
      <c r="X604" s="42" t="s">
        <v>710</v>
      </c>
      <c r="Y604" s="51">
        <v>1</v>
      </c>
      <c r="Z604" s="51">
        <v>5</v>
      </c>
      <c r="AA604" s="52">
        <v>0</v>
      </c>
      <c r="AB604" s="3">
        <f t="shared" si="29"/>
        <v>300</v>
      </c>
      <c r="AC604">
        <v>423.84814513496161</v>
      </c>
      <c r="AD604" s="41"/>
      <c r="AE604" s="53"/>
      <c r="AF604" s="50"/>
      <c r="AG604" s="42"/>
      <c r="AH604" s="42"/>
      <c r="AI604" s="42"/>
      <c r="AJ604" s="42"/>
      <c r="AM604" s="41"/>
      <c r="AN604" s="42">
        <v>3471</v>
      </c>
      <c r="AO604" s="42">
        <v>3806</v>
      </c>
      <c r="AP604" s="3">
        <v>2523</v>
      </c>
      <c r="AR604" s="183" t="s">
        <v>7994</v>
      </c>
      <c r="AS604" s="183" t="s">
        <v>7904</v>
      </c>
      <c r="AT604" s="18">
        <v>0</v>
      </c>
      <c r="AU604" s="42">
        <v>0</v>
      </c>
      <c r="AV604" s="41"/>
      <c r="AW604" s="207">
        <v>1</v>
      </c>
      <c r="AX604" s="42">
        <v>0</v>
      </c>
      <c r="AY604" s="42">
        <v>0</v>
      </c>
      <c r="AZ604" s="42">
        <v>0</v>
      </c>
      <c r="BA604" s="42">
        <v>0</v>
      </c>
      <c r="BB604" s="42">
        <v>0</v>
      </c>
      <c r="BC604" s="42">
        <v>0</v>
      </c>
    </row>
    <row r="605" spans="1:62" x14ac:dyDescent="0.25">
      <c r="A605" s="48">
        <v>25</v>
      </c>
      <c r="B605" s="42">
        <v>95</v>
      </c>
      <c r="C605" s="48" t="s">
        <v>5053</v>
      </c>
      <c r="D605" s="42"/>
      <c r="E605" s="42" t="s">
        <v>5271</v>
      </c>
      <c r="F605" s="42"/>
      <c r="G605" s="42"/>
      <c r="H605" s="42"/>
      <c r="I605" s="42"/>
      <c r="J605" s="42"/>
      <c r="K605" s="100">
        <v>0</v>
      </c>
      <c r="L605" s="100">
        <v>0</v>
      </c>
      <c r="M605" s="100">
        <v>0</v>
      </c>
      <c r="N605" s="18">
        <v>0</v>
      </c>
      <c r="O605" s="42">
        <v>1</v>
      </c>
      <c r="P605" s="18">
        <v>0</v>
      </c>
      <c r="Q605" s="18">
        <v>0</v>
      </c>
      <c r="R605" s="18">
        <v>0</v>
      </c>
      <c r="S605" s="60">
        <v>0</v>
      </c>
      <c r="T605" s="18">
        <v>0</v>
      </c>
      <c r="U605" s="17"/>
      <c r="V605" s="52" t="s">
        <v>1605</v>
      </c>
      <c r="W605" s="136"/>
      <c r="X605" s="42" t="s">
        <v>5278</v>
      </c>
      <c r="Y605" s="51">
        <v>56</v>
      </c>
      <c r="Z605" s="51">
        <v>17</v>
      </c>
      <c r="AA605" s="52">
        <v>0</v>
      </c>
      <c r="AB605" s="3">
        <f t="shared" si="29"/>
        <v>13644</v>
      </c>
      <c r="AD605" s="41"/>
      <c r="AE605" s="53"/>
      <c r="AF605" s="50"/>
      <c r="AG605" s="42"/>
      <c r="AH605" s="42"/>
      <c r="AI605" s="42"/>
      <c r="AJ605" s="42"/>
      <c r="AM605" s="41"/>
      <c r="AN605" s="42">
        <v>3471</v>
      </c>
      <c r="AO605" s="42">
        <v>3806</v>
      </c>
      <c r="AP605" s="42"/>
      <c r="AR605" s="183" t="s">
        <v>7994</v>
      </c>
      <c r="AS605" s="183" t="s">
        <v>7904</v>
      </c>
      <c r="AT605" s="18">
        <v>0</v>
      </c>
      <c r="AU605" s="42">
        <v>0</v>
      </c>
      <c r="AV605" s="41"/>
      <c r="AW605" s="207"/>
      <c r="AX605" s="42"/>
    </row>
    <row r="606" spans="1:62" s="28" customFormat="1" ht="15.75" thickBot="1" x14ac:dyDescent="0.3">
      <c r="A606" s="28">
        <v>25</v>
      </c>
      <c r="B606" s="28">
        <v>95</v>
      </c>
      <c r="C606" s="28" t="s">
        <v>5053</v>
      </c>
      <c r="E606" s="28" t="s">
        <v>5271</v>
      </c>
      <c r="K606" s="182">
        <v>0</v>
      </c>
      <c r="L606" s="182">
        <v>0</v>
      </c>
      <c r="M606" s="182">
        <v>0</v>
      </c>
      <c r="N606" s="23">
        <v>0</v>
      </c>
      <c r="O606" s="30">
        <v>1</v>
      </c>
      <c r="P606" s="23">
        <v>0</v>
      </c>
      <c r="Q606" s="23">
        <v>0</v>
      </c>
      <c r="R606" s="23">
        <v>0</v>
      </c>
      <c r="S606" s="61">
        <v>0</v>
      </c>
      <c r="T606" s="23">
        <v>0</v>
      </c>
      <c r="U606" s="25"/>
      <c r="V606" s="89"/>
      <c r="W606" s="35"/>
      <c r="Z606" s="28" t="s">
        <v>1605</v>
      </c>
      <c r="AA606" s="35"/>
      <c r="AD606" s="159"/>
      <c r="AE606" s="36">
        <v>56</v>
      </c>
      <c r="AF606" s="36">
        <v>17</v>
      </c>
      <c r="AG606" s="89">
        <v>0</v>
      </c>
      <c r="AI606" s="141"/>
      <c r="AJ606" s="35"/>
      <c r="AM606" s="159"/>
      <c r="AN606" s="30">
        <v>3471</v>
      </c>
      <c r="AO606" s="30">
        <v>3806</v>
      </c>
      <c r="AQ606" s="6"/>
      <c r="AR606" s="198" t="s">
        <v>7994</v>
      </c>
      <c r="AS606" s="198" t="s">
        <v>7904</v>
      </c>
      <c r="AT606" s="23">
        <v>0</v>
      </c>
      <c r="AU606" s="30">
        <v>0</v>
      </c>
      <c r="AV606" s="45"/>
      <c r="AW606" s="209"/>
      <c r="BD606" s="90"/>
    </row>
    <row r="607" spans="1:62" ht="15.75" thickTop="1" x14ac:dyDescent="0.25">
      <c r="A607" s="18">
        <v>26</v>
      </c>
      <c r="B607" s="3">
        <v>8</v>
      </c>
      <c r="C607" s="18" t="s">
        <v>775</v>
      </c>
      <c r="D607" s="3" t="s">
        <v>776</v>
      </c>
      <c r="E607" s="3" t="s">
        <v>740</v>
      </c>
      <c r="F607" s="48" t="s">
        <v>5794</v>
      </c>
      <c r="G607" s="48" t="s">
        <v>5795</v>
      </c>
      <c r="K607" s="100">
        <v>0</v>
      </c>
      <c r="L607" s="100">
        <v>0</v>
      </c>
      <c r="M607" s="100">
        <v>0</v>
      </c>
      <c r="N607" s="18">
        <v>0</v>
      </c>
      <c r="O607" s="42">
        <v>0</v>
      </c>
      <c r="P607" s="18">
        <v>0</v>
      </c>
      <c r="Q607" s="42">
        <v>1</v>
      </c>
      <c r="R607" s="18">
        <v>0</v>
      </c>
      <c r="S607" s="60">
        <v>0</v>
      </c>
      <c r="T607" s="18">
        <v>0</v>
      </c>
      <c r="U607" s="17"/>
      <c r="V607" s="22" t="s">
        <v>7843</v>
      </c>
      <c r="W607" s="134" t="s">
        <v>777</v>
      </c>
      <c r="X607" s="3" t="s">
        <v>778</v>
      </c>
      <c r="Y607" s="21">
        <v>1</v>
      </c>
      <c r="Z607" s="21">
        <v>6</v>
      </c>
      <c r="AA607" s="14">
        <v>0</v>
      </c>
      <c r="AB607" s="3">
        <f t="shared" ref="AB607:AB638" si="30">(240*Y607)+(12*Z607)+AA607</f>
        <v>312</v>
      </c>
      <c r="AC607">
        <v>704.19620739326876</v>
      </c>
      <c r="AE607" s="22" t="s">
        <v>7844</v>
      </c>
      <c r="AF607" s="2" t="s">
        <v>779</v>
      </c>
      <c r="AG607" s="3" t="s">
        <v>780</v>
      </c>
      <c r="AH607" s="3">
        <v>0</v>
      </c>
      <c r="AI607" s="3">
        <v>3</v>
      </c>
      <c r="AJ607" s="3">
        <v>0</v>
      </c>
      <c r="AK607" s="3">
        <f>(240*AH607)+(12*AI607)+AJ607</f>
        <v>36</v>
      </c>
      <c r="AL607">
        <v>81.186656929767707</v>
      </c>
      <c r="AN607" s="3">
        <v>627</v>
      </c>
      <c r="AO607" s="3">
        <v>245</v>
      </c>
      <c r="AP607" s="3">
        <v>5943</v>
      </c>
      <c r="AQ607" s="3">
        <v>5937</v>
      </c>
      <c r="AR607" s="183" t="s">
        <v>7845</v>
      </c>
      <c r="AS607" s="183" t="s">
        <v>7846</v>
      </c>
      <c r="AT607" s="18">
        <v>0</v>
      </c>
      <c r="AU607" s="42">
        <v>0</v>
      </c>
      <c r="AV607" s="41"/>
      <c r="AW607" s="208">
        <v>1</v>
      </c>
      <c r="AX607" s="48">
        <v>0</v>
      </c>
      <c r="AY607" s="48">
        <v>0</v>
      </c>
      <c r="AZ607" s="48">
        <v>0</v>
      </c>
      <c r="BA607" s="48">
        <v>0</v>
      </c>
      <c r="BB607" s="48">
        <v>0</v>
      </c>
      <c r="BC607" s="48">
        <v>0</v>
      </c>
      <c r="BE607" s="48">
        <v>0</v>
      </c>
      <c r="BF607" s="48">
        <v>0</v>
      </c>
      <c r="BG607" s="48">
        <v>1</v>
      </c>
      <c r="BH607" s="48">
        <v>0</v>
      </c>
      <c r="BI607" s="48">
        <v>0</v>
      </c>
      <c r="BJ607" s="48">
        <v>0</v>
      </c>
    </row>
    <row r="608" spans="1:62" ht="30" x14ac:dyDescent="0.25">
      <c r="A608" s="18">
        <v>26</v>
      </c>
      <c r="B608" s="3">
        <v>8</v>
      </c>
      <c r="C608" s="18" t="s">
        <v>775</v>
      </c>
      <c r="D608" s="3" t="s">
        <v>776</v>
      </c>
      <c r="E608" s="3" t="s">
        <v>740</v>
      </c>
      <c r="F608" s="48" t="s">
        <v>5796</v>
      </c>
      <c r="G608" s="48" t="s">
        <v>5795</v>
      </c>
      <c r="K608" s="100">
        <v>0</v>
      </c>
      <c r="L608" s="100">
        <v>0</v>
      </c>
      <c r="M608" s="100">
        <v>0</v>
      </c>
      <c r="N608" s="18">
        <v>0</v>
      </c>
      <c r="O608" s="42">
        <v>0</v>
      </c>
      <c r="P608" s="18">
        <v>0</v>
      </c>
      <c r="Q608" s="42">
        <v>1</v>
      </c>
      <c r="R608" s="18">
        <v>0</v>
      </c>
      <c r="S608" s="60">
        <v>0</v>
      </c>
      <c r="T608" s="18">
        <v>0</v>
      </c>
      <c r="U608" s="17"/>
      <c r="V608" s="22" t="s">
        <v>7843</v>
      </c>
      <c r="W608" s="134" t="s">
        <v>781</v>
      </c>
      <c r="X608" s="3" t="s">
        <v>782</v>
      </c>
      <c r="Y608" s="21">
        <v>6</v>
      </c>
      <c r="Z608" s="21">
        <v>7</v>
      </c>
      <c r="AA608" s="14">
        <v>0</v>
      </c>
      <c r="AB608" s="3">
        <f t="shared" si="30"/>
        <v>1524</v>
      </c>
      <c r="AC608">
        <v>3439.727628420967</v>
      </c>
      <c r="AE608" s="22" t="s">
        <v>7847</v>
      </c>
      <c r="AF608" s="50" t="s">
        <v>783</v>
      </c>
      <c r="AG608" s="3" t="s">
        <v>784</v>
      </c>
      <c r="AH608" s="3">
        <v>0</v>
      </c>
      <c r="AI608" s="3">
        <v>6</v>
      </c>
      <c r="AJ608" s="3">
        <v>8</v>
      </c>
      <c r="AK608" s="3">
        <f>(240*AH608)+(12*AI608)+AJ608</f>
        <v>80</v>
      </c>
      <c r="AL608">
        <v>174.46065807307394</v>
      </c>
      <c r="AN608" s="3">
        <v>627</v>
      </c>
      <c r="AO608" s="3">
        <v>245</v>
      </c>
      <c r="AP608" s="3">
        <v>5943</v>
      </c>
      <c r="AQ608" s="3">
        <v>5692</v>
      </c>
      <c r="AR608" s="183" t="s">
        <v>7845</v>
      </c>
      <c r="AS608" s="183" t="s">
        <v>7846</v>
      </c>
      <c r="AT608" s="18">
        <v>0</v>
      </c>
      <c r="AU608" s="42">
        <v>0</v>
      </c>
      <c r="AV608" s="41"/>
      <c r="AW608" s="208">
        <v>1</v>
      </c>
      <c r="AX608" s="48">
        <v>0</v>
      </c>
      <c r="AY608" s="48">
        <v>0</v>
      </c>
      <c r="AZ608" s="48">
        <v>0</v>
      </c>
      <c r="BA608" s="48">
        <v>0</v>
      </c>
      <c r="BB608" s="48">
        <v>0</v>
      </c>
      <c r="BC608" s="48">
        <v>0</v>
      </c>
      <c r="BE608" s="48">
        <v>0</v>
      </c>
      <c r="BF608" s="48">
        <v>0</v>
      </c>
      <c r="BG608" s="48">
        <v>1</v>
      </c>
      <c r="BH608" s="48">
        <v>0</v>
      </c>
      <c r="BI608" s="48">
        <v>0</v>
      </c>
      <c r="BJ608" s="48">
        <v>0</v>
      </c>
    </row>
    <row r="609" spans="1:62" ht="30" x14ac:dyDescent="0.25">
      <c r="A609" s="18">
        <v>26</v>
      </c>
      <c r="B609" s="3">
        <v>8</v>
      </c>
      <c r="C609" s="18" t="s">
        <v>775</v>
      </c>
      <c r="D609" s="3" t="s">
        <v>776</v>
      </c>
      <c r="E609" s="3" t="s">
        <v>740</v>
      </c>
      <c r="F609" s="48" t="s">
        <v>5797</v>
      </c>
      <c r="G609" s="48" t="s">
        <v>5795</v>
      </c>
      <c r="K609" s="100">
        <v>0</v>
      </c>
      <c r="L609" s="100">
        <v>0</v>
      </c>
      <c r="M609" s="100">
        <v>0</v>
      </c>
      <c r="N609" s="18">
        <v>0</v>
      </c>
      <c r="O609" s="42">
        <v>0</v>
      </c>
      <c r="P609" s="18">
        <v>0</v>
      </c>
      <c r="Q609" s="42">
        <v>1</v>
      </c>
      <c r="R609" s="18">
        <v>0</v>
      </c>
      <c r="S609" s="60">
        <v>0</v>
      </c>
      <c r="T609" s="18">
        <v>0</v>
      </c>
      <c r="U609" s="17"/>
      <c r="V609" s="22" t="s">
        <v>7848</v>
      </c>
      <c r="W609" s="134" t="s">
        <v>785</v>
      </c>
      <c r="X609" s="3" t="s">
        <v>786</v>
      </c>
      <c r="Y609" s="21">
        <v>4</v>
      </c>
      <c r="Z609" s="21">
        <v>9</v>
      </c>
      <c r="AA609" s="14">
        <v>1.5</v>
      </c>
      <c r="AB609" s="3">
        <f t="shared" si="30"/>
        <v>1069.5</v>
      </c>
      <c r="AC609">
        <v>2412.5811116217501</v>
      </c>
      <c r="AE609" s="22" t="s">
        <v>7847</v>
      </c>
      <c r="AF609" s="2" t="s">
        <v>787</v>
      </c>
      <c r="AG609" s="3" t="s">
        <v>788</v>
      </c>
      <c r="AH609" s="3">
        <v>39</v>
      </c>
      <c r="AI609" s="3">
        <v>5</v>
      </c>
      <c r="AJ609" s="3">
        <v>4.5</v>
      </c>
      <c r="AK609" s="3">
        <f>(240*AH609)+(12*AI609)+AJ609</f>
        <v>9424.5</v>
      </c>
      <c r="AL609">
        <v>20552.555900121068</v>
      </c>
      <c r="AN609" s="3">
        <v>627</v>
      </c>
      <c r="AO609" s="3">
        <v>245</v>
      </c>
      <c r="AP609" s="3">
        <v>5939</v>
      </c>
      <c r="AQ609" s="3">
        <v>5692</v>
      </c>
      <c r="AR609" s="183" t="s">
        <v>7849</v>
      </c>
      <c r="AS609" s="183" t="s">
        <v>7850</v>
      </c>
      <c r="AT609" s="18">
        <v>0</v>
      </c>
      <c r="AU609" s="42">
        <v>0</v>
      </c>
      <c r="AV609" s="41"/>
      <c r="AW609" s="208">
        <v>1</v>
      </c>
      <c r="AX609" s="48">
        <v>0</v>
      </c>
      <c r="AY609" s="48">
        <v>0</v>
      </c>
      <c r="AZ609" s="48">
        <v>0</v>
      </c>
      <c r="BA609" s="48">
        <v>0</v>
      </c>
      <c r="BB609" s="48">
        <v>0</v>
      </c>
      <c r="BC609" s="48">
        <v>0</v>
      </c>
      <c r="BE609" s="48">
        <v>1</v>
      </c>
      <c r="BF609" s="48">
        <v>0</v>
      </c>
      <c r="BG609" s="48">
        <v>0</v>
      </c>
      <c r="BH609" s="48">
        <v>0</v>
      </c>
      <c r="BI609" s="48">
        <v>0</v>
      </c>
      <c r="BJ609" s="48">
        <v>0</v>
      </c>
    </row>
    <row r="610" spans="1:62" ht="30" x14ac:dyDescent="0.25">
      <c r="A610" s="18">
        <v>26</v>
      </c>
      <c r="B610" s="3">
        <v>8</v>
      </c>
      <c r="C610" s="18" t="s">
        <v>775</v>
      </c>
      <c r="D610" s="3" t="s">
        <v>776</v>
      </c>
      <c r="E610" s="3" t="s">
        <v>740</v>
      </c>
      <c r="F610" s="48" t="s">
        <v>5798</v>
      </c>
      <c r="G610" s="48" t="s">
        <v>5795</v>
      </c>
      <c r="K610" s="100">
        <v>0</v>
      </c>
      <c r="L610" s="100">
        <v>0</v>
      </c>
      <c r="M610" s="100">
        <v>0</v>
      </c>
      <c r="N610" s="18">
        <v>0</v>
      </c>
      <c r="O610" s="42">
        <v>0</v>
      </c>
      <c r="P610" s="18">
        <v>0</v>
      </c>
      <c r="Q610" s="42">
        <v>1</v>
      </c>
      <c r="R610" s="18">
        <v>0</v>
      </c>
      <c r="S610" s="60">
        <v>0</v>
      </c>
      <c r="T610" s="18">
        <v>0</v>
      </c>
      <c r="U610" s="17"/>
      <c r="V610" s="22" t="s">
        <v>7844</v>
      </c>
      <c r="W610" s="134" t="s">
        <v>789</v>
      </c>
      <c r="X610" s="3" t="s">
        <v>790</v>
      </c>
      <c r="Y610" s="21">
        <v>4</v>
      </c>
      <c r="Z610" s="21">
        <v>0</v>
      </c>
      <c r="AA610" s="14">
        <v>4.5</v>
      </c>
      <c r="AB610" s="3">
        <f t="shared" si="30"/>
        <v>964.5</v>
      </c>
      <c r="AC610">
        <v>2175.1258502433598</v>
      </c>
      <c r="AE610" s="22"/>
      <c r="AG610" s="3" t="s">
        <v>791</v>
      </c>
      <c r="AH610" s="3">
        <v>41</v>
      </c>
      <c r="AI610" s="3">
        <v>15</v>
      </c>
      <c r="AJ610" s="102">
        <v>0.5</v>
      </c>
      <c r="AK610" s="3">
        <f>(240*AH610)+(12*AI610)+AJ610</f>
        <v>10020.5</v>
      </c>
      <c r="AN610" s="3">
        <v>627</v>
      </c>
      <c r="AO610" s="3">
        <v>245</v>
      </c>
      <c r="AP610" s="3">
        <v>5937</v>
      </c>
      <c r="AR610" s="183" t="s">
        <v>7849</v>
      </c>
      <c r="AS610" s="183" t="s">
        <v>7850</v>
      </c>
      <c r="AT610" s="18">
        <v>0</v>
      </c>
      <c r="AU610" s="42">
        <v>0</v>
      </c>
      <c r="AV610" s="41"/>
      <c r="AW610" s="208">
        <v>1</v>
      </c>
      <c r="AX610" s="48">
        <v>0</v>
      </c>
      <c r="AY610" s="48">
        <v>0</v>
      </c>
      <c r="AZ610" s="48">
        <v>0</v>
      </c>
      <c r="BA610" s="48">
        <v>0</v>
      </c>
      <c r="BB610" s="48">
        <v>0</v>
      </c>
      <c r="BC610" s="48">
        <v>0</v>
      </c>
    </row>
    <row r="611" spans="1:62" x14ac:dyDescent="0.25">
      <c r="A611" s="18">
        <v>26</v>
      </c>
      <c r="B611" s="3">
        <v>8</v>
      </c>
      <c r="C611" s="18" t="s">
        <v>775</v>
      </c>
      <c r="D611" s="3" t="s">
        <v>776</v>
      </c>
      <c r="E611" s="3" t="s">
        <v>740</v>
      </c>
      <c r="F611" s="48" t="s">
        <v>5799</v>
      </c>
      <c r="G611" s="48" t="s">
        <v>5795</v>
      </c>
      <c r="K611" s="100">
        <v>0</v>
      </c>
      <c r="L611" s="100">
        <v>0</v>
      </c>
      <c r="M611" s="100">
        <v>0</v>
      </c>
      <c r="N611" s="18">
        <v>0</v>
      </c>
      <c r="O611" s="42">
        <v>0</v>
      </c>
      <c r="P611" s="18">
        <v>0</v>
      </c>
      <c r="Q611" s="42">
        <v>1</v>
      </c>
      <c r="R611" s="18">
        <v>0</v>
      </c>
      <c r="S611" s="60">
        <v>0</v>
      </c>
      <c r="T611" s="18">
        <v>0</v>
      </c>
      <c r="U611" s="17"/>
      <c r="V611" s="22" t="s">
        <v>7844</v>
      </c>
      <c r="W611" s="134" t="s">
        <v>792</v>
      </c>
      <c r="X611" s="3" t="s">
        <v>456</v>
      </c>
      <c r="Y611" s="21">
        <v>3</v>
      </c>
      <c r="Z611" s="21">
        <v>15</v>
      </c>
      <c r="AA611" s="14">
        <v>0</v>
      </c>
      <c r="AB611" s="3">
        <f t="shared" si="30"/>
        <v>900</v>
      </c>
      <c r="AC611">
        <v>2029.6664232441926</v>
      </c>
      <c r="AN611" s="3">
        <v>627</v>
      </c>
      <c r="AO611" s="3">
        <v>245</v>
      </c>
      <c r="AP611" s="3">
        <v>5937</v>
      </c>
      <c r="AR611" s="183" t="s">
        <v>7849</v>
      </c>
      <c r="AS611" s="183" t="s">
        <v>7850</v>
      </c>
      <c r="AT611" s="18">
        <v>0</v>
      </c>
      <c r="AU611" s="42">
        <v>0</v>
      </c>
      <c r="AV611" s="41"/>
      <c r="AW611" s="208">
        <v>1</v>
      </c>
      <c r="AX611" s="48">
        <v>0</v>
      </c>
      <c r="AY611" s="48">
        <v>0</v>
      </c>
      <c r="AZ611" s="48">
        <v>0</v>
      </c>
      <c r="BA611" s="48">
        <v>0</v>
      </c>
      <c r="BB611" s="48">
        <v>0</v>
      </c>
      <c r="BC611" s="48">
        <v>0</v>
      </c>
    </row>
    <row r="612" spans="1:62" ht="30" x14ac:dyDescent="0.25">
      <c r="A612" s="18">
        <v>26</v>
      </c>
      <c r="B612" s="3">
        <v>8</v>
      </c>
      <c r="C612" s="18" t="s">
        <v>775</v>
      </c>
      <c r="D612" s="3" t="s">
        <v>776</v>
      </c>
      <c r="E612" s="3" t="s">
        <v>740</v>
      </c>
      <c r="F612" s="48" t="s">
        <v>5800</v>
      </c>
      <c r="G612" s="48" t="s">
        <v>5795</v>
      </c>
      <c r="K612" s="100">
        <v>0</v>
      </c>
      <c r="L612" s="100">
        <v>0</v>
      </c>
      <c r="M612" s="100">
        <v>0</v>
      </c>
      <c r="N612" s="18">
        <v>0</v>
      </c>
      <c r="O612" s="42">
        <v>0</v>
      </c>
      <c r="P612" s="18">
        <v>0</v>
      </c>
      <c r="Q612" s="42">
        <v>1</v>
      </c>
      <c r="R612" s="18">
        <v>0</v>
      </c>
      <c r="S612" s="60">
        <v>0</v>
      </c>
      <c r="T612" s="18">
        <v>0</v>
      </c>
      <c r="U612" s="17"/>
      <c r="V612" s="22" t="s">
        <v>7851</v>
      </c>
      <c r="W612" s="134" t="s">
        <v>793</v>
      </c>
      <c r="X612" s="3" t="s">
        <v>794</v>
      </c>
      <c r="Y612" s="21">
        <v>3</v>
      </c>
      <c r="Z612" s="21">
        <v>9</v>
      </c>
      <c r="AA612" s="14">
        <v>7.5</v>
      </c>
      <c r="AB612" s="3">
        <f t="shared" si="30"/>
        <v>835.5</v>
      </c>
      <c r="AC612">
        <v>1883.432876699964</v>
      </c>
      <c r="AN612" s="3">
        <v>627</v>
      </c>
      <c r="AO612" s="3">
        <v>245</v>
      </c>
      <c r="AP612" s="3">
        <v>5934</v>
      </c>
      <c r="AR612" s="183" t="s">
        <v>7849</v>
      </c>
      <c r="AS612" s="183" t="s">
        <v>7850</v>
      </c>
      <c r="AT612" s="18">
        <v>0</v>
      </c>
      <c r="AU612" s="42">
        <v>0</v>
      </c>
      <c r="AV612" s="41"/>
      <c r="AW612" s="208">
        <v>1</v>
      </c>
      <c r="AX612" s="48">
        <v>0</v>
      </c>
      <c r="AY612" s="48">
        <v>0</v>
      </c>
      <c r="AZ612" s="48">
        <v>0</v>
      </c>
      <c r="BA612" s="48">
        <v>0</v>
      </c>
      <c r="BB612" s="48">
        <v>0</v>
      </c>
      <c r="BC612" s="48">
        <v>0</v>
      </c>
    </row>
    <row r="613" spans="1:62" x14ac:dyDescent="0.25">
      <c r="A613" s="18">
        <v>26</v>
      </c>
      <c r="B613" s="3">
        <v>8</v>
      </c>
      <c r="C613" s="18" t="s">
        <v>775</v>
      </c>
      <c r="D613" s="3" t="s">
        <v>776</v>
      </c>
      <c r="E613" s="3" t="s">
        <v>740</v>
      </c>
      <c r="F613" s="48" t="s">
        <v>5801</v>
      </c>
      <c r="G613" s="48" t="s">
        <v>5795</v>
      </c>
      <c r="K613" s="100">
        <v>0</v>
      </c>
      <c r="L613" s="100">
        <v>0</v>
      </c>
      <c r="M613" s="100">
        <v>0</v>
      </c>
      <c r="N613" s="18">
        <v>0</v>
      </c>
      <c r="O613" s="42">
        <v>0</v>
      </c>
      <c r="P613" s="18">
        <v>0</v>
      </c>
      <c r="Q613" s="42">
        <v>1</v>
      </c>
      <c r="R613" s="18">
        <v>0</v>
      </c>
      <c r="S613" s="60">
        <v>0</v>
      </c>
      <c r="T613" s="18">
        <v>0</v>
      </c>
      <c r="U613" s="17"/>
      <c r="V613" s="22" t="s">
        <v>7851</v>
      </c>
      <c r="W613" s="134" t="s">
        <v>795</v>
      </c>
      <c r="X613" s="3" t="s">
        <v>796</v>
      </c>
      <c r="Y613" s="21">
        <v>2</v>
      </c>
      <c r="Z613" s="21">
        <v>15</v>
      </c>
      <c r="AA613" s="14">
        <v>0</v>
      </c>
      <c r="AB613" s="3">
        <f t="shared" si="30"/>
        <v>660</v>
      </c>
      <c r="AC613">
        <v>1487.8105309658602</v>
      </c>
      <c r="AN613" s="3">
        <v>627</v>
      </c>
      <c r="AO613" s="3">
        <v>245</v>
      </c>
      <c r="AP613" s="3">
        <v>5934</v>
      </c>
      <c r="AR613" s="183" t="s">
        <v>7849</v>
      </c>
      <c r="AS613" s="183" t="s">
        <v>7850</v>
      </c>
      <c r="AT613" s="18">
        <v>0</v>
      </c>
      <c r="AU613" s="42">
        <v>0</v>
      </c>
      <c r="AV613" s="41"/>
      <c r="AW613" s="208">
        <v>1</v>
      </c>
      <c r="AX613" s="48">
        <v>0</v>
      </c>
      <c r="AY613" s="48">
        <v>0</v>
      </c>
      <c r="AZ613" s="48">
        <v>0</v>
      </c>
      <c r="BA613" s="48">
        <v>0</v>
      </c>
      <c r="BB613" s="48">
        <v>0</v>
      </c>
      <c r="BC613" s="48">
        <v>0</v>
      </c>
    </row>
    <row r="614" spans="1:62" ht="30" x14ac:dyDescent="0.25">
      <c r="A614" s="18">
        <v>26</v>
      </c>
      <c r="B614" s="3">
        <v>8</v>
      </c>
      <c r="C614" s="18" t="s">
        <v>775</v>
      </c>
      <c r="D614" s="3" t="s">
        <v>776</v>
      </c>
      <c r="E614" s="3" t="s">
        <v>740</v>
      </c>
      <c r="F614" s="48" t="s">
        <v>5802</v>
      </c>
      <c r="G614" s="48" t="s">
        <v>5795</v>
      </c>
      <c r="K614" s="100">
        <v>0</v>
      </c>
      <c r="L614" s="100">
        <v>0</v>
      </c>
      <c r="M614" s="100">
        <v>0</v>
      </c>
      <c r="N614" s="18">
        <v>0</v>
      </c>
      <c r="O614" s="42">
        <v>0</v>
      </c>
      <c r="P614" s="18">
        <v>0</v>
      </c>
      <c r="Q614" s="42">
        <v>1</v>
      </c>
      <c r="R614" s="18">
        <v>0</v>
      </c>
      <c r="S614" s="60">
        <v>0</v>
      </c>
      <c r="T614" s="18">
        <v>0</v>
      </c>
      <c r="U614" s="17"/>
      <c r="V614" s="22" t="s">
        <v>7852</v>
      </c>
      <c r="W614" s="134" t="s">
        <v>797</v>
      </c>
      <c r="X614" s="3" t="s">
        <v>798</v>
      </c>
      <c r="Y614" s="21">
        <v>3</v>
      </c>
      <c r="Z614" s="21">
        <v>11</v>
      </c>
      <c r="AA614" s="14">
        <v>6</v>
      </c>
      <c r="AB614" s="3">
        <f t="shared" si="30"/>
        <v>858</v>
      </c>
      <c r="AC614">
        <v>1931.2416061324434</v>
      </c>
      <c r="AN614" s="3">
        <v>627</v>
      </c>
      <c r="AO614" s="3">
        <v>245</v>
      </c>
      <c r="AP614" s="3">
        <v>5923</v>
      </c>
      <c r="AR614" s="183" t="s">
        <v>7849</v>
      </c>
      <c r="AS614" s="183" t="s">
        <v>7850</v>
      </c>
      <c r="AT614" s="18">
        <v>0</v>
      </c>
      <c r="AU614" s="42">
        <v>0</v>
      </c>
      <c r="AV614" s="41"/>
      <c r="AW614" s="208">
        <v>1</v>
      </c>
      <c r="AX614" s="48">
        <v>0</v>
      </c>
      <c r="AY614" s="48">
        <v>0</v>
      </c>
      <c r="AZ614" s="48">
        <v>0</v>
      </c>
      <c r="BA614" s="48">
        <v>0</v>
      </c>
      <c r="BB614" s="48">
        <v>0</v>
      </c>
      <c r="BC614" s="48">
        <v>0</v>
      </c>
    </row>
    <row r="615" spans="1:62" x14ac:dyDescent="0.25">
      <c r="A615" s="18">
        <v>26</v>
      </c>
      <c r="B615" s="3">
        <v>8</v>
      </c>
      <c r="C615" s="18" t="s">
        <v>775</v>
      </c>
      <c r="D615" s="3" t="s">
        <v>776</v>
      </c>
      <c r="E615" s="3" t="s">
        <v>740</v>
      </c>
      <c r="F615" s="48" t="s">
        <v>5354</v>
      </c>
      <c r="G615" s="48" t="s">
        <v>5795</v>
      </c>
      <c r="K615" s="100">
        <v>0</v>
      </c>
      <c r="L615" s="100">
        <v>0</v>
      </c>
      <c r="M615" s="100">
        <v>0</v>
      </c>
      <c r="N615" s="18">
        <v>0</v>
      </c>
      <c r="O615" s="42">
        <v>0</v>
      </c>
      <c r="P615" s="18">
        <v>0</v>
      </c>
      <c r="Q615" s="42">
        <v>1</v>
      </c>
      <c r="R615" s="18">
        <v>0</v>
      </c>
      <c r="S615" s="60">
        <v>0</v>
      </c>
      <c r="T615" s="18">
        <v>0</v>
      </c>
      <c r="U615" s="17"/>
      <c r="V615" s="22" t="s">
        <v>7852</v>
      </c>
      <c r="W615" s="134" t="s">
        <v>799</v>
      </c>
      <c r="X615" s="3" t="s">
        <v>800</v>
      </c>
      <c r="Y615" s="21">
        <v>2</v>
      </c>
      <c r="Z615" s="21">
        <v>4</v>
      </c>
      <c r="AA615" s="14">
        <v>0</v>
      </c>
      <c r="AB615" s="3">
        <f t="shared" si="30"/>
        <v>528</v>
      </c>
      <c r="AC615">
        <v>1188.4563730045807</v>
      </c>
      <c r="AN615" s="3">
        <v>627</v>
      </c>
      <c r="AO615" s="3">
        <v>245</v>
      </c>
      <c r="AP615" s="3">
        <v>5923</v>
      </c>
      <c r="AR615" s="183" t="s">
        <v>7849</v>
      </c>
      <c r="AS615" s="183" t="s">
        <v>7850</v>
      </c>
      <c r="AT615" s="18">
        <v>0</v>
      </c>
      <c r="AU615" s="42">
        <v>0</v>
      </c>
      <c r="AV615" s="41"/>
      <c r="AW615" s="208">
        <v>1</v>
      </c>
      <c r="AX615" s="48">
        <v>0</v>
      </c>
      <c r="AY615" s="48">
        <v>0</v>
      </c>
      <c r="AZ615" s="48">
        <v>0</v>
      </c>
      <c r="BA615" s="48">
        <v>0</v>
      </c>
      <c r="BB615" s="48">
        <v>0</v>
      </c>
      <c r="BC615" s="48">
        <v>0</v>
      </c>
    </row>
    <row r="616" spans="1:62" ht="30" x14ac:dyDescent="0.25">
      <c r="A616" s="18">
        <v>26</v>
      </c>
      <c r="B616" s="3">
        <v>8</v>
      </c>
      <c r="C616" s="18" t="s">
        <v>775</v>
      </c>
      <c r="D616" s="3" t="s">
        <v>776</v>
      </c>
      <c r="E616" s="3" t="s">
        <v>740</v>
      </c>
      <c r="F616" s="48" t="s">
        <v>5355</v>
      </c>
      <c r="G616" s="48" t="s">
        <v>5795</v>
      </c>
      <c r="K616" s="100">
        <v>0</v>
      </c>
      <c r="L616" s="100">
        <v>0</v>
      </c>
      <c r="M616" s="100">
        <v>0</v>
      </c>
      <c r="N616" s="18">
        <v>0</v>
      </c>
      <c r="O616" s="42">
        <v>0</v>
      </c>
      <c r="P616" s="18">
        <v>0</v>
      </c>
      <c r="Q616" s="42">
        <v>1</v>
      </c>
      <c r="R616" s="18">
        <v>0</v>
      </c>
      <c r="S616" s="60">
        <v>0</v>
      </c>
      <c r="T616" s="18">
        <v>0</v>
      </c>
      <c r="U616" s="17"/>
      <c r="V616" s="22" t="s">
        <v>7852</v>
      </c>
      <c r="W616" s="134" t="s">
        <v>801</v>
      </c>
      <c r="X616" s="3" t="s">
        <v>211</v>
      </c>
      <c r="Y616" s="21">
        <v>0</v>
      </c>
      <c r="Z616" s="21">
        <v>17</v>
      </c>
      <c r="AA616" s="14">
        <v>0</v>
      </c>
      <c r="AB616" s="3">
        <f t="shared" si="30"/>
        <v>204</v>
      </c>
      <c r="AC616">
        <v>459.17632593358798</v>
      </c>
      <c r="AN616" s="3">
        <v>627</v>
      </c>
      <c r="AO616" s="3">
        <v>245</v>
      </c>
      <c r="AP616" s="3">
        <v>5923</v>
      </c>
      <c r="AR616" s="183" t="s">
        <v>7849</v>
      </c>
      <c r="AS616" s="183" t="s">
        <v>7850</v>
      </c>
      <c r="AT616" s="18">
        <v>0</v>
      </c>
      <c r="AU616" s="42">
        <v>0</v>
      </c>
      <c r="AV616" s="41"/>
      <c r="AW616" s="208">
        <v>1</v>
      </c>
      <c r="AX616" s="48">
        <v>0</v>
      </c>
      <c r="AY616" s="48">
        <v>0</v>
      </c>
      <c r="AZ616" s="48">
        <v>0</v>
      </c>
      <c r="BA616" s="48">
        <v>0</v>
      </c>
      <c r="BB616" s="48">
        <v>0</v>
      </c>
      <c r="BC616" s="48">
        <v>0</v>
      </c>
    </row>
    <row r="617" spans="1:62" x14ac:dyDescent="0.25">
      <c r="A617" s="18">
        <v>26</v>
      </c>
      <c r="B617" s="3">
        <v>8</v>
      </c>
      <c r="C617" s="18" t="s">
        <v>775</v>
      </c>
      <c r="D617" s="3" t="s">
        <v>776</v>
      </c>
      <c r="E617" s="3" t="s">
        <v>740</v>
      </c>
      <c r="F617" s="48" t="s">
        <v>5356</v>
      </c>
      <c r="G617" s="48" t="s">
        <v>5795</v>
      </c>
      <c r="K617" s="100">
        <v>0</v>
      </c>
      <c r="L617" s="100">
        <v>0</v>
      </c>
      <c r="M617" s="100">
        <v>0</v>
      </c>
      <c r="N617" s="18">
        <v>0</v>
      </c>
      <c r="O617" s="42">
        <v>0</v>
      </c>
      <c r="P617" s="18">
        <v>0</v>
      </c>
      <c r="Q617" s="42">
        <v>1</v>
      </c>
      <c r="R617" s="18">
        <v>0</v>
      </c>
      <c r="S617" s="60">
        <v>0</v>
      </c>
      <c r="T617" s="18">
        <v>0</v>
      </c>
      <c r="U617" s="17"/>
      <c r="V617" s="22" t="s">
        <v>7852</v>
      </c>
      <c r="W617" s="134" t="s">
        <v>802</v>
      </c>
      <c r="X617" s="3" t="s">
        <v>399</v>
      </c>
      <c r="Y617" s="21">
        <v>0</v>
      </c>
      <c r="Z617" s="21">
        <v>11</v>
      </c>
      <c r="AA617" s="14">
        <v>9</v>
      </c>
      <c r="AB617" s="3">
        <f t="shared" si="30"/>
        <v>141</v>
      </c>
      <c r="AC617">
        <v>317.37187233645051</v>
      </c>
      <c r="AN617" s="3">
        <v>627</v>
      </c>
      <c r="AO617" s="3">
        <v>245</v>
      </c>
      <c r="AP617" s="3">
        <v>5923</v>
      </c>
      <c r="AR617" s="183" t="s">
        <v>7849</v>
      </c>
      <c r="AS617" s="183" t="s">
        <v>7850</v>
      </c>
      <c r="AT617" s="18">
        <v>0</v>
      </c>
      <c r="AU617" s="42">
        <v>0</v>
      </c>
      <c r="AV617" s="41"/>
      <c r="AW617" s="208">
        <v>1</v>
      </c>
      <c r="AX617" s="48">
        <v>0</v>
      </c>
      <c r="AY617" s="48">
        <v>0</v>
      </c>
      <c r="AZ617" s="48">
        <v>0</v>
      </c>
      <c r="BA617" s="48">
        <v>0</v>
      </c>
      <c r="BB617" s="48">
        <v>0</v>
      </c>
      <c r="BC617" s="48">
        <v>0</v>
      </c>
    </row>
    <row r="618" spans="1:62" ht="30" x14ac:dyDescent="0.25">
      <c r="A618" s="18">
        <v>26</v>
      </c>
      <c r="B618" s="3">
        <v>8</v>
      </c>
      <c r="C618" s="18" t="s">
        <v>775</v>
      </c>
      <c r="D618" s="3" t="s">
        <v>776</v>
      </c>
      <c r="E618" s="3" t="s">
        <v>740</v>
      </c>
      <c r="F618" s="48" t="s">
        <v>5803</v>
      </c>
      <c r="G618" s="48" t="s">
        <v>5795</v>
      </c>
      <c r="K618" s="100">
        <v>0</v>
      </c>
      <c r="L618" s="100">
        <v>0</v>
      </c>
      <c r="M618" s="100">
        <v>0</v>
      </c>
      <c r="N618" s="18">
        <v>0</v>
      </c>
      <c r="O618" s="42">
        <v>0</v>
      </c>
      <c r="P618" s="18">
        <v>0</v>
      </c>
      <c r="Q618" s="42">
        <v>1</v>
      </c>
      <c r="R618" s="18">
        <v>0</v>
      </c>
      <c r="S618" s="60">
        <v>0</v>
      </c>
      <c r="T618" s="18">
        <v>0</v>
      </c>
      <c r="U618" s="17"/>
      <c r="V618" s="22" t="s">
        <v>7816</v>
      </c>
      <c r="W618" s="134" t="s">
        <v>803</v>
      </c>
      <c r="X618" s="3" t="s">
        <v>94</v>
      </c>
      <c r="Y618" s="21">
        <v>3</v>
      </c>
      <c r="Z618" s="21">
        <v>0</v>
      </c>
      <c r="AA618" s="14">
        <v>0</v>
      </c>
      <c r="AB618" s="3">
        <f t="shared" si="30"/>
        <v>720</v>
      </c>
      <c r="AC618">
        <v>1613.3132594454298</v>
      </c>
      <c r="AN618" s="3">
        <v>627</v>
      </c>
      <c r="AO618" s="3">
        <v>245</v>
      </c>
      <c r="AP618" s="3">
        <v>5890</v>
      </c>
      <c r="AR618" s="183" t="s">
        <v>7849</v>
      </c>
      <c r="AS618" s="183" t="s">
        <v>7850</v>
      </c>
      <c r="AT618" s="18">
        <v>0</v>
      </c>
      <c r="AU618" s="42">
        <v>0</v>
      </c>
      <c r="AV618" s="41"/>
      <c r="AW618" s="208">
        <v>1</v>
      </c>
      <c r="AX618" s="48">
        <v>0</v>
      </c>
      <c r="AY618" s="48">
        <v>0</v>
      </c>
      <c r="AZ618" s="48">
        <v>0</v>
      </c>
      <c r="BA618" s="48">
        <v>0</v>
      </c>
      <c r="BB618" s="48">
        <v>0</v>
      </c>
      <c r="BC618" s="48">
        <v>0</v>
      </c>
    </row>
    <row r="619" spans="1:62" x14ac:dyDescent="0.25">
      <c r="A619" s="18">
        <v>26</v>
      </c>
      <c r="B619" s="3">
        <v>8</v>
      </c>
      <c r="C619" s="18" t="s">
        <v>775</v>
      </c>
      <c r="D619" s="3" t="s">
        <v>776</v>
      </c>
      <c r="E619" s="3" t="s">
        <v>740</v>
      </c>
      <c r="F619" s="48" t="s">
        <v>5804</v>
      </c>
      <c r="G619" s="48" t="s">
        <v>5795</v>
      </c>
      <c r="K619" s="100">
        <v>0</v>
      </c>
      <c r="L619" s="100">
        <v>0</v>
      </c>
      <c r="M619" s="100">
        <v>0</v>
      </c>
      <c r="N619" s="18">
        <v>0</v>
      </c>
      <c r="O619" s="42">
        <v>0</v>
      </c>
      <c r="P619" s="18">
        <v>0</v>
      </c>
      <c r="Q619" s="42">
        <v>1</v>
      </c>
      <c r="R619" s="18">
        <v>0</v>
      </c>
      <c r="S619" s="60">
        <v>0</v>
      </c>
      <c r="T619" s="18">
        <v>0</v>
      </c>
      <c r="U619" s="17"/>
      <c r="V619" s="22" t="s">
        <v>7816</v>
      </c>
      <c r="W619" s="134" t="s">
        <v>804</v>
      </c>
      <c r="X619" s="3" t="s">
        <v>271</v>
      </c>
      <c r="Y619" s="21">
        <v>1</v>
      </c>
      <c r="Z619" s="21">
        <v>12</v>
      </c>
      <c r="AA619" s="14">
        <v>6</v>
      </c>
      <c r="AB619" s="3">
        <f t="shared" si="30"/>
        <v>390</v>
      </c>
      <c r="AC619">
        <v>873.87801553294116</v>
      </c>
      <c r="AN619" s="3">
        <v>627</v>
      </c>
      <c r="AO619" s="3">
        <v>245</v>
      </c>
      <c r="AP619" s="3">
        <v>5890</v>
      </c>
      <c r="AR619" s="183" t="s">
        <v>7849</v>
      </c>
      <c r="AS619" s="183" t="s">
        <v>7850</v>
      </c>
      <c r="AT619" s="18">
        <v>0</v>
      </c>
      <c r="AU619" s="42">
        <v>0</v>
      </c>
      <c r="AV619" s="41"/>
      <c r="AW619" s="208">
        <v>1</v>
      </c>
      <c r="AX619" s="48">
        <v>0</v>
      </c>
      <c r="AY619" s="48">
        <v>0</v>
      </c>
      <c r="AZ619" s="48">
        <v>0</v>
      </c>
      <c r="BA619" s="48">
        <v>0</v>
      </c>
      <c r="BB619" s="48">
        <v>0</v>
      </c>
      <c r="BC619" s="48">
        <v>0</v>
      </c>
    </row>
    <row r="620" spans="1:62" x14ac:dyDescent="0.25">
      <c r="A620" s="18">
        <v>26</v>
      </c>
      <c r="B620" s="3">
        <v>8</v>
      </c>
      <c r="C620" s="18" t="s">
        <v>775</v>
      </c>
      <c r="D620" s="3" t="s">
        <v>776</v>
      </c>
      <c r="E620" s="3" t="s">
        <v>740</v>
      </c>
      <c r="F620" s="48" t="s">
        <v>5805</v>
      </c>
      <c r="G620" s="48" t="s">
        <v>5795</v>
      </c>
      <c r="K620" s="100">
        <v>0</v>
      </c>
      <c r="L620" s="100">
        <v>0</v>
      </c>
      <c r="M620" s="100">
        <v>0</v>
      </c>
      <c r="N620" s="18">
        <v>0</v>
      </c>
      <c r="O620" s="42">
        <v>0</v>
      </c>
      <c r="P620" s="18">
        <v>0</v>
      </c>
      <c r="Q620" s="42">
        <v>1</v>
      </c>
      <c r="R620" s="18">
        <v>0</v>
      </c>
      <c r="S620" s="60">
        <v>0</v>
      </c>
      <c r="T620" s="18">
        <v>0</v>
      </c>
      <c r="U620" s="17"/>
      <c r="V620" s="22" t="s">
        <v>7816</v>
      </c>
      <c r="W620" s="134" t="s">
        <v>805</v>
      </c>
      <c r="X620" s="3" t="s">
        <v>806</v>
      </c>
      <c r="Y620" s="21">
        <v>0</v>
      </c>
      <c r="Z620" s="21">
        <v>16</v>
      </c>
      <c r="AA620" s="14">
        <v>0</v>
      </c>
      <c r="AB620" s="3">
        <f t="shared" si="30"/>
        <v>192</v>
      </c>
      <c r="AC620">
        <v>430.21686918544799</v>
      </c>
      <c r="AN620" s="3">
        <v>627</v>
      </c>
      <c r="AO620" s="3">
        <v>245</v>
      </c>
      <c r="AP620" s="3">
        <v>5890</v>
      </c>
      <c r="AR620" s="183" t="s">
        <v>7849</v>
      </c>
      <c r="AS620" s="183" t="s">
        <v>7850</v>
      </c>
      <c r="AT620" s="18">
        <v>0</v>
      </c>
      <c r="AU620" s="42">
        <v>0</v>
      </c>
      <c r="AV620" s="41"/>
      <c r="AW620" s="208">
        <v>1</v>
      </c>
      <c r="AX620" s="48">
        <v>0</v>
      </c>
      <c r="AY620" s="48">
        <v>0</v>
      </c>
      <c r="AZ620" s="48">
        <v>0</v>
      </c>
      <c r="BA620" s="48">
        <v>0</v>
      </c>
      <c r="BB620" s="48">
        <v>0</v>
      </c>
      <c r="BC620" s="48">
        <v>0</v>
      </c>
    </row>
    <row r="621" spans="1:62" ht="30" x14ac:dyDescent="0.25">
      <c r="A621" s="18">
        <v>26</v>
      </c>
      <c r="B621" s="3">
        <v>8</v>
      </c>
      <c r="C621" s="18" t="s">
        <v>775</v>
      </c>
      <c r="D621" s="3" t="s">
        <v>776</v>
      </c>
      <c r="E621" s="3" t="s">
        <v>740</v>
      </c>
      <c r="F621" s="48" t="s">
        <v>5806</v>
      </c>
      <c r="G621" s="48" t="s">
        <v>5795</v>
      </c>
      <c r="K621" s="100">
        <v>0</v>
      </c>
      <c r="L621" s="100">
        <v>0</v>
      </c>
      <c r="M621" s="100">
        <v>0</v>
      </c>
      <c r="N621" s="18">
        <v>0</v>
      </c>
      <c r="O621" s="42">
        <v>0</v>
      </c>
      <c r="P621" s="18">
        <v>0</v>
      </c>
      <c r="Q621" s="42">
        <v>1</v>
      </c>
      <c r="R621" s="18">
        <v>0</v>
      </c>
      <c r="S621" s="60">
        <v>0</v>
      </c>
      <c r="T621" s="18">
        <v>0</v>
      </c>
      <c r="U621" s="17"/>
      <c r="V621" s="22" t="s">
        <v>7814</v>
      </c>
      <c r="W621" s="134" t="s">
        <v>807</v>
      </c>
      <c r="X621" s="3" t="s">
        <v>519</v>
      </c>
      <c r="Y621" s="21">
        <v>2</v>
      </c>
      <c r="Z621" s="21">
        <v>12</v>
      </c>
      <c r="AA621" s="14">
        <v>6</v>
      </c>
      <c r="AB621" s="3">
        <f t="shared" si="30"/>
        <v>630</v>
      </c>
      <c r="AC621">
        <v>1389.5865420210616</v>
      </c>
      <c r="AN621" s="3">
        <v>627</v>
      </c>
      <c r="AO621" s="3">
        <v>245</v>
      </c>
      <c r="AP621" s="3">
        <v>5775</v>
      </c>
      <c r="AR621" s="183" t="s">
        <v>7849</v>
      </c>
      <c r="AS621" s="183" t="s">
        <v>7850</v>
      </c>
      <c r="AT621" s="18">
        <v>0</v>
      </c>
      <c r="AU621" s="42">
        <v>0</v>
      </c>
      <c r="AV621" s="41"/>
      <c r="AW621" s="208">
        <v>1</v>
      </c>
      <c r="AX621" s="48">
        <v>0</v>
      </c>
      <c r="AY621" s="48">
        <v>0</v>
      </c>
      <c r="AZ621" s="48">
        <v>0</v>
      </c>
      <c r="BA621" s="48">
        <v>0</v>
      </c>
      <c r="BB621" s="48">
        <v>0</v>
      </c>
      <c r="BC621" s="48">
        <v>0</v>
      </c>
    </row>
    <row r="622" spans="1:62" ht="30" x14ac:dyDescent="0.25">
      <c r="A622" s="18">
        <v>26</v>
      </c>
      <c r="B622" s="3">
        <v>8</v>
      </c>
      <c r="C622" s="18" t="s">
        <v>775</v>
      </c>
      <c r="D622" s="3" t="s">
        <v>776</v>
      </c>
      <c r="E622" s="3" t="s">
        <v>740</v>
      </c>
      <c r="F622" s="48" t="s">
        <v>5807</v>
      </c>
      <c r="G622" s="48" t="s">
        <v>5795</v>
      </c>
      <c r="K622" s="100">
        <v>0</v>
      </c>
      <c r="L622" s="100">
        <v>0</v>
      </c>
      <c r="M622" s="100">
        <v>0</v>
      </c>
      <c r="N622" s="18">
        <v>0</v>
      </c>
      <c r="O622" s="42">
        <v>0</v>
      </c>
      <c r="P622" s="18">
        <v>0</v>
      </c>
      <c r="Q622" s="42">
        <v>1</v>
      </c>
      <c r="R622" s="18">
        <v>0</v>
      </c>
      <c r="S622" s="60">
        <v>0</v>
      </c>
      <c r="T622" s="18">
        <v>0</v>
      </c>
      <c r="U622" s="17"/>
      <c r="W622" s="134" t="s">
        <v>808</v>
      </c>
      <c r="X622" s="3" t="s">
        <v>237</v>
      </c>
      <c r="Y622" s="21">
        <v>0</v>
      </c>
      <c r="Z622" s="21">
        <v>15</v>
      </c>
      <c r="AA622" s="14">
        <v>0</v>
      </c>
      <c r="AB622" s="3">
        <f t="shared" si="30"/>
        <v>180</v>
      </c>
      <c r="AC622">
        <v>180</v>
      </c>
      <c r="AN622" s="3">
        <v>627</v>
      </c>
      <c r="AO622" s="3">
        <v>245</v>
      </c>
      <c r="AR622" s="183" t="s">
        <v>7849</v>
      </c>
      <c r="AS622" s="183" t="s">
        <v>7850</v>
      </c>
      <c r="AT622" s="18">
        <v>0</v>
      </c>
      <c r="AU622" s="42">
        <v>0</v>
      </c>
      <c r="AV622" s="41"/>
      <c r="AW622" s="208">
        <v>1</v>
      </c>
      <c r="AX622" s="48">
        <v>0</v>
      </c>
      <c r="AY622" s="48">
        <v>0</v>
      </c>
      <c r="AZ622" s="48">
        <v>0</v>
      </c>
      <c r="BA622" s="48">
        <v>0</v>
      </c>
      <c r="BB622" s="48">
        <v>0</v>
      </c>
      <c r="BC622" s="48">
        <v>0</v>
      </c>
    </row>
    <row r="623" spans="1:62" x14ac:dyDescent="0.25">
      <c r="A623" s="18">
        <v>26</v>
      </c>
      <c r="B623" s="3">
        <v>8</v>
      </c>
      <c r="C623" s="18" t="s">
        <v>775</v>
      </c>
      <c r="D623" s="3" t="s">
        <v>776</v>
      </c>
      <c r="E623" s="3" t="s">
        <v>740</v>
      </c>
      <c r="F623" s="48" t="s">
        <v>5808</v>
      </c>
      <c r="G623" s="48" t="s">
        <v>5795</v>
      </c>
      <c r="K623" s="100">
        <v>0</v>
      </c>
      <c r="L623" s="100">
        <v>0</v>
      </c>
      <c r="M623" s="100">
        <v>0</v>
      </c>
      <c r="N623" s="18">
        <v>0</v>
      </c>
      <c r="O623" s="42">
        <v>0</v>
      </c>
      <c r="P623" s="18">
        <v>0</v>
      </c>
      <c r="Q623" s="42">
        <v>1</v>
      </c>
      <c r="R623" s="18">
        <v>0</v>
      </c>
      <c r="S623" s="60">
        <v>0</v>
      </c>
      <c r="T623" s="18">
        <v>0</v>
      </c>
      <c r="U623" s="17"/>
      <c r="V623" s="14" t="s">
        <v>149</v>
      </c>
      <c r="X623" s="3" t="s">
        <v>809</v>
      </c>
      <c r="Y623" s="21">
        <v>41</v>
      </c>
      <c r="Z623" s="21">
        <v>15</v>
      </c>
      <c r="AA623" s="14">
        <v>0.5</v>
      </c>
      <c r="AB623" s="3">
        <f t="shared" si="30"/>
        <v>10020.5</v>
      </c>
      <c r="AN623" s="3">
        <v>627</v>
      </c>
      <c r="AO623" s="3">
        <v>245</v>
      </c>
      <c r="AR623" s="183" t="s">
        <v>7849</v>
      </c>
      <c r="AS623" s="183" t="s">
        <v>7850</v>
      </c>
      <c r="AT623" s="18">
        <v>0</v>
      </c>
      <c r="AU623" s="42">
        <v>0</v>
      </c>
      <c r="AV623" s="41"/>
      <c r="AX623" s="48"/>
      <c r="AY623" s="48"/>
      <c r="AZ623" s="48"/>
      <c r="BA623" s="48"/>
      <c r="BB623" s="48"/>
      <c r="BC623" s="48"/>
    </row>
    <row r="624" spans="1:62" ht="30" x14ac:dyDescent="0.25">
      <c r="A624" s="18">
        <v>26</v>
      </c>
      <c r="B624" s="3">
        <v>8</v>
      </c>
      <c r="C624" s="18" t="s">
        <v>775</v>
      </c>
      <c r="D624" s="3" t="s">
        <v>776</v>
      </c>
      <c r="E624" s="3" t="s">
        <v>740</v>
      </c>
      <c r="F624" s="48" t="s">
        <v>5809</v>
      </c>
      <c r="G624" s="48" t="s">
        <v>5795</v>
      </c>
      <c r="K624" s="100">
        <v>0</v>
      </c>
      <c r="L624" s="100">
        <v>0</v>
      </c>
      <c r="M624" s="100">
        <v>0</v>
      </c>
      <c r="N624" s="18">
        <v>0</v>
      </c>
      <c r="O624" s="42">
        <v>0</v>
      </c>
      <c r="P624" s="18">
        <v>0</v>
      </c>
      <c r="Q624" s="42">
        <v>1</v>
      </c>
      <c r="R624" s="18">
        <v>0</v>
      </c>
      <c r="S624" s="60">
        <v>0</v>
      </c>
      <c r="T624" s="18">
        <v>0</v>
      </c>
      <c r="U624" s="17"/>
      <c r="V624" s="22" t="s">
        <v>7907</v>
      </c>
      <c r="W624" s="134" t="s">
        <v>810</v>
      </c>
      <c r="X624" s="3" t="s">
        <v>615</v>
      </c>
      <c r="Y624" s="21">
        <v>0</v>
      </c>
      <c r="Z624" s="21">
        <v>9</v>
      </c>
      <c r="AA624" s="14">
        <v>6</v>
      </c>
      <c r="AB624" s="3">
        <f t="shared" si="30"/>
        <v>114</v>
      </c>
      <c r="AC624">
        <v>245.93072685530174</v>
      </c>
      <c r="AF624" s="2" t="s">
        <v>34</v>
      </c>
      <c r="AG624" s="18"/>
      <c r="AK624" s="3">
        <v>0</v>
      </c>
      <c r="AN624" s="3">
        <v>627</v>
      </c>
      <c r="AO624" s="3">
        <v>245</v>
      </c>
      <c r="AP624" s="3">
        <v>5613</v>
      </c>
      <c r="AR624" s="183" t="s">
        <v>7849</v>
      </c>
      <c r="AS624" s="183" t="s">
        <v>7850</v>
      </c>
      <c r="AT624" s="18">
        <v>0</v>
      </c>
      <c r="AU624" s="42">
        <v>0</v>
      </c>
      <c r="AV624" s="41"/>
      <c r="AW624" s="208">
        <v>1</v>
      </c>
      <c r="AX624" s="48">
        <v>0</v>
      </c>
      <c r="AY624" s="48">
        <v>0</v>
      </c>
      <c r="AZ624" s="48">
        <v>0</v>
      </c>
      <c r="BA624" s="48">
        <v>0</v>
      </c>
      <c r="BB624" s="48">
        <v>0</v>
      </c>
      <c r="BC624" s="48">
        <v>0</v>
      </c>
    </row>
    <row r="625" spans="1:62" x14ac:dyDescent="0.25">
      <c r="A625" s="18">
        <v>26</v>
      </c>
      <c r="B625" s="3">
        <v>8</v>
      </c>
      <c r="C625" s="18" t="s">
        <v>775</v>
      </c>
      <c r="D625" s="3" t="s">
        <v>776</v>
      </c>
      <c r="E625" s="3" t="s">
        <v>740</v>
      </c>
      <c r="F625" s="48" t="s">
        <v>5810</v>
      </c>
      <c r="G625" s="48" t="s">
        <v>5795</v>
      </c>
      <c r="K625" s="100">
        <v>0</v>
      </c>
      <c r="L625" s="100">
        <v>0</v>
      </c>
      <c r="M625" s="100">
        <v>0</v>
      </c>
      <c r="N625" s="18">
        <v>0</v>
      </c>
      <c r="O625" s="42">
        <v>0</v>
      </c>
      <c r="P625" s="18">
        <v>0</v>
      </c>
      <c r="Q625" s="42">
        <v>1</v>
      </c>
      <c r="R625" s="18">
        <v>0</v>
      </c>
      <c r="S625" s="60">
        <v>0</v>
      </c>
      <c r="T625" s="18">
        <v>0</v>
      </c>
      <c r="U625" s="17"/>
      <c r="V625" s="22" t="s">
        <v>7997</v>
      </c>
      <c r="W625" s="134" t="s">
        <v>811</v>
      </c>
      <c r="X625" s="3" t="s">
        <v>237</v>
      </c>
      <c r="Y625" s="21">
        <v>0</v>
      </c>
      <c r="Z625" s="21">
        <v>15</v>
      </c>
      <c r="AA625" s="14">
        <v>0</v>
      </c>
      <c r="AB625" s="3">
        <f t="shared" si="30"/>
        <v>180</v>
      </c>
      <c r="AC625">
        <v>373.29125064354696</v>
      </c>
      <c r="AN625" s="3">
        <v>627</v>
      </c>
      <c r="AO625" s="3">
        <v>245</v>
      </c>
      <c r="AP625" s="3">
        <v>5325</v>
      </c>
      <c r="AR625" s="183" t="s">
        <v>7849</v>
      </c>
      <c r="AS625" s="183" t="s">
        <v>7850</v>
      </c>
      <c r="AT625" s="18">
        <v>0</v>
      </c>
      <c r="AU625" s="42">
        <v>0</v>
      </c>
      <c r="AV625" s="41"/>
      <c r="AW625" s="208">
        <v>1</v>
      </c>
      <c r="AX625" s="48">
        <v>0</v>
      </c>
      <c r="AY625" s="48">
        <v>0</v>
      </c>
      <c r="AZ625" s="48">
        <v>0</v>
      </c>
      <c r="BA625" s="48">
        <v>0</v>
      </c>
      <c r="BB625" s="48">
        <v>0</v>
      </c>
      <c r="BC625" s="48">
        <v>0</v>
      </c>
    </row>
    <row r="626" spans="1:62" x14ac:dyDescent="0.25">
      <c r="A626" s="18">
        <v>26</v>
      </c>
      <c r="B626" s="3">
        <v>8</v>
      </c>
      <c r="C626" s="18" t="s">
        <v>775</v>
      </c>
      <c r="D626" s="3" t="s">
        <v>776</v>
      </c>
      <c r="E626" s="3" t="s">
        <v>740</v>
      </c>
      <c r="F626" s="48" t="s">
        <v>5811</v>
      </c>
      <c r="G626" s="48" t="s">
        <v>5795</v>
      </c>
      <c r="K626" s="100">
        <v>0</v>
      </c>
      <c r="L626" s="100">
        <v>0</v>
      </c>
      <c r="M626" s="100">
        <v>0</v>
      </c>
      <c r="N626" s="18">
        <v>0</v>
      </c>
      <c r="O626" s="42">
        <v>0</v>
      </c>
      <c r="P626" s="18">
        <v>0</v>
      </c>
      <c r="Q626" s="42">
        <v>1</v>
      </c>
      <c r="R626" s="18">
        <v>0</v>
      </c>
      <c r="S626" s="60">
        <v>0</v>
      </c>
      <c r="T626" s="18">
        <v>0</v>
      </c>
      <c r="U626" s="17"/>
      <c r="V626" s="22" t="s">
        <v>8022</v>
      </c>
      <c r="W626" s="134" t="s">
        <v>812</v>
      </c>
      <c r="X626" s="3" t="s">
        <v>161</v>
      </c>
      <c r="Y626" s="21">
        <v>1</v>
      </c>
      <c r="Z626" s="21">
        <v>1</v>
      </c>
      <c r="AA626" s="14">
        <v>0</v>
      </c>
      <c r="AB626" s="3">
        <f t="shared" si="30"/>
        <v>252</v>
      </c>
      <c r="AC626">
        <v>521.96388106248025</v>
      </c>
      <c r="AN626" s="3">
        <v>627</v>
      </c>
      <c r="AO626" s="3">
        <v>245</v>
      </c>
      <c r="AP626" s="3">
        <v>5316</v>
      </c>
      <c r="AR626" s="183" t="s">
        <v>7849</v>
      </c>
      <c r="AS626" s="183" t="s">
        <v>7850</v>
      </c>
      <c r="AT626" s="18">
        <v>0</v>
      </c>
      <c r="AU626" s="42">
        <v>0</v>
      </c>
      <c r="AV626" s="41"/>
      <c r="AW626" s="208">
        <v>1</v>
      </c>
      <c r="AX626" s="48">
        <v>0</v>
      </c>
      <c r="AY626" s="48">
        <v>0</v>
      </c>
      <c r="AZ626" s="48">
        <v>0</v>
      </c>
      <c r="BA626" s="48">
        <v>0</v>
      </c>
      <c r="BB626" s="48">
        <v>0</v>
      </c>
      <c r="BC626" s="48">
        <v>0</v>
      </c>
    </row>
    <row r="627" spans="1:62" x14ac:dyDescent="0.25">
      <c r="A627" s="18">
        <v>26</v>
      </c>
      <c r="B627" s="3">
        <v>8</v>
      </c>
      <c r="C627" s="18" t="s">
        <v>775</v>
      </c>
      <c r="D627" s="3" t="s">
        <v>776</v>
      </c>
      <c r="E627" s="3" t="s">
        <v>740</v>
      </c>
      <c r="F627" s="48" t="s">
        <v>5812</v>
      </c>
      <c r="G627" s="48" t="s">
        <v>5795</v>
      </c>
      <c r="K627" s="100">
        <v>0</v>
      </c>
      <c r="L627" s="100">
        <v>0</v>
      </c>
      <c r="M627" s="100">
        <v>0</v>
      </c>
      <c r="N627" s="18">
        <v>0</v>
      </c>
      <c r="O627" s="42">
        <v>0</v>
      </c>
      <c r="P627" s="18">
        <v>0</v>
      </c>
      <c r="Q627" s="42">
        <v>1</v>
      </c>
      <c r="R627" s="18">
        <v>0</v>
      </c>
      <c r="S627" s="60">
        <v>0</v>
      </c>
      <c r="T627" s="18">
        <v>0</v>
      </c>
      <c r="U627" s="17"/>
      <c r="V627" s="22" t="s">
        <v>8022</v>
      </c>
      <c r="W627" s="134" t="s">
        <v>813</v>
      </c>
      <c r="X627" s="3" t="s">
        <v>814</v>
      </c>
      <c r="Y627" s="21">
        <v>0</v>
      </c>
      <c r="Z627" s="21">
        <v>14</v>
      </c>
      <c r="AA627" s="14">
        <v>4</v>
      </c>
      <c r="AB627" s="3">
        <f t="shared" si="30"/>
        <v>172</v>
      </c>
      <c r="AC627">
        <v>356.26106167756592</v>
      </c>
      <c r="AN627" s="3">
        <v>627</v>
      </c>
      <c r="AO627" s="3">
        <v>245</v>
      </c>
      <c r="AP627" s="3">
        <v>5316</v>
      </c>
      <c r="AR627" s="183" t="s">
        <v>7849</v>
      </c>
      <c r="AS627" s="183" t="s">
        <v>7850</v>
      </c>
      <c r="AT627" s="18">
        <v>0</v>
      </c>
      <c r="AU627" s="42">
        <v>0</v>
      </c>
      <c r="AV627" s="41"/>
      <c r="AW627" s="208">
        <v>1</v>
      </c>
      <c r="AX627" s="48">
        <v>0</v>
      </c>
      <c r="AY627" s="48">
        <v>0</v>
      </c>
      <c r="AZ627" s="48">
        <v>0</v>
      </c>
      <c r="BA627" s="48">
        <v>0</v>
      </c>
      <c r="BB627" s="48">
        <v>0</v>
      </c>
      <c r="BC627" s="48">
        <v>0</v>
      </c>
    </row>
    <row r="628" spans="1:62" s="6" customFormat="1" ht="15.75" thickBot="1" x14ac:dyDescent="0.3">
      <c r="A628" s="23">
        <v>26</v>
      </c>
      <c r="B628" s="6">
        <v>8</v>
      </c>
      <c r="C628" s="23" t="s">
        <v>775</v>
      </c>
      <c r="D628" s="6" t="s">
        <v>776</v>
      </c>
      <c r="E628" s="6" t="s">
        <v>740</v>
      </c>
      <c r="F628" s="28" t="s">
        <v>5813</v>
      </c>
      <c r="G628" s="28" t="s">
        <v>5795</v>
      </c>
      <c r="K628" s="182">
        <v>0</v>
      </c>
      <c r="L628" s="182">
        <v>0</v>
      </c>
      <c r="M628" s="182">
        <v>0</v>
      </c>
      <c r="N628" s="23">
        <v>0</v>
      </c>
      <c r="O628" s="30">
        <v>0</v>
      </c>
      <c r="P628" s="23">
        <v>0</v>
      </c>
      <c r="Q628" s="30">
        <v>1</v>
      </c>
      <c r="R628" s="23">
        <v>0</v>
      </c>
      <c r="S628" s="61">
        <v>0</v>
      </c>
      <c r="T628" s="23">
        <v>0</v>
      </c>
      <c r="U628" s="25"/>
      <c r="V628" s="9" t="s">
        <v>149</v>
      </c>
      <c r="W628" s="133"/>
      <c r="X628" s="6" t="s">
        <v>815</v>
      </c>
      <c r="Y628" s="19">
        <v>2</v>
      </c>
      <c r="Z628" s="19">
        <v>19</v>
      </c>
      <c r="AA628" s="9">
        <v>10</v>
      </c>
      <c r="AB628" s="6">
        <f t="shared" si="30"/>
        <v>718</v>
      </c>
      <c r="AD628" s="10"/>
      <c r="AE628" s="11"/>
      <c r="AF628" s="7"/>
      <c r="AM628" s="10"/>
      <c r="AN628" s="6">
        <v>627</v>
      </c>
      <c r="AO628" s="6">
        <v>245</v>
      </c>
      <c r="AR628" s="198" t="s">
        <v>7849</v>
      </c>
      <c r="AS628" s="198" t="s">
        <v>7850</v>
      </c>
      <c r="AT628" s="23">
        <v>0</v>
      </c>
      <c r="AU628" s="30">
        <v>0</v>
      </c>
      <c r="AV628" s="45"/>
      <c r="AW628" s="201"/>
      <c r="BD628" s="10"/>
    </row>
    <row r="629" spans="1:62" ht="15.75" thickTop="1" x14ac:dyDescent="0.25">
      <c r="A629" s="18">
        <v>27</v>
      </c>
      <c r="B629" s="3">
        <v>8</v>
      </c>
      <c r="C629" s="18" t="s">
        <v>816</v>
      </c>
      <c r="D629" s="3" t="s">
        <v>164</v>
      </c>
      <c r="E629" s="3" t="s">
        <v>103</v>
      </c>
      <c r="F629" s="48" t="s">
        <v>5814</v>
      </c>
      <c r="K629" s="113">
        <v>1</v>
      </c>
      <c r="L629" s="113">
        <v>0</v>
      </c>
      <c r="M629" s="113">
        <v>1</v>
      </c>
      <c r="N629" s="18">
        <v>0</v>
      </c>
      <c r="O629" s="42">
        <v>0</v>
      </c>
      <c r="P629" s="18">
        <v>0</v>
      </c>
      <c r="Q629" s="48">
        <v>0</v>
      </c>
      <c r="R629" s="18">
        <v>0</v>
      </c>
      <c r="S629" s="60">
        <v>0</v>
      </c>
      <c r="T629" s="18">
        <v>0</v>
      </c>
      <c r="U629" s="17"/>
      <c r="V629" s="22" t="s">
        <v>8023</v>
      </c>
      <c r="W629" s="134" t="s">
        <v>817</v>
      </c>
      <c r="X629" s="3" t="s">
        <v>818</v>
      </c>
      <c r="Y629" s="21">
        <v>2</v>
      </c>
      <c r="Z629" s="21">
        <v>2</v>
      </c>
      <c r="AA629" s="14">
        <v>0</v>
      </c>
      <c r="AB629" s="3">
        <f t="shared" si="30"/>
        <v>504</v>
      </c>
      <c r="AC629">
        <v>1029.4437912610756</v>
      </c>
      <c r="AE629" s="64" t="s">
        <v>8142</v>
      </c>
      <c r="AF629" s="50" t="s">
        <v>123</v>
      </c>
      <c r="AG629" s="42" t="s">
        <v>819</v>
      </c>
      <c r="AH629" s="42">
        <v>16</v>
      </c>
      <c r="AI629" s="3">
        <v>10</v>
      </c>
      <c r="AJ629" s="3">
        <v>10</v>
      </c>
      <c r="AK629" s="3">
        <f>(240*AH629)+(12*AI629)+AJ629</f>
        <v>3970</v>
      </c>
      <c r="AL629">
        <v>7769.6642672177531</v>
      </c>
      <c r="AN629" s="3">
        <v>3434</v>
      </c>
      <c r="AO629" s="3">
        <v>3122</v>
      </c>
      <c r="AP629" s="3">
        <v>5214</v>
      </c>
      <c r="AQ629" s="3">
        <v>4902</v>
      </c>
      <c r="AR629" s="183" t="s">
        <v>8846</v>
      </c>
      <c r="AS629" s="183" t="s">
        <v>8847</v>
      </c>
      <c r="AT629" s="18">
        <v>1</v>
      </c>
      <c r="AU629" s="42">
        <v>0</v>
      </c>
      <c r="AV629" s="41"/>
      <c r="AW629" s="208">
        <v>1</v>
      </c>
      <c r="AX629" s="48">
        <v>0</v>
      </c>
      <c r="AY629" s="48">
        <v>0</v>
      </c>
      <c r="AZ629" s="48">
        <v>0</v>
      </c>
      <c r="BA629" s="48">
        <v>0</v>
      </c>
      <c r="BB629" s="48">
        <v>0</v>
      </c>
      <c r="BC629" s="48">
        <v>0</v>
      </c>
      <c r="BE629" s="48">
        <v>1</v>
      </c>
      <c r="BF629" s="48">
        <v>0</v>
      </c>
      <c r="BG629" s="48">
        <v>0</v>
      </c>
      <c r="BH629" s="48">
        <v>0</v>
      </c>
      <c r="BI629" s="48">
        <v>0</v>
      </c>
      <c r="BJ629" s="48">
        <v>0</v>
      </c>
    </row>
    <row r="630" spans="1:62" ht="30" x14ac:dyDescent="0.25">
      <c r="A630" s="18">
        <v>27</v>
      </c>
      <c r="B630" s="3">
        <v>8</v>
      </c>
      <c r="C630" s="18" t="s">
        <v>816</v>
      </c>
      <c r="D630" s="3" t="s">
        <v>164</v>
      </c>
      <c r="E630" s="3" t="s">
        <v>103</v>
      </c>
      <c r="F630" s="48" t="s">
        <v>5814</v>
      </c>
      <c r="K630" s="113">
        <v>1</v>
      </c>
      <c r="L630" s="113">
        <v>0</v>
      </c>
      <c r="M630" s="113">
        <v>1</v>
      </c>
      <c r="N630" s="18">
        <v>0</v>
      </c>
      <c r="O630" s="42">
        <v>0</v>
      </c>
      <c r="P630" s="18">
        <v>0</v>
      </c>
      <c r="Q630" s="48">
        <v>0</v>
      </c>
      <c r="R630" s="18">
        <v>0</v>
      </c>
      <c r="S630" s="60">
        <v>0</v>
      </c>
      <c r="T630" s="18">
        <v>0</v>
      </c>
      <c r="U630" s="17"/>
      <c r="V630" s="22" t="s">
        <v>8023</v>
      </c>
      <c r="W630" s="134" t="s">
        <v>820</v>
      </c>
      <c r="X630" s="3" t="s">
        <v>821</v>
      </c>
      <c r="Y630" s="21">
        <v>12</v>
      </c>
      <c r="Z630" s="21">
        <v>6</v>
      </c>
      <c r="AA630" s="14">
        <v>0</v>
      </c>
      <c r="AB630" s="3">
        <f t="shared" si="30"/>
        <v>2952</v>
      </c>
      <c r="AC630">
        <v>6029.5993488148706</v>
      </c>
      <c r="AN630" s="3">
        <v>3434</v>
      </c>
      <c r="AO630" s="3">
        <v>3122</v>
      </c>
      <c r="AP630" s="3">
        <v>5214</v>
      </c>
      <c r="AR630" s="183" t="s">
        <v>8846</v>
      </c>
      <c r="AS630" s="183" t="s">
        <v>8847</v>
      </c>
      <c r="AT630" s="18">
        <v>1</v>
      </c>
      <c r="AU630" s="42">
        <v>0</v>
      </c>
      <c r="AV630" s="41"/>
      <c r="AW630" s="196">
        <v>1</v>
      </c>
      <c r="AX630" s="48">
        <v>0</v>
      </c>
      <c r="AY630" s="48">
        <v>0</v>
      </c>
      <c r="AZ630" s="48">
        <v>0</v>
      </c>
      <c r="BA630" s="48">
        <v>0</v>
      </c>
      <c r="BB630" s="48">
        <v>0</v>
      </c>
      <c r="BC630" s="48">
        <v>0</v>
      </c>
    </row>
    <row r="631" spans="1:62" x14ac:dyDescent="0.25">
      <c r="A631" s="18">
        <v>27</v>
      </c>
      <c r="B631" s="3">
        <v>8</v>
      </c>
      <c r="C631" s="18" t="s">
        <v>816</v>
      </c>
      <c r="D631" s="3" t="s">
        <v>164</v>
      </c>
      <c r="E631" s="3" t="s">
        <v>103</v>
      </c>
      <c r="F631" s="48" t="s">
        <v>5814</v>
      </c>
      <c r="K631" s="113">
        <v>1</v>
      </c>
      <c r="L631" s="113">
        <v>0</v>
      </c>
      <c r="M631" s="113">
        <v>1</v>
      </c>
      <c r="N631" s="18">
        <v>0</v>
      </c>
      <c r="O631" s="42">
        <v>0</v>
      </c>
      <c r="P631" s="18">
        <v>0</v>
      </c>
      <c r="Q631" s="48">
        <v>0</v>
      </c>
      <c r="R631" s="18">
        <v>0</v>
      </c>
      <c r="S631" s="60">
        <v>0</v>
      </c>
      <c r="T631" s="18">
        <v>0</v>
      </c>
      <c r="U631" s="17"/>
      <c r="V631" s="22" t="s">
        <v>8023</v>
      </c>
      <c r="W631" s="134" t="s">
        <v>822</v>
      </c>
      <c r="X631" s="3" t="s">
        <v>823</v>
      </c>
      <c r="Y631" s="21">
        <v>2</v>
      </c>
      <c r="Z631" s="21">
        <v>2</v>
      </c>
      <c r="AA631" s="14">
        <v>10</v>
      </c>
      <c r="AB631" s="3">
        <f t="shared" si="30"/>
        <v>514</v>
      </c>
      <c r="AC631">
        <v>1049.8692633099065</v>
      </c>
      <c r="AN631" s="3">
        <v>3434</v>
      </c>
      <c r="AO631" s="3">
        <v>3122</v>
      </c>
      <c r="AP631" s="3">
        <v>5214</v>
      </c>
      <c r="AR631" s="183" t="s">
        <v>8848</v>
      </c>
      <c r="AS631" s="183" t="s">
        <v>8847</v>
      </c>
      <c r="AT631" s="18">
        <v>1</v>
      </c>
      <c r="AU631" s="42">
        <v>0</v>
      </c>
      <c r="AV631" s="41"/>
      <c r="AW631" s="208">
        <v>1</v>
      </c>
      <c r="AX631" s="48">
        <v>0</v>
      </c>
      <c r="AY631" s="48">
        <v>0</v>
      </c>
      <c r="AZ631" s="48">
        <v>0</v>
      </c>
      <c r="BA631" s="48">
        <v>0</v>
      </c>
      <c r="BB631" s="48">
        <v>0</v>
      </c>
      <c r="BC631" s="48">
        <v>0</v>
      </c>
    </row>
    <row r="632" spans="1:62" x14ac:dyDescent="0.25">
      <c r="A632" s="18">
        <v>27</v>
      </c>
      <c r="B632" s="3">
        <v>8</v>
      </c>
      <c r="C632" s="18" t="s">
        <v>816</v>
      </c>
      <c r="D632" s="3" t="s">
        <v>164</v>
      </c>
      <c r="E632" s="3" t="s">
        <v>103</v>
      </c>
      <c r="F632" s="48" t="s">
        <v>5814</v>
      </c>
      <c r="K632" s="113">
        <v>1</v>
      </c>
      <c r="L632" s="113">
        <v>0</v>
      </c>
      <c r="M632" s="113">
        <v>1</v>
      </c>
      <c r="N632" s="18">
        <v>0</v>
      </c>
      <c r="O632" s="42">
        <v>0</v>
      </c>
      <c r="P632" s="18">
        <v>0</v>
      </c>
      <c r="Q632" s="48">
        <v>0</v>
      </c>
      <c r="R632" s="18">
        <v>0</v>
      </c>
      <c r="S632" s="60">
        <v>0</v>
      </c>
      <c r="T632" s="18">
        <v>0</v>
      </c>
      <c r="U632" s="17"/>
      <c r="V632" s="14" t="s">
        <v>149</v>
      </c>
      <c r="X632" s="3" t="s">
        <v>819</v>
      </c>
      <c r="Y632" s="21">
        <v>16</v>
      </c>
      <c r="Z632" s="21">
        <v>10</v>
      </c>
      <c r="AA632" s="14">
        <v>10</v>
      </c>
      <c r="AB632" s="3">
        <f t="shared" si="30"/>
        <v>3970</v>
      </c>
      <c r="AN632" s="3">
        <v>3434</v>
      </c>
      <c r="AO632" s="3">
        <v>3122</v>
      </c>
      <c r="AR632" s="183" t="s">
        <v>8848</v>
      </c>
      <c r="AS632" s="183" t="s">
        <v>8847</v>
      </c>
      <c r="AT632" s="18">
        <v>1</v>
      </c>
      <c r="AU632" s="42">
        <v>0</v>
      </c>
      <c r="AV632" s="41"/>
    </row>
    <row r="633" spans="1:62" x14ac:dyDescent="0.25">
      <c r="A633" s="18">
        <v>27</v>
      </c>
      <c r="B633" s="3">
        <v>8</v>
      </c>
      <c r="C633" s="18" t="s">
        <v>816</v>
      </c>
      <c r="D633" s="3" t="s">
        <v>164</v>
      </c>
      <c r="E633" s="3" t="s">
        <v>103</v>
      </c>
      <c r="F633" s="48" t="s">
        <v>5814</v>
      </c>
      <c r="K633" s="113">
        <v>1</v>
      </c>
      <c r="L633" s="113">
        <v>0</v>
      </c>
      <c r="M633" s="113">
        <v>1</v>
      </c>
      <c r="N633" s="18">
        <v>0</v>
      </c>
      <c r="O633" s="42">
        <v>0</v>
      </c>
      <c r="P633" s="18">
        <v>0</v>
      </c>
      <c r="Q633" s="48">
        <v>0</v>
      </c>
      <c r="R633" s="18">
        <v>0</v>
      </c>
      <c r="S633" s="60">
        <v>0</v>
      </c>
      <c r="T633" s="18">
        <v>0</v>
      </c>
      <c r="U633" s="17"/>
      <c r="V633" s="22" t="s">
        <v>8320</v>
      </c>
      <c r="W633" s="134" t="s">
        <v>824</v>
      </c>
      <c r="X633" s="3" t="s">
        <v>825</v>
      </c>
      <c r="Y633" s="21">
        <v>2</v>
      </c>
      <c r="Z633" s="21">
        <v>3</v>
      </c>
      <c r="AA633" s="14">
        <v>0</v>
      </c>
      <c r="AB633" s="3">
        <f t="shared" si="30"/>
        <v>516</v>
      </c>
      <c r="AC633">
        <v>883.97259367056483</v>
      </c>
      <c r="AE633" s="22" t="s">
        <v>8442</v>
      </c>
      <c r="AF633" s="2" t="s">
        <v>826</v>
      </c>
      <c r="AG633" s="3" t="s">
        <v>825</v>
      </c>
      <c r="AH633" s="3">
        <v>2</v>
      </c>
      <c r="AI633" s="3">
        <v>3</v>
      </c>
      <c r="AJ633" s="3">
        <v>0</v>
      </c>
      <c r="AK633" s="3">
        <f>(240*AH633)+(12*AI633)+AJ633</f>
        <v>516</v>
      </c>
      <c r="AL633">
        <v>862.08966349907837</v>
      </c>
      <c r="AN633" s="3">
        <v>3434</v>
      </c>
      <c r="AO633" s="3">
        <v>3122</v>
      </c>
      <c r="AP633" s="3">
        <v>3930</v>
      </c>
      <c r="AQ633" s="3">
        <v>3747</v>
      </c>
      <c r="AR633" s="183" t="s">
        <v>8848</v>
      </c>
      <c r="AS633" s="183" t="s">
        <v>8847</v>
      </c>
      <c r="AT633" s="18">
        <v>1</v>
      </c>
      <c r="AU633" s="42">
        <v>0</v>
      </c>
      <c r="AV633" s="41"/>
      <c r="AW633" s="208">
        <v>0</v>
      </c>
      <c r="AX633" s="48">
        <v>1</v>
      </c>
      <c r="AY633" s="48">
        <v>0</v>
      </c>
      <c r="AZ633" s="48">
        <v>0</v>
      </c>
      <c r="BA633" s="48">
        <v>0</v>
      </c>
      <c r="BB633" s="48">
        <v>0</v>
      </c>
      <c r="BC633" s="48">
        <v>0</v>
      </c>
      <c r="BE633" s="48">
        <v>1</v>
      </c>
      <c r="BF633" s="48">
        <v>0</v>
      </c>
      <c r="BG633" s="48">
        <v>0</v>
      </c>
      <c r="BH633" s="48">
        <v>0</v>
      </c>
      <c r="BI633" s="48">
        <v>0</v>
      </c>
      <c r="BJ633" s="48">
        <v>0</v>
      </c>
    </row>
    <row r="634" spans="1:62" x14ac:dyDescent="0.25">
      <c r="A634" s="18">
        <v>27</v>
      </c>
      <c r="B634" s="3">
        <v>8</v>
      </c>
      <c r="C634" s="18" t="s">
        <v>816</v>
      </c>
      <c r="D634" s="3" t="s">
        <v>164</v>
      </c>
      <c r="E634" s="3" t="s">
        <v>103</v>
      </c>
      <c r="F634" s="48" t="s">
        <v>5814</v>
      </c>
      <c r="K634" s="113">
        <v>1</v>
      </c>
      <c r="L634" s="113">
        <v>0</v>
      </c>
      <c r="M634" s="113">
        <v>1</v>
      </c>
      <c r="N634" s="18">
        <v>0</v>
      </c>
      <c r="O634" s="42">
        <v>0</v>
      </c>
      <c r="P634" s="18">
        <v>0</v>
      </c>
      <c r="Q634" s="48">
        <v>0</v>
      </c>
      <c r="R634" s="18">
        <v>0</v>
      </c>
      <c r="S634" s="60">
        <v>0</v>
      </c>
      <c r="T634" s="18">
        <v>0</v>
      </c>
      <c r="U634" s="17"/>
      <c r="V634" s="22" t="s">
        <v>8639</v>
      </c>
      <c r="W634" s="134" t="s">
        <v>827</v>
      </c>
      <c r="X634" s="3" t="s">
        <v>237</v>
      </c>
      <c r="Y634" s="21">
        <v>0</v>
      </c>
      <c r="Z634" s="21">
        <v>15</v>
      </c>
      <c r="AA634" s="14">
        <v>0</v>
      </c>
      <c r="AB634" s="3">
        <f t="shared" si="30"/>
        <v>180</v>
      </c>
      <c r="AC634">
        <v>288.50296465718833</v>
      </c>
      <c r="AE634" s="15" t="s">
        <v>8849</v>
      </c>
      <c r="AF634" s="50" t="s">
        <v>828</v>
      </c>
      <c r="AG634" s="3" t="s">
        <v>706</v>
      </c>
      <c r="AH634" s="3">
        <v>1</v>
      </c>
      <c r="AI634" s="3">
        <v>0</v>
      </c>
      <c r="AJ634" s="3">
        <v>0</v>
      </c>
      <c r="AK634" s="3">
        <f>(240*AH634)+(12*AI634)+AJ634</f>
        <v>240</v>
      </c>
      <c r="AL634">
        <v>360.88386028905984</v>
      </c>
      <c r="AN634" s="3">
        <v>3434</v>
      </c>
      <c r="AO634" s="3">
        <v>3122</v>
      </c>
      <c r="AP634" s="3">
        <v>3444</v>
      </c>
      <c r="AQ634" s="3">
        <v>2978</v>
      </c>
      <c r="AR634" s="183" t="s">
        <v>8848</v>
      </c>
      <c r="AS634" s="183" t="s">
        <v>8847</v>
      </c>
      <c r="AT634" s="18">
        <v>1</v>
      </c>
      <c r="AU634" s="42">
        <v>0</v>
      </c>
      <c r="AV634" s="41"/>
      <c r="AW634" s="200">
        <v>0</v>
      </c>
      <c r="AX634" s="48">
        <v>1</v>
      </c>
      <c r="AY634" s="48">
        <v>0</v>
      </c>
      <c r="AZ634" s="48">
        <v>0</v>
      </c>
      <c r="BA634" s="48">
        <v>0</v>
      </c>
      <c r="BB634" s="48">
        <v>0</v>
      </c>
      <c r="BC634" s="48">
        <v>0</v>
      </c>
      <c r="BE634" s="48">
        <v>0</v>
      </c>
      <c r="BF634" s="48">
        <v>0</v>
      </c>
      <c r="BG634" s="48">
        <v>1</v>
      </c>
      <c r="BH634" s="48">
        <v>0</v>
      </c>
      <c r="BI634" s="48">
        <v>0</v>
      </c>
      <c r="BJ634" s="48">
        <v>0</v>
      </c>
    </row>
    <row r="635" spans="1:62" x14ac:dyDescent="0.25">
      <c r="A635" s="18">
        <v>27</v>
      </c>
      <c r="B635" s="3">
        <v>8</v>
      </c>
      <c r="C635" s="18" t="s">
        <v>816</v>
      </c>
      <c r="D635" s="3" t="s">
        <v>164</v>
      </c>
      <c r="E635" s="3" t="s">
        <v>103</v>
      </c>
      <c r="F635" s="48" t="s">
        <v>5814</v>
      </c>
      <c r="K635" s="113">
        <v>1</v>
      </c>
      <c r="L635" s="113">
        <v>0</v>
      </c>
      <c r="M635" s="113">
        <v>1</v>
      </c>
      <c r="N635" s="18">
        <v>0</v>
      </c>
      <c r="O635" s="42">
        <v>0</v>
      </c>
      <c r="P635" s="18">
        <v>0</v>
      </c>
      <c r="Q635" s="48">
        <v>0</v>
      </c>
      <c r="R635" s="18">
        <v>0</v>
      </c>
      <c r="S635" s="60">
        <v>0</v>
      </c>
      <c r="T635" s="18">
        <v>0</v>
      </c>
      <c r="U635" s="17"/>
      <c r="V635" s="22" t="s">
        <v>8843</v>
      </c>
      <c r="W635" s="134" t="s">
        <v>829</v>
      </c>
      <c r="X635" s="3" t="s">
        <v>68</v>
      </c>
      <c r="Y635" s="21">
        <v>0</v>
      </c>
      <c r="Z635" s="21">
        <v>7</v>
      </c>
      <c r="AA635" s="14">
        <v>0</v>
      </c>
      <c r="AB635" s="3">
        <f t="shared" si="30"/>
        <v>84</v>
      </c>
      <c r="AC635">
        <v>126.8815918314761</v>
      </c>
      <c r="AE635" s="22" t="s">
        <v>9089</v>
      </c>
      <c r="AF635" s="2" t="s">
        <v>830</v>
      </c>
      <c r="AG635" s="3" t="s">
        <v>189</v>
      </c>
      <c r="AH635" s="3">
        <v>3</v>
      </c>
      <c r="AI635" s="3">
        <v>2</v>
      </c>
      <c r="AJ635" s="3">
        <v>0</v>
      </c>
      <c r="AK635" s="3">
        <f>(240*AH635)+(12*AI635)+AJ635</f>
        <v>744</v>
      </c>
      <c r="AL635">
        <v>1041.8260848175917</v>
      </c>
      <c r="AN635" s="3">
        <v>3434</v>
      </c>
      <c r="AO635" s="3">
        <v>3122</v>
      </c>
      <c r="AP635" s="3">
        <v>3011</v>
      </c>
      <c r="AQ635" s="3">
        <v>2458</v>
      </c>
      <c r="AR635" s="183" t="s">
        <v>8848</v>
      </c>
      <c r="AS635" s="183" t="s">
        <v>8847</v>
      </c>
      <c r="AT635" s="18">
        <v>1</v>
      </c>
      <c r="AU635" s="42">
        <v>0</v>
      </c>
      <c r="AV635" s="41"/>
      <c r="AW635" s="208">
        <v>1</v>
      </c>
      <c r="AX635" s="48">
        <v>0</v>
      </c>
      <c r="AY635" s="48">
        <v>0</v>
      </c>
      <c r="AZ635" s="48">
        <v>0</v>
      </c>
      <c r="BA635" s="48">
        <v>0</v>
      </c>
      <c r="BB635" s="48">
        <v>0</v>
      </c>
      <c r="BC635" s="48">
        <v>0</v>
      </c>
      <c r="BE635" s="48">
        <v>0</v>
      </c>
      <c r="BF635" s="48">
        <v>0</v>
      </c>
      <c r="BG635" s="48">
        <v>1</v>
      </c>
      <c r="BH635" s="48">
        <v>0</v>
      </c>
      <c r="BI635" s="48">
        <v>0</v>
      </c>
      <c r="BJ635" s="48">
        <v>0</v>
      </c>
    </row>
    <row r="636" spans="1:62" x14ac:dyDescent="0.25">
      <c r="A636" s="18">
        <v>27</v>
      </c>
      <c r="B636" s="3">
        <v>8</v>
      </c>
      <c r="C636" s="18" t="s">
        <v>816</v>
      </c>
      <c r="D636" s="3" t="s">
        <v>164</v>
      </c>
      <c r="E636" s="3" t="s">
        <v>103</v>
      </c>
      <c r="F636" s="48" t="s">
        <v>5814</v>
      </c>
      <c r="K636" s="113">
        <v>1</v>
      </c>
      <c r="L636" s="113">
        <v>0</v>
      </c>
      <c r="M636" s="113">
        <v>1</v>
      </c>
      <c r="N636" s="18">
        <v>0</v>
      </c>
      <c r="O636" s="42">
        <v>0</v>
      </c>
      <c r="P636" s="18">
        <v>0</v>
      </c>
      <c r="Q636" s="48">
        <v>0</v>
      </c>
      <c r="R636" s="18">
        <v>0</v>
      </c>
      <c r="S636" s="60">
        <v>0</v>
      </c>
      <c r="T636" s="18">
        <v>0</v>
      </c>
      <c r="U636" s="17"/>
      <c r="V636" s="22" t="s">
        <v>9090</v>
      </c>
      <c r="W636" s="134" t="s">
        <v>831</v>
      </c>
      <c r="X636" s="3" t="s">
        <v>832</v>
      </c>
      <c r="Y636" s="21">
        <v>0</v>
      </c>
      <c r="Z636" s="21">
        <v>13</v>
      </c>
      <c r="AA636" s="14">
        <v>0</v>
      </c>
      <c r="AB636" s="3">
        <f t="shared" si="30"/>
        <v>156</v>
      </c>
      <c r="AC636">
        <v>221.9765121674985</v>
      </c>
      <c r="AE636" s="22" t="s">
        <v>9089</v>
      </c>
      <c r="AF636" s="2" t="s">
        <v>833</v>
      </c>
      <c r="AG636" s="3" t="s">
        <v>374</v>
      </c>
      <c r="AH636" s="3">
        <v>0</v>
      </c>
      <c r="AI636" s="3">
        <v>5</v>
      </c>
      <c r="AJ636" s="3">
        <v>0</v>
      </c>
      <c r="AK636" s="3">
        <f>(240*AH636)+(12*AI636)+AJ636</f>
        <v>60</v>
      </c>
      <c r="AL636">
        <v>84.01823264657996</v>
      </c>
      <c r="AN636" s="3">
        <v>3434</v>
      </c>
      <c r="AO636" s="3">
        <v>3122</v>
      </c>
      <c r="AP636" s="3">
        <v>2575</v>
      </c>
      <c r="AQ636" s="3">
        <v>2458</v>
      </c>
      <c r="AR636" s="183" t="s">
        <v>8848</v>
      </c>
      <c r="AS636" s="183" t="s">
        <v>8847</v>
      </c>
      <c r="AT636" s="18">
        <v>1</v>
      </c>
      <c r="AU636" s="42">
        <v>0</v>
      </c>
      <c r="AV636" s="41"/>
      <c r="AW636" s="200">
        <v>1</v>
      </c>
      <c r="AX636" s="48">
        <v>0</v>
      </c>
      <c r="AY636" s="48">
        <v>0</v>
      </c>
      <c r="AZ636" s="48">
        <v>0</v>
      </c>
      <c r="BA636" s="48">
        <v>0</v>
      </c>
      <c r="BB636" s="48">
        <v>0</v>
      </c>
      <c r="BC636" s="48">
        <v>0</v>
      </c>
      <c r="BE636" s="48">
        <v>0</v>
      </c>
      <c r="BF636" s="48">
        <v>0</v>
      </c>
      <c r="BG636" s="48">
        <v>1</v>
      </c>
      <c r="BH636" s="48">
        <v>0</v>
      </c>
      <c r="BI636" s="48">
        <v>0</v>
      </c>
      <c r="BJ636" s="48">
        <v>0</v>
      </c>
    </row>
    <row r="637" spans="1:62" x14ac:dyDescent="0.25">
      <c r="A637" s="18">
        <v>27</v>
      </c>
      <c r="B637" s="3">
        <v>8</v>
      </c>
      <c r="C637" s="18" t="s">
        <v>816</v>
      </c>
      <c r="D637" s="3" t="s">
        <v>164</v>
      </c>
      <c r="E637" s="3" t="s">
        <v>103</v>
      </c>
      <c r="F637" s="48" t="s">
        <v>5814</v>
      </c>
      <c r="K637" s="113">
        <v>1</v>
      </c>
      <c r="L637" s="113">
        <v>0</v>
      </c>
      <c r="M637" s="113">
        <v>1</v>
      </c>
      <c r="N637" s="18">
        <v>0</v>
      </c>
      <c r="O637" s="42">
        <v>0</v>
      </c>
      <c r="P637" s="18">
        <v>0</v>
      </c>
      <c r="Q637" s="48">
        <v>0</v>
      </c>
      <c r="R637" s="18">
        <v>0</v>
      </c>
      <c r="S637" s="60">
        <v>0</v>
      </c>
      <c r="T637" s="18">
        <v>0</v>
      </c>
      <c r="U637" s="17"/>
      <c r="V637" s="22" t="s">
        <v>9091</v>
      </c>
      <c r="W637" s="134" t="s">
        <v>834</v>
      </c>
      <c r="X637" s="3" t="s">
        <v>835</v>
      </c>
      <c r="Y637" s="21">
        <v>0</v>
      </c>
      <c r="Z637" s="21">
        <v>19</v>
      </c>
      <c r="AA637" s="14">
        <v>0</v>
      </c>
      <c r="AB637" s="3">
        <f t="shared" si="30"/>
        <v>228</v>
      </c>
      <c r="AC637">
        <v>318.87593385887766</v>
      </c>
      <c r="AE637" s="22" t="s">
        <v>149</v>
      </c>
      <c r="AG637" s="3" t="s">
        <v>836</v>
      </c>
      <c r="AH637" s="3">
        <v>4</v>
      </c>
      <c r="AI637" s="3">
        <v>7</v>
      </c>
      <c r="AJ637" s="3">
        <v>0</v>
      </c>
      <c r="AK637" s="3">
        <f>(240*AH637)+(12*AI637)+AJ637</f>
        <v>1044</v>
      </c>
      <c r="AN637" s="3">
        <v>3434</v>
      </c>
      <c r="AO637" s="3">
        <v>3122</v>
      </c>
      <c r="AP637" s="3">
        <v>2449</v>
      </c>
      <c r="AR637" s="183" t="s">
        <v>8848</v>
      </c>
      <c r="AS637" s="183" t="s">
        <v>8847</v>
      </c>
      <c r="AT637" s="18">
        <v>1</v>
      </c>
      <c r="AU637" s="42">
        <v>0</v>
      </c>
      <c r="AV637" s="41"/>
      <c r="AW637" s="208">
        <v>1</v>
      </c>
      <c r="AX637" s="48">
        <v>0</v>
      </c>
      <c r="AY637" s="48">
        <v>0</v>
      </c>
      <c r="AZ637" s="48">
        <v>0</v>
      </c>
      <c r="BA637" s="48">
        <v>0</v>
      </c>
      <c r="BB637" s="48">
        <v>0</v>
      </c>
      <c r="BC637" s="48">
        <v>0</v>
      </c>
    </row>
    <row r="638" spans="1:62" x14ac:dyDescent="0.25">
      <c r="A638" s="18">
        <v>27</v>
      </c>
      <c r="B638" s="3">
        <v>8</v>
      </c>
      <c r="C638" s="18" t="s">
        <v>816</v>
      </c>
      <c r="D638" s="3" t="s">
        <v>164</v>
      </c>
      <c r="E638" s="3" t="s">
        <v>103</v>
      </c>
      <c r="F638" s="48" t="s">
        <v>5814</v>
      </c>
      <c r="K638" s="113">
        <v>1</v>
      </c>
      <c r="L638" s="113">
        <v>0</v>
      </c>
      <c r="M638" s="113">
        <v>1</v>
      </c>
      <c r="N638" s="18">
        <v>0</v>
      </c>
      <c r="O638" s="42">
        <v>0</v>
      </c>
      <c r="P638" s="18">
        <v>0</v>
      </c>
      <c r="Q638" s="48">
        <v>0</v>
      </c>
      <c r="R638" s="18">
        <v>0</v>
      </c>
      <c r="S638" s="60">
        <v>0</v>
      </c>
      <c r="T638" s="18">
        <v>0</v>
      </c>
      <c r="U638" s="17"/>
      <c r="V638" s="22" t="s">
        <v>9091</v>
      </c>
      <c r="W638" s="134" t="s">
        <v>837</v>
      </c>
      <c r="X638" s="3" t="s">
        <v>503</v>
      </c>
      <c r="Y638" s="21">
        <v>0</v>
      </c>
      <c r="Z638" s="21">
        <v>12</v>
      </c>
      <c r="AA638" s="14">
        <v>6</v>
      </c>
      <c r="AB638" s="3">
        <f t="shared" si="30"/>
        <v>150</v>
      </c>
      <c r="AC638">
        <v>209.78679859136687</v>
      </c>
      <c r="AN638" s="3">
        <v>3434</v>
      </c>
      <c r="AO638" s="3">
        <v>3122</v>
      </c>
      <c r="AP638" s="3">
        <v>2449</v>
      </c>
      <c r="AR638" s="183" t="s">
        <v>8848</v>
      </c>
      <c r="AS638" s="183" t="s">
        <v>8847</v>
      </c>
      <c r="AT638" s="18">
        <v>1</v>
      </c>
      <c r="AU638" s="42">
        <v>0</v>
      </c>
      <c r="AV638" s="41"/>
      <c r="AW638" s="200">
        <v>1</v>
      </c>
      <c r="AX638" s="48">
        <v>0</v>
      </c>
      <c r="AY638" s="48">
        <v>0</v>
      </c>
      <c r="AZ638" s="48">
        <v>0</v>
      </c>
      <c r="BA638" s="48">
        <v>0</v>
      </c>
      <c r="BB638" s="48">
        <v>0</v>
      </c>
      <c r="BC638" s="48">
        <v>0</v>
      </c>
    </row>
    <row r="639" spans="1:62" ht="30" x14ac:dyDescent="0.25">
      <c r="A639" s="18">
        <v>27</v>
      </c>
      <c r="B639" s="3">
        <v>8</v>
      </c>
      <c r="C639" s="18" t="s">
        <v>816</v>
      </c>
      <c r="D639" s="3" t="s">
        <v>164</v>
      </c>
      <c r="E639" s="3" t="s">
        <v>103</v>
      </c>
      <c r="F639" s="48" t="s">
        <v>5814</v>
      </c>
      <c r="K639" s="113">
        <v>1</v>
      </c>
      <c r="L639" s="113">
        <v>0</v>
      </c>
      <c r="M639" s="113">
        <v>1</v>
      </c>
      <c r="N639" s="18">
        <v>0</v>
      </c>
      <c r="O639" s="42">
        <v>0</v>
      </c>
      <c r="P639" s="18">
        <v>0</v>
      </c>
      <c r="Q639" s="48">
        <v>0</v>
      </c>
      <c r="R639" s="18">
        <v>0</v>
      </c>
      <c r="S639" s="60">
        <v>0</v>
      </c>
      <c r="T639" s="18">
        <v>0</v>
      </c>
      <c r="U639" s="17"/>
      <c r="V639" s="22" t="s">
        <v>9091</v>
      </c>
      <c r="W639" s="134" t="s">
        <v>838</v>
      </c>
      <c r="X639" s="3" t="s">
        <v>839</v>
      </c>
      <c r="Y639" s="21">
        <v>1</v>
      </c>
      <c r="Z639" s="21">
        <v>2</v>
      </c>
      <c r="AA639" s="14">
        <v>0</v>
      </c>
      <c r="AB639" s="3">
        <f t="shared" ref="AB639:AB661" si="31">(240*Y639)+(12*Z639)+AA639</f>
        <v>264</v>
      </c>
      <c r="AC639">
        <v>369.2247655208057</v>
      </c>
      <c r="AN639" s="3">
        <v>3434</v>
      </c>
      <c r="AO639" s="3">
        <v>3122</v>
      </c>
      <c r="AP639" s="3">
        <v>2449</v>
      </c>
      <c r="AR639" s="183" t="s">
        <v>8848</v>
      </c>
      <c r="AS639" s="183" t="s">
        <v>8847</v>
      </c>
      <c r="AT639" s="18">
        <v>1</v>
      </c>
      <c r="AU639" s="42">
        <v>0</v>
      </c>
      <c r="AV639" s="41"/>
      <c r="AW639" s="208">
        <v>1</v>
      </c>
      <c r="AX639" s="48">
        <v>0</v>
      </c>
      <c r="AY639" s="48">
        <v>0</v>
      </c>
      <c r="AZ639" s="48">
        <v>0</v>
      </c>
      <c r="BA639" s="48">
        <v>0</v>
      </c>
      <c r="BB639" s="48">
        <v>0</v>
      </c>
      <c r="BC639" s="48">
        <v>0</v>
      </c>
    </row>
    <row r="640" spans="1:62" x14ac:dyDescent="0.25">
      <c r="A640" s="18">
        <v>27</v>
      </c>
      <c r="B640" s="3">
        <v>100</v>
      </c>
      <c r="C640" s="18" t="s">
        <v>816</v>
      </c>
      <c r="D640" s="3" t="s">
        <v>164</v>
      </c>
      <c r="E640" s="3" t="s">
        <v>103</v>
      </c>
      <c r="F640" s="48" t="s">
        <v>5814</v>
      </c>
      <c r="K640" s="113">
        <v>1</v>
      </c>
      <c r="L640" s="113">
        <v>0</v>
      </c>
      <c r="M640" s="113">
        <v>1</v>
      </c>
      <c r="N640" s="18">
        <v>0</v>
      </c>
      <c r="O640" s="42">
        <v>0</v>
      </c>
      <c r="P640" s="18">
        <v>0</v>
      </c>
      <c r="Q640" s="48">
        <v>0</v>
      </c>
      <c r="R640" s="18">
        <v>0</v>
      </c>
      <c r="S640" s="60">
        <v>0</v>
      </c>
      <c r="T640" s="18">
        <v>0</v>
      </c>
      <c r="U640" s="17"/>
      <c r="W640" s="134" t="s">
        <v>840</v>
      </c>
      <c r="X640" s="3" t="s">
        <v>841</v>
      </c>
      <c r="Y640" s="21">
        <v>4</v>
      </c>
      <c r="Z640" s="21">
        <v>8</v>
      </c>
      <c r="AA640" s="14">
        <v>6</v>
      </c>
      <c r="AB640" s="3">
        <f t="shared" si="31"/>
        <v>1062</v>
      </c>
      <c r="AC640">
        <v>1062</v>
      </c>
      <c r="AE640" s="22" t="s">
        <v>149</v>
      </c>
      <c r="AF640" s="2" t="s">
        <v>842</v>
      </c>
      <c r="AG640" s="3" t="s">
        <v>843</v>
      </c>
      <c r="AH640" s="3">
        <v>4</v>
      </c>
      <c r="AI640" s="3">
        <v>7</v>
      </c>
      <c r="AJ640" s="3">
        <v>0</v>
      </c>
      <c r="AK640" s="3">
        <f>(240*AH640)+(12*AI640)+AJ640</f>
        <v>1044</v>
      </c>
      <c r="AL640">
        <v>1044</v>
      </c>
      <c r="AN640" s="3">
        <v>3434</v>
      </c>
      <c r="AO640" s="3">
        <v>3122</v>
      </c>
      <c r="AR640" s="183" t="s">
        <v>8848</v>
      </c>
      <c r="AS640" s="183" t="s">
        <v>8847</v>
      </c>
      <c r="AT640" s="18">
        <v>1</v>
      </c>
      <c r="AU640" s="42">
        <v>0</v>
      </c>
      <c r="AV640" s="41"/>
      <c r="AX640" s="48"/>
      <c r="AY640" s="48"/>
      <c r="AZ640" s="48"/>
      <c r="BA640" s="48"/>
      <c r="BB640" s="48"/>
      <c r="BC640" s="48"/>
    </row>
    <row r="641" spans="1:62" ht="30" x14ac:dyDescent="0.25">
      <c r="A641" s="18">
        <v>27</v>
      </c>
      <c r="B641" s="3">
        <v>100</v>
      </c>
      <c r="C641" s="18" t="s">
        <v>816</v>
      </c>
      <c r="D641" s="3" t="s">
        <v>164</v>
      </c>
      <c r="E641" s="3" t="s">
        <v>103</v>
      </c>
      <c r="F641" s="48" t="s">
        <v>5814</v>
      </c>
      <c r="K641" s="113">
        <v>1</v>
      </c>
      <c r="L641" s="113">
        <v>0</v>
      </c>
      <c r="M641" s="113">
        <v>1</v>
      </c>
      <c r="N641" s="18">
        <v>0</v>
      </c>
      <c r="O641" s="42">
        <v>0</v>
      </c>
      <c r="P641" s="18">
        <v>0</v>
      </c>
      <c r="Q641" s="48">
        <v>0</v>
      </c>
      <c r="R641" s="18">
        <v>0</v>
      </c>
      <c r="S641" s="60">
        <v>0</v>
      </c>
      <c r="T641" s="18">
        <v>0</v>
      </c>
      <c r="U641" s="17"/>
      <c r="V641" s="22" t="s">
        <v>9091</v>
      </c>
      <c r="W641" s="134" t="s">
        <v>844</v>
      </c>
      <c r="X641" s="3" t="s">
        <v>248</v>
      </c>
      <c r="Y641" s="21">
        <v>0</v>
      </c>
      <c r="Z641" s="21">
        <v>8</v>
      </c>
      <c r="AA641" s="14">
        <v>9</v>
      </c>
      <c r="AB641" s="3">
        <f t="shared" si="31"/>
        <v>105</v>
      </c>
      <c r="AC641">
        <v>146.85075901395683</v>
      </c>
      <c r="AN641" s="3">
        <v>3434</v>
      </c>
      <c r="AO641" s="3">
        <v>3122</v>
      </c>
      <c r="AP641" s="3">
        <v>2449</v>
      </c>
      <c r="AR641" s="183" t="s">
        <v>8848</v>
      </c>
      <c r="AS641" s="183" t="s">
        <v>8847</v>
      </c>
      <c r="AT641" s="18">
        <v>1</v>
      </c>
      <c r="AU641" s="42">
        <v>0</v>
      </c>
      <c r="AV641" s="41"/>
      <c r="AW641" s="208">
        <v>1</v>
      </c>
      <c r="AX641" s="48">
        <v>0</v>
      </c>
      <c r="AY641" s="48">
        <v>0</v>
      </c>
      <c r="AZ641" s="48">
        <v>0</v>
      </c>
      <c r="BA641" s="48">
        <v>0</v>
      </c>
      <c r="BB641" s="48">
        <v>0</v>
      </c>
      <c r="BC641" s="48">
        <v>0</v>
      </c>
    </row>
    <row r="642" spans="1:62" x14ac:dyDescent="0.25">
      <c r="A642" s="18">
        <v>27</v>
      </c>
      <c r="B642" s="3">
        <v>100</v>
      </c>
      <c r="C642" s="18" t="s">
        <v>816</v>
      </c>
      <c r="D642" s="3" t="s">
        <v>164</v>
      </c>
      <c r="E642" s="3" t="s">
        <v>103</v>
      </c>
      <c r="F642" s="48" t="s">
        <v>5814</v>
      </c>
      <c r="K642" s="113">
        <v>1</v>
      </c>
      <c r="L642" s="113">
        <v>0</v>
      </c>
      <c r="M642" s="113">
        <v>1</v>
      </c>
      <c r="N642" s="18">
        <v>0</v>
      </c>
      <c r="O642" s="42">
        <v>0</v>
      </c>
      <c r="P642" s="18">
        <v>0</v>
      </c>
      <c r="Q642" s="48">
        <v>0</v>
      </c>
      <c r="R642" s="18">
        <v>0</v>
      </c>
      <c r="S642" s="60">
        <v>0</v>
      </c>
      <c r="T642" s="18">
        <v>0</v>
      </c>
      <c r="U642" s="17"/>
      <c r="V642" s="22" t="s">
        <v>9271</v>
      </c>
      <c r="W642" s="134" t="s">
        <v>845</v>
      </c>
      <c r="X642" s="3" t="s">
        <v>53</v>
      </c>
      <c r="Y642" s="21">
        <v>0</v>
      </c>
      <c r="Z642" s="21">
        <v>11</v>
      </c>
      <c r="AA642" s="14">
        <v>0</v>
      </c>
      <c r="AB642" s="3">
        <f t="shared" si="31"/>
        <v>132</v>
      </c>
      <c r="AC642">
        <v>183.05118801901162</v>
      </c>
      <c r="AE642" s="22" t="s">
        <v>9286</v>
      </c>
      <c r="AF642" s="50" t="s">
        <v>846</v>
      </c>
      <c r="AG642" s="3" t="s">
        <v>399</v>
      </c>
      <c r="AH642" s="3">
        <v>0</v>
      </c>
      <c r="AI642" s="3">
        <v>11</v>
      </c>
      <c r="AJ642" s="3">
        <v>9</v>
      </c>
      <c r="AK642" s="3">
        <f>(240*AH642)+(12*AI642)+AJ642</f>
        <v>141</v>
      </c>
      <c r="AL642">
        <v>195.96095460464488</v>
      </c>
      <c r="AN642" s="3">
        <v>3434</v>
      </c>
      <c r="AO642" s="3">
        <v>3122</v>
      </c>
      <c r="AP642" s="3">
        <v>2387</v>
      </c>
      <c r="AQ642" s="3">
        <v>2403</v>
      </c>
      <c r="AR642" s="183" t="s">
        <v>8848</v>
      </c>
      <c r="AS642" s="183" t="s">
        <v>8847</v>
      </c>
      <c r="AT642" s="18">
        <v>1</v>
      </c>
      <c r="AU642" s="42">
        <v>0</v>
      </c>
      <c r="AV642" s="41"/>
      <c r="AW642" s="200">
        <v>1</v>
      </c>
      <c r="AX642" s="48">
        <v>0</v>
      </c>
      <c r="AY642" s="48">
        <v>0</v>
      </c>
      <c r="AZ642" s="48">
        <v>0</v>
      </c>
      <c r="BA642" s="48">
        <v>0</v>
      </c>
      <c r="BB642" s="48">
        <v>0</v>
      </c>
      <c r="BC642" s="48">
        <v>0</v>
      </c>
      <c r="BE642" s="48">
        <v>0</v>
      </c>
      <c r="BF642" s="48">
        <v>0</v>
      </c>
      <c r="BG642" s="48">
        <v>1</v>
      </c>
      <c r="BH642" s="48">
        <v>0</v>
      </c>
      <c r="BI642" s="48">
        <v>0</v>
      </c>
      <c r="BJ642" s="48">
        <v>0</v>
      </c>
    </row>
    <row r="643" spans="1:62" x14ac:dyDescent="0.25">
      <c r="A643" s="18">
        <v>27</v>
      </c>
      <c r="B643" s="3">
        <v>100</v>
      </c>
      <c r="C643" s="18" t="s">
        <v>816</v>
      </c>
      <c r="D643" s="3" t="s">
        <v>164</v>
      </c>
      <c r="E643" s="3" t="s">
        <v>103</v>
      </c>
      <c r="F643" s="48" t="s">
        <v>5814</v>
      </c>
      <c r="K643" s="113">
        <v>1</v>
      </c>
      <c r="L643" s="113">
        <v>0</v>
      </c>
      <c r="M643" s="113">
        <v>1</v>
      </c>
      <c r="N643" s="18">
        <v>0</v>
      </c>
      <c r="O643" s="42">
        <v>0</v>
      </c>
      <c r="P643" s="18">
        <v>0</v>
      </c>
      <c r="Q643" s="48">
        <v>0</v>
      </c>
      <c r="R643" s="18">
        <v>0</v>
      </c>
      <c r="S643" s="60">
        <v>0</v>
      </c>
      <c r="T643" s="18">
        <v>0</v>
      </c>
      <c r="U643" s="17"/>
      <c r="V643" s="22" t="s">
        <v>9271</v>
      </c>
      <c r="W643" s="134" t="s">
        <v>847</v>
      </c>
      <c r="X643" s="3" t="s">
        <v>848</v>
      </c>
      <c r="Y643" s="21">
        <v>1</v>
      </c>
      <c r="Z643" s="21">
        <v>9</v>
      </c>
      <c r="AA643" s="14">
        <v>0</v>
      </c>
      <c r="AB643" s="3">
        <f t="shared" si="31"/>
        <v>348</v>
      </c>
      <c r="AC643">
        <v>482.58949568648518</v>
      </c>
      <c r="AE643" s="22" t="s">
        <v>9402</v>
      </c>
      <c r="AF643" s="2" t="s">
        <v>569</v>
      </c>
      <c r="AG643" s="3" t="s">
        <v>849</v>
      </c>
      <c r="AH643" s="3">
        <v>2</v>
      </c>
      <c r="AI643" s="3">
        <v>18</v>
      </c>
      <c r="AJ643" s="3">
        <v>3</v>
      </c>
      <c r="AK643" s="3">
        <f>(240*AH643)+(12*AI643)+AJ643</f>
        <v>699</v>
      </c>
      <c r="AL643">
        <v>892.00314568583531</v>
      </c>
      <c r="AN643" s="3">
        <v>3434</v>
      </c>
      <c r="AO643" s="3">
        <v>3122</v>
      </c>
      <c r="AP643" s="3">
        <v>2387</v>
      </c>
      <c r="AQ643" s="3">
        <v>1780</v>
      </c>
      <c r="AR643" s="183" t="s">
        <v>8848</v>
      </c>
      <c r="AS643" s="183" t="s">
        <v>8847</v>
      </c>
      <c r="AT643" s="18">
        <v>1</v>
      </c>
      <c r="AU643" s="42">
        <v>0</v>
      </c>
      <c r="AV643" s="41"/>
      <c r="AW643" s="208">
        <v>1</v>
      </c>
      <c r="AX643" s="48">
        <v>0</v>
      </c>
      <c r="AY643" s="48">
        <v>0</v>
      </c>
      <c r="AZ643" s="48">
        <v>0</v>
      </c>
      <c r="BA643" s="48">
        <v>0</v>
      </c>
      <c r="BB643" s="48">
        <v>0</v>
      </c>
      <c r="BC643" s="48">
        <v>0</v>
      </c>
      <c r="BE643" s="48">
        <v>1</v>
      </c>
      <c r="BF643" s="48">
        <v>0</v>
      </c>
      <c r="BG643" s="48">
        <v>0</v>
      </c>
      <c r="BH643" s="48">
        <v>0</v>
      </c>
      <c r="BI643" s="48">
        <v>0</v>
      </c>
      <c r="BJ643" s="48">
        <v>0</v>
      </c>
    </row>
    <row r="644" spans="1:62" x14ac:dyDescent="0.25">
      <c r="A644" s="18">
        <v>27</v>
      </c>
      <c r="B644" s="3">
        <v>100</v>
      </c>
      <c r="C644" s="18" t="s">
        <v>816</v>
      </c>
      <c r="D644" s="3" t="s">
        <v>164</v>
      </c>
      <c r="E644" s="3" t="s">
        <v>103</v>
      </c>
      <c r="F644" s="48" t="s">
        <v>5814</v>
      </c>
      <c r="K644" s="113">
        <v>1</v>
      </c>
      <c r="L644" s="113">
        <v>0</v>
      </c>
      <c r="M644" s="113">
        <v>1</v>
      </c>
      <c r="N644" s="18">
        <v>0</v>
      </c>
      <c r="O644" s="42">
        <v>0</v>
      </c>
      <c r="P644" s="18">
        <v>0</v>
      </c>
      <c r="Q644" s="48">
        <v>0</v>
      </c>
      <c r="R644" s="18">
        <v>0</v>
      </c>
      <c r="S644" s="60">
        <v>0</v>
      </c>
      <c r="T644" s="18">
        <v>0</v>
      </c>
      <c r="U644" s="17"/>
      <c r="V644" s="22" t="s">
        <v>9271</v>
      </c>
      <c r="W644" s="134" t="s">
        <v>850</v>
      </c>
      <c r="X644" s="3" t="s">
        <v>851</v>
      </c>
      <c r="Y644" s="21">
        <v>0</v>
      </c>
      <c r="Z644" s="21">
        <v>0</v>
      </c>
      <c r="AA644" s="14">
        <v>9</v>
      </c>
      <c r="AB644" s="3">
        <f t="shared" si="31"/>
        <v>9</v>
      </c>
      <c r="AC644">
        <v>12.480762819478064</v>
      </c>
      <c r="AE644" s="22"/>
      <c r="AG644" s="3" t="s">
        <v>852</v>
      </c>
      <c r="AH644" s="3">
        <v>7</v>
      </c>
      <c r="AI644" s="3">
        <v>17</v>
      </c>
      <c r="AJ644" s="3">
        <v>0</v>
      </c>
      <c r="AK644" s="3">
        <f>(240*AH644)+(12*AI644)+AJ644</f>
        <v>1884</v>
      </c>
      <c r="AN644" s="3">
        <v>3434</v>
      </c>
      <c r="AO644" s="3">
        <v>3122</v>
      </c>
      <c r="AP644" s="3">
        <v>2387</v>
      </c>
      <c r="AR644" s="183" t="s">
        <v>8848</v>
      </c>
      <c r="AS644" s="183" t="s">
        <v>8847</v>
      </c>
      <c r="AT644" s="18">
        <v>1</v>
      </c>
      <c r="AU644" s="42">
        <v>0</v>
      </c>
      <c r="AV644" s="41"/>
      <c r="AW644" s="200">
        <v>1</v>
      </c>
      <c r="AX644" s="48">
        <v>0</v>
      </c>
      <c r="AY644" s="48">
        <v>0</v>
      </c>
      <c r="AZ644" s="48">
        <v>0</v>
      </c>
      <c r="BA644" s="48">
        <v>0</v>
      </c>
      <c r="BB644" s="48">
        <v>0</v>
      </c>
      <c r="BC644" s="48">
        <v>0</v>
      </c>
    </row>
    <row r="645" spans="1:62" x14ac:dyDescent="0.25">
      <c r="A645" s="18">
        <v>27</v>
      </c>
      <c r="B645" s="3">
        <v>100</v>
      </c>
      <c r="C645" s="18" t="s">
        <v>816</v>
      </c>
      <c r="D645" s="3" t="s">
        <v>164</v>
      </c>
      <c r="E645" s="3" t="s">
        <v>103</v>
      </c>
      <c r="F645" s="48" t="s">
        <v>5814</v>
      </c>
      <c r="K645" s="113">
        <v>1</v>
      </c>
      <c r="L645" s="113">
        <v>0</v>
      </c>
      <c r="M645" s="113">
        <v>1</v>
      </c>
      <c r="N645" s="18">
        <v>0</v>
      </c>
      <c r="O645" s="42">
        <v>0</v>
      </c>
      <c r="P645" s="18">
        <v>0</v>
      </c>
      <c r="Q645" s="48">
        <v>0</v>
      </c>
      <c r="R645" s="18">
        <v>0</v>
      </c>
      <c r="S645" s="60">
        <v>0</v>
      </c>
      <c r="T645" s="18">
        <v>0</v>
      </c>
      <c r="U645" s="17"/>
      <c r="V645" s="22" t="s">
        <v>9287</v>
      </c>
      <c r="W645" s="134" t="s">
        <v>853</v>
      </c>
      <c r="X645" s="3" t="s">
        <v>395</v>
      </c>
      <c r="Y645" s="21">
        <v>0</v>
      </c>
      <c r="Z645" s="21">
        <v>9</v>
      </c>
      <c r="AA645" s="14">
        <v>0</v>
      </c>
      <c r="AB645" s="3">
        <f t="shared" si="31"/>
        <v>108</v>
      </c>
      <c r="AC645">
        <v>147.16613055887771</v>
      </c>
      <c r="AE645" s="22"/>
      <c r="AN645" s="3">
        <v>3434</v>
      </c>
      <c r="AO645" s="3">
        <v>3122</v>
      </c>
      <c r="AP645" s="3">
        <v>2259</v>
      </c>
      <c r="AR645" s="183" t="s">
        <v>8848</v>
      </c>
      <c r="AS645" s="183" t="s">
        <v>8847</v>
      </c>
      <c r="AT645" s="18">
        <v>1</v>
      </c>
      <c r="AU645" s="42">
        <v>0</v>
      </c>
      <c r="AV645" s="41"/>
      <c r="AW645" s="208">
        <v>1</v>
      </c>
      <c r="AX645" s="48">
        <v>0</v>
      </c>
      <c r="AY645" s="48">
        <v>0</v>
      </c>
      <c r="AZ645" s="48">
        <v>0</v>
      </c>
      <c r="BA645" s="48">
        <v>0</v>
      </c>
      <c r="BB645" s="48">
        <v>0</v>
      </c>
      <c r="BC645" s="48">
        <v>0</v>
      </c>
    </row>
    <row r="646" spans="1:62" x14ac:dyDescent="0.25">
      <c r="A646" s="18">
        <v>27</v>
      </c>
      <c r="B646" s="3">
        <v>100</v>
      </c>
      <c r="C646" s="18" t="s">
        <v>816</v>
      </c>
      <c r="D646" s="3" t="s">
        <v>164</v>
      </c>
      <c r="E646" s="3" t="s">
        <v>103</v>
      </c>
      <c r="F646" s="48" t="s">
        <v>5814</v>
      </c>
      <c r="K646" s="113">
        <v>1</v>
      </c>
      <c r="L646" s="113">
        <v>0</v>
      </c>
      <c r="M646" s="113">
        <v>1</v>
      </c>
      <c r="N646" s="18">
        <v>0</v>
      </c>
      <c r="O646" s="42">
        <v>0</v>
      </c>
      <c r="P646" s="18">
        <v>0</v>
      </c>
      <c r="Q646" s="48">
        <v>0</v>
      </c>
      <c r="R646" s="18">
        <v>0</v>
      </c>
      <c r="S646" s="60">
        <v>0</v>
      </c>
      <c r="T646" s="18">
        <v>0</v>
      </c>
      <c r="U646" s="17"/>
      <c r="V646" s="22" t="s">
        <v>9287</v>
      </c>
      <c r="W646" s="134" t="s">
        <v>854</v>
      </c>
      <c r="X646" s="3" t="s">
        <v>167</v>
      </c>
      <c r="Y646" s="21">
        <v>0</v>
      </c>
      <c r="Z646" s="21">
        <v>10</v>
      </c>
      <c r="AA646" s="14">
        <v>0</v>
      </c>
      <c r="AB646" s="3">
        <f t="shared" si="31"/>
        <v>120</v>
      </c>
      <c r="AC646">
        <v>163.51792284319745</v>
      </c>
      <c r="AN646" s="3">
        <v>3434</v>
      </c>
      <c r="AO646" s="3">
        <v>3122</v>
      </c>
      <c r="AP646" s="3">
        <v>2259</v>
      </c>
      <c r="AR646" s="183" t="s">
        <v>8848</v>
      </c>
      <c r="AS646" s="183" t="s">
        <v>8847</v>
      </c>
      <c r="AT646" s="18">
        <v>1</v>
      </c>
      <c r="AU646" s="42">
        <v>0</v>
      </c>
      <c r="AV646" s="41"/>
      <c r="AW646" s="200">
        <v>1</v>
      </c>
      <c r="AX646" s="48">
        <v>0</v>
      </c>
      <c r="AY646" s="48">
        <v>0</v>
      </c>
      <c r="AZ646" s="48">
        <v>0</v>
      </c>
      <c r="BA646" s="48">
        <v>0</v>
      </c>
      <c r="BB646" s="48">
        <v>0</v>
      </c>
      <c r="BC646" s="48">
        <v>0</v>
      </c>
    </row>
    <row r="647" spans="1:62" x14ac:dyDescent="0.25">
      <c r="A647" s="18">
        <v>27</v>
      </c>
      <c r="B647" s="3">
        <v>100</v>
      </c>
      <c r="C647" s="18" t="s">
        <v>816</v>
      </c>
      <c r="D647" s="3" t="s">
        <v>164</v>
      </c>
      <c r="E647" s="3" t="s">
        <v>103</v>
      </c>
      <c r="F647" s="48" t="s">
        <v>5814</v>
      </c>
      <c r="K647" s="113">
        <v>1</v>
      </c>
      <c r="L647" s="113">
        <v>0</v>
      </c>
      <c r="M647" s="113">
        <v>1</v>
      </c>
      <c r="N647" s="18">
        <v>0</v>
      </c>
      <c r="O647" s="42">
        <v>0</v>
      </c>
      <c r="P647" s="18">
        <v>0</v>
      </c>
      <c r="Q647" s="48">
        <v>0</v>
      </c>
      <c r="R647" s="18">
        <v>0</v>
      </c>
      <c r="S647" s="60">
        <v>0</v>
      </c>
      <c r="T647" s="18">
        <v>0</v>
      </c>
      <c r="U647" s="17"/>
      <c r="V647" s="14" t="s">
        <v>149</v>
      </c>
      <c r="X647" s="3" t="s">
        <v>852</v>
      </c>
      <c r="Y647" s="21">
        <v>7</v>
      </c>
      <c r="Z647" s="21">
        <v>17</v>
      </c>
      <c r="AA647" s="14">
        <v>0</v>
      </c>
      <c r="AB647" s="3">
        <f t="shared" si="31"/>
        <v>1884</v>
      </c>
      <c r="AN647" s="3">
        <v>3434</v>
      </c>
      <c r="AO647" s="3">
        <v>3122</v>
      </c>
      <c r="AR647" s="183" t="s">
        <v>8848</v>
      </c>
      <c r="AS647" s="183" t="s">
        <v>8847</v>
      </c>
      <c r="AT647" s="18">
        <v>1</v>
      </c>
      <c r="AU647" s="42">
        <v>0</v>
      </c>
      <c r="AV647" s="41"/>
    </row>
    <row r="648" spans="1:62" ht="30" x14ac:dyDescent="0.25">
      <c r="A648" s="18">
        <v>27</v>
      </c>
      <c r="B648" s="3">
        <v>100</v>
      </c>
      <c r="C648" s="18" t="s">
        <v>816</v>
      </c>
      <c r="D648" s="3" t="s">
        <v>164</v>
      </c>
      <c r="E648" s="3" t="s">
        <v>103</v>
      </c>
      <c r="F648" s="48" t="s">
        <v>5814</v>
      </c>
      <c r="K648" s="113">
        <v>1</v>
      </c>
      <c r="L648" s="113">
        <v>0</v>
      </c>
      <c r="M648" s="113">
        <v>1</v>
      </c>
      <c r="N648" s="18">
        <v>0</v>
      </c>
      <c r="O648" s="42">
        <v>0</v>
      </c>
      <c r="P648" s="18">
        <v>0</v>
      </c>
      <c r="Q648" s="48">
        <v>0</v>
      </c>
      <c r="R648" s="18">
        <v>0</v>
      </c>
      <c r="S648" s="60">
        <v>0</v>
      </c>
      <c r="T648" s="18">
        <v>0</v>
      </c>
      <c r="U648" s="17"/>
      <c r="V648" s="22" t="s">
        <v>9402</v>
      </c>
      <c r="W648" s="136" t="s">
        <v>855</v>
      </c>
      <c r="X648" s="3" t="s">
        <v>856</v>
      </c>
      <c r="Y648" s="21">
        <v>6</v>
      </c>
      <c r="Z648" s="21">
        <v>5</v>
      </c>
      <c r="AA648" s="14">
        <v>0</v>
      </c>
      <c r="AB648" s="3">
        <f t="shared" si="31"/>
        <v>1500</v>
      </c>
      <c r="AC648">
        <v>1914.1698405275436</v>
      </c>
      <c r="AE648" s="15" t="s">
        <v>149</v>
      </c>
      <c r="AF648" s="2" t="s">
        <v>34</v>
      </c>
      <c r="AK648" s="3">
        <v>0</v>
      </c>
      <c r="AN648" s="3">
        <v>3434</v>
      </c>
      <c r="AO648" s="3">
        <v>3122</v>
      </c>
      <c r="AP648" s="3">
        <v>1780</v>
      </c>
      <c r="AR648" s="183" t="s">
        <v>8848</v>
      </c>
      <c r="AS648" s="183" t="s">
        <v>8847</v>
      </c>
      <c r="AT648" s="18">
        <v>1</v>
      </c>
      <c r="AU648" s="42">
        <v>0</v>
      </c>
      <c r="AV648" s="41"/>
      <c r="AW648" s="200">
        <v>0</v>
      </c>
      <c r="AX648" s="48">
        <v>0</v>
      </c>
      <c r="AY648" s="48">
        <v>0</v>
      </c>
      <c r="AZ648" s="48">
        <v>0</v>
      </c>
      <c r="BA648" s="48">
        <v>1</v>
      </c>
      <c r="BB648" s="48">
        <v>0</v>
      </c>
      <c r="BC648" s="48">
        <v>0</v>
      </c>
    </row>
    <row r="649" spans="1:62" s="6" customFormat="1" ht="45.75" thickBot="1" x14ac:dyDescent="0.3">
      <c r="A649" s="23">
        <v>27</v>
      </c>
      <c r="B649" s="6">
        <v>100</v>
      </c>
      <c r="C649" s="23" t="s">
        <v>816</v>
      </c>
      <c r="D649" s="6" t="s">
        <v>164</v>
      </c>
      <c r="E649" s="6" t="s">
        <v>103</v>
      </c>
      <c r="F649" s="28" t="s">
        <v>5814</v>
      </c>
      <c r="K649" s="142">
        <v>1</v>
      </c>
      <c r="L649" s="142">
        <v>0</v>
      </c>
      <c r="M649" s="142">
        <v>1</v>
      </c>
      <c r="N649" s="23">
        <v>0</v>
      </c>
      <c r="O649" s="30">
        <v>0</v>
      </c>
      <c r="P649" s="23">
        <v>0</v>
      </c>
      <c r="Q649" s="28">
        <v>0</v>
      </c>
      <c r="R649" s="23">
        <v>0</v>
      </c>
      <c r="S649" s="61">
        <v>0</v>
      </c>
      <c r="T649" s="23">
        <v>0</v>
      </c>
      <c r="U649" s="25"/>
      <c r="V649" s="9" t="s">
        <v>149</v>
      </c>
      <c r="W649" s="144" t="s">
        <v>857</v>
      </c>
      <c r="X649" s="6" t="s">
        <v>856</v>
      </c>
      <c r="Y649" s="8">
        <v>6</v>
      </c>
      <c r="Z649" s="8">
        <v>5</v>
      </c>
      <c r="AA649" s="9">
        <v>0</v>
      </c>
      <c r="AB649" s="6">
        <f t="shared" si="31"/>
        <v>1500</v>
      </c>
      <c r="AD649" s="10"/>
      <c r="AE649" s="11"/>
      <c r="AF649" s="7"/>
      <c r="AM649" s="10"/>
      <c r="AN649" s="6">
        <v>3434</v>
      </c>
      <c r="AO649" s="6">
        <v>3122</v>
      </c>
      <c r="AR649" s="198" t="s">
        <v>8848</v>
      </c>
      <c r="AS649" s="198" t="s">
        <v>8847</v>
      </c>
      <c r="AT649" s="23">
        <v>1</v>
      </c>
      <c r="AU649" s="30">
        <v>0</v>
      </c>
      <c r="AV649" s="45"/>
      <c r="AW649" s="201"/>
      <c r="BD649" s="10"/>
    </row>
    <row r="650" spans="1:62" ht="15.75" thickTop="1" x14ac:dyDescent="0.25">
      <c r="A650" s="3">
        <v>28</v>
      </c>
      <c r="B650" s="3">
        <v>11</v>
      </c>
      <c r="C650" s="3" t="s">
        <v>858</v>
      </c>
      <c r="D650" s="3" t="s">
        <v>859</v>
      </c>
      <c r="E650" s="3" t="s">
        <v>88</v>
      </c>
      <c r="F650" s="48" t="s">
        <v>5815</v>
      </c>
      <c r="G650" s="48" t="s">
        <v>5816</v>
      </c>
      <c r="H650" s="48" t="s">
        <v>5817</v>
      </c>
      <c r="I650" s="48" t="s">
        <v>5818</v>
      </c>
      <c r="J650" s="48" t="s">
        <v>5819</v>
      </c>
      <c r="K650" s="113">
        <v>0</v>
      </c>
      <c r="L650" s="113">
        <v>0</v>
      </c>
      <c r="M650" s="113">
        <v>0</v>
      </c>
      <c r="N650" s="18">
        <v>0</v>
      </c>
      <c r="O650" s="42">
        <v>0</v>
      </c>
      <c r="P650" s="18">
        <v>0</v>
      </c>
      <c r="Q650" s="48">
        <v>0</v>
      </c>
      <c r="R650" s="48">
        <v>1</v>
      </c>
      <c r="S650" s="60">
        <v>0</v>
      </c>
      <c r="T650" s="48">
        <v>1</v>
      </c>
      <c r="U650" s="47"/>
      <c r="V650" s="22" t="s">
        <v>7853</v>
      </c>
      <c r="W650" s="134" t="s">
        <v>860</v>
      </c>
      <c r="X650" s="3" t="s">
        <v>861</v>
      </c>
      <c r="Y650" s="14">
        <v>1</v>
      </c>
      <c r="Z650" s="14">
        <v>11</v>
      </c>
      <c r="AA650" s="14">
        <v>6</v>
      </c>
      <c r="AB650" s="3">
        <f t="shared" si="31"/>
        <v>378</v>
      </c>
      <c r="AC650">
        <v>840.51730753204902</v>
      </c>
      <c r="AE650" s="22" t="s">
        <v>7854</v>
      </c>
      <c r="AF650" s="18" t="s">
        <v>862</v>
      </c>
      <c r="AG650" s="3" t="s">
        <v>77</v>
      </c>
      <c r="AH650" s="3">
        <v>0</v>
      </c>
      <c r="AI650" s="3">
        <v>6</v>
      </c>
      <c r="AJ650" s="3">
        <v>0</v>
      </c>
      <c r="AK650" s="3">
        <f>(240*AH650)+(12*AI650)+AJ650</f>
        <v>72</v>
      </c>
      <c r="AL650">
        <v>158.83164529621553</v>
      </c>
      <c r="AN650" s="3">
        <v>2818</v>
      </c>
      <c r="AO650" s="3">
        <v>2885</v>
      </c>
      <c r="AP650" s="3">
        <v>5834</v>
      </c>
      <c r="AQ650" s="3">
        <v>5776</v>
      </c>
      <c r="AR650" s="183" t="s">
        <v>8233</v>
      </c>
      <c r="AS650" s="183" t="s">
        <v>8288</v>
      </c>
      <c r="AT650" s="18">
        <v>0</v>
      </c>
      <c r="AU650" s="42">
        <v>0</v>
      </c>
      <c r="AV650" s="41"/>
      <c r="AW650" s="200">
        <v>1</v>
      </c>
      <c r="AX650" s="48">
        <v>0</v>
      </c>
      <c r="AY650" s="48">
        <v>0</v>
      </c>
      <c r="AZ650" s="48">
        <v>0</v>
      </c>
      <c r="BA650" s="48">
        <v>0</v>
      </c>
      <c r="BB650" s="48">
        <v>0</v>
      </c>
      <c r="BC650" s="48">
        <v>0</v>
      </c>
      <c r="BE650" s="48">
        <v>0</v>
      </c>
      <c r="BF650" s="48">
        <v>0</v>
      </c>
      <c r="BG650" s="48">
        <v>1</v>
      </c>
      <c r="BH650" s="48">
        <v>0</v>
      </c>
      <c r="BI650" s="48">
        <v>0</v>
      </c>
      <c r="BJ650" s="48">
        <v>0</v>
      </c>
    </row>
    <row r="651" spans="1:62" x14ac:dyDescent="0.25">
      <c r="A651" s="3">
        <v>28</v>
      </c>
      <c r="B651" s="3">
        <v>11</v>
      </c>
      <c r="C651" s="3" t="s">
        <v>858</v>
      </c>
      <c r="D651" s="3" t="s">
        <v>859</v>
      </c>
      <c r="E651" s="3" t="s">
        <v>88</v>
      </c>
      <c r="F651" s="48" t="s">
        <v>5815</v>
      </c>
      <c r="G651" s="48" t="s">
        <v>5820</v>
      </c>
      <c r="H651" s="48" t="s">
        <v>5817</v>
      </c>
      <c r="I651" s="48" t="s">
        <v>5818</v>
      </c>
      <c r="J651" s="48" t="s">
        <v>5819</v>
      </c>
      <c r="K651" s="113">
        <v>0</v>
      </c>
      <c r="L651" s="113">
        <v>0</v>
      </c>
      <c r="M651" s="113">
        <v>0</v>
      </c>
      <c r="N651" s="18">
        <v>0</v>
      </c>
      <c r="O651" s="42">
        <v>0</v>
      </c>
      <c r="P651" s="18">
        <v>0</v>
      </c>
      <c r="Q651" s="48">
        <v>0</v>
      </c>
      <c r="R651" s="48">
        <v>1</v>
      </c>
      <c r="S651" s="60">
        <v>0</v>
      </c>
      <c r="T651" s="48">
        <v>1</v>
      </c>
      <c r="U651" s="47"/>
      <c r="V651" s="22" t="s">
        <v>7853</v>
      </c>
      <c r="W651" s="134" t="s">
        <v>863</v>
      </c>
      <c r="X651" s="3" t="s">
        <v>864</v>
      </c>
      <c r="Y651" s="14">
        <v>5</v>
      </c>
      <c r="Z651" s="14">
        <v>5</v>
      </c>
      <c r="AA651" s="14">
        <v>0</v>
      </c>
      <c r="AB651" s="3">
        <f t="shared" si="31"/>
        <v>1260</v>
      </c>
      <c r="AC651">
        <v>2801.7243584401635</v>
      </c>
      <c r="AE651" s="22"/>
      <c r="AF651" s="18"/>
      <c r="AN651" s="3">
        <v>2818</v>
      </c>
      <c r="AO651" s="3">
        <v>2885</v>
      </c>
      <c r="AP651" s="3">
        <v>5834</v>
      </c>
      <c r="AR651" s="183" t="s">
        <v>8233</v>
      </c>
      <c r="AS651" s="183" t="s">
        <v>8288</v>
      </c>
      <c r="AT651" s="18">
        <v>0</v>
      </c>
      <c r="AU651" s="42">
        <v>0</v>
      </c>
      <c r="AV651" s="41"/>
      <c r="AW651" s="200">
        <v>1</v>
      </c>
      <c r="AX651" s="48">
        <v>0</v>
      </c>
      <c r="AY651" s="48">
        <v>0</v>
      </c>
      <c r="AZ651" s="48">
        <v>0</v>
      </c>
      <c r="BA651" s="48">
        <v>0</v>
      </c>
      <c r="BB651" s="48">
        <v>0</v>
      </c>
      <c r="BC651" s="48">
        <v>0</v>
      </c>
    </row>
    <row r="652" spans="1:62" ht="30" x14ac:dyDescent="0.25">
      <c r="A652" s="3">
        <v>28</v>
      </c>
      <c r="B652" s="3">
        <v>11</v>
      </c>
      <c r="C652" s="3" t="s">
        <v>858</v>
      </c>
      <c r="D652" s="3" t="s">
        <v>859</v>
      </c>
      <c r="E652" s="3" t="s">
        <v>88</v>
      </c>
      <c r="F652" s="48" t="s">
        <v>5815</v>
      </c>
      <c r="G652" s="48" t="s">
        <v>5821</v>
      </c>
      <c r="H652" s="48" t="s">
        <v>5817</v>
      </c>
      <c r="I652" s="48" t="s">
        <v>5818</v>
      </c>
      <c r="J652" s="48" t="s">
        <v>5819</v>
      </c>
      <c r="K652" s="113">
        <v>0</v>
      </c>
      <c r="L652" s="113">
        <v>0</v>
      </c>
      <c r="M652" s="113">
        <v>0</v>
      </c>
      <c r="N652" s="18">
        <v>0</v>
      </c>
      <c r="O652" s="42">
        <v>0</v>
      </c>
      <c r="P652" s="18">
        <v>0</v>
      </c>
      <c r="Q652" s="48">
        <v>0</v>
      </c>
      <c r="R652" s="48">
        <v>1</v>
      </c>
      <c r="S652" s="60">
        <v>0</v>
      </c>
      <c r="T652" s="48">
        <v>1</v>
      </c>
      <c r="U652" s="47"/>
      <c r="V652" s="22" t="s">
        <v>7855</v>
      </c>
      <c r="W652" s="134" t="s">
        <v>865</v>
      </c>
      <c r="X652" s="3" t="s">
        <v>866</v>
      </c>
      <c r="Y652" s="14">
        <v>1</v>
      </c>
      <c r="Z652" s="14">
        <v>16</v>
      </c>
      <c r="AA652" s="14">
        <v>10.5</v>
      </c>
      <c r="AB652" s="3">
        <f t="shared" si="31"/>
        <v>442.5</v>
      </c>
      <c r="AC652">
        <v>982.32291702839336</v>
      </c>
      <c r="AE652" s="22" t="s">
        <v>7925</v>
      </c>
      <c r="AF652" s="18" t="s">
        <v>867</v>
      </c>
      <c r="AG652" s="3" t="s">
        <v>868</v>
      </c>
      <c r="AH652" s="3">
        <v>22</v>
      </c>
      <c r="AI652" s="3">
        <v>0</v>
      </c>
      <c r="AJ652" s="3">
        <v>0</v>
      </c>
      <c r="AK652" s="3">
        <f>(240*AH652)+(12*AI652)+AJ652</f>
        <v>5280</v>
      </c>
      <c r="AL652">
        <v>11102.417345534181</v>
      </c>
      <c r="AN652" s="3">
        <v>2818</v>
      </c>
      <c r="AO652" s="3">
        <v>2885</v>
      </c>
      <c r="AP652" s="3">
        <v>5822</v>
      </c>
      <c r="AQ652" s="3">
        <v>5426</v>
      </c>
      <c r="AR652" s="183" t="s">
        <v>8234</v>
      </c>
      <c r="AS652" s="183" t="s">
        <v>8288</v>
      </c>
      <c r="AT652" s="18">
        <v>0</v>
      </c>
      <c r="AU652" s="42">
        <v>0</v>
      </c>
      <c r="AV652" s="41"/>
      <c r="AW652" s="196">
        <v>1</v>
      </c>
      <c r="AX652" s="48">
        <v>0</v>
      </c>
      <c r="AY652" s="48">
        <v>0</v>
      </c>
      <c r="AZ652" s="48">
        <v>0</v>
      </c>
      <c r="BA652" s="48">
        <v>0</v>
      </c>
      <c r="BB652" s="48">
        <v>0</v>
      </c>
      <c r="BC652" s="48">
        <v>0</v>
      </c>
      <c r="BE652" s="48">
        <v>1</v>
      </c>
      <c r="BF652" s="48">
        <v>0</v>
      </c>
      <c r="BG652" s="48">
        <v>0</v>
      </c>
      <c r="BH652" s="48">
        <v>0</v>
      </c>
      <c r="BI652" s="48">
        <v>0</v>
      </c>
      <c r="BJ652" s="48">
        <v>0</v>
      </c>
    </row>
    <row r="653" spans="1:62" ht="30" x14ac:dyDescent="0.25">
      <c r="A653" s="3">
        <v>28</v>
      </c>
      <c r="B653" s="3">
        <v>11</v>
      </c>
      <c r="C653" s="3" t="s">
        <v>858</v>
      </c>
      <c r="D653" s="3" t="s">
        <v>859</v>
      </c>
      <c r="E653" s="3" t="s">
        <v>88</v>
      </c>
      <c r="F653" s="48" t="s">
        <v>5815</v>
      </c>
      <c r="G653" s="48" t="s">
        <v>5822</v>
      </c>
      <c r="H653" s="48" t="s">
        <v>5817</v>
      </c>
      <c r="I653" s="48" t="s">
        <v>5818</v>
      </c>
      <c r="J653" s="48" t="s">
        <v>5819</v>
      </c>
      <c r="K653" s="113">
        <v>0</v>
      </c>
      <c r="L653" s="113">
        <v>0</v>
      </c>
      <c r="M653" s="113">
        <v>0</v>
      </c>
      <c r="N653" s="18">
        <v>0</v>
      </c>
      <c r="O653" s="42">
        <v>0</v>
      </c>
      <c r="P653" s="18">
        <v>0</v>
      </c>
      <c r="Q653" s="48">
        <v>0</v>
      </c>
      <c r="R653" s="48">
        <v>1</v>
      </c>
      <c r="S653" s="60">
        <v>0</v>
      </c>
      <c r="T653" s="48">
        <v>1</v>
      </c>
      <c r="U653" s="47"/>
      <c r="V653" s="22" t="s">
        <v>7855</v>
      </c>
      <c r="W653" s="134" t="s">
        <v>869</v>
      </c>
      <c r="X653" s="3" t="s">
        <v>870</v>
      </c>
      <c r="Y653" s="14">
        <v>1</v>
      </c>
      <c r="Z653" s="14">
        <v>19</v>
      </c>
      <c r="AA653" s="14">
        <v>9</v>
      </c>
      <c r="AB653" s="3">
        <f t="shared" si="31"/>
        <v>477</v>
      </c>
      <c r="AC653">
        <v>1058.9108054746748</v>
      </c>
      <c r="AE653" s="22" t="s">
        <v>149</v>
      </c>
      <c r="AF653" s="18"/>
      <c r="AG653" s="3" t="s">
        <v>871</v>
      </c>
      <c r="AH653" s="3">
        <v>22</v>
      </c>
      <c r="AI653" s="3">
        <v>6</v>
      </c>
      <c r="AJ653" s="3">
        <v>0</v>
      </c>
      <c r="AK653" s="3">
        <f>(240*AH653)+(12*AI653)+AJ653</f>
        <v>5352</v>
      </c>
      <c r="AN653" s="3">
        <v>2818</v>
      </c>
      <c r="AO653" s="3">
        <v>2885</v>
      </c>
      <c r="AP653" s="3">
        <v>5822</v>
      </c>
      <c r="AR653" s="183" t="s">
        <v>8234</v>
      </c>
      <c r="AS653" s="183" t="s">
        <v>8288</v>
      </c>
      <c r="AT653" s="18">
        <v>0</v>
      </c>
      <c r="AU653" s="42">
        <v>0</v>
      </c>
      <c r="AV653" s="41"/>
      <c r="AW653" s="200">
        <v>1</v>
      </c>
      <c r="AX653" s="48">
        <v>0</v>
      </c>
      <c r="AY653" s="48">
        <v>0</v>
      </c>
      <c r="AZ653" s="48">
        <v>0</v>
      </c>
      <c r="BA653" s="48">
        <v>0</v>
      </c>
      <c r="BB653" s="48">
        <v>0</v>
      </c>
      <c r="BC653" s="48">
        <v>0</v>
      </c>
    </row>
    <row r="654" spans="1:62" x14ac:dyDescent="0.25">
      <c r="A654" s="3">
        <v>28</v>
      </c>
      <c r="B654" s="3">
        <v>11</v>
      </c>
      <c r="C654" s="3" t="s">
        <v>858</v>
      </c>
      <c r="D654" s="3" t="s">
        <v>859</v>
      </c>
      <c r="E654" s="3" t="s">
        <v>88</v>
      </c>
      <c r="F654" s="48" t="s">
        <v>5815</v>
      </c>
      <c r="G654" s="48" t="s">
        <v>5823</v>
      </c>
      <c r="H654" s="48" t="s">
        <v>5817</v>
      </c>
      <c r="I654" s="48" t="s">
        <v>5818</v>
      </c>
      <c r="J654" s="48" t="s">
        <v>5819</v>
      </c>
      <c r="K654" s="113">
        <v>0</v>
      </c>
      <c r="L654" s="113">
        <v>0</v>
      </c>
      <c r="M654" s="113">
        <v>0</v>
      </c>
      <c r="N654" s="18">
        <v>0</v>
      </c>
      <c r="O654" s="42">
        <v>0</v>
      </c>
      <c r="P654" s="18">
        <v>0</v>
      </c>
      <c r="Q654" s="48">
        <v>0</v>
      </c>
      <c r="R654" s="48">
        <v>1</v>
      </c>
      <c r="S654" s="60">
        <v>0</v>
      </c>
      <c r="T654" s="48">
        <v>1</v>
      </c>
      <c r="U654" s="47"/>
      <c r="V654" s="22" t="s">
        <v>7855</v>
      </c>
      <c r="W654" s="134" t="s">
        <v>872</v>
      </c>
      <c r="X654" s="3" t="s">
        <v>493</v>
      </c>
      <c r="Y654" s="14">
        <v>1</v>
      </c>
      <c r="Z654" s="14">
        <v>12</v>
      </c>
      <c r="AA654" s="14">
        <v>0</v>
      </c>
      <c r="AB654" s="3">
        <f t="shared" si="31"/>
        <v>384</v>
      </c>
      <c r="AC654">
        <v>852.45649748904634</v>
      </c>
      <c r="AE654" s="22"/>
      <c r="AF654" s="18"/>
      <c r="AN654" s="3">
        <v>2818</v>
      </c>
      <c r="AO654" s="3">
        <v>2885</v>
      </c>
      <c r="AP654" s="3">
        <v>5822</v>
      </c>
      <c r="AR654" s="183" t="s">
        <v>8234</v>
      </c>
      <c r="AS654" s="183" t="s">
        <v>8288</v>
      </c>
      <c r="AT654" s="18">
        <v>0</v>
      </c>
      <c r="AU654" s="42">
        <v>0</v>
      </c>
      <c r="AV654" s="41"/>
      <c r="AW654" s="200">
        <v>1</v>
      </c>
      <c r="AX654" s="48">
        <v>0</v>
      </c>
      <c r="AY654" s="48">
        <v>0</v>
      </c>
      <c r="AZ654" s="48">
        <v>0</v>
      </c>
      <c r="BA654" s="48">
        <v>0</v>
      </c>
      <c r="BB654" s="48">
        <v>0</v>
      </c>
      <c r="BC654" s="48">
        <v>0</v>
      </c>
    </row>
    <row r="655" spans="1:62" x14ac:dyDescent="0.25">
      <c r="A655" s="3">
        <v>28</v>
      </c>
      <c r="B655" s="3">
        <v>11</v>
      </c>
      <c r="C655" s="3" t="s">
        <v>858</v>
      </c>
      <c r="D655" s="3" t="s">
        <v>859</v>
      </c>
      <c r="E655" s="3" t="s">
        <v>88</v>
      </c>
      <c r="F655" s="48" t="s">
        <v>5815</v>
      </c>
      <c r="G655" s="48" t="s">
        <v>5824</v>
      </c>
      <c r="H655" s="48" t="s">
        <v>5817</v>
      </c>
      <c r="I655" s="48" t="s">
        <v>5818</v>
      </c>
      <c r="J655" s="48" t="s">
        <v>5819</v>
      </c>
      <c r="K655" s="113">
        <v>0</v>
      </c>
      <c r="L655" s="113">
        <v>0</v>
      </c>
      <c r="M655" s="113">
        <v>0</v>
      </c>
      <c r="N655" s="18">
        <v>0</v>
      </c>
      <c r="O655" s="42">
        <v>0</v>
      </c>
      <c r="P655" s="18">
        <v>0</v>
      </c>
      <c r="Q655" s="48">
        <v>0</v>
      </c>
      <c r="R655" s="48">
        <v>1</v>
      </c>
      <c r="S655" s="60">
        <v>0</v>
      </c>
      <c r="T655" s="48">
        <v>1</v>
      </c>
      <c r="U655" s="47"/>
      <c r="V655" s="22" t="s">
        <v>7854</v>
      </c>
      <c r="W655" s="134" t="s">
        <v>873</v>
      </c>
      <c r="X655" s="3" t="s">
        <v>100</v>
      </c>
      <c r="Y655" s="14">
        <v>2</v>
      </c>
      <c r="Z655" s="14">
        <v>7</v>
      </c>
      <c r="AA655" s="14">
        <v>6</v>
      </c>
      <c r="AB655" s="3">
        <f t="shared" si="31"/>
        <v>570</v>
      </c>
      <c r="AC655">
        <v>1257.4171919283731</v>
      </c>
      <c r="AE655" s="22"/>
      <c r="AF655" s="18"/>
      <c r="AN655" s="3">
        <v>2818</v>
      </c>
      <c r="AO655" s="3">
        <v>2885</v>
      </c>
      <c r="AP655" s="3">
        <v>5776</v>
      </c>
      <c r="AR655" s="183" t="s">
        <v>8234</v>
      </c>
      <c r="AS655" s="183" t="s">
        <v>8288</v>
      </c>
      <c r="AT655" s="18">
        <v>0</v>
      </c>
      <c r="AU655" s="42">
        <v>0</v>
      </c>
      <c r="AV655" s="41"/>
      <c r="AW655" s="200">
        <v>1</v>
      </c>
      <c r="AX655" s="48">
        <v>0</v>
      </c>
      <c r="AY655" s="48">
        <v>0</v>
      </c>
      <c r="AZ655" s="48">
        <v>0</v>
      </c>
      <c r="BA655" s="48">
        <v>0</v>
      </c>
      <c r="BB655" s="48">
        <v>0</v>
      </c>
      <c r="BC655" s="48">
        <v>0</v>
      </c>
    </row>
    <row r="656" spans="1:62" x14ac:dyDescent="0.25">
      <c r="A656" s="3">
        <v>28</v>
      </c>
      <c r="B656" s="3">
        <v>11</v>
      </c>
      <c r="C656" s="3" t="s">
        <v>858</v>
      </c>
      <c r="D656" s="3" t="s">
        <v>859</v>
      </c>
      <c r="E656" s="3" t="s">
        <v>88</v>
      </c>
      <c r="F656" s="48" t="s">
        <v>5815</v>
      </c>
      <c r="G656" s="48" t="s">
        <v>5825</v>
      </c>
      <c r="H656" s="48" t="s">
        <v>5817</v>
      </c>
      <c r="I656" s="48" t="s">
        <v>5818</v>
      </c>
      <c r="J656" s="48" t="s">
        <v>5819</v>
      </c>
      <c r="K656" s="113">
        <v>0</v>
      </c>
      <c r="L656" s="113">
        <v>0</v>
      </c>
      <c r="M656" s="113">
        <v>0</v>
      </c>
      <c r="N656" s="18">
        <v>0</v>
      </c>
      <c r="O656" s="42">
        <v>0</v>
      </c>
      <c r="P656" s="18">
        <v>0</v>
      </c>
      <c r="Q656" s="48">
        <v>0</v>
      </c>
      <c r="R656" s="48">
        <v>1</v>
      </c>
      <c r="S656" s="60">
        <v>0</v>
      </c>
      <c r="T656" s="48">
        <v>1</v>
      </c>
      <c r="U656" s="47"/>
      <c r="V656" s="22" t="s">
        <v>7854</v>
      </c>
      <c r="W656" s="134" t="s">
        <v>874</v>
      </c>
      <c r="X656" s="3" t="s">
        <v>248</v>
      </c>
      <c r="Y656" s="14">
        <v>0</v>
      </c>
      <c r="Z656" s="14">
        <v>8</v>
      </c>
      <c r="AA656" s="14">
        <v>9</v>
      </c>
      <c r="AB656" s="3">
        <f t="shared" si="31"/>
        <v>105</v>
      </c>
      <c r="AC656">
        <v>231.62948272364767</v>
      </c>
      <c r="AE656" s="22"/>
      <c r="AF656" s="18"/>
      <c r="AN656" s="3">
        <v>2818</v>
      </c>
      <c r="AO656" s="3">
        <v>2885</v>
      </c>
      <c r="AP656" s="3">
        <v>5776</v>
      </c>
      <c r="AR656" s="183" t="s">
        <v>8234</v>
      </c>
      <c r="AS656" s="183" t="s">
        <v>8288</v>
      </c>
      <c r="AT656" s="18">
        <v>0</v>
      </c>
      <c r="AU656" s="42">
        <v>0</v>
      </c>
      <c r="AV656" s="41"/>
      <c r="AW656" s="200">
        <v>1</v>
      </c>
      <c r="AX656" s="48">
        <v>0</v>
      </c>
      <c r="AY656" s="48">
        <v>0</v>
      </c>
      <c r="AZ656" s="48">
        <v>0</v>
      </c>
      <c r="BA656" s="48">
        <v>0</v>
      </c>
      <c r="BB656" s="48">
        <v>0</v>
      </c>
      <c r="BC656" s="48">
        <v>0</v>
      </c>
    </row>
    <row r="657" spans="1:62" ht="30" x14ac:dyDescent="0.25">
      <c r="A657" s="3">
        <v>28</v>
      </c>
      <c r="B657" s="3">
        <v>11</v>
      </c>
      <c r="C657" s="3" t="s">
        <v>858</v>
      </c>
      <c r="D657" s="3" t="s">
        <v>859</v>
      </c>
      <c r="E657" s="3" t="s">
        <v>88</v>
      </c>
      <c r="F657" s="48" t="s">
        <v>5815</v>
      </c>
      <c r="G657" s="48" t="s">
        <v>5826</v>
      </c>
      <c r="H657" s="48" t="s">
        <v>5817</v>
      </c>
      <c r="I657" s="48" t="s">
        <v>5818</v>
      </c>
      <c r="J657" s="48" t="s">
        <v>5819</v>
      </c>
      <c r="K657" s="113">
        <v>0</v>
      </c>
      <c r="L657" s="113">
        <v>0</v>
      </c>
      <c r="M657" s="113">
        <v>0</v>
      </c>
      <c r="N657" s="18">
        <v>0</v>
      </c>
      <c r="O657" s="42">
        <v>0</v>
      </c>
      <c r="P657" s="18">
        <v>0</v>
      </c>
      <c r="Q657" s="48">
        <v>0</v>
      </c>
      <c r="R657" s="48">
        <v>1</v>
      </c>
      <c r="S657" s="60">
        <v>0</v>
      </c>
      <c r="T657" s="48">
        <v>1</v>
      </c>
      <c r="U657" s="47"/>
      <c r="V657" s="22" t="s">
        <v>7856</v>
      </c>
      <c r="W657" s="134" t="s">
        <v>875</v>
      </c>
      <c r="X657" s="3" t="s">
        <v>241</v>
      </c>
      <c r="Y657" s="14">
        <v>1</v>
      </c>
      <c r="Z657" s="14">
        <v>7</v>
      </c>
      <c r="AA657" s="14">
        <v>0</v>
      </c>
      <c r="AB657" s="3">
        <f t="shared" si="31"/>
        <v>324</v>
      </c>
      <c r="AC657">
        <v>707.63108272271768</v>
      </c>
      <c r="AE657" s="22"/>
      <c r="AF657" s="18"/>
      <c r="AN657" s="3">
        <v>2818</v>
      </c>
      <c r="AO657" s="3">
        <v>2885</v>
      </c>
      <c r="AP657" s="3">
        <v>5703</v>
      </c>
      <c r="AR657" s="183" t="s">
        <v>8234</v>
      </c>
      <c r="AS657" s="183" t="s">
        <v>8288</v>
      </c>
      <c r="AT657" s="18">
        <v>0</v>
      </c>
      <c r="AU657" s="42">
        <v>0</v>
      </c>
      <c r="AV657" s="41"/>
      <c r="AW657" s="200">
        <v>1</v>
      </c>
      <c r="AX657" s="48">
        <v>0</v>
      </c>
      <c r="AY657" s="48">
        <v>0</v>
      </c>
      <c r="AZ657" s="48">
        <v>0</v>
      </c>
      <c r="BA657" s="48">
        <v>0</v>
      </c>
      <c r="BB657" s="48">
        <v>0</v>
      </c>
      <c r="BC657" s="48">
        <v>0</v>
      </c>
    </row>
    <row r="658" spans="1:62" x14ac:dyDescent="0.25">
      <c r="A658" s="3">
        <v>28</v>
      </c>
      <c r="B658" s="3">
        <v>11</v>
      </c>
      <c r="C658" s="3" t="s">
        <v>858</v>
      </c>
      <c r="D658" s="3" t="s">
        <v>859</v>
      </c>
      <c r="E658" s="3" t="s">
        <v>88</v>
      </c>
      <c r="F658" s="48" t="s">
        <v>5815</v>
      </c>
      <c r="G658" s="48" t="s">
        <v>5827</v>
      </c>
      <c r="H658" s="48" t="s">
        <v>5817</v>
      </c>
      <c r="I658" s="48" t="s">
        <v>5818</v>
      </c>
      <c r="J658" s="48" t="s">
        <v>5819</v>
      </c>
      <c r="K658" s="113">
        <v>0</v>
      </c>
      <c r="L658" s="113">
        <v>0</v>
      </c>
      <c r="M658" s="113">
        <v>0</v>
      </c>
      <c r="N658" s="18">
        <v>0</v>
      </c>
      <c r="O658" s="42">
        <v>0</v>
      </c>
      <c r="P658" s="18">
        <v>0</v>
      </c>
      <c r="Q658" s="48">
        <v>0</v>
      </c>
      <c r="R658" s="48">
        <v>1</v>
      </c>
      <c r="S658" s="60">
        <v>0</v>
      </c>
      <c r="T658" s="48">
        <v>1</v>
      </c>
      <c r="U658" s="47"/>
      <c r="V658" s="22" t="s">
        <v>7917</v>
      </c>
      <c r="W658" s="134" t="s">
        <v>876</v>
      </c>
      <c r="X658" s="3" t="s">
        <v>877</v>
      </c>
      <c r="Y658" s="14">
        <v>4</v>
      </c>
      <c r="Z658" s="14">
        <v>3</v>
      </c>
      <c r="AA658" s="14">
        <v>0</v>
      </c>
      <c r="AB658" s="3">
        <f t="shared" si="31"/>
        <v>996</v>
      </c>
      <c r="AC658">
        <v>2095.7544941968035</v>
      </c>
      <c r="AE658" s="22"/>
      <c r="AF658" s="18"/>
      <c r="AN658" s="3">
        <v>2818</v>
      </c>
      <c r="AO658" s="3">
        <v>2885</v>
      </c>
      <c r="AP658" s="3">
        <v>5431</v>
      </c>
      <c r="AR658" s="183" t="s">
        <v>8234</v>
      </c>
      <c r="AS658" s="183" t="s">
        <v>8288</v>
      </c>
      <c r="AT658" s="18">
        <v>0</v>
      </c>
      <c r="AU658" s="42">
        <v>0</v>
      </c>
      <c r="AV658" s="41"/>
      <c r="AW658" s="200">
        <v>1</v>
      </c>
      <c r="AX658" s="48">
        <v>0</v>
      </c>
      <c r="AY658" s="48">
        <v>0</v>
      </c>
      <c r="AZ658" s="48">
        <v>0</v>
      </c>
      <c r="BA658" s="48">
        <v>0</v>
      </c>
      <c r="BB658" s="48">
        <v>0</v>
      </c>
      <c r="BC658" s="48">
        <v>0</v>
      </c>
    </row>
    <row r="659" spans="1:62" x14ac:dyDescent="0.25">
      <c r="A659" s="3">
        <v>28</v>
      </c>
      <c r="B659" s="3">
        <v>11</v>
      </c>
      <c r="C659" s="3" t="s">
        <v>858</v>
      </c>
      <c r="D659" s="3" t="s">
        <v>859</v>
      </c>
      <c r="E659" s="3" t="s">
        <v>88</v>
      </c>
      <c r="F659" s="48" t="s">
        <v>5815</v>
      </c>
      <c r="G659" s="48" t="s">
        <v>5828</v>
      </c>
      <c r="H659" s="48" t="s">
        <v>5817</v>
      </c>
      <c r="I659" s="48" t="s">
        <v>5818</v>
      </c>
      <c r="J659" s="48" t="s">
        <v>5819</v>
      </c>
      <c r="K659" s="113">
        <v>0</v>
      </c>
      <c r="L659" s="113">
        <v>0</v>
      </c>
      <c r="M659" s="113">
        <v>0</v>
      </c>
      <c r="N659" s="18">
        <v>0</v>
      </c>
      <c r="O659" s="42">
        <v>0</v>
      </c>
      <c r="P659" s="18">
        <v>0</v>
      </c>
      <c r="Q659" s="48">
        <v>0</v>
      </c>
      <c r="R659" s="48">
        <v>1</v>
      </c>
      <c r="S659" s="60">
        <v>0</v>
      </c>
      <c r="T659" s="48">
        <v>1</v>
      </c>
      <c r="U659" s="47"/>
      <c r="V659" s="22" t="s">
        <v>7917</v>
      </c>
      <c r="W659" s="134" t="s">
        <v>878</v>
      </c>
      <c r="X659" s="3" t="s">
        <v>96</v>
      </c>
      <c r="Y659" s="14">
        <v>0</v>
      </c>
      <c r="Z659" s="14">
        <v>18</v>
      </c>
      <c r="AA659" s="14">
        <v>0</v>
      </c>
      <c r="AB659" s="3">
        <f t="shared" si="31"/>
        <v>216</v>
      </c>
      <c r="AC659">
        <v>454.50097464508991</v>
      </c>
      <c r="AE659" s="22"/>
      <c r="AF659" s="18"/>
      <c r="AN659" s="3">
        <v>2818</v>
      </c>
      <c r="AO659" s="3">
        <v>2885</v>
      </c>
      <c r="AP659" s="3">
        <v>5431</v>
      </c>
      <c r="AR659" s="183" t="s">
        <v>8234</v>
      </c>
      <c r="AS659" s="183" t="s">
        <v>8288</v>
      </c>
      <c r="AT659" s="18">
        <v>0</v>
      </c>
      <c r="AU659" s="42">
        <v>0</v>
      </c>
      <c r="AV659" s="41"/>
      <c r="AW659" s="200">
        <v>1</v>
      </c>
      <c r="AX659" s="48">
        <v>0</v>
      </c>
      <c r="AY659" s="48">
        <v>0</v>
      </c>
      <c r="AZ659" s="48">
        <v>0</v>
      </c>
      <c r="BA659" s="48">
        <v>0</v>
      </c>
      <c r="BB659" s="48">
        <v>0</v>
      </c>
      <c r="BC659" s="48">
        <v>0</v>
      </c>
    </row>
    <row r="660" spans="1:62" x14ac:dyDescent="0.25">
      <c r="A660" s="3">
        <v>28</v>
      </c>
      <c r="B660" s="3">
        <v>11</v>
      </c>
      <c r="C660" s="3" t="s">
        <v>858</v>
      </c>
      <c r="D660" s="3" t="s">
        <v>859</v>
      </c>
      <c r="E660" s="3" t="s">
        <v>88</v>
      </c>
      <c r="F660" s="48" t="s">
        <v>5815</v>
      </c>
      <c r="G660" s="48" t="s">
        <v>5829</v>
      </c>
      <c r="H660" s="48" t="s">
        <v>5817</v>
      </c>
      <c r="I660" s="48" t="s">
        <v>5818</v>
      </c>
      <c r="J660" s="48" t="s">
        <v>5819</v>
      </c>
      <c r="K660" s="113">
        <v>0</v>
      </c>
      <c r="L660" s="113">
        <v>0</v>
      </c>
      <c r="M660" s="113">
        <v>0</v>
      </c>
      <c r="N660" s="18">
        <v>0</v>
      </c>
      <c r="O660" s="42">
        <v>0</v>
      </c>
      <c r="P660" s="18">
        <v>0</v>
      </c>
      <c r="Q660" s="48">
        <v>0</v>
      </c>
      <c r="R660" s="48">
        <v>1</v>
      </c>
      <c r="S660" s="60">
        <v>0</v>
      </c>
      <c r="T660" s="48">
        <v>1</v>
      </c>
      <c r="U660" s="47"/>
      <c r="V660" s="22" t="s">
        <v>7926</v>
      </c>
      <c r="W660" s="134" t="s">
        <v>879</v>
      </c>
      <c r="X660" s="3" t="s">
        <v>213</v>
      </c>
      <c r="Y660" s="14">
        <v>0</v>
      </c>
      <c r="Z660" s="14">
        <v>10</v>
      </c>
      <c r="AA660" s="14">
        <v>6</v>
      </c>
      <c r="AB660" s="3">
        <f t="shared" si="31"/>
        <v>126</v>
      </c>
      <c r="AC660">
        <v>264.98034399667591</v>
      </c>
      <c r="AE660" s="22"/>
      <c r="AF660" s="18"/>
      <c r="AN660" s="3">
        <v>2818</v>
      </c>
      <c r="AO660" s="3">
        <v>2885</v>
      </c>
      <c r="AP660" s="3">
        <v>5427</v>
      </c>
      <c r="AR660" s="183" t="s">
        <v>8234</v>
      </c>
      <c r="AS660" s="183" t="s">
        <v>8288</v>
      </c>
      <c r="AT660" s="18">
        <v>0</v>
      </c>
      <c r="AU660" s="42">
        <v>0</v>
      </c>
      <c r="AV660" s="41"/>
      <c r="AW660" s="200">
        <v>1</v>
      </c>
      <c r="AX660" s="48">
        <v>0</v>
      </c>
      <c r="AY660" s="48">
        <v>0</v>
      </c>
      <c r="AZ660" s="48">
        <v>0</v>
      </c>
      <c r="BA660" s="48">
        <v>0</v>
      </c>
      <c r="BB660" s="48">
        <v>0</v>
      </c>
      <c r="BC660" s="48">
        <v>0</v>
      </c>
    </row>
    <row r="661" spans="1:62" x14ac:dyDescent="0.25">
      <c r="A661" s="3">
        <v>28</v>
      </c>
      <c r="B661" s="3">
        <v>11</v>
      </c>
      <c r="C661" s="3" t="s">
        <v>858</v>
      </c>
      <c r="D661" s="3" t="s">
        <v>859</v>
      </c>
      <c r="E661" s="3" t="s">
        <v>88</v>
      </c>
      <c r="F661" s="48" t="s">
        <v>5815</v>
      </c>
      <c r="G661" s="48" t="s">
        <v>5830</v>
      </c>
      <c r="H661" s="48" t="s">
        <v>5817</v>
      </c>
      <c r="I661" s="48" t="s">
        <v>5818</v>
      </c>
      <c r="J661" s="48" t="s">
        <v>5819</v>
      </c>
      <c r="K661" s="113">
        <v>0</v>
      </c>
      <c r="L661" s="113">
        <v>0</v>
      </c>
      <c r="M661" s="113">
        <v>0</v>
      </c>
      <c r="N661" s="18">
        <v>0</v>
      </c>
      <c r="O661" s="42">
        <v>0</v>
      </c>
      <c r="P661" s="18">
        <v>0</v>
      </c>
      <c r="Q661" s="48">
        <v>0</v>
      </c>
      <c r="R661" s="48">
        <v>1</v>
      </c>
      <c r="S661" s="60">
        <v>0</v>
      </c>
      <c r="T661" s="48">
        <v>1</v>
      </c>
      <c r="U661" s="47"/>
      <c r="V661" s="22" t="s">
        <v>7926</v>
      </c>
      <c r="W661" s="134" t="s">
        <v>880</v>
      </c>
      <c r="X661" s="3" t="s">
        <v>196</v>
      </c>
      <c r="Y661" s="14">
        <v>0</v>
      </c>
      <c r="Z661" s="14">
        <v>3</v>
      </c>
      <c r="AA661" s="14">
        <v>0</v>
      </c>
      <c r="AB661" s="3">
        <f t="shared" si="31"/>
        <v>36</v>
      </c>
      <c r="AC661">
        <v>75.708669713335979</v>
      </c>
      <c r="AE661" s="22"/>
      <c r="AF661" s="18"/>
      <c r="AN661" s="3">
        <v>2818</v>
      </c>
      <c r="AO661" s="3">
        <v>2885</v>
      </c>
      <c r="AP661" s="3">
        <v>5427</v>
      </c>
      <c r="AR661" s="183" t="s">
        <v>8234</v>
      </c>
      <c r="AS661" s="183" t="s">
        <v>8288</v>
      </c>
      <c r="AT661" s="18">
        <v>0</v>
      </c>
      <c r="AU661" s="42">
        <v>0</v>
      </c>
      <c r="AV661" s="41"/>
      <c r="AW661" s="200">
        <v>1</v>
      </c>
      <c r="AX661" s="48">
        <v>0</v>
      </c>
      <c r="AY661" s="48">
        <v>0</v>
      </c>
      <c r="AZ661" s="48">
        <v>0</v>
      </c>
      <c r="BA661" s="48">
        <v>0</v>
      </c>
      <c r="BB661" s="48">
        <v>0</v>
      </c>
      <c r="BC661" s="48">
        <v>0</v>
      </c>
    </row>
    <row r="662" spans="1:62" x14ac:dyDescent="0.25">
      <c r="F662" s="48"/>
      <c r="G662" s="48"/>
      <c r="H662" s="48"/>
      <c r="I662" s="48"/>
      <c r="J662" s="48"/>
      <c r="K662" s="113"/>
      <c r="L662" s="113"/>
      <c r="M662" s="113"/>
      <c r="N662" s="18"/>
      <c r="O662" s="42"/>
      <c r="P662" s="18"/>
      <c r="Q662" s="48"/>
      <c r="R662" s="48"/>
      <c r="S662" s="60"/>
      <c r="T662" s="48"/>
      <c r="U662" s="47"/>
      <c r="Y662" s="14"/>
      <c r="Z662" s="14"/>
      <c r="AA662" s="14"/>
      <c r="AE662" s="22"/>
      <c r="AF662" s="18"/>
      <c r="AR662" s="183"/>
      <c r="AS662" s="183" t="s">
        <v>8288</v>
      </c>
      <c r="AT662" s="18"/>
      <c r="AU662" s="42"/>
      <c r="AV662" s="41"/>
    </row>
    <row r="663" spans="1:62" x14ac:dyDescent="0.25">
      <c r="A663" s="3">
        <v>28</v>
      </c>
      <c r="B663" s="3">
        <v>11</v>
      </c>
      <c r="C663" s="3" t="s">
        <v>858</v>
      </c>
      <c r="D663" s="3" t="s">
        <v>859</v>
      </c>
      <c r="E663" s="3" t="s">
        <v>88</v>
      </c>
      <c r="F663" s="48" t="s">
        <v>5815</v>
      </c>
      <c r="G663" s="48" t="s">
        <v>5831</v>
      </c>
      <c r="H663" s="48" t="s">
        <v>5817</v>
      </c>
      <c r="I663" s="48" t="s">
        <v>5818</v>
      </c>
      <c r="J663" s="48" t="s">
        <v>5819</v>
      </c>
      <c r="K663" s="113">
        <v>0</v>
      </c>
      <c r="L663" s="113">
        <v>0</v>
      </c>
      <c r="M663" s="113">
        <v>0</v>
      </c>
      <c r="N663" s="18">
        <v>0</v>
      </c>
      <c r="O663" s="42">
        <v>0</v>
      </c>
      <c r="P663" s="18">
        <v>0</v>
      </c>
      <c r="Q663" s="48">
        <v>0</v>
      </c>
      <c r="R663" s="48">
        <v>1</v>
      </c>
      <c r="S663" s="60">
        <v>0</v>
      </c>
      <c r="T663" s="48">
        <v>1</v>
      </c>
      <c r="U663" s="47"/>
      <c r="V663" s="22" t="s">
        <v>7927</v>
      </c>
      <c r="W663" s="134" t="s">
        <v>881</v>
      </c>
      <c r="X663" s="3" t="s">
        <v>832</v>
      </c>
      <c r="Y663" s="14">
        <v>0</v>
      </c>
      <c r="Z663" s="14">
        <v>13</v>
      </c>
      <c r="AA663" s="14">
        <v>0</v>
      </c>
      <c r="AB663" s="3">
        <f t="shared" ref="AB663:AB694" si="32">(240*Y663)+(12*Z663)+AA663</f>
        <v>156</v>
      </c>
      <c r="AC663">
        <v>327.6218283092557</v>
      </c>
      <c r="AE663" s="22" t="s">
        <v>8143</v>
      </c>
      <c r="AF663" s="48" t="s">
        <v>882</v>
      </c>
      <c r="AG663" s="3" t="s">
        <v>883</v>
      </c>
      <c r="AH663" s="3">
        <v>146</v>
      </c>
      <c r="AI663" s="3">
        <v>5</v>
      </c>
      <c r="AJ663" s="3">
        <v>0</v>
      </c>
      <c r="AK663" s="3">
        <f>(240*AH663)+(12*AI663)+AJ663</f>
        <v>35100</v>
      </c>
      <c r="AL663">
        <v>68169.093174197085</v>
      </c>
      <c r="AN663" s="3">
        <v>2818</v>
      </c>
      <c r="AO663" s="3">
        <v>2885</v>
      </c>
      <c r="AP663" s="3">
        <v>5417</v>
      </c>
      <c r="AQ663" s="3">
        <v>4846</v>
      </c>
      <c r="AR663" s="183" t="s">
        <v>8234</v>
      </c>
      <c r="AS663" s="183" t="s">
        <v>8288</v>
      </c>
      <c r="AT663" s="18">
        <v>0</v>
      </c>
      <c r="AU663" s="42">
        <v>0</v>
      </c>
      <c r="AV663" s="41"/>
      <c r="AW663" s="200">
        <v>1</v>
      </c>
      <c r="AX663" s="48">
        <v>0</v>
      </c>
      <c r="AY663" s="48">
        <v>0</v>
      </c>
      <c r="AZ663" s="48">
        <v>0</v>
      </c>
      <c r="BA663" s="48">
        <v>0</v>
      </c>
      <c r="BB663" s="48">
        <v>0</v>
      </c>
      <c r="BC663" s="48">
        <v>0</v>
      </c>
      <c r="BE663" s="48">
        <v>0</v>
      </c>
      <c r="BF663" s="48">
        <v>0</v>
      </c>
      <c r="BG663" s="48">
        <v>1</v>
      </c>
      <c r="BH663" s="48">
        <v>0</v>
      </c>
      <c r="BI663" s="48">
        <v>0</v>
      </c>
      <c r="BJ663" s="48">
        <v>0</v>
      </c>
    </row>
    <row r="664" spans="1:62" x14ac:dyDescent="0.25">
      <c r="A664" s="3">
        <v>28</v>
      </c>
      <c r="B664" s="3">
        <v>11</v>
      </c>
      <c r="C664" s="3" t="s">
        <v>858</v>
      </c>
      <c r="D664" s="3" t="s">
        <v>859</v>
      </c>
      <c r="E664" s="3" t="s">
        <v>88</v>
      </c>
      <c r="F664" s="48" t="s">
        <v>5815</v>
      </c>
      <c r="G664" s="48" t="s">
        <v>5832</v>
      </c>
      <c r="H664" s="48" t="s">
        <v>5817</v>
      </c>
      <c r="I664" s="48" t="s">
        <v>5818</v>
      </c>
      <c r="J664" s="48" t="s">
        <v>5819</v>
      </c>
      <c r="K664" s="113">
        <v>0</v>
      </c>
      <c r="L664" s="113">
        <v>0</v>
      </c>
      <c r="M664" s="113">
        <v>0</v>
      </c>
      <c r="N664" s="18">
        <v>0</v>
      </c>
      <c r="O664" s="42">
        <v>0</v>
      </c>
      <c r="P664" s="18">
        <v>0</v>
      </c>
      <c r="Q664" s="48">
        <v>0</v>
      </c>
      <c r="R664" s="48">
        <v>1</v>
      </c>
      <c r="S664" s="60">
        <v>0</v>
      </c>
      <c r="T664" s="48">
        <v>1</v>
      </c>
      <c r="U664" s="47"/>
      <c r="V664" s="22" t="s">
        <v>7927</v>
      </c>
      <c r="W664" s="134" t="s">
        <v>884</v>
      </c>
      <c r="X664" s="3" t="s">
        <v>885</v>
      </c>
      <c r="Y664" s="14">
        <v>6</v>
      </c>
      <c r="Z664" s="14">
        <v>7</v>
      </c>
      <c r="AA664" s="14">
        <v>6</v>
      </c>
      <c r="AB664" s="3">
        <f t="shared" si="32"/>
        <v>1530</v>
      </c>
      <c r="AC664">
        <v>3213.2140853407768</v>
      </c>
      <c r="AE664" s="22" t="s">
        <v>8128</v>
      </c>
      <c r="AF664" s="18" t="s">
        <v>886</v>
      </c>
      <c r="AG664" s="3" t="s">
        <v>887</v>
      </c>
      <c r="AH664" s="3">
        <v>835</v>
      </c>
      <c r="AI664" s="3">
        <v>0</v>
      </c>
      <c r="AJ664" s="3">
        <v>0</v>
      </c>
      <c r="AK664" s="3">
        <f>(240*AH664)+(12*AI664)+AJ664</f>
        <v>200400</v>
      </c>
      <c r="AL664">
        <v>388618.74595212209</v>
      </c>
      <c r="AN664" s="3">
        <v>2818</v>
      </c>
      <c r="AO664" s="3">
        <v>2885</v>
      </c>
      <c r="AP664" s="3">
        <v>5417</v>
      </c>
      <c r="AQ664" s="3">
        <v>4835</v>
      </c>
      <c r="AR664" s="183" t="s">
        <v>8234</v>
      </c>
      <c r="AS664" s="183" t="s">
        <v>8288</v>
      </c>
      <c r="AT664" s="18">
        <v>0</v>
      </c>
      <c r="AU664" s="42">
        <v>0</v>
      </c>
      <c r="AV664" s="41"/>
      <c r="AW664" s="200">
        <v>1</v>
      </c>
      <c r="AX664" s="48">
        <v>0</v>
      </c>
      <c r="AY664" s="48">
        <v>0</v>
      </c>
      <c r="AZ664" s="48">
        <v>0</v>
      </c>
      <c r="BA664" s="48">
        <v>0</v>
      </c>
      <c r="BB664" s="48">
        <v>0</v>
      </c>
      <c r="BC664" s="48">
        <v>0</v>
      </c>
      <c r="BE664" s="48">
        <v>1</v>
      </c>
      <c r="BF664" s="48">
        <v>0</v>
      </c>
      <c r="BG664" s="48">
        <v>0</v>
      </c>
      <c r="BH664" s="48">
        <v>0</v>
      </c>
      <c r="BI664" s="48">
        <v>0</v>
      </c>
      <c r="BJ664" s="48">
        <v>0</v>
      </c>
    </row>
    <row r="665" spans="1:62" ht="30" x14ac:dyDescent="0.25">
      <c r="A665" s="3">
        <v>28</v>
      </c>
      <c r="B665" s="3">
        <v>11</v>
      </c>
      <c r="C665" s="3" t="s">
        <v>858</v>
      </c>
      <c r="D665" s="3" t="s">
        <v>859</v>
      </c>
      <c r="E665" s="3" t="s">
        <v>88</v>
      </c>
      <c r="F665" s="48" t="s">
        <v>5815</v>
      </c>
      <c r="G665" s="48" t="s">
        <v>5833</v>
      </c>
      <c r="H665" s="48" t="s">
        <v>5817</v>
      </c>
      <c r="I665" s="48" t="s">
        <v>5818</v>
      </c>
      <c r="J665" s="48" t="s">
        <v>5819</v>
      </c>
      <c r="K665" s="113">
        <v>0</v>
      </c>
      <c r="L665" s="113">
        <v>0</v>
      </c>
      <c r="M665" s="113">
        <v>0</v>
      </c>
      <c r="N665" s="18">
        <v>0</v>
      </c>
      <c r="O665" s="42">
        <v>0</v>
      </c>
      <c r="P665" s="18">
        <v>0</v>
      </c>
      <c r="Q665" s="48">
        <v>0</v>
      </c>
      <c r="R665" s="48">
        <v>1</v>
      </c>
      <c r="S665" s="60">
        <v>0</v>
      </c>
      <c r="T665" s="48">
        <v>1</v>
      </c>
      <c r="U665" s="47"/>
      <c r="V665" s="22" t="s">
        <v>8024</v>
      </c>
      <c r="W665" s="134" t="s">
        <v>888</v>
      </c>
      <c r="X665" s="3" t="s">
        <v>889</v>
      </c>
      <c r="Y665" s="14">
        <v>19</v>
      </c>
      <c r="Z665" s="14">
        <v>16</v>
      </c>
      <c r="AA665" s="14">
        <v>9</v>
      </c>
      <c r="AB665" s="3">
        <f t="shared" si="32"/>
        <v>4761</v>
      </c>
      <c r="AC665">
        <v>9769.9622706290338</v>
      </c>
      <c r="AE665" s="22" t="s">
        <v>149</v>
      </c>
      <c r="AF665" s="18"/>
      <c r="AG665" s="3" t="s">
        <v>890</v>
      </c>
      <c r="AH665" s="3">
        <v>981</v>
      </c>
      <c r="AI665" s="3">
        <v>5</v>
      </c>
      <c r="AJ665" s="3">
        <v>0</v>
      </c>
      <c r="AK665" s="3">
        <f>(240*AH665)+(12*AI665)+AJ665</f>
        <v>235500</v>
      </c>
      <c r="AN665" s="3">
        <v>2818</v>
      </c>
      <c r="AO665" s="3">
        <v>2885</v>
      </c>
      <c r="AP665" s="3">
        <v>5248</v>
      </c>
      <c r="AR665" s="183" t="s">
        <v>8234</v>
      </c>
      <c r="AS665" s="183" t="s">
        <v>8288</v>
      </c>
      <c r="AT665" s="18">
        <v>0</v>
      </c>
      <c r="AU665" s="42">
        <v>0</v>
      </c>
      <c r="AV665" s="41"/>
      <c r="AW665" s="200">
        <v>1</v>
      </c>
      <c r="AX665" s="48">
        <v>0</v>
      </c>
      <c r="AY665" s="48">
        <v>0</v>
      </c>
      <c r="AZ665" s="48">
        <v>0</v>
      </c>
      <c r="BA665" s="48">
        <v>0</v>
      </c>
      <c r="BB665" s="48">
        <v>0</v>
      </c>
      <c r="BC665" s="48">
        <v>0</v>
      </c>
    </row>
    <row r="666" spans="1:62" ht="30" x14ac:dyDescent="0.25">
      <c r="A666" s="3">
        <v>28</v>
      </c>
      <c r="B666" s="3">
        <v>11</v>
      </c>
      <c r="C666" s="3" t="s">
        <v>858</v>
      </c>
      <c r="D666" s="3" t="s">
        <v>859</v>
      </c>
      <c r="E666" s="3" t="s">
        <v>88</v>
      </c>
      <c r="F666" s="48" t="s">
        <v>5815</v>
      </c>
      <c r="G666" s="48" t="s">
        <v>5834</v>
      </c>
      <c r="H666" s="48" t="s">
        <v>5817</v>
      </c>
      <c r="I666" s="48" t="s">
        <v>5818</v>
      </c>
      <c r="J666" s="48" t="s">
        <v>5819</v>
      </c>
      <c r="K666" s="113">
        <v>0</v>
      </c>
      <c r="L666" s="113">
        <v>0</v>
      </c>
      <c r="M666" s="113">
        <v>0</v>
      </c>
      <c r="N666" s="18">
        <v>0</v>
      </c>
      <c r="O666" s="42">
        <v>0</v>
      </c>
      <c r="P666" s="18">
        <v>0</v>
      </c>
      <c r="Q666" s="48">
        <v>0</v>
      </c>
      <c r="R666" s="48">
        <v>1</v>
      </c>
      <c r="S666" s="60">
        <v>0</v>
      </c>
      <c r="T666" s="48">
        <v>1</v>
      </c>
      <c r="U666" s="47"/>
      <c r="V666" s="22" t="s">
        <v>8024</v>
      </c>
      <c r="W666" s="134" t="s">
        <v>891</v>
      </c>
      <c r="X666" s="3" t="s">
        <v>892</v>
      </c>
      <c r="Y666" s="14">
        <v>7</v>
      </c>
      <c r="Z666" s="14">
        <v>16</v>
      </c>
      <c r="AA666" s="14">
        <v>0</v>
      </c>
      <c r="AB666" s="3">
        <f t="shared" si="32"/>
        <v>1872</v>
      </c>
      <c r="AC666">
        <v>3841.4974523456312</v>
      </c>
      <c r="AE666" s="22"/>
      <c r="AF666" s="18"/>
      <c r="AN666" s="3">
        <v>2818</v>
      </c>
      <c r="AO666" s="3">
        <v>2885</v>
      </c>
      <c r="AP666" s="3">
        <v>5248</v>
      </c>
      <c r="AR666" s="183" t="s">
        <v>8234</v>
      </c>
      <c r="AS666" s="183" t="s">
        <v>8288</v>
      </c>
      <c r="AT666" s="18">
        <v>0</v>
      </c>
      <c r="AU666" s="42">
        <v>0</v>
      </c>
      <c r="AV666" s="41"/>
      <c r="AW666" s="200">
        <v>1</v>
      </c>
      <c r="AX666" s="48">
        <v>0</v>
      </c>
      <c r="AY666" s="48">
        <v>0</v>
      </c>
      <c r="AZ666" s="48">
        <v>0</v>
      </c>
      <c r="BA666" s="48">
        <v>0</v>
      </c>
      <c r="BB666" s="48">
        <v>0</v>
      </c>
      <c r="BC666" s="48">
        <v>0</v>
      </c>
    </row>
    <row r="667" spans="1:62" x14ac:dyDescent="0.25">
      <c r="A667" s="3">
        <v>28</v>
      </c>
      <c r="B667" s="3">
        <v>11</v>
      </c>
      <c r="C667" s="3" t="s">
        <v>858</v>
      </c>
      <c r="D667" s="3" t="s">
        <v>859</v>
      </c>
      <c r="E667" s="3" t="s">
        <v>88</v>
      </c>
      <c r="F667" s="48" t="s">
        <v>5815</v>
      </c>
      <c r="G667" s="48" t="s">
        <v>5835</v>
      </c>
      <c r="H667" s="48" t="s">
        <v>5817</v>
      </c>
      <c r="I667" s="48" t="s">
        <v>5818</v>
      </c>
      <c r="J667" s="48" t="s">
        <v>5819</v>
      </c>
      <c r="K667" s="113">
        <v>0</v>
      </c>
      <c r="L667" s="113">
        <v>0</v>
      </c>
      <c r="M667" s="113">
        <v>0</v>
      </c>
      <c r="N667" s="18">
        <v>0</v>
      </c>
      <c r="O667" s="42">
        <v>0</v>
      </c>
      <c r="P667" s="18">
        <v>0</v>
      </c>
      <c r="Q667" s="48">
        <v>0</v>
      </c>
      <c r="R667" s="48">
        <v>1</v>
      </c>
      <c r="S667" s="60">
        <v>0</v>
      </c>
      <c r="T667" s="48">
        <v>1</v>
      </c>
      <c r="U667" s="47"/>
      <c r="V667" s="22" t="s">
        <v>8025</v>
      </c>
      <c r="W667" s="134" t="s">
        <v>893</v>
      </c>
      <c r="X667" s="3" t="s">
        <v>894</v>
      </c>
      <c r="Y667" s="14">
        <v>5</v>
      </c>
      <c r="Z667" s="14">
        <v>10</v>
      </c>
      <c r="AA667" s="14">
        <v>6</v>
      </c>
      <c r="AB667" s="3">
        <f t="shared" si="32"/>
        <v>1326</v>
      </c>
      <c r="AC667">
        <v>2701.7479867120428</v>
      </c>
      <c r="AE667" s="22"/>
      <c r="AF667" s="18"/>
      <c r="AN667" s="3">
        <v>2818</v>
      </c>
      <c r="AO667" s="3">
        <v>2885</v>
      </c>
      <c r="AP667" s="3">
        <v>5196</v>
      </c>
      <c r="AR667" s="183" t="s">
        <v>8234</v>
      </c>
      <c r="AS667" s="183" t="s">
        <v>8288</v>
      </c>
      <c r="AT667" s="18">
        <v>0</v>
      </c>
      <c r="AU667" s="42">
        <v>0</v>
      </c>
      <c r="AV667" s="41"/>
      <c r="AW667" s="200">
        <v>1</v>
      </c>
      <c r="AX667" s="48">
        <v>0</v>
      </c>
      <c r="AY667" s="48">
        <v>0</v>
      </c>
      <c r="AZ667" s="48">
        <v>0</v>
      </c>
      <c r="BA667" s="48">
        <v>0</v>
      </c>
      <c r="BB667" s="48">
        <v>0</v>
      </c>
      <c r="BC667" s="48">
        <v>0</v>
      </c>
    </row>
    <row r="668" spans="1:62" x14ac:dyDescent="0.25">
      <c r="A668" s="3">
        <v>28</v>
      </c>
      <c r="B668" s="3">
        <v>11</v>
      </c>
      <c r="C668" s="3" t="s">
        <v>858</v>
      </c>
      <c r="D668" s="3" t="s">
        <v>859</v>
      </c>
      <c r="E668" s="3" t="s">
        <v>88</v>
      </c>
      <c r="F668" s="48" t="s">
        <v>5815</v>
      </c>
      <c r="G668" s="48" t="s">
        <v>5836</v>
      </c>
      <c r="H668" s="48" t="s">
        <v>5817</v>
      </c>
      <c r="I668" s="48" t="s">
        <v>5818</v>
      </c>
      <c r="J668" s="48" t="s">
        <v>5819</v>
      </c>
      <c r="K668" s="113">
        <v>0</v>
      </c>
      <c r="L668" s="113">
        <v>0</v>
      </c>
      <c r="M668" s="113">
        <v>0</v>
      </c>
      <c r="N668" s="18">
        <v>0</v>
      </c>
      <c r="O668" s="42">
        <v>0</v>
      </c>
      <c r="P668" s="18">
        <v>0</v>
      </c>
      <c r="Q668" s="48">
        <v>0</v>
      </c>
      <c r="R668" s="48">
        <v>1</v>
      </c>
      <c r="S668" s="60">
        <v>0</v>
      </c>
      <c r="T668" s="48">
        <v>1</v>
      </c>
      <c r="U668" s="47"/>
      <c r="V668" s="22" t="s">
        <v>8025</v>
      </c>
      <c r="W668" s="134" t="s">
        <v>895</v>
      </c>
      <c r="X668" s="3" t="s">
        <v>896</v>
      </c>
      <c r="Y668" s="14">
        <v>28</v>
      </c>
      <c r="Z668" s="14">
        <v>10</v>
      </c>
      <c r="AA668" s="14">
        <v>0</v>
      </c>
      <c r="AB668" s="3">
        <f t="shared" si="32"/>
        <v>6840</v>
      </c>
      <c r="AC668">
        <v>13936.618573989723</v>
      </c>
      <c r="AE668" s="22"/>
      <c r="AF668" s="18"/>
      <c r="AN668" s="3">
        <v>2818</v>
      </c>
      <c r="AO668" s="3">
        <v>2885</v>
      </c>
      <c r="AP668" s="3">
        <v>5196</v>
      </c>
      <c r="AR668" s="183" t="s">
        <v>8234</v>
      </c>
      <c r="AS668" s="183" t="s">
        <v>8288</v>
      </c>
      <c r="AT668" s="18">
        <v>0</v>
      </c>
      <c r="AU668" s="42">
        <v>0</v>
      </c>
      <c r="AV668" s="41"/>
      <c r="AW668" s="200">
        <v>1</v>
      </c>
      <c r="AX668" s="48">
        <v>0</v>
      </c>
      <c r="AY668" s="48">
        <v>0</v>
      </c>
      <c r="AZ668" s="48">
        <v>0</v>
      </c>
      <c r="BA668" s="48">
        <v>0</v>
      </c>
      <c r="BB668" s="48">
        <v>0</v>
      </c>
      <c r="BC668" s="48">
        <v>0</v>
      </c>
    </row>
    <row r="669" spans="1:62" x14ac:dyDescent="0.25">
      <c r="A669" s="3">
        <v>28</v>
      </c>
      <c r="B669" s="3">
        <v>11</v>
      </c>
      <c r="C669" s="3" t="s">
        <v>858</v>
      </c>
      <c r="D669" s="3" t="s">
        <v>859</v>
      </c>
      <c r="E669" s="3" t="s">
        <v>88</v>
      </c>
      <c r="F669" s="48" t="s">
        <v>5815</v>
      </c>
      <c r="G669" s="48" t="s">
        <v>5837</v>
      </c>
      <c r="H669" s="48" t="s">
        <v>5817</v>
      </c>
      <c r="I669" s="48" t="s">
        <v>5818</v>
      </c>
      <c r="J669" s="48" t="s">
        <v>5819</v>
      </c>
      <c r="K669" s="113">
        <v>0</v>
      </c>
      <c r="L669" s="113">
        <v>0</v>
      </c>
      <c r="M669" s="113">
        <v>0</v>
      </c>
      <c r="N669" s="18">
        <v>0</v>
      </c>
      <c r="O669" s="42">
        <v>0</v>
      </c>
      <c r="P669" s="18">
        <v>0</v>
      </c>
      <c r="Q669" s="48">
        <v>0</v>
      </c>
      <c r="R669" s="48">
        <v>1</v>
      </c>
      <c r="S669" s="60">
        <v>0</v>
      </c>
      <c r="T669" s="48">
        <v>1</v>
      </c>
      <c r="U669" s="47"/>
      <c r="V669" s="22" t="s">
        <v>8025</v>
      </c>
      <c r="W669" s="134" t="s">
        <v>897</v>
      </c>
      <c r="X669" s="3" t="s">
        <v>796</v>
      </c>
      <c r="Y669" s="14">
        <v>2</v>
      </c>
      <c r="Z669" s="14">
        <v>15</v>
      </c>
      <c r="AA669" s="14">
        <v>0</v>
      </c>
      <c r="AB669" s="3">
        <f t="shared" si="32"/>
        <v>660</v>
      </c>
      <c r="AC669">
        <v>1344.7614413498854</v>
      </c>
      <c r="AE669" s="22"/>
      <c r="AF669" s="18"/>
      <c r="AN669" s="3">
        <v>2818</v>
      </c>
      <c r="AO669" s="3">
        <v>2885</v>
      </c>
      <c r="AP669" s="3">
        <v>5196</v>
      </c>
      <c r="AR669" s="183" t="s">
        <v>8234</v>
      </c>
      <c r="AS669" s="183" t="s">
        <v>8288</v>
      </c>
      <c r="AT669" s="18">
        <v>0</v>
      </c>
      <c r="AU669" s="42">
        <v>0</v>
      </c>
      <c r="AV669" s="41"/>
      <c r="AW669" s="200">
        <v>1</v>
      </c>
      <c r="AX669" s="48">
        <v>0</v>
      </c>
      <c r="AY669" s="48">
        <v>0</v>
      </c>
      <c r="AZ669" s="48">
        <v>0</v>
      </c>
      <c r="BA669" s="48">
        <v>0</v>
      </c>
      <c r="BB669" s="48">
        <v>0</v>
      </c>
      <c r="BC669" s="48">
        <v>0</v>
      </c>
    </row>
    <row r="670" spans="1:62" x14ac:dyDescent="0.25">
      <c r="A670" s="3">
        <v>28</v>
      </c>
      <c r="B670" s="3">
        <v>11</v>
      </c>
      <c r="C670" s="3" t="s">
        <v>858</v>
      </c>
      <c r="D670" s="3" t="s">
        <v>859</v>
      </c>
      <c r="E670" s="3" t="s">
        <v>88</v>
      </c>
      <c r="F670" s="48" t="s">
        <v>5815</v>
      </c>
      <c r="G670" s="48" t="s">
        <v>5838</v>
      </c>
      <c r="H670" s="48" t="s">
        <v>5817</v>
      </c>
      <c r="I670" s="48" t="s">
        <v>5818</v>
      </c>
      <c r="J670" s="48" t="s">
        <v>5819</v>
      </c>
      <c r="K670" s="113">
        <v>0</v>
      </c>
      <c r="L670" s="113">
        <v>0</v>
      </c>
      <c r="M670" s="113">
        <v>0</v>
      </c>
      <c r="N670" s="18">
        <v>0</v>
      </c>
      <c r="O670" s="42">
        <v>0</v>
      </c>
      <c r="P670" s="18">
        <v>0</v>
      </c>
      <c r="Q670" s="48">
        <v>0</v>
      </c>
      <c r="R670" s="48">
        <v>1</v>
      </c>
      <c r="S670" s="60">
        <v>0</v>
      </c>
      <c r="T670" s="48">
        <v>1</v>
      </c>
      <c r="U670" s="47"/>
      <c r="V670" s="22" t="s">
        <v>8026</v>
      </c>
      <c r="W670" s="134" t="s">
        <v>898</v>
      </c>
      <c r="X670" s="3" t="s">
        <v>539</v>
      </c>
      <c r="Y670" s="14">
        <v>4</v>
      </c>
      <c r="Z670" s="14">
        <v>10</v>
      </c>
      <c r="AA670" s="14">
        <v>0</v>
      </c>
      <c r="AB670" s="3">
        <f t="shared" si="32"/>
        <v>1080</v>
      </c>
      <c r="AC670">
        <v>2199.6146471494599</v>
      </c>
      <c r="AE670" s="22"/>
      <c r="AF670" s="18"/>
      <c r="AN670" s="3">
        <v>2818</v>
      </c>
      <c r="AO670" s="3">
        <v>2885</v>
      </c>
      <c r="AP670" s="3">
        <v>5193</v>
      </c>
      <c r="AR670" s="183" t="s">
        <v>8234</v>
      </c>
      <c r="AS670" s="183" t="s">
        <v>8288</v>
      </c>
      <c r="AT670" s="18">
        <v>0</v>
      </c>
      <c r="AU670" s="42">
        <v>0</v>
      </c>
      <c r="AV670" s="41"/>
      <c r="AW670" s="200">
        <v>1</v>
      </c>
      <c r="AX670" s="48">
        <v>0</v>
      </c>
      <c r="AY670" s="48">
        <v>0</v>
      </c>
      <c r="AZ670" s="48">
        <v>0</v>
      </c>
      <c r="BA670" s="48">
        <v>0</v>
      </c>
      <c r="BB670" s="48">
        <v>0</v>
      </c>
      <c r="BC670" s="48">
        <v>0</v>
      </c>
    </row>
    <row r="671" spans="1:62" ht="30" x14ac:dyDescent="0.25">
      <c r="A671" s="3">
        <v>28</v>
      </c>
      <c r="B671" s="3">
        <v>11</v>
      </c>
      <c r="C671" s="3" t="s">
        <v>858</v>
      </c>
      <c r="D671" s="3" t="s">
        <v>859</v>
      </c>
      <c r="E671" s="3" t="s">
        <v>88</v>
      </c>
      <c r="F671" s="48" t="s">
        <v>5815</v>
      </c>
      <c r="G671" s="48" t="s">
        <v>5839</v>
      </c>
      <c r="H671" s="48" t="s">
        <v>5817</v>
      </c>
      <c r="I671" s="48" t="s">
        <v>5818</v>
      </c>
      <c r="J671" s="48" t="s">
        <v>5819</v>
      </c>
      <c r="K671" s="113">
        <v>0</v>
      </c>
      <c r="L671" s="113">
        <v>0</v>
      </c>
      <c r="M671" s="113">
        <v>0</v>
      </c>
      <c r="N671" s="18">
        <v>0</v>
      </c>
      <c r="O671" s="42">
        <v>0</v>
      </c>
      <c r="P671" s="18">
        <v>0</v>
      </c>
      <c r="Q671" s="48">
        <v>0</v>
      </c>
      <c r="R671" s="48">
        <v>1</v>
      </c>
      <c r="S671" s="60">
        <v>0</v>
      </c>
      <c r="T671" s="48">
        <v>1</v>
      </c>
      <c r="U671" s="47"/>
      <c r="V671" s="22" t="s">
        <v>8144</v>
      </c>
      <c r="W671" s="134" t="s">
        <v>899</v>
      </c>
      <c r="X671" s="3" t="s">
        <v>900</v>
      </c>
      <c r="Y671" s="14">
        <v>26</v>
      </c>
      <c r="Z671" s="14">
        <v>15</v>
      </c>
      <c r="AA671" s="14">
        <v>0</v>
      </c>
      <c r="AB671" s="3">
        <f t="shared" si="32"/>
        <v>6420</v>
      </c>
      <c r="AC671">
        <v>12621.468533875804</v>
      </c>
      <c r="AE671" s="22"/>
      <c r="AF671" s="18"/>
      <c r="AN671" s="3">
        <v>2818</v>
      </c>
      <c r="AO671" s="3">
        <v>2885</v>
      </c>
      <c r="AP671" s="3">
        <v>4935</v>
      </c>
      <c r="AR671" s="183" t="s">
        <v>8234</v>
      </c>
      <c r="AS671" s="183" t="s">
        <v>8288</v>
      </c>
      <c r="AT671" s="18">
        <v>0</v>
      </c>
      <c r="AU671" s="42">
        <v>0</v>
      </c>
      <c r="AV671" s="41"/>
      <c r="AW671" s="200">
        <v>1</v>
      </c>
      <c r="AX671" s="48">
        <v>0</v>
      </c>
      <c r="AY671" s="48">
        <v>0</v>
      </c>
      <c r="AZ671" s="48">
        <v>0</v>
      </c>
      <c r="BA671" s="48">
        <v>0</v>
      </c>
      <c r="BB671" s="48">
        <v>0</v>
      </c>
      <c r="BC671" s="48">
        <v>0</v>
      </c>
    </row>
    <row r="672" spans="1:62" s="18" customFormat="1" x14ac:dyDescent="0.25">
      <c r="A672" s="3">
        <v>28</v>
      </c>
      <c r="B672" s="3">
        <v>11</v>
      </c>
      <c r="C672" s="3" t="s">
        <v>858</v>
      </c>
      <c r="D672" s="3" t="s">
        <v>859</v>
      </c>
      <c r="E672" s="3" t="s">
        <v>88</v>
      </c>
      <c r="F672" s="48" t="s">
        <v>5815</v>
      </c>
      <c r="G672" s="48" t="s">
        <v>5840</v>
      </c>
      <c r="H672" s="48" t="s">
        <v>5817</v>
      </c>
      <c r="I672" s="48" t="s">
        <v>5818</v>
      </c>
      <c r="J672" s="48" t="s">
        <v>5819</v>
      </c>
      <c r="K672" s="113">
        <v>0</v>
      </c>
      <c r="L672" s="113">
        <v>0</v>
      </c>
      <c r="M672" s="113">
        <v>0</v>
      </c>
      <c r="N672" s="18">
        <v>0</v>
      </c>
      <c r="O672" s="42">
        <v>0</v>
      </c>
      <c r="P672" s="18">
        <v>0</v>
      </c>
      <c r="Q672" s="48">
        <v>0</v>
      </c>
      <c r="R672" s="48">
        <v>1</v>
      </c>
      <c r="S672" s="60">
        <v>0</v>
      </c>
      <c r="T672" s="48">
        <v>1</v>
      </c>
      <c r="U672" s="47"/>
      <c r="V672" s="22" t="s">
        <v>8144</v>
      </c>
      <c r="W672" s="134" t="s">
        <v>901</v>
      </c>
      <c r="X672" s="3" t="s">
        <v>902</v>
      </c>
      <c r="Y672" s="14">
        <v>15</v>
      </c>
      <c r="Z672" s="14">
        <v>0</v>
      </c>
      <c r="AA672" s="14">
        <v>0</v>
      </c>
      <c r="AB672" s="3">
        <f t="shared" si="32"/>
        <v>3600</v>
      </c>
      <c r="AC672" s="18">
        <v>7077.4589909583947</v>
      </c>
      <c r="AD672" s="1"/>
      <c r="AE672" s="22"/>
      <c r="AG672" s="3"/>
      <c r="AH672" s="3"/>
      <c r="AI672" s="3"/>
      <c r="AJ672" s="3"/>
      <c r="AK672" s="3"/>
      <c r="AM672" s="1"/>
      <c r="AN672" s="3">
        <v>2818</v>
      </c>
      <c r="AO672" s="3">
        <v>2885</v>
      </c>
      <c r="AP672" s="3">
        <v>4935</v>
      </c>
      <c r="AQ672" s="3"/>
      <c r="AR672" s="183" t="s">
        <v>8234</v>
      </c>
      <c r="AS672" s="183" t="s">
        <v>8288</v>
      </c>
      <c r="AT672" s="18">
        <v>0</v>
      </c>
      <c r="AU672" s="42">
        <v>0</v>
      </c>
      <c r="AV672" s="41"/>
      <c r="AW672" s="200">
        <v>1</v>
      </c>
      <c r="AX672" s="48">
        <v>0</v>
      </c>
      <c r="AY672" s="48">
        <v>0</v>
      </c>
      <c r="AZ672" s="48">
        <v>0</v>
      </c>
      <c r="BA672" s="48">
        <v>0</v>
      </c>
      <c r="BB672" s="48">
        <v>0</v>
      </c>
      <c r="BC672" s="48">
        <v>0</v>
      </c>
      <c r="BD672" s="17"/>
    </row>
    <row r="673" spans="1:62" x14ac:dyDescent="0.25">
      <c r="A673" s="3">
        <v>28</v>
      </c>
      <c r="B673" s="3">
        <v>11</v>
      </c>
      <c r="C673" s="3" t="s">
        <v>858</v>
      </c>
      <c r="D673" s="3" t="s">
        <v>859</v>
      </c>
      <c r="E673" s="3" t="s">
        <v>88</v>
      </c>
      <c r="F673" s="48" t="s">
        <v>5815</v>
      </c>
      <c r="G673" s="48" t="s">
        <v>5841</v>
      </c>
      <c r="H673" s="48" t="s">
        <v>5817</v>
      </c>
      <c r="I673" s="48" t="s">
        <v>5818</v>
      </c>
      <c r="J673" s="48" t="s">
        <v>5819</v>
      </c>
      <c r="K673" s="113">
        <v>0</v>
      </c>
      <c r="L673" s="113">
        <v>0</v>
      </c>
      <c r="M673" s="113">
        <v>0</v>
      </c>
      <c r="N673" s="18">
        <v>0</v>
      </c>
      <c r="O673" s="42">
        <v>0</v>
      </c>
      <c r="P673" s="18">
        <v>0</v>
      </c>
      <c r="Q673" s="48">
        <v>0</v>
      </c>
      <c r="R673" s="48">
        <v>1</v>
      </c>
      <c r="S673" s="60">
        <v>0</v>
      </c>
      <c r="T673" s="48">
        <v>1</v>
      </c>
      <c r="U673" s="47"/>
      <c r="V673" s="22" t="s">
        <v>8145</v>
      </c>
      <c r="W673" s="134" t="s">
        <v>903</v>
      </c>
      <c r="X673" s="3" t="s">
        <v>904</v>
      </c>
      <c r="Y673" s="14">
        <v>180</v>
      </c>
      <c r="Z673" s="14">
        <v>17</v>
      </c>
      <c r="AA673" s="14">
        <v>0</v>
      </c>
      <c r="AB673" s="3">
        <f t="shared" si="32"/>
        <v>43404</v>
      </c>
      <c r="AC673">
        <v>84957.356262530127</v>
      </c>
      <c r="AE673" s="22"/>
      <c r="AF673" s="18"/>
      <c r="AN673" s="3">
        <v>2818</v>
      </c>
      <c r="AO673" s="3">
        <v>2885</v>
      </c>
      <c r="AP673" s="3">
        <v>4903</v>
      </c>
      <c r="AR673" s="183" t="s">
        <v>8234</v>
      </c>
      <c r="AS673" s="183" t="s">
        <v>8288</v>
      </c>
      <c r="AT673" s="18">
        <v>0</v>
      </c>
      <c r="AU673" s="42">
        <v>0</v>
      </c>
      <c r="AV673" s="41"/>
      <c r="AW673" s="200">
        <v>1</v>
      </c>
      <c r="AX673" s="48">
        <v>0</v>
      </c>
      <c r="AY673" s="48">
        <v>0</v>
      </c>
      <c r="AZ673" s="48">
        <v>0</v>
      </c>
      <c r="BA673" s="48">
        <v>0</v>
      </c>
      <c r="BB673" s="48">
        <v>0</v>
      </c>
      <c r="BC673" s="48">
        <v>0</v>
      </c>
    </row>
    <row r="674" spans="1:62" x14ac:dyDescent="0.25">
      <c r="A674" s="3">
        <v>28</v>
      </c>
      <c r="B674" s="3">
        <v>11</v>
      </c>
      <c r="C674" s="3" t="s">
        <v>858</v>
      </c>
      <c r="D674" s="3" t="s">
        <v>859</v>
      </c>
      <c r="E674" s="3" t="s">
        <v>88</v>
      </c>
      <c r="F674" s="48" t="s">
        <v>5815</v>
      </c>
      <c r="G674" s="48" t="s">
        <v>5842</v>
      </c>
      <c r="H674" s="48" t="s">
        <v>5817</v>
      </c>
      <c r="I674" s="48" t="s">
        <v>5818</v>
      </c>
      <c r="J674" s="48" t="s">
        <v>5819</v>
      </c>
      <c r="K674" s="113">
        <v>0</v>
      </c>
      <c r="L674" s="113">
        <v>0</v>
      </c>
      <c r="M674" s="113">
        <v>0</v>
      </c>
      <c r="N674" s="18">
        <v>0</v>
      </c>
      <c r="O674" s="42">
        <v>0</v>
      </c>
      <c r="P674" s="18">
        <v>0</v>
      </c>
      <c r="Q674" s="48">
        <v>0</v>
      </c>
      <c r="R674" s="48">
        <v>1</v>
      </c>
      <c r="S674" s="60">
        <v>0</v>
      </c>
      <c r="T674" s="48">
        <v>1</v>
      </c>
      <c r="U674" s="47"/>
      <c r="V674" s="22" t="s">
        <v>8145</v>
      </c>
      <c r="W674" s="134" t="s">
        <v>905</v>
      </c>
      <c r="X674" s="3" t="s">
        <v>721</v>
      </c>
      <c r="Y674" s="14">
        <v>50</v>
      </c>
      <c r="Z674" s="14">
        <v>0</v>
      </c>
      <c r="AA674" s="14">
        <v>0</v>
      </c>
      <c r="AB674" s="3">
        <f t="shared" si="32"/>
        <v>12000</v>
      </c>
      <c r="AC674">
        <v>23488.348427572611</v>
      </c>
      <c r="AE674" s="22"/>
      <c r="AF674" s="18"/>
      <c r="AN674" s="3">
        <v>2818</v>
      </c>
      <c r="AO674" s="3">
        <v>2885</v>
      </c>
      <c r="AP674" s="3">
        <v>4903</v>
      </c>
      <c r="AR674" s="183" t="s">
        <v>8234</v>
      </c>
      <c r="AS674" s="183" t="s">
        <v>8288</v>
      </c>
      <c r="AT674" s="18">
        <v>0</v>
      </c>
      <c r="AU674" s="42">
        <v>0</v>
      </c>
      <c r="AV674" s="41"/>
      <c r="AW674" s="200">
        <v>1</v>
      </c>
      <c r="AX674" s="48">
        <v>0</v>
      </c>
      <c r="AY674" s="48">
        <v>0</v>
      </c>
      <c r="AZ674" s="48">
        <v>0</v>
      </c>
      <c r="BA674" s="48">
        <v>0</v>
      </c>
      <c r="BB674" s="48">
        <v>0</v>
      </c>
      <c r="BC674" s="48">
        <v>0</v>
      </c>
    </row>
    <row r="675" spans="1:62" x14ac:dyDescent="0.25">
      <c r="A675" s="3">
        <v>28</v>
      </c>
      <c r="B675" s="3">
        <v>11</v>
      </c>
      <c r="C675" s="3" t="s">
        <v>858</v>
      </c>
      <c r="D675" s="3" t="s">
        <v>859</v>
      </c>
      <c r="E675" s="3" t="s">
        <v>88</v>
      </c>
      <c r="F675" s="48" t="s">
        <v>5815</v>
      </c>
      <c r="G675" s="48" t="s">
        <v>5843</v>
      </c>
      <c r="H675" s="48" t="s">
        <v>5817</v>
      </c>
      <c r="I675" s="48" t="s">
        <v>5818</v>
      </c>
      <c r="J675" s="48" t="s">
        <v>5819</v>
      </c>
      <c r="K675" s="113">
        <v>0</v>
      </c>
      <c r="L675" s="113">
        <v>0</v>
      </c>
      <c r="M675" s="113">
        <v>0</v>
      </c>
      <c r="N675" s="18">
        <v>0</v>
      </c>
      <c r="O675" s="42">
        <v>0</v>
      </c>
      <c r="P675" s="18">
        <v>0</v>
      </c>
      <c r="Q675" s="48">
        <v>0</v>
      </c>
      <c r="R675" s="48">
        <v>1</v>
      </c>
      <c r="S675" s="60">
        <v>0</v>
      </c>
      <c r="T675" s="48">
        <v>1</v>
      </c>
      <c r="U675" s="47"/>
      <c r="V675" s="22" t="s">
        <v>2778</v>
      </c>
      <c r="W675" s="164" t="s">
        <v>2263</v>
      </c>
      <c r="X675" s="3" t="s">
        <v>906</v>
      </c>
      <c r="Y675" s="14">
        <v>348</v>
      </c>
      <c r="Z675" s="14">
        <v>10</v>
      </c>
      <c r="AA675" s="14">
        <v>9</v>
      </c>
      <c r="AB675" s="3">
        <f t="shared" si="32"/>
        <v>83649</v>
      </c>
      <c r="AE675" s="22"/>
      <c r="AF675" s="18"/>
      <c r="AN675" s="3">
        <v>2818</v>
      </c>
      <c r="AO675" s="3">
        <v>2885</v>
      </c>
      <c r="AR675" s="183" t="s">
        <v>8234</v>
      </c>
      <c r="AS675" s="183" t="s">
        <v>8288</v>
      </c>
      <c r="AT675" s="18">
        <v>0</v>
      </c>
      <c r="AU675" s="42">
        <v>0</v>
      </c>
      <c r="AV675" s="41"/>
    </row>
    <row r="676" spans="1:62" x14ac:dyDescent="0.25">
      <c r="A676" s="3">
        <v>28</v>
      </c>
      <c r="B676" s="3">
        <v>11</v>
      </c>
      <c r="C676" s="3" t="s">
        <v>858</v>
      </c>
      <c r="D676" s="3" t="s">
        <v>859</v>
      </c>
      <c r="E676" s="3" t="s">
        <v>88</v>
      </c>
      <c r="F676" s="48" t="s">
        <v>5815</v>
      </c>
      <c r="G676" s="48" t="s">
        <v>5844</v>
      </c>
      <c r="H676" s="48" t="s">
        <v>5817</v>
      </c>
      <c r="I676" s="48" t="s">
        <v>5818</v>
      </c>
      <c r="J676" s="48" t="s">
        <v>5819</v>
      </c>
      <c r="K676" s="113">
        <v>0</v>
      </c>
      <c r="L676" s="113">
        <v>0</v>
      </c>
      <c r="M676" s="113">
        <v>0</v>
      </c>
      <c r="N676" s="18">
        <v>0</v>
      </c>
      <c r="O676" s="42">
        <v>0</v>
      </c>
      <c r="P676" s="18">
        <v>0</v>
      </c>
      <c r="Q676" s="48">
        <v>0</v>
      </c>
      <c r="R676" s="48">
        <v>1</v>
      </c>
      <c r="S676" s="60">
        <v>0</v>
      </c>
      <c r="T676" s="48">
        <v>1</v>
      </c>
      <c r="U676" s="47"/>
      <c r="V676" s="22" t="s">
        <v>8128</v>
      </c>
      <c r="W676" s="134" t="s">
        <v>907</v>
      </c>
      <c r="X676" s="3" t="s">
        <v>908</v>
      </c>
      <c r="Y676" s="14">
        <v>632</v>
      </c>
      <c r="Z676" s="14">
        <v>14</v>
      </c>
      <c r="AA676" s="14">
        <v>3</v>
      </c>
      <c r="AB676" s="3">
        <f t="shared" si="32"/>
        <v>151851</v>
      </c>
      <c r="AC676">
        <v>294471.78239309229</v>
      </c>
      <c r="AE676" s="22"/>
      <c r="AF676" s="18"/>
      <c r="AN676" s="3">
        <v>2818</v>
      </c>
      <c r="AO676" s="3">
        <v>2885</v>
      </c>
      <c r="AP676" s="3">
        <v>4835</v>
      </c>
      <c r="AR676" s="183" t="s">
        <v>8234</v>
      </c>
      <c r="AS676" s="183" t="s">
        <v>8288</v>
      </c>
      <c r="AT676" s="18">
        <v>0</v>
      </c>
      <c r="AU676" s="42">
        <v>0</v>
      </c>
      <c r="AV676" s="41"/>
      <c r="AW676" s="200">
        <v>0</v>
      </c>
      <c r="AX676" s="48">
        <v>0</v>
      </c>
      <c r="AY676" s="48">
        <v>0</v>
      </c>
      <c r="AZ676" s="48">
        <v>0</v>
      </c>
      <c r="BA676" s="48">
        <v>0</v>
      </c>
      <c r="BB676" s="48">
        <v>0</v>
      </c>
      <c r="BC676" s="48">
        <v>1</v>
      </c>
    </row>
    <row r="677" spans="1:62" x14ac:dyDescent="0.25">
      <c r="A677" s="3">
        <v>28</v>
      </c>
      <c r="B677" s="3">
        <v>11</v>
      </c>
      <c r="C677" s="3" t="s">
        <v>858</v>
      </c>
      <c r="D677" s="3" t="s">
        <v>859</v>
      </c>
      <c r="E677" s="3" t="s">
        <v>88</v>
      </c>
      <c r="F677" s="48" t="s">
        <v>5815</v>
      </c>
      <c r="G677" s="48" t="s">
        <v>5845</v>
      </c>
      <c r="H677" s="48" t="s">
        <v>5817</v>
      </c>
      <c r="I677" s="48" t="s">
        <v>5818</v>
      </c>
      <c r="J677" s="48" t="s">
        <v>5819</v>
      </c>
      <c r="K677" s="113">
        <v>0</v>
      </c>
      <c r="L677" s="113">
        <v>0</v>
      </c>
      <c r="M677" s="113">
        <v>0</v>
      </c>
      <c r="N677" s="18">
        <v>0</v>
      </c>
      <c r="O677" s="42">
        <v>0</v>
      </c>
      <c r="P677" s="18">
        <v>0</v>
      </c>
      <c r="Q677" s="48">
        <v>0</v>
      </c>
      <c r="R677" s="48">
        <v>1</v>
      </c>
      <c r="S677" s="60">
        <v>0</v>
      </c>
      <c r="T677" s="48">
        <v>1</v>
      </c>
      <c r="U677" s="47"/>
      <c r="V677" s="14" t="s">
        <v>149</v>
      </c>
      <c r="X677" s="3" t="s">
        <v>890</v>
      </c>
      <c r="Y677" s="14">
        <v>981</v>
      </c>
      <c r="Z677" s="14">
        <v>5</v>
      </c>
      <c r="AA677" s="14">
        <v>0</v>
      </c>
      <c r="AB677" s="3">
        <f t="shared" si="32"/>
        <v>235500</v>
      </c>
      <c r="AE677" s="22"/>
      <c r="AF677" s="18"/>
      <c r="AN677" s="3">
        <v>2818</v>
      </c>
      <c r="AO677" s="3">
        <v>2885</v>
      </c>
      <c r="AR677" s="183" t="s">
        <v>8234</v>
      </c>
      <c r="AS677" s="183" t="s">
        <v>8288</v>
      </c>
      <c r="AT677" s="18">
        <v>0</v>
      </c>
      <c r="AU677" s="42">
        <v>0</v>
      </c>
      <c r="AV677" s="41"/>
    </row>
    <row r="678" spans="1:62" ht="30" x14ac:dyDescent="0.25">
      <c r="A678" s="3">
        <v>28</v>
      </c>
      <c r="B678" s="3">
        <v>11</v>
      </c>
      <c r="C678" s="3" t="s">
        <v>858</v>
      </c>
      <c r="D678" s="3" t="s">
        <v>859</v>
      </c>
      <c r="E678" s="3" t="s">
        <v>88</v>
      </c>
      <c r="F678" s="48" t="s">
        <v>5815</v>
      </c>
      <c r="G678" s="48" t="s">
        <v>5846</v>
      </c>
      <c r="H678" s="48" t="s">
        <v>5817</v>
      </c>
      <c r="I678" s="48" t="s">
        <v>5818</v>
      </c>
      <c r="J678" s="48" t="s">
        <v>5819</v>
      </c>
      <c r="K678" s="113">
        <v>0</v>
      </c>
      <c r="L678" s="113">
        <v>0</v>
      </c>
      <c r="M678" s="113">
        <v>0</v>
      </c>
      <c r="N678" s="18">
        <v>0</v>
      </c>
      <c r="O678" s="42">
        <v>0</v>
      </c>
      <c r="P678" s="18">
        <v>0</v>
      </c>
      <c r="Q678" s="48">
        <v>0</v>
      </c>
      <c r="R678" s="48">
        <v>1</v>
      </c>
      <c r="S678" s="60">
        <v>0</v>
      </c>
      <c r="T678" s="48">
        <v>1</v>
      </c>
      <c r="U678" s="47"/>
      <c r="V678" s="22" t="s">
        <v>8146</v>
      </c>
      <c r="W678" s="134" t="s">
        <v>909</v>
      </c>
      <c r="X678" s="3" t="s">
        <v>241</v>
      </c>
      <c r="Y678" s="14">
        <v>1</v>
      </c>
      <c r="Z678" s="14">
        <v>7</v>
      </c>
      <c r="AA678" s="14">
        <v>0</v>
      </c>
      <c r="AB678" s="3">
        <f t="shared" si="32"/>
        <v>324</v>
      </c>
      <c r="AC678">
        <v>623.07776222426423</v>
      </c>
      <c r="AE678" s="22" t="s">
        <v>8147</v>
      </c>
      <c r="AF678" s="48" t="s">
        <v>910</v>
      </c>
      <c r="AG678" s="3" t="s">
        <v>710</v>
      </c>
      <c r="AH678" s="3">
        <v>1</v>
      </c>
      <c r="AI678" s="3">
        <v>5</v>
      </c>
      <c r="AJ678" s="3">
        <v>0</v>
      </c>
      <c r="AK678" s="3">
        <f>(240*AH678)+(12*AI678)+AJ678</f>
        <v>300</v>
      </c>
      <c r="AL678">
        <v>581.60523493473795</v>
      </c>
      <c r="AN678" s="3">
        <v>2818</v>
      </c>
      <c r="AO678" s="3">
        <v>2885</v>
      </c>
      <c r="AP678" s="3">
        <v>4774</v>
      </c>
      <c r="AQ678" s="3">
        <v>4833</v>
      </c>
      <c r="AR678" s="183" t="s">
        <v>8234</v>
      </c>
      <c r="AS678" s="183" t="s">
        <v>8288</v>
      </c>
      <c r="AT678" s="18">
        <v>0</v>
      </c>
      <c r="AU678" s="42">
        <v>0</v>
      </c>
      <c r="AV678" s="41"/>
      <c r="AW678" s="200">
        <v>1</v>
      </c>
      <c r="AX678" s="48">
        <v>0</v>
      </c>
      <c r="AY678" s="48">
        <v>0</v>
      </c>
      <c r="AZ678" s="48">
        <v>0</v>
      </c>
      <c r="BA678" s="48">
        <v>0</v>
      </c>
      <c r="BB678" s="48">
        <v>0</v>
      </c>
      <c r="BC678" s="48">
        <v>0</v>
      </c>
      <c r="BE678" s="48">
        <v>0</v>
      </c>
      <c r="BF678" s="48">
        <v>0</v>
      </c>
      <c r="BG678" s="48">
        <v>1</v>
      </c>
      <c r="BH678" s="48">
        <v>0</v>
      </c>
      <c r="BI678" s="48">
        <v>0</v>
      </c>
      <c r="BJ678" s="48">
        <v>0</v>
      </c>
    </row>
    <row r="679" spans="1:62" x14ac:dyDescent="0.25">
      <c r="A679" s="3">
        <v>28</v>
      </c>
      <c r="B679" s="3">
        <v>11</v>
      </c>
      <c r="C679" s="3" t="s">
        <v>858</v>
      </c>
      <c r="D679" s="3" t="s">
        <v>859</v>
      </c>
      <c r="E679" s="3" t="s">
        <v>88</v>
      </c>
      <c r="F679" s="48" t="s">
        <v>5815</v>
      </c>
      <c r="G679" s="48" t="s">
        <v>5847</v>
      </c>
      <c r="H679" s="48" t="s">
        <v>5817</v>
      </c>
      <c r="I679" s="48" t="s">
        <v>5818</v>
      </c>
      <c r="J679" s="48" t="s">
        <v>5819</v>
      </c>
      <c r="K679" s="113">
        <v>0</v>
      </c>
      <c r="L679" s="113">
        <v>0</v>
      </c>
      <c r="M679" s="113">
        <v>0</v>
      </c>
      <c r="N679" s="18">
        <v>0</v>
      </c>
      <c r="O679" s="42">
        <v>0</v>
      </c>
      <c r="P679" s="18">
        <v>0</v>
      </c>
      <c r="Q679" s="48">
        <v>0</v>
      </c>
      <c r="R679" s="48">
        <v>1</v>
      </c>
      <c r="S679" s="60">
        <v>0</v>
      </c>
      <c r="T679" s="48">
        <v>1</v>
      </c>
      <c r="U679" s="47"/>
      <c r="V679" s="22" t="s">
        <v>8146</v>
      </c>
      <c r="W679" s="134" t="s">
        <v>911</v>
      </c>
      <c r="X679" s="3" t="s">
        <v>912</v>
      </c>
      <c r="Y679" s="14">
        <v>3</v>
      </c>
      <c r="Z679" s="14">
        <v>7</v>
      </c>
      <c r="AA679" s="14">
        <v>6</v>
      </c>
      <c r="AB679" s="3">
        <f t="shared" si="32"/>
        <v>810</v>
      </c>
      <c r="AC679">
        <v>1557.6944055606605</v>
      </c>
      <c r="AE679" s="22"/>
      <c r="AF679" s="18"/>
      <c r="AN679" s="3">
        <v>2818</v>
      </c>
      <c r="AO679" s="3">
        <v>2885</v>
      </c>
      <c r="AP679" s="3">
        <v>4774</v>
      </c>
      <c r="AR679" s="183" t="s">
        <v>8234</v>
      </c>
      <c r="AS679" s="183" t="s">
        <v>8288</v>
      </c>
      <c r="AT679" s="18">
        <v>0</v>
      </c>
      <c r="AU679" s="42">
        <v>0</v>
      </c>
      <c r="AV679" s="41"/>
      <c r="AW679" s="200">
        <v>1</v>
      </c>
      <c r="AX679" s="48">
        <v>0</v>
      </c>
      <c r="AY679" s="48">
        <v>0</v>
      </c>
      <c r="AZ679" s="48">
        <v>0</v>
      </c>
      <c r="BA679" s="48">
        <v>0</v>
      </c>
      <c r="BB679" s="48">
        <v>0</v>
      </c>
      <c r="BC679" s="48">
        <v>0</v>
      </c>
    </row>
    <row r="680" spans="1:62" x14ac:dyDescent="0.25">
      <c r="A680" s="3">
        <v>28</v>
      </c>
      <c r="B680" s="3">
        <v>11</v>
      </c>
      <c r="C680" s="3" t="s">
        <v>858</v>
      </c>
      <c r="D680" s="3" t="s">
        <v>859</v>
      </c>
      <c r="E680" s="3" t="s">
        <v>88</v>
      </c>
      <c r="F680" s="48" t="s">
        <v>5815</v>
      </c>
      <c r="G680" s="48" t="s">
        <v>5848</v>
      </c>
      <c r="H680" s="48" t="s">
        <v>5817</v>
      </c>
      <c r="I680" s="48" t="s">
        <v>5818</v>
      </c>
      <c r="J680" s="48" t="s">
        <v>5819</v>
      </c>
      <c r="K680" s="113">
        <v>0</v>
      </c>
      <c r="L680" s="113">
        <v>0</v>
      </c>
      <c r="M680" s="113">
        <v>0</v>
      </c>
      <c r="N680" s="18">
        <v>0</v>
      </c>
      <c r="O680" s="42">
        <v>0</v>
      </c>
      <c r="P680" s="18">
        <v>0</v>
      </c>
      <c r="Q680" s="48">
        <v>0</v>
      </c>
      <c r="R680" s="48">
        <v>1</v>
      </c>
      <c r="S680" s="60">
        <v>0</v>
      </c>
      <c r="T680" s="48">
        <v>1</v>
      </c>
      <c r="U680" s="47"/>
      <c r="V680" s="22" t="s">
        <v>8146</v>
      </c>
      <c r="W680" s="134" t="s">
        <v>913</v>
      </c>
      <c r="X680" s="3" t="s">
        <v>33</v>
      </c>
      <c r="Y680" s="14">
        <v>0</v>
      </c>
      <c r="Z680" s="14">
        <v>9</v>
      </c>
      <c r="AA680" s="14">
        <v>9</v>
      </c>
      <c r="AB680" s="3">
        <f t="shared" si="32"/>
        <v>117</v>
      </c>
      <c r="AC680">
        <v>225.00030302542874</v>
      </c>
      <c r="AE680" s="22" t="s">
        <v>8850</v>
      </c>
      <c r="AF680" s="18" t="s">
        <v>914</v>
      </c>
      <c r="AG680" s="3" t="s">
        <v>915</v>
      </c>
      <c r="AH680" s="3">
        <v>2</v>
      </c>
      <c r="AI680" s="3">
        <v>14</v>
      </c>
      <c r="AJ680" s="3">
        <v>0</v>
      </c>
      <c r="AK680" s="3">
        <f>(240*AH680)+(12*AI680)+AJ680</f>
        <v>648</v>
      </c>
      <c r="AL680">
        <v>983.1006078821639</v>
      </c>
      <c r="AN680" s="3">
        <v>2818</v>
      </c>
      <c r="AO680" s="3">
        <v>2885</v>
      </c>
      <c r="AP680" s="3">
        <v>4774</v>
      </c>
      <c r="AQ680" s="3">
        <v>3043</v>
      </c>
      <c r="AR680" s="183" t="s">
        <v>8234</v>
      </c>
      <c r="AS680" s="183" t="s">
        <v>8288</v>
      </c>
      <c r="AT680" s="18">
        <v>0</v>
      </c>
      <c r="AU680" s="42">
        <v>0</v>
      </c>
      <c r="AV680" s="41"/>
      <c r="AW680" s="200">
        <v>1</v>
      </c>
      <c r="AX680" s="48">
        <v>0</v>
      </c>
      <c r="AY680" s="48">
        <v>0</v>
      </c>
      <c r="AZ680" s="48">
        <v>0</v>
      </c>
      <c r="BA680" s="48">
        <v>0</v>
      </c>
      <c r="BB680" s="48">
        <v>0</v>
      </c>
      <c r="BC680" s="48">
        <v>0</v>
      </c>
      <c r="BE680" s="48">
        <v>0</v>
      </c>
      <c r="BF680" s="48">
        <v>1</v>
      </c>
      <c r="BG680" s="48">
        <v>0</v>
      </c>
      <c r="BH680" s="48">
        <v>0</v>
      </c>
      <c r="BI680" s="48">
        <v>0</v>
      </c>
      <c r="BJ680" s="48">
        <v>0</v>
      </c>
    </row>
    <row r="681" spans="1:62" x14ac:dyDescent="0.25">
      <c r="A681" s="3">
        <v>28</v>
      </c>
      <c r="B681" s="3">
        <v>11</v>
      </c>
      <c r="C681" s="3" t="s">
        <v>858</v>
      </c>
      <c r="D681" s="3" t="s">
        <v>859</v>
      </c>
      <c r="E681" s="3" t="s">
        <v>88</v>
      </c>
      <c r="F681" s="48" t="s">
        <v>5815</v>
      </c>
      <c r="G681" s="48" t="s">
        <v>5849</v>
      </c>
      <c r="H681" s="48" t="s">
        <v>5817</v>
      </c>
      <c r="I681" s="48" t="s">
        <v>5818</v>
      </c>
      <c r="J681" s="48" t="s">
        <v>5819</v>
      </c>
      <c r="K681" s="113">
        <v>0</v>
      </c>
      <c r="L681" s="113">
        <v>0</v>
      </c>
      <c r="M681" s="113">
        <v>0</v>
      </c>
      <c r="N681" s="18">
        <v>0</v>
      </c>
      <c r="O681" s="42">
        <v>0</v>
      </c>
      <c r="P681" s="18">
        <v>0</v>
      </c>
      <c r="Q681" s="48">
        <v>0</v>
      </c>
      <c r="R681" s="48">
        <v>1</v>
      </c>
      <c r="S681" s="60">
        <v>0</v>
      </c>
      <c r="T681" s="48">
        <v>1</v>
      </c>
      <c r="U681" s="47"/>
      <c r="V681" s="22" t="s">
        <v>8146</v>
      </c>
      <c r="W681" s="134" t="s">
        <v>916</v>
      </c>
      <c r="X681" s="3" t="s">
        <v>167</v>
      </c>
      <c r="Y681" s="14">
        <v>0</v>
      </c>
      <c r="Z681" s="14">
        <v>10</v>
      </c>
      <c r="AA681" s="14">
        <v>0</v>
      </c>
      <c r="AB681" s="3">
        <f t="shared" si="32"/>
        <v>120</v>
      </c>
      <c r="AC681">
        <v>230.76954156454229</v>
      </c>
      <c r="AE681" s="22"/>
      <c r="AF681" s="81"/>
      <c r="AG681" s="94"/>
      <c r="AN681" s="3">
        <v>2818</v>
      </c>
      <c r="AO681" s="3">
        <v>2885</v>
      </c>
      <c r="AP681" s="3">
        <v>4774</v>
      </c>
      <c r="AR681" s="183" t="s">
        <v>8234</v>
      </c>
      <c r="AS681" s="183" t="s">
        <v>8288</v>
      </c>
      <c r="AT681" s="18">
        <v>0</v>
      </c>
      <c r="AU681" s="42">
        <v>0</v>
      </c>
      <c r="AV681" s="41"/>
      <c r="AW681" s="200">
        <v>1</v>
      </c>
      <c r="AX681" s="48">
        <v>0</v>
      </c>
      <c r="AY681" s="48">
        <v>0</v>
      </c>
      <c r="AZ681" s="48">
        <v>0</v>
      </c>
      <c r="BA681" s="48">
        <v>0</v>
      </c>
      <c r="BB681" s="48">
        <v>0</v>
      </c>
      <c r="BC681" s="48">
        <v>0</v>
      </c>
    </row>
    <row r="682" spans="1:62" x14ac:dyDescent="0.25">
      <c r="A682" s="3">
        <v>28</v>
      </c>
      <c r="B682" s="3">
        <v>11</v>
      </c>
      <c r="C682" s="3" t="s">
        <v>858</v>
      </c>
      <c r="D682" s="3" t="s">
        <v>859</v>
      </c>
      <c r="E682" s="3" t="s">
        <v>88</v>
      </c>
      <c r="F682" s="48" t="s">
        <v>5815</v>
      </c>
      <c r="G682" s="48" t="s">
        <v>5850</v>
      </c>
      <c r="H682" s="48" t="s">
        <v>5817</v>
      </c>
      <c r="I682" s="48" t="s">
        <v>5818</v>
      </c>
      <c r="J682" s="48" t="s">
        <v>5819</v>
      </c>
      <c r="K682" s="113">
        <v>0</v>
      </c>
      <c r="L682" s="113">
        <v>0</v>
      </c>
      <c r="M682" s="113">
        <v>0</v>
      </c>
      <c r="N682" s="18">
        <v>0</v>
      </c>
      <c r="O682" s="42">
        <v>0</v>
      </c>
      <c r="P682" s="18">
        <v>0</v>
      </c>
      <c r="Q682" s="48">
        <v>0</v>
      </c>
      <c r="R682" s="48">
        <v>1</v>
      </c>
      <c r="S682" s="60">
        <v>0</v>
      </c>
      <c r="T682" s="48">
        <v>1</v>
      </c>
      <c r="U682" s="47"/>
      <c r="V682" s="22" t="s">
        <v>8148</v>
      </c>
      <c r="W682" s="134" t="s">
        <v>917</v>
      </c>
      <c r="X682" s="3" t="s">
        <v>918</v>
      </c>
      <c r="Y682" s="14">
        <v>0</v>
      </c>
      <c r="Z682" s="14">
        <v>5</v>
      </c>
      <c r="AA682" s="14">
        <v>9</v>
      </c>
      <c r="AB682" s="3">
        <f t="shared" si="32"/>
        <v>69</v>
      </c>
      <c r="AC682">
        <v>131.06670551660372</v>
      </c>
      <c r="AE682" s="22" t="s">
        <v>149</v>
      </c>
      <c r="AF682" s="18"/>
      <c r="AG682" s="3" t="s">
        <v>919</v>
      </c>
      <c r="AH682" s="3">
        <v>3</v>
      </c>
      <c r="AI682" s="3">
        <v>19</v>
      </c>
      <c r="AJ682" s="3">
        <v>0</v>
      </c>
      <c r="AK682" s="3">
        <f>(240*AH682)+(12*AI682)+AJ682</f>
        <v>948</v>
      </c>
      <c r="AN682" s="3">
        <v>2818</v>
      </c>
      <c r="AO682" s="3">
        <v>2885</v>
      </c>
      <c r="AP682" s="3">
        <v>4684</v>
      </c>
      <c r="AR682" s="183" t="s">
        <v>8234</v>
      </c>
      <c r="AS682" s="183" t="s">
        <v>8288</v>
      </c>
      <c r="AT682" s="18">
        <v>0</v>
      </c>
      <c r="AU682" s="42">
        <v>0</v>
      </c>
      <c r="AV682" s="41"/>
      <c r="AW682" s="200">
        <v>1</v>
      </c>
      <c r="AX682" s="48">
        <v>0</v>
      </c>
      <c r="AY682" s="48">
        <v>0</v>
      </c>
      <c r="AZ682" s="48">
        <v>0</v>
      </c>
      <c r="BA682" s="48">
        <v>0</v>
      </c>
      <c r="BB682" s="48">
        <v>0</v>
      </c>
      <c r="BC682" s="48">
        <v>0</v>
      </c>
    </row>
    <row r="683" spans="1:62" x14ac:dyDescent="0.25">
      <c r="A683" s="3">
        <v>28</v>
      </c>
      <c r="B683" s="3">
        <v>11</v>
      </c>
      <c r="C683" s="3" t="s">
        <v>858</v>
      </c>
      <c r="D683" s="3" t="s">
        <v>859</v>
      </c>
      <c r="E683" s="3" t="s">
        <v>88</v>
      </c>
      <c r="F683" s="48" t="s">
        <v>5815</v>
      </c>
      <c r="G683" s="48" t="s">
        <v>5851</v>
      </c>
      <c r="H683" s="48" t="s">
        <v>5817</v>
      </c>
      <c r="I683" s="48" t="s">
        <v>5818</v>
      </c>
      <c r="J683" s="48" t="s">
        <v>5819</v>
      </c>
      <c r="K683" s="113">
        <v>0</v>
      </c>
      <c r="L683" s="113">
        <v>0</v>
      </c>
      <c r="M683" s="113">
        <v>0</v>
      </c>
      <c r="N683" s="18">
        <v>0</v>
      </c>
      <c r="O683" s="42">
        <v>0</v>
      </c>
      <c r="P683" s="18">
        <v>0</v>
      </c>
      <c r="Q683" s="48">
        <v>0</v>
      </c>
      <c r="R683" s="48">
        <v>1</v>
      </c>
      <c r="S683" s="60">
        <v>0</v>
      </c>
      <c r="T683" s="48">
        <v>1</v>
      </c>
      <c r="U683" s="47"/>
      <c r="V683" s="22" t="s">
        <v>8443</v>
      </c>
      <c r="W683" s="134" t="s">
        <v>920</v>
      </c>
      <c r="X683" s="3" t="s">
        <v>921</v>
      </c>
      <c r="Y683" s="14">
        <v>0</v>
      </c>
      <c r="Z683" s="14">
        <v>7</v>
      </c>
      <c r="AA683" s="14">
        <v>9</v>
      </c>
      <c r="AB683" s="3">
        <f t="shared" si="32"/>
        <v>93</v>
      </c>
      <c r="AC683">
        <v>152.96920736296158</v>
      </c>
      <c r="AE683" s="22"/>
      <c r="AF683" s="18"/>
      <c r="AN683" s="3">
        <v>2818</v>
      </c>
      <c r="AO683" s="3">
        <v>2885</v>
      </c>
      <c r="AP683" s="3">
        <v>3633</v>
      </c>
      <c r="AR683" s="183" t="s">
        <v>8234</v>
      </c>
      <c r="AS683" s="183" t="s">
        <v>8288</v>
      </c>
      <c r="AT683" s="18">
        <v>0</v>
      </c>
      <c r="AU683" s="42">
        <v>0</v>
      </c>
      <c r="AV683" s="41"/>
      <c r="AW683" s="200">
        <v>1</v>
      </c>
      <c r="AX683" s="48">
        <v>0</v>
      </c>
      <c r="AY683" s="48">
        <v>0</v>
      </c>
      <c r="AZ683" s="48">
        <v>0</v>
      </c>
      <c r="BA683" s="48">
        <v>0</v>
      </c>
      <c r="BB683" s="48">
        <v>0</v>
      </c>
      <c r="BC683" s="48">
        <v>0</v>
      </c>
    </row>
    <row r="684" spans="1:62" x14ac:dyDescent="0.25">
      <c r="A684" s="3">
        <v>28</v>
      </c>
      <c r="B684" s="3">
        <v>11</v>
      </c>
      <c r="C684" s="3" t="s">
        <v>858</v>
      </c>
      <c r="D684" s="3" t="s">
        <v>859</v>
      </c>
      <c r="E684" s="3" t="s">
        <v>88</v>
      </c>
      <c r="F684" s="48" t="s">
        <v>5815</v>
      </c>
      <c r="G684" s="48" t="s">
        <v>5852</v>
      </c>
      <c r="H684" s="48" t="s">
        <v>5817</v>
      </c>
      <c r="I684" s="48" t="s">
        <v>5818</v>
      </c>
      <c r="J684" s="48" t="s">
        <v>5819</v>
      </c>
      <c r="K684" s="113">
        <v>0</v>
      </c>
      <c r="L684" s="113">
        <v>0</v>
      </c>
      <c r="M684" s="113">
        <v>0</v>
      </c>
      <c r="N684" s="18">
        <v>0</v>
      </c>
      <c r="O684" s="42">
        <v>0</v>
      </c>
      <c r="P684" s="18">
        <v>0</v>
      </c>
      <c r="Q684" s="48">
        <v>0</v>
      </c>
      <c r="R684" s="48">
        <v>1</v>
      </c>
      <c r="S684" s="60">
        <v>0</v>
      </c>
      <c r="T684" s="48">
        <v>1</v>
      </c>
      <c r="U684" s="47"/>
      <c r="V684" s="22" t="s">
        <v>8443</v>
      </c>
      <c r="W684" s="134" t="s">
        <v>922</v>
      </c>
      <c r="X684" s="3" t="s">
        <v>615</v>
      </c>
      <c r="Y684" s="14">
        <v>0</v>
      </c>
      <c r="Z684" s="14">
        <v>9</v>
      </c>
      <c r="AA684" s="14">
        <v>6</v>
      </c>
      <c r="AB684" s="3">
        <f t="shared" si="32"/>
        <v>114</v>
      </c>
      <c r="AC684">
        <v>187.51064128363035</v>
      </c>
      <c r="AE684" s="22"/>
      <c r="AF684" s="18"/>
      <c r="AN684" s="3">
        <v>2818</v>
      </c>
      <c r="AO684" s="3">
        <v>2885</v>
      </c>
      <c r="AP684" s="3">
        <v>3633</v>
      </c>
      <c r="AR684" s="183" t="s">
        <v>8234</v>
      </c>
      <c r="AS684" s="183" t="s">
        <v>8288</v>
      </c>
      <c r="AT684" s="18">
        <v>0</v>
      </c>
      <c r="AU684" s="42">
        <v>0</v>
      </c>
      <c r="AV684" s="41"/>
      <c r="AW684" s="200">
        <v>1</v>
      </c>
      <c r="AX684" s="48">
        <v>0</v>
      </c>
      <c r="AY684" s="48">
        <v>0</v>
      </c>
      <c r="AZ684" s="48">
        <v>0</v>
      </c>
      <c r="BA684" s="48">
        <v>0</v>
      </c>
      <c r="BB684" s="48">
        <v>0</v>
      </c>
      <c r="BC684" s="48">
        <v>0</v>
      </c>
    </row>
    <row r="685" spans="1:62" x14ac:dyDescent="0.25">
      <c r="A685" s="3">
        <v>28</v>
      </c>
      <c r="B685" s="3">
        <v>11</v>
      </c>
      <c r="C685" s="3" t="s">
        <v>858</v>
      </c>
      <c r="D685" s="3" t="s">
        <v>859</v>
      </c>
      <c r="E685" s="3" t="s">
        <v>88</v>
      </c>
      <c r="F685" s="48" t="s">
        <v>5815</v>
      </c>
      <c r="G685" s="48" t="s">
        <v>5853</v>
      </c>
      <c r="H685" s="48" t="s">
        <v>5817</v>
      </c>
      <c r="I685" s="48" t="s">
        <v>5818</v>
      </c>
      <c r="J685" s="48" t="s">
        <v>5819</v>
      </c>
      <c r="K685" s="113">
        <v>0</v>
      </c>
      <c r="L685" s="113">
        <v>0</v>
      </c>
      <c r="M685" s="113">
        <v>0</v>
      </c>
      <c r="N685" s="18">
        <v>0</v>
      </c>
      <c r="O685" s="42">
        <v>0</v>
      </c>
      <c r="P685" s="18">
        <v>0</v>
      </c>
      <c r="Q685" s="48">
        <v>0</v>
      </c>
      <c r="R685" s="48">
        <v>1</v>
      </c>
      <c r="S685" s="60">
        <v>0</v>
      </c>
      <c r="T685" s="48">
        <v>1</v>
      </c>
      <c r="U685" s="47"/>
      <c r="V685" s="22" t="s">
        <v>8640</v>
      </c>
      <c r="W685" s="134" t="s">
        <v>923</v>
      </c>
      <c r="X685" s="3" t="s">
        <v>924</v>
      </c>
      <c r="Y685" s="14">
        <v>0</v>
      </c>
      <c r="Z685" s="14">
        <v>18</v>
      </c>
      <c r="AA685" s="14">
        <v>6</v>
      </c>
      <c r="AB685" s="3">
        <f t="shared" si="32"/>
        <v>222</v>
      </c>
      <c r="AC685">
        <v>350.64326323843375</v>
      </c>
      <c r="AE685" s="22"/>
      <c r="AF685" s="18"/>
      <c r="AN685" s="3">
        <v>2818</v>
      </c>
      <c r="AO685" s="3">
        <v>2885</v>
      </c>
      <c r="AP685" s="3">
        <v>3337</v>
      </c>
      <c r="AR685" s="183" t="s">
        <v>8234</v>
      </c>
      <c r="AS685" s="183" t="s">
        <v>8288</v>
      </c>
      <c r="AT685" s="18">
        <v>0</v>
      </c>
      <c r="AU685" s="42">
        <v>0</v>
      </c>
      <c r="AV685" s="41"/>
      <c r="AW685" s="200">
        <v>1</v>
      </c>
      <c r="AX685" s="48">
        <v>0</v>
      </c>
      <c r="AY685" s="48">
        <v>0</v>
      </c>
      <c r="AZ685" s="48">
        <v>0</v>
      </c>
      <c r="BA685" s="48">
        <v>0</v>
      </c>
      <c r="BB685" s="48">
        <v>0</v>
      </c>
      <c r="BC685" s="48">
        <v>0</v>
      </c>
    </row>
    <row r="686" spans="1:62" x14ac:dyDescent="0.25">
      <c r="A686" s="3">
        <v>28</v>
      </c>
      <c r="B686" s="3">
        <v>11</v>
      </c>
      <c r="C686" s="3" t="s">
        <v>858</v>
      </c>
      <c r="D686" s="3" t="s">
        <v>859</v>
      </c>
      <c r="E686" s="3" t="s">
        <v>88</v>
      </c>
      <c r="F686" s="48" t="s">
        <v>5815</v>
      </c>
      <c r="G686" s="48" t="s">
        <v>5854</v>
      </c>
      <c r="H686" s="48" t="s">
        <v>5817</v>
      </c>
      <c r="I686" s="48" t="s">
        <v>5818</v>
      </c>
      <c r="J686" s="48" t="s">
        <v>5819</v>
      </c>
      <c r="K686" s="113">
        <v>0</v>
      </c>
      <c r="L686" s="113">
        <v>0</v>
      </c>
      <c r="M686" s="113">
        <v>0</v>
      </c>
      <c r="N686" s="18">
        <v>0</v>
      </c>
      <c r="O686" s="42">
        <v>0</v>
      </c>
      <c r="P686" s="18">
        <v>0</v>
      </c>
      <c r="Q686" s="48">
        <v>0</v>
      </c>
      <c r="R686" s="48">
        <v>1</v>
      </c>
      <c r="S686" s="60">
        <v>0</v>
      </c>
      <c r="T686" s="48">
        <v>1</v>
      </c>
      <c r="U686" s="47"/>
      <c r="V686" s="22" t="s">
        <v>8640</v>
      </c>
      <c r="W686" s="134" t="s">
        <v>925</v>
      </c>
      <c r="X686" s="3" t="s">
        <v>926</v>
      </c>
      <c r="Y686" s="14">
        <v>2</v>
      </c>
      <c r="Z686" s="14">
        <v>9</v>
      </c>
      <c r="AA686" s="14">
        <v>6</v>
      </c>
      <c r="AB686" s="3">
        <f t="shared" si="32"/>
        <v>594</v>
      </c>
      <c r="AC686">
        <v>938.20765028662004</v>
      </c>
      <c r="AE686" s="22"/>
      <c r="AF686" s="18"/>
      <c r="AN686" s="3">
        <v>2818</v>
      </c>
      <c r="AO686" s="3">
        <v>2885</v>
      </c>
      <c r="AP686" s="3">
        <v>3337</v>
      </c>
      <c r="AR686" s="183" t="s">
        <v>8234</v>
      </c>
      <c r="AS686" s="183" t="s">
        <v>8288</v>
      </c>
      <c r="AT686" s="18">
        <v>0</v>
      </c>
      <c r="AU686" s="42">
        <v>0</v>
      </c>
      <c r="AV686" s="41"/>
      <c r="AW686" s="200">
        <v>1</v>
      </c>
      <c r="AX686" s="48">
        <v>0</v>
      </c>
      <c r="AY686" s="48">
        <v>0</v>
      </c>
      <c r="AZ686" s="48">
        <v>0</v>
      </c>
      <c r="BA686" s="48">
        <v>0</v>
      </c>
      <c r="BB686" s="48">
        <v>0</v>
      </c>
      <c r="BC686" s="48">
        <v>0</v>
      </c>
    </row>
    <row r="687" spans="1:62" x14ac:dyDescent="0.25">
      <c r="A687" s="3">
        <v>28</v>
      </c>
      <c r="B687" s="3">
        <v>11</v>
      </c>
      <c r="C687" s="3" t="s">
        <v>858</v>
      </c>
      <c r="D687" s="3" t="s">
        <v>859</v>
      </c>
      <c r="E687" s="3" t="s">
        <v>88</v>
      </c>
      <c r="F687" s="48" t="s">
        <v>5815</v>
      </c>
      <c r="G687" s="48" t="s">
        <v>5855</v>
      </c>
      <c r="H687" s="48" t="s">
        <v>5817</v>
      </c>
      <c r="I687" s="48" t="s">
        <v>5818</v>
      </c>
      <c r="J687" s="48" t="s">
        <v>5819</v>
      </c>
      <c r="K687" s="113">
        <v>0</v>
      </c>
      <c r="L687" s="113">
        <v>0</v>
      </c>
      <c r="M687" s="113">
        <v>0</v>
      </c>
      <c r="N687" s="18">
        <v>0</v>
      </c>
      <c r="O687" s="42">
        <v>0</v>
      </c>
      <c r="P687" s="18">
        <v>0</v>
      </c>
      <c r="Q687" s="48">
        <v>0</v>
      </c>
      <c r="R687" s="48">
        <v>1</v>
      </c>
      <c r="S687" s="60">
        <v>0</v>
      </c>
      <c r="T687" s="48">
        <v>1</v>
      </c>
      <c r="U687" s="47"/>
      <c r="V687" s="22" t="s">
        <v>8640</v>
      </c>
      <c r="W687" s="134" t="s">
        <v>927</v>
      </c>
      <c r="X687" s="3" t="s">
        <v>232</v>
      </c>
      <c r="Y687" s="14">
        <v>1</v>
      </c>
      <c r="Z687" s="14">
        <v>3</v>
      </c>
      <c r="AA687" s="14">
        <v>0</v>
      </c>
      <c r="AB687" s="3">
        <f t="shared" si="32"/>
        <v>276</v>
      </c>
      <c r="AC687">
        <v>435.93486780994471</v>
      </c>
      <c r="AE687" s="22"/>
      <c r="AF687" s="18"/>
      <c r="AN687" s="3">
        <v>2818</v>
      </c>
      <c r="AO687" s="3">
        <v>2885</v>
      </c>
      <c r="AP687" s="3">
        <v>3337</v>
      </c>
      <c r="AR687" s="183" t="s">
        <v>8234</v>
      </c>
      <c r="AS687" s="183" t="s">
        <v>8288</v>
      </c>
      <c r="AT687" s="18">
        <v>0</v>
      </c>
      <c r="AU687" s="42">
        <v>0</v>
      </c>
      <c r="AV687" s="41"/>
      <c r="AW687" s="200">
        <v>1</v>
      </c>
      <c r="AX687" s="48">
        <v>0</v>
      </c>
      <c r="AY687" s="48">
        <v>0</v>
      </c>
      <c r="AZ687" s="48">
        <v>0</v>
      </c>
      <c r="BA687" s="48">
        <v>0</v>
      </c>
      <c r="BB687" s="48">
        <v>0</v>
      </c>
      <c r="BC687" s="48">
        <v>0</v>
      </c>
    </row>
    <row r="688" spans="1:62" x14ac:dyDescent="0.25">
      <c r="A688" s="3">
        <v>28</v>
      </c>
      <c r="B688" s="3">
        <v>11</v>
      </c>
      <c r="C688" s="3" t="s">
        <v>858</v>
      </c>
      <c r="D688" s="3" t="s">
        <v>859</v>
      </c>
      <c r="E688" s="3" t="s">
        <v>88</v>
      </c>
      <c r="F688" s="48" t="s">
        <v>5815</v>
      </c>
      <c r="G688" s="48" t="s">
        <v>5856</v>
      </c>
      <c r="H688" s="48" t="s">
        <v>5817</v>
      </c>
      <c r="I688" s="48" t="s">
        <v>5818</v>
      </c>
      <c r="J688" s="48" t="s">
        <v>5819</v>
      </c>
      <c r="K688" s="113">
        <v>0</v>
      </c>
      <c r="L688" s="113">
        <v>0</v>
      </c>
      <c r="M688" s="113">
        <v>0</v>
      </c>
      <c r="N688" s="18">
        <v>0</v>
      </c>
      <c r="O688" s="42">
        <v>0</v>
      </c>
      <c r="P688" s="18">
        <v>0</v>
      </c>
      <c r="Q688" s="48">
        <v>0</v>
      </c>
      <c r="R688" s="48">
        <v>1</v>
      </c>
      <c r="S688" s="60">
        <v>0</v>
      </c>
      <c r="T688" s="48">
        <v>1</v>
      </c>
      <c r="U688" s="47"/>
      <c r="V688" s="22" t="s">
        <v>8640</v>
      </c>
      <c r="W688" s="134" t="s">
        <v>928</v>
      </c>
      <c r="X688" s="3" t="s">
        <v>53</v>
      </c>
      <c r="Y688" s="14">
        <v>0</v>
      </c>
      <c r="Z688" s="14">
        <v>11</v>
      </c>
      <c r="AA688" s="14">
        <v>0</v>
      </c>
      <c r="AB688" s="3">
        <f t="shared" si="32"/>
        <v>132</v>
      </c>
      <c r="AC688">
        <v>208.49058895258224</v>
      </c>
      <c r="AE688" s="22"/>
      <c r="AF688" s="18"/>
      <c r="AN688" s="3">
        <v>2818</v>
      </c>
      <c r="AO688" s="3">
        <v>2885</v>
      </c>
      <c r="AP688" s="3">
        <v>3337</v>
      </c>
      <c r="AR688" s="183" t="s">
        <v>8234</v>
      </c>
      <c r="AS688" s="183" t="s">
        <v>8288</v>
      </c>
      <c r="AT688" s="18">
        <v>0</v>
      </c>
      <c r="AU688" s="42">
        <v>0</v>
      </c>
      <c r="AV688" s="41"/>
      <c r="AW688" s="200">
        <v>1</v>
      </c>
      <c r="AX688" s="48">
        <v>0</v>
      </c>
      <c r="AY688" s="48">
        <v>0</v>
      </c>
      <c r="AZ688" s="48">
        <v>0</v>
      </c>
      <c r="BA688" s="48">
        <v>0</v>
      </c>
      <c r="BB688" s="48">
        <v>0</v>
      </c>
      <c r="BC688" s="48">
        <v>0</v>
      </c>
    </row>
    <row r="689" spans="1:62" x14ac:dyDescent="0.25">
      <c r="A689" s="3">
        <v>28</v>
      </c>
      <c r="B689" s="3">
        <v>11</v>
      </c>
      <c r="C689" s="3" t="s">
        <v>858</v>
      </c>
      <c r="D689" s="3" t="s">
        <v>859</v>
      </c>
      <c r="E689" s="3" t="s">
        <v>88</v>
      </c>
      <c r="F689" s="48" t="s">
        <v>5815</v>
      </c>
      <c r="G689" s="48" t="s">
        <v>5857</v>
      </c>
      <c r="H689" s="48" t="s">
        <v>5817</v>
      </c>
      <c r="I689" s="48" t="s">
        <v>5818</v>
      </c>
      <c r="J689" s="48" t="s">
        <v>5819</v>
      </c>
      <c r="K689" s="113">
        <v>0</v>
      </c>
      <c r="L689" s="113">
        <v>0</v>
      </c>
      <c r="M689" s="113">
        <v>0</v>
      </c>
      <c r="N689" s="18">
        <v>0</v>
      </c>
      <c r="O689" s="42">
        <v>0</v>
      </c>
      <c r="P689" s="18">
        <v>0</v>
      </c>
      <c r="Q689" s="48">
        <v>0</v>
      </c>
      <c r="R689" s="48">
        <v>1</v>
      </c>
      <c r="S689" s="60">
        <v>0</v>
      </c>
      <c r="T689" s="48">
        <v>1</v>
      </c>
      <c r="U689" s="47"/>
      <c r="V689" s="22" t="s">
        <v>8640</v>
      </c>
      <c r="W689" s="134" t="s">
        <v>929</v>
      </c>
      <c r="X689" s="3" t="s">
        <v>930</v>
      </c>
      <c r="Y689" s="14">
        <v>0</v>
      </c>
      <c r="Z689" s="14">
        <v>7</v>
      </c>
      <c r="AA689" s="14">
        <v>8</v>
      </c>
      <c r="AB689" s="3">
        <f t="shared" si="32"/>
        <v>92</v>
      </c>
      <c r="AC689">
        <v>145.3116226033149</v>
      </c>
      <c r="AE689" s="22"/>
      <c r="AF689" s="18"/>
      <c r="AN689" s="3">
        <v>2818</v>
      </c>
      <c r="AO689" s="3">
        <v>2885</v>
      </c>
      <c r="AP689" s="3">
        <v>3337</v>
      </c>
      <c r="AR689" s="183" t="s">
        <v>8234</v>
      </c>
      <c r="AS689" s="183" t="s">
        <v>8288</v>
      </c>
      <c r="AT689" s="18">
        <v>0</v>
      </c>
      <c r="AU689" s="42">
        <v>0</v>
      </c>
      <c r="AV689" s="41"/>
      <c r="AW689" s="200">
        <v>1</v>
      </c>
      <c r="AX689" s="48">
        <v>0</v>
      </c>
      <c r="AY689" s="48">
        <v>0</v>
      </c>
      <c r="AZ689" s="48">
        <v>0</v>
      </c>
      <c r="BA689" s="48">
        <v>0</v>
      </c>
      <c r="BB689" s="48">
        <v>0</v>
      </c>
      <c r="BC689" s="48">
        <v>0</v>
      </c>
    </row>
    <row r="690" spans="1:62" x14ac:dyDescent="0.25">
      <c r="A690" s="3">
        <v>28</v>
      </c>
      <c r="B690" s="3">
        <v>11</v>
      </c>
      <c r="C690" s="3" t="s">
        <v>858</v>
      </c>
      <c r="D690" s="3" t="s">
        <v>859</v>
      </c>
      <c r="E690" s="3" t="s">
        <v>88</v>
      </c>
      <c r="F690" s="48" t="s">
        <v>5815</v>
      </c>
      <c r="G690" s="48" t="s">
        <v>5858</v>
      </c>
      <c r="H690" s="48" t="s">
        <v>5817</v>
      </c>
      <c r="I690" s="48" t="s">
        <v>5818</v>
      </c>
      <c r="J690" s="48" t="s">
        <v>5819</v>
      </c>
      <c r="K690" s="113">
        <v>0</v>
      </c>
      <c r="L690" s="113">
        <v>0</v>
      </c>
      <c r="M690" s="113">
        <v>0</v>
      </c>
      <c r="N690" s="18">
        <v>0</v>
      </c>
      <c r="O690" s="42">
        <v>0</v>
      </c>
      <c r="P690" s="18">
        <v>0</v>
      </c>
      <c r="Q690" s="48">
        <v>0</v>
      </c>
      <c r="R690" s="48">
        <v>1</v>
      </c>
      <c r="S690" s="60">
        <v>0</v>
      </c>
      <c r="T690" s="48">
        <v>1</v>
      </c>
      <c r="U690" s="47"/>
      <c r="V690" s="22" t="s">
        <v>8639</v>
      </c>
      <c r="W690" s="134" t="s">
        <v>931</v>
      </c>
      <c r="X690" s="3" t="s">
        <v>395</v>
      </c>
      <c r="Y690" s="14">
        <v>0</v>
      </c>
      <c r="Z690" s="14">
        <v>9</v>
      </c>
      <c r="AA690" s="14">
        <v>0</v>
      </c>
      <c r="AB690" s="3">
        <f t="shared" si="32"/>
        <v>108</v>
      </c>
      <c r="AC690">
        <v>173.10177879431302</v>
      </c>
      <c r="AE690" s="22"/>
      <c r="AF690" s="18"/>
      <c r="AN690" s="3">
        <v>2818</v>
      </c>
      <c r="AO690" s="3">
        <v>2885</v>
      </c>
      <c r="AP690" s="3">
        <v>3444</v>
      </c>
      <c r="AR690" s="183" t="s">
        <v>8234</v>
      </c>
      <c r="AS690" s="183" t="s">
        <v>8288</v>
      </c>
      <c r="AT690" s="18">
        <v>0</v>
      </c>
      <c r="AU690" s="42">
        <v>0</v>
      </c>
      <c r="AV690" s="41"/>
      <c r="AW690" s="200">
        <v>1</v>
      </c>
      <c r="AX690" s="48">
        <v>0</v>
      </c>
      <c r="AY690" s="48">
        <v>0</v>
      </c>
      <c r="AZ690" s="48">
        <v>0</v>
      </c>
      <c r="BA690" s="48">
        <v>0</v>
      </c>
      <c r="BB690" s="48">
        <v>0</v>
      </c>
      <c r="BC690" s="48">
        <v>0</v>
      </c>
    </row>
    <row r="691" spans="1:62" x14ac:dyDescent="0.25">
      <c r="A691" s="3">
        <v>28</v>
      </c>
      <c r="B691" s="3">
        <v>11</v>
      </c>
      <c r="C691" s="3" t="s">
        <v>858</v>
      </c>
      <c r="D691" s="3" t="s">
        <v>859</v>
      </c>
      <c r="E691" s="3" t="s">
        <v>88</v>
      </c>
      <c r="F691" s="48" t="s">
        <v>5815</v>
      </c>
      <c r="G691" s="48" t="s">
        <v>5859</v>
      </c>
      <c r="H691" s="48" t="s">
        <v>5817</v>
      </c>
      <c r="I691" s="48" t="s">
        <v>5818</v>
      </c>
      <c r="J691" s="48" t="s">
        <v>5819</v>
      </c>
      <c r="K691" s="113">
        <v>0</v>
      </c>
      <c r="L691" s="113">
        <v>0</v>
      </c>
      <c r="M691" s="113">
        <v>0</v>
      </c>
      <c r="N691" s="18">
        <v>0</v>
      </c>
      <c r="O691" s="42">
        <v>0</v>
      </c>
      <c r="P691" s="18">
        <v>0</v>
      </c>
      <c r="Q691" s="48">
        <v>0</v>
      </c>
      <c r="R691" s="48">
        <v>1</v>
      </c>
      <c r="S691" s="60">
        <v>0</v>
      </c>
      <c r="T691" s="48">
        <v>1</v>
      </c>
      <c r="U691" s="47"/>
      <c r="V691" s="22" t="s">
        <v>8639</v>
      </c>
      <c r="W691" s="134" t="s">
        <v>932</v>
      </c>
      <c r="X691" s="3" t="s">
        <v>395</v>
      </c>
      <c r="Y691" s="14">
        <v>0</v>
      </c>
      <c r="Z691" s="14">
        <v>9</v>
      </c>
      <c r="AA691" s="14">
        <v>0</v>
      </c>
      <c r="AB691" s="3">
        <f t="shared" si="32"/>
        <v>108</v>
      </c>
      <c r="AC691">
        <v>173.10177879431302</v>
      </c>
      <c r="AE691" s="22"/>
      <c r="AF691" s="18"/>
      <c r="AN691" s="3">
        <v>2818</v>
      </c>
      <c r="AO691" s="3">
        <v>2885</v>
      </c>
      <c r="AP691" s="3">
        <v>3444</v>
      </c>
      <c r="AR691" s="183" t="s">
        <v>8234</v>
      </c>
      <c r="AS691" s="183" t="s">
        <v>8288</v>
      </c>
      <c r="AT691" s="18">
        <v>0</v>
      </c>
      <c r="AU691" s="42">
        <v>0</v>
      </c>
      <c r="AV691" s="41"/>
      <c r="AW691" s="200">
        <v>1</v>
      </c>
      <c r="AX691" s="48">
        <v>0</v>
      </c>
      <c r="AY691" s="48">
        <v>0</v>
      </c>
      <c r="AZ691" s="48">
        <v>0</v>
      </c>
      <c r="BA691" s="48">
        <v>0</v>
      </c>
      <c r="BB691" s="48">
        <v>0</v>
      </c>
      <c r="BC691" s="48">
        <v>0</v>
      </c>
    </row>
    <row r="692" spans="1:62" x14ac:dyDescent="0.25">
      <c r="A692" s="3">
        <v>28</v>
      </c>
      <c r="B692" s="3">
        <v>11</v>
      </c>
      <c r="C692" s="3" t="s">
        <v>858</v>
      </c>
      <c r="D692" s="3" t="s">
        <v>859</v>
      </c>
      <c r="E692" s="3" t="s">
        <v>88</v>
      </c>
      <c r="F692" s="48" t="s">
        <v>5815</v>
      </c>
      <c r="G692" s="48" t="s">
        <v>5860</v>
      </c>
      <c r="H692" s="48" t="s">
        <v>5817</v>
      </c>
      <c r="I692" s="48" t="s">
        <v>5818</v>
      </c>
      <c r="J692" s="48" t="s">
        <v>5819</v>
      </c>
      <c r="K692" s="113">
        <v>0</v>
      </c>
      <c r="L692" s="113">
        <v>0</v>
      </c>
      <c r="M692" s="113">
        <v>0</v>
      </c>
      <c r="N692" s="18">
        <v>0</v>
      </c>
      <c r="O692" s="42">
        <v>0</v>
      </c>
      <c r="P692" s="18">
        <v>0</v>
      </c>
      <c r="Q692" s="48">
        <v>0</v>
      </c>
      <c r="R692" s="48">
        <v>1</v>
      </c>
      <c r="S692" s="60">
        <v>0</v>
      </c>
      <c r="T692" s="48">
        <v>1</v>
      </c>
      <c r="U692" s="47"/>
      <c r="V692" s="22" t="s">
        <v>8641</v>
      </c>
      <c r="W692" s="134" t="s">
        <v>933</v>
      </c>
      <c r="X692" s="3" t="s">
        <v>934</v>
      </c>
      <c r="Y692" s="14">
        <v>0</v>
      </c>
      <c r="Z692" s="14">
        <v>1</v>
      </c>
      <c r="AA692" s="14">
        <v>3</v>
      </c>
      <c r="AB692" s="3">
        <f t="shared" si="32"/>
        <v>15</v>
      </c>
      <c r="AC692">
        <v>23.168994570748008</v>
      </c>
      <c r="AE692" s="22"/>
      <c r="AF692" s="18"/>
      <c r="AN692" s="3">
        <v>2818</v>
      </c>
      <c r="AO692" s="3">
        <v>2885</v>
      </c>
      <c r="AP692" s="3">
        <v>3174</v>
      </c>
      <c r="AR692" s="183" t="s">
        <v>8234</v>
      </c>
      <c r="AS692" s="183" t="s">
        <v>8288</v>
      </c>
      <c r="AT692" s="18">
        <v>0</v>
      </c>
      <c r="AU692" s="42">
        <v>0</v>
      </c>
      <c r="AV692" s="41"/>
      <c r="AW692" s="200">
        <v>1</v>
      </c>
      <c r="AX692" s="48">
        <v>0</v>
      </c>
      <c r="AY692" s="48">
        <v>0</v>
      </c>
      <c r="AZ692" s="48">
        <v>0</v>
      </c>
      <c r="BA692" s="48">
        <v>0</v>
      </c>
      <c r="BB692" s="48">
        <v>0</v>
      </c>
      <c r="BC692" s="48">
        <v>0</v>
      </c>
    </row>
    <row r="693" spans="1:62" x14ac:dyDescent="0.25">
      <c r="A693" s="3">
        <v>28</v>
      </c>
      <c r="B693" s="3">
        <v>11</v>
      </c>
      <c r="C693" s="3" t="s">
        <v>858</v>
      </c>
      <c r="D693" s="3" t="s">
        <v>859</v>
      </c>
      <c r="E693" s="3" t="s">
        <v>88</v>
      </c>
      <c r="F693" s="48" t="s">
        <v>5815</v>
      </c>
      <c r="G693" s="48" t="s">
        <v>5861</v>
      </c>
      <c r="H693" s="48" t="s">
        <v>5817</v>
      </c>
      <c r="I693" s="48" t="s">
        <v>5818</v>
      </c>
      <c r="J693" s="48" t="s">
        <v>5819</v>
      </c>
      <c r="K693" s="113">
        <v>0</v>
      </c>
      <c r="L693" s="113">
        <v>0</v>
      </c>
      <c r="M693" s="113">
        <v>0</v>
      </c>
      <c r="N693" s="18">
        <v>0</v>
      </c>
      <c r="O693" s="42">
        <v>0</v>
      </c>
      <c r="P693" s="18">
        <v>0</v>
      </c>
      <c r="Q693" s="48">
        <v>0</v>
      </c>
      <c r="R693" s="48">
        <v>1</v>
      </c>
      <c r="S693" s="60">
        <v>0</v>
      </c>
      <c r="T693" s="48">
        <v>1</v>
      </c>
      <c r="U693" s="47"/>
      <c r="V693" s="22" t="s">
        <v>8641</v>
      </c>
      <c r="W693" s="134" t="s">
        <v>935</v>
      </c>
      <c r="X693" s="18" t="s">
        <v>936</v>
      </c>
      <c r="Y693" s="33">
        <v>13</v>
      </c>
      <c r="Z693" s="33">
        <v>5</v>
      </c>
      <c r="AA693" s="14">
        <v>5</v>
      </c>
      <c r="AB693" s="3">
        <f t="shared" si="32"/>
        <v>3185</v>
      </c>
      <c r="AC693">
        <v>4919.5498471888268</v>
      </c>
      <c r="AE693" s="22"/>
      <c r="AF693" s="18"/>
      <c r="AN693" s="3">
        <v>2818</v>
      </c>
      <c r="AO693" s="3">
        <v>2885</v>
      </c>
      <c r="AP693" s="3">
        <v>3174</v>
      </c>
      <c r="AR693" s="183" t="s">
        <v>8234</v>
      </c>
      <c r="AS693" s="183" t="s">
        <v>8288</v>
      </c>
      <c r="AT693" s="18">
        <v>0</v>
      </c>
      <c r="AU693" s="42">
        <v>0</v>
      </c>
      <c r="AV693" s="41"/>
    </row>
    <row r="694" spans="1:62" x14ac:dyDescent="0.25">
      <c r="A694" s="18">
        <v>28</v>
      </c>
      <c r="B694" s="18">
        <v>79</v>
      </c>
      <c r="C694" s="18" t="s">
        <v>858</v>
      </c>
      <c r="D694" s="18" t="s">
        <v>859</v>
      </c>
      <c r="E694" s="18" t="s">
        <v>88</v>
      </c>
      <c r="F694" s="48" t="s">
        <v>5815</v>
      </c>
      <c r="G694" s="48" t="s">
        <v>5862</v>
      </c>
      <c r="H694" s="48" t="s">
        <v>5817</v>
      </c>
      <c r="I694" s="48" t="s">
        <v>5818</v>
      </c>
      <c r="J694" s="48" t="s">
        <v>5819</v>
      </c>
      <c r="K694" s="113">
        <v>0</v>
      </c>
      <c r="L694" s="113">
        <v>0</v>
      </c>
      <c r="M694" s="113">
        <v>0</v>
      </c>
      <c r="N694" s="18">
        <v>0</v>
      </c>
      <c r="O694" s="42">
        <v>0</v>
      </c>
      <c r="P694" s="18">
        <v>0</v>
      </c>
      <c r="Q694" s="48">
        <v>0</v>
      </c>
      <c r="R694" s="48">
        <v>1</v>
      </c>
      <c r="S694" s="60">
        <v>0</v>
      </c>
      <c r="T694" s="48">
        <v>1</v>
      </c>
      <c r="U694" s="47"/>
      <c r="V694" s="39" t="s">
        <v>8851</v>
      </c>
      <c r="W694" s="137" t="s">
        <v>937</v>
      </c>
      <c r="X694" s="18" t="s">
        <v>938</v>
      </c>
      <c r="Y694" s="86">
        <v>13</v>
      </c>
      <c r="Z694" s="86">
        <v>5</v>
      </c>
      <c r="AA694" s="33">
        <v>5</v>
      </c>
      <c r="AB694" s="3">
        <f t="shared" si="32"/>
        <v>3185</v>
      </c>
      <c r="AC694">
        <v>4814.2230820117602</v>
      </c>
      <c r="AD694" s="17"/>
      <c r="AE694" s="39" t="s">
        <v>8851</v>
      </c>
      <c r="AF694" s="75" t="s">
        <v>939</v>
      </c>
      <c r="AG694" s="18" t="s">
        <v>940</v>
      </c>
      <c r="AH694" s="18">
        <v>3</v>
      </c>
      <c r="AI694" s="18">
        <v>19</v>
      </c>
      <c r="AJ694" s="18">
        <v>0</v>
      </c>
      <c r="AK694" s="3">
        <f>(240*AH694)+(12*AI694)+AJ694</f>
        <v>948</v>
      </c>
      <c r="AL694">
        <v>1432.9304495281469</v>
      </c>
      <c r="AM694" s="17"/>
      <c r="AN694" s="3">
        <v>2818</v>
      </c>
      <c r="AO694" s="3">
        <v>2885</v>
      </c>
      <c r="AP694" s="3">
        <v>3016</v>
      </c>
      <c r="AQ694" s="3">
        <v>3016</v>
      </c>
      <c r="AR694" s="183" t="s">
        <v>8234</v>
      </c>
      <c r="AS694" s="183" t="s">
        <v>8288</v>
      </c>
      <c r="AT694" s="18">
        <v>0</v>
      </c>
      <c r="AU694" s="42">
        <v>0</v>
      </c>
      <c r="AV694" s="41"/>
      <c r="AW694" s="200"/>
      <c r="AX694" s="18"/>
    </row>
    <row r="695" spans="1:62" x14ac:dyDescent="0.25">
      <c r="A695" s="18">
        <v>28</v>
      </c>
      <c r="B695" s="18">
        <v>79</v>
      </c>
      <c r="C695" s="18" t="s">
        <v>858</v>
      </c>
      <c r="D695" s="18" t="s">
        <v>859</v>
      </c>
      <c r="E695" s="18" t="s">
        <v>88</v>
      </c>
      <c r="F695" s="48" t="s">
        <v>5815</v>
      </c>
      <c r="G695" s="48" t="s">
        <v>5863</v>
      </c>
      <c r="H695" s="48" t="s">
        <v>5817</v>
      </c>
      <c r="I695" s="48" t="s">
        <v>5818</v>
      </c>
      <c r="J695" s="48" t="s">
        <v>5819</v>
      </c>
      <c r="K695" s="113">
        <v>0</v>
      </c>
      <c r="L695" s="113">
        <v>0</v>
      </c>
      <c r="M695" s="113">
        <v>0</v>
      </c>
      <c r="N695" s="18">
        <v>0</v>
      </c>
      <c r="O695" s="42">
        <v>0</v>
      </c>
      <c r="P695" s="18">
        <v>0</v>
      </c>
      <c r="Q695" s="48">
        <v>0</v>
      </c>
      <c r="R695" s="48">
        <v>1</v>
      </c>
      <c r="S695" s="60">
        <v>0</v>
      </c>
      <c r="T695" s="48">
        <v>1</v>
      </c>
      <c r="U695" s="47"/>
      <c r="V695" s="22" t="s">
        <v>8851</v>
      </c>
      <c r="W695" s="137" t="s">
        <v>941</v>
      </c>
      <c r="X695" s="18" t="s">
        <v>497</v>
      </c>
      <c r="Y695" s="86">
        <v>0</v>
      </c>
      <c r="Z695" s="86">
        <v>19</v>
      </c>
      <c r="AA695" s="33">
        <v>6</v>
      </c>
      <c r="AB695" s="3">
        <f t="shared" ref="AB695:AB726" si="33">(240*Y695)+(12*Z695)+AA695</f>
        <v>234</v>
      </c>
      <c r="AC695">
        <v>353.69802235188439</v>
      </c>
      <c r="AD695" s="17"/>
      <c r="AE695" s="39" t="s">
        <v>8851</v>
      </c>
      <c r="AF695" s="75" t="s">
        <v>942</v>
      </c>
      <c r="AG695" s="18" t="s">
        <v>934</v>
      </c>
      <c r="AH695" s="18">
        <v>0</v>
      </c>
      <c r="AI695" s="18">
        <v>1</v>
      </c>
      <c r="AJ695" s="18">
        <v>3</v>
      </c>
      <c r="AK695" s="3">
        <f>(240*AH695)+(12*AI695)+AJ695</f>
        <v>15</v>
      </c>
      <c r="AL695">
        <v>22.672950150761821</v>
      </c>
      <c r="AM695" s="17"/>
      <c r="AN695" s="3">
        <v>2818</v>
      </c>
      <c r="AO695" s="3">
        <v>2885</v>
      </c>
      <c r="AP695" s="3">
        <v>3016</v>
      </c>
      <c r="AQ695" s="3">
        <v>3016</v>
      </c>
      <c r="AR695" s="183" t="s">
        <v>8234</v>
      </c>
      <c r="AS695" s="183" t="s">
        <v>8288</v>
      </c>
      <c r="AT695" s="18">
        <v>0</v>
      </c>
      <c r="AU695" s="42">
        <v>0</v>
      </c>
      <c r="AV695" s="41"/>
      <c r="AW695" s="200">
        <v>1</v>
      </c>
      <c r="AX695" s="48">
        <v>0</v>
      </c>
      <c r="AY695" s="48">
        <v>0</v>
      </c>
      <c r="AZ695" s="48">
        <v>0</v>
      </c>
      <c r="BA695" s="48">
        <v>0</v>
      </c>
      <c r="BB695" s="48">
        <v>0</v>
      </c>
      <c r="BC695" s="48">
        <v>0</v>
      </c>
      <c r="BE695" s="48">
        <v>0</v>
      </c>
      <c r="BF695" s="48">
        <v>0</v>
      </c>
      <c r="BG695" s="48">
        <v>1</v>
      </c>
      <c r="BH695" s="48">
        <v>0</v>
      </c>
      <c r="BI695" s="48">
        <v>0</v>
      </c>
      <c r="BJ695" s="48">
        <v>0</v>
      </c>
    </row>
    <row r="696" spans="1:62" x14ac:dyDescent="0.25">
      <c r="A696" s="18">
        <v>28</v>
      </c>
      <c r="B696" s="18">
        <v>79</v>
      </c>
      <c r="C696" s="18" t="s">
        <v>858</v>
      </c>
      <c r="D696" s="18" t="s">
        <v>859</v>
      </c>
      <c r="E696" s="18" t="s">
        <v>88</v>
      </c>
      <c r="F696" s="48" t="s">
        <v>5815</v>
      </c>
      <c r="G696" s="48" t="s">
        <v>5864</v>
      </c>
      <c r="H696" s="48" t="s">
        <v>5817</v>
      </c>
      <c r="I696" s="48" t="s">
        <v>5818</v>
      </c>
      <c r="J696" s="48" t="s">
        <v>5819</v>
      </c>
      <c r="K696" s="113">
        <v>0</v>
      </c>
      <c r="L696" s="113">
        <v>0</v>
      </c>
      <c r="M696" s="113">
        <v>0</v>
      </c>
      <c r="N696" s="18">
        <v>0</v>
      </c>
      <c r="O696" s="42">
        <v>0</v>
      </c>
      <c r="P696" s="18">
        <v>0</v>
      </c>
      <c r="Q696" s="48">
        <v>0</v>
      </c>
      <c r="R696" s="48">
        <v>1</v>
      </c>
      <c r="S696" s="60">
        <v>0</v>
      </c>
      <c r="T696" s="48">
        <v>1</v>
      </c>
      <c r="U696" s="47"/>
      <c r="V696" s="22" t="s">
        <v>8851</v>
      </c>
      <c r="W696" s="134" t="s">
        <v>943</v>
      </c>
      <c r="X696" s="83" t="s">
        <v>237</v>
      </c>
      <c r="Y696" s="13">
        <v>0</v>
      </c>
      <c r="Z696" s="13">
        <v>15</v>
      </c>
      <c r="AA696" s="33">
        <v>0</v>
      </c>
      <c r="AB696" s="3">
        <f t="shared" si="33"/>
        <v>180</v>
      </c>
      <c r="AC696">
        <v>272.07540180914185</v>
      </c>
      <c r="AD696" s="17"/>
      <c r="AE696" s="39" t="s">
        <v>8845</v>
      </c>
      <c r="AF696" s="75" t="s">
        <v>944</v>
      </c>
      <c r="AG696" s="18" t="s">
        <v>226</v>
      </c>
      <c r="AH696" s="18">
        <v>1</v>
      </c>
      <c r="AI696" s="18">
        <v>16</v>
      </c>
      <c r="AJ696" s="18">
        <v>0</v>
      </c>
      <c r="AK696" s="3">
        <f>(240*AH696)+(12*AI696)+AJ696</f>
        <v>432</v>
      </c>
      <c r="AL696">
        <v>647.99129995672433</v>
      </c>
      <c r="AM696" s="17"/>
      <c r="AN696" s="3">
        <v>2818</v>
      </c>
      <c r="AO696" s="3">
        <v>2885</v>
      </c>
      <c r="AP696" s="3">
        <v>3016</v>
      </c>
      <c r="AQ696" s="3">
        <v>2960</v>
      </c>
      <c r="AR696" s="183" t="s">
        <v>8234</v>
      </c>
      <c r="AS696" s="183" t="s">
        <v>8288</v>
      </c>
      <c r="AT696" s="18">
        <v>0</v>
      </c>
      <c r="AU696" s="42">
        <v>0</v>
      </c>
      <c r="AV696" s="41"/>
      <c r="AW696" s="200">
        <v>1</v>
      </c>
      <c r="AX696" s="48">
        <v>0</v>
      </c>
      <c r="AY696" s="48">
        <v>0</v>
      </c>
      <c r="AZ696" s="48">
        <v>0</v>
      </c>
      <c r="BA696" s="48">
        <v>0</v>
      </c>
      <c r="BB696" s="48">
        <v>0</v>
      </c>
      <c r="BC696" s="48">
        <v>0</v>
      </c>
      <c r="BE696" s="48">
        <v>0</v>
      </c>
      <c r="BF696" s="48">
        <v>0</v>
      </c>
      <c r="BG696" s="48">
        <v>0</v>
      </c>
      <c r="BH696" s="48">
        <v>0</v>
      </c>
      <c r="BI696" s="48">
        <v>1</v>
      </c>
      <c r="BJ696" s="48">
        <v>0</v>
      </c>
    </row>
    <row r="697" spans="1:62" x14ac:dyDescent="0.25">
      <c r="A697" s="18">
        <v>28</v>
      </c>
      <c r="B697" s="18">
        <v>79</v>
      </c>
      <c r="C697" s="18" t="s">
        <v>858</v>
      </c>
      <c r="D697" s="18" t="s">
        <v>859</v>
      </c>
      <c r="E697" s="18" t="s">
        <v>88</v>
      </c>
      <c r="F697" s="48" t="s">
        <v>5815</v>
      </c>
      <c r="G697" s="48" t="s">
        <v>5865</v>
      </c>
      <c r="H697" s="48" t="s">
        <v>5817</v>
      </c>
      <c r="I697" s="48" t="s">
        <v>5818</v>
      </c>
      <c r="J697" s="48" t="s">
        <v>5819</v>
      </c>
      <c r="K697" s="113">
        <v>0</v>
      </c>
      <c r="L697" s="113">
        <v>0</v>
      </c>
      <c r="M697" s="113">
        <v>0</v>
      </c>
      <c r="N697" s="18">
        <v>0</v>
      </c>
      <c r="O697" s="42">
        <v>0</v>
      </c>
      <c r="P697" s="18">
        <v>0</v>
      </c>
      <c r="Q697" s="48">
        <v>0</v>
      </c>
      <c r="R697" s="48">
        <v>1</v>
      </c>
      <c r="S697" s="60">
        <v>0</v>
      </c>
      <c r="T697" s="48">
        <v>1</v>
      </c>
      <c r="U697" s="47"/>
      <c r="V697" s="22" t="s">
        <v>8851</v>
      </c>
      <c r="W697" s="134" t="s">
        <v>945</v>
      </c>
      <c r="X697" s="83" t="s">
        <v>65</v>
      </c>
      <c r="Y697" s="13">
        <v>0</v>
      </c>
      <c r="Z697" s="13">
        <v>2</v>
      </c>
      <c r="AA697" s="33">
        <v>6</v>
      </c>
      <c r="AB697" s="3">
        <f t="shared" si="33"/>
        <v>30</v>
      </c>
      <c r="AC697">
        <v>45.345900301523642</v>
      </c>
      <c r="AD697" s="17"/>
      <c r="AE697" s="39" t="s">
        <v>8852</v>
      </c>
      <c r="AF697" s="78" t="s">
        <v>946</v>
      </c>
      <c r="AG697" s="18" t="s">
        <v>261</v>
      </c>
      <c r="AH697" s="18">
        <v>4</v>
      </c>
      <c r="AI697" s="18">
        <v>0</v>
      </c>
      <c r="AJ697" s="18">
        <v>0</v>
      </c>
      <c r="AK697" s="3">
        <f>(240*AH697)+(12*AI697)+AJ697</f>
        <v>960</v>
      </c>
      <c r="AL697">
        <v>1426.434936509384</v>
      </c>
      <c r="AM697" s="17"/>
      <c r="AN697" s="3">
        <v>2818</v>
      </c>
      <c r="AO697" s="3">
        <v>2885</v>
      </c>
      <c r="AP697" s="3">
        <v>3016</v>
      </c>
      <c r="AQ697" s="3">
        <v>2891</v>
      </c>
      <c r="AR697" s="183" t="s">
        <v>8234</v>
      </c>
      <c r="AS697" s="183" t="s">
        <v>8288</v>
      </c>
      <c r="AT697" s="18">
        <v>0</v>
      </c>
      <c r="AU697" s="42">
        <v>0</v>
      </c>
      <c r="AV697" s="41"/>
      <c r="AW697" s="200">
        <v>1</v>
      </c>
      <c r="AX697" s="48">
        <v>0</v>
      </c>
      <c r="AY697" s="48">
        <v>0</v>
      </c>
      <c r="AZ697" s="48">
        <v>0</v>
      </c>
      <c r="BA697" s="48">
        <v>0</v>
      </c>
      <c r="BB697" s="48">
        <v>0</v>
      </c>
      <c r="BC697" s="48">
        <v>0</v>
      </c>
      <c r="BE697" s="48">
        <v>0</v>
      </c>
      <c r="BF697" s="48">
        <v>0</v>
      </c>
      <c r="BG697" s="48">
        <v>1</v>
      </c>
      <c r="BH697" s="48">
        <v>0</v>
      </c>
      <c r="BI697" s="48">
        <v>0</v>
      </c>
      <c r="BJ697" s="48">
        <v>0</v>
      </c>
    </row>
    <row r="698" spans="1:62" s="6" customFormat="1" ht="15.75" thickBot="1" x14ac:dyDescent="0.3">
      <c r="A698" s="23">
        <v>28</v>
      </c>
      <c r="B698" s="23">
        <v>79</v>
      </c>
      <c r="C698" s="23" t="s">
        <v>858</v>
      </c>
      <c r="D698" s="23" t="s">
        <v>859</v>
      </c>
      <c r="E698" s="23" t="s">
        <v>88</v>
      </c>
      <c r="F698" s="28" t="s">
        <v>5815</v>
      </c>
      <c r="G698" s="28" t="s">
        <v>5866</v>
      </c>
      <c r="H698" s="28" t="s">
        <v>5817</v>
      </c>
      <c r="I698" s="28" t="s">
        <v>5818</v>
      </c>
      <c r="J698" s="28" t="s">
        <v>5819</v>
      </c>
      <c r="K698" s="142">
        <v>0</v>
      </c>
      <c r="L698" s="142">
        <v>0</v>
      </c>
      <c r="M698" s="142">
        <v>0</v>
      </c>
      <c r="N698" s="23">
        <v>0</v>
      </c>
      <c r="O698" s="30">
        <v>0</v>
      </c>
      <c r="P698" s="23">
        <v>0</v>
      </c>
      <c r="Q698" s="28">
        <v>0</v>
      </c>
      <c r="R698" s="28">
        <v>1</v>
      </c>
      <c r="S698" s="61">
        <v>0</v>
      </c>
      <c r="T698" s="28">
        <v>1</v>
      </c>
      <c r="U698" s="90"/>
      <c r="V698" s="20" t="s">
        <v>8851</v>
      </c>
      <c r="W698" s="133" t="s">
        <v>947</v>
      </c>
      <c r="X698" s="31" t="s">
        <v>29</v>
      </c>
      <c r="Y698" s="8">
        <v>0</v>
      </c>
      <c r="Z698" s="8">
        <v>3</v>
      </c>
      <c r="AA698" s="24">
        <v>9</v>
      </c>
      <c r="AB698" s="6">
        <f t="shared" si="33"/>
        <v>45</v>
      </c>
      <c r="AC698" s="6">
        <v>68.018850452285463</v>
      </c>
      <c r="AD698" s="25"/>
      <c r="AE698" s="32"/>
      <c r="AF698" s="7"/>
      <c r="AG698" s="23"/>
      <c r="AH698" s="23"/>
      <c r="AI698" s="23"/>
      <c r="AJ698" s="23"/>
      <c r="AM698" s="25"/>
      <c r="AN698" s="6">
        <v>2818</v>
      </c>
      <c r="AO698" s="6">
        <v>2885</v>
      </c>
      <c r="AP698" s="6">
        <v>3016</v>
      </c>
      <c r="AR698" s="198" t="s">
        <v>8234</v>
      </c>
      <c r="AS698" s="198" t="s">
        <v>8288</v>
      </c>
      <c r="AT698" s="23">
        <v>0</v>
      </c>
      <c r="AU698" s="30">
        <v>0</v>
      </c>
      <c r="AV698" s="45"/>
      <c r="AW698" s="204">
        <v>1</v>
      </c>
      <c r="AX698" s="28">
        <v>0</v>
      </c>
      <c r="AY698" s="28">
        <v>0</v>
      </c>
      <c r="AZ698" s="28">
        <v>0</v>
      </c>
      <c r="BA698" s="28">
        <v>0</v>
      </c>
      <c r="BB698" s="28">
        <v>0</v>
      </c>
      <c r="BC698" s="28">
        <v>0</v>
      </c>
      <c r="BD698" s="10"/>
    </row>
    <row r="699" spans="1:62" ht="30.75" thickTop="1" x14ac:dyDescent="0.25">
      <c r="A699" s="18">
        <v>29</v>
      </c>
      <c r="B699" s="3">
        <v>12</v>
      </c>
      <c r="C699" s="18" t="s">
        <v>4837</v>
      </c>
      <c r="K699" s="113">
        <v>0</v>
      </c>
      <c r="L699" s="113">
        <v>0</v>
      </c>
      <c r="M699" s="113">
        <v>0</v>
      </c>
      <c r="N699" s="18">
        <v>0</v>
      </c>
      <c r="O699" s="48">
        <v>1</v>
      </c>
      <c r="P699" s="18">
        <v>0</v>
      </c>
      <c r="Q699" s="48">
        <v>0</v>
      </c>
      <c r="R699" s="48">
        <v>0</v>
      </c>
      <c r="S699" s="60">
        <v>0</v>
      </c>
      <c r="T699" s="48">
        <v>0</v>
      </c>
      <c r="U699" s="47"/>
      <c r="V699" s="22" t="s">
        <v>7826</v>
      </c>
      <c r="W699" s="134" t="s">
        <v>4838</v>
      </c>
      <c r="X699" s="3" t="s">
        <v>21</v>
      </c>
      <c r="Y699" s="21">
        <v>0</v>
      </c>
      <c r="Z699" s="21">
        <v>6</v>
      </c>
      <c r="AA699" s="14">
        <v>0</v>
      </c>
      <c r="AB699" s="3">
        <f t="shared" si="33"/>
        <v>72</v>
      </c>
      <c r="AC699">
        <v>159.52937396694148</v>
      </c>
      <c r="AE699" s="22" t="s">
        <v>8027</v>
      </c>
      <c r="AF699" s="2" t="s">
        <v>4839</v>
      </c>
      <c r="AG699" s="3" t="s">
        <v>4840</v>
      </c>
      <c r="AH699" s="3">
        <v>40</v>
      </c>
      <c r="AI699" s="3">
        <v>13</v>
      </c>
      <c r="AJ699" s="3">
        <v>0</v>
      </c>
      <c r="AK699" s="3">
        <f>(240*AH699)+(12*AI699)+AJ699</f>
        <v>9756</v>
      </c>
      <c r="AL699">
        <v>20066.785028595488</v>
      </c>
      <c r="AN699" s="3">
        <v>4051</v>
      </c>
      <c r="AO699" s="3">
        <v>2074</v>
      </c>
      <c r="AP699" s="3">
        <v>5808</v>
      </c>
      <c r="AQ699" s="3">
        <v>5265</v>
      </c>
      <c r="AR699" s="183" t="s">
        <v>8444</v>
      </c>
      <c r="AS699" s="183" t="s">
        <v>8642</v>
      </c>
      <c r="AT699" s="18">
        <v>0</v>
      </c>
      <c r="AU699" s="42">
        <v>0</v>
      </c>
      <c r="AV699" s="41"/>
      <c r="AW699" s="200">
        <v>1</v>
      </c>
      <c r="AX699" s="48">
        <v>0</v>
      </c>
      <c r="AY699" s="48">
        <v>0</v>
      </c>
      <c r="AZ699" s="48">
        <v>0</v>
      </c>
      <c r="BA699" s="48">
        <v>0</v>
      </c>
      <c r="BB699" s="48">
        <v>0</v>
      </c>
      <c r="BC699" s="48">
        <v>0</v>
      </c>
      <c r="BE699" s="48">
        <v>1</v>
      </c>
      <c r="BF699" s="48">
        <v>0</v>
      </c>
      <c r="BG699" s="48">
        <v>0</v>
      </c>
      <c r="BH699" s="48">
        <v>0</v>
      </c>
      <c r="BI699" s="48">
        <v>0</v>
      </c>
      <c r="BJ699" s="48">
        <v>0</v>
      </c>
    </row>
    <row r="700" spans="1:62" x14ac:dyDescent="0.25">
      <c r="A700" s="18">
        <v>29</v>
      </c>
      <c r="B700" s="3">
        <v>12</v>
      </c>
      <c r="C700" s="18" t="s">
        <v>4837</v>
      </c>
      <c r="K700" s="113">
        <v>0</v>
      </c>
      <c r="L700" s="113">
        <v>0</v>
      </c>
      <c r="M700" s="113">
        <v>0</v>
      </c>
      <c r="N700" s="18">
        <v>0</v>
      </c>
      <c r="O700" s="48">
        <v>1</v>
      </c>
      <c r="P700" s="18">
        <v>0</v>
      </c>
      <c r="Q700" s="48">
        <v>0</v>
      </c>
      <c r="R700" s="48">
        <v>0</v>
      </c>
      <c r="S700" s="60">
        <v>0</v>
      </c>
      <c r="T700" s="48">
        <v>0</v>
      </c>
      <c r="U700" s="47"/>
      <c r="V700" s="22" t="s">
        <v>7857</v>
      </c>
      <c r="W700" s="134" t="s">
        <v>4841</v>
      </c>
      <c r="X700" s="3" t="s">
        <v>167</v>
      </c>
      <c r="Y700" s="21">
        <v>0</v>
      </c>
      <c r="Z700" s="21">
        <v>10</v>
      </c>
      <c r="AA700" s="14">
        <v>0</v>
      </c>
      <c r="AB700" s="3">
        <f t="shared" si="33"/>
        <v>120</v>
      </c>
      <c r="AC700">
        <v>263.0566720667382</v>
      </c>
      <c r="AE700" s="22" t="s">
        <v>149</v>
      </c>
      <c r="AF700" s="155" t="s">
        <v>2263</v>
      </c>
      <c r="AG700" s="3" t="s">
        <v>4840</v>
      </c>
      <c r="AH700" s="3">
        <v>40</v>
      </c>
      <c r="AI700" s="3">
        <v>13</v>
      </c>
      <c r="AJ700" s="3">
        <v>0</v>
      </c>
      <c r="AK700" s="3">
        <f>(240*AH700)+(12*AI700)+AJ700</f>
        <v>9756</v>
      </c>
      <c r="AN700" s="3">
        <v>4051</v>
      </c>
      <c r="AO700" s="3">
        <v>2074</v>
      </c>
      <c r="AP700" s="3">
        <v>5730</v>
      </c>
      <c r="AR700" s="183" t="s">
        <v>8444</v>
      </c>
      <c r="AS700" s="183" t="s">
        <v>8642</v>
      </c>
      <c r="AT700" s="18">
        <v>0</v>
      </c>
      <c r="AU700" s="42">
        <v>0</v>
      </c>
      <c r="AV700" s="41"/>
      <c r="AW700" s="200">
        <v>1</v>
      </c>
      <c r="AX700" s="48">
        <v>0</v>
      </c>
      <c r="AY700" s="48">
        <v>0</v>
      </c>
      <c r="AZ700" s="48">
        <v>0</v>
      </c>
      <c r="BA700" s="48">
        <v>0</v>
      </c>
      <c r="BB700" s="48">
        <v>0</v>
      </c>
      <c r="BC700" s="48">
        <v>0</v>
      </c>
    </row>
    <row r="701" spans="1:62" ht="30" x14ac:dyDescent="0.25">
      <c r="A701" s="18">
        <v>29</v>
      </c>
      <c r="B701" s="3">
        <v>12</v>
      </c>
      <c r="C701" s="18" t="s">
        <v>4837</v>
      </c>
      <c r="K701" s="113">
        <v>0</v>
      </c>
      <c r="L701" s="113">
        <v>0</v>
      </c>
      <c r="M701" s="113">
        <v>0</v>
      </c>
      <c r="N701" s="18">
        <v>0</v>
      </c>
      <c r="O701" s="48">
        <v>1</v>
      </c>
      <c r="P701" s="18">
        <v>0</v>
      </c>
      <c r="Q701" s="48">
        <v>0</v>
      </c>
      <c r="R701" s="48">
        <v>0</v>
      </c>
      <c r="S701" s="60">
        <v>0</v>
      </c>
      <c r="T701" s="48">
        <v>0</v>
      </c>
      <c r="U701" s="47"/>
      <c r="V701" s="22" t="s">
        <v>7886</v>
      </c>
      <c r="W701" s="134" t="s">
        <v>4842</v>
      </c>
      <c r="X701" s="3" t="s">
        <v>38</v>
      </c>
      <c r="Y701" s="21">
        <v>0</v>
      </c>
      <c r="Z701" s="21">
        <v>12</v>
      </c>
      <c r="AA701" s="14">
        <v>0</v>
      </c>
      <c r="AB701" s="3">
        <f t="shared" si="33"/>
        <v>144</v>
      </c>
      <c r="AC701">
        <v>306.59110829628355</v>
      </c>
      <c r="AN701" s="3">
        <v>4051</v>
      </c>
      <c r="AO701" s="3">
        <v>2074</v>
      </c>
      <c r="AP701" s="3">
        <v>5517</v>
      </c>
      <c r="AR701" s="183" t="s">
        <v>8404</v>
      </c>
      <c r="AS701" s="183" t="s">
        <v>8643</v>
      </c>
      <c r="AT701" s="18">
        <v>0</v>
      </c>
      <c r="AU701" s="42">
        <v>0</v>
      </c>
      <c r="AV701" s="41"/>
      <c r="AW701" s="200">
        <v>1</v>
      </c>
      <c r="AX701" s="48">
        <v>0</v>
      </c>
      <c r="AY701" s="48">
        <v>0</v>
      </c>
      <c r="AZ701" s="48">
        <v>0</v>
      </c>
      <c r="BA701" s="48">
        <v>0</v>
      </c>
      <c r="BB701" s="48">
        <v>0</v>
      </c>
      <c r="BC701" s="48">
        <v>0</v>
      </c>
    </row>
    <row r="702" spans="1:62" x14ac:dyDescent="0.25">
      <c r="A702" s="18">
        <v>29</v>
      </c>
      <c r="B702" s="3">
        <v>12</v>
      </c>
      <c r="C702" s="18" t="s">
        <v>4837</v>
      </c>
      <c r="K702" s="113">
        <v>0</v>
      </c>
      <c r="L702" s="113">
        <v>0</v>
      </c>
      <c r="M702" s="113">
        <v>0</v>
      </c>
      <c r="N702" s="18">
        <v>0</v>
      </c>
      <c r="O702" s="48">
        <v>1</v>
      </c>
      <c r="P702" s="18">
        <v>0</v>
      </c>
      <c r="Q702" s="48">
        <v>0</v>
      </c>
      <c r="R702" s="48">
        <v>0</v>
      </c>
      <c r="S702" s="60">
        <v>0</v>
      </c>
      <c r="T702" s="48">
        <v>0</v>
      </c>
      <c r="U702" s="47"/>
      <c r="V702" s="22" t="s">
        <v>7886</v>
      </c>
      <c r="W702" s="134" t="s">
        <v>4843</v>
      </c>
      <c r="X702" s="3" t="s">
        <v>167</v>
      </c>
      <c r="Y702" s="21">
        <v>0</v>
      </c>
      <c r="Z702" s="21">
        <v>10</v>
      </c>
      <c r="AA702" s="14">
        <v>0</v>
      </c>
      <c r="AB702" s="3">
        <f t="shared" si="33"/>
        <v>120</v>
      </c>
      <c r="AC702">
        <v>255.49259024690295</v>
      </c>
      <c r="AN702" s="3">
        <v>4051</v>
      </c>
      <c r="AO702" s="3">
        <v>2074</v>
      </c>
      <c r="AP702" s="3">
        <v>5517</v>
      </c>
      <c r="AR702" s="183" t="s">
        <v>8404</v>
      </c>
      <c r="AS702" s="183" t="s">
        <v>8643</v>
      </c>
      <c r="AT702" s="18">
        <v>0</v>
      </c>
      <c r="AU702" s="42">
        <v>0</v>
      </c>
      <c r="AV702" s="41"/>
      <c r="AW702" s="200">
        <v>1</v>
      </c>
      <c r="AX702" s="48">
        <v>0</v>
      </c>
      <c r="AY702" s="48">
        <v>0</v>
      </c>
      <c r="AZ702" s="48">
        <v>0</v>
      </c>
      <c r="BA702" s="48">
        <v>0</v>
      </c>
      <c r="BB702" s="48">
        <v>0</v>
      </c>
      <c r="BC702" s="48">
        <v>0</v>
      </c>
    </row>
    <row r="703" spans="1:62" ht="30" x14ac:dyDescent="0.25">
      <c r="A703" s="18">
        <v>29</v>
      </c>
      <c r="B703" s="3">
        <v>12</v>
      </c>
      <c r="C703" s="18" t="s">
        <v>4837</v>
      </c>
      <c r="K703" s="113">
        <v>0</v>
      </c>
      <c r="L703" s="113">
        <v>0</v>
      </c>
      <c r="M703" s="113">
        <v>0</v>
      </c>
      <c r="N703" s="18">
        <v>0</v>
      </c>
      <c r="O703" s="48">
        <v>1</v>
      </c>
      <c r="P703" s="18">
        <v>0</v>
      </c>
      <c r="Q703" s="48">
        <v>0</v>
      </c>
      <c r="R703" s="48">
        <v>0</v>
      </c>
      <c r="S703" s="60">
        <v>0</v>
      </c>
      <c r="T703" s="48">
        <v>0</v>
      </c>
      <c r="U703" s="47"/>
      <c r="V703" s="22" t="s">
        <v>7928</v>
      </c>
      <c r="W703" s="134" t="s">
        <v>4844</v>
      </c>
      <c r="X703" s="3" t="s">
        <v>4845</v>
      </c>
      <c r="Y703" s="21">
        <v>27</v>
      </c>
      <c r="Z703" s="21">
        <v>0</v>
      </c>
      <c r="AA703" s="14">
        <v>0</v>
      </c>
      <c r="AB703" s="3">
        <f t="shared" si="33"/>
        <v>6480</v>
      </c>
      <c r="AC703">
        <v>13785.265637047181</v>
      </c>
      <c r="AN703" s="3">
        <v>4051</v>
      </c>
      <c r="AO703" s="3">
        <v>2074</v>
      </c>
      <c r="AP703" s="3">
        <v>5511</v>
      </c>
      <c r="AR703" s="183" t="s">
        <v>8404</v>
      </c>
      <c r="AS703" s="183" t="s">
        <v>8643</v>
      </c>
      <c r="AT703" s="18">
        <v>0</v>
      </c>
      <c r="AU703" s="42">
        <v>0</v>
      </c>
      <c r="AV703" s="41"/>
      <c r="AW703" s="200">
        <v>1</v>
      </c>
      <c r="AX703" s="48">
        <v>0</v>
      </c>
      <c r="AY703" s="48">
        <v>0</v>
      </c>
      <c r="AZ703" s="48">
        <v>0</v>
      </c>
      <c r="BA703" s="48">
        <v>0</v>
      </c>
      <c r="BB703" s="48">
        <v>0</v>
      </c>
      <c r="BC703" s="48">
        <v>0</v>
      </c>
    </row>
    <row r="704" spans="1:62" ht="30" x14ac:dyDescent="0.25">
      <c r="A704" s="18">
        <v>29</v>
      </c>
      <c r="B704" s="3">
        <v>12</v>
      </c>
      <c r="C704" s="18" t="s">
        <v>4837</v>
      </c>
      <c r="K704" s="113">
        <v>0</v>
      </c>
      <c r="L704" s="113">
        <v>0</v>
      </c>
      <c r="M704" s="113">
        <v>0</v>
      </c>
      <c r="N704" s="18">
        <v>0</v>
      </c>
      <c r="O704" s="48">
        <v>1</v>
      </c>
      <c r="P704" s="18">
        <v>0</v>
      </c>
      <c r="Q704" s="48">
        <v>0</v>
      </c>
      <c r="R704" s="48">
        <v>0</v>
      </c>
      <c r="S704" s="60">
        <v>0</v>
      </c>
      <c r="T704" s="48">
        <v>0</v>
      </c>
      <c r="U704" s="47"/>
      <c r="V704" s="22" t="s">
        <v>7928</v>
      </c>
      <c r="W704" s="134" t="s">
        <v>4846</v>
      </c>
      <c r="X704" s="3" t="s">
        <v>4847</v>
      </c>
      <c r="Y704" s="21">
        <v>7</v>
      </c>
      <c r="Z704" s="21">
        <v>19</v>
      </c>
      <c r="AA704" s="14">
        <v>0</v>
      </c>
      <c r="AB704" s="3">
        <f t="shared" si="33"/>
        <v>1908</v>
      </c>
      <c r="AC704">
        <v>4058.9948820194481</v>
      </c>
      <c r="AN704" s="3">
        <v>4051</v>
      </c>
      <c r="AO704" s="3">
        <v>2074</v>
      </c>
      <c r="AP704" s="3">
        <v>5511</v>
      </c>
      <c r="AR704" s="183" t="s">
        <v>8404</v>
      </c>
      <c r="AS704" s="183" t="s">
        <v>8643</v>
      </c>
      <c r="AT704" s="18">
        <v>0</v>
      </c>
      <c r="AU704" s="42">
        <v>0</v>
      </c>
      <c r="AV704" s="41"/>
      <c r="AW704" s="200">
        <v>1</v>
      </c>
      <c r="AX704" s="48">
        <v>0</v>
      </c>
      <c r="AY704" s="48">
        <v>0</v>
      </c>
      <c r="AZ704" s="48">
        <v>0</v>
      </c>
      <c r="BA704" s="48">
        <v>0</v>
      </c>
      <c r="BB704" s="48">
        <v>0</v>
      </c>
      <c r="BC704" s="48">
        <v>0</v>
      </c>
    </row>
    <row r="705" spans="1:62" x14ac:dyDescent="0.25">
      <c r="A705" s="18">
        <v>29</v>
      </c>
      <c r="B705" s="3">
        <v>12</v>
      </c>
      <c r="C705" s="18" t="s">
        <v>4837</v>
      </c>
      <c r="K705" s="113">
        <v>0</v>
      </c>
      <c r="L705" s="113">
        <v>0</v>
      </c>
      <c r="M705" s="113">
        <v>0</v>
      </c>
      <c r="N705" s="18">
        <v>0</v>
      </c>
      <c r="O705" s="48">
        <v>1</v>
      </c>
      <c r="P705" s="18">
        <v>0</v>
      </c>
      <c r="Q705" s="48">
        <v>0</v>
      </c>
      <c r="R705" s="48">
        <v>0</v>
      </c>
      <c r="S705" s="60">
        <v>0</v>
      </c>
      <c r="T705" s="48">
        <v>0</v>
      </c>
      <c r="U705" s="47"/>
      <c r="V705" s="22" t="s">
        <v>7928</v>
      </c>
      <c r="W705" s="134" t="s">
        <v>4848</v>
      </c>
      <c r="X705" s="3" t="s">
        <v>1037</v>
      </c>
      <c r="Y705" s="21">
        <v>2</v>
      </c>
      <c r="Z705" s="21">
        <v>8</v>
      </c>
      <c r="AA705" s="14">
        <v>0</v>
      </c>
      <c r="AB705" s="3">
        <f t="shared" si="33"/>
        <v>576</v>
      </c>
      <c r="AC705">
        <v>1225.3569455153051</v>
      </c>
      <c r="AN705" s="3">
        <v>4051</v>
      </c>
      <c r="AO705" s="3">
        <v>2074</v>
      </c>
      <c r="AP705" s="3">
        <v>5511</v>
      </c>
      <c r="AR705" s="183" t="s">
        <v>8404</v>
      </c>
      <c r="AS705" s="183" t="s">
        <v>8643</v>
      </c>
      <c r="AT705" s="18">
        <v>0</v>
      </c>
      <c r="AU705" s="42">
        <v>0</v>
      </c>
      <c r="AV705" s="41"/>
      <c r="AW705" s="200">
        <v>1</v>
      </c>
      <c r="AX705" s="48">
        <v>0</v>
      </c>
      <c r="AY705" s="48">
        <v>0</v>
      </c>
      <c r="AZ705" s="48">
        <v>0</v>
      </c>
      <c r="BA705" s="48">
        <v>0</v>
      </c>
      <c r="BB705" s="48">
        <v>0</v>
      </c>
      <c r="BC705" s="48">
        <v>0</v>
      </c>
    </row>
    <row r="706" spans="1:62" ht="30" x14ac:dyDescent="0.25">
      <c r="A706" s="18">
        <v>29</v>
      </c>
      <c r="B706" s="3">
        <v>12</v>
      </c>
      <c r="C706" s="18" t="s">
        <v>4837</v>
      </c>
      <c r="K706" s="113">
        <v>0</v>
      </c>
      <c r="L706" s="113">
        <v>0</v>
      </c>
      <c r="M706" s="113">
        <v>0</v>
      </c>
      <c r="N706" s="18">
        <v>0</v>
      </c>
      <c r="O706" s="48">
        <v>1</v>
      </c>
      <c r="P706" s="18">
        <v>0</v>
      </c>
      <c r="Q706" s="48">
        <v>0</v>
      </c>
      <c r="R706" s="48">
        <v>0</v>
      </c>
      <c r="S706" s="60">
        <v>0</v>
      </c>
      <c r="T706" s="48">
        <v>0</v>
      </c>
      <c r="U706" s="47"/>
      <c r="V706" s="22" t="s">
        <v>7929</v>
      </c>
      <c r="W706" s="134" t="s">
        <v>4849</v>
      </c>
      <c r="X706" s="3" t="s">
        <v>162</v>
      </c>
      <c r="Y706" s="21">
        <v>1</v>
      </c>
      <c r="Z706" s="21">
        <v>8</v>
      </c>
      <c r="AA706" s="14">
        <v>0</v>
      </c>
      <c r="AB706" s="3">
        <f t="shared" si="33"/>
        <v>336</v>
      </c>
      <c r="AC706">
        <v>714.40001904266433</v>
      </c>
      <c r="AN706" s="3">
        <v>4051</v>
      </c>
      <c r="AO706" s="3">
        <v>2074</v>
      </c>
      <c r="AP706" s="3">
        <v>5507</v>
      </c>
      <c r="AR706" s="183" t="s">
        <v>8404</v>
      </c>
      <c r="AS706" s="183" t="s">
        <v>8643</v>
      </c>
      <c r="AT706" s="18">
        <v>0</v>
      </c>
      <c r="AU706" s="42">
        <v>0</v>
      </c>
      <c r="AV706" s="41"/>
      <c r="AW706" s="200">
        <v>1</v>
      </c>
      <c r="AX706" s="48">
        <v>0</v>
      </c>
      <c r="AY706" s="48">
        <v>0</v>
      </c>
      <c r="AZ706" s="48">
        <v>0</v>
      </c>
      <c r="BA706" s="48">
        <v>0</v>
      </c>
      <c r="BB706" s="48">
        <v>0</v>
      </c>
      <c r="BC706" s="48">
        <v>0</v>
      </c>
    </row>
    <row r="707" spans="1:62" x14ac:dyDescent="0.25">
      <c r="A707" s="18">
        <v>29</v>
      </c>
      <c r="B707" s="3">
        <v>12</v>
      </c>
      <c r="C707" s="18" t="s">
        <v>4837</v>
      </c>
      <c r="K707" s="113">
        <v>0</v>
      </c>
      <c r="L707" s="113">
        <v>0</v>
      </c>
      <c r="M707" s="113">
        <v>0</v>
      </c>
      <c r="N707" s="18">
        <v>0</v>
      </c>
      <c r="O707" s="48">
        <v>1</v>
      </c>
      <c r="P707" s="18">
        <v>0</v>
      </c>
      <c r="Q707" s="48">
        <v>0</v>
      </c>
      <c r="R707" s="48">
        <v>0</v>
      </c>
      <c r="S707" s="60">
        <v>0</v>
      </c>
      <c r="T707" s="48">
        <v>0</v>
      </c>
      <c r="U707" s="47"/>
      <c r="V707" s="14" t="s">
        <v>149</v>
      </c>
      <c r="W707" s="164" t="s">
        <v>2263</v>
      </c>
      <c r="X707" s="3" t="s">
        <v>4840</v>
      </c>
      <c r="Y707" s="21">
        <v>40</v>
      </c>
      <c r="Z707" s="21">
        <v>13</v>
      </c>
      <c r="AA707" s="14">
        <v>0</v>
      </c>
      <c r="AB707" s="3">
        <f t="shared" si="33"/>
        <v>9756</v>
      </c>
      <c r="AN707" s="3">
        <v>4051</v>
      </c>
      <c r="AO707" s="3">
        <v>2074</v>
      </c>
      <c r="AR707" s="183" t="s">
        <v>8404</v>
      </c>
      <c r="AS707" s="183" t="s">
        <v>8643</v>
      </c>
      <c r="AT707" s="18">
        <v>0</v>
      </c>
      <c r="AU707" s="42">
        <v>0</v>
      </c>
      <c r="AV707" s="41"/>
      <c r="AX707" s="48"/>
      <c r="AY707" s="48"/>
      <c r="AZ707" s="48"/>
      <c r="BA707" s="48"/>
      <c r="BB707" s="48"/>
      <c r="BC707" s="48"/>
    </row>
    <row r="708" spans="1:62" x14ac:dyDescent="0.25">
      <c r="A708" s="18">
        <v>29</v>
      </c>
      <c r="B708" s="3">
        <v>47</v>
      </c>
      <c r="C708" s="18" t="s">
        <v>4837</v>
      </c>
      <c r="K708" s="113">
        <v>0</v>
      </c>
      <c r="L708" s="113">
        <v>0</v>
      </c>
      <c r="M708" s="113">
        <v>0</v>
      </c>
      <c r="N708" s="18">
        <v>0</v>
      </c>
      <c r="O708" s="48">
        <v>1</v>
      </c>
      <c r="P708" s="18">
        <v>0</v>
      </c>
      <c r="Q708" s="48">
        <v>0</v>
      </c>
      <c r="R708" s="48">
        <v>0</v>
      </c>
      <c r="S708" s="60">
        <v>0</v>
      </c>
      <c r="T708" s="48">
        <v>0</v>
      </c>
      <c r="U708" s="47"/>
      <c r="V708" s="22" t="s">
        <v>8321</v>
      </c>
      <c r="W708" s="134" t="s">
        <v>4850</v>
      </c>
      <c r="X708" s="3" t="s">
        <v>1786</v>
      </c>
      <c r="Y708" s="21">
        <v>1</v>
      </c>
      <c r="Z708" s="21">
        <v>4</v>
      </c>
      <c r="AA708" s="14">
        <v>6</v>
      </c>
      <c r="AB708" s="3">
        <f t="shared" si="33"/>
        <v>294</v>
      </c>
      <c r="AC708">
        <v>502.48734410019841</v>
      </c>
      <c r="AE708" s="22" t="s">
        <v>8445</v>
      </c>
      <c r="AF708" s="2" t="s">
        <v>4851</v>
      </c>
      <c r="AG708" s="3" t="s">
        <v>3434</v>
      </c>
      <c r="AH708" s="3">
        <v>3</v>
      </c>
      <c r="AI708" s="3">
        <v>18</v>
      </c>
      <c r="AJ708" s="3">
        <v>0</v>
      </c>
      <c r="AK708" s="3">
        <f>(240*AH708)+(12*AI708)+AJ708</f>
        <v>936</v>
      </c>
      <c r="AL708">
        <v>1565.7195701033802</v>
      </c>
      <c r="AN708" s="3">
        <v>4051</v>
      </c>
      <c r="AO708" s="3">
        <v>2074</v>
      </c>
      <c r="AP708" s="3">
        <v>3913</v>
      </c>
      <c r="AQ708" s="3">
        <v>3756</v>
      </c>
      <c r="AR708" s="183" t="s">
        <v>8404</v>
      </c>
      <c r="AS708" s="183" t="s">
        <v>8643</v>
      </c>
      <c r="AT708" s="18">
        <v>0</v>
      </c>
      <c r="AU708" s="42">
        <v>0</v>
      </c>
      <c r="AV708" s="41"/>
      <c r="AW708" s="200">
        <v>1</v>
      </c>
      <c r="AX708" s="48">
        <v>0</v>
      </c>
      <c r="AY708" s="48">
        <v>0</v>
      </c>
      <c r="AZ708" s="48">
        <v>0</v>
      </c>
      <c r="BA708" s="48">
        <v>0</v>
      </c>
      <c r="BB708" s="48">
        <v>0</v>
      </c>
      <c r="BC708" s="48">
        <v>0</v>
      </c>
      <c r="BE708" s="48">
        <v>1</v>
      </c>
      <c r="BF708" s="48">
        <v>0</v>
      </c>
      <c r="BG708" s="48">
        <v>0</v>
      </c>
      <c r="BH708" s="48">
        <v>0</v>
      </c>
      <c r="BI708" s="48">
        <v>0</v>
      </c>
      <c r="BJ708" s="48">
        <v>0</v>
      </c>
    </row>
    <row r="709" spans="1:62" x14ac:dyDescent="0.25">
      <c r="A709" s="18">
        <v>29</v>
      </c>
      <c r="B709" s="3">
        <v>47</v>
      </c>
      <c r="C709" s="18" t="s">
        <v>4837</v>
      </c>
      <c r="K709" s="113">
        <v>0</v>
      </c>
      <c r="L709" s="113">
        <v>0</v>
      </c>
      <c r="M709" s="113">
        <v>0</v>
      </c>
      <c r="N709" s="18">
        <v>0</v>
      </c>
      <c r="O709" s="48">
        <v>1</v>
      </c>
      <c r="P709" s="18">
        <v>0</v>
      </c>
      <c r="Q709" s="48">
        <v>0</v>
      </c>
      <c r="R709" s="48">
        <v>0</v>
      </c>
      <c r="S709" s="60">
        <v>0</v>
      </c>
      <c r="T709" s="48">
        <v>0</v>
      </c>
      <c r="U709" s="47"/>
      <c r="V709" s="22" t="s">
        <v>8321</v>
      </c>
      <c r="W709" s="134" t="s">
        <v>4852</v>
      </c>
      <c r="X709" s="3" t="s">
        <v>503</v>
      </c>
      <c r="Y709" s="21">
        <v>0</v>
      </c>
      <c r="Z709" s="21">
        <v>12</v>
      </c>
      <c r="AA709" s="14">
        <v>6</v>
      </c>
      <c r="AB709" s="3">
        <f t="shared" si="33"/>
        <v>150</v>
      </c>
      <c r="AC709">
        <v>256.37109392867268</v>
      </c>
      <c r="AE709" s="22" t="s">
        <v>149</v>
      </c>
      <c r="AF709" s="155" t="s">
        <v>2263</v>
      </c>
      <c r="AG709" s="3" t="s">
        <v>3434</v>
      </c>
      <c r="AH709" s="3">
        <v>3</v>
      </c>
      <c r="AI709" s="3">
        <v>18</v>
      </c>
      <c r="AJ709" s="3">
        <v>0</v>
      </c>
      <c r="AK709" s="3">
        <f>(240*AH709)+(12*AI709)+AJ709</f>
        <v>936</v>
      </c>
      <c r="AN709" s="3">
        <v>4051</v>
      </c>
      <c r="AO709" s="3">
        <v>2074</v>
      </c>
      <c r="AP709" s="3">
        <v>3913</v>
      </c>
      <c r="AR709" s="183" t="s">
        <v>8404</v>
      </c>
      <c r="AS709" s="183" t="s">
        <v>8643</v>
      </c>
      <c r="AT709" s="18">
        <v>0</v>
      </c>
      <c r="AU709" s="42">
        <v>0</v>
      </c>
      <c r="AV709" s="41"/>
      <c r="AW709" s="200">
        <v>1</v>
      </c>
      <c r="AX709" s="48">
        <v>0</v>
      </c>
      <c r="AY709" s="48">
        <v>0</v>
      </c>
      <c r="AZ709" s="48">
        <v>0</v>
      </c>
      <c r="BA709" s="48">
        <v>0</v>
      </c>
      <c r="BB709" s="48">
        <v>0</v>
      </c>
      <c r="BC709" s="48">
        <v>0</v>
      </c>
    </row>
    <row r="710" spans="1:62" x14ac:dyDescent="0.25">
      <c r="A710" s="18">
        <v>29</v>
      </c>
      <c r="B710" s="3">
        <v>47</v>
      </c>
      <c r="C710" s="18" t="s">
        <v>4837</v>
      </c>
      <c r="K710" s="113">
        <v>0</v>
      </c>
      <c r="L710" s="113">
        <v>0</v>
      </c>
      <c r="M710" s="113">
        <v>0</v>
      </c>
      <c r="N710" s="18">
        <v>0</v>
      </c>
      <c r="O710" s="48">
        <v>1</v>
      </c>
      <c r="P710" s="18">
        <v>0</v>
      </c>
      <c r="Q710" s="48">
        <v>0</v>
      </c>
      <c r="R710" s="48">
        <v>0</v>
      </c>
      <c r="S710" s="60">
        <v>0</v>
      </c>
      <c r="T710" s="48">
        <v>0</v>
      </c>
      <c r="U710" s="47"/>
      <c r="V710" s="22" t="s">
        <v>8321</v>
      </c>
      <c r="W710" s="134" t="s">
        <v>4853</v>
      </c>
      <c r="X710" s="3" t="s">
        <v>226</v>
      </c>
      <c r="Y710" s="21">
        <v>1</v>
      </c>
      <c r="Z710" s="21">
        <v>16</v>
      </c>
      <c r="AA710" s="14">
        <v>0</v>
      </c>
      <c r="AB710" s="3">
        <f t="shared" si="33"/>
        <v>432</v>
      </c>
      <c r="AC710">
        <v>738.3487505145772</v>
      </c>
      <c r="AN710" s="3">
        <v>4051</v>
      </c>
      <c r="AO710" s="3">
        <v>2074</v>
      </c>
      <c r="AP710" s="3">
        <v>3913</v>
      </c>
      <c r="AR710" s="183" t="s">
        <v>8404</v>
      </c>
      <c r="AS710" s="183" t="s">
        <v>8643</v>
      </c>
      <c r="AT710" s="18">
        <v>0</v>
      </c>
      <c r="AU710" s="42">
        <v>0</v>
      </c>
      <c r="AV710" s="41"/>
      <c r="AW710" s="200">
        <v>1</v>
      </c>
      <c r="AX710" s="48">
        <v>0</v>
      </c>
      <c r="AY710" s="48">
        <v>0</v>
      </c>
      <c r="AZ710" s="48">
        <v>0</v>
      </c>
      <c r="BA710" s="48">
        <v>0</v>
      </c>
      <c r="BB710" s="48">
        <v>0</v>
      </c>
      <c r="BC710" s="48">
        <v>0</v>
      </c>
    </row>
    <row r="711" spans="1:62" x14ac:dyDescent="0.25">
      <c r="A711" s="18">
        <v>29</v>
      </c>
      <c r="B711" s="3">
        <v>47</v>
      </c>
      <c r="C711" s="18" t="s">
        <v>4837</v>
      </c>
      <c r="K711" s="113">
        <v>0</v>
      </c>
      <c r="L711" s="113">
        <v>0</v>
      </c>
      <c r="M711" s="113">
        <v>0</v>
      </c>
      <c r="N711" s="18">
        <v>0</v>
      </c>
      <c r="O711" s="48">
        <v>1</v>
      </c>
      <c r="P711" s="18">
        <v>0</v>
      </c>
      <c r="Q711" s="48">
        <v>0</v>
      </c>
      <c r="R711" s="48">
        <v>0</v>
      </c>
      <c r="S711" s="60">
        <v>0</v>
      </c>
      <c r="T711" s="48">
        <v>0</v>
      </c>
      <c r="U711" s="47"/>
      <c r="V711" s="22" t="s">
        <v>8321</v>
      </c>
      <c r="W711" s="134" t="s">
        <v>4854</v>
      </c>
      <c r="X711" s="3" t="s">
        <v>4855</v>
      </c>
      <c r="Y711" s="21">
        <v>0</v>
      </c>
      <c r="Z711" s="21">
        <v>0</v>
      </c>
      <c r="AA711" s="14">
        <v>5</v>
      </c>
      <c r="AB711" s="3">
        <f t="shared" si="33"/>
        <v>5</v>
      </c>
      <c r="AC711">
        <v>8.5457031309557543</v>
      </c>
      <c r="AN711" s="3">
        <v>4051</v>
      </c>
      <c r="AO711" s="3">
        <v>2074</v>
      </c>
      <c r="AP711" s="3">
        <v>3913</v>
      </c>
      <c r="AR711" s="183" t="s">
        <v>8404</v>
      </c>
      <c r="AS711" s="183" t="s">
        <v>8643</v>
      </c>
      <c r="AT711" s="18">
        <v>0</v>
      </c>
      <c r="AU711" s="42">
        <v>0</v>
      </c>
      <c r="AV711" s="41"/>
      <c r="AW711" s="200">
        <v>1</v>
      </c>
      <c r="AX711" s="48">
        <v>0</v>
      </c>
      <c r="AY711" s="48">
        <v>0</v>
      </c>
      <c r="AZ711" s="48">
        <v>0</v>
      </c>
      <c r="BA711" s="48">
        <v>0</v>
      </c>
      <c r="BB711" s="48">
        <v>0</v>
      </c>
      <c r="BC711" s="48">
        <v>0</v>
      </c>
    </row>
    <row r="712" spans="1:62" x14ac:dyDescent="0.25">
      <c r="A712" s="18">
        <v>29</v>
      </c>
      <c r="B712" s="3">
        <v>47</v>
      </c>
      <c r="C712" s="18" t="s">
        <v>4837</v>
      </c>
      <c r="K712" s="113">
        <v>0</v>
      </c>
      <c r="L712" s="113">
        <v>0</v>
      </c>
      <c r="M712" s="113">
        <v>0</v>
      </c>
      <c r="N712" s="18">
        <v>0</v>
      </c>
      <c r="O712" s="48">
        <v>1</v>
      </c>
      <c r="P712" s="18">
        <v>0</v>
      </c>
      <c r="Q712" s="48">
        <v>0</v>
      </c>
      <c r="R712" s="48">
        <v>0</v>
      </c>
      <c r="S712" s="60">
        <v>0</v>
      </c>
      <c r="T712" s="48">
        <v>0</v>
      </c>
      <c r="U712" s="47"/>
      <c r="V712" s="14" t="s">
        <v>149</v>
      </c>
      <c r="W712" s="164" t="s">
        <v>2263</v>
      </c>
      <c r="X712" s="3" t="s">
        <v>3434</v>
      </c>
      <c r="Y712" s="21">
        <v>3</v>
      </c>
      <c r="Z712" s="21">
        <v>18</v>
      </c>
      <c r="AA712" s="14">
        <v>0</v>
      </c>
      <c r="AB712" s="3">
        <f t="shared" si="33"/>
        <v>936</v>
      </c>
      <c r="AN712" s="3">
        <v>4051</v>
      </c>
      <c r="AO712" s="3">
        <v>2074</v>
      </c>
      <c r="AR712" s="183" t="s">
        <v>8404</v>
      </c>
      <c r="AS712" s="183" t="s">
        <v>8643</v>
      </c>
      <c r="AT712" s="18">
        <v>0</v>
      </c>
      <c r="AU712" s="42">
        <v>0</v>
      </c>
      <c r="AV712" s="41"/>
    </row>
    <row r="713" spans="1:62" x14ac:dyDescent="0.25">
      <c r="A713" s="18">
        <v>29</v>
      </c>
      <c r="B713" s="3">
        <v>54</v>
      </c>
      <c r="C713" s="18" t="s">
        <v>4837</v>
      </c>
      <c r="K713" s="113">
        <v>0</v>
      </c>
      <c r="L713" s="113">
        <v>0</v>
      </c>
      <c r="M713" s="113">
        <v>0</v>
      </c>
      <c r="N713" s="18">
        <v>0</v>
      </c>
      <c r="O713" s="48">
        <v>1</v>
      </c>
      <c r="P713" s="18">
        <v>0</v>
      </c>
      <c r="Q713" s="48">
        <v>0</v>
      </c>
      <c r="R713" s="48">
        <v>0</v>
      </c>
      <c r="S713" s="60">
        <v>0</v>
      </c>
      <c r="T713" s="48">
        <v>0</v>
      </c>
      <c r="U713" s="47"/>
      <c r="V713" s="22" t="s">
        <v>8851</v>
      </c>
      <c r="W713" s="134" t="s">
        <v>4856</v>
      </c>
      <c r="X713" s="3" t="s">
        <v>3438</v>
      </c>
      <c r="Y713" s="21">
        <v>0</v>
      </c>
      <c r="Z713" s="21">
        <v>14</v>
      </c>
      <c r="AA713" s="14">
        <v>6</v>
      </c>
      <c r="AB713" s="3">
        <f t="shared" si="33"/>
        <v>174</v>
      </c>
      <c r="AC713">
        <v>263.00622174883711</v>
      </c>
      <c r="AE713" s="22" t="s">
        <v>8853</v>
      </c>
      <c r="AF713" s="2" t="s">
        <v>123</v>
      </c>
      <c r="AG713" s="3" t="s">
        <v>2375</v>
      </c>
      <c r="AH713" s="3">
        <v>1</v>
      </c>
      <c r="AI713" s="3">
        <v>12</v>
      </c>
      <c r="AJ713" s="3">
        <v>0</v>
      </c>
      <c r="AK713" s="3">
        <f>(240*AH713)+(12*AI713)+AJ713</f>
        <v>384</v>
      </c>
      <c r="AL713">
        <v>572.60963946207119</v>
      </c>
      <c r="AN713" s="3">
        <v>4051</v>
      </c>
      <c r="AO713" s="3">
        <v>2074</v>
      </c>
      <c r="AP713" s="3">
        <v>3016</v>
      </c>
      <c r="AQ713" s="3">
        <v>2917</v>
      </c>
      <c r="AR713" s="183" t="s">
        <v>8404</v>
      </c>
      <c r="AS713" s="183" t="s">
        <v>8643</v>
      </c>
      <c r="AT713" s="18">
        <v>0</v>
      </c>
      <c r="AU713" s="42">
        <v>0</v>
      </c>
      <c r="AV713" s="41"/>
      <c r="AW713" s="200">
        <v>1</v>
      </c>
      <c r="AX713" s="48">
        <v>0</v>
      </c>
      <c r="AY713" s="48">
        <v>0</v>
      </c>
      <c r="AZ713" s="48">
        <v>0</v>
      </c>
      <c r="BA713" s="48">
        <v>0</v>
      </c>
      <c r="BB713" s="48">
        <v>0</v>
      </c>
      <c r="BC713" s="48">
        <v>0</v>
      </c>
      <c r="BE713" s="48">
        <v>1</v>
      </c>
      <c r="BF713" s="48">
        <v>0</v>
      </c>
      <c r="BG713" s="48">
        <v>0</v>
      </c>
      <c r="BH713" s="48">
        <v>0</v>
      </c>
      <c r="BI713" s="48">
        <v>0</v>
      </c>
      <c r="BJ713" s="48">
        <v>0</v>
      </c>
    </row>
    <row r="714" spans="1:62" x14ac:dyDescent="0.25">
      <c r="A714" s="18">
        <v>29</v>
      </c>
      <c r="B714" s="3">
        <v>54</v>
      </c>
      <c r="C714" s="18" t="s">
        <v>4837</v>
      </c>
      <c r="K714" s="113">
        <v>0</v>
      </c>
      <c r="L714" s="113">
        <v>0</v>
      </c>
      <c r="M714" s="113">
        <v>0</v>
      </c>
      <c r="N714" s="18">
        <v>0</v>
      </c>
      <c r="O714" s="48">
        <v>1</v>
      </c>
      <c r="P714" s="18">
        <v>0</v>
      </c>
      <c r="Q714" s="48">
        <v>0</v>
      </c>
      <c r="R714" s="48">
        <v>0</v>
      </c>
      <c r="S714" s="60">
        <v>0</v>
      </c>
      <c r="T714" s="48">
        <v>0</v>
      </c>
      <c r="U714" s="47"/>
      <c r="V714" s="22" t="s">
        <v>8851</v>
      </c>
      <c r="W714" s="134" t="s">
        <v>4857</v>
      </c>
      <c r="X714" s="3" t="s">
        <v>503</v>
      </c>
      <c r="Y714" s="21">
        <v>0</v>
      </c>
      <c r="Z714" s="21">
        <v>12</v>
      </c>
      <c r="AA714" s="14">
        <v>6</v>
      </c>
      <c r="AB714" s="3">
        <f t="shared" si="33"/>
        <v>150</v>
      </c>
      <c r="AC714">
        <v>226.72950150761821</v>
      </c>
      <c r="AE714" s="22" t="s">
        <v>149</v>
      </c>
      <c r="AF714" s="155" t="s">
        <v>2263</v>
      </c>
      <c r="AG714" s="3" t="s">
        <v>2375</v>
      </c>
      <c r="AH714" s="3">
        <v>1</v>
      </c>
      <c r="AI714" s="3">
        <v>12</v>
      </c>
      <c r="AJ714" s="3">
        <v>0</v>
      </c>
      <c r="AK714" s="3">
        <f>(240*AH714)+(12*AI714)+AJ714</f>
        <v>384</v>
      </c>
      <c r="AN714" s="3">
        <v>4051</v>
      </c>
      <c r="AO714" s="3">
        <v>2074</v>
      </c>
      <c r="AP714" s="3">
        <v>3016</v>
      </c>
      <c r="AR714" s="183" t="s">
        <v>8404</v>
      </c>
      <c r="AS714" s="183" t="s">
        <v>8643</v>
      </c>
      <c r="AT714" s="18">
        <v>0</v>
      </c>
      <c r="AU714" s="42">
        <v>0</v>
      </c>
      <c r="AV714" s="41"/>
      <c r="AW714" s="200">
        <v>1</v>
      </c>
      <c r="AX714" s="48">
        <v>0</v>
      </c>
      <c r="AY714" s="48">
        <v>0</v>
      </c>
      <c r="AZ714" s="48">
        <v>0</v>
      </c>
      <c r="BA714" s="48">
        <v>0</v>
      </c>
      <c r="BB714" s="48">
        <v>0</v>
      </c>
      <c r="BC714" s="48">
        <v>0</v>
      </c>
    </row>
    <row r="715" spans="1:62" x14ac:dyDescent="0.25">
      <c r="A715" s="18">
        <v>29</v>
      </c>
      <c r="B715" s="3">
        <v>54</v>
      </c>
      <c r="C715" s="18" t="s">
        <v>4837</v>
      </c>
      <c r="K715" s="113">
        <v>0</v>
      </c>
      <c r="L715" s="113">
        <v>0</v>
      </c>
      <c r="M715" s="113">
        <v>0</v>
      </c>
      <c r="N715" s="18">
        <v>0</v>
      </c>
      <c r="O715" s="48">
        <v>1</v>
      </c>
      <c r="P715" s="18">
        <v>0</v>
      </c>
      <c r="Q715" s="48">
        <v>0</v>
      </c>
      <c r="R715" s="48">
        <v>0</v>
      </c>
      <c r="S715" s="60">
        <v>0</v>
      </c>
      <c r="T715" s="48">
        <v>0</v>
      </c>
      <c r="U715" s="47"/>
      <c r="V715" s="22" t="s">
        <v>8854</v>
      </c>
      <c r="W715" s="134" t="s">
        <v>4858</v>
      </c>
      <c r="X715" s="3" t="s">
        <v>374</v>
      </c>
      <c r="Y715" s="21">
        <v>0</v>
      </c>
      <c r="Z715" s="21">
        <v>5</v>
      </c>
      <c r="AA715" s="14">
        <v>0</v>
      </c>
      <c r="AB715" s="3">
        <f t="shared" si="33"/>
        <v>60</v>
      </c>
      <c r="AC715">
        <v>90.048116201068154</v>
      </c>
      <c r="AN715" s="3">
        <v>4051</v>
      </c>
      <c r="AO715" s="3">
        <v>2074</v>
      </c>
      <c r="AP715" s="3">
        <v>2964</v>
      </c>
      <c r="AR715" s="183" t="s">
        <v>8404</v>
      </c>
      <c r="AS715" s="183" t="s">
        <v>8643</v>
      </c>
      <c r="AT715" s="18">
        <v>0</v>
      </c>
      <c r="AU715" s="42">
        <v>0</v>
      </c>
      <c r="AV715" s="41"/>
      <c r="AW715" s="200">
        <v>1</v>
      </c>
      <c r="AX715" s="48">
        <v>0</v>
      </c>
      <c r="AY715" s="48">
        <v>0</v>
      </c>
      <c r="AZ715" s="48">
        <v>0</v>
      </c>
      <c r="BA715" s="48">
        <v>0</v>
      </c>
      <c r="BB715" s="48">
        <v>0</v>
      </c>
      <c r="BC715" s="48">
        <v>0</v>
      </c>
    </row>
    <row r="716" spans="1:62" x14ac:dyDescent="0.25">
      <c r="A716" s="18">
        <v>29</v>
      </c>
      <c r="B716" s="3">
        <v>54</v>
      </c>
      <c r="C716" s="18" t="s">
        <v>4837</v>
      </c>
      <c r="K716" s="113">
        <v>0</v>
      </c>
      <c r="L716" s="113">
        <v>0</v>
      </c>
      <c r="M716" s="113">
        <v>0</v>
      </c>
      <c r="N716" s="18">
        <v>0</v>
      </c>
      <c r="O716" s="48">
        <v>1</v>
      </c>
      <c r="P716" s="18">
        <v>0</v>
      </c>
      <c r="Q716" s="48">
        <v>0</v>
      </c>
      <c r="R716" s="48">
        <v>0</v>
      </c>
      <c r="S716" s="60">
        <v>0</v>
      </c>
      <c r="T716" s="48">
        <v>0</v>
      </c>
      <c r="U716" s="47"/>
      <c r="V716" s="14" t="s">
        <v>149</v>
      </c>
      <c r="X716" s="3" t="s">
        <v>2375</v>
      </c>
      <c r="Y716" s="21">
        <v>1</v>
      </c>
      <c r="Z716" s="21">
        <v>12</v>
      </c>
      <c r="AA716" s="14">
        <v>0</v>
      </c>
      <c r="AB716" s="3">
        <f t="shared" si="33"/>
        <v>384</v>
      </c>
      <c r="AC716">
        <v>384</v>
      </c>
      <c r="AN716" s="3">
        <v>4051</v>
      </c>
      <c r="AO716" s="3">
        <v>2074</v>
      </c>
      <c r="AR716" s="183" t="s">
        <v>8404</v>
      </c>
      <c r="AS716" s="183" t="s">
        <v>8643</v>
      </c>
      <c r="AT716" s="18">
        <v>0</v>
      </c>
      <c r="AU716" s="42">
        <v>0</v>
      </c>
      <c r="AV716" s="41"/>
    </row>
    <row r="717" spans="1:62" x14ac:dyDescent="0.25">
      <c r="A717" s="18">
        <v>29</v>
      </c>
      <c r="B717" s="3">
        <v>60</v>
      </c>
      <c r="C717" s="18" t="s">
        <v>4837</v>
      </c>
      <c r="K717" s="113">
        <v>0</v>
      </c>
      <c r="L717" s="113">
        <v>0</v>
      </c>
      <c r="M717" s="113">
        <v>0</v>
      </c>
      <c r="N717" s="18">
        <v>0</v>
      </c>
      <c r="O717" s="48">
        <v>1</v>
      </c>
      <c r="P717" s="18">
        <v>0</v>
      </c>
      <c r="Q717" s="48">
        <v>0</v>
      </c>
      <c r="R717" s="48">
        <v>0</v>
      </c>
      <c r="S717" s="60">
        <v>0</v>
      </c>
      <c r="T717" s="48">
        <v>0</v>
      </c>
      <c r="U717" s="47"/>
      <c r="V717" s="22" t="s">
        <v>8446</v>
      </c>
      <c r="W717" s="134" t="s">
        <v>4859</v>
      </c>
      <c r="X717" s="3" t="s">
        <v>2924</v>
      </c>
      <c r="Y717" s="21">
        <v>0</v>
      </c>
      <c r="Z717" s="21">
        <v>11</v>
      </c>
      <c r="AA717" s="14">
        <v>0</v>
      </c>
      <c r="AB717" s="3">
        <f t="shared" si="33"/>
        <v>132</v>
      </c>
      <c r="AC717">
        <v>214.2225297489905</v>
      </c>
      <c r="AE717" s="22" t="s">
        <v>8644</v>
      </c>
      <c r="AF717" s="2" t="s">
        <v>4860</v>
      </c>
      <c r="AG717" s="3" t="s">
        <v>4861</v>
      </c>
      <c r="AH717" s="3">
        <v>0</v>
      </c>
      <c r="AI717" s="3">
        <v>12</v>
      </c>
      <c r="AJ717" s="3">
        <v>9</v>
      </c>
      <c r="AK717" s="3">
        <f t="shared" ref="AK717:AK724" si="34">(240*AH717)+(12*AI717)+AJ717</f>
        <v>153</v>
      </c>
      <c r="AL717">
        <v>239.94436939565222</v>
      </c>
      <c r="AN717" s="3">
        <v>4051</v>
      </c>
      <c r="AO717" s="3">
        <v>2074</v>
      </c>
      <c r="AP717" s="3">
        <v>3535</v>
      </c>
      <c r="AQ717" s="3">
        <v>3285</v>
      </c>
      <c r="AR717" s="183" t="s">
        <v>8404</v>
      </c>
      <c r="AS717" s="183" t="s">
        <v>8643</v>
      </c>
      <c r="AT717" s="18">
        <v>0</v>
      </c>
      <c r="AU717" s="42">
        <v>0</v>
      </c>
      <c r="AV717" s="41"/>
      <c r="AW717" s="200">
        <v>1</v>
      </c>
      <c r="AX717" s="48">
        <v>0</v>
      </c>
      <c r="AY717" s="48">
        <v>0</v>
      </c>
      <c r="AZ717" s="48">
        <v>0</v>
      </c>
      <c r="BA717" s="48">
        <v>0</v>
      </c>
      <c r="BB717" s="48">
        <v>0</v>
      </c>
      <c r="BC717" s="48">
        <v>0</v>
      </c>
      <c r="BE717" s="48">
        <v>0</v>
      </c>
      <c r="BF717" s="48">
        <v>1</v>
      </c>
      <c r="BG717" s="48">
        <v>0</v>
      </c>
      <c r="BH717" s="48">
        <v>0</v>
      </c>
      <c r="BI717" s="48">
        <v>0</v>
      </c>
      <c r="BJ717" s="48">
        <v>0</v>
      </c>
    </row>
    <row r="718" spans="1:62" x14ac:dyDescent="0.25">
      <c r="A718" s="18">
        <v>29</v>
      </c>
      <c r="B718" s="3">
        <v>60</v>
      </c>
      <c r="C718" s="18" t="s">
        <v>4837</v>
      </c>
      <c r="K718" s="113">
        <v>0</v>
      </c>
      <c r="L718" s="113">
        <v>0</v>
      </c>
      <c r="M718" s="113">
        <v>0</v>
      </c>
      <c r="N718" s="18">
        <v>0</v>
      </c>
      <c r="O718" s="48">
        <v>1</v>
      </c>
      <c r="P718" s="18">
        <v>0</v>
      </c>
      <c r="Q718" s="48">
        <v>0</v>
      </c>
      <c r="R718" s="48">
        <v>0</v>
      </c>
      <c r="S718" s="60">
        <v>0</v>
      </c>
      <c r="T718" s="48">
        <v>0</v>
      </c>
      <c r="U718" s="47"/>
      <c r="V718" s="22" t="s">
        <v>8645</v>
      </c>
      <c r="W718" s="134" t="s">
        <v>4862</v>
      </c>
      <c r="X718" s="3" t="s">
        <v>1414</v>
      </c>
      <c r="Y718" s="21">
        <v>2</v>
      </c>
      <c r="Z718" s="21">
        <v>2</v>
      </c>
      <c r="AA718" s="14">
        <v>0</v>
      </c>
      <c r="AB718" s="3">
        <f t="shared" si="33"/>
        <v>504</v>
      </c>
      <c r="AC718">
        <v>802.2946490337481</v>
      </c>
      <c r="AE718" s="22" t="s">
        <v>8644</v>
      </c>
      <c r="AF718" s="2" t="s">
        <v>4863</v>
      </c>
      <c r="AG718" s="3" t="s">
        <v>1810</v>
      </c>
      <c r="AH718" s="3">
        <v>0</v>
      </c>
      <c r="AI718" s="3">
        <v>8</v>
      </c>
      <c r="AJ718" s="3">
        <v>3</v>
      </c>
      <c r="AK718" s="3">
        <f t="shared" si="34"/>
        <v>99</v>
      </c>
      <c r="AL718">
        <v>155.2581213736573</v>
      </c>
      <c r="AN718" s="3">
        <v>4051</v>
      </c>
      <c r="AO718" s="3">
        <v>2074</v>
      </c>
      <c r="AP718" s="3">
        <v>3394</v>
      </c>
      <c r="AQ718" s="3">
        <v>3285</v>
      </c>
      <c r="AR718" s="183" t="s">
        <v>8404</v>
      </c>
      <c r="AS718" s="183" t="s">
        <v>8643</v>
      </c>
      <c r="AT718" s="18">
        <v>0</v>
      </c>
      <c r="AU718" s="42">
        <v>0</v>
      </c>
      <c r="AV718" s="41"/>
      <c r="AW718" s="200">
        <v>1</v>
      </c>
      <c r="AX718" s="48">
        <v>0</v>
      </c>
      <c r="AY718" s="48">
        <v>0</v>
      </c>
      <c r="AZ718" s="48">
        <v>0</v>
      </c>
      <c r="BA718" s="48">
        <v>0</v>
      </c>
      <c r="BB718" s="48">
        <v>0</v>
      </c>
      <c r="BC718" s="48">
        <v>0</v>
      </c>
      <c r="BE718" s="48">
        <v>0</v>
      </c>
      <c r="BF718" s="48">
        <v>0</v>
      </c>
      <c r="BG718" s="48">
        <v>1</v>
      </c>
      <c r="BH718" s="48">
        <v>0</v>
      </c>
      <c r="BI718" s="48">
        <v>0</v>
      </c>
      <c r="BJ718" s="48">
        <v>0</v>
      </c>
    </row>
    <row r="719" spans="1:62" x14ac:dyDescent="0.25">
      <c r="A719" s="18">
        <v>29</v>
      </c>
      <c r="B719" s="3">
        <v>60</v>
      </c>
      <c r="C719" s="18" t="s">
        <v>4837</v>
      </c>
      <c r="K719" s="113">
        <v>0</v>
      </c>
      <c r="L719" s="113">
        <v>0</v>
      </c>
      <c r="M719" s="113">
        <v>0</v>
      </c>
      <c r="N719" s="18">
        <v>0</v>
      </c>
      <c r="O719" s="48">
        <v>1</v>
      </c>
      <c r="P719" s="18">
        <v>0</v>
      </c>
      <c r="Q719" s="48">
        <v>0</v>
      </c>
      <c r="R719" s="48">
        <v>0</v>
      </c>
      <c r="S719" s="60">
        <v>0</v>
      </c>
      <c r="T719" s="48">
        <v>0</v>
      </c>
      <c r="U719" s="47"/>
      <c r="V719" s="22" t="s">
        <v>8645</v>
      </c>
      <c r="W719" s="134" t="s">
        <v>4864</v>
      </c>
      <c r="X719" s="3" t="s">
        <v>1037</v>
      </c>
      <c r="Y719" s="21">
        <v>2</v>
      </c>
      <c r="Z719" s="21">
        <v>8</v>
      </c>
      <c r="AA719" s="14">
        <v>0</v>
      </c>
      <c r="AB719" s="3">
        <f t="shared" si="33"/>
        <v>576</v>
      </c>
      <c r="AC719">
        <v>916.90817032428356</v>
      </c>
      <c r="AE719" s="22" t="s">
        <v>8644</v>
      </c>
      <c r="AF719" s="2" t="s">
        <v>4865</v>
      </c>
      <c r="AG719" s="3" t="s">
        <v>4866</v>
      </c>
      <c r="AH719" s="3">
        <v>4</v>
      </c>
      <c r="AI719" s="3">
        <v>0</v>
      </c>
      <c r="AJ719" s="3">
        <v>9</v>
      </c>
      <c r="AK719" s="3">
        <f t="shared" si="34"/>
        <v>969</v>
      </c>
      <c r="AL719">
        <v>1519.6476728391306</v>
      </c>
      <c r="AN719" s="3">
        <v>4051</v>
      </c>
      <c r="AO719" s="3">
        <v>2074</v>
      </c>
      <c r="AP719" s="3">
        <v>3394</v>
      </c>
      <c r="AQ719" s="3">
        <v>3285</v>
      </c>
      <c r="AR719" s="183" t="s">
        <v>8404</v>
      </c>
      <c r="AS719" s="183" t="s">
        <v>8643</v>
      </c>
      <c r="AT719" s="18">
        <v>0</v>
      </c>
      <c r="AU719" s="42">
        <v>0</v>
      </c>
      <c r="AV719" s="41"/>
      <c r="AW719" s="200">
        <v>1</v>
      </c>
      <c r="AX719" s="48">
        <v>0</v>
      </c>
      <c r="AY719" s="48">
        <v>0</v>
      </c>
      <c r="AZ719" s="48">
        <v>0</v>
      </c>
      <c r="BA719" s="48">
        <v>0</v>
      </c>
      <c r="BB719" s="48">
        <v>0</v>
      </c>
      <c r="BC719" s="48">
        <v>0</v>
      </c>
      <c r="BE719" s="48">
        <v>1</v>
      </c>
      <c r="BF719" s="48">
        <v>0</v>
      </c>
      <c r="BG719" s="48">
        <v>0</v>
      </c>
      <c r="BH719" s="48">
        <v>0</v>
      </c>
      <c r="BI719" s="48">
        <v>0</v>
      </c>
      <c r="BJ719" s="48">
        <v>0</v>
      </c>
    </row>
    <row r="720" spans="1:62" x14ac:dyDescent="0.25">
      <c r="A720" s="18">
        <v>29</v>
      </c>
      <c r="B720" s="3">
        <v>60</v>
      </c>
      <c r="C720" s="18" t="s">
        <v>4837</v>
      </c>
      <c r="K720" s="113">
        <v>0</v>
      </c>
      <c r="L720" s="113">
        <v>0</v>
      </c>
      <c r="M720" s="113">
        <v>0</v>
      </c>
      <c r="N720" s="18">
        <v>0</v>
      </c>
      <c r="O720" s="48">
        <v>1</v>
      </c>
      <c r="P720" s="18">
        <v>0</v>
      </c>
      <c r="Q720" s="48">
        <v>0</v>
      </c>
      <c r="R720" s="48">
        <v>0</v>
      </c>
      <c r="S720" s="60">
        <v>0</v>
      </c>
      <c r="T720" s="48">
        <v>0</v>
      </c>
      <c r="U720" s="47"/>
      <c r="V720" s="14" t="s">
        <v>149</v>
      </c>
      <c r="X720" s="3" t="s">
        <v>4867</v>
      </c>
      <c r="Y720" s="21">
        <v>5</v>
      </c>
      <c r="Z720" s="21">
        <v>1</v>
      </c>
      <c r="AA720" s="14">
        <v>0</v>
      </c>
      <c r="AB720" s="3">
        <f t="shared" si="33"/>
        <v>1212</v>
      </c>
      <c r="AE720" s="15" t="s">
        <v>149</v>
      </c>
      <c r="AF720" s="155" t="s">
        <v>2263</v>
      </c>
      <c r="AG720" s="3" t="s">
        <v>4868</v>
      </c>
      <c r="AH720" s="3">
        <v>5</v>
      </c>
      <c r="AI720" s="3">
        <v>1</v>
      </c>
      <c r="AJ720" s="3">
        <v>0</v>
      </c>
      <c r="AK720" s="3">
        <f t="shared" si="34"/>
        <v>1212</v>
      </c>
      <c r="AN720" s="3">
        <v>4051</v>
      </c>
      <c r="AO720" s="3">
        <v>2074</v>
      </c>
      <c r="AR720" s="183" t="s">
        <v>8404</v>
      </c>
      <c r="AS720" s="183" t="s">
        <v>8643</v>
      </c>
      <c r="AT720" s="18">
        <v>0</v>
      </c>
      <c r="AU720" s="42">
        <v>0</v>
      </c>
      <c r="AV720" s="41"/>
    </row>
    <row r="721" spans="1:62" x14ac:dyDescent="0.25">
      <c r="A721" s="18">
        <v>29</v>
      </c>
      <c r="B721" s="3">
        <v>60</v>
      </c>
      <c r="C721" s="18" t="s">
        <v>4837</v>
      </c>
      <c r="K721" s="113">
        <v>0</v>
      </c>
      <c r="L721" s="113">
        <v>0</v>
      </c>
      <c r="M721" s="113">
        <v>0</v>
      </c>
      <c r="N721" s="18">
        <v>0</v>
      </c>
      <c r="O721" s="48">
        <v>1</v>
      </c>
      <c r="P721" s="18">
        <v>0</v>
      </c>
      <c r="Q721" s="48">
        <v>0</v>
      </c>
      <c r="R721" s="48">
        <v>0</v>
      </c>
      <c r="S721" s="60">
        <v>0</v>
      </c>
      <c r="T721" s="48">
        <v>0</v>
      </c>
      <c r="U721" s="47"/>
      <c r="V721" s="22" t="s">
        <v>8646</v>
      </c>
      <c r="W721" s="134" t="s">
        <v>4869</v>
      </c>
      <c r="X721" s="3" t="s">
        <v>1052</v>
      </c>
      <c r="Y721" s="21">
        <v>0</v>
      </c>
      <c r="Z721" s="21">
        <v>15</v>
      </c>
      <c r="AA721" s="14">
        <v>6</v>
      </c>
      <c r="AB721" s="3">
        <f t="shared" si="33"/>
        <v>186</v>
      </c>
      <c r="AC721">
        <v>295.76065329347819</v>
      </c>
      <c r="AE721" s="22" t="s">
        <v>8647</v>
      </c>
      <c r="AF721" s="2" t="s">
        <v>4870</v>
      </c>
      <c r="AG721" s="3" t="s">
        <v>4871</v>
      </c>
      <c r="AH721" s="3">
        <v>0</v>
      </c>
      <c r="AI721" s="3">
        <v>10</v>
      </c>
      <c r="AJ721" s="3">
        <v>7.5</v>
      </c>
      <c r="AK721" s="3">
        <f t="shared" si="34"/>
        <v>127.5</v>
      </c>
      <c r="AL721">
        <v>197.39557593118965</v>
      </c>
      <c r="AN721" s="3">
        <v>4051</v>
      </c>
      <c r="AO721" s="3">
        <v>2074</v>
      </c>
      <c r="AP721" s="3">
        <v>3386</v>
      </c>
      <c r="AQ721" s="3">
        <v>3191</v>
      </c>
      <c r="AR721" s="183" t="s">
        <v>8404</v>
      </c>
      <c r="AS721" s="183" t="s">
        <v>8643</v>
      </c>
      <c r="AT721" s="18">
        <v>0</v>
      </c>
      <c r="AU721" s="42">
        <v>0</v>
      </c>
      <c r="AV721" s="41"/>
      <c r="AW721" s="200">
        <v>1</v>
      </c>
      <c r="AX721" s="48">
        <v>0</v>
      </c>
      <c r="AY721" s="48">
        <v>0</v>
      </c>
      <c r="AZ721" s="48">
        <v>0</v>
      </c>
      <c r="BA721" s="48">
        <v>0</v>
      </c>
      <c r="BB721" s="48">
        <v>0</v>
      </c>
      <c r="BC721" s="48">
        <v>0</v>
      </c>
      <c r="BE721" s="48">
        <v>0</v>
      </c>
      <c r="BF721" s="48">
        <v>0</v>
      </c>
      <c r="BG721" s="48">
        <v>1</v>
      </c>
      <c r="BH721" s="48">
        <v>0</v>
      </c>
      <c r="BI721" s="48">
        <v>0</v>
      </c>
      <c r="BJ721" s="48">
        <v>0</v>
      </c>
    </row>
    <row r="722" spans="1:62" x14ac:dyDescent="0.25">
      <c r="A722" s="18">
        <v>29</v>
      </c>
      <c r="B722" s="3">
        <v>60</v>
      </c>
      <c r="C722" s="18" t="s">
        <v>4837</v>
      </c>
      <c r="K722" s="113">
        <v>0</v>
      </c>
      <c r="L722" s="113">
        <v>0</v>
      </c>
      <c r="M722" s="113">
        <v>0</v>
      </c>
      <c r="N722" s="18">
        <v>0</v>
      </c>
      <c r="O722" s="48">
        <v>1</v>
      </c>
      <c r="P722" s="18">
        <v>0</v>
      </c>
      <c r="Q722" s="48">
        <v>0</v>
      </c>
      <c r="R722" s="48">
        <v>0</v>
      </c>
      <c r="S722" s="60">
        <v>0</v>
      </c>
      <c r="T722" s="48">
        <v>0</v>
      </c>
      <c r="U722" s="47"/>
      <c r="V722" s="22" t="s">
        <v>8646</v>
      </c>
      <c r="W722" s="134" t="s">
        <v>4872</v>
      </c>
      <c r="X722" s="3" t="s">
        <v>239</v>
      </c>
      <c r="Y722" s="21">
        <v>0</v>
      </c>
      <c r="Z722" s="21">
        <v>2</v>
      </c>
      <c r="AA722" s="14">
        <v>0</v>
      </c>
      <c r="AB722" s="3">
        <f t="shared" si="33"/>
        <v>24</v>
      </c>
      <c r="AC722">
        <v>38.162664941093958</v>
      </c>
      <c r="AE722" s="22" t="s">
        <v>8647</v>
      </c>
      <c r="AF722" s="2" t="s">
        <v>4873</v>
      </c>
      <c r="AG722" s="3" t="s">
        <v>389</v>
      </c>
      <c r="AH722" s="3">
        <v>0</v>
      </c>
      <c r="AI722" s="3">
        <v>14</v>
      </c>
      <c r="AJ722" s="3">
        <v>0</v>
      </c>
      <c r="AK722" s="3">
        <f t="shared" si="34"/>
        <v>168</v>
      </c>
      <c r="AL722">
        <v>260.09770005050871</v>
      </c>
      <c r="AN722" s="3">
        <v>4051</v>
      </c>
      <c r="AO722" s="3">
        <v>2074</v>
      </c>
      <c r="AP722" s="3">
        <v>3386</v>
      </c>
      <c r="AQ722" s="3">
        <v>3191</v>
      </c>
      <c r="AR722" s="183" t="s">
        <v>8404</v>
      </c>
      <c r="AS722" s="183" t="s">
        <v>8643</v>
      </c>
      <c r="AT722" s="18">
        <v>0</v>
      </c>
      <c r="AU722" s="42">
        <v>0</v>
      </c>
      <c r="AV722" s="41"/>
      <c r="AW722" s="200">
        <v>1</v>
      </c>
      <c r="AX722" s="48">
        <v>0</v>
      </c>
      <c r="AY722" s="48">
        <v>0</v>
      </c>
      <c r="AZ722" s="48">
        <v>0</v>
      </c>
      <c r="BA722" s="48">
        <v>0</v>
      </c>
      <c r="BB722" s="48">
        <v>0</v>
      </c>
      <c r="BC722" s="48">
        <v>0</v>
      </c>
      <c r="BE722" s="48">
        <v>0</v>
      </c>
      <c r="BF722" s="48">
        <v>0</v>
      </c>
      <c r="BG722" s="48">
        <v>1</v>
      </c>
      <c r="BH722" s="48">
        <v>0</v>
      </c>
      <c r="BI722" s="48">
        <v>0</v>
      </c>
      <c r="BJ722" s="48">
        <v>0</v>
      </c>
    </row>
    <row r="723" spans="1:62" x14ac:dyDescent="0.25">
      <c r="A723" s="18">
        <v>29</v>
      </c>
      <c r="B723" s="3">
        <v>60</v>
      </c>
      <c r="C723" s="18" t="s">
        <v>4837</v>
      </c>
      <c r="K723" s="113">
        <v>0</v>
      </c>
      <c r="L723" s="113">
        <v>0</v>
      </c>
      <c r="M723" s="113">
        <v>0</v>
      </c>
      <c r="N723" s="18">
        <v>0</v>
      </c>
      <c r="O723" s="48">
        <v>1</v>
      </c>
      <c r="P723" s="18">
        <v>0</v>
      </c>
      <c r="Q723" s="48">
        <v>0</v>
      </c>
      <c r="R723" s="48">
        <v>0</v>
      </c>
      <c r="S723" s="60">
        <v>0</v>
      </c>
      <c r="T723" s="48">
        <v>0</v>
      </c>
      <c r="U723" s="47"/>
      <c r="V723" s="22" t="s">
        <v>8647</v>
      </c>
      <c r="W723" s="134" t="s">
        <v>4874</v>
      </c>
      <c r="X723" s="3" t="s">
        <v>1845</v>
      </c>
      <c r="Y723" s="21">
        <v>2</v>
      </c>
      <c r="Z723" s="21">
        <v>14</v>
      </c>
      <c r="AA723" s="14">
        <v>0</v>
      </c>
      <c r="AB723" s="3">
        <f t="shared" si="33"/>
        <v>648</v>
      </c>
      <c r="AC723">
        <v>1003.2339859091051</v>
      </c>
      <c r="AE723" s="22" t="s">
        <v>8647</v>
      </c>
      <c r="AF723" s="2" t="s">
        <v>4875</v>
      </c>
      <c r="AG723" s="3" t="s">
        <v>4876</v>
      </c>
      <c r="AH723" s="3">
        <v>3</v>
      </c>
      <c r="AI723" s="3">
        <v>14</v>
      </c>
      <c r="AJ723" s="3">
        <v>0</v>
      </c>
      <c r="AK723" s="3">
        <f t="shared" si="34"/>
        <v>888</v>
      </c>
      <c r="AL723">
        <v>1374.8021288384032</v>
      </c>
      <c r="AN723" s="3">
        <v>4051</v>
      </c>
      <c r="AO723" s="3">
        <v>2074</v>
      </c>
      <c r="AP723" s="3">
        <v>3191</v>
      </c>
      <c r="AQ723" s="3">
        <v>3191</v>
      </c>
      <c r="AR723" s="183" t="s">
        <v>8404</v>
      </c>
      <c r="AS723" s="183" t="s">
        <v>8643</v>
      </c>
      <c r="AT723" s="18">
        <v>0</v>
      </c>
      <c r="AU723" s="42">
        <v>0</v>
      </c>
      <c r="AV723" s="41"/>
      <c r="AW723" s="200">
        <v>1</v>
      </c>
      <c r="AX723" s="48">
        <v>0</v>
      </c>
      <c r="AY723" s="48">
        <v>0</v>
      </c>
      <c r="AZ723" s="48">
        <v>0</v>
      </c>
      <c r="BA723" s="48">
        <v>0</v>
      </c>
      <c r="BB723" s="48">
        <v>0</v>
      </c>
      <c r="BC723" s="48">
        <v>0</v>
      </c>
      <c r="BE723" s="48">
        <v>1</v>
      </c>
      <c r="BF723" s="48">
        <v>0</v>
      </c>
      <c r="BG723" s="48">
        <v>0</v>
      </c>
      <c r="BH723" s="48">
        <v>0</v>
      </c>
      <c r="BI723" s="48">
        <v>0</v>
      </c>
      <c r="BJ723" s="48">
        <v>0</v>
      </c>
    </row>
    <row r="724" spans="1:62" x14ac:dyDescent="0.25">
      <c r="A724" s="18">
        <v>29</v>
      </c>
      <c r="B724" s="3">
        <v>60</v>
      </c>
      <c r="C724" s="18" t="s">
        <v>4837</v>
      </c>
      <c r="K724" s="113">
        <v>0</v>
      </c>
      <c r="L724" s="113">
        <v>0</v>
      </c>
      <c r="M724" s="113">
        <v>0</v>
      </c>
      <c r="N724" s="18">
        <v>0</v>
      </c>
      <c r="O724" s="48">
        <v>1</v>
      </c>
      <c r="P724" s="18">
        <v>0</v>
      </c>
      <c r="Q724" s="48">
        <v>0</v>
      </c>
      <c r="R724" s="48">
        <v>0</v>
      </c>
      <c r="S724" s="60">
        <v>0</v>
      </c>
      <c r="T724" s="48">
        <v>0</v>
      </c>
      <c r="U724" s="47"/>
      <c r="V724" s="22" t="s">
        <v>8647</v>
      </c>
      <c r="W724" s="134" t="s">
        <v>4877</v>
      </c>
      <c r="X724" s="3" t="s">
        <v>423</v>
      </c>
      <c r="Y724" s="21">
        <v>1</v>
      </c>
      <c r="Z724" s="21">
        <v>14</v>
      </c>
      <c r="AA724" s="14">
        <v>0</v>
      </c>
      <c r="AB724" s="3">
        <f t="shared" si="33"/>
        <v>408</v>
      </c>
      <c r="AC724">
        <v>631.66584297980683</v>
      </c>
      <c r="AE724" s="22" t="s">
        <v>149</v>
      </c>
      <c r="AF724" s="155" t="s">
        <v>2263</v>
      </c>
      <c r="AG724" s="3" t="s">
        <v>2671</v>
      </c>
      <c r="AH724" s="3">
        <v>4</v>
      </c>
      <c r="AI724" s="3">
        <v>8</v>
      </c>
      <c r="AJ724" s="3">
        <v>0</v>
      </c>
      <c r="AK724" s="3">
        <f t="shared" si="34"/>
        <v>1056</v>
      </c>
      <c r="AN724" s="3">
        <v>4051</v>
      </c>
      <c r="AO724" s="3">
        <v>2074</v>
      </c>
      <c r="AP724" s="3">
        <v>3191</v>
      </c>
      <c r="AR724" s="183" t="s">
        <v>8404</v>
      </c>
      <c r="AS724" s="183" t="s">
        <v>8643</v>
      </c>
      <c r="AT724" s="18">
        <v>0</v>
      </c>
      <c r="AU724" s="42">
        <v>0</v>
      </c>
      <c r="AV724" s="41"/>
      <c r="AW724" s="200">
        <v>1</v>
      </c>
      <c r="AX724" s="48">
        <v>0</v>
      </c>
      <c r="AY724" s="48">
        <v>0</v>
      </c>
      <c r="AZ724" s="48">
        <v>0</v>
      </c>
      <c r="BA724" s="48">
        <v>0</v>
      </c>
      <c r="BB724" s="48">
        <v>0</v>
      </c>
      <c r="BC724" s="48">
        <v>0</v>
      </c>
    </row>
    <row r="725" spans="1:62" x14ac:dyDescent="0.25">
      <c r="A725" s="18">
        <v>29</v>
      </c>
      <c r="B725" s="3">
        <v>60</v>
      </c>
      <c r="C725" s="18" t="s">
        <v>4837</v>
      </c>
      <c r="K725" s="113">
        <v>0</v>
      </c>
      <c r="L725" s="113">
        <v>0</v>
      </c>
      <c r="M725" s="113">
        <v>0</v>
      </c>
      <c r="N725" s="18">
        <v>0</v>
      </c>
      <c r="O725" s="48">
        <v>1</v>
      </c>
      <c r="P725" s="18">
        <v>0</v>
      </c>
      <c r="Q725" s="48">
        <v>0</v>
      </c>
      <c r="R725" s="48">
        <v>0</v>
      </c>
      <c r="S725" s="60">
        <v>0</v>
      </c>
      <c r="T725" s="48">
        <v>0</v>
      </c>
      <c r="U725" s="47"/>
      <c r="V725" s="14" t="s">
        <v>149</v>
      </c>
      <c r="X725" s="3" t="s">
        <v>2671</v>
      </c>
      <c r="Y725" s="13">
        <v>4</v>
      </c>
      <c r="Z725" s="13">
        <v>8</v>
      </c>
      <c r="AA725" s="14">
        <v>0</v>
      </c>
      <c r="AB725" s="3">
        <f t="shared" si="33"/>
        <v>1056</v>
      </c>
      <c r="AN725" s="3">
        <v>4051</v>
      </c>
      <c r="AO725" s="3">
        <v>2074</v>
      </c>
      <c r="AR725" s="183" t="s">
        <v>8404</v>
      </c>
      <c r="AS725" s="183" t="s">
        <v>8643</v>
      </c>
      <c r="AT725" s="18">
        <v>0</v>
      </c>
      <c r="AU725" s="42">
        <v>0</v>
      </c>
      <c r="AV725" s="41"/>
    </row>
    <row r="726" spans="1:62" ht="30" x14ac:dyDescent="0.25">
      <c r="A726" s="18">
        <v>29</v>
      </c>
      <c r="B726" s="3">
        <v>60</v>
      </c>
      <c r="C726" s="18" t="s">
        <v>4837</v>
      </c>
      <c r="K726" s="113">
        <v>0</v>
      </c>
      <c r="L726" s="113">
        <v>0</v>
      </c>
      <c r="M726" s="113">
        <v>0</v>
      </c>
      <c r="N726" s="18">
        <v>0</v>
      </c>
      <c r="O726" s="48">
        <v>1</v>
      </c>
      <c r="P726" s="18">
        <v>0</v>
      </c>
      <c r="Q726" s="48">
        <v>0</v>
      </c>
      <c r="R726" s="48">
        <v>0</v>
      </c>
      <c r="S726" s="60">
        <v>0</v>
      </c>
      <c r="T726" s="48">
        <v>0</v>
      </c>
      <c r="U726" s="47"/>
      <c r="V726" s="22" t="s">
        <v>9403</v>
      </c>
      <c r="W726" s="134" t="s">
        <v>4878</v>
      </c>
      <c r="X726" s="3" t="s">
        <v>4879</v>
      </c>
      <c r="Y726" s="21">
        <v>1</v>
      </c>
      <c r="Z726" s="21">
        <v>3</v>
      </c>
      <c r="AA726" s="14">
        <v>9</v>
      </c>
      <c r="AB726" s="3">
        <f t="shared" si="33"/>
        <v>285</v>
      </c>
      <c r="AC726">
        <v>369.26425843080057</v>
      </c>
      <c r="AE726" s="15" t="s">
        <v>149</v>
      </c>
      <c r="AF726" s="2" t="s">
        <v>34</v>
      </c>
      <c r="AK726" s="3">
        <f>(240*AH726)+(12*AI726)+AJ726</f>
        <v>0</v>
      </c>
      <c r="AN726" s="3">
        <v>4051</v>
      </c>
      <c r="AO726" s="3">
        <v>2074</v>
      </c>
      <c r="AP726" s="3">
        <v>1891</v>
      </c>
      <c r="AR726" s="183" t="s">
        <v>8404</v>
      </c>
      <c r="AS726" s="183" t="s">
        <v>8643</v>
      </c>
      <c r="AT726" s="18">
        <v>0</v>
      </c>
      <c r="AU726" s="42">
        <v>0</v>
      </c>
      <c r="AV726" s="41"/>
      <c r="AW726" s="200">
        <v>1</v>
      </c>
      <c r="AX726" s="48">
        <v>0</v>
      </c>
      <c r="AY726" s="48">
        <v>0</v>
      </c>
      <c r="AZ726" s="48">
        <v>0</v>
      </c>
      <c r="BA726" s="48">
        <v>0</v>
      </c>
      <c r="BB726" s="48">
        <v>0</v>
      </c>
      <c r="BC726" s="48">
        <v>0</v>
      </c>
    </row>
    <row r="727" spans="1:62" x14ac:dyDescent="0.25">
      <c r="A727" s="18">
        <v>29</v>
      </c>
      <c r="B727" s="3">
        <v>60</v>
      </c>
      <c r="C727" s="18" t="s">
        <v>4837</v>
      </c>
      <c r="K727" s="113">
        <v>0</v>
      </c>
      <c r="L727" s="113">
        <v>0</v>
      </c>
      <c r="M727" s="113">
        <v>0</v>
      </c>
      <c r="N727" s="18">
        <v>0</v>
      </c>
      <c r="O727" s="48">
        <v>1</v>
      </c>
      <c r="P727" s="18">
        <v>0</v>
      </c>
      <c r="Q727" s="48">
        <v>0</v>
      </c>
      <c r="R727" s="48">
        <v>0</v>
      </c>
      <c r="S727" s="60">
        <v>0</v>
      </c>
      <c r="T727" s="48">
        <v>0</v>
      </c>
      <c r="U727" s="47"/>
      <c r="V727" s="22" t="s">
        <v>9403</v>
      </c>
      <c r="W727" s="134" t="s">
        <v>4880</v>
      </c>
      <c r="X727" s="3" t="s">
        <v>442</v>
      </c>
      <c r="Y727" s="21">
        <v>0</v>
      </c>
      <c r="Z727" s="21">
        <v>17</v>
      </c>
      <c r="AA727" s="14">
        <v>6</v>
      </c>
      <c r="AB727" s="3">
        <f t="shared" ref="AB727:AB758" si="35">(240*Y727)+(12*Z727)+AA727</f>
        <v>210</v>
      </c>
      <c r="AC727">
        <v>272.08945358058992</v>
      </c>
      <c r="AN727" s="3">
        <v>4051</v>
      </c>
      <c r="AO727" s="3">
        <v>2074</v>
      </c>
      <c r="AP727" s="3">
        <v>1891</v>
      </c>
      <c r="AR727" s="183" t="s">
        <v>8404</v>
      </c>
      <c r="AS727" s="183" t="s">
        <v>8643</v>
      </c>
      <c r="AT727" s="18">
        <v>0</v>
      </c>
      <c r="AU727" s="42">
        <v>0</v>
      </c>
      <c r="AV727" s="41"/>
      <c r="AW727" s="200">
        <v>1</v>
      </c>
      <c r="AX727" s="48">
        <v>0</v>
      </c>
      <c r="AY727" s="48">
        <v>0</v>
      </c>
      <c r="AZ727" s="48">
        <v>0</v>
      </c>
      <c r="BA727" s="48">
        <v>0</v>
      </c>
      <c r="BB727" s="48">
        <v>0</v>
      </c>
      <c r="BC727" s="48">
        <v>0</v>
      </c>
    </row>
    <row r="728" spans="1:62" x14ac:dyDescent="0.25">
      <c r="A728" s="18">
        <v>29</v>
      </c>
      <c r="B728" s="3">
        <v>60</v>
      </c>
      <c r="C728" s="18" t="s">
        <v>4837</v>
      </c>
      <c r="K728" s="113">
        <v>0</v>
      </c>
      <c r="L728" s="113">
        <v>0</v>
      </c>
      <c r="M728" s="113">
        <v>0</v>
      </c>
      <c r="N728" s="18">
        <v>0</v>
      </c>
      <c r="O728" s="48">
        <v>1</v>
      </c>
      <c r="P728" s="18">
        <v>0</v>
      </c>
      <c r="Q728" s="48">
        <v>0</v>
      </c>
      <c r="R728" s="48">
        <v>0</v>
      </c>
      <c r="S728" s="60">
        <v>0</v>
      </c>
      <c r="T728" s="48">
        <v>0</v>
      </c>
      <c r="U728" s="47"/>
      <c r="V728" s="22" t="s">
        <v>9403</v>
      </c>
      <c r="W728" s="134" t="s">
        <v>4881</v>
      </c>
      <c r="X728" s="3" t="s">
        <v>220</v>
      </c>
      <c r="Y728" s="21">
        <v>0</v>
      </c>
      <c r="Z728" s="21">
        <v>8</v>
      </c>
      <c r="AA728" s="14">
        <v>0</v>
      </c>
      <c r="AB728" s="3">
        <f t="shared" si="35"/>
        <v>96</v>
      </c>
      <c r="AC728">
        <v>124.38375020826967</v>
      </c>
      <c r="AN728" s="3">
        <v>4051</v>
      </c>
      <c r="AO728" s="3">
        <v>2074</v>
      </c>
      <c r="AP728" s="3">
        <v>1891</v>
      </c>
      <c r="AR728" s="183" t="s">
        <v>8404</v>
      </c>
      <c r="AS728" s="183" t="s">
        <v>8643</v>
      </c>
      <c r="AT728" s="18">
        <v>0</v>
      </c>
      <c r="AU728" s="42">
        <v>0</v>
      </c>
      <c r="AV728" s="41"/>
      <c r="AW728" s="200">
        <v>1</v>
      </c>
      <c r="AX728" s="48">
        <v>0</v>
      </c>
      <c r="AY728" s="48">
        <v>0</v>
      </c>
      <c r="AZ728" s="48">
        <v>0</v>
      </c>
      <c r="BA728" s="48">
        <v>0</v>
      </c>
      <c r="BB728" s="48">
        <v>0</v>
      </c>
      <c r="BC728" s="48">
        <v>0</v>
      </c>
    </row>
    <row r="729" spans="1:62" x14ac:dyDescent="0.25">
      <c r="A729" s="18">
        <v>29</v>
      </c>
      <c r="B729" s="3">
        <v>60</v>
      </c>
      <c r="C729" s="18" t="s">
        <v>4837</v>
      </c>
      <c r="K729" s="113">
        <v>0</v>
      </c>
      <c r="L729" s="113">
        <v>0</v>
      </c>
      <c r="M729" s="113">
        <v>0</v>
      </c>
      <c r="N729" s="18">
        <v>0</v>
      </c>
      <c r="O729" s="48">
        <v>1</v>
      </c>
      <c r="P729" s="18">
        <v>0</v>
      </c>
      <c r="Q729" s="48">
        <v>0</v>
      </c>
      <c r="R729" s="48">
        <v>0</v>
      </c>
      <c r="S729" s="60">
        <v>0</v>
      </c>
      <c r="T729" s="48">
        <v>0</v>
      </c>
      <c r="U729" s="47"/>
      <c r="V729" s="22" t="s">
        <v>9403</v>
      </c>
      <c r="W729" s="134" t="s">
        <v>4882</v>
      </c>
      <c r="X729" s="3" t="s">
        <v>1977</v>
      </c>
      <c r="Y729" s="21">
        <v>0</v>
      </c>
      <c r="Z729" s="21">
        <v>2</v>
      </c>
      <c r="AA729" s="14">
        <v>3</v>
      </c>
      <c r="AB729" s="3">
        <f t="shared" si="35"/>
        <v>27</v>
      </c>
      <c r="AC729">
        <v>34.982929746075847</v>
      </c>
      <c r="AN729" s="3">
        <v>4051</v>
      </c>
      <c r="AO729" s="3">
        <v>2074</v>
      </c>
      <c r="AP729" s="3">
        <v>1891</v>
      </c>
      <c r="AR729" s="183" t="s">
        <v>8404</v>
      </c>
      <c r="AS729" s="183" t="s">
        <v>8643</v>
      </c>
      <c r="AT729" s="18">
        <v>0</v>
      </c>
      <c r="AU729" s="42">
        <v>0</v>
      </c>
      <c r="AV729" s="41"/>
      <c r="AW729" s="200">
        <v>1</v>
      </c>
      <c r="AX729" s="48">
        <v>0</v>
      </c>
      <c r="AY729" s="48">
        <v>0</v>
      </c>
      <c r="AZ729" s="48">
        <v>0</v>
      </c>
      <c r="BA729" s="48">
        <v>0</v>
      </c>
      <c r="BB729" s="48">
        <v>0</v>
      </c>
      <c r="BC729" s="48">
        <v>0</v>
      </c>
    </row>
    <row r="730" spans="1:62" x14ac:dyDescent="0.25">
      <c r="A730" s="18">
        <v>29</v>
      </c>
      <c r="B730" s="3">
        <v>60</v>
      </c>
      <c r="C730" s="18" t="s">
        <v>4837</v>
      </c>
      <c r="K730" s="113">
        <v>0</v>
      </c>
      <c r="L730" s="113">
        <v>0</v>
      </c>
      <c r="M730" s="113">
        <v>0</v>
      </c>
      <c r="N730" s="18">
        <v>0</v>
      </c>
      <c r="O730" s="48">
        <v>1</v>
      </c>
      <c r="P730" s="18">
        <v>0</v>
      </c>
      <c r="Q730" s="48">
        <v>0</v>
      </c>
      <c r="R730" s="48">
        <v>0</v>
      </c>
      <c r="S730" s="60">
        <v>0</v>
      </c>
      <c r="T730" s="48">
        <v>0</v>
      </c>
      <c r="U730" s="47"/>
      <c r="V730" s="22" t="s">
        <v>9404</v>
      </c>
      <c r="W730" s="134" t="s">
        <v>4883</v>
      </c>
      <c r="X730" s="3" t="s">
        <v>68</v>
      </c>
      <c r="Y730" s="21">
        <v>0</v>
      </c>
      <c r="Z730" s="21">
        <v>7</v>
      </c>
      <c r="AA730" s="14">
        <v>0</v>
      </c>
      <c r="AB730" s="3">
        <f t="shared" si="35"/>
        <v>84</v>
      </c>
      <c r="AC730">
        <v>106.85633263376175</v>
      </c>
      <c r="AN730" s="3">
        <v>4051</v>
      </c>
      <c r="AO730" s="3">
        <v>2074</v>
      </c>
      <c r="AP730" s="3">
        <v>1757</v>
      </c>
      <c r="AR730" s="183" t="s">
        <v>8404</v>
      </c>
      <c r="AS730" s="183" t="s">
        <v>8643</v>
      </c>
      <c r="AT730" s="18">
        <v>0</v>
      </c>
      <c r="AU730" s="42">
        <v>0</v>
      </c>
      <c r="AV730" s="41"/>
      <c r="AW730" s="200">
        <v>1</v>
      </c>
      <c r="AX730" s="48">
        <v>0</v>
      </c>
      <c r="AY730" s="48">
        <v>0</v>
      </c>
      <c r="AZ730" s="48">
        <v>0</v>
      </c>
      <c r="BA730" s="48">
        <v>0</v>
      </c>
      <c r="BB730" s="48">
        <v>0</v>
      </c>
      <c r="BC730" s="48">
        <v>0</v>
      </c>
    </row>
    <row r="731" spans="1:62" s="23" customFormat="1" ht="15.75" thickBot="1" x14ac:dyDescent="0.3">
      <c r="A731" s="23">
        <v>29</v>
      </c>
      <c r="B731" s="6">
        <v>60</v>
      </c>
      <c r="C731" s="23" t="s">
        <v>4837</v>
      </c>
      <c r="D731" s="6"/>
      <c r="E731" s="6"/>
      <c r="F731" s="6"/>
      <c r="G731" s="6"/>
      <c r="H731" s="6"/>
      <c r="I731" s="6"/>
      <c r="J731" s="6"/>
      <c r="K731" s="142">
        <v>0</v>
      </c>
      <c r="L731" s="142">
        <v>0</v>
      </c>
      <c r="M731" s="142">
        <v>0</v>
      </c>
      <c r="N731" s="23">
        <v>0</v>
      </c>
      <c r="O731" s="28">
        <v>1</v>
      </c>
      <c r="P731" s="23">
        <v>0</v>
      </c>
      <c r="Q731" s="28">
        <v>0</v>
      </c>
      <c r="R731" s="28">
        <v>0</v>
      </c>
      <c r="S731" s="61">
        <v>0</v>
      </c>
      <c r="T731" s="28">
        <v>0</v>
      </c>
      <c r="U731" s="90"/>
      <c r="V731" s="9" t="s">
        <v>149</v>
      </c>
      <c r="W731" s="133"/>
      <c r="X731" s="6" t="s">
        <v>4884</v>
      </c>
      <c r="Y731" s="19">
        <v>2</v>
      </c>
      <c r="Z731" s="19">
        <v>18</v>
      </c>
      <c r="AA731" s="9">
        <v>6</v>
      </c>
      <c r="AB731" s="6">
        <f t="shared" si="35"/>
        <v>702</v>
      </c>
      <c r="AD731" s="10"/>
      <c r="AE731" s="11"/>
      <c r="AF731" s="7"/>
      <c r="AG731" s="6"/>
      <c r="AH731" s="6"/>
      <c r="AI731" s="6"/>
      <c r="AJ731" s="6"/>
      <c r="AK731" s="6"/>
      <c r="AM731" s="10"/>
      <c r="AN731" s="6">
        <v>4051</v>
      </c>
      <c r="AO731" s="6">
        <v>2074</v>
      </c>
      <c r="AP731" s="6"/>
      <c r="AQ731" s="6"/>
      <c r="AR731" s="198" t="s">
        <v>8404</v>
      </c>
      <c r="AS731" s="198" t="s">
        <v>8643</v>
      </c>
      <c r="AT731" s="23">
        <v>0</v>
      </c>
      <c r="AU731" s="30">
        <v>0</v>
      </c>
      <c r="AV731" s="45"/>
      <c r="AW731" s="201"/>
      <c r="AX731" s="6"/>
      <c r="BD731" s="25"/>
    </row>
    <row r="732" spans="1:62" s="18" customFormat="1" ht="30.75" customHeight="1" thickTop="1" x14ac:dyDescent="0.25">
      <c r="A732" s="18">
        <v>30</v>
      </c>
      <c r="B732" s="3">
        <v>12</v>
      </c>
      <c r="C732" s="18" t="s">
        <v>948</v>
      </c>
      <c r="D732" s="3" t="s">
        <v>949</v>
      </c>
      <c r="E732" s="3"/>
      <c r="F732" s="3"/>
      <c r="G732" s="3"/>
      <c r="H732" s="3"/>
      <c r="I732" s="3"/>
      <c r="J732" s="3"/>
      <c r="K732" s="113">
        <v>0</v>
      </c>
      <c r="L732" s="113">
        <v>0</v>
      </c>
      <c r="M732" s="113">
        <v>0</v>
      </c>
      <c r="N732" s="18">
        <v>0</v>
      </c>
      <c r="O732" s="48">
        <v>0</v>
      </c>
      <c r="P732" s="18">
        <v>0</v>
      </c>
      <c r="Q732" s="48">
        <v>0</v>
      </c>
      <c r="R732" s="48">
        <v>0</v>
      </c>
      <c r="S732" s="60">
        <v>0</v>
      </c>
      <c r="T732" s="48">
        <v>1</v>
      </c>
      <c r="U732" s="47"/>
      <c r="V732" s="22" t="s">
        <v>8420</v>
      </c>
      <c r="W732" s="136" t="s">
        <v>950</v>
      </c>
      <c r="X732" s="3" t="s">
        <v>780</v>
      </c>
      <c r="Y732" s="21">
        <v>0</v>
      </c>
      <c r="Z732" s="21">
        <v>3</v>
      </c>
      <c r="AA732" s="14">
        <v>0</v>
      </c>
      <c r="AB732" s="3">
        <f t="shared" si="35"/>
        <v>36</v>
      </c>
      <c r="AC732" s="18">
        <v>60.800172908492925</v>
      </c>
      <c r="AD732" s="1"/>
      <c r="AE732" s="22" t="s">
        <v>8447</v>
      </c>
      <c r="AF732" s="174" t="s">
        <v>951</v>
      </c>
      <c r="AG732" s="3" t="s">
        <v>952</v>
      </c>
      <c r="AH732" s="3">
        <v>8</v>
      </c>
      <c r="AI732" s="3">
        <v>0</v>
      </c>
      <c r="AJ732" s="3">
        <v>0</v>
      </c>
      <c r="AK732" s="3">
        <f>(240*AH732)+(12*AI732)+AJ732</f>
        <v>1920</v>
      </c>
      <c r="AL732" s="18">
        <v>3244.8975079149509</v>
      </c>
      <c r="AM732" s="1"/>
      <c r="AN732" s="3">
        <v>436</v>
      </c>
      <c r="AO732" s="18">
        <v>0</v>
      </c>
      <c r="AP732" s="3">
        <v>3826</v>
      </c>
      <c r="AQ732" s="3">
        <v>3831</v>
      </c>
      <c r="AR732" s="183" t="s">
        <v>8448</v>
      </c>
      <c r="AS732" s="183" t="s">
        <v>8447</v>
      </c>
      <c r="AT732" s="18">
        <v>0</v>
      </c>
      <c r="AU732" s="42">
        <v>0</v>
      </c>
      <c r="AV732" s="41"/>
      <c r="AW732" s="200">
        <v>0</v>
      </c>
      <c r="AX732" s="48">
        <v>0</v>
      </c>
      <c r="AY732" s="48">
        <v>0</v>
      </c>
      <c r="AZ732" s="48">
        <v>1</v>
      </c>
      <c r="BA732" s="48">
        <v>0</v>
      </c>
      <c r="BB732" s="48">
        <v>0</v>
      </c>
      <c r="BC732" s="48">
        <v>0</v>
      </c>
      <c r="BD732" s="17"/>
      <c r="BE732" s="48">
        <v>0</v>
      </c>
      <c r="BF732" s="48">
        <v>0</v>
      </c>
      <c r="BG732" s="48">
        <v>0</v>
      </c>
      <c r="BH732" s="48">
        <v>1</v>
      </c>
      <c r="BI732" s="48">
        <v>0</v>
      </c>
      <c r="BJ732" s="48">
        <v>0</v>
      </c>
    </row>
    <row r="733" spans="1:62" s="18" customFormat="1" x14ac:dyDescent="0.25">
      <c r="A733" s="18">
        <v>30</v>
      </c>
      <c r="B733" s="3">
        <v>12</v>
      </c>
      <c r="C733" s="18" t="s">
        <v>948</v>
      </c>
      <c r="D733" s="3" t="s">
        <v>949</v>
      </c>
      <c r="E733" s="3"/>
      <c r="F733" s="3"/>
      <c r="G733" s="3"/>
      <c r="H733" s="3"/>
      <c r="I733" s="3"/>
      <c r="J733" s="3"/>
      <c r="K733" s="113">
        <v>0</v>
      </c>
      <c r="L733" s="113">
        <v>0</v>
      </c>
      <c r="M733" s="113">
        <v>0</v>
      </c>
      <c r="N733" s="18">
        <v>0</v>
      </c>
      <c r="O733" s="48">
        <v>0</v>
      </c>
      <c r="P733" s="18">
        <v>0</v>
      </c>
      <c r="Q733" s="48">
        <v>0</v>
      </c>
      <c r="R733" s="48">
        <v>0</v>
      </c>
      <c r="S733" s="60">
        <v>0</v>
      </c>
      <c r="T733" s="48">
        <v>1</v>
      </c>
      <c r="U733" s="47"/>
      <c r="V733" s="22" t="s">
        <v>8420</v>
      </c>
      <c r="W733" s="136" t="s">
        <v>953</v>
      </c>
      <c r="X733" s="3" t="s">
        <v>167</v>
      </c>
      <c r="Y733" s="21">
        <v>0</v>
      </c>
      <c r="Z733" s="21">
        <v>10</v>
      </c>
      <c r="AA733" s="14">
        <v>0</v>
      </c>
      <c r="AB733" s="3">
        <f t="shared" si="35"/>
        <v>120</v>
      </c>
      <c r="AC733" s="18">
        <v>202.66724302830974</v>
      </c>
      <c r="AD733" s="1"/>
      <c r="AE733" s="15"/>
      <c r="AF733" s="2"/>
      <c r="AG733" s="3"/>
      <c r="AH733" s="3"/>
      <c r="AI733" s="3"/>
      <c r="AJ733" s="3"/>
      <c r="AK733" s="3"/>
      <c r="AM733" s="1"/>
      <c r="AN733" s="3">
        <v>436</v>
      </c>
      <c r="AO733" s="18">
        <v>0</v>
      </c>
      <c r="AP733" s="3">
        <v>3826</v>
      </c>
      <c r="AQ733" s="3"/>
      <c r="AR733" s="183" t="s">
        <v>8448</v>
      </c>
      <c r="AS733" s="183" t="s">
        <v>8447</v>
      </c>
      <c r="AT733" s="18">
        <v>0</v>
      </c>
      <c r="AU733" s="42">
        <v>0</v>
      </c>
      <c r="AV733" s="41"/>
      <c r="AW733" s="200">
        <v>0</v>
      </c>
      <c r="AX733" s="48">
        <v>0</v>
      </c>
      <c r="AY733" s="48">
        <v>0</v>
      </c>
      <c r="AZ733" s="48">
        <v>1</v>
      </c>
      <c r="BA733" s="48">
        <v>0</v>
      </c>
      <c r="BB733" s="48">
        <v>0</v>
      </c>
      <c r="BC733" s="48">
        <v>0</v>
      </c>
      <c r="BD733" s="17"/>
    </row>
    <row r="734" spans="1:62" s="18" customFormat="1" x14ac:dyDescent="0.25">
      <c r="A734" s="18">
        <v>30</v>
      </c>
      <c r="B734" s="3">
        <v>12</v>
      </c>
      <c r="C734" s="18" t="s">
        <v>948</v>
      </c>
      <c r="D734" s="3" t="s">
        <v>949</v>
      </c>
      <c r="E734" s="3"/>
      <c r="F734" s="3"/>
      <c r="G734" s="3"/>
      <c r="H734" s="3"/>
      <c r="I734" s="3"/>
      <c r="J734" s="3"/>
      <c r="K734" s="113">
        <v>0</v>
      </c>
      <c r="L734" s="113">
        <v>0</v>
      </c>
      <c r="M734" s="113">
        <v>0</v>
      </c>
      <c r="N734" s="18">
        <v>0</v>
      </c>
      <c r="O734" s="48">
        <v>0</v>
      </c>
      <c r="P734" s="18">
        <v>0</v>
      </c>
      <c r="Q734" s="48">
        <v>0</v>
      </c>
      <c r="R734" s="48">
        <v>0</v>
      </c>
      <c r="S734" s="60">
        <v>0</v>
      </c>
      <c r="T734" s="48">
        <v>1</v>
      </c>
      <c r="U734" s="47"/>
      <c r="V734" s="22" t="s">
        <v>8648</v>
      </c>
      <c r="W734" s="136" t="s">
        <v>954</v>
      </c>
      <c r="X734" s="3" t="s">
        <v>955</v>
      </c>
      <c r="Y734" s="21">
        <v>7</v>
      </c>
      <c r="Z734" s="21">
        <v>8</v>
      </c>
      <c r="AA734" s="14">
        <v>0</v>
      </c>
      <c r="AB734" s="3">
        <f t="shared" si="35"/>
        <v>1776</v>
      </c>
      <c r="AC734" s="18">
        <v>2825.5849412794478</v>
      </c>
      <c r="AD734" s="1"/>
      <c r="AE734" s="15"/>
      <c r="AF734" s="2"/>
      <c r="AG734" s="3"/>
      <c r="AH734" s="3"/>
      <c r="AI734" s="3"/>
      <c r="AJ734" s="3"/>
      <c r="AK734" s="3"/>
      <c r="AM734" s="1"/>
      <c r="AN734" s="3">
        <v>436</v>
      </c>
      <c r="AO734" s="18">
        <v>0</v>
      </c>
      <c r="AP734" s="3">
        <v>3390</v>
      </c>
      <c r="AQ734" s="3"/>
      <c r="AR734" s="183" t="s">
        <v>8449</v>
      </c>
      <c r="AS734" s="183" t="s">
        <v>8447</v>
      </c>
      <c r="AT734" s="18">
        <v>0</v>
      </c>
      <c r="AU734" s="42">
        <v>0</v>
      </c>
      <c r="AV734" s="41"/>
      <c r="AW734" s="200">
        <v>0</v>
      </c>
      <c r="AX734" s="48">
        <v>0</v>
      </c>
      <c r="AY734" s="48">
        <v>0</v>
      </c>
      <c r="AZ734" s="48">
        <v>0</v>
      </c>
      <c r="BA734" s="48">
        <v>1</v>
      </c>
      <c r="BB734" s="48">
        <v>0</v>
      </c>
      <c r="BC734" s="48">
        <v>0</v>
      </c>
      <c r="BD734" s="17"/>
    </row>
    <row r="735" spans="1:62" s="6" customFormat="1" ht="15.75" thickBot="1" x14ac:dyDescent="0.3">
      <c r="A735" s="23">
        <v>30</v>
      </c>
      <c r="B735" s="6">
        <v>12</v>
      </c>
      <c r="C735" s="23" t="s">
        <v>948</v>
      </c>
      <c r="D735" s="6" t="s">
        <v>949</v>
      </c>
      <c r="K735" s="142">
        <v>0</v>
      </c>
      <c r="L735" s="142">
        <v>0</v>
      </c>
      <c r="M735" s="142">
        <v>0</v>
      </c>
      <c r="N735" s="23">
        <v>0</v>
      </c>
      <c r="O735" s="28">
        <v>0</v>
      </c>
      <c r="P735" s="23">
        <v>0</v>
      </c>
      <c r="Q735" s="28">
        <v>0</v>
      </c>
      <c r="R735" s="28">
        <v>0</v>
      </c>
      <c r="S735" s="61">
        <v>0</v>
      </c>
      <c r="T735" s="6">
        <v>1</v>
      </c>
      <c r="U735" s="10"/>
      <c r="V735" s="9" t="s">
        <v>149</v>
      </c>
      <c r="W735" s="133"/>
      <c r="X735" s="6" t="s">
        <v>956</v>
      </c>
      <c r="Y735" s="19">
        <v>8</v>
      </c>
      <c r="Z735" s="19">
        <v>6</v>
      </c>
      <c r="AA735" s="9">
        <v>0</v>
      </c>
      <c r="AB735" s="6">
        <f t="shared" si="35"/>
        <v>1992</v>
      </c>
      <c r="AC735" s="6">
        <v>1992</v>
      </c>
      <c r="AD735" s="10"/>
      <c r="AE735" s="11"/>
      <c r="AF735" s="7"/>
      <c r="AM735" s="10"/>
      <c r="AN735" s="6">
        <v>436</v>
      </c>
      <c r="AO735" s="23">
        <v>0</v>
      </c>
      <c r="AR735" s="198" t="s">
        <v>8449</v>
      </c>
      <c r="AS735" s="198" t="s">
        <v>8447</v>
      </c>
      <c r="AT735" s="23">
        <v>0</v>
      </c>
      <c r="AU735" s="30">
        <v>0</v>
      </c>
      <c r="AV735" s="45"/>
      <c r="AW735" s="201"/>
      <c r="BD735" s="10"/>
    </row>
    <row r="736" spans="1:62" ht="15.75" thickTop="1" x14ac:dyDescent="0.25">
      <c r="A736" s="18">
        <v>31</v>
      </c>
      <c r="B736" s="3">
        <v>12</v>
      </c>
      <c r="C736" s="18" t="s">
        <v>957</v>
      </c>
      <c r="D736" s="3" t="s">
        <v>45</v>
      </c>
      <c r="E736" s="3" t="s">
        <v>958</v>
      </c>
      <c r="K736" s="113">
        <v>0</v>
      </c>
      <c r="L736" s="113">
        <v>0</v>
      </c>
      <c r="M736" s="113">
        <v>0</v>
      </c>
      <c r="N736" s="48">
        <v>0</v>
      </c>
      <c r="O736" s="48">
        <v>0</v>
      </c>
      <c r="P736" s="48">
        <v>1</v>
      </c>
      <c r="Q736" s="48">
        <v>0</v>
      </c>
      <c r="R736" s="48">
        <v>0</v>
      </c>
      <c r="S736" s="60">
        <v>0</v>
      </c>
      <c r="T736" s="48">
        <v>0</v>
      </c>
      <c r="U736" s="47"/>
      <c r="V736" s="22" t="s">
        <v>7842</v>
      </c>
      <c r="W736" s="134" t="s">
        <v>959</v>
      </c>
      <c r="X736" s="3" t="s">
        <v>960</v>
      </c>
      <c r="Y736" s="21">
        <v>0</v>
      </c>
      <c r="Z736" s="21">
        <v>4</v>
      </c>
      <c r="AA736" s="14">
        <v>9</v>
      </c>
      <c r="AB736" s="3">
        <f t="shared" si="35"/>
        <v>57</v>
      </c>
      <c r="AC736">
        <v>124.69544986488255</v>
      </c>
      <c r="AE736" s="22" t="s">
        <v>7930</v>
      </c>
      <c r="AF736" s="2" t="s">
        <v>961</v>
      </c>
      <c r="AG736" s="3" t="s">
        <v>395</v>
      </c>
      <c r="AH736" s="3">
        <v>0</v>
      </c>
      <c r="AI736" s="3">
        <v>9</v>
      </c>
      <c r="AJ736" s="3">
        <v>0</v>
      </c>
      <c r="AK736" s="3">
        <f>(240*AH736)+(12*AI736)+AJ736</f>
        <v>108</v>
      </c>
      <c r="AL736">
        <v>226.90833636553992</v>
      </c>
      <c r="AN736" s="3">
        <v>3364</v>
      </c>
      <c r="AO736" s="3">
        <v>3237</v>
      </c>
      <c r="AP736" s="3">
        <v>5715</v>
      </c>
      <c r="AQ736" s="3">
        <v>5420</v>
      </c>
      <c r="AR736" s="183" t="s">
        <v>8235</v>
      </c>
      <c r="AS736" s="183" t="s">
        <v>8322</v>
      </c>
      <c r="AT736" s="18">
        <v>0</v>
      </c>
      <c r="AU736" s="42">
        <v>0</v>
      </c>
      <c r="AV736" s="41"/>
      <c r="AW736" s="200">
        <v>1</v>
      </c>
      <c r="AX736" s="48">
        <v>0</v>
      </c>
      <c r="AY736" s="48">
        <v>0</v>
      </c>
      <c r="AZ736" s="48">
        <v>0</v>
      </c>
      <c r="BA736" s="48">
        <v>0</v>
      </c>
      <c r="BB736" s="48">
        <v>0</v>
      </c>
      <c r="BC736" s="48">
        <v>0</v>
      </c>
      <c r="BE736" s="48">
        <v>0</v>
      </c>
      <c r="BF736" s="48">
        <v>0</v>
      </c>
      <c r="BG736" s="48">
        <v>1</v>
      </c>
      <c r="BH736" s="48">
        <v>0</v>
      </c>
      <c r="BI736" s="48">
        <v>0</v>
      </c>
      <c r="BJ736" s="48">
        <v>0</v>
      </c>
    </row>
    <row r="737" spans="1:62" ht="30" x14ac:dyDescent="0.25">
      <c r="A737" s="18">
        <v>31</v>
      </c>
      <c r="B737" s="3">
        <v>12</v>
      </c>
      <c r="C737" s="18" t="s">
        <v>957</v>
      </c>
      <c r="D737" s="3" t="s">
        <v>45</v>
      </c>
      <c r="E737" s="3" t="s">
        <v>958</v>
      </c>
      <c r="K737" s="113">
        <v>0</v>
      </c>
      <c r="L737" s="113">
        <v>0</v>
      </c>
      <c r="M737" s="113">
        <v>0</v>
      </c>
      <c r="N737" s="48">
        <v>0</v>
      </c>
      <c r="O737" s="48">
        <v>0</v>
      </c>
      <c r="P737" s="48">
        <v>1</v>
      </c>
      <c r="Q737" s="48">
        <v>0</v>
      </c>
      <c r="R737" s="48">
        <v>0</v>
      </c>
      <c r="S737" s="60">
        <v>0</v>
      </c>
      <c r="T737" s="48">
        <v>0</v>
      </c>
      <c r="U737" s="47"/>
      <c r="V737" s="22" t="s">
        <v>7931</v>
      </c>
      <c r="W737" s="134" t="s">
        <v>962</v>
      </c>
      <c r="X737" s="3" t="s">
        <v>963</v>
      </c>
      <c r="Y737" s="21">
        <v>9</v>
      </c>
      <c r="Z737" s="21">
        <v>18</v>
      </c>
      <c r="AA737" s="14">
        <v>9</v>
      </c>
      <c r="AB737" s="3">
        <f t="shared" si="35"/>
        <v>2385</v>
      </c>
      <c r="AC737">
        <v>5111.4119741694212</v>
      </c>
      <c r="AE737" s="22" t="s">
        <v>7930</v>
      </c>
      <c r="AF737" s="2" t="s">
        <v>964</v>
      </c>
      <c r="AG737" s="3" t="s">
        <v>77</v>
      </c>
      <c r="AH737" s="3">
        <v>0</v>
      </c>
      <c r="AI737" s="3">
        <v>6</v>
      </c>
      <c r="AJ737" s="3">
        <v>0</v>
      </c>
      <c r="AK737" s="3">
        <f>(240*AH737)+(12*AI737)+AJ737</f>
        <v>72</v>
      </c>
      <c r="AL737">
        <v>151.27222424369327</v>
      </c>
      <c r="AN737" s="3">
        <v>3364</v>
      </c>
      <c r="AO737" s="3">
        <v>3237</v>
      </c>
      <c r="AP737" s="3">
        <v>5565</v>
      </c>
      <c r="AQ737" s="3">
        <v>5420</v>
      </c>
      <c r="AR737" s="183" t="s">
        <v>8235</v>
      </c>
      <c r="AS737" s="183" t="s">
        <v>8322</v>
      </c>
      <c r="AT737" s="18">
        <v>0</v>
      </c>
      <c r="AU737" s="42">
        <v>0</v>
      </c>
      <c r="AV737" s="41"/>
      <c r="AW737" s="200">
        <v>1</v>
      </c>
      <c r="AX737" s="48">
        <v>0</v>
      </c>
      <c r="AY737" s="48">
        <v>0</v>
      </c>
      <c r="AZ737" s="48">
        <v>0</v>
      </c>
      <c r="BA737" s="48">
        <v>0</v>
      </c>
      <c r="BB737" s="48">
        <v>0</v>
      </c>
      <c r="BC737" s="48">
        <v>0</v>
      </c>
      <c r="BE737" s="48">
        <v>0</v>
      </c>
      <c r="BF737" s="48">
        <v>0</v>
      </c>
      <c r="BG737" s="48">
        <v>1</v>
      </c>
      <c r="BH737" s="48">
        <v>0</v>
      </c>
      <c r="BI737" s="48">
        <v>0</v>
      </c>
      <c r="BJ737" s="48">
        <v>0</v>
      </c>
    </row>
    <row r="738" spans="1:62" ht="30" x14ac:dyDescent="0.25">
      <c r="A738" s="18">
        <v>31</v>
      </c>
      <c r="B738" s="3">
        <v>12</v>
      </c>
      <c r="C738" s="18" t="s">
        <v>957</v>
      </c>
      <c r="D738" s="3" t="s">
        <v>45</v>
      </c>
      <c r="E738" s="3" t="s">
        <v>958</v>
      </c>
      <c r="K738" s="113">
        <v>0</v>
      </c>
      <c r="L738" s="113">
        <v>0</v>
      </c>
      <c r="M738" s="113">
        <v>0</v>
      </c>
      <c r="N738" s="48">
        <v>0</v>
      </c>
      <c r="O738" s="48">
        <v>0</v>
      </c>
      <c r="P738" s="48">
        <v>1</v>
      </c>
      <c r="Q738" s="48">
        <v>0</v>
      </c>
      <c r="R738" s="48">
        <v>0</v>
      </c>
      <c r="S738" s="60">
        <v>0</v>
      </c>
      <c r="T738" s="48">
        <v>0</v>
      </c>
      <c r="U738" s="47"/>
      <c r="V738" s="22" t="s">
        <v>7931</v>
      </c>
      <c r="W738" s="134" t="s">
        <v>965</v>
      </c>
      <c r="X738" s="3" t="s">
        <v>161</v>
      </c>
      <c r="Y738" s="21">
        <v>1</v>
      </c>
      <c r="Z738" s="21">
        <v>1</v>
      </c>
      <c r="AA738" s="14">
        <v>0</v>
      </c>
      <c r="AB738" s="3">
        <f t="shared" si="35"/>
        <v>252</v>
      </c>
      <c r="AC738">
        <v>540.07371802544833</v>
      </c>
      <c r="AE738" s="22" t="s">
        <v>7932</v>
      </c>
      <c r="AF738" s="2" t="s">
        <v>123</v>
      </c>
      <c r="AG738" s="3" t="s">
        <v>966</v>
      </c>
      <c r="AH738" s="3">
        <v>40</v>
      </c>
      <c r="AI738" s="3">
        <v>13</v>
      </c>
      <c r="AJ738" s="3">
        <v>4.5</v>
      </c>
      <c r="AK738" s="3">
        <f>(240*AH738)+(12*AI738)+AJ738</f>
        <v>9760.5</v>
      </c>
      <c r="AL738">
        <v>20280.572383886927</v>
      </c>
      <c r="AN738" s="3">
        <v>3364</v>
      </c>
      <c r="AO738" s="3">
        <v>3237</v>
      </c>
      <c r="AP738" s="3">
        <v>5565</v>
      </c>
      <c r="AQ738" s="3">
        <v>5339</v>
      </c>
      <c r="AR738" s="183" t="s">
        <v>8235</v>
      </c>
      <c r="AS738" s="183" t="s">
        <v>8323</v>
      </c>
      <c r="AT738" s="18">
        <v>0</v>
      </c>
      <c r="AU738" s="42">
        <v>0</v>
      </c>
      <c r="AV738" s="41"/>
      <c r="AW738" s="200">
        <v>1</v>
      </c>
      <c r="AX738" s="48">
        <v>0</v>
      </c>
      <c r="AY738" s="48">
        <v>0</v>
      </c>
      <c r="AZ738" s="48">
        <v>0</v>
      </c>
      <c r="BA738" s="48">
        <v>0</v>
      </c>
      <c r="BB738" s="48">
        <v>0</v>
      </c>
      <c r="BC738" s="48">
        <v>0</v>
      </c>
      <c r="BE738" s="48">
        <v>1</v>
      </c>
      <c r="BF738" s="48">
        <v>0</v>
      </c>
      <c r="BG738" s="48">
        <v>0</v>
      </c>
      <c r="BH738" s="48">
        <v>0</v>
      </c>
      <c r="BI738" s="48">
        <v>0</v>
      </c>
      <c r="BJ738" s="48">
        <v>0</v>
      </c>
    </row>
    <row r="739" spans="1:62" ht="30" x14ac:dyDescent="0.25">
      <c r="A739" s="18">
        <v>31</v>
      </c>
      <c r="B739" s="3">
        <v>12</v>
      </c>
      <c r="C739" s="18" t="s">
        <v>957</v>
      </c>
      <c r="D739" s="3" t="s">
        <v>45</v>
      </c>
      <c r="E739" s="3" t="s">
        <v>958</v>
      </c>
      <c r="K739" s="113">
        <v>0</v>
      </c>
      <c r="L739" s="113">
        <v>0</v>
      </c>
      <c r="M739" s="113">
        <v>0</v>
      </c>
      <c r="N739" s="48">
        <v>0</v>
      </c>
      <c r="O739" s="48">
        <v>0</v>
      </c>
      <c r="P739" s="48">
        <v>1</v>
      </c>
      <c r="Q739" s="48">
        <v>0</v>
      </c>
      <c r="R739" s="48">
        <v>0</v>
      </c>
      <c r="S739" s="60">
        <v>0</v>
      </c>
      <c r="T739" s="48">
        <v>0</v>
      </c>
      <c r="U739" s="47"/>
      <c r="V739" s="22" t="s">
        <v>7931</v>
      </c>
      <c r="W739" s="134" t="s">
        <v>967</v>
      </c>
      <c r="X739" s="3" t="s">
        <v>968</v>
      </c>
      <c r="Y739" s="21">
        <v>5</v>
      </c>
      <c r="Z739" s="21">
        <v>6</v>
      </c>
      <c r="AA739" s="14">
        <v>10.5</v>
      </c>
      <c r="AB739" s="3">
        <f t="shared" si="35"/>
        <v>1282.5</v>
      </c>
      <c r="AC739">
        <v>2748.5894578080852</v>
      </c>
      <c r="AE739" s="22" t="s">
        <v>149</v>
      </c>
      <c r="AG739" s="3" t="s">
        <v>969</v>
      </c>
      <c r="AH739" s="3">
        <v>41</v>
      </c>
      <c r="AI739" s="3">
        <v>8</v>
      </c>
      <c r="AJ739" s="3">
        <v>4.5</v>
      </c>
      <c r="AK739" s="3">
        <f>(240*AH739)+(12*AI739)+AJ739</f>
        <v>9940.5</v>
      </c>
      <c r="AN739" s="3">
        <v>3364</v>
      </c>
      <c r="AO739" s="3">
        <v>3237</v>
      </c>
      <c r="AP739" s="3">
        <v>5565</v>
      </c>
      <c r="AR739" s="183" t="s">
        <v>8235</v>
      </c>
      <c r="AS739" s="183" t="s">
        <v>8323</v>
      </c>
      <c r="AT739" s="18">
        <v>0</v>
      </c>
      <c r="AU739" s="42">
        <v>0</v>
      </c>
      <c r="AV739" s="41"/>
      <c r="AW739" s="200">
        <v>1</v>
      </c>
      <c r="AX739" s="48">
        <v>0</v>
      </c>
      <c r="AY739" s="48">
        <v>0</v>
      </c>
      <c r="AZ739" s="48">
        <v>0</v>
      </c>
      <c r="BA739" s="48">
        <v>0</v>
      </c>
      <c r="BB739" s="48">
        <v>0</v>
      </c>
      <c r="BC739" s="48">
        <v>0</v>
      </c>
    </row>
    <row r="740" spans="1:62" ht="30" x14ac:dyDescent="0.25">
      <c r="A740" s="18">
        <v>31</v>
      </c>
      <c r="B740" s="3">
        <v>12</v>
      </c>
      <c r="C740" s="18" t="s">
        <v>957</v>
      </c>
      <c r="D740" s="3" t="s">
        <v>45</v>
      </c>
      <c r="E740" s="3" t="s">
        <v>958</v>
      </c>
      <c r="K740" s="113">
        <v>0</v>
      </c>
      <c r="L740" s="113">
        <v>0</v>
      </c>
      <c r="M740" s="113">
        <v>0</v>
      </c>
      <c r="N740" s="48">
        <v>0</v>
      </c>
      <c r="O740" s="48">
        <v>0</v>
      </c>
      <c r="P740" s="48">
        <v>1</v>
      </c>
      <c r="Q740" s="48">
        <v>0</v>
      </c>
      <c r="R740" s="48">
        <v>0</v>
      </c>
      <c r="S740" s="60">
        <v>0</v>
      </c>
      <c r="T740" s="48">
        <v>0</v>
      </c>
      <c r="U740" s="47"/>
      <c r="V740" s="22" t="s">
        <v>7933</v>
      </c>
      <c r="W740" s="134" t="s">
        <v>970</v>
      </c>
      <c r="X740" s="3" t="s">
        <v>971</v>
      </c>
      <c r="Y740" s="21">
        <v>1</v>
      </c>
      <c r="Z740" s="21">
        <v>13</v>
      </c>
      <c r="AA740" s="14">
        <v>0</v>
      </c>
      <c r="AB740" s="3">
        <f t="shared" si="35"/>
        <v>396</v>
      </c>
      <c r="AC740">
        <v>847.99005432126842</v>
      </c>
      <c r="AN740" s="3">
        <v>3364</v>
      </c>
      <c r="AO740" s="3">
        <v>3237</v>
      </c>
      <c r="AP740" s="3">
        <v>5559</v>
      </c>
      <c r="AR740" s="183" t="s">
        <v>8235</v>
      </c>
      <c r="AS740" s="183" t="s">
        <v>8323</v>
      </c>
      <c r="AT740" s="18">
        <v>0</v>
      </c>
      <c r="AU740" s="42">
        <v>0</v>
      </c>
      <c r="AV740" s="41"/>
      <c r="AW740" s="200">
        <v>1</v>
      </c>
      <c r="AX740" s="48">
        <v>0</v>
      </c>
      <c r="AY740" s="48">
        <v>0</v>
      </c>
      <c r="AZ740" s="48">
        <v>0</v>
      </c>
      <c r="BA740" s="48">
        <v>0</v>
      </c>
      <c r="BB740" s="48">
        <v>0</v>
      </c>
      <c r="BC740" s="48">
        <v>0</v>
      </c>
    </row>
    <row r="741" spans="1:62" ht="30" x14ac:dyDescent="0.25">
      <c r="A741" s="18">
        <v>31</v>
      </c>
      <c r="B741" s="3">
        <v>12</v>
      </c>
      <c r="C741" s="18" t="s">
        <v>957</v>
      </c>
      <c r="D741" s="3" t="s">
        <v>45</v>
      </c>
      <c r="E741" s="3" t="s">
        <v>958</v>
      </c>
      <c r="K741" s="113">
        <v>0</v>
      </c>
      <c r="L741" s="113">
        <v>0</v>
      </c>
      <c r="M741" s="113">
        <v>0</v>
      </c>
      <c r="N741" s="48">
        <v>0</v>
      </c>
      <c r="O741" s="48">
        <v>0</v>
      </c>
      <c r="P741" s="48">
        <v>1</v>
      </c>
      <c r="Q741" s="48">
        <v>0</v>
      </c>
      <c r="R741" s="48">
        <v>0</v>
      </c>
      <c r="S741" s="60">
        <v>0</v>
      </c>
      <c r="T741" s="48">
        <v>0</v>
      </c>
      <c r="U741" s="47"/>
      <c r="V741" s="22" t="s">
        <v>7933</v>
      </c>
      <c r="W741" s="134" t="s">
        <v>972</v>
      </c>
      <c r="X741" s="3" t="s">
        <v>706</v>
      </c>
      <c r="Y741" s="21">
        <v>1</v>
      </c>
      <c r="Z741" s="21">
        <v>0</v>
      </c>
      <c r="AA741" s="14">
        <v>0</v>
      </c>
      <c r="AB741" s="3">
        <f t="shared" si="35"/>
        <v>240</v>
      </c>
      <c r="AC741">
        <v>513.93336625531424</v>
      </c>
      <c r="AN741" s="3">
        <v>3364</v>
      </c>
      <c r="AO741" s="3">
        <v>3237</v>
      </c>
      <c r="AP741" s="3">
        <v>5559</v>
      </c>
      <c r="AR741" s="183" t="s">
        <v>8235</v>
      </c>
      <c r="AS741" s="183" t="s">
        <v>8323</v>
      </c>
      <c r="AT741" s="18">
        <v>0</v>
      </c>
      <c r="AU741" s="42">
        <v>0</v>
      </c>
      <c r="AV741" s="41"/>
      <c r="AW741" s="200">
        <v>1</v>
      </c>
      <c r="AX741" s="48">
        <v>0</v>
      </c>
      <c r="AY741" s="48">
        <v>0</v>
      </c>
      <c r="AZ741" s="48">
        <v>0</v>
      </c>
      <c r="BA741" s="48">
        <v>0</v>
      </c>
      <c r="BB741" s="48">
        <v>0</v>
      </c>
      <c r="BC741" s="48">
        <v>0</v>
      </c>
    </row>
    <row r="742" spans="1:62" ht="30" x14ac:dyDescent="0.25">
      <c r="A742" s="18">
        <v>31</v>
      </c>
      <c r="B742" s="3">
        <v>12</v>
      </c>
      <c r="C742" s="18" t="s">
        <v>957</v>
      </c>
      <c r="D742" s="3" t="s">
        <v>45</v>
      </c>
      <c r="E742" s="3" t="s">
        <v>958</v>
      </c>
      <c r="K742" s="113">
        <v>0</v>
      </c>
      <c r="L742" s="113">
        <v>0</v>
      </c>
      <c r="M742" s="113">
        <v>0</v>
      </c>
      <c r="N742" s="48">
        <v>0</v>
      </c>
      <c r="O742" s="48">
        <v>0</v>
      </c>
      <c r="P742" s="48">
        <v>1</v>
      </c>
      <c r="Q742" s="48">
        <v>0</v>
      </c>
      <c r="R742" s="48">
        <v>0</v>
      </c>
      <c r="S742" s="60">
        <v>0</v>
      </c>
      <c r="T742" s="48">
        <v>0</v>
      </c>
      <c r="U742" s="47"/>
      <c r="V742" s="22" t="s">
        <v>7933</v>
      </c>
      <c r="W742" s="134" t="s">
        <v>973</v>
      </c>
      <c r="X742" s="3" t="s">
        <v>130</v>
      </c>
      <c r="Y742" s="21">
        <v>2</v>
      </c>
      <c r="Z742" s="21">
        <v>5</v>
      </c>
      <c r="AA742" s="14">
        <v>0</v>
      </c>
      <c r="AB742" s="3">
        <f t="shared" si="35"/>
        <v>540</v>
      </c>
      <c r="AC742">
        <v>1156.3500740744569</v>
      </c>
      <c r="AN742" s="3">
        <v>3364</v>
      </c>
      <c r="AO742" s="3">
        <v>3237</v>
      </c>
      <c r="AP742" s="3">
        <v>5559</v>
      </c>
      <c r="AR742" s="183" t="s">
        <v>8235</v>
      </c>
      <c r="AS742" s="183" t="s">
        <v>8323</v>
      </c>
      <c r="AT742" s="18">
        <v>0</v>
      </c>
      <c r="AU742" s="42">
        <v>0</v>
      </c>
      <c r="AV742" s="41"/>
      <c r="AW742" s="200">
        <v>1</v>
      </c>
      <c r="AX742" s="48">
        <v>0</v>
      </c>
      <c r="AY742" s="48">
        <v>0</v>
      </c>
      <c r="AZ742" s="48">
        <v>0</v>
      </c>
      <c r="BA742" s="48">
        <v>0</v>
      </c>
      <c r="BB742" s="48">
        <v>0</v>
      </c>
      <c r="BC742" s="48">
        <v>0</v>
      </c>
    </row>
    <row r="743" spans="1:62" x14ac:dyDescent="0.25">
      <c r="A743" s="18">
        <v>31</v>
      </c>
      <c r="B743" s="3">
        <v>12</v>
      </c>
      <c r="C743" s="18" t="s">
        <v>957</v>
      </c>
      <c r="D743" s="3" t="s">
        <v>45</v>
      </c>
      <c r="E743" s="3" t="s">
        <v>958</v>
      </c>
      <c r="K743" s="113">
        <v>0</v>
      </c>
      <c r="L743" s="113">
        <v>0</v>
      </c>
      <c r="M743" s="113">
        <v>0</v>
      </c>
      <c r="N743" s="48">
        <v>0</v>
      </c>
      <c r="O743" s="48">
        <v>0</v>
      </c>
      <c r="P743" s="48">
        <v>1</v>
      </c>
      <c r="Q743" s="48">
        <v>0</v>
      </c>
      <c r="R743" s="48">
        <v>0</v>
      </c>
      <c r="S743" s="60">
        <v>0</v>
      </c>
      <c r="T743" s="48">
        <v>0</v>
      </c>
      <c r="U743" s="47"/>
      <c r="V743" s="22" t="s">
        <v>7934</v>
      </c>
      <c r="W743" s="134" t="s">
        <v>974</v>
      </c>
      <c r="X743" s="3" t="s">
        <v>529</v>
      </c>
      <c r="Y743" s="21">
        <v>2</v>
      </c>
      <c r="Z743" s="21">
        <v>0</v>
      </c>
      <c r="AA743" s="14">
        <v>0</v>
      </c>
      <c r="AB743" s="3">
        <f t="shared" si="35"/>
        <v>480</v>
      </c>
      <c r="AC743">
        <v>1027.7259481341712</v>
      </c>
      <c r="AN743" s="3">
        <v>3364</v>
      </c>
      <c r="AO743" s="3">
        <v>3237</v>
      </c>
      <c r="AP743" s="3">
        <v>5558</v>
      </c>
      <c r="AR743" s="183" t="s">
        <v>8235</v>
      </c>
      <c r="AS743" s="183" t="s">
        <v>8323</v>
      </c>
      <c r="AT743" s="18">
        <v>0</v>
      </c>
      <c r="AU743" s="42">
        <v>0</v>
      </c>
      <c r="AV743" s="41"/>
      <c r="AW743" s="200">
        <v>1</v>
      </c>
      <c r="AX743" s="48">
        <v>0</v>
      </c>
      <c r="AY743" s="48">
        <v>0</v>
      </c>
      <c r="AZ743" s="48">
        <v>0</v>
      </c>
      <c r="BA743" s="48">
        <v>0</v>
      </c>
      <c r="BB743" s="48">
        <v>0</v>
      </c>
      <c r="BC743" s="48">
        <v>0</v>
      </c>
    </row>
    <row r="744" spans="1:62" x14ac:dyDescent="0.25">
      <c r="A744" s="18">
        <v>31</v>
      </c>
      <c r="B744" s="3">
        <v>12</v>
      </c>
      <c r="C744" s="18" t="s">
        <v>957</v>
      </c>
      <c r="D744" s="3" t="s">
        <v>45</v>
      </c>
      <c r="E744" s="3" t="s">
        <v>958</v>
      </c>
      <c r="K744" s="113">
        <v>0</v>
      </c>
      <c r="L744" s="113">
        <v>0</v>
      </c>
      <c r="M744" s="113">
        <v>0</v>
      </c>
      <c r="N744" s="48">
        <v>0</v>
      </c>
      <c r="O744" s="48">
        <v>0</v>
      </c>
      <c r="P744" s="48">
        <v>1</v>
      </c>
      <c r="Q744" s="48">
        <v>0</v>
      </c>
      <c r="R744" s="48">
        <v>0</v>
      </c>
      <c r="S744" s="60">
        <v>0</v>
      </c>
      <c r="T744" s="48">
        <v>0</v>
      </c>
      <c r="U744" s="47"/>
      <c r="V744" s="22" t="s">
        <v>7934</v>
      </c>
      <c r="W744" s="134" t="s">
        <v>975</v>
      </c>
      <c r="X744" s="3" t="s">
        <v>976</v>
      </c>
      <c r="Y744" s="21">
        <v>2</v>
      </c>
      <c r="Z744" s="21">
        <v>16</v>
      </c>
      <c r="AA744" s="14">
        <v>0</v>
      </c>
      <c r="AB744" s="3">
        <f t="shared" si="35"/>
        <v>672</v>
      </c>
      <c r="AC744">
        <v>1438.8163273878399</v>
      </c>
      <c r="AN744" s="3">
        <v>3364</v>
      </c>
      <c r="AO744" s="3">
        <v>3237</v>
      </c>
      <c r="AP744" s="3">
        <v>5558</v>
      </c>
      <c r="AR744" s="183" t="s">
        <v>8235</v>
      </c>
      <c r="AS744" s="183" t="s">
        <v>8323</v>
      </c>
      <c r="AT744" s="18">
        <v>0</v>
      </c>
      <c r="AU744" s="42">
        <v>0</v>
      </c>
      <c r="AV744" s="41"/>
      <c r="AW744" s="200">
        <v>1</v>
      </c>
      <c r="AX744" s="48">
        <v>0</v>
      </c>
      <c r="AY744" s="48">
        <v>0</v>
      </c>
      <c r="AZ744" s="48">
        <v>0</v>
      </c>
      <c r="BA744" s="48">
        <v>0</v>
      </c>
      <c r="BB744" s="48">
        <v>0</v>
      </c>
      <c r="BC744" s="48">
        <v>0</v>
      </c>
    </row>
    <row r="745" spans="1:62" x14ac:dyDescent="0.25">
      <c r="A745" s="18">
        <v>31</v>
      </c>
      <c r="B745" s="3">
        <v>12</v>
      </c>
      <c r="C745" s="18" t="s">
        <v>957</v>
      </c>
      <c r="D745" s="3" t="s">
        <v>45</v>
      </c>
      <c r="E745" s="3" t="s">
        <v>958</v>
      </c>
      <c r="K745" s="113">
        <v>0</v>
      </c>
      <c r="L745" s="113">
        <v>0</v>
      </c>
      <c r="M745" s="113">
        <v>0</v>
      </c>
      <c r="N745" s="48">
        <v>0</v>
      </c>
      <c r="O745" s="48">
        <v>0</v>
      </c>
      <c r="P745" s="48">
        <v>1</v>
      </c>
      <c r="Q745" s="48">
        <v>0</v>
      </c>
      <c r="R745" s="48">
        <v>0</v>
      </c>
      <c r="S745" s="60">
        <v>0</v>
      </c>
      <c r="T745" s="48">
        <v>0</v>
      </c>
      <c r="U745" s="47"/>
      <c r="V745" s="22" t="s">
        <v>7935</v>
      </c>
      <c r="W745" s="134" t="s">
        <v>977</v>
      </c>
      <c r="X745" s="3" t="s">
        <v>232</v>
      </c>
      <c r="Y745" s="21">
        <v>1</v>
      </c>
      <c r="Z745" s="21">
        <v>3</v>
      </c>
      <c r="AA745" s="14">
        <v>0</v>
      </c>
      <c r="AB745" s="3">
        <f t="shared" si="35"/>
        <v>276</v>
      </c>
      <c r="AC745">
        <v>590.86148024834756</v>
      </c>
      <c r="AN745" s="3">
        <v>3364</v>
      </c>
      <c r="AO745" s="3">
        <v>3237</v>
      </c>
      <c r="AP745" s="3">
        <v>5557</v>
      </c>
      <c r="AR745" s="183" t="s">
        <v>8235</v>
      </c>
      <c r="AS745" s="183" t="s">
        <v>8323</v>
      </c>
      <c r="AT745" s="18">
        <v>0</v>
      </c>
      <c r="AU745" s="42">
        <v>0</v>
      </c>
      <c r="AV745" s="41"/>
      <c r="AW745" s="200">
        <v>1</v>
      </c>
      <c r="AX745" s="48">
        <v>0</v>
      </c>
      <c r="AY745" s="48">
        <v>0</v>
      </c>
      <c r="AZ745" s="48">
        <v>0</v>
      </c>
      <c r="BA745" s="48">
        <v>0</v>
      </c>
      <c r="BB745" s="48">
        <v>0</v>
      </c>
      <c r="BC745" s="48">
        <v>0</v>
      </c>
    </row>
    <row r="746" spans="1:62" x14ac:dyDescent="0.25">
      <c r="A746" s="18">
        <v>31</v>
      </c>
      <c r="B746" s="3">
        <v>12</v>
      </c>
      <c r="C746" s="18" t="s">
        <v>957</v>
      </c>
      <c r="D746" s="3" t="s">
        <v>45</v>
      </c>
      <c r="E746" s="3" t="s">
        <v>958</v>
      </c>
      <c r="K746" s="113">
        <v>0</v>
      </c>
      <c r="L746" s="113">
        <v>0</v>
      </c>
      <c r="M746" s="113">
        <v>0</v>
      </c>
      <c r="N746" s="48">
        <v>0</v>
      </c>
      <c r="O746" s="48">
        <v>0</v>
      </c>
      <c r="P746" s="48">
        <v>1</v>
      </c>
      <c r="Q746" s="48">
        <v>0</v>
      </c>
      <c r="R746" s="48">
        <v>0</v>
      </c>
      <c r="S746" s="60">
        <v>0</v>
      </c>
      <c r="T746" s="48">
        <v>0</v>
      </c>
      <c r="U746" s="47"/>
      <c r="V746" s="22" t="s">
        <v>7935</v>
      </c>
      <c r="W746" s="134" t="s">
        <v>978</v>
      </c>
      <c r="X746" s="3" t="s">
        <v>979</v>
      </c>
      <c r="Y746" s="21">
        <v>3</v>
      </c>
      <c r="Z746" s="21">
        <v>0</v>
      </c>
      <c r="AA746" s="14">
        <v>3</v>
      </c>
      <c r="AB746" s="3">
        <f t="shared" si="35"/>
        <v>723</v>
      </c>
      <c r="AC746">
        <v>1547.8001819549104</v>
      </c>
      <c r="AN746" s="3">
        <v>3364</v>
      </c>
      <c r="AO746" s="3">
        <v>3237</v>
      </c>
      <c r="AP746" s="3">
        <v>5557</v>
      </c>
      <c r="AR746" s="183" t="s">
        <v>8235</v>
      </c>
      <c r="AS746" s="183" t="s">
        <v>8323</v>
      </c>
      <c r="AT746" s="18">
        <v>0</v>
      </c>
      <c r="AU746" s="42">
        <v>0</v>
      </c>
      <c r="AV746" s="41"/>
      <c r="AW746" s="200">
        <v>1</v>
      </c>
      <c r="AX746" s="48">
        <v>0</v>
      </c>
      <c r="AY746" s="48">
        <v>0</v>
      </c>
      <c r="AZ746" s="48">
        <v>0</v>
      </c>
      <c r="BA746" s="48">
        <v>0</v>
      </c>
      <c r="BB746" s="48">
        <v>0</v>
      </c>
      <c r="BC746" s="48">
        <v>0</v>
      </c>
    </row>
    <row r="747" spans="1:62" x14ac:dyDescent="0.25">
      <c r="A747" s="18">
        <v>31</v>
      </c>
      <c r="B747" s="3">
        <v>12</v>
      </c>
      <c r="C747" s="18" t="s">
        <v>957</v>
      </c>
      <c r="D747" s="3" t="s">
        <v>45</v>
      </c>
      <c r="E747" s="3" t="s">
        <v>958</v>
      </c>
      <c r="K747" s="113">
        <v>0</v>
      </c>
      <c r="L747" s="113">
        <v>0</v>
      </c>
      <c r="M747" s="113">
        <v>0</v>
      </c>
      <c r="N747" s="48">
        <v>0</v>
      </c>
      <c r="O747" s="48">
        <v>0</v>
      </c>
      <c r="P747" s="48">
        <v>1</v>
      </c>
      <c r="Q747" s="48">
        <v>0</v>
      </c>
      <c r="R747" s="48">
        <v>0</v>
      </c>
      <c r="S747" s="60">
        <v>0</v>
      </c>
      <c r="T747" s="48">
        <v>0</v>
      </c>
      <c r="U747" s="47"/>
      <c r="V747" s="22" t="s">
        <v>7936</v>
      </c>
      <c r="W747" s="134" t="s">
        <v>980</v>
      </c>
      <c r="X747" s="3" t="s">
        <v>981</v>
      </c>
      <c r="Y747" s="21">
        <v>4</v>
      </c>
      <c r="Z747" s="21">
        <v>2</v>
      </c>
      <c r="AA747" s="14">
        <v>6</v>
      </c>
      <c r="AB747" s="3">
        <f t="shared" si="35"/>
        <v>990</v>
      </c>
      <c r="AC747">
        <v>2116.2034552868772</v>
      </c>
      <c r="AN747" s="3">
        <v>3364</v>
      </c>
      <c r="AO747" s="3">
        <v>3237</v>
      </c>
      <c r="AP747" s="3">
        <v>5546</v>
      </c>
      <c r="AR747" s="183" t="s">
        <v>8235</v>
      </c>
      <c r="AS747" s="183" t="s">
        <v>8323</v>
      </c>
      <c r="AT747" s="18">
        <v>0</v>
      </c>
      <c r="AU747" s="42">
        <v>0</v>
      </c>
      <c r="AV747" s="41"/>
      <c r="AW747" s="200">
        <v>1</v>
      </c>
      <c r="AX747" s="48">
        <v>0</v>
      </c>
      <c r="AY747" s="48">
        <v>0</v>
      </c>
      <c r="AZ747" s="48">
        <v>0</v>
      </c>
      <c r="BA747" s="48">
        <v>0</v>
      </c>
      <c r="BB747" s="48">
        <v>0</v>
      </c>
      <c r="BC747" s="48">
        <v>0</v>
      </c>
    </row>
    <row r="748" spans="1:62" x14ac:dyDescent="0.25">
      <c r="A748" s="18">
        <v>31</v>
      </c>
      <c r="B748" s="3">
        <v>12</v>
      </c>
      <c r="C748" s="18" t="s">
        <v>957</v>
      </c>
      <c r="D748" s="3" t="s">
        <v>45</v>
      </c>
      <c r="E748" s="3" t="s">
        <v>958</v>
      </c>
      <c r="K748" s="113">
        <v>0</v>
      </c>
      <c r="L748" s="113">
        <v>0</v>
      </c>
      <c r="M748" s="113">
        <v>0</v>
      </c>
      <c r="N748" s="48">
        <v>0</v>
      </c>
      <c r="O748" s="48">
        <v>0</v>
      </c>
      <c r="P748" s="48">
        <v>1</v>
      </c>
      <c r="Q748" s="48">
        <v>0</v>
      </c>
      <c r="R748" s="48">
        <v>0</v>
      </c>
      <c r="S748" s="60">
        <v>0</v>
      </c>
      <c r="T748" s="48">
        <v>0</v>
      </c>
      <c r="U748" s="47"/>
      <c r="V748" s="22" t="s">
        <v>7936</v>
      </c>
      <c r="W748" s="134" t="s">
        <v>982</v>
      </c>
      <c r="X748" s="3" t="s">
        <v>534</v>
      </c>
      <c r="Y748" s="21">
        <v>1</v>
      </c>
      <c r="Z748" s="21">
        <v>16</v>
      </c>
      <c r="AA748" s="14">
        <v>6</v>
      </c>
      <c r="AB748" s="3">
        <f t="shared" si="35"/>
        <v>438</v>
      </c>
      <c r="AC748">
        <v>936.25971052086084</v>
      </c>
      <c r="AN748" s="3">
        <v>3364</v>
      </c>
      <c r="AO748" s="3">
        <v>3237</v>
      </c>
      <c r="AP748" s="3">
        <v>5546</v>
      </c>
      <c r="AR748" s="183" t="s">
        <v>8235</v>
      </c>
      <c r="AS748" s="183" t="s">
        <v>8323</v>
      </c>
      <c r="AT748" s="18">
        <v>0</v>
      </c>
      <c r="AU748" s="42">
        <v>0</v>
      </c>
      <c r="AV748" s="41"/>
      <c r="AW748" s="200">
        <v>1</v>
      </c>
      <c r="AX748" s="48">
        <v>0</v>
      </c>
      <c r="AY748" s="48">
        <v>0</v>
      </c>
      <c r="AZ748" s="48">
        <v>0</v>
      </c>
      <c r="BA748" s="48">
        <v>0</v>
      </c>
      <c r="BB748" s="48">
        <v>0</v>
      </c>
      <c r="BC748" s="48">
        <v>0</v>
      </c>
    </row>
    <row r="749" spans="1:62" x14ac:dyDescent="0.25">
      <c r="A749" s="18">
        <v>31</v>
      </c>
      <c r="B749" s="3">
        <v>12</v>
      </c>
      <c r="C749" s="18" t="s">
        <v>957</v>
      </c>
      <c r="D749" s="3" t="s">
        <v>45</v>
      </c>
      <c r="E749" s="3" t="s">
        <v>958</v>
      </c>
      <c r="K749" s="113">
        <v>0</v>
      </c>
      <c r="L749" s="113">
        <v>0</v>
      </c>
      <c r="M749" s="113">
        <v>0</v>
      </c>
      <c r="N749" s="48">
        <v>0</v>
      </c>
      <c r="O749" s="48">
        <v>0</v>
      </c>
      <c r="P749" s="48">
        <v>1</v>
      </c>
      <c r="Q749" s="48">
        <v>0</v>
      </c>
      <c r="R749" s="48">
        <v>0</v>
      </c>
      <c r="S749" s="60">
        <v>0</v>
      </c>
      <c r="T749" s="48">
        <v>0</v>
      </c>
      <c r="U749" s="47"/>
      <c r="V749" s="22" t="s">
        <v>7937</v>
      </c>
      <c r="W749" s="134" t="s">
        <v>983</v>
      </c>
      <c r="X749" s="3" t="s">
        <v>328</v>
      </c>
      <c r="Y749" s="21">
        <v>2</v>
      </c>
      <c r="Z749" s="21">
        <v>18</v>
      </c>
      <c r="AA749" s="14">
        <v>6</v>
      </c>
      <c r="AB749" s="3">
        <f t="shared" si="35"/>
        <v>702</v>
      </c>
      <c r="AC749">
        <v>1476.9258489870917</v>
      </c>
      <c r="AN749" s="3">
        <v>3364</v>
      </c>
      <c r="AO749" s="3">
        <v>3237</v>
      </c>
      <c r="AP749" s="3">
        <v>5430</v>
      </c>
      <c r="AR749" s="183" t="s">
        <v>8235</v>
      </c>
      <c r="AS749" s="183" t="s">
        <v>8323</v>
      </c>
      <c r="AT749" s="18">
        <v>0</v>
      </c>
      <c r="AU749" s="42">
        <v>0</v>
      </c>
      <c r="AV749" s="41"/>
      <c r="AW749" s="200">
        <v>1</v>
      </c>
      <c r="AX749" s="48">
        <v>0</v>
      </c>
      <c r="AY749" s="48">
        <v>0</v>
      </c>
      <c r="AZ749" s="48">
        <v>0</v>
      </c>
      <c r="BA749" s="48">
        <v>0</v>
      </c>
      <c r="BB749" s="48">
        <v>0</v>
      </c>
      <c r="BC749" s="48">
        <v>0</v>
      </c>
    </row>
    <row r="750" spans="1:62" x14ac:dyDescent="0.25">
      <c r="A750" s="18">
        <v>31</v>
      </c>
      <c r="B750" s="3">
        <v>12</v>
      </c>
      <c r="C750" s="18" t="s">
        <v>957</v>
      </c>
      <c r="D750" s="3" t="s">
        <v>45</v>
      </c>
      <c r="E750" s="3" t="s">
        <v>958</v>
      </c>
      <c r="K750" s="113">
        <v>0</v>
      </c>
      <c r="L750" s="113">
        <v>0</v>
      </c>
      <c r="M750" s="113">
        <v>0</v>
      </c>
      <c r="N750" s="48">
        <v>0</v>
      </c>
      <c r="O750" s="48">
        <v>0</v>
      </c>
      <c r="P750" s="48">
        <v>1</v>
      </c>
      <c r="Q750" s="48">
        <v>0</v>
      </c>
      <c r="R750" s="48">
        <v>0</v>
      </c>
      <c r="S750" s="60">
        <v>0</v>
      </c>
      <c r="T750" s="48">
        <v>0</v>
      </c>
      <c r="U750" s="47"/>
      <c r="V750" s="22" t="s">
        <v>7937</v>
      </c>
      <c r="W750" s="134" t="s">
        <v>984</v>
      </c>
      <c r="X750" s="3" t="s">
        <v>237</v>
      </c>
      <c r="Y750" s="21">
        <v>0</v>
      </c>
      <c r="Z750" s="21">
        <v>15</v>
      </c>
      <c r="AA750" s="14">
        <v>0</v>
      </c>
      <c r="AB750" s="3">
        <f t="shared" si="35"/>
        <v>180</v>
      </c>
      <c r="AC750">
        <v>378.69893563771581</v>
      </c>
      <c r="AN750" s="3">
        <v>3364</v>
      </c>
      <c r="AO750" s="3">
        <v>3237</v>
      </c>
      <c r="AP750" s="3">
        <v>5430</v>
      </c>
      <c r="AR750" s="183" t="s">
        <v>8235</v>
      </c>
      <c r="AS750" s="183" t="s">
        <v>8323</v>
      </c>
      <c r="AT750" s="18">
        <v>0</v>
      </c>
      <c r="AU750" s="42">
        <v>0</v>
      </c>
      <c r="AV750" s="41"/>
      <c r="AW750" s="200">
        <v>1</v>
      </c>
      <c r="AX750" s="48">
        <v>0</v>
      </c>
      <c r="AY750" s="48">
        <v>0</v>
      </c>
      <c r="AZ750" s="48">
        <v>0</v>
      </c>
      <c r="BA750" s="48">
        <v>0</v>
      </c>
      <c r="BB750" s="48">
        <v>0</v>
      </c>
      <c r="BC750" s="48">
        <v>0</v>
      </c>
    </row>
    <row r="751" spans="1:62" x14ac:dyDescent="0.25">
      <c r="A751" s="18">
        <v>31</v>
      </c>
      <c r="B751" s="3">
        <v>12</v>
      </c>
      <c r="C751" s="18" t="s">
        <v>957</v>
      </c>
      <c r="D751" s="3" t="s">
        <v>45</v>
      </c>
      <c r="E751" s="3" t="s">
        <v>958</v>
      </c>
      <c r="K751" s="113">
        <v>0</v>
      </c>
      <c r="L751" s="113">
        <v>0</v>
      </c>
      <c r="M751" s="113">
        <v>0</v>
      </c>
      <c r="N751" s="48">
        <v>0</v>
      </c>
      <c r="O751" s="48">
        <v>0</v>
      </c>
      <c r="P751" s="48">
        <v>1</v>
      </c>
      <c r="Q751" s="48">
        <v>0</v>
      </c>
      <c r="R751" s="48">
        <v>0</v>
      </c>
      <c r="S751" s="60">
        <v>0</v>
      </c>
      <c r="T751" s="48">
        <v>0</v>
      </c>
      <c r="U751" s="47"/>
      <c r="V751" s="22" t="s">
        <v>7937</v>
      </c>
      <c r="W751" s="134" t="s">
        <v>985</v>
      </c>
      <c r="X751" s="3" t="s">
        <v>77</v>
      </c>
      <c r="Y751" s="21">
        <v>0</v>
      </c>
      <c r="Z751" s="21">
        <v>6</v>
      </c>
      <c r="AA751" s="14">
        <v>0</v>
      </c>
      <c r="AB751" s="3">
        <f t="shared" si="35"/>
        <v>72</v>
      </c>
      <c r="AC751">
        <v>151.47957425508633</v>
      </c>
      <c r="AN751" s="3">
        <v>3364</v>
      </c>
      <c r="AO751" s="3">
        <v>3237</v>
      </c>
      <c r="AP751" s="3">
        <v>5430</v>
      </c>
      <c r="AR751" s="183" t="s">
        <v>8235</v>
      </c>
      <c r="AS751" s="183" t="s">
        <v>8323</v>
      </c>
      <c r="AT751" s="18">
        <v>0</v>
      </c>
      <c r="AU751" s="42">
        <v>0</v>
      </c>
      <c r="AV751" s="41"/>
      <c r="AW751" s="200">
        <v>1</v>
      </c>
      <c r="AX751" s="48">
        <v>0</v>
      </c>
      <c r="AY751" s="48">
        <v>0</v>
      </c>
      <c r="AZ751" s="48">
        <v>0</v>
      </c>
      <c r="BA751" s="48">
        <v>0</v>
      </c>
      <c r="BB751" s="48">
        <v>0</v>
      </c>
      <c r="BC751" s="48">
        <v>0</v>
      </c>
    </row>
    <row r="752" spans="1:62" x14ac:dyDescent="0.25">
      <c r="A752" s="18">
        <v>31</v>
      </c>
      <c r="B752" s="3">
        <v>12</v>
      </c>
      <c r="C752" s="18" t="s">
        <v>957</v>
      </c>
      <c r="D752" s="3" t="s">
        <v>45</v>
      </c>
      <c r="E752" s="3" t="s">
        <v>958</v>
      </c>
      <c r="K752" s="113">
        <v>0</v>
      </c>
      <c r="L752" s="113">
        <v>0</v>
      </c>
      <c r="M752" s="113">
        <v>0</v>
      </c>
      <c r="N752" s="48">
        <v>0</v>
      </c>
      <c r="O752" s="48">
        <v>0</v>
      </c>
      <c r="P752" s="48">
        <v>1</v>
      </c>
      <c r="Q752" s="48">
        <v>0</v>
      </c>
      <c r="R752" s="48">
        <v>0</v>
      </c>
      <c r="S752" s="60">
        <v>0</v>
      </c>
      <c r="T752" s="48">
        <v>0</v>
      </c>
      <c r="U752" s="47"/>
      <c r="V752" s="22" t="s">
        <v>7937</v>
      </c>
      <c r="W752" s="134" t="s">
        <v>986</v>
      </c>
      <c r="X752" s="3" t="s">
        <v>237</v>
      </c>
      <c r="Y752" s="21">
        <v>0</v>
      </c>
      <c r="Z752" s="21">
        <v>15</v>
      </c>
      <c r="AA752" s="14">
        <v>0</v>
      </c>
      <c r="AB752" s="3">
        <f t="shared" si="35"/>
        <v>180</v>
      </c>
      <c r="AC752">
        <v>378.69893563771581</v>
      </c>
      <c r="AN752" s="3">
        <v>3364</v>
      </c>
      <c r="AO752" s="3">
        <v>3237</v>
      </c>
      <c r="AP752" s="3">
        <v>5430</v>
      </c>
      <c r="AR752" s="183" t="s">
        <v>8235</v>
      </c>
      <c r="AS752" s="183" t="s">
        <v>8323</v>
      </c>
      <c r="AT752" s="18">
        <v>0</v>
      </c>
      <c r="AU752" s="42">
        <v>0</v>
      </c>
      <c r="AV752" s="41"/>
      <c r="AW752" s="200">
        <v>1</v>
      </c>
      <c r="AX752" s="48">
        <v>0</v>
      </c>
      <c r="AY752" s="48">
        <v>0</v>
      </c>
      <c r="AZ752" s="48">
        <v>0</v>
      </c>
      <c r="BA752" s="48">
        <v>0</v>
      </c>
      <c r="BB752" s="48">
        <v>0</v>
      </c>
      <c r="BC752" s="48">
        <v>0</v>
      </c>
    </row>
    <row r="753" spans="1:62" ht="30" x14ac:dyDescent="0.25">
      <c r="A753" s="18">
        <v>31</v>
      </c>
      <c r="B753" s="3">
        <v>12</v>
      </c>
      <c r="C753" s="18" t="s">
        <v>957</v>
      </c>
      <c r="D753" s="3" t="s">
        <v>45</v>
      </c>
      <c r="E753" s="3" t="s">
        <v>958</v>
      </c>
      <c r="K753" s="113">
        <v>0</v>
      </c>
      <c r="L753" s="113">
        <v>0</v>
      </c>
      <c r="M753" s="113">
        <v>0</v>
      </c>
      <c r="N753" s="48">
        <v>0</v>
      </c>
      <c r="O753" s="48">
        <v>0</v>
      </c>
      <c r="P753" s="48">
        <v>1</v>
      </c>
      <c r="Q753" s="48">
        <v>0</v>
      </c>
      <c r="R753" s="48">
        <v>0</v>
      </c>
      <c r="S753" s="60">
        <v>0</v>
      </c>
      <c r="T753" s="48">
        <v>0</v>
      </c>
      <c r="U753" s="47"/>
      <c r="V753" s="22" t="s">
        <v>8028</v>
      </c>
      <c r="W753" s="134" t="s">
        <v>987</v>
      </c>
      <c r="X753" s="3" t="s">
        <v>317</v>
      </c>
      <c r="Y753" s="21">
        <v>1</v>
      </c>
      <c r="Z753" s="21">
        <v>15</v>
      </c>
      <c r="AA753" s="14">
        <v>0</v>
      </c>
      <c r="AB753" s="3">
        <f t="shared" si="35"/>
        <v>420</v>
      </c>
      <c r="AC753">
        <v>867.08461729181931</v>
      </c>
      <c r="AE753" s="22" t="s">
        <v>8029</v>
      </c>
      <c r="AF753" s="2" t="s">
        <v>988</v>
      </c>
      <c r="AG753" s="3" t="s">
        <v>989</v>
      </c>
      <c r="AH753" s="3">
        <v>36</v>
      </c>
      <c r="AI753" s="3">
        <v>12</v>
      </c>
      <c r="AJ753" s="3">
        <v>0</v>
      </c>
      <c r="AK753" s="3">
        <f>(240*AH753)+(12*AI753)+AJ753</f>
        <v>8784</v>
      </c>
      <c r="AL753">
        <v>17425.827760410222</v>
      </c>
      <c r="AN753" s="3">
        <v>3364</v>
      </c>
      <c r="AO753" s="3">
        <v>3237</v>
      </c>
      <c r="AP753" s="3">
        <v>5292</v>
      </c>
      <c r="AQ753" s="3">
        <v>5001</v>
      </c>
      <c r="AR753" s="183" t="s">
        <v>8235</v>
      </c>
      <c r="AS753" s="183" t="s">
        <v>8323</v>
      </c>
      <c r="AT753" s="18">
        <v>0</v>
      </c>
      <c r="AU753" s="42">
        <v>0</v>
      </c>
      <c r="AV753" s="41"/>
      <c r="AW753" s="200">
        <v>1</v>
      </c>
      <c r="AX753" s="48">
        <v>0</v>
      </c>
      <c r="AY753" s="48">
        <v>0</v>
      </c>
      <c r="AZ753" s="48">
        <v>0</v>
      </c>
      <c r="BA753" s="48">
        <v>0</v>
      </c>
      <c r="BB753" s="48">
        <v>0</v>
      </c>
      <c r="BC753" s="48">
        <v>0</v>
      </c>
      <c r="BE753" s="48">
        <v>1</v>
      </c>
      <c r="BF753" s="48">
        <v>0</v>
      </c>
      <c r="BG753" s="48">
        <v>0</v>
      </c>
      <c r="BH753" s="48">
        <v>0</v>
      </c>
      <c r="BI753" s="48">
        <v>0</v>
      </c>
      <c r="BJ753" s="48">
        <v>0</v>
      </c>
    </row>
    <row r="754" spans="1:62" x14ac:dyDescent="0.25">
      <c r="A754" s="18">
        <v>31</v>
      </c>
      <c r="B754" s="3">
        <v>12</v>
      </c>
      <c r="C754" s="18" t="s">
        <v>957</v>
      </c>
      <c r="D754" s="3" t="s">
        <v>45</v>
      </c>
      <c r="E754" s="3" t="s">
        <v>958</v>
      </c>
      <c r="K754" s="113">
        <v>0</v>
      </c>
      <c r="L754" s="113">
        <v>0</v>
      </c>
      <c r="M754" s="113">
        <v>0</v>
      </c>
      <c r="N754" s="48">
        <v>0</v>
      </c>
      <c r="O754" s="48">
        <v>0</v>
      </c>
      <c r="P754" s="48">
        <v>1</v>
      </c>
      <c r="Q754" s="48">
        <v>0</v>
      </c>
      <c r="R754" s="48">
        <v>0</v>
      </c>
      <c r="S754" s="60">
        <v>0</v>
      </c>
      <c r="T754" s="48">
        <v>0</v>
      </c>
      <c r="U754" s="47"/>
      <c r="V754" s="22" t="s">
        <v>8030</v>
      </c>
      <c r="W754" s="134" t="s">
        <v>990</v>
      </c>
      <c r="X754" s="3" t="s">
        <v>322</v>
      </c>
      <c r="Y754" s="21">
        <v>2</v>
      </c>
      <c r="Z754" s="21">
        <v>12</v>
      </c>
      <c r="AA754" s="14">
        <v>0</v>
      </c>
      <c r="AB754" s="3">
        <f t="shared" si="35"/>
        <v>624</v>
      </c>
      <c r="AC754">
        <v>1282.6056675233792</v>
      </c>
      <c r="AE754" s="22"/>
      <c r="AN754" s="3">
        <v>3364</v>
      </c>
      <c r="AO754" s="3">
        <v>3237</v>
      </c>
      <c r="AP754" s="3">
        <v>5260</v>
      </c>
      <c r="AR754" s="183" t="s">
        <v>8235</v>
      </c>
      <c r="AS754" s="183" t="s">
        <v>8323</v>
      </c>
      <c r="AT754" s="18">
        <v>0</v>
      </c>
      <c r="AU754" s="42">
        <v>0</v>
      </c>
      <c r="AV754" s="41"/>
      <c r="AW754" s="200">
        <v>1</v>
      </c>
      <c r="AX754" s="48">
        <v>0</v>
      </c>
      <c r="AY754" s="48">
        <v>0</v>
      </c>
      <c r="AZ754" s="48">
        <v>0</v>
      </c>
      <c r="BA754" s="48">
        <v>0</v>
      </c>
      <c r="BB754" s="48">
        <v>0</v>
      </c>
      <c r="BC754" s="48">
        <v>0</v>
      </c>
    </row>
    <row r="755" spans="1:62" ht="30" x14ac:dyDescent="0.25">
      <c r="A755" s="18">
        <v>31</v>
      </c>
      <c r="B755" s="3">
        <v>12</v>
      </c>
      <c r="C755" s="18" t="s">
        <v>957</v>
      </c>
      <c r="D755" s="3" t="s">
        <v>45</v>
      </c>
      <c r="E755" s="3" t="s">
        <v>958</v>
      </c>
      <c r="K755" s="113">
        <v>0</v>
      </c>
      <c r="L755" s="113">
        <v>0</v>
      </c>
      <c r="M755" s="113">
        <v>0</v>
      </c>
      <c r="N755" s="48">
        <v>0</v>
      </c>
      <c r="O755" s="48">
        <v>0</v>
      </c>
      <c r="P755" s="48">
        <v>1</v>
      </c>
      <c r="Q755" s="48">
        <v>0</v>
      </c>
      <c r="R755" s="48">
        <v>0</v>
      </c>
      <c r="S755" s="60">
        <v>0</v>
      </c>
      <c r="T755" s="48">
        <v>0</v>
      </c>
      <c r="U755" s="47"/>
      <c r="V755" s="22" t="s">
        <v>8030</v>
      </c>
      <c r="W755" s="134" t="s">
        <v>991</v>
      </c>
      <c r="X755" s="3" t="s">
        <v>992</v>
      </c>
      <c r="Y755" s="21">
        <v>3</v>
      </c>
      <c r="Z755" s="21">
        <v>6</v>
      </c>
      <c r="AA755" s="14">
        <v>0</v>
      </c>
      <c r="AB755" s="3">
        <f t="shared" si="35"/>
        <v>792</v>
      </c>
      <c r="AC755">
        <v>1627.9225780104427</v>
      </c>
      <c r="AN755" s="3">
        <v>3364</v>
      </c>
      <c r="AO755" s="3">
        <v>3237</v>
      </c>
      <c r="AP755" s="3">
        <v>5260</v>
      </c>
      <c r="AR755" s="183" t="s">
        <v>8235</v>
      </c>
      <c r="AS755" s="183" t="s">
        <v>8323</v>
      </c>
      <c r="AT755" s="18">
        <v>0</v>
      </c>
      <c r="AU755" s="42">
        <v>0</v>
      </c>
      <c r="AV755" s="41"/>
      <c r="AW755" s="200">
        <v>1</v>
      </c>
      <c r="AX755" s="48">
        <v>0</v>
      </c>
      <c r="AY755" s="48">
        <v>0</v>
      </c>
      <c r="AZ755" s="48">
        <v>0</v>
      </c>
      <c r="BA755" s="48">
        <v>0</v>
      </c>
      <c r="BB755" s="48">
        <v>0</v>
      </c>
      <c r="BC755" s="48">
        <v>0</v>
      </c>
    </row>
    <row r="756" spans="1:62" x14ac:dyDescent="0.25">
      <c r="A756" s="18">
        <v>31</v>
      </c>
      <c r="B756" s="3">
        <v>12</v>
      </c>
      <c r="C756" s="18" t="s">
        <v>957</v>
      </c>
      <c r="D756" s="3" t="s">
        <v>45</v>
      </c>
      <c r="E756" s="3" t="s">
        <v>958</v>
      </c>
      <c r="K756" s="113">
        <v>0</v>
      </c>
      <c r="L756" s="113">
        <v>0</v>
      </c>
      <c r="M756" s="113">
        <v>0</v>
      </c>
      <c r="N756" s="48">
        <v>0</v>
      </c>
      <c r="O756" s="48">
        <v>0</v>
      </c>
      <c r="P756" s="48">
        <v>1</v>
      </c>
      <c r="Q756" s="48">
        <v>0</v>
      </c>
      <c r="R756" s="48">
        <v>0</v>
      </c>
      <c r="S756" s="60">
        <v>0</v>
      </c>
      <c r="T756" s="48">
        <v>0</v>
      </c>
      <c r="U756" s="47"/>
      <c r="V756" s="22" t="s">
        <v>8023</v>
      </c>
      <c r="W756" s="134" t="s">
        <v>993</v>
      </c>
      <c r="X756" s="3" t="s">
        <v>185</v>
      </c>
      <c r="Y756" s="21">
        <v>6</v>
      </c>
      <c r="Z756" s="21">
        <v>0</v>
      </c>
      <c r="AA756" s="14">
        <v>0</v>
      </c>
      <c r="AB756" s="3">
        <f t="shared" si="35"/>
        <v>1440</v>
      </c>
      <c r="AC756">
        <v>2941.2679750316443</v>
      </c>
      <c r="AN756" s="3">
        <v>3364</v>
      </c>
      <c r="AO756" s="3">
        <v>3237</v>
      </c>
      <c r="AP756" s="3">
        <v>5214</v>
      </c>
      <c r="AR756" s="183" t="s">
        <v>8235</v>
      </c>
      <c r="AS756" s="183" t="s">
        <v>8323</v>
      </c>
      <c r="AT756" s="18">
        <v>0</v>
      </c>
      <c r="AU756" s="42">
        <v>0</v>
      </c>
      <c r="AV756" s="41"/>
      <c r="AW756" s="200">
        <v>1</v>
      </c>
      <c r="AX756" s="48">
        <v>0</v>
      </c>
      <c r="AY756" s="48">
        <v>0</v>
      </c>
      <c r="AZ756" s="48">
        <v>0</v>
      </c>
      <c r="BA756" s="48">
        <v>0</v>
      </c>
      <c r="BB756" s="48">
        <v>0</v>
      </c>
      <c r="BC756" s="48">
        <v>0</v>
      </c>
    </row>
    <row r="757" spans="1:62" ht="30" x14ac:dyDescent="0.25">
      <c r="A757" s="18">
        <v>31</v>
      </c>
      <c r="B757" s="3">
        <v>12</v>
      </c>
      <c r="C757" s="18" t="s">
        <v>957</v>
      </c>
      <c r="D757" s="3" t="s">
        <v>45</v>
      </c>
      <c r="E757" s="3" t="s">
        <v>958</v>
      </c>
      <c r="K757" s="113">
        <v>0</v>
      </c>
      <c r="L757" s="113">
        <v>0</v>
      </c>
      <c r="M757" s="113">
        <v>0</v>
      </c>
      <c r="N757" s="48">
        <v>0</v>
      </c>
      <c r="O757" s="48">
        <v>0</v>
      </c>
      <c r="P757" s="48">
        <v>1</v>
      </c>
      <c r="Q757" s="48">
        <v>0</v>
      </c>
      <c r="R757" s="48">
        <v>0</v>
      </c>
      <c r="S757" s="60">
        <v>0</v>
      </c>
      <c r="T757" s="48">
        <v>0</v>
      </c>
      <c r="U757" s="47"/>
      <c r="V757" s="22" t="s">
        <v>8031</v>
      </c>
      <c r="W757" s="134" t="s">
        <v>994</v>
      </c>
      <c r="X757" s="3" t="s">
        <v>995</v>
      </c>
      <c r="Y757" s="21">
        <v>15</v>
      </c>
      <c r="Z757" s="21">
        <v>9</v>
      </c>
      <c r="AA757" s="14">
        <v>0</v>
      </c>
      <c r="AB757" s="3">
        <f t="shared" si="35"/>
        <v>3708</v>
      </c>
      <c r="AC757">
        <v>7440.0926889977909</v>
      </c>
      <c r="AN757" s="3">
        <v>3364</v>
      </c>
      <c r="AO757" s="3">
        <v>3237</v>
      </c>
      <c r="AP757" s="3">
        <v>5084</v>
      </c>
      <c r="AR757" s="183" t="s">
        <v>8235</v>
      </c>
      <c r="AS757" s="183" t="s">
        <v>8323</v>
      </c>
      <c r="AT757" s="18">
        <v>0</v>
      </c>
      <c r="AU757" s="42">
        <v>0</v>
      </c>
      <c r="AV757" s="41"/>
      <c r="AW757" s="200">
        <v>1</v>
      </c>
      <c r="AX757" s="48">
        <v>0</v>
      </c>
      <c r="AY757" s="48">
        <v>0</v>
      </c>
      <c r="AZ757" s="48">
        <v>0</v>
      </c>
      <c r="BA757" s="48">
        <v>0</v>
      </c>
      <c r="BB757" s="48">
        <v>0</v>
      </c>
      <c r="BC757" s="48">
        <v>0</v>
      </c>
    </row>
    <row r="758" spans="1:62" x14ac:dyDescent="0.25">
      <c r="A758" s="18">
        <v>31</v>
      </c>
      <c r="B758" s="3">
        <v>12</v>
      </c>
      <c r="C758" s="18" t="s">
        <v>957</v>
      </c>
      <c r="D758" s="3" t="s">
        <v>45</v>
      </c>
      <c r="E758" s="3" t="s">
        <v>958</v>
      </c>
      <c r="K758" s="113">
        <v>0</v>
      </c>
      <c r="L758" s="113">
        <v>0</v>
      </c>
      <c r="M758" s="113">
        <v>0</v>
      </c>
      <c r="N758" s="48">
        <v>0</v>
      </c>
      <c r="O758" s="48">
        <v>0</v>
      </c>
      <c r="P758" s="48">
        <v>1</v>
      </c>
      <c r="Q758" s="48">
        <v>0</v>
      </c>
      <c r="R758" s="48">
        <v>0</v>
      </c>
      <c r="S758" s="60">
        <v>0</v>
      </c>
      <c r="T758" s="48">
        <v>0</v>
      </c>
      <c r="U758" s="47"/>
      <c r="V758" s="22" t="s">
        <v>8031</v>
      </c>
      <c r="W758" s="134" t="s">
        <v>996</v>
      </c>
      <c r="X758" s="3" t="s">
        <v>94</v>
      </c>
      <c r="Y758" s="21">
        <v>3</v>
      </c>
      <c r="Z758" s="21">
        <v>0</v>
      </c>
      <c r="AA758" s="14">
        <v>0</v>
      </c>
      <c r="AB758" s="3">
        <f t="shared" si="35"/>
        <v>720</v>
      </c>
      <c r="AC758">
        <v>1444.678192038406</v>
      </c>
      <c r="AN758" s="3">
        <v>3364</v>
      </c>
      <c r="AO758" s="3">
        <v>3237</v>
      </c>
      <c r="AP758" s="3">
        <v>5084</v>
      </c>
      <c r="AR758" s="183" t="s">
        <v>8235</v>
      </c>
      <c r="AS758" s="183" t="s">
        <v>8323</v>
      </c>
      <c r="AT758" s="18">
        <v>0</v>
      </c>
      <c r="AU758" s="42">
        <v>0</v>
      </c>
      <c r="AV758" s="41"/>
      <c r="AW758" s="200">
        <v>1</v>
      </c>
      <c r="AX758" s="48">
        <v>0</v>
      </c>
      <c r="AY758" s="48">
        <v>0</v>
      </c>
      <c r="AZ758" s="48">
        <v>0</v>
      </c>
      <c r="BA758" s="48">
        <v>0</v>
      </c>
      <c r="BB758" s="48">
        <v>0</v>
      </c>
      <c r="BC758" s="48">
        <v>0</v>
      </c>
    </row>
    <row r="759" spans="1:62" ht="30" x14ac:dyDescent="0.25">
      <c r="A759" s="18">
        <v>31</v>
      </c>
      <c r="B759" s="3">
        <v>12</v>
      </c>
      <c r="C759" s="18" t="s">
        <v>957</v>
      </c>
      <c r="D759" s="3" t="s">
        <v>45</v>
      </c>
      <c r="E759" s="3" t="s">
        <v>958</v>
      </c>
      <c r="K759" s="113">
        <v>0</v>
      </c>
      <c r="L759" s="113">
        <v>0</v>
      </c>
      <c r="M759" s="113">
        <v>0</v>
      </c>
      <c r="N759" s="48">
        <v>0</v>
      </c>
      <c r="O759" s="48">
        <v>0</v>
      </c>
      <c r="P759" s="48">
        <v>1</v>
      </c>
      <c r="Q759" s="48">
        <v>0</v>
      </c>
      <c r="R759" s="48">
        <v>0</v>
      </c>
      <c r="S759" s="60">
        <v>0</v>
      </c>
      <c r="T759" s="48">
        <v>0</v>
      </c>
      <c r="U759" s="47"/>
      <c r="V759" s="22" t="s">
        <v>8031</v>
      </c>
      <c r="W759" s="134" t="s">
        <v>997</v>
      </c>
      <c r="X759" s="3" t="s">
        <v>94</v>
      </c>
      <c r="Y759" s="21">
        <v>3</v>
      </c>
      <c r="Z759" s="21">
        <v>0</v>
      </c>
      <c r="AA759" s="14">
        <v>0</v>
      </c>
      <c r="AB759" s="3">
        <f t="shared" ref="AB759:AB790" si="36">(240*Y759)+(12*Z759)+AA759</f>
        <v>720</v>
      </c>
      <c r="AC759">
        <v>1444.678192038406</v>
      </c>
      <c r="AN759" s="3">
        <v>3364</v>
      </c>
      <c r="AO759" s="3">
        <v>3237</v>
      </c>
      <c r="AP759" s="3">
        <v>5084</v>
      </c>
      <c r="AR759" s="183" t="s">
        <v>8235</v>
      </c>
      <c r="AS759" s="183" t="s">
        <v>8323</v>
      </c>
      <c r="AT759" s="18">
        <v>0</v>
      </c>
      <c r="AU759" s="42">
        <v>0</v>
      </c>
      <c r="AV759" s="41"/>
      <c r="AW759" s="200">
        <v>1</v>
      </c>
      <c r="AX759" s="48">
        <v>0</v>
      </c>
      <c r="AY759" s="48">
        <v>0</v>
      </c>
      <c r="AZ759" s="48">
        <v>0</v>
      </c>
      <c r="BA759" s="48">
        <v>0</v>
      </c>
      <c r="BB759" s="48">
        <v>0</v>
      </c>
      <c r="BC759" s="48">
        <v>0</v>
      </c>
    </row>
    <row r="760" spans="1:62" x14ac:dyDescent="0.25">
      <c r="A760" s="18">
        <v>31</v>
      </c>
      <c r="B760" s="3">
        <v>12</v>
      </c>
      <c r="C760" s="18" t="s">
        <v>957</v>
      </c>
      <c r="D760" s="3" t="s">
        <v>45</v>
      </c>
      <c r="E760" s="3" t="s">
        <v>958</v>
      </c>
      <c r="K760" s="113">
        <v>0</v>
      </c>
      <c r="L760" s="113">
        <v>0</v>
      </c>
      <c r="M760" s="113">
        <v>0</v>
      </c>
      <c r="N760" s="48">
        <v>0</v>
      </c>
      <c r="O760" s="48">
        <v>0</v>
      </c>
      <c r="P760" s="48">
        <v>1</v>
      </c>
      <c r="Q760" s="48">
        <v>0</v>
      </c>
      <c r="R760" s="48">
        <v>0</v>
      </c>
      <c r="S760" s="60">
        <v>0</v>
      </c>
      <c r="T760" s="48">
        <v>0</v>
      </c>
      <c r="U760" s="47"/>
      <c r="V760" s="22" t="s">
        <v>8032</v>
      </c>
      <c r="W760" s="134" t="s">
        <v>998</v>
      </c>
      <c r="X760" s="3" t="s">
        <v>401</v>
      </c>
      <c r="Y760" s="21">
        <v>1</v>
      </c>
      <c r="Z760" s="21">
        <v>10</v>
      </c>
      <c r="AA760" s="14">
        <v>0</v>
      </c>
      <c r="AB760" s="3">
        <f t="shared" si="36"/>
        <v>360</v>
      </c>
      <c r="AC760">
        <v>714.85837405040149</v>
      </c>
      <c r="AN760" s="3">
        <v>3364</v>
      </c>
      <c r="AO760" s="3">
        <v>3237</v>
      </c>
      <c r="AP760" s="3">
        <v>5008</v>
      </c>
      <c r="AR760" s="183" t="s">
        <v>8235</v>
      </c>
      <c r="AS760" s="183" t="s">
        <v>8323</v>
      </c>
      <c r="AT760" s="18">
        <v>0</v>
      </c>
      <c r="AU760" s="42">
        <v>0</v>
      </c>
      <c r="AV760" s="41"/>
      <c r="AW760" s="200">
        <v>1</v>
      </c>
      <c r="AX760" s="48">
        <v>0</v>
      </c>
      <c r="AY760" s="48">
        <v>0</v>
      </c>
      <c r="AZ760" s="48">
        <v>0</v>
      </c>
      <c r="BA760" s="48">
        <v>0</v>
      </c>
      <c r="BB760" s="48">
        <v>0</v>
      </c>
      <c r="BC760" s="48">
        <v>0</v>
      </c>
    </row>
    <row r="761" spans="1:62" x14ac:dyDescent="0.25">
      <c r="A761" s="18">
        <v>31</v>
      </c>
      <c r="B761" s="3">
        <v>12</v>
      </c>
      <c r="C761" s="18" t="s">
        <v>957</v>
      </c>
      <c r="D761" s="3" t="s">
        <v>45</v>
      </c>
      <c r="E761" s="3" t="s">
        <v>958</v>
      </c>
      <c r="K761" s="113">
        <v>0</v>
      </c>
      <c r="L761" s="113">
        <v>0</v>
      </c>
      <c r="M761" s="113">
        <v>0</v>
      </c>
      <c r="N761" s="48">
        <v>0</v>
      </c>
      <c r="O761" s="48">
        <v>0</v>
      </c>
      <c r="P761" s="48">
        <v>1</v>
      </c>
      <c r="Q761" s="48">
        <v>0</v>
      </c>
      <c r="R761" s="48">
        <v>0</v>
      </c>
      <c r="S761" s="60">
        <v>0</v>
      </c>
      <c r="T761" s="48">
        <v>0</v>
      </c>
      <c r="U761" s="47"/>
      <c r="V761" s="22" t="s">
        <v>149</v>
      </c>
      <c r="X761" s="3" t="s">
        <v>989</v>
      </c>
      <c r="Y761" s="21">
        <v>36</v>
      </c>
      <c r="Z761" s="21">
        <v>12</v>
      </c>
      <c r="AA761" s="14">
        <v>0</v>
      </c>
      <c r="AB761" s="3">
        <f t="shared" si="36"/>
        <v>8784</v>
      </c>
      <c r="AC761">
        <v>8784</v>
      </c>
      <c r="AN761" s="3">
        <v>3364</v>
      </c>
      <c r="AO761" s="3">
        <v>3237</v>
      </c>
      <c r="AR761" s="183" t="s">
        <v>8235</v>
      </c>
      <c r="AS761" s="183" t="s">
        <v>8323</v>
      </c>
      <c r="AT761" s="18">
        <v>0</v>
      </c>
      <c r="AU761" s="42">
        <v>0</v>
      </c>
      <c r="AV761" s="41"/>
    </row>
    <row r="762" spans="1:62" x14ac:dyDescent="0.25">
      <c r="A762" s="18">
        <v>31</v>
      </c>
      <c r="B762" s="3">
        <v>12</v>
      </c>
      <c r="C762" s="18" t="s">
        <v>957</v>
      </c>
      <c r="D762" s="3" t="s">
        <v>45</v>
      </c>
      <c r="E762" s="3" t="s">
        <v>958</v>
      </c>
      <c r="K762" s="113">
        <v>0</v>
      </c>
      <c r="L762" s="113">
        <v>0</v>
      </c>
      <c r="M762" s="113">
        <v>0</v>
      </c>
      <c r="N762" s="48">
        <v>0</v>
      </c>
      <c r="O762" s="48">
        <v>0</v>
      </c>
      <c r="P762" s="48">
        <v>1</v>
      </c>
      <c r="Q762" s="48">
        <v>0</v>
      </c>
      <c r="R762" s="48">
        <v>0</v>
      </c>
      <c r="S762" s="60">
        <v>0</v>
      </c>
      <c r="T762" s="48">
        <v>0</v>
      </c>
      <c r="U762" s="47"/>
      <c r="V762" s="22" t="s">
        <v>8425</v>
      </c>
      <c r="W762" s="134" t="s">
        <v>999</v>
      </c>
      <c r="X762" s="3" t="s">
        <v>430</v>
      </c>
      <c r="Y762" s="21">
        <v>0</v>
      </c>
      <c r="Z762" s="21">
        <v>1</v>
      </c>
      <c r="AA762" s="14">
        <v>6</v>
      </c>
      <c r="AB762" s="3">
        <f t="shared" si="36"/>
        <v>18</v>
      </c>
      <c r="AC762">
        <v>29.790003022832014</v>
      </c>
      <c r="AE762" s="22" t="s">
        <v>8413</v>
      </c>
      <c r="AF762" s="2" t="s">
        <v>1000</v>
      </c>
      <c r="AG762" s="3" t="s">
        <v>77</v>
      </c>
      <c r="AH762" s="3">
        <v>0</v>
      </c>
      <c r="AI762" s="3">
        <v>6</v>
      </c>
      <c r="AJ762" s="3">
        <v>0</v>
      </c>
      <c r="AK762" s="3">
        <f>(240*AH762)+(12*AI762)+AJ762</f>
        <v>72</v>
      </c>
      <c r="AL762">
        <v>119.11105563668504</v>
      </c>
      <c r="AN762" s="3">
        <v>3364</v>
      </c>
      <c r="AO762" s="3">
        <v>3237</v>
      </c>
      <c r="AP762" s="3">
        <v>3678</v>
      </c>
      <c r="AQ762" s="3">
        <v>3675</v>
      </c>
      <c r="AR762" s="183" t="s">
        <v>8235</v>
      </c>
      <c r="AS762" s="183" t="s">
        <v>8323</v>
      </c>
      <c r="AT762" s="18">
        <v>0</v>
      </c>
      <c r="AU762" s="42">
        <v>0</v>
      </c>
      <c r="AV762" s="41"/>
      <c r="AW762" s="200">
        <v>1</v>
      </c>
      <c r="AX762" s="48">
        <v>0</v>
      </c>
      <c r="AY762" s="48">
        <v>0</v>
      </c>
      <c r="AZ762" s="48">
        <v>0</v>
      </c>
      <c r="BA762" s="48">
        <v>0</v>
      </c>
      <c r="BB762" s="48">
        <v>0</v>
      </c>
      <c r="BC762" s="48">
        <v>0</v>
      </c>
      <c r="BE762" s="48">
        <v>0</v>
      </c>
      <c r="BF762" s="48">
        <v>0</v>
      </c>
      <c r="BG762" s="48">
        <v>1</v>
      </c>
      <c r="BH762" s="48">
        <v>0</v>
      </c>
      <c r="BI762" s="48">
        <v>0</v>
      </c>
      <c r="BJ762" s="48">
        <v>0</v>
      </c>
    </row>
    <row r="763" spans="1:62" x14ac:dyDescent="0.25">
      <c r="A763" s="18">
        <v>31</v>
      </c>
      <c r="B763" s="3">
        <v>12</v>
      </c>
      <c r="C763" s="18" t="s">
        <v>957</v>
      </c>
      <c r="D763" s="3" t="s">
        <v>45</v>
      </c>
      <c r="E763" s="3" t="s">
        <v>958</v>
      </c>
      <c r="K763" s="113">
        <v>0</v>
      </c>
      <c r="L763" s="113">
        <v>0</v>
      </c>
      <c r="M763" s="113">
        <v>0</v>
      </c>
      <c r="N763" s="48">
        <v>0</v>
      </c>
      <c r="O763" s="48">
        <v>0</v>
      </c>
      <c r="P763" s="48">
        <v>1</v>
      </c>
      <c r="Q763" s="48">
        <v>0</v>
      </c>
      <c r="R763" s="48">
        <v>0</v>
      </c>
      <c r="S763" s="60">
        <v>0</v>
      </c>
      <c r="T763" s="48">
        <v>0</v>
      </c>
      <c r="U763" s="47"/>
      <c r="V763" s="22" t="s">
        <v>8425</v>
      </c>
      <c r="W763" s="134" t="s">
        <v>1001</v>
      </c>
      <c r="X763" s="3" t="s">
        <v>179</v>
      </c>
      <c r="Y763" s="21">
        <v>0</v>
      </c>
      <c r="Z763" s="21">
        <v>4</v>
      </c>
      <c r="AA763" s="14">
        <v>6</v>
      </c>
      <c r="AB763" s="3">
        <f t="shared" si="36"/>
        <v>54</v>
      </c>
      <c r="AC763">
        <v>89.370009068496046</v>
      </c>
      <c r="AN763" s="3">
        <v>3364</v>
      </c>
      <c r="AO763" s="3">
        <v>3237</v>
      </c>
      <c r="AP763" s="3">
        <v>3678</v>
      </c>
      <c r="AR763" s="183" t="s">
        <v>8235</v>
      </c>
      <c r="AS763" s="183" t="s">
        <v>8323</v>
      </c>
      <c r="AT763" s="18">
        <v>0</v>
      </c>
      <c r="AU763" s="42">
        <v>0</v>
      </c>
      <c r="AV763" s="41"/>
      <c r="AW763" s="200">
        <v>1</v>
      </c>
      <c r="AX763" s="48">
        <v>0</v>
      </c>
      <c r="AY763" s="48">
        <v>0</v>
      </c>
      <c r="AZ763" s="48">
        <v>0</v>
      </c>
      <c r="BA763" s="48">
        <v>0</v>
      </c>
      <c r="BB763" s="48">
        <v>0</v>
      </c>
      <c r="BC763" s="48">
        <v>0</v>
      </c>
    </row>
    <row r="764" spans="1:62" x14ac:dyDescent="0.25">
      <c r="A764" s="18">
        <v>31</v>
      </c>
      <c r="B764" s="3">
        <v>12</v>
      </c>
      <c r="C764" s="18" t="s">
        <v>957</v>
      </c>
      <c r="D764" s="3" t="s">
        <v>45</v>
      </c>
      <c r="E764" s="3" t="s">
        <v>958</v>
      </c>
      <c r="K764" s="113">
        <v>0</v>
      </c>
      <c r="L764" s="113">
        <v>0</v>
      </c>
      <c r="M764" s="113">
        <v>0</v>
      </c>
      <c r="N764" s="48">
        <v>0</v>
      </c>
      <c r="O764" s="48">
        <v>0</v>
      </c>
      <c r="P764" s="48">
        <v>1</v>
      </c>
      <c r="Q764" s="48">
        <v>0</v>
      </c>
      <c r="R764" s="48">
        <v>0</v>
      </c>
      <c r="S764" s="60">
        <v>0</v>
      </c>
      <c r="T764" s="48">
        <v>0</v>
      </c>
      <c r="U764" s="47"/>
      <c r="V764" s="14" t="s">
        <v>149</v>
      </c>
      <c r="W764" s="134" t="s">
        <v>1002</v>
      </c>
      <c r="X764" s="3" t="s">
        <v>77</v>
      </c>
      <c r="Y764" s="13">
        <v>0</v>
      </c>
      <c r="Z764" s="13">
        <v>6</v>
      </c>
      <c r="AA764" s="14">
        <v>0</v>
      </c>
      <c r="AB764" s="3">
        <f t="shared" si="36"/>
        <v>72</v>
      </c>
      <c r="AC764">
        <v>72</v>
      </c>
      <c r="AN764" s="3">
        <v>3364</v>
      </c>
      <c r="AO764" s="3">
        <v>3237</v>
      </c>
      <c r="AR764" s="183" t="s">
        <v>8235</v>
      </c>
      <c r="AS764" s="183" t="s">
        <v>8323</v>
      </c>
      <c r="AT764" s="18">
        <v>0</v>
      </c>
      <c r="AU764" s="42">
        <v>0</v>
      </c>
      <c r="AV764" s="41"/>
    </row>
    <row r="765" spans="1:62" x14ac:dyDescent="0.25">
      <c r="A765" s="18">
        <v>31</v>
      </c>
      <c r="B765" s="3">
        <v>23</v>
      </c>
      <c r="C765" s="18" t="s">
        <v>957</v>
      </c>
      <c r="D765" s="3" t="s">
        <v>45</v>
      </c>
      <c r="E765" s="3" t="s">
        <v>958</v>
      </c>
      <c r="K765" s="113">
        <v>0</v>
      </c>
      <c r="L765" s="113">
        <v>0</v>
      </c>
      <c r="M765" s="113">
        <v>0</v>
      </c>
      <c r="N765" s="48">
        <v>0</v>
      </c>
      <c r="O765" s="48">
        <v>0</v>
      </c>
      <c r="P765" s="48">
        <v>1</v>
      </c>
      <c r="Q765" s="48">
        <v>0</v>
      </c>
      <c r="R765" s="48">
        <v>0</v>
      </c>
      <c r="S765" s="60">
        <v>0</v>
      </c>
      <c r="T765" s="48">
        <v>0</v>
      </c>
      <c r="U765" s="47"/>
      <c r="V765" s="22" t="s">
        <v>8649</v>
      </c>
      <c r="W765" s="134" t="s">
        <v>1003</v>
      </c>
      <c r="X765" s="3" t="s">
        <v>1004</v>
      </c>
      <c r="Y765" s="21">
        <v>0</v>
      </c>
      <c r="Z765" s="21">
        <v>5</v>
      </c>
      <c r="AA765" s="14">
        <v>3</v>
      </c>
      <c r="AB765" s="3">
        <f t="shared" si="36"/>
        <v>63</v>
      </c>
      <c r="AC765">
        <v>98.705934260377063</v>
      </c>
      <c r="AE765" s="22" t="s">
        <v>8650</v>
      </c>
      <c r="AF765" s="2" t="s">
        <v>1005</v>
      </c>
      <c r="AG765" s="3" t="s">
        <v>615</v>
      </c>
      <c r="AH765" s="3">
        <v>0</v>
      </c>
      <c r="AI765" s="3">
        <v>9</v>
      </c>
      <c r="AJ765" s="3">
        <v>6</v>
      </c>
      <c r="AK765" s="3">
        <f>(240*AH765)+(12*AI765)+AJ765</f>
        <v>114</v>
      </c>
      <c r="AL765">
        <v>177.7078029192609</v>
      </c>
      <c r="AN765" s="3">
        <v>3364</v>
      </c>
      <c r="AO765" s="3">
        <v>3237</v>
      </c>
      <c r="AP765" s="3">
        <v>3278</v>
      </c>
      <c r="AQ765" s="3">
        <v>3241</v>
      </c>
      <c r="AR765" s="183" t="s">
        <v>8235</v>
      </c>
      <c r="AS765" s="183" t="s">
        <v>8323</v>
      </c>
      <c r="AT765" s="18">
        <v>0</v>
      </c>
      <c r="AU765" s="42">
        <v>0</v>
      </c>
      <c r="AV765" s="41"/>
      <c r="AW765" s="200">
        <v>1</v>
      </c>
      <c r="AX765" s="48">
        <v>0</v>
      </c>
      <c r="AY765" s="48">
        <v>0</v>
      </c>
      <c r="AZ765" s="48">
        <v>0</v>
      </c>
      <c r="BA765" s="48">
        <v>0</v>
      </c>
      <c r="BB765" s="48">
        <v>0</v>
      </c>
      <c r="BC765" s="48">
        <v>0</v>
      </c>
      <c r="BE765" s="48">
        <v>1</v>
      </c>
      <c r="BF765" s="48">
        <v>0</v>
      </c>
      <c r="BG765" s="48">
        <v>0</v>
      </c>
      <c r="BH765" s="48">
        <v>0</v>
      </c>
      <c r="BI765" s="48">
        <v>0</v>
      </c>
      <c r="BJ765" s="48">
        <v>0</v>
      </c>
    </row>
    <row r="766" spans="1:62" x14ac:dyDescent="0.25">
      <c r="A766" s="18">
        <v>31</v>
      </c>
      <c r="B766" s="3">
        <v>23</v>
      </c>
      <c r="C766" s="18" t="s">
        <v>957</v>
      </c>
      <c r="D766" s="3" t="s">
        <v>45</v>
      </c>
      <c r="E766" s="3" t="s">
        <v>958</v>
      </c>
      <c r="K766" s="113">
        <v>0</v>
      </c>
      <c r="L766" s="113">
        <v>0</v>
      </c>
      <c r="M766" s="113">
        <v>0</v>
      </c>
      <c r="N766" s="48">
        <v>0</v>
      </c>
      <c r="O766" s="48">
        <v>0</v>
      </c>
      <c r="P766" s="48">
        <v>1</v>
      </c>
      <c r="Q766" s="48">
        <v>0</v>
      </c>
      <c r="R766" s="48">
        <v>0</v>
      </c>
      <c r="S766" s="60">
        <v>0</v>
      </c>
      <c r="T766" s="48">
        <v>0</v>
      </c>
      <c r="U766" s="47"/>
      <c r="V766" s="22" t="s">
        <v>8651</v>
      </c>
      <c r="W766" s="134" t="s">
        <v>1006</v>
      </c>
      <c r="X766" s="3" t="s">
        <v>581</v>
      </c>
      <c r="Y766" s="21">
        <v>0</v>
      </c>
      <c r="Z766" s="21">
        <v>3</v>
      </c>
      <c r="AA766" s="14">
        <v>6</v>
      </c>
      <c r="AB766" s="3">
        <f t="shared" si="36"/>
        <v>42</v>
      </c>
      <c r="AC766">
        <v>65.623930415627441</v>
      </c>
      <c r="AE766" s="22"/>
      <c r="AG766" s="3" t="s">
        <v>1007</v>
      </c>
      <c r="AH766" s="3">
        <v>0</v>
      </c>
      <c r="AI766" s="3">
        <v>9</v>
      </c>
      <c r="AJ766" s="3">
        <v>6</v>
      </c>
      <c r="AK766" s="3">
        <f>(240*AH766)+(12*AI766)+AJ766</f>
        <v>114</v>
      </c>
      <c r="AN766" s="3">
        <v>3364</v>
      </c>
      <c r="AO766" s="3">
        <v>3237</v>
      </c>
      <c r="AP766" s="3">
        <v>3258</v>
      </c>
      <c r="AR766" s="183" t="s">
        <v>8235</v>
      </c>
      <c r="AS766" s="183" t="s">
        <v>8323</v>
      </c>
      <c r="AT766" s="18">
        <v>0</v>
      </c>
      <c r="AU766" s="42">
        <v>0</v>
      </c>
      <c r="AV766" s="41"/>
      <c r="AW766" s="200">
        <v>1</v>
      </c>
      <c r="AX766" s="48">
        <v>0</v>
      </c>
      <c r="AY766" s="48">
        <v>0</v>
      </c>
      <c r="AZ766" s="48">
        <v>0</v>
      </c>
      <c r="BA766" s="48">
        <v>0</v>
      </c>
      <c r="BB766" s="48">
        <v>0</v>
      </c>
      <c r="BC766" s="48">
        <v>0</v>
      </c>
    </row>
    <row r="767" spans="1:62" x14ac:dyDescent="0.25">
      <c r="A767" s="18">
        <v>31</v>
      </c>
      <c r="B767" s="3">
        <v>23</v>
      </c>
      <c r="C767" s="18" t="s">
        <v>957</v>
      </c>
      <c r="D767" s="3" t="s">
        <v>45</v>
      </c>
      <c r="E767" s="3" t="s">
        <v>958</v>
      </c>
      <c r="K767" s="113">
        <v>0</v>
      </c>
      <c r="L767" s="113">
        <v>0</v>
      </c>
      <c r="M767" s="113">
        <v>0</v>
      </c>
      <c r="N767" s="48">
        <v>0</v>
      </c>
      <c r="O767" s="48">
        <v>0</v>
      </c>
      <c r="P767" s="48">
        <v>1</v>
      </c>
      <c r="Q767" s="48">
        <v>0</v>
      </c>
      <c r="R767" s="48">
        <v>0</v>
      </c>
      <c r="S767" s="60">
        <v>0</v>
      </c>
      <c r="T767" s="48">
        <v>0</v>
      </c>
      <c r="U767" s="47"/>
      <c r="V767" s="22" t="s">
        <v>8651</v>
      </c>
      <c r="W767" s="134" t="s">
        <v>1008</v>
      </c>
      <c r="X767" s="3" t="s">
        <v>851</v>
      </c>
      <c r="Y767" s="21">
        <v>0</v>
      </c>
      <c r="Z767" s="21">
        <v>0</v>
      </c>
      <c r="AA767" s="14">
        <v>9</v>
      </c>
      <c r="AB767" s="3">
        <f t="shared" si="36"/>
        <v>9</v>
      </c>
      <c r="AC767">
        <v>14.062270803348738</v>
      </c>
      <c r="AN767" s="3">
        <v>3364</v>
      </c>
      <c r="AO767" s="3">
        <v>3237</v>
      </c>
      <c r="AP767" s="3">
        <v>3258</v>
      </c>
      <c r="AR767" s="183" t="s">
        <v>8235</v>
      </c>
      <c r="AS767" s="183" t="s">
        <v>8323</v>
      </c>
      <c r="AT767" s="18">
        <v>0</v>
      </c>
      <c r="AU767" s="42">
        <v>0</v>
      </c>
      <c r="AV767" s="41"/>
      <c r="AW767" s="200">
        <v>1</v>
      </c>
      <c r="AX767" s="48">
        <v>0</v>
      </c>
      <c r="AY767" s="48">
        <v>0</v>
      </c>
      <c r="AZ767" s="48">
        <v>0</v>
      </c>
      <c r="BA767" s="48">
        <v>0</v>
      </c>
      <c r="BB767" s="48">
        <v>0</v>
      </c>
      <c r="BC767" s="48">
        <v>0</v>
      </c>
    </row>
    <row r="768" spans="1:62" x14ac:dyDescent="0.25">
      <c r="A768" s="18">
        <v>31</v>
      </c>
      <c r="B768" s="3">
        <v>23</v>
      </c>
      <c r="C768" s="18" t="s">
        <v>957</v>
      </c>
      <c r="D768" s="3" t="s">
        <v>45</v>
      </c>
      <c r="E768" s="3" t="s">
        <v>958</v>
      </c>
      <c r="K768" s="113">
        <v>0</v>
      </c>
      <c r="L768" s="113">
        <v>0</v>
      </c>
      <c r="M768" s="113">
        <v>0</v>
      </c>
      <c r="N768" s="48">
        <v>0</v>
      </c>
      <c r="O768" s="48">
        <v>0</v>
      </c>
      <c r="P768" s="48">
        <v>1</v>
      </c>
      <c r="Q768" s="48">
        <v>0</v>
      </c>
      <c r="R768" s="48">
        <v>0</v>
      </c>
      <c r="S768" s="60">
        <v>0</v>
      </c>
      <c r="T768" s="48">
        <v>0</v>
      </c>
      <c r="U768" s="47"/>
      <c r="V768" s="14" t="s">
        <v>149</v>
      </c>
      <c r="X768" s="3" t="s">
        <v>1007</v>
      </c>
      <c r="Y768" s="21">
        <v>0</v>
      </c>
      <c r="Z768" s="21">
        <v>9</v>
      </c>
      <c r="AA768" s="14">
        <v>6</v>
      </c>
      <c r="AB768" s="3">
        <f t="shared" si="36"/>
        <v>114</v>
      </c>
      <c r="AC768">
        <v>114</v>
      </c>
      <c r="AN768" s="3">
        <v>3364</v>
      </c>
      <c r="AO768" s="3">
        <v>3237</v>
      </c>
      <c r="AR768" s="183" t="s">
        <v>8235</v>
      </c>
      <c r="AS768" s="183" t="s">
        <v>8323</v>
      </c>
      <c r="AT768" s="18">
        <v>0</v>
      </c>
      <c r="AU768" s="42">
        <v>0</v>
      </c>
      <c r="AV768" s="41"/>
    </row>
    <row r="769" spans="1:62" x14ac:dyDescent="0.25">
      <c r="A769" s="18">
        <v>31</v>
      </c>
      <c r="B769" s="3">
        <v>23</v>
      </c>
      <c r="C769" s="18" t="s">
        <v>957</v>
      </c>
      <c r="D769" s="3" t="s">
        <v>45</v>
      </c>
      <c r="E769" s="3" t="s">
        <v>958</v>
      </c>
      <c r="K769" s="113">
        <v>0</v>
      </c>
      <c r="L769" s="113">
        <v>0</v>
      </c>
      <c r="M769" s="113">
        <v>0</v>
      </c>
      <c r="N769" s="48">
        <v>0</v>
      </c>
      <c r="O769" s="48">
        <v>0</v>
      </c>
      <c r="P769" s="48">
        <v>1</v>
      </c>
      <c r="Q769" s="48">
        <v>0</v>
      </c>
      <c r="R769" s="48">
        <v>0</v>
      </c>
      <c r="S769" s="60">
        <v>0</v>
      </c>
      <c r="T769" s="48">
        <v>0</v>
      </c>
      <c r="U769" s="47"/>
      <c r="V769" s="22" t="s">
        <v>8845</v>
      </c>
      <c r="W769" s="138" t="s">
        <v>1009</v>
      </c>
      <c r="X769" s="3" t="s">
        <v>1010</v>
      </c>
      <c r="Y769" s="54">
        <v>2</v>
      </c>
      <c r="Z769" s="54">
        <v>18</v>
      </c>
      <c r="AA769" s="97">
        <v>2</v>
      </c>
      <c r="AB769" s="3">
        <f t="shared" si="36"/>
        <v>698</v>
      </c>
      <c r="AC769">
        <v>1046.9859429856333</v>
      </c>
      <c r="AE769" s="22" t="s">
        <v>8855</v>
      </c>
      <c r="AF769" s="2" t="s">
        <v>1011</v>
      </c>
      <c r="AG769" s="3" t="s">
        <v>1012</v>
      </c>
      <c r="AH769" s="3">
        <v>0</v>
      </c>
      <c r="AI769" s="3">
        <v>1</v>
      </c>
      <c r="AJ769" s="3">
        <v>5</v>
      </c>
      <c r="AK769" s="3">
        <f>(240*AH769)+(12*AI769)+AJ769</f>
        <v>17</v>
      </c>
      <c r="AL769">
        <v>25.39508670477888</v>
      </c>
      <c r="AN769" s="3">
        <v>3364</v>
      </c>
      <c r="AO769" s="3">
        <v>3237</v>
      </c>
      <c r="AP769" s="3">
        <v>2960</v>
      </c>
      <c r="AQ769" s="3">
        <v>2930</v>
      </c>
      <c r="AR769" s="183" t="s">
        <v>8235</v>
      </c>
      <c r="AS769" s="183" t="s">
        <v>8323</v>
      </c>
      <c r="AT769" s="18">
        <v>0</v>
      </c>
      <c r="AU769" s="42">
        <v>0</v>
      </c>
      <c r="AV769" s="41"/>
      <c r="AW769" s="200">
        <v>1</v>
      </c>
      <c r="AX769" s="48">
        <v>0</v>
      </c>
      <c r="AY769" s="48">
        <v>0</v>
      </c>
      <c r="AZ769" s="48">
        <v>0</v>
      </c>
      <c r="BA769" s="48">
        <v>0</v>
      </c>
      <c r="BB769" s="48">
        <v>0</v>
      </c>
      <c r="BC769" s="48">
        <v>0</v>
      </c>
      <c r="BE769" s="48">
        <v>0</v>
      </c>
      <c r="BF769" s="48">
        <v>0</v>
      </c>
      <c r="BG769" s="48">
        <v>1</v>
      </c>
      <c r="BH769" s="48">
        <v>0</v>
      </c>
      <c r="BI769" s="48">
        <v>0</v>
      </c>
      <c r="BJ769" s="48">
        <v>0</v>
      </c>
    </row>
    <row r="770" spans="1:62" x14ac:dyDescent="0.25">
      <c r="A770" s="18">
        <v>31</v>
      </c>
      <c r="B770" s="3">
        <v>23</v>
      </c>
      <c r="C770" s="18" t="s">
        <v>957</v>
      </c>
      <c r="D770" s="3" t="s">
        <v>45</v>
      </c>
      <c r="E770" s="3" t="s">
        <v>958</v>
      </c>
      <c r="K770" s="113">
        <v>0</v>
      </c>
      <c r="L770" s="113">
        <v>0</v>
      </c>
      <c r="M770" s="113">
        <v>0</v>
      </c>
      <c r="N770" s="48">
        <v>0</v>
      </c>
      <c r="O770" s="48">
        <v>0</v>
      </c>
      <c r="P770" s="48">
        <v>1</v>
      </c>
      <c r="Q770" s="48">
        <v>0</v>
      </c>
      <c r="R770" s="48">
        <v>0</v>
      </c>
      <c r="S770" s="60">
        <v>0</v>
      </c>
      <c r="T770" s="48">
        <v>0</v>
      </c>
      <c r="U770" s="47"/>
      <c r="V770" s="22" t="s">
        <v>8845</v>
      </c>
      <c r="W770" s="138" t="s">
        <v>1013</v>
      </c>
      <c r="X770" s="3" t="s">
        <v>800</v>
      </c>
      <c r="Y770" s="54">
        <v>2</v>
      </c>
      <c r="Z770" s="54">
        <v>4</v>
      </c>
      <c r="AA770" s="97">
        <v>0</v>
      </c>
      <c r="AB770" s="3">
        <f t="shared" si="36"/>
        <v>528</v>
      </c>
      <c r="AC770">
        <v>791.98936661377411</v>
      </c>
      <c r="AN770" s="3">
        <v>3364</v>
      </c>
      <c r="AO770" s="3">
        <v>3237</v>
      </c>
      <c r="AP770" s="3">
        <v>2960</v>
      </c>
      <c r="AR770" s="183" t="s">
        <v>8235</v>
      </c>
      <c r="AS770" s="183" t="s">
        <v>8323</v>
      </c>
      <c r="AT770" s="18">
        <v>0</v>
      </c>
      <c r="AU770" s="42">
        <v>0</v>
      </c>
      <c r="AV770" s="41"/>
      <c r="AW770" s="200">
        <v>1</v>
      </c>
      <c r="AX770" s="48">
        <v>0</v>
      </c>
      <c r="AY770" s="48">
        <v>0</v>
      </c>
      <c r="AZ770" s="48">
        <v>0</v>
      </c>
      <c r="BA770" s="48">
        <v>0</v>
      </c>
      <c r="BB770" s="48">
        <v>0</v>
      </c>
      <c r="BC770" s="48">
        <v>0</v>
      </c>
    </row>
    <row r="771" spans="1:62" ht="30" x14ac:dyDescent="0.25">
      <c r="A771" s="18">
        <v>31</v>
      </c>
      <c r="B771" s="3">
        <v>23</v>
      </c>
      <c r="C771" s="18" t="s">
        <v>957</v>
      </c>
      <c r="D771" s="3" t="s">
        <v>45</v>
      </c>
      <c r="E771" s="3" t="s">
        <v>958</v>
      </c>
      <c r="K771" s="113">
        <v>0</v>
      </c>
      <c r="L771" s="113">
        <v>0</v>
      </c>
      <c r="M771" s="113">
        <v>0</v>
      </c>
      <c r="N771" s="48">
        <v>0</v>
      </c>
      <c r="O771" s="48">
        <v>0</v>
      </c>
      <c r="P771" s="48">
        <v>1</v>
      </c>
      <c r="Q771" s="48">
        <v>0</v>
      </c>
      <c r="R771" s="48">
        <v>0</v>
      </c>
      <c r="S771" s="60">
        <v>0</v>
      </c>
      <c r="T771" s="48">
        <v>0</v>
      </c>
      <c r="U771" s="47"/>
      <c r="V771" s="22" t="s">
        <v>8845</v>
      </c>
      <c r="W771" s="138" t="s">
        <v>1014</v>
      </c>
      <c r="X771" s="3" t="s">
        <v>213</v>
      </c>
      <c r="Y771" s="54">
        <v>0</v>
      </c>
      <c r="Z771" s="54">
        <v>10</v>
      </c>
      <c r="AA771" s="97">
        <v>6</v>
      </c>
      <c r="AB771" s="3">
        <f t="shared" si="36"/>
        <v>126</v>
      </c>
      <c r="AC771">
        <v>188.9974624873779</v>
      </c>
      <c r="AN771" s="3">
        <v>3364</v>
      </c>
      <c r="AO771" s="3">
        <v>3237</v>
      </c>
      <c r="AP771" s="3">
        <v>2960</v>
      </c>
      <c r="AR771" s="183" t="s">
        <v>8235</v>
      </c>
      <c r="AS771" s="183" t="s">
        <v>8323</v>
      </c>
      <c r="AT771" s="18">
        <v>0</v>
      </c>
      <c r="AU771" s="42">
        <v>0</v>
      </c>
      <c r="AV771" s="41"/>
      <c r="AW771" s="200">
        <v>1</v>
      </c>
      <c r="AX771" s="48">
        <v>0</v>
      </c>
      <c r="AY771" s="48">
        <v>0</v>
      </c>
      <c r="AZ771" s="48">
        <v>0</v>
      </c>
      <c r="BA771" s="48">
        <v>0</v>
      </c>
      <c r="BB771" s="48">
        <v>0</v>
      </c>
      <c r="BC771" s="48">
        <v>0</v>
      </c>
    </row>
    <row r="772" spans="1:62" x14ac:dyDescent="0.25">
      <c r="A772" s="18">
        <v>31</v>
      </c>
      <c r="B772" s="3">
        <v>23</v>
      </c>
      <c r="C772" s="18" t="s">
        <v>957</v>
      </c>
      <c r="D772" s="3" t="s">
        <v>45</v>
      </c>
      <c r="E772" s="3" t="s">
        <v>958</v>
      </c>
      <c r="K772" s="113">
        <v>0</v>
      </c>
      <c r="L772" s="113">
        <v>0</v>
      </c>
      <c r="M772" s="113">
        <v>0</v>
      </c>
      <c r="N772" s="48">
        <v>0</v>
      </c>
      <c r="O772" s="48">
        <v>0</v>
      </c>
      <c r="P772" s="48">
        <v>1</v>
      </c>
      <c r="Q772" s="48">
        <v>0</v>
      </c>
      <c r="R772" s="48">
        <v>0</v>
      </c>
      <c r="S772" s="60">
        <v>0</v>
      </c>
      <c r="T772" s="48">
        <v>0</v>
      </c>
      <c r="U772" s="47"/>
      <c r="V772" s="22" t="s">
        <v>8845</v>
      </c>
      <c r="W772" s="138" t="s">
        <v>1015</v>
      </c>
      <c r="X772" s="3" t="s">
        <v>200</v>
      </c>
      <c r="Y772" s="54">
        <v>0</v>
      </c>
      <c r="Z772" s="54">
        <v>1</v>
      </c>
      <c r="AA772" s="97">
        <v>6</v>
      </c>
      <c r="AB772" s="3">
        <f t="shared" si="36"/>
        <v>18</v>
      </c>
      <c r="AC772">
        <v>26.999637498196844</v>
      </c>
      <c r="AN772" s="3">
        <v>3364</v>
      </c>
      <c r="AO772" s="3">
        <v>3237</v>
      </c>
      <c r="AP772" s="3">
        <v>2960</v>
      </c>
      <c r="AR772" s="183" t="s">
        <v>8235</v>
      </c>
      <c r="AS772" s="183" t="s">
        <v>8323</v>
      </c>
      <c r="AT772" s="18">
        <v>0</v>
      </c>
      <c r="AU772" s="42">
        <v>0</v>
      </c>
      <c r="AV772" s="41"/>
      <c r="AW772" s="200">
        <v>1</v>
      </c>
      <c r="AX772" s="48">
        <v>0</v>
      </c>
      <c r="AY772" s="48">
        <v>0</v>
      </c>
      <c r="AZ772" s="48">
        <v>0</v>
      </c>
      <c r="BA772" s="48">
        <v>0</v>
      </c>
      <c r="BB772" s="48">
        <v>0</v>
      </c>
      <c r="BC772" s="48">
        <v>0</v>
      </c>
    </row>
    <row r="773" spans="1:62" x14ac:dyDescent="0.25">
      <c r="A773" s="18">
        <v>31</v>
      </c>
      <c r="B773" s="3">
        <v>23</v>
      </c>
      <c r="C773" s="18" t="s">
        <v>957</v>
      </c>
      <c r="D773" s="3" t="s">
        <v>45</v>
      </c>
      <c r="E773" s="3" t="s">
        <v>958</v>
      </c>
      <c r="K773" s="113">
        <v>0</v>
      </c>
      <c r="L773" s="113">
        <v>0</v>
      </c>
      <c r="M773" s="113">
        <v>0</v>
      </c>
      <c r="N773" s="48">
        <v>0</v>
      </c>
      <c r="O773" s="48">
        <v>0</v>
      </c>
      <c r="P773" s="48">
        <v>1</v>
      </c>
      <c r="Q773" s="48">
        <v>0</v>
      </c>
      <c r="R773" s="48">
        <v>0</v>
      </c>
      <c r="S773" s="60">
        <v>0</v>
      </c>
      <c r="T773" s="48">
        <v>0</v>
      </c>
      <c r="U773" s="47"/>
      <c r="V773" s="14" t="s">
        <v>149</v>
      </c>
      <c r="W773" s="134" t="s">
        <v>1016</v>
      </c>
      <c r="X773" s="3" t="s">
        <v>1017</v>
      </c>
      <c r="Y773" s="13">
        <v>5</v>
      </c>
      <c r="Z773" s="13">
        <v>14</v>
      </c>
      <c r="AA773" s="14">
        <v>0</v>
      </c>
      <c r="AB773" s="3">
        <f t="shared" si="36"/>
        <v>1368</v>
      </c>
      <c r="AN773" s="3">
        <v>3364</v>
      </c>
      <c r="AO773" s="3">
        <v>3237</v>
      </c>
      <c r="AR773" s="183" t="s">
        <v>8235</v>
      </c>
      <c r="AS773" s="183" t="s">
        <v>8323</v>
      </c>
      <c r="AT773" s="18">
        <v>0</v>
      </c>
      <c r="AU773" s="42">
        <v>0</v>
      </c>
      <c r="AV773" s="41"/>
    </row>
    <row r="774" spans="1:62" x14ac:dyDescent="0.25">
      <c r="A774" s="18">
        <v>31</v>
      </c>
      <c r="B774" s="3">
        <v>83</v>
      </c>
      <c r="C774" s="18" t="s">
        <v>957</v>
      </c>
      <c r="D774" s="3" t="s">
        <v>45</v>
      </c>
      <c r="E774" s="3" t="s">
        <v>958</v>
      </c>
      <c r="K774" s="113">
        <v>0</v>
      </c>
      <c r="L774" s="113">
        <v>0</v>
      </c>
      <c r="M774" s="113">
        <v>0</v>
      </c>
      <c r="N774" s="48">
        <v>0</v>
      </c>
      <c r="O774" s="48">
        <v>0</v>
      </c>
      <c r="P774" s="48">
        <v>1</v>
      </c>
      <c r="Q774" s="48">
        <v>0</v>
      </c>
      <c r="R774" s="48">
        <v>0</v>
      </c>
      <c r="S774" s="60">
        <v>0</v>
      </c>
      <c r="T774" s="48">
        <v>0</v>
      </c>
      <c r="U774" s="47"/>
      <c r="V774" s="14" t="s">
        <v>149</v>
      </c>
      <c r="W774" s="134" t="s">
        <v>1018</v>
      </c>
      <c r="X774" s="3" t="s">
        <v>1019</v>
      </c>
      <c r="Y774" s="13">
        <v>5</v>
      </c>
      <c r="Z774" s="13">
        <v>14</v>
      </c>
      <c r="AA774" s="14">
        <v>8</v>
      </c>
      <c r="AB774" s="3">
        <f t="shared" si="36"/>
        <v>1376</v>
      </c>
      <c r="AE774" s="22"/>
      <c r="AN774" s="3">
        <v>3364</v>
      </c>
      <c r="AO774" s="3">
        <v>3237</v>
      </c>
      <c r="AR774" s="183" t="s">
        <v>8235</v>
      </c>
      <c r="AS774" s="183" t="s">
        <v>8323</v>
      </c>
      <c r="AT774" s="18">
        <v>0</v>
      </c>
      <c r="AU774" s="42">
        <v>0</v>
      </c>
      <c r="AV774" s="41"/>
    </row>
    <row r="775" spans="1:62" x14ac:dyDescent="0.25">
      <c r="A775" s="18">
        <v>31</v>
      </c>
      <c r="B775" s="3">
        <v>83</v>
      </c>
      <c r="C775" s="18" t="s">
        <v>957</v>
      </c>
      <c r="D775" s="3" t="s">
        <v>45</v>
      </c>
      <c r="E775" s="3" t="s">
        <v>958</v>
      </c>
      <c r="K775" s="113">
        <v>0</v>
      </c>
      <c r="L775" s="113">
        <v>0</v>
      </c>
      <c r="M775" s="113">
        <v>0</v>
      </c>
      <c r="N775" s="48">
        <v>0</v>
      </c>
      <c r="O775" s="48">
        <v>0</v>
      </c>
      <c r="P775" s="48">
        <v>1</v>
      </c>
      <c r="Q775" s="48">
        <v>0</v>
      </c>
      <c r="R775" s="48">
        <v>0</v>
      </c>
      <c r="S775" s="60">
        <v>0</v>
      </c>
      <c r="T775" s="48">
        <v>0</v>
      </c>
      <c r="U775" s="47"/>
      <c r="V775" s="22" t="s">
        <v>8853</v>
      </c>
      <c r="W775" s="134" t="s">
        <v>1020</v>
      </c>
      <c r="X775" s="3" t="s">
        <v>581</v>
      </c>
      <c r="Y775" s="21">
        <v>0</v>
      </c>
      <c r="Z775" s="21">
        <v>3</v>
      </c>
      <c r="AA775" s="14">
        <v>6</v>
      </c>
      <c r="AB775" s="3">
        <f t="shared" si="36"/>
        <v>42</v>
      </c>
      <c r="AC775">
        <v>62.629179316164034</v>
      </c>
      <c r="AE775" s="22"/>
      <c r="AN775" s="3">
        <v>3364</v>
      </c>
      <c r="AO775" s="3">
        <v>3237</v>
      </c>
      <c r="AP775" s="3">
        <v>2917</v>
      </c>
      <c r="AR775" s="183" t="s">
        <v>8235</v>
      </c>
      <c r="AS775" s="183" t="s">
        <v>8323</v>
      </c>
      <c r="AT775" s="18">
        <v>0</v>
      </c>
      <c r="AU775" s="42">
        <v>0</v>
      </c>
      <c r="AV775" s="41"/>
      <c r="AW775" s="200">
        <v>1</v>
      </c>
      <c r="AX775" s="48">
        <v>0</v>
      </c>
      <c r="AY775" s="48">
        <v>0</v>
      </c>
      <c r="AZ775" s="48">
        <v>0</v>
      </c>
      <c r="BA775" s="48">
        <v>0</v>
      </c>
      <c r="BB775" s="48">
        <v>0</v>
      </c>
      <c r="BC775" s="48">
        <v>0</v>
      </c>
    </row>
    <row r="776" spans="1:62" x14ac:dyDescent="0.25">
      <c r="A776" s="18">
        <v>31</v>
      </c>
      <c r="B776" s="3">
        <v>83</v>
      </c>
      <c r="C776" s="18" t="s">
        <v>957</v>
      </c>
      <c r="D776" s="3" t="s">
        <v>45</v>
      </c>
      <c r="E776" s="3" t="s">
        <v>958</v>
      </c>
      <c r="K776" s="113">
        <v>0</v>
      </c>
      <c r="L776" s="113">
        <v>0</v>
      </c>
      <c r="M776" s="113">
        <v>0</v>
      </c>
      <c r="N776" s="48">
        <v>0</v>
      </c>
      <c r="O776" s="48">
        <v>0</v>
      </c>
      <c r="P776" s="48">
        <v>1</v>
      </c>
      <c r="Q776" s="48">
        <v>0</v>
      </c>
      <c r="R776" s="48">
        <v>0</v>
      </c>
      <c r="S776" s="60">
        <v>0</v>
      </c>
      <c r="T776" s="48">
        <v>0</v>
      </c>
      <c r="U776" s="47"/>
      <c r="V776" s="22" t="s">
        <v>8853</v>
      </c>
      <c r="W776" s="134" t="s">
        <v>1021</v>
      </c>
      <c r="X776" s="3" t="s">
        <v>179</v>
      </c>
      <c r="Y776" s="21">
        <v>0</v>
      </c>
      <c r="Z776" s="21">
        <v>4</v>
      </c>
      <c r="AA776" s="14">
        <v>6</v>
      </c>
      <c r="AB776" s="3">
        <f t="shared" si="36"/>
        <v>54</v>
      </c>
      <c r="AC776">
        <v>80.523230549353755</v>
      </c>
      <c r="AE776" s="22" t="s">
        <v>8856</v>
      </c>
      <c r="AF776" s="2" t="s">
        <v>1022</v>
      </c>
      <c r="AG776" s="3" t="s">
        <v>836</v>
      </c>
      <c r="AH776" s="3">
        <v>4</v>
      </c>
      <c r="AI776" s="3">
        <v>7</v>
      </c>
      <c r="AJ776" s="3">
        <v>0</v>
      </c>
      <c r="AK776" s="3">
        <f t="shared" ref="AK776:AK783" si="37">(240*AH776)+(12*AI776)+AJ776</f>
        <v>1044</v>
      </c>
      <c r="AL776">
        <v>1528.0498321509915</v>
      </c>
      <c r="AN776" s="3">
        <v>3364</v>
      </c>
      <c r="AO776" s="3">
        <v>3237</v>
      </c>
      <c r="AP776" s="3">
        <v>2917</v>
      </c>
      <c r="AQ776" s="3">
        <v>2781</v>
      </c>
      <c r="AR776" s="183" t="s">
        <v>8235</v>
      </c>
      <c r="AS776" s="183" t="s">
        <v>8323</v>
      </c>
      <c r="AT776" s="18">
        <v>0</v>
      </c>
      <c r="AU776" s="42">
        <v>0</v>
      </c>
      <c r="AV776" s="41"/>
      <c r="AW776" s="200">
        <v>1</v>
      </c>
      <c r="AX776" s="48">
        <v>0</v>
      </c>
      <c r="AY776" s="48">
        <v>0</v>
      </c>
      <c r="AZ776" s="48">
        <v>0</v>
      </c>
      <c r="BA776" s="48">
        <v>0</v>
      </c>
      <c r="BB776" s="48">
        <v>0</v>
      </c>
      <c r="BC776" s="48">
        <v>0</v>
      </c>
      <c r="BE776" s="48">
        <v>0</v>
      </c>
      <c r="BF776" s="48">
        <v>0</v>
      </c>
      <c r="BG776" s="48">
        <v>0</v>
      </c>
      <c r="BH776" s="48">
        <v>0</v>
      </c>
      <c r="BI776" s="48">
        <v>1</v>
      </c>
      <c r="BJ776" s="48">
        <v>0</v>
      </c>
    </row>
    <row r="777" spans="1:62" x14ac:dyDescent="0.25">
      <c r="A777" s="18">
        <v>31</v>
      </c>
      <c r="B777" s="3">
        <v>83</v>
      </c>
      <c r="C777" s="18" t="s">
        <v>957</v>
      </c>
      <c r="D777" s="3" t="s">
        <v>45</v>
      </c>
      <c r="E777" s="3" t="s">
        <v>958</v>
      </c>
      <c r="K777" s="113">
        <v>0</v>
      </c>
      <c r="L777" s="113">
        <v>0</v>
      </c>
      <c r="M777" s="113">
        <v>0</v>
      </c>
      <c r="N777" s="48">
        <v>0</v>
      </c>
      <c r="O777" s="48">
        <v>0</v>
      </c>
      <c r="P777" s="48">
        <v>1</v>
      </c>
      <c r="Q777" s="48">
        <v>0</v>
      </c>
      <c r="R777" s="48">
        <v>0</v>
      </c>
      <c r="S777" s="60">
        <v>0</v>
      </c>
      <c r="T777" s="48">
        <v>0</v>
      </c>
      <c r="U777" s="47"/>
      <c r="V777" s="14" t="s">
        <v>149</v>
      </c>
      <c r="X777" s="3" t="s">
        <v>1023</v>
      </c>
      <c r="Y777" s="21">
        <v>6</v>
      </c>
      <c r="Z777" s="21">
        <v>2</v>
      </c>
      <c r="AA777" s="14">
        <v>8</v>
      </c>
      <c r="AB777" s="3">
        <f t="shared" si="36"/>
        <v>1472</v>
      </c>
      <c r="AC777">
        <v>1472</v>
      </c>
      <c r="AE777" s="22" t="s">
        <v>8856</v>
      </c>
      <c r="AF777" s="2" t="s">
        <v>1024</v>
      </c>
      <c r="AG777" s="3" t="s">
        <v>43</v>
      </c>
      <c r="AH777" s="3">
        <v>1</v>
      </c>
      <c r="AI777" s="3">
        <v>14</v>
      </c>
      <c r="AJ777" s="3">
        <v>3</v>
      </c>
      <c r="AK777" s="3">
        <f t="shared" si="37"/>
        <v>411</v>
      </c>
      <c r="AL777">
        <v>601.55984771461442</v>
      </c>
      <c r="AN777" s="3">
        <v>3364</v>
      </c>
      <c r="AO777" s="3">
        <v>3237</v>
      </c>
      <c r="AQ777" s="3">
        <v>2781</v>
      </c>
      <c r="AR777" s="183" t="s">
        <v>8235</v>
      </c>
      <c r="AS777" s="183" t="s">
        <v>8323</v>
      </c>
      <c r="AT777" s="18">
        <v>0</v>
      </c>
      <c r="AU777" s="42">
        <v>0</v>
      </c>
      <c r="AV777" s="41"/>
      <c r="BE777" s="3">
        <v>1</v>
      </c>
      <c r="BF777" s="3">
        <v>0</v>
      </c>
      <c r="BG777" s="3">
        <v>0</v>
      </c>
      <c r="BH777" s="18">
        <v>0</v>
      </c>
      <c r="BI777" s="18">
        <v>0</v>
      </c>
      <c r="BJ777" s="18">
        <v>0</v>
      </c>
    </row>
    <row r="778" spans="1:62" x14ac:dyDescent="0.25">
      <c r="A778" s="18">
        <v>31</v>
      </c>
      <c r="B778" s="3">
        <v>83</v>
      </c>
      <c r="C778" s="18" t="s">
        <v>957</v>
      </c>
      <c r="D778" s="3" t="s">
        <v>45</v>
      </c>
      <c r="E778" s="3" t="s">
        <v>958</v>
      </c>
      <c r="K778" s="113">
        <v>0</v>
      </c>
      <c r="L778" s="113">
        <v>0</v>
      </c>
      <c r="M778" s="113">
        <v>0</v>
      </c>
      <c r="N778" s="48">
        <v>0</v>
      </c>
      <c r="O778" s="48">
        <v>0</v>
      </c>
      <c r="P778" s="48">
        <v>1</v>
      </c>
      <c r="Q778" s="48">
        <v>0</v>
      </c>
      <c r="R778" s="48">
        <v>0</v>
      </c>
      <c r="S778" s="60">
        <v>0</v>
      </c>
      <c r="T778" s="48">
        <v>0</v>
      </c>
      <c r="U778" s="47"/>
      <c r="V778" s="22" t="s">
        <v>9092</v>
      </c>
      <c r="W778" s="134" t="s">
        <v>1025</v>
      </c>
      <c r="X778" s="3" t="s">
        <v>734</v>
      </c>
      <c r="Y778" s="21">
        <v>0</v>
      </c>
      <c r="Z778" s="21">
        <v>2</v>
      </c>
      <c r="AA778" s="14">
        <v>6</v>
      </c>
      <c r="AB778" s="3">
        <f t="shared" si="36"/>
        <v>30</v>
      </c>
      <c r="AC778">
        <v>43.264683894200999</v>
      </c>
      <c r="AE778" s="15" t="s">
        <v>735</v>
      </c>
      <c r="AF778" s="2" t="s">
        <v>1026</v>
      </c>
      <c r="AG778" s="3" t="s">
        <v>1027</v>
      </c>
      <c r="AH778" s="3">
        <v>0</v>
      </c>
      <c r="AI778" s="3">
        <v>5</v>
      </c>
      <c r="AJ778" s="3">
        <v>0</v>
      </c>
      <c r="AK778" s="3">
        <f t="shared" si="37"/>
        <v>60</v>
      </c>
      <c r="AN778" s="3">
        <v>3364</v>
      </c>
      <c r="AO778" s="3">
        <v>3237</v>
      </c>
      <c r="AP778" s="3">
        <v>2673</v>
      </c>
      <c r="AR778" s="183" t="s">
        <v>8235</v>
      </c>
      <c r="AS778" s="183" t="s">
        <v>8323</v>
      </c>
      <c r="AT778" s="18">
        <v>0</v>
      </c>
      <c r="AU778" s="42">
        <v>0</v>
      </c>
      <c r="AV778" s="41"/>
      <c r="AW778" s="196">
        <v>1</v>
      </c>
      <c r="AX778" s="48">
        <v>0</v>
      </c>
      <c r="AY778" s="48">
        <v>0</v>
      </c>
      <c r="AZ778" s="48">
        <v>0</v>
      </c>
      <c r="BA778" s="48">
        <v>0</v>
      </c>
      <c r="BB778" s="48">
        <v>0</v>
      </c>
      <c r="BC778" s="48">
        <v>0</v>
      </c>
      <c r="BE778" s="48">
        <v>0</v>
      </c>
      <c r="BF778" s="48">
        <v>0</v>
      </c>
      <c r="BG778" s="48">
        <v>1</v>
      </c>
      <c r="BH778" s="48">
        <v>0</v>
      </c>
      <c r="BI778" s="48">
        <v>0</v>
      </c>
      <c r="BJ778" s="48">
        <v>0</v>
      </c>
    </row>
    <row r="779" spans="1:62" x14ac:dyDescent="0.25">
      <c r="A779" s="18">
        <v>31</v>
      </c>
      <c r="B779" s="3">
        <v>83</v>
      </c>
      <c r="C779" s="18" t="s">
        <v>957</v>
      </c>
      <c r="D779" s="3" t="s">
        <v>45</v>
      </c>
      <c r="E779" s="3" t="s">
        <v>958</v>
      </c>
      <c r="K779" s="113">
        <v>0</v>
      </c>
      <c r="L779" s="113">
        <v>0</v>
      </c>
      <c r="M779" s="113">
        <v>0</v>
      </c>
      <c r="N779" s="48">
        <v>0</v>
      </c>
      <c r="O779" s="48">
        <v>0</v>
      </c>
      <c r="P779" s="48">
        <v>1</v>
      </c>
      <c r="Q779" s="48">
        <v>0</v>
      </c>
      <c r="R779" s="48">
        <v>0</v>
      </c>
      <c r="S779" s="60">
        <v>0</v>
      </c>
      <c r="T779" s="48">
        <v>0</v>
      </c>
      <c r="U779" s="47"/>
      <c r="V779" s="22" t="s">
        <v>9093</v>
      </c>
      <c r="W779" s="134" t="s">
        <v>1028</v>
      </c>
      <c r="X779" s="3" t="s">
        <v>81</v>
      </c>
      <c r="Y779" s="21">
        <v>0</v>
      </c>
      <c r="Z779" s="21">
        <v>2</v>
      </c>
      <c r="AA779" s="14">
        <v>9</v>
      </c>
      <c r="AB779" s="3">
        <f t="shared" si="36"/>
        <v>33</v>
      </c>
      <c r="AC779">
        <v>46.719189176731483</v>
      </c>
      <c r="AG779" s="3" t="s">
        <v>1029</v>
      </c>
      <c r="AH779" s="3">
        <v>0</v>
      </c>
      <c r="AI779" s="3">
        <v>0</v>
      </c>
      <c r="AJ779" s="3">
        <v>3</v>
      </c>
      <c r="AK779" s="3">
        <f t="shared" si="37"/>
        <v>3</v>
      </c>
      <c r="AN779" s="3">
        <v>3364</v>
      </c>
      <c r="AO779" s="3">
        <v>3237</v>
      </c>
      <c r="AP779" s="3">
        <v>2538</v>
      </c>
      <c r="AR779" s="183" t="s">
        <v>8235</v>
      </c>
      <c r="AS779" s="183" t="s">
        <v>8323</v>
      </c>
      <c r="AT779" s="18">
        <v>0</v>
      </c>
      <c r="AU779" s="42">
        <v>0</v>
      </c>
      <c r="AV779" s="41"/>
      <c r="AW779" s="200">
        <v>1</v>
      </c>
      <c r="AX779" s="48">
        <v>0</v>
      </c>
      <c r="AY779" s="48">
        <v>0</v>
      </c>
      <c r="AZ779" s="48">
        <v>0</v>
      </c>
      <c r="BA779" s="48">
        <v>0</v>
      </c>
      <c r="BB779" s="48">
        <v>0</v>
      </c>
      <c r="BC779" s="48">
        <v>0</v>
      </c>
    </row>
    <row r="780" spans="1:62" x14ac:dyDescent="0.25">
      <c r="A780" s="18">
        <v>31</v>
      </c>
      <c r="B780" s="3">
        <v>83</v>
      </c>
      <c r="C780" s="18" t="s">
        <v>957</v>
      </c>
      <c r="D780" s="3" t="s">
        <v>45</v>
      </c>
      <c r="E780" s="3" t="s">
        <v>958</v>
      </c>
      <c r="K780" s="113">
        <v>0</v>
      </c>
      <c r="L780" s="113">
        <v>0</v>
      </c>
      <c r="M780" s="113">
        <v>0</v>
      </c>
      <c r="N780" s="48">
        <v>0</v>
      </c>
      <c r="O780" s="48">
        <v>0</v>
      </c>
      <c r="P780" s="48">
        <v>1</v>
      </c>
      <c r="Q780" s="48">
        <v>0</v>
      </c>
      <c r="R780" s="48">
        <v>0</v>
      </c>
      <c r="S780" s="60">
        <v>0</v>
      </c>
      <c r="T780" s="48">
        <v>0</v>
      </c>
      <c r="U780" s="47"/>
      <c r="V780" s="14" t="s">
        <v>149</v>
      </c>
      <c r="X780" s="3" t="s">
        <v>1030</v>
      </c>
      <c r="Y780" s="21">
        <v>0</v>
      </c>
      <c r="Z780" s="21">
        <v>5</v>
      </c>
      <c r="AA780" s="14">
        <v>3</v>
      </c>
      <c r="AB780" s="3">
        <f t="shared" si="36"/>
        <v>63</v>
      </c>
      <c r="AG780" s="3" t="s">
        <v>1004</v>
      </c>
      <c r="AH780" s="3">
        <v>0</v>
      </c>
      <c r="AI780" s="3">
        <v>5</v>
      </c>
      <c r="AJ780" s="3">
        <v>3</v>
      </c>
      <c r="AK780" s="3">
        <f t="shared" si="37"/>
        <v>63</v>
      </c>
      <c r="AN780" s="3">
        <v>3364</v>
      </c>
      <c r="AO780" s="3">
        <v>3237</v>
      </c>
      <c r="AR780" s="183" t="s">
        <v>8235</v>
      </c>
      <c r="AS780" s="183" t="s">
        <v>8323</v>
      </c>
      <c r="AT780" s="18">
        <v>0</v>
      </c>
      <c r="AU780" s="42">
        <v>0</v>
      </c>
      <c r="AV780" s="41"/>
    </row>
    <row r="781" spans="1:62" s="6" customFormat="1" ht="30.75" thickBot="1" x14ac:dyDescent="0.3">
      <c r="A781" s="23">
        <v>31</v>
      </c>
      <c r="B781" s="6">
        <v>83</v>
      </c>
      <c r="C781" s="23" t="s">
        <v>957</v>
      </c>
      <c r="D781" s="6" t="s">
        <v>45</v>
      </c>
      <c r="E781" s="6" t="s">
        <v>958</v>
      </c>
      <c r="K781" s="142">
        <v>0</v>
      </c>
      <c r="L781" s="142">
        <v>0</v>
      </c>
      <c r="M781" s="142">
        <v>0</v>
      </c>
      <c r="N781" s="28">
        <v>0</v>
      </c>
      <c r="O781" s="28">
        <v>0</v>
      </c>
      <c r="P781" s="28">
        <v>1</v>
      </c>
      <c r="Q781" s="28">
        <v>0</v>
      </c>
      <c r="R781" s="28">
        <v>0</v>
      </c>
      <c r="S781" s="61">
        <v>0</v>
      </c>
      <c r="T781" s="28">
        <v>0</v>
      </c>
      <c r="U781" s="90"/>
      <c r="V781" s="20" t="s">
        <v>9288</v>
      </c>
      <c r="W781" s="133" t="s">
        <v>1031</v>
      </c>
      <c r="X781" s="6" t="s">
        <v>1004</v>
      </c>
      <c r="Y781" s="19">
        <v>0</v>
      </c>
      <c r="Z781" s="19">
        <v>5</v>
      </c>
      <c r="AA781" s="9">
        <v>3</v>
      </c>
      <c r="AB781" s="6">
        <f t="shared" si="36"/>
        <v>63</v>
      </c>
      <c r="AC781" s="6">
        <v>86.935586934834816</v>
      </c>
      <c r="AD781" s="10"/>
      <c r="AE781" s="20" t="s">
        <v>9289</v>
      </c>
      <c r="AF781" s="7" t="s">
        <v>886</v>
      </c>
      <c r="AG781" s="6" t="s">
        <v>1004</v>
      </c>
      <c r="AH781" s="6">
        <v>0</v>
      </c>
      <c r="AI781" s="6">
        <v>5</v>
      </c>
      <c r="AJ781" s="6">
        <v>3</v>
      </c>
      <c r="AK781" s="6">
        <f t="shared" si="37"/>
        <v>63</v>
      </c>
      <c r="AL781" s="6">
        <v>84.957857708918482</v>
      </c>
      <c r="AM781" s="10"/>
      <c r="AN781" s="6">
        <v>3364</v>
      </c>
      <c r="AO781" s="6">
        <v>3237</v>
      </c>
      <c r="AP781" s="6">
        <v>2351</v>
      </c>
      <c r="AQ781" s="6">
        <v>2183</v>
      </c>
      <c r="AR781" s="198" t="s">
        <v>8235</v>
      </c>
      <c r="AS781" s="198" t="s">
        <v>8323</v>
      </c>
      <c r="AT781" s="23">
        <v>0</v>
      </c>
      <c r="AU781" s="30">
        <v>0</v>
      </c>
      <c r="AV781" s="45"/>
      <c r="AW781" s="201">
        <v>1</v>
      </c>
      <c r="AX781" s="28">
        <v>0</v>
      </c>
      <c r="AY781" s="28">
        <v>0</v>
      </c>
      <c r="AZ781" s="28">
        <v>0</v>
      </c>
      <c r="BA781" s="28">
        <v>0</v>
      </c>
      <c r="BB781" s="28">
        <v>0</v>
      </c>
      <c r="BC781" s="28">
        <v>0</v>
      </c>
      <c r="BD781" s="10"/>
      <c r="BE781" s="6">
        <v>1</v>
      </c>
      <c r="BF781" s="6">
        <v>0</v>
      </c>
      <c r="BG781" s="6">
        <v>0</v>
      </c>
      <c r="BH781" s="6">
        <v>0</v>
      </c>
      <c r="BI781" s="6">
        <v>0</v>
      </c>
      <c r="BJ781" s="6">
        <v>0</v>
      </c>
    </row>
    <row r="782" spans="1:62" ht="15.75" thickTop="1" x14ac:dyDescent="0.25">
      <c r="A782" s="18">
        <v>32</v>
      </c>
      <c r="B782" s="3">
        <v>13</v>
      </c>
      <c r="C782" s="18" t="s">
        <v>1032</v>
      </c>
      <c r="D782" s="3" t="s">
        <v>1033</v>
      </c>
      <c r="E782" s="3" t="s">
        <v>46</v>
      </c>
      <c r="F782" s="48" t="s">
        <v>5867</v>
      </c>
      <c r="G782" s="48" t="s">
        <v>5868</v>
      </c>
      <c r="K782" s="113">
        <v>0</v>
      </c>
      <c r="L782" s="113">
        <v>0</v>
      </c>
      <c r="M782" s="113">
        <v>0</v>
      </c>
      <c r="N782" s="48">
        <v>0</v>
      </c>
      <c r="O782" s="48">
        <v>0</v>
      </c>
      <c r="P782" s="48">
        <v>0</v>
      </c>
      <c r="Q782" s="48">
        <v>1</v>
      </c>
      <c r="R782" s="48">
        <v>0</v>
      </c>
      <c r="S782" s="60">
        <v>0</v>
      </c>
      <c r="T782" s="48">
        <v>0</v>
      </c>
      <c r="U782" s="47"/>
      <c r="V782" s="22" t="s">
        <v>7938</v>
      </c>
      <c r="W782" s="134" t="s">
        <v>1034</v>
      </c>
      <c r="X782" s="3" t="s">
        <v>1035</v>
      </c>
      <c r="Y782" s="21">
        <v>6</v>
      </c>
      <c r="Z782" s="21">
        <v>0</v>
      </c>
      <c r="AA782" s="14">
        <v>0</v>
      </c>
      <c r="AB782" s="3">
        <f t="shared" si="36"/>
        <v>1440</v>
      </c>
      <c r="AC782">
        <v>3057.5233962850921</v>
      </c>
      <c r="AF782" s="2" t="s">
        <v>34</v>
      </c>
      <c r="AK782" s="3">
        <f t="shared" si="37"/>
        <v>0</v>
      </c>
      <c r="AL782">
        <v>0</v>
      </c>
      <c r="AN782" s="3">
        <v>1610</v>
      </c>
      <c r="AO782" s="3">
        <v>0</v>
      </c>
      <c r="AP782" s="3">
        <v>5497</v>
      </c>
      <c r="AR782" s="183" t="s">
        <v>8149</v>
      </c>
      <c r="AS782" s="183" t="s">
        <v>9548</v>
      </c>
      <c r="AT782" s="18">
        <v>0</v>
      </c>
      <c r="AU782" s="3">
        <v>1</v>
      </c>
      <c r="AW782" s="200">
        <v>1</v>
      </c>
      <c r="AX782" s="48">
        <v>0</v>
      </c>
      <c r="AY782" s="48">
        <v>0</v>
      </c>
      <c r="AZ782" s="48">
        <v>0</v>
      </c>
      <c r="BA782" s="48">
        <v>0</v>
      </c>
      <c r="BB782" s="48">
        <v>0</v>
      </c>
      <c r="BC782" s="48">
        <v>0</v>
      </c>
      <c r="BE782" s="48">
        <v>0</v>
      </c>
      <c r="BF782" s="48">
        <v>0</v>
      </c>
      <c r="BG782" s="48">
        <v>0</v>
      </c>
      <c r="BH782" s="48">
        <v>0</v>
      </c>
      <c r="BI782" s="48">
        <v>0</v>
      </c>
      <c r="BJ782" s="48">
        <v>0</v>
      </c>
    </row>
    <row r="783" spans="1:62" x14ac:dyDescent="0.25">
      <c r="A783" s="18">
        <v>32</v>
      </c>
      <c r="B783" s="3">
        <v>13</v>
      </c>
      <c r="C783" s="18" t="s">
        <v>1032</v>
      </c>
      <c r="D783" s="3" t="s">
        <v>1033</v>
      </c>
      <c r="E783" s="3" t="s">
        <v>46</v>
      </c>
      <c r="F783" s="48" t="s">
        <v>5867</v>
      </c>
      <c r="G783" s="48" t="s">
        <v>5869</v>
      </c>
      <c r="K783" s="113">
        <v>0</v>
      </c>
      <c r="L783" s="113">
        <v>0</v>
      </c>
      <c r="M783" s="113">
        <v>0</v>
      </c>
      <c r="N783" s="48">
        <v>0</v>
      </c>
      <c r="O783" s="48">
        <v>0</v>
      </c>
      <c r="P783" s="48">
        <v>0</v>
      </c>
      <c r="Q783" s="48">
        <v>1</v>
      </c>
      <c r="R783" s="48">
        <v>0</v>
      </c>
      <c r="S783" s="60">
        <v>0</v>
      </c>
      <c r="T783" s="48">
        <v>0</v>
      </c>
      <c r="U783" s="47"/>
      <c r="V783" s="22" t="s">
        <v>7898</v>
      </c>
      <c r="W783" s="134" t="s">
        <v>1036</v>
      </c>
      <c r="X783" s="3" t="s">
        <v>1037</v>
      </c>
      <c r="Y783" s="21">
        <v>2</v>
      </c>
      <c r="Z783" s="21">
        <v>8</v>
      </c>
      <c r="AA783" s="14">
        <v>0</v>
      </c>
      <c r="AB783" s="3">
        <f t="shared" si="36"/>
        <v>576</v>
      </c>
      <c r="AC783">
        <v>1255.0848082272512</v>
      </c>
      <c r="AF783" s="2" t="s">
        <v>757</v>
      </c>
      <c r="AK783" s="3">
        <f t="shared" si="37"/>
        <v>0</v>
      </c>
      <c r="AN783" s="3">
        <v>1610</v>
      </c>
      <c r="AO783" s="3">
        <v>0</v>
      </c>
      <c r="AP783" s="3">
        <v>5686</v>
      </c>
      <c r="AR783" s="183" t="s">
        <v>8149</v>
      </c>
      <c r="AS783" s="183" t="s">
        <v>9548</v>
      </c>
      <c r="AT783" s="18">
        <v>0</v>
      </c>
      <c r="AU783" s="3">
        <v>1</v>
      </c>
      <c r="AW783" s="200">
        <v>1</v>
      </c>
      <c r="AX783" s="48">
        <v>0</v>
      </c>
      <c r="AY783" s="48">
        <v>0</v>
      </c>
      <c r="AZ783" s="48">
        <v>0</v>
      </c>
      <c r="BA783" s="48">
        <v>0</v>
      </c>
      <c r="BB783" s="48">
        <v>0</v>
      </c>
      <c r="BC783" s="48">
        <v>0</v>
      </c>
    </row>
    <row r="784" spans="1:62" ht="30" x14ac:dyDescent="0.25">
      <c r="A784" s="18">
        <v>32</v>
      </c>
      <c r="B784" s="3">
        <v>13</v>
      </c>
      <c r="C784" s="18" t="s">
        <v>1032</v>
      </c>
      <c r="D784" s="3" t="s">
        <v>1033</v>
      </c>
      <c r="E784" s="3" t="s">
        <v>46</v>
      </c>
      <c r="F784" s="48" t="s">
        <v>5867</v>
      </c>
      <c r="G784" s="48" t="s">
        <v>5870</v>
      </c>
      <c r="K784" s="113">
        <v>0</v>
      </c>
      <c r="L784" s="113">
        <v>0</v>
      </c>
      <c r="M784" s="113">
        <v>0</v>
      </c>
      <c r="N784" s="48">
        <v>0</v>
      </c>
      <c r="O784" s="48">
        <v>0</v>
      </c>
      <c r="P784" s="48">
        <v>0</v>
      </c>
      <c r="Q784" s="48">
        <v>1</v>
      </c>
      <c r="R784" s="48">
        <v>0</v>
      </c>
      <c r="S784" s="60">
        <v>0</v>
      </c>
      <c r="T784" s="48">
        <v>0</v>
      </c>
      <c r="U784" s="47"/>
      <c r="V784" s="22" t="s">
        <v>7939</v>
      </c>
      <c r="W784" s="134" t="s">
        <v>1038</v>
      </c>
      <c r="X784" s="3" t="s">
        <v>460</v>
      </c>
      <c r="Y784" s="21">
        <v>0</v>
      </c>
      <c r="Z784" s="21">
        <v>12</v>
      </c>
      <c r="AA784" s="14">
        <v>3</v>
      </c>
      <c r="AB784" s="3">
        <f t="shared" si="36"/>
        <v>147</v>
      </c>
      <c r="AC784">
        <v>305.31420595180737</v>
      </c>
      <c r="AN784" s="3">
        <v>1610</v>
      </c>
      <c r="AO784" s="3">
        <v>0</v>
      </c>
      <c r="AP784" s="3">
        <v>5336</v>
      </c>
      <c r="AR784" s="183" t="s">
        <v>8149</v>
      </c>
      <c r="AS784" s="183" t="s">
        <v>9548</v>
      </c>
      <c r="AT784" s="18">
        <v>0</v>
      </c>
      <c r="AU784" s="3">
        <v>1</v>
      </c>
      <c r="AW784" s="200">
        <v>1</v>
      </c>
      <c r="AX784" s="48">
        <v>0</v>
      </c>
      <c r="AY784" s="48">
        <v>0</v>
      </c>
      <c r="AZ784" s="48">
        <v>0</v>
      </c>
      <c r="BA784" s="48">
        <v>0</v>
      </c>
      <c r="BB784" s="48">
        <v>0</v>
      </c>
      <c r="BC784" s="48">
        <v>0</v>
      </c>
    </row>
    <row r="785" spans="1:56" x14ac:dyDescent="0.25">
      <c r="A785" s="18">
        <v>32</v>
      </c>
      <c r="B785" s="3">
        <v>13</v>
      </c>
      <c r="C785" s="18" t="s">
        <v>1032</v>
      </c>
      <c r="D785" s="3" t="s">
        <v>1033</v>
      </c>
      <c r="E785" s="3" t="s">
        <v>46</v>
      </c>
      <c r="F785" s="48" t="s">
        <v>5867</v>
      </c>
      <c r="G785" s="48" t="s">
        <v>5871</v>
      </c>
      <c r="K785" s="113">
        <v>0</v>
      </c>
      <c r="L785" s="113">
        <v>0</v>
      </c>
      <c r="M785" s="113">
        <v>0</v>
      </c>
      <c r="N785" s="48">
        <v>0</v>
      </c>
      <c r="O785" s="48">
        <v>0</v>
      </c>
      <c r="P785" s="48">
        <v>0</v>
      </c>
      <c r="Q785" s="48">
        <v>1</v>
      </c>
      <c r="R785" s="48">
        <v>0</v>
      </c>
      <c r="S785" s="60">
        <v>0</v>
      </c>
      <c r="T785" s="48">
        <v>0</v>
      </c>
      <c r="U785" s="47"/>
      <c r="V785" s="22" t="s">
        <v>8030</v>
      </c>
      <c r="W785" s="134" t="s">
        <v>1039</v>
      </c>
      <c r="X785" s="3" t="s">
        <v>1040</v>
      </c>
      <c r="Y785" s="21">
        <v>2</v>
      </c>
      <c r="Z785" s="21">
        <v>16</v>
      </c>
      <c r="AA785" s="14">
        <v>3</v>
      </c>
      <c r="AB785" s="3">
        <f t="shared" si="36"/>
        <v>675</v>
      </c>
      <c r="AC785">
        <v>1387.4340153498092</v>
      </c>
      <c r="AN785" s="3">
        <v>1610</v>
      </c>
      <c r="AO785" s="3">
        <v>0</v>
      </c>
      <c r="AP785" s="3">
        <v>5260</v>
      </c>
      <c r="AR785" s="183" t="s">
        <v>8149</v>
      </c>
      <c r="AS785" s="183" t="s">
        <v>9548</v>
      </c>
      <c r="AT785" s="18">
        <v>0</v>
      </c>
      <c r="AU785" s="3">
        <v>1</v>
      </c>
      <c r="AW785" s="200">
        <v>1</v>
      </c>
      <c r="AX785" s="48">
        <v>0</v>
      </c>
      <c r="AY785" s="48">
        <v>0</v>
      </c>
      <c r="AZ785" s="48">
        <v>0</v>
      </c>
      <c r="BA785" s="48">
        <v>0</v>
      </c>
      <c r="BB785" s="48">
        <v>0</v>
      </c>
      <c r="BC785" s="48">
        <v>0</v>
      </c>
    </row>
    <row r="786" spans="1:56" s="18" customFormat="1" ht="30" x14ac:dyDescent="0.25">
      <c r="A786" s="18">
        <v>32</v>
      </c>
      <c r="B786" s="3">
        <v>13</v>
      </c>
      <c r="C786" s="18" t="s">
        <v>1032</v>
      </c>
      <c r="D786" s="3" t="s">
        <v>1033</v>
      </c>
      <c r="E786" s="3" t="s">
        <v>46</v>
      </c>
      <c r="F786" s="48" t="s">
        <v>5867</v>
      </c>
      <c r="G786" s="48" t="s">
        <v>5872</v>
      </c>
      <c r="H786" s="3"/>
      <c r="I786" s="3"/>
      <c r="J786" s="3"/>
      <c r="K786" s="113">
        <v>0</v>
      </c>
      <c r="L786" s="113">
        <v>0</v>
      </c>
      <c r="M786" s="113">
        <v>0</v>
      </c>
      <c r="N786" s="48">
        <v>0</v>
      </c>
      <c r="O786" s="48">
        <v>0</v>
      </c>
      <c r="P786" s="48">
        <v>0</v>
      </c>
      <c r="Q786" s="48">
        <v>1</v>
      </c>
      <c r="R786" s="48">
        <v>0</v>
      </c>
      <c r="S786" s="60">
        <v>0</v>
      </c>
      <c r="T786" s="48">
        <v>0</v>
      </c>
      <c r="U786" s="47"/>
      <c r="V786" s="22" t="s">
        <v>8003</v>
      </c>
      <c r="W786" s="134" t="s">
        <v>1041</v>
      </c>
      <c r="X786" s="3" t="s">
        <v>263</v>
      </c>
      <c r="Y786" s="21">
        <v>3</v>
      </c>
      <c r="Z786" s="21">
        <v>12</v>
      </c>
      <c r="AA786" s="14">
        <v>6</v>
      </c>
      <c r="AB786" s="3">
        <f t="shared" si="36"/>
        <v>870</v>
      </c>
      <c r="AC786" s="18">
        <v>1775.0698532922445</v>
      </c>
      <c r="AD786" s="1"/>
      <c r="AE786" s="15"/>
      <c r="AF786" s="2"/>
      <c r="AG786" s="3"/>
      <c r="AH786" s="3"/>
      <c r="AI786" s="3"/>
      <c r="AJ786" s="3"/>
      <c r="AK786" s="3"/>
      <c r="AM786" s="1"/>
      <c r="AN786" s="3">
        <v>1610</v>
      </c>
      <c r="AO786" s="3">
        <v>0</v>
      </c>
      <c r="AP786" s="3">
        <v>5206</v>
      </c>
      <c r="AQ786" s="3"/>
      <c r="AR786" s="183" t="s">
        <v>8149</v>
      </c>
      <c r="AS786" s="183" t="s">
        <v>9548</v>
      </c>
      <c r="AT786" s="18">
        <v>0</v>
      </c>
      <c r="AU786" s="3">
        <v>1</v>
      </c>
      <c r="AV786" s="1"/>
      <c r="AW786" s="200">
        <v>1</v>
      </c>
      <c r="AX786" s="18">
        <v>1</v>
      </c>
      <c r="AY786" s="48">
        <v>0</v>
      </c>
      <c r="AZ786" s="48">
        <v>0</v>
      </c>
      <c r="BA786" s="48">
        <v>0</v>
      </c>
      <c r="BB786" s="48">
        <v>0</v>
      </c>
      <c r="BC786" s="48">
        <v>0</v>
      </c>
      <c r="BD786" s="17"/>
    </row>
    <row r="787" spans="1:56" s="18" customFormat="1" x14ac:dyDescent="0.25">
      <c r="A787" s="18">
        <v>32</v>
      </c>
      <c r="B787" s="3">
        <v>13</v>
      </c>
      <c r="C787" s="18" t="s">
        <v>1032</v>
      </c>
      <c r="D787" s="3" t="s">
        <v>1033</v>
      </c>
      <c r="E787" s="3" t="s">
        <v>46</v>
      </c>
      <c r="F787" s="48" t="s">
        <v>5867</v>
      </c>
      <c r="G787" s="48" t="s">
        <v>5873</v>
      </c>
      <c r="H787" s="3"/>
      <c r="I787" s="3"/>
      <c r="J787" s="3"/>
      <c r="K787" s="113">
        <v>0</v>
      </c>
      <c r="L787" s="113">
        <v>0</v>
      </c>
      <c r="M787" s="113">
        <v>0</v>
      </c>
      <c r="N787" s="48">
        <v>0</v>
      </c>
      <c r="O787" s="48">
        <v>0</v>
      </c>
      <c r="P787" s="48">
        <v>0</v>
      </c>
      <c r="Q787" s="48">
        <v>1</v>
      </c>
      <c r="R787" s="48">
        <v>0</v>
      </c>
      <c r="S787" s="60">
        <v>0</v>
      </c>
      <c r="T787" s="48">
        <v>0</v>
      </c>
      <c r="U787" s="47"/>
      <c r="V787" s="22" t="s">
        <v>8033</v>
      </c>
      <c r="W787" s="134" t="s">
        <v>1042</v>
      </c>
      <c r="X787" s="3" t="s">
        <v>1043</v>
      </c>
      <c r="Y787" s="21">
        <v>4</v>
      </c>
      <c r="Z787" s="21">
        <v>1</v>
      </c>
      <c r="AA787" s="14">
        <v>0</v>
      </c>
      <c r="AB787" s="3">
        <f t="shared" si="36"/>
        <v>972</v>
      </c>
      <c r="AC787" s="18">
        <v>1952.9888719201372</v>
      </c>
      <c r="AD787" s="1"/>
      <c r="AE787" s="15"/>
      <c r="AF787" s="2"/>
      <c r="AG787" s="3"/>
      <c r="AH787" s="3"/>
      <c r="AI787" s="3"/>
      <c r="AJ787" s="3"/>
      <c r="AK787" s="3"/>
      <c r="AM787" s="1"/>
      <c r="AN787" s="3">
        <v>1610</v>
      </c>
      <c r="AO787" s="3">
        <v>0</v>
      </c>
      <c r="AP787" s="3">
        <v>5094</v>
      </c>
      <c r="AQ787" s="3"/>
      <c r="AR787" s="183" t="s">
        <v>8149</v>
      </c>
      <c r="AS787" s="183" t="s">
        <v>9548</v>
      </c>
      <c r="AT787" s="18">
        <v>0</v>
      </c>
      <c r="AU787" s="3">
        <v>1</v>
      </c>
      <c r="AV787" s="1"/>
      <c r="AW787" s="200">
        <v>1</v>
      </c>
      <c r="AX787" s="18">
        <v>1</v>
      </c>
      <c r="AY787" s="48">
        <v>0</v>
      </c>
      <c r="AZ787" s="48">
        <v>0</v>
      </c>
      <c r="BA787" s="48">
        <v>0</v>
      </c>
      <c r="BB787" s="48">
        <v>0</v>
      </c>
      <c r="BC787" s="48">
        <v>0</v>
      </c>
      <c r="BD787" s="17"/>
    </row>
    <row r="788" spans="1:56" x14ac:dyDescent="0.25">
      <c r="A788" s="18">
        <v>32</v>
      </c>
      <c r="B788" s="3">
        <v>13</v>
      </c>
      <c r="C788" s="18" t="s">
        <v>1032</v>
      </c>
      <c r="D788" s="3" t="s">
        <v>1033</v>
      </c>
      <c r="E788" s="3" t="s">
        <v>46</v>
      </c>
      <c r="F788" s="48" t="s">
        <v>5867</v>
      </c>
      <c r="G788" s="48" t="s">
        <v>5874</v>
      </c>
      <c r="K788" s="113">
        <v>0</v>
      </c>
      <c r="L788" s="113">
        <v>0</v>
      </c>
      <c r="M788" s="113">
        <v>0</v>
      </c>
      <c r="N788" s="48">
        <v>0</v>
      </c>
      <c r="O788" s="48">
        <v>0</v>
      </c>
      <c r="P788" s="48">
        <v>0</v>
      </c>
      <c r="Q788" s="48">
        <v>1</v>
      </c>
      <c r="R788" s="48">
        <v>0</v>
      </c>
      <c r="S788" s="60">
        <v>0</v>
      </c>
      <c r="T788" s="48">
        <v>0</v>
      </c>
      <c r="U788" s="47"/>
      <c r="V788" s="22" t="s">
        <v>8034</v>
      </c>
      <c r="W788" s="134" t="s">
        <v>1044</v>
      </c>
      <c r="X788" s="3" t="s">
        <v>652</v>
      </c>
      <c r="Y788" s="21">
        <v>1</v>
      </c>
      <c r="Z788" s="21">
        <v>1</v>
      </c>
      <c r="AA788" s="14">
        <v>6</v>
      </c>
      <c r="AB788" s="3">
        <f t="shared" si="36"/>
        <v>258</v>
      </c>
      <c r="AC788">
        <v>510.21422712453909</v>
      </c>
      <c r="AN788" s="3">
        <v>1610</v>
      </c>
      <c r="AO788" s="3">
        <v>0</v>
      </c>
      <c r="AP788" s="3">
        <v>4978</v>
      </c>
      <c r="AR788" s="183" t="s">
        <v>8149</v>
      </c>
      <c r="AS788" s="183" t="s">
        <v>9548</v>
      </c>
      <c r="AT788" s="18">
        <v>0</v>
      </c>
      <c r="AU788" s="3">
        <v>1</v>
      </c>
      <c r="AW788" s="200">
        <v>1</v>
      </c>
      <c r="AX788" s="48">
        <v>0</v>
      </c>
      <c r="AY788" s="48">
        <v>0</v>
      </c>
      <c r="AZ788" s="48">
        <v>0</v>
      </c>
      <c r="BA788" s="48">
        <v>0</v>
      </c>
      <c r="BB788" s="48">
        <v>0</v>
      </c>
      <c r="BC788" s="48">
        <v>0</v>
      </c>
    </row>
    <row r="789" spans="1:56" x14ac:dyDescent="0.25">
      <c r="A789" s="18">
        <v>32</v>
      </c>
      <c r="B789" s="3">
        <v>13</v>
      </c>
      <c r="C789" s="18" t="s">
        <v>1032</v>
      </c>
      <c r="D789" s="3" t="s">
        <v>1033</v>
      </c>
      <c r="E789" s="3" t="s">
        <v>46</v>
      </c>
      <c r="F789" s="48" t="s">
        <v>5867</v>
      </c>
      <c r="G789" s="48" t="s">
        <v>5875</v>
      </c>
      <c r="K789" s="113">
        <v>0</v>
      </c>
      <c r="L789" s="113">
        <v>0</v>
      </c>
      <c r="M789" s="113">
        <v>0</v>
      </c>
      <c r="N789" s="48">
        <v>0</v>
      </c>
      <c r="O789" s="48">
        <v>0</v>
      </c>
      <c r="P789" s="48">
        <v>0</v>
      </c>
      <c r="Q789" s="48">
        <v>1</v>
      </c>
      <c r="R789" s="48">
        <v>0</v>
      </c>
      <c r="S789" s="60">
        <v>0</v>
      </c>
      <c r="T789" s="48">
        <v>0</v>
      </c>
      <c r="U789" s="47"/>
      <c r="V789" s="22" t="s">
        <v>8030</v>
      </c>
      <c r="W789" s="134" t="s">
        <v>1045</v>
      </c>
      <c r="X789" s="3" t="s">
        <v>349</v>
      </c>
      <c r="Y789" s="21">
        <v>1</v>
      </c>
      <c r="Z789" s="21">
        <v>4</v>
      </c>
      <c r="AA789" s="14">
        <v>0</v>
      </c>
      <c r="AB789" s="3">
        <f t="shared" si="36"/>
        <v>288</v>
      </c>
      <c r="AC789">
        <v>591.97184654925195</v>
      </c>
      <c r="AN789" s="3">
        <v>1610</v>
      </c>
      <c r="AO789" s="3">
        <v>0</v>
      </c>
      <c r="AP789" s="3">
        <v>5260</v>
      </c>
      <c r="AR789" s="183" t="s">
        <v>8149</v>
      </c>
      <c r="AS789" s="183" t="s">
        <v>9548</v>
      </c>
      <c r="AT789" s="18">
        <v>0</v>
      </c>
      <c r="AU789" s="3">
        <v>1</v>
      </c>
      <c r="AW789" s="200">
        <v>1</v>
      </c>
      <c r="AX789" s="48">
        <v>0</v>
      </c>
      <c r="AY789" s="48">
        <v>0</v>
      </c>
      <c r="AZ789" s="48">
        <v>0</v>
      </c>
      <c r="BA789" s="48">
        <v>0</v>
      </c>
      <c r="BB789" s="48">
        <v>0</v>
      </c>
      <c r="BC789" s="48">
        <v>0</v>
      </c>
    </row>
    <row r="790" spans="1:56" x14ac:dyDescent="0.25">
      <c r="A790" s="18">
        <v>32</v>
      </c>
      <c r="B790" s="3">
        <v>13</v>
      </c>
      <c r="C790" s="18" t="s">
        <v>1032</v>
      </c>
      <c r="D790" s="3" t="s">
        <v>1033</v>
      </c>
      <c r="E790" s="3" t="s">
        <v>46</v>
      </c>
      <c r="F790" s="48" t="s">
        <v>5867</v>
      </c>
      <c r="G790" s="48" t="s">
        <v>5876</v>
      </c>
      <c r="K790" s="113">
        <v>0</v>
      </c>
      <c r="L790" s="113">
        <v>0</v>
      </c>
      <c r="M790" s="113">
        <v>0</v>
      </c>
      <c r="N790" s="48">
        <v>0</v>
      </c>
      <c r="O790" s="48">
        <v>0</v>
      </c>
      <c r="P790" s="48">
        <v>0</v>
      </c>
      <c r="Q790" s="48">
        <v>1</v>
      </c>
      <c r="R790" s="48">
        <v>0</v>
      </c>
      <c r="S790" s="60">
        <v>0</v>
      </c>
      <c r="T790" s="48">
        <v>0</v>
      </c>
      <c r="U790" s="47"/>
      <c r="V790" s="22" t="s">
        <v>8150</v>
      </c>
      <c r="W790" s="134" t="s">
        <v>1046</v>
      </c>
      <c r="X790" s="3" t="s">
        <v>94</v>
      </c>
      <c r="Y790" s="21">
        <v>3</v>
      </c>
      <c r="Z790" s="21">
        <v>0</v>
      </c>
      <c r="AA790" s="14">
        <v>0</v>
      </c>
      <c r="AB790" s="3">
        <f t="shared" si="36"/>
        <v>720</v>
      </c>
      <c r="AC790">
        <v>1418.4031336542953</v>
      </c>
      <c r="AN790" s="3">
        <v>1610</v>
      </c>
      <c r="AO790" s="3">
        <v>0</v>
      </c>
      <c r="AP790" s="3">
        <v>4950</v>
      </c>
      <c r="AR790" s="183" t="s">
        <v>8149</v>
      </c>
      <c r="AS790" s="183" t="s">
        <v>9548</v>
      </c>
      <c r="AT790" s="18">
        <v>0</v>
      </c>
      <c r="AU790" s="3">
        <v>1</v>
      </c>
      <c r="AW790" s="200">
        <v>1</v>
      </c>
      <c r="AX790" s="48">
        <v>0</v>
      </c>
      <c r="AY790" s="48">
        <v>0</v>
      </c>
      <c r="AZ790" s="48">
        <v>0</v>
      </c>
      <c r="BA790" s="48">
        <v>0</v>
      </c>
      <c r="BB790" s="48">
        <v>0</v>
      </c>
      <c r="BC790" s="48">
        <v>0</v>
      </c>
    </row>
    <row r="791" spans="1:56" x14ac:dyDescent="0.25">
      <c r="A791" s="18">
        <v>32</v>
      </c>
      <c r="B791" s="3">
        <v>13</v>
      </c>
      <c r="C791" s="18" t="s">
        <v>1032</v>
      </c>
      <c r="D791" s="3" t="s">
        <v>1033</v>
      </c>
      <c r="E791" s="3" t="s">
        <v>46</v>
      </c>
      <c r="F791" s="48" t="s">
        <v>5867</v>
      </c>
      <c r="G791" s="48" t="s">
        <v>5877</v>
      </c>
      <c r="K791" s="113">
        <v>0</v>
      </c>
      <c r="L791" s="113">
        <v>0</v>
      </c>
      <c r="M791" s="113">
        <v>0</v>
      </c>
      <c r="N791" s="48">
        <v>0</v>
      </c>
      <c r="O791" s="48">
        <v>0</v>
      </c>
      <c r="P791" s="48">
        <v>0</v>
      </c>
      <c r="Q791" s="48">
        <v>1</v>
      </c>
      <c r="R791" s="48">
        <v>0</v>
      </c>
      <c r="S791" s="60">
        <v>0</v>
      </c>
      <c r="T791" s="48">
        <v>0</v>
      </c>
      <c r="U791" s="47"/>
      <c r="V791" s="22" t="s">
        <v>8151</v>
      </c>
      <c r="W791" s="136" t="s">
        <v>1047</v>
      </c>
      <c r="X791" s="3" t="s">
        <v>27</v>
      </c>
      <c r="Y791" s="21">
        <v>0</v>
      </c>
      <c r="Z791" s="21">
        <v>4</v>
      </c>
      <c r="AA791" s="14">
        <v>0</v>
      </c>
      <c r="AB791" s="3">
        <f t="shared" ref="AB791:AB822" si="38">(240*Y791)+(12*Z791)+AA791</f>
        <v>48</v>
      </c>
      <c r="AC791">
        <v>94.249857733963267</v>
      </c>
      <c r="AN791" s="3">
        <v>1610</v>
      </c>
      <c r="AO791" s="3">
        <v>0</v>
      </c>
      <c r="AP791" s="3">
        <v>4926</v>
      </c>
      <c r="AR791" s="183" t="s">
        <v>8149</v>
      </c>
      <c r="AS791" s="183" t="s">
        <v>9548</v>
      </c>
      <c r="AT791" s="18">
        <v>0</v>
      </c>
      <c r="AU791" s="3">
        <v>1</v>
      </c>
      <c r="AW791" s="200">
        <v>0</v>
      </c>
      <c r="AX791" s="48">
        <v>0</v>
      </c>
      <c r="AY791" s="48">
        <v>0</v>
      </c>
      <c r="AZ791" s="3">
        <v>1</v>
      </c>
      <c r="BA791" s="48">
        <v>0</v>
      </c>
      <c r="BB791" s="48">
        <v>0</v>
      </c>
      <c r="BC791" s="48">
        <v>0</v>
      </c>
    </row>
    <row r="792" spans="1:56" ht="30" x14ac:dyDescent="0.25">
      <c r="A792" s="18">
        <v>32</v>
      </c>
      <c r="B792" s="3">
        <v>13</v>
      </c>
      <c r="C792" s="18" t="s">
        <v>1032</v>
      </c>
      <c r="D792" s="3" t="s">
        <v>1033</v>
      </c>
      <c r="E792" s="3" t="s">
        <v>46</v>
      </c>
      <c r="F792" s="48" t="s">
        <v>5867</v>
      </c>
      <c r="G792" s="48" t="s">
        <v>5878</v>
      </c>
      <c r="K792" s="113">
        <v>0</v>
      </c>
      <c r="L792" s="113">
        <v>0</v>
      </c>
      <c r="M792" s="113">
        <v>0</v>
      </c>
      <c r="N792" s="48">
        <v>0</v>
      </c>
      <c r="O792" s="48">
        <v>0</v>
      </c>
      <c r="P792" s="48">
        <v>0</v>
      </c>
      <c r="Q792" s="48">
        <v>1</v>
      </c>
      <c r="R792" s="48">
        <v>0</v>
      </c>
      <c r="S792" s="60">
        <v>0</v>
      </c>
      <c r="T792" s="48">
        <v>0</v>
      </c>
      <c r="U792" s="47"/>
      <c r="V792" s="22" t="s">
        <v>8152</v>
      </c>
      <c r="W792" s="134" t="s">
        <v>1048</v>
      </c>
      <c r="X792" s="3" t="s">
        <v>1049</v>
      </c>
      <c r="Y792" s="21">
        <v>3</v>
      </c>
      <c r="Z792" s="21">
        <v>2</v>
      </c>
      <c r="AA792" s="14">
        <v>3</v>
      </c>
      <c r="AB792" s="3">
        <f t="shared" si="38"/>
        <v>747</v>
      </c>
      <c r="AC792">
        <v>1462.9510321691462</v>
      </c>
      <c r="AN792" s="3">
        <v>1610</v>
      </c>
      <c r="AO792" s="3">
        <v>0</v>
      </c>
      <c r="AP792" s="3">
        <v>4907</v>
      </c>
      <c r="AR792" s="183" t="s">
        <v>8149</v>
      </c>
      <c r="AS792" s="183" t="s">
        <v>9548</v>
      </c>
      <c r="AT792" s="18">
        <v>0</v>
      </c>
      <c r="AU792" s="3">
        <v>1</v>
      </c>
      <c r="AW792" s="200">
        <v>1</v>
      </c>
      <c r="AX792" s="48">
        <v>0</v>
      </c>
      <c r="AY792" s="48">
        <v>0</v>
      </c>
      <c r="AZ792" s="48">
        <v>0</v>
      </c>
      <c r="BA792" s="48">
        <v>0</v>
      </c>
      <c r="BB792" s="48">
        <v>0</v>
      </c>
      <c r="BC792" s="48">
        <v>0</v>
      </c>
    </row>
    <row r="793" spans="1:56" x14ac:dyDescent="0.25">
      <c r="A793" s="18">
        <v>32</v>
      </c>
      <c r="B793" s="3">
        <v>13</v>
      </c>
      <c r="C793" s="18" t="s">
        <v>1032</v>
      </c>
      <c r="D793" s="3" t="s">
        <v>1033</v>
      </c>
      <c r="E793" s="3" t="s">
        <v>46</v>
      </c>
      <c r="F793" s="48" t="s">
        <v>5867</v>
      </c>
      <c r="G793" s="48" t="s">
        <v>5879</v>
      </c>
      <c r="K793" s="113">
        <v>0</v>
      </c>
      <c r="L793" s="113">
        <v>0</v>
      </c>
      <c r="M793" s="113">
        <v>0</v>
      </c>
      <c r="N793" s="48">
        <v>0</v>
      </c>
      <c r="O793" s="48">
        <v>0</v>
      </c>
      <c r="P793" s="48">
        <v>0</v>
      </c>
      <c r="Q793" s="48">
        <v>1</v>
      </c>
      <c r="R793" s="48">
        <v>0</v>
      </c>
      <c r="S793" s="60">
        <v>0</v>
      </c>
      <c r="T793" s="48">
        <v>0</v>
      </c>
      <c r="U793" s="47"/>
      <c r="V793" s="22" t="s">
        <v>8152</v>
      </c>
      <c r="W793" s="134" t="s">
        <v>1050</v>
      </c>
      <c r="X793" s="3" t="s">
        <v>401</v>
      </c>
      <c r="Y793" s="21">
        <v>1</v>
      </c>
      <c r="Z793" s="21">
        <v>10</v>
      </c>
      <c r="AA793" s="14">
        <v>0</v>
      </c>
      <c r="AB793" s="3">
        <f t="shared" si="38"/>
        <v>360</v>
      </c>
      <c r="AC793">
        <v>705.03664200922708</v>
      </c>
      <c r="AN793" s="3">
        <v>1610</v>
      </c>
      <c r="AO793" s="3">
        <v>0</v>
      </c>
      <c r="AP793" s="3">
        <v>4907</v>
      </c>
      <c r="AR793" s="183" t="s">
        <v>8149</v>
      </c>
      <c r="AS793" s="183" t="s">
        <v>9548</v>
      </c>
      <c r="AT793" s="18">
        <v>0</v>
      </c>
      <c r="AU793" s="3">
        <v>1</v>
      </c>
      <c r="AW793" s="200">
        <v>1</v>
      </c>
      <c r="AX793" s="48">
        <v>0</v>
      </c>
      <c r="AY793" s="48">
        <v>0</v>
      </c>
      <c r="AZ793" s="48">
        <v>0</v>
      </c>
      <c r="BA793" s="48">
        <v>0</v>
      </c>
      <c r="BB793" s="48">
        <v>0</v>
      </c>
      <c r="BC793" s="48">
        <v>0</v>
      </c>
    </row>
    <row r="794" spans="1:56" x14ac:dyDescent="0.25">
      <c r="A794" s="18">
        <v>32</v>
      </c>
      <c r="B794" s="3">
        <v>13</v>
      </c>
      <c r="C794" s="18" t="s">
        <v>1032</v>
      </c>
      <c r="D794" s="3" t="s">
        <v>1033</v>
      </c>
      <c r="E794" s="3" t="s">
        <v>46</v>
      </c>
      <c r="F794" s="48" t="s">
        <v>5867</v>
      </c>
      <c r="G794" s="48" t="s">
        <v>5880</v>
      </c>
      <c r="K794" s="113">
        <v>0</v>
      </c>
      <c r="L794" s="113">
        <v>0</v>
      </c>
      <c r="M794" s="113">
        <v>0</v>
      </c>
      <c r="N794" s="48">
        <v>0</v>
      </c>
      <c r="O794" s="48">
        <v>0</v>
      </c>
      <c r="P794" s="48">
        <v>0</v>
      </c>
      <c r="Q794" s="48">
        <v>1</v>
      </c>
      <c r="R794" s="48">
        <v>0</v>
      </c>
      <c r="S794" s="60">
        <v>0</v>
      </c>
      <c r="T794" s="48">
        <v>0</v>
      </c>
      <c r="U794" s="47"/>
      <c r="V794" s="22" t="s">
        <v>8153</v>
      </c>
      <c r="W794" s="134" t="s">
        <v>1051</v>
      </c>
      <c r="X794" s="3" t="s">
        <v>1052</v>
      </c>
      <c r="Y794" s="21">
        <v>0</v>
      </c>
      <c r="Z794" s="21">
        <v>15</v>
      </c>
      <c r="AA794" s="14">
        <v>6</v>
      </c>
      <c r="AB794" s="3">
        <f t="shared" si="38"/>
        <v>186</v>
      </c>
      <c r="AC794">
        <v>362.08009119279052</v>
      </c>
      <c r="AN794" s="3">
        <v>1610</v>
      </c>
      <c r="AO794" s="3">
        <v>0</v>
      </c>
      <c r="AP794" s="3">
        <v>4863</v>
      </c>
      <c r="AR794" s="183" t="s">
        <v>8149</v>
      </c>
      <c r="AS794" s="183" t="s">
        <v>9548</v>
      </c>
      <c r="AT794" s="18">
        <v>0</v>
      </c>
      <c r="AU794" s="3">
        <v>1</v>
      </c>
      <c r="AW794" s="200">
        <v>1</v>
      </c>
      <c r="AX794" s="18">
        <v>1</v>
      </c>
      <c r="AY794" s="48">
        <v>0</v>
      </c>
      <c r="AZ794" s="48">
        <v>0</v>
      </c>
      <c r="BA794" s="48">
        <v>0</v>
      </c>
      <c r="BB794" s="48">
        <v>0</v>
      </c>
      <c r="BC794" s="48">
        <v>0</v>
      </c>
    </row>
    <row r="795" spans="1:56" x14ac:dyDescent="0.25">
      <c r="A795" s="18">
        <v>32</v>
      </c>
      <c r="B795" s="3">
        <v>13</v>
      </c>
      <c r="C795" s="18" t="s">
        <v>1032</v>
      </c>
      <c r="D795" s="3" t="s">
        <v>1033</v>
      </c>
      <c r="E795" s="3" t="s">
        <v>46</v>
      </c>
      <c r="F795" s="48" t="s">
        <v>5867</v>
      </c>
      <c r="G795" s="48" t="s">
        <v>5881</v>
      </c>
      <c r="K795" s="113">
        <v>0</v>
      </c>
      <c r="L795" s="113">
        <v>0</v>
      </c>
      <c r="M795" s="113">
        <v>0</v>
      </c>
      <c r="N795" s="48">
        <v>0</v>
      </c>
      <c r="O795" s="48">
        <v>0</v>
      </c>
      <c r="P795" s="48">
        <v>0</v>
      </c>
      <c r="Q795" s="48">
        <v>1</v>
      </c>
      <c r="R795" s="48">
        <v>0</v>
      </c>
      <c r="S795" s="60">
        <v>0</v>
      </c>
      <c r="T795" s="48">
        <v>0</v>
      </c>
      <c r="U795" s="47"/>
      <c r="V795" s="22" t="s">
        <v>8154</v>
      </c>
      <c r="W795" s="134" t="s">
        <v>1053</v>
      </c>
      <c r="X795" s="3" t="s">
        <v>167</v>
      </c>
      <c r="Y795" s="21">
        <v>0</v>
      </c>
      <c r="Z795" s="21">
        <v>10</v>
      </c>
      <c r="AA795" s="14">
        <v>0</v>
      </c>
      <c r="AB795" s="3">
        <f t="shared" si="38"/>
        <v>120</v>
      </c>
      <c r="AC795">
        <v>232.92907020521412</v>
      </c>
      <c r="AN795" s="3">
        <v>1610</v>
      </c>
      <c r="AO795" s="3">
        <v>0</v>
      </c>
      <c r="AP795" s="3">
        <v>4842</v>
      </c>
      <c r="AR795" s="183" t="s">
        <v>8149</v>
      </c>
      <c r="AS795" s="183" t="s">
        <v>9548</v>
      </c>
      <c r="AT795" s="18">
        <v>0</v>
      </c>
      <c r="AU795" s="3">
        <v>1</v>
      </c>
      <c r="AW795" s="200">
        <v>0</v>
      </c>
      <c r="AX795" s="18">
        <v>1</v>
      </c>
      <c r="AY795" s="48">
        <v>0</v>
      </c>
      <c r="AZ795" s="48">
        <v>0</v>
      </c>
      <c r="BA795" s="48">
        <v>0</v>
      </c>
      <c r="BB795" s="48">
        <v>0</v>
      </c>
      <c r="BC795" s="48">
        <v>0</v>
      </c>
    </row>
    <row r="796" spans="1:56" x14ac:dyDescent="0.25">
      <c r="A796" s="18">
        <v>32</v>
      </c>
      <c r="B796" s="3">
        <v>13</v>
      </c>
      <c r="C796" s="18" t="s">
        <v>1032</v>
      </c>
      <c r="D796" s="3" t="s">
        <v>1033</v>
      </c>
      <c r="E796" s="3" t="s">
        <v>46</v>
      </c>
      <c r="F796" s="48" t="s">
        <v>5867</v>
      </c>
      <c r="G796" s="48" t="s">
        <v>5882</v>
      </c>
      <c r="K796" s="113">
        <v>0</v>
      </c>
      <c r="L796" s="113">
        <v>0</v>
      </c>
      <c r="M796" s="113">
        <v>0</v>
      </c>
      <c r="N796" s="48">
        <v>0</v>
      </c>
      <c r="O796" s="48">
        <v>0</v>
      </c>
      <c r="P796" s="48">
        <v>0</v>
      </c>
      <c r="Q796" s="48">
        <v>1</v>
      </c>
      <c r="R796" s="48">
        <v>0</v>
      </c>
      <c r="S796" s="60">
        <v>0</v>
      </c>
      <c r="T796" s="48">
        <v>0</v>
      </c>
      <c r="U796" s="47"/>
      <c r="V796" s="22" t="s">
        <v>8115</v>
      </c>
      <c r="W796" s="134" t="s">
        <v>1054</v>
      </c>
      <c r="X796" s="3" t="s">
        <v>1055</v>
      </c>
      <c r="Y796" s="21">
        <v>1</v>
      </c>
      <c r="Z796" s="21">
        <v>9</v>
      </c>
      <c r="AA796" s="14">
        <v>3</v>
      </c>
      <c r="AB796" s="3">
        <f t="shared" si="38"/>
        <v>351</v>
      </c>
      <c r="AC796">
        <v>677.87324904963089</v>
      </c>
      <c r="AN796" s="3">
        <v>1610</v>
      </c>
      <c r="AO796" s="3">
        <v>0</v>
      </c>
      <c r="AP796" s="3">
        <v>4805</v>
      </c>
      <c r="AR796" s="183" t="s">
        <v>8149</v>
      </c>
      <c r="AS796" s="183" t="s">
        <v>9548</v>
      </c>
      <c r="AT796" s="18">
        <v>0</v>
      </c>
      <c r="AU796" s="3">
        <v>1</v>
      </c>
      <c r="AW796" s="200">
        <v>1</v>
      </c>
      <c r="AX796" s="48">
        <v>0</v>
      </c>
      <c r="AY796" s="48">
        <v>0</v>
      </c>
      <c r="AZ796" s="48">
        <v>0</v>
      </c>
      <c r="BA796" s="48">
        <v>0</v>
      </c>
      <c r="BB796" s="48">
        <v>0</v>
      </c>
      <c r="BC796" s="48">
        <v>0</v>
      </c>
    </row>
    <row r="797" spans="1:56" x14ac:dyDescent="0.25">
      <c r="A797" s="18">
        <v>32</v>
      </c>
      <c r="B797" s="3">
        <v>13</v>
      </c>
      <c r="C797" s="18" t="s">
        <v>1032</v>
      </c>
      <c r="D797" s="3" t="s">
        <v>1033</v>
      </c>
      <c r="E797" s="3" t="s">
        <v>46</v>
      </c>
      <c r="F797" s="48" t="s">
        <v>5867</v>
      </c>
      <c r="G797" s="48" t="s">
        <v>5883</v>
      </c>
      <c r="K797" s="113">
        <v>0</v>
      </c>
      <c r="L797" s="113">
        <v>0</v>
      </c>
      <c r="M797" s="113">
        <v>0</v>
      </c>
      <c r="N797" s="48">
        <v>0</v>
      </c>
      <c r="O797" s="48">
        <v>0</v>
      </c>
      <c r="P797" s="48">
        <v>0</v>
      </c>
      <c r="Q797" s="48">
        <v>1</v>
      </c>
      <c r="R797" s="48">
        <v>0</v>
      </c>
      <c r="S797" s="60">
        <v>0</v>
      </c>
      <c r="T797" s="48">
        <v>0</v>
      </c>
      <c r="U797" s="47"/>
      <c r="V797" s="22" t="s">
        <v>8155</v>
      </c>
      <c r="W797" s="134" t="s">
        <v>1056</v>
      </c>
      <c r="X797" s="3" t="s">
        <v>94</v>
      </c>
      <c r="Y797" s="21">
        <v>3</v>
      </c>
      <c r="Z797" s="21">
        <v>0</v>
      </c>
      <c r="AA797" s="14">
        <v>0</v>
      </c>
      <c r="AB797" s="3">
        <f t="shared" si="38"/>
        <v>720</v>
      </c>
      <c r="AC797">
        <v>1375.3549979910515</v>
      </c>
      <c r="AN797" s="3">
        <v>1610</v>
      </c>
      <c r="AO797" s="3">
        <v>0</v>
      </c>
      <c r="AP797" s="3">
        <v>4725</v>
      </c>
      <c r="AR797" s="183" t="s">
        <v>8149</v>
      </c>
      <c r="AS797" s="183" t="s">
        <v>9548</v>
      </c>
      <c r="AT797" s="18">
        <v>0</v>
      </c>
      <c r="AU797" s="3">
        <v>1</v>
      </c>
      <c r="AW797" s="200">
        <v>1</v>
      </c>
      <c r="AX797" s="48">
        <v>0</v>
      </c>
      <c r="AY797" s="48">
        <v>0</v>
      </c>
      <c r="AZ797" s="48">
        <v>0</v>
      </c>
      <c r="BA797" s="48">
        <v>0</v>
      </c>
      <c r="BB797" s="48">
        <v>0</v>
      </c>
      <c r="BC797" s="48">
        <v>0</v>
      </c>
    </row>
    <row r="798" spans="1:56" ht="30" x14ac:dyDescent="0.25">
      <c r="A798" s="18">
        <v>32</v>
      </c>
      <c r="B798" s="3">
        <v>13</v>
      </c>
      <c r="C798" s="18" t="s">
        <v>1032</v>
      </c>
      <c r="D798" s="3" t="s">
        <v>1033</v>
      </c>
      <c r="E798" s="3" t="s">
        <v>46</v>
      </c>
      <c r="F798" s="48" t="s">
        <v>5867</v>
      </c>
      <c r="G798" s="48" t="s">
        <v>5884</v>
      </c>
      <c r="K798" s="113">
        <v>0</v>
      </c>
      <c r="L798" s="113">
        <v>0</v>
      </c>
      <c r="M798" s="113">
        <v>0</v>
      </c>
      <c r="N798" s="48">
        <v>0</v>
      </c>
      <c r="O798" s="48">
        <v>0</v>
      </c>
      <c r="P798" s="48">
        <v>0</v>
      </c>
      <c r="Q798" s="48">
        <v>1</v>
      </c>
      <c r="R798" s="48">
        <v>0</v>
      </c>
      <c r="S798" s="60">
        <v>0</v>
      </c>
      <c r="T798" s="48">
        <v>0</v>
      </c>
      <c r="U798" s="47"/>
      <c r="V798" s="22" t="s">
        <v>8236</v>
      </c>
      <c r="W798" s="134" t="s">
        <v>1057</v>
      </c>
      <c r="X798" s="3" t="s">
        <v>631</v>
      </c>
      <c r="Y798" s="21">
        <v>1</v>
      </c>
      <c r="Z798" s="21">
        <v>1</v>
      </c>
      <c r="AA798" s="14">
        <v>3</v>
      </c>
      <c r="AB798" s="3">
        <f t="shared" si="38"/>
        <v>255</v>
      </c>
      <c r="AC798">
        <v>474.85133838948212</v>
      </c>
      <c r="AN798" s="3">
        <v>1610</v>
      </c>
      <c r="AO798" s="3">
        <v>0</v>
      </c>
      <c r="AP798" s="3">
        <v>4539</v>
      </c>
      <c r="AR798" s="183" t="s">
        <v>8149</v>
      </c>
      <c r="AS798" s="183" t="s">
        <v>9548</v>
      </c>
      <c r="AT798" s="18">
        <v>0</v>
      </c>
      <c r="AU798" s="3">
        <v>1</v>
      </c>
      <c r="AW798" s="200">
        <v>1</v>
      </c>
      <c r="AX798" s="48">
        <v>0</v>
      </c>
      <c r="AY798" s="48">
        <v>0</v>
      </c>
      <c r="AZ798" s="48">
        <v>0</v>
      </c>
      <c r="BA798" s="48">
        <v>0</v>
      </c>
      <c r="BB798" s="48">
        <v>0</v>
      </c>
      <c r="BC798" s="48">
        <v>0</v>
      </c>
    </row>
    <row r="799" spans="1:56" x14ac:dyDescent="0.25">
      <c r="A799" s="18">
        <v>32</v>
      </c>
      <c r="B799" s="3">
        <v>13</v>
      </c>
      <c r="C799" s="18" t="s">
        <v>1032</v>
      </c>
      <c r="D799" s="3" t="s">
        <v>1033</v>
      </c>
      <c r="E799" s="3" t="s">
        <v>46</v>
      </c>
      <c r="F799" s="48" t="s">
        <v>5867</v>
      </c>
      <c r="G799" s="48" t="s">
        <v>5885</v>
      </c>
      <c r="K799" s="113">
        <v>0</v>
      </c>
      <c r="L799" s="113">
        <v>0</v>
      </c>
      <c r="M799" s="113">
        <v>0</v>
      </c>
      <c r="N799" s="48">
        <v>0</v>
      </c>
      <c r="O799" s="48">
        <v>0</v>
      </c>
      <c r="P799" s="48">
        <v>0</v>
      </c>
      <c r="Q799" s="48">
        <v>1</v>
      </c>
      <c r="R799" s="48">
        <v>0</v>
      </c>
      <c r="S799" s="60">
        <v>0</v>
      </c>
      <c r="T799" s="48">
        <v>0</v>
      </c>
      <c r="U799" s="47"/>
      <c r="V799" s="22" t="s">
        <v>8237</v>
      </c>
      <c r="W799" s="134" t="s">
        <v>1058</v>
      </c>
      <c r="X799" s="3" t="s">
        <v>1030</v>
      </c>
      <c r="Y799" s="21">
        <v>0</v>
      </c>
      <c r="Z799" s="21">
        <v>5</v>
      </c>
      <c r="AA799" s="14">
        <v>3</v>
      </c>
      <c r="AB799" s="3">
        <f t="shared" si="38"/>
        <v>63</v>
      </c>
      <c r="AC799">
        <v>115.79948955113969</v>
      </c>
      <c r="AN799" s="3">
        <v>1610</v>
      </c>
      <c r="AO799" s="3">
        <v>0</v>
      </c>
      <c r="AP799" s="3">
        <v>4444</v>
      </c>
      <c r="AR799" s="183" t="s">
        <v>8149</v>
      </c>
      <c r="AS799" s="183" t="s">
        <v>9548</v>
      </c>
      <c r="AT799" s="18">
        <v>0</v>
      </c>
      <c r="AU799" s="3">
        <v>1</v>
      </c>
      <c r="AW799" s="200">
        <v>1</v>
      </c>
      <c r="AX799" s="18">
        <v>1</v>
      </c>
      <c r="AY799" s="48">
        <v>0</v>
      </c>
      <c r="AZ799" s="48">
        <v>0</v>
      </c>
      <c r="BA799" s="48">
        <v>0</v>
      </c>
      <c r="BB799" s="48">
        <v>0</v>
      </c>
      <c r="BC799" s="48">
        <v>0</v>
      </c>
    </row>
    <row r="800" spans="1:56" x14ac:dyDescent="0.25">
      <c r="A800" s="18">
        <v>32</v>
      </c>
      <c r="B800" s="3">
        <v>13</v>
      </c>
      <c r="C800" s="18" t="s">
        <v>1032</v>
      </c>
      <c r="D800" s="3" t="s">
        <v>1033</v>
      </c>
      <c r="E800" s="3" t="s">
        <v>46</v>
      </c>
      <c r="F800" s="48" t="s">
        <v>5867</v>
      </c>
      <c r="G800" s="48" t="s">
        <v>5886</v>
      </c>
      <c r="K800" s="113">
        <v>0</v>
      </c>
      <c r="L800" s="113">
        <v>0</v>
      </c>
      <c r="M800" s="113">
        <v>0</v>
      </c>
      <c r="N800" s="48">
        <v>0</v>
      </c>
      <c r="O800" s="48">
        <v>0</v>
      </c>
      <c r="P800" s="48">
        <v>0</v>
      </c>
      <c r="Q800" s="48">
        <v>1</v>
      </c>
      <c r="R800" s="48">
        <v>0</v>
      </c>
      <c r="S800" s="60">
        <v>0</v>
      </c>
      <c r="T800" s="48">
        <v>0</v>
      </c>
      <c r="U800" s="47"/>
      <c r="V800" s="22" t="s">
        <v>8238</v>
      </c>
      <c r="W800" s="134" t="s">
        <v>1059</v>
      </c>
      <c r="X800" s="3" t="s">
        <v>1060</v>
      </c>
      <c r="Y800" s="21">
        <v>0</v>
      </c>
      <c r="Z800" s="21">
        <v>9</v>
      </c>
      <c r="AA800" s="14">
        <v>8</v>
      </c>
      <c r="AB800" s="3">
        <f t="shared" si="38"/>
        <v>116</v>
      </c>
      <c r="AC800">
        <v>211.27026026308411</v>
      </c>
      <c r="AN800" s="3">
        <v>1610</v>
      </c>
      <c r="AO800" s="3">
        <v>0</v>
      </c>
      <c r="AP800" s="3">
        <v>4377</v>
      </c>
      <c r="AR800" s="183" t="s">
        <v>8149</v>
      </c>
      <c r="AS800" s="183" t="s">
        <v>9548</v>
      </c>
      <c r="AT800" s="18">
        <v>0</v>
      </c>
      <c r="AU800" s="3">
        <v>1</v>
      </c>
      <c r="AW800" s="200">
        <v>0</v>
      </c>
      <c r="AX800" s="18">
        <v>1</v>
      </c>
      <c r="AY800" s="48">
        <v>0</v>
      </c>
      <c r="AZ800" s="48">
        <v>0</v>
      </c>
      <c r="BA800" s="48">
        <v>0</v>
      </c>
      <c r="BB800" s="48">
        <v>0</v>
      </c>
      <c r="BC800" s="48">
        <v>0</v>
      </c>
    </row>
    <row r="801" spans="1:62" ht="30" x14ac:dyDescent="0.25">
      <c r="A801" s="18">
        <v>32</v>
      </c>
      <c r="B801" s="3">
        <v>13</v>
      </c>
      <c r="C801" s="18" t="s">
        <v>1032</v>
      </c>
      <c r="D801" s="3" t="s">
        <v>1033</v>
      </c>
      <c r="E801" s="3" t="s">
        <v>46</v>
      </c>
      <c r="F801" s="48" t="s">
        <v>5867</v>
      </c>
      <c r="G801" s="48" t="s">
        <v>5887</v>
      </c>
      <c r="K801" s="113">
        <v>0</v>
      </c>
      <c r="L801" s="113">
        <v>0</v>
      </c>
      <c r="M801" s="113">
        <v>0</v>
      </c>
      <c r="N801" s="48">
        <v>0</v>
      </c>
      <c r="O801" s="48">
        <v>0</v>
      </c>
      <c r="P801" s="48">
        <v>0</v>
      </c>
      <c r="Q801" s="48">
        <v>1</v>
      </c>
      <c r="R801" s="48">
        <v>0</v>
      </c>
      <c r="S801" s="60">
        <v>0</v>
      </c>
      <c r="T801" s="48">
        <v>0</v>
      </c>
      <c r="U801" s="47"/>
      <c r="V801" s="22" t="s">
        <v>8299</v>
      </c>
      <c r="W801" s="134" t="s">
        <v>1061</v>
      </c>
      <c r="X801" s="3" t="s">
        <v>1062</v>
      </c>
      <c r="Y801" s="21">
        <v>0</v>
      </c>
      <c r="Z801" s="21">
        <v>10</v>
      </c>
      <c r="AA801" s="14">
        <v>2</v>
      </c>
      <c r="AB801" s="3">
        <f t="shared" si="38"/>
        <v>122</v>
      </c>
      <c r="AC801">
        <v>213.80801953971209</v>
      </c>
      <c r="AN801" s="3">
        <v>1610</v>
      </c>
      <c r="AO801" s="3">
        <v>0</v>
      </c>
      <c r="AP801" s="3">
        <v>4096</v>
      </c>
      <c r="AR801" s="183" t="s">
        <v>8149</v>
      </c>
      <c r="AS801" s="183" t="s">
        <v>9548</v>
      </c>
      <c r="AT801" s="18">
        <v>0</v>
      </c>
      <c r="AU801" s="3">
        <v>1</v>
      </c>
      <c r="AW801" s="200">
        <v>0</v>
      </c>
      <c r="AX801" s="18">
        <v>1</v>
      </c>
      <c r="AY801" s="48">
        <v>0</v>
      </c>
      <c r="AZ801" s="48">
        <v>0</v>
      </c>
      <c r="BA801" s="48">
        <v>0</v>
      </c>
      <c r="BB801" s="48">
        <v>0</v>
      </c>
      <c r="BC801" s="48">
        <v>0</v>
      </c>
    </row>
    <row r="802" spans="1:62" s="6" customFormat="1" ht="15.75" thickBot="1" x14ac:dyDescent="0.3">
      <c r="A802" s="23">
        <v>32</v>
      </c>
      <c r="B802" s="6">
        <v>13</v>
      </c>
      <c r="C802" s="23" t="s">
        <v>1032</v>
      </c>
      <c r="D802" s="6" t="s">
        <v>1033</v>
      </c>
      <c r="E802" s="6" t="s">
        <v>46</v>
      </c>
      <c r="F802" s="28" t="s">
        <v>5867</v>
      </c>
      <c r="G802" s="28" t="s">
        <v>5888</v>
      </c>
      <c r="K802" s="142">
        <v>0</v>
      </c>
      <c r="L802" s="142">
        <v>0</v>
      </c>
      <c r="M802" s="142">
        <v>0</v>
      </c>
      <c r="N802" s="28">
        <v>0</v>
      </c>
      <c r="O802" s="28">
        <v>0</v>
      </c>
      <c r="P802" s="28">
        <v>0</v>
      </c>
      <c r="Q802" s="28">
        <v>1</v>
      </c>
      <c r="R802" s="28">
        <v>0</v>
      </c>
      <c r="S802" s="61">
        <v>0</v>
      </c>
      <c r="T802" s="28">
        <v>0</v>
      </c>
      <c r="U802" s="90"/>
      <c r="V802" s="20" t="s">
        <v>8324</v>
      </c>
      <c r="W802" s="133" t="s">
        <v>1063</v>
      </c>
      <c r="X802" s="6" t="s">
        <v>220</v>
      </c>
      <c r="Y802" s="19">
        <v>0</v>
      </c>
      <c r="Z802" s="19">
        <v>8</v>
      </c>
      <c r="AA802" s="9">
        <v>0</v>
      </c>
      <c r="AB802" s="6">
        <f t="shared" si="38"/>
        <v>96</v>
      </c>
      <c r="AC802" s="6">
        <v>163.49419383026978</v>
      </c>
      <c r="AD802" s="10"/>
      <c r="AE802" s="11"/>
      <c r="AF802" s="7"/>
      <c r="AM802" s="10"/>
      <c r="AN802" s="6">
        <v>1610</v>
      </c>
      <c r="AO802" s="6">
        <v>0</v>
      </c>
      <c r="AP802" s="6">
        <v>3887</v>
      </c>
      <c r="AR802" s="198" t="s">
        <v>8149</v>
      </c>
      <c r="AS802" s="198" t="s">
        <v>9548</v>
      </c>
      <c r="AT802" s="23">
        <v>0</v>
      </c>
      <c r="AU802" s="6">
        <v>1</v>
      </c>
      <c r="AV802" s="10"/>
      <c r="AW802" s="201">
        <v>1</v>
      </c>
      <c r="AX802" s="28">
        <v>0</v>
      </c>
      <c r="AY802" s="28">
        <v>0</v>
      </c>
      <c r="AZ802" s="28">
        <v>0</v>
      </c>
      <c r="BA802" s="28">
        <v>0</v>
      </c>
      <c r="BB802" s="28">
        <v>0</v>
      </c>
      <c r="BC802" s="28">
        <v>0</v>
      </c>
      <c r="BD802" s="10"/>
    </row>
    <row r="803" spans="1:62" ht="15.75" thickTop="1" x14ac:dyDescent="0.25">
      <c r="A803" s="18">
        <v>33</v>
      </c>
      <c r="B803" s="3">
        <v>14</v>
      </c>
      <c r="C803" s="18" t="s">
        <v>1064</v>
      </c>
      <c r="D803" s="3" t="s">
        <v>15</v>
      </c>
      <c r="E803" s="3" t="s">
        <v>1065</v>
      </c>
      <c r="F803" s="48" t="s">
        <v>5889</v>
      </c>
      <c r="G803" s="48" t="s">
        <v>5890</v>
      </c>
      <c r="H803" s="48" t="s">
        <v>5891</v>
      </c>
      <c r="K803" s="113">
        <v>1</v>
      </c>
      <c r="L803" s="113">
        <v>0</v>
      </c>
      <c r="M803" s="113">
        <v>0</v>
      </c>
      <c r="N803" s="48">
        <v>0</v>
      </c>
      <c r="O803" s="48">
        <v>0</v>
      </c>
      <c r="P803" s="48">
        <v>0</v>
      </c>
      <c r="Q803" s="48">
        <v>0</v>
      </c>
      <c r="R803" s="48">
        <v>1</v>
      </c>
      <c r="S803" s="60">
        <v>0</v>
      </c>
      <c r="T803" s="48">
        <v>0</v>
      </c>
      <c r="U803" s="47"/>
      <c r="V803" s="22" t="s">
        <v>7907</v>
      </c>
      <c r="W803" s="134" t="s">
        <v>1066</v>
      </c>
      <c r="X803" s="3" t="s">
        <v>1067</v>
      </c>
      <c r="Y803" s="21">
        <v>57</v>
      </c>
      <c r="Z803" s="21">
        <v>4</v>
      </c>
      <c r="AA803" s="14">
        <v>4.5</v>
      </c>
      <c r="AB803" s="3">
        <f t="shared" si="38"/>
        <v>13732.5</v>
      </c>
      <c r="AC803">
        <v>29624.944794214309</v>
      </c>
      <c r="AE803" s="22" t="s">
        <v>149</v>
      </c>
      <c r="AF803" s="2" t="s">
        <v>1068</v>
      </c>
      <c r="AG803" s="3" t="s">
        <v>1069</v>
      </c>
      <c r="AH803" s="3">
        <v>145</v>
      </c>
      <c r="AI803" s="3">
        <v>4</v>
      </c>
      <c r="AJ803" s="3">
        <v>0</v>
      </c>
      <c r="AK803" s="3">
        <f>(240*AH803)+(12*AI803)+AJ803</f>
        <v>34848</v>
      </c>
      <c r="AL803">
        <v>34848</v>
      </c>
      <c r="AN803" s="3">
        <v>2384</v>
      </c>
      <c r="AO803" s="3">
        <v>96</v>
      </c>
      <c r="AP803" s="3">
        <v>5613</v>
      </c>
      <c r="AR803" s="183" t="s">
        <v>8035</v>
      </c>
      <c r="AS803" s="183" t="s">
        <v>8036</v>
      </c>
      <c r="AT803" s="18">
        <v>0</v>
      </c>
      <c r="AU803" s="18">
        <v>0</v>
      </c>
      <c r="AV803" s="17"/>
      <c r="BE803" s="3">
        <v>0</v>
      </c>
      <c r="BF803" s="3">
        <v>0</v>
      </c>
      <c r="BG803" s="3">
        <v>0</v>
      </c>
      <c r="BH803" s="18">
        <v>0</v>
      </c>
      <c r="BI803" s="18">
        <v>0</v>
      </c>
      <c r="BJ803" s="18">
        <v>0</v>
      </c>
    </row>
    <row r="804" spans="1:62" x14ac:dyDescent="0.25">
      <c r="A804" s="18">
        <v>33</v>
      </c>
      <c r="B804" s="3">
        <v>14</v>
      </c>
      <c r="C804" s="18" t="s">
        <v>1064</v>
      </c>
      <c r="D804" s="3" t="s">
        <v>15</v>
      </c>
      <c r="E804" s="3" t="s">
        <v>1065</v>
      </c>
      <c r="F804" s="48" t="s">
        <v>5892</v>
      </c>
      <c r="G804" s="48" t="s">
        <v>5893</v>
      </c>
      <c r="H804" s="48" t="s">
        <v>5891</v>
      </c>
      <c r="K804" s="113">
        <v>1</v>
      </c>
      <c r="L804" s="113">
        <v>0</v>
      </c>
      <c r="M804" s="113">
        <v>0</v>
      </c>
      <c r="N804" s="48">
        <v>0</v>
      </c>
      <c r="O804" s="48">
        <v>0</v>
      </c>
      <c r="P804" s="48">
        <v>0</v>
      </c>
      <c r="Q804" s="48">
        <v>0</v>
      </c>
      <c r="R804" s="48">
        <v>1</v>
      </c>
      <c r="S804" s="60">
        <v>0</v>
      </c>
      <c r="T804" s="48">
        <v>0</v>
      </c>
      <c r="U804" s="47"/>
      <c r="V804" s="22" t="s">
        <v>7940</v>
      </c>
      <c r="W804" s="134" t="s">
        <v>1070</v>
      </c>
      <c r="X804" s="3" t="s">
        <v>33</v>
      </c>
      <c r="Y804" s="21">
        <v>0</v>
      </c>
      <c r="Z804" s="21">
        <v>9</v>
      </c>
      <c r="AA804" s="14">
        <v>9</v>
      </c>
      <c r="AB804" s="3">
        <f t="shared" si="38"/>
        <v>117</v>
      </c>
      <c r="AC804">
        <v>252.26433265133764</v>
      </c>
      <c r="AE804" s="22" t="s">
        <v>8037</v>
      </c>
      <c r="AF804" s="50" t="s">
        <v>1071</v>
      </c>
      <c r="AG804" s="3" t="s">
        <v>1072</v>
      </c>
      <c r="AH804" s="3">
        <v>13</v>
      </c>
      <c r="AI804" s="3">
        <v>12</v>
      </c>
      <c r="AJ804" s="3">
        <v>3.5</v>
      </c>
      <c r="AK804" s="3">
        <f>(240*AH804)+(12*AI804)+AJ804</f>
        <v>3267.5</v>
      </c>
      <c r="AL804">
        <v>6660.3242631852409</v>
      </c>
      <c r="AN804" s="3">
        <v>2384</v>
      </c>
      <c r="AO804" s="3">
        <v>96</v>
      </c>
      <c r="AP804" s="3">
        <v>5609</v>
      </c>
      <c r="AQ804" s="3">
        <v>5199</v>
      </c>
      <c r="AR804" s="183" t="s">
        <v>8035</v>
      </c>
      <c r="AS804" s="183" t="s">
        <v>8036</v>
      </c>
      <c r="AT804" s="18">
        <v>0</v>
      </c>
      <c r="AU804" s="18">
        <v>0</v>
      </c>
      <c r="AV804" s="17"/>
      <c r="AW804" s="200">
        <v>1</v>
      </c>
      <c r="AX804" s="48">
        <v>0</v>
      </c>
      <c r="AY804" s="48">
        <v>0</v>
      </c>
      <c r="AZ804" s="48">
        <v>0</v>
      </c>
      <c r="BA804" s="48">
        <v>0</v>
      </c>
      <c r="BB804" s="48">
        <v>0</v>
      </c>
      <c r="BC804" s="48">
        <v>0</v>
      </c>
      <c r="BE804" s="48">
        <v>1</v>
      </c>
      <c r="BF804" s="48">
        <v>0</v>
      </c>
      <c r="BG804" s="48">
        <v>0</v>
      </c>
      <c r="BH804" s="48">
        <v>0</v>
      </c>
      <c r="BI804" s="48">
        <v>0</v>
      </c>
      <c r="BJ804" s="48">
        <v>0</v>
      </c>
    </row>
    <row r="805" spans="1:62" x14ac:dyDescent="0.25">
      <c r="A805" s="18">
        <v>33</v>
      </c>
      <c r="B805" s="3">
        <v>14</v>
      </c>
      <c r="C805" s="18" t="s">
        <v>1064</v>
      </c>
      <c r="D805" s="3" t="s">
        <v>15</v>
      </c>
      <c r="E805" s="3" t="s">
        <v>1065</v>
      </c>
      <c r="F805" s="48" t="s">
        <v>5894</v>
      </c>
      <c r="G805" s="48" t="s">
        <v>5895</v>
      </c>
      <c r="H805" s="48" t="s">
        <v>5891</v>
      </c>
      <c r="K805" s="113">
        <v>1</v>
      </c>
      <c r="L805" s="113">
        <v>0</v>
      </c>
      <c r="M805" s="113">
        <v>0</v>
      </c>
      <c r="N805" s="48">
        <v>0</v>
      </c>
      <c r="O805" s="48">
        <v>0</v>
      </c>
      <c r="P805" s="48">
        <v>0</v>
      </c>
      <c r="Q805" s="48">
        <v>0</v>
      </c>
      <c r="R805" s="48">
        <v>1</v>
      </c>
      <c r="S805" s="60">
        <v>0</v>
      </c>
      <c r="T805" s="48">
        <v>0</v>
      </c>
      <c r="U805" s="47"/>
      <c r="V805" s="22" t="s">
        <v>7940</v>
      </c>
      <c r="W805" s="134" t="s">
        <v>1073</v>
      </c>
      <c r="X805" s="3" t="s">
        <v>710</v>
      </c>
      <c r="Y805" s="21">
        <v>1</v>
      </c>
      <c r="Z805" s="21">
        <v>5</v>
      </c>
      <c r="AA805" s="14">
        <v>0</v>
      </c>
      <c r="AB805" s="3">
        <f t="shared" si="38"/>
        <v>300</v>
      </c>
      <c r="AC805">
        <v>646.83162218291704</v>
      </c>
      <c r="AE805" s="22" t="s">
        <v>8038</v>
      </c>
      <c r="AF805" s="2" t="s">
        <v>1074</v>
      </c>
      <c r="AG805" s="3" t="s">
        <v>1075</v>
      </c>
      <c r="AH805" s="3">
        <v>0</v>
      </c>
      <c r="AI805" s="3">
        <v>1</v>
      </c>
      <c r="AJ805" s="3">
        <v>0</v>
      </c>
      <c r="AK805" s="3">
        <f>(240*AH805)+(12*AI805)+AJ805</f>
        <v>12</v>
      </c>
      <c r="AL805">
        <v>24.140715878777879</v>
      </c>
      <c r="AN805" s="3">
        <v>2384</v>
      </c>
      <c r="AO805" s="3">
        <v>96</v>
      </c>
      <c r="AP805" s="3">
        <v>5609</v>
      </c>
      <c r="AQ805" s="3">
        <v>5103</v>
      </c>
      <c r="AR805" s="183" t="s">
        <v>8039</v>
      </c>
      <c r="AS805" s="183" t="s">
        <v>8036</v>
      </c>
      <c r="AT805" s="18">
        <v>0</v>
      </c>
      <c r="AU805" s="18">
        <v>0</v>
      </c>
      <c r="AV805" s="17"/>
      <c r="AW805" s="200">
        <v>1</v>
      </c>
      <c r="AX805" s="48">
        <v>0</v>
      </c>
      <c r="AY805" s="48">
        <v>0</v>
      </c>
      <c r="AZ805" s="48">
        <v>0</v>
      </c>
      <c r="BA805" s="48">
        <v>0</v>
      </c>
      <c r="BB805" s="48">
        <v>0</v>
      </c>
      <c r="BC805" s="48">
        <v>0</v>
      </c>
      <c r="BE805" s="48">
        <v>0</v>
      </c>
      <c r="BF805" s="48">
        <v>0</v>
      </c>
      <c r="BG805" s="48">
        <v>1</v>
      </c>
      <c r="BH805" s="48">
        <v>0</v>
      </c>
      <c r="BI805" s="48">
        <v>0</v>
      </c>
      <c r="BJ805" s="48">
        <v>0</v>
      </c>
    </row>
    <row r="806" spans="1:62" x14ac:dyDescent="0.25">
      <c r="A806" s="18">
        <v>33</v>
      </c>
      <c r="B806" s="3">
        <v>14</v>
      </c>
      <c r="C806" s="18" t="s">
        <v>1064</v>
      </c>
      <c r="D806" s="3" t="s">
        <v>15</v>
      </c>
      <c r="E806" s="3" t="s">
        <v>1065</v>
      </c>
      <c r="F806" s="48" t="s">
        <v>5896</v>
      </c>
      <c r="G806" s="48" t="s">
        <v>5897</v>
      </c>
      <c r="H806" s="48" t="s">
        <v>5891</v>
      </c>
      <c r="K806" s="113">
        <v>1</v>
      </c>
      <c r="L806" s="113">
        <v>0</v>
      </c>
      <c r="M806" s="113">
        <v>0</v>
      </c>
      <c r="N806" s="48">
        <v>0</v>
      </c>
      <c r="O806" s="48">
        <v>0</v>
      </c>
      <c r="P806" s="48">
        <v>0</v>
      </c>
      <c r="Q806" s="48">
        <v>0</v>
      </c>
      <c r="R806" s="48">
        <v>1</v>
      </c>
      <c r="S806" s="60">
        <v>0</v>
      </c>
      <c r="T806" s="48">
        <v>0</v>
      </c>
      <c r="U806" s="47"/>
      <c r="V806" s="22" t="s">
        <v>7885</v>
      </c>
      <c r="W806" s="134" t="s">
        <v>1076</v>
      </c>
      <c r="X806" s="3" t="s">
        <v>1077</v>
      </c>
      <c r="Y806" s="21">
        <v>6</v>
      </c>
      <c r="Z806" s="21">
        <v>1</v>
      </c>
      <c r="AA806" s="14">
        <v>3</v>
      </c>
      <c r="AB806" s="3">
        <f t="shared" si="38"/>
        <v>1455</v>
      </c>
      <c r="AC806">
        <v>3134.985528856555</v>
      </c>
      <c r="AE806" s="22"/>
      <c r="AF806" s="2" t="s">
        <v>1078</v>
      </c>
      <c r="AG806" s="3" t="s">
        <v>1079</v>
      </c>
      <c r="AH806" s="3">
        <v>28</v>
      </c>
      <c r="AI806" s="3">
        <v>17</v>
      </c>
      <c r="AJ806" s="3">
        <v>8.5</v>
      </c>
      <c r="AK806" s="3">
        <f>(240*AH806)+(12*AI806)+AJ806</f>
        <v>6932.5</v>
      </c>
      <c r="AL806">
        <v>6932.5</v>
      </c>
      <c r="AN806" s="3">
        <v>2384</v>
      </c>
      <c r="AO806" s="3">
        <v>96</v>
      </c>
      <c r="AP806" s="3">
        <v>5604</v>
      </c>
      <c r="AR806" s="183" t="s">
        <v>8039</v>
      </c>
      <c r="AS806" s="183" t="s">
        <v>8036</v>
      </c>
      <c r="AT806" s="18">
        <v>0</v>
      </c>
      <c r="AU806" s="18">
        <v>0</v>
      </c>
      <c r="AV806" s="17"/>
      <c r="AW806" s="200">
        <v>0</v>
      </c>
      <c r="AX806" s="18">
        <v>1</v>
      </c>
      <c r="BE806" s="18">
        <v>0</v>
      </c>
      <c r="BF806" s="18">
        <v>0</v>
      </c>
      <c r="BG806" s="18">
        <v>0</v>
      </c>
      <c r="BH806" s="18">
        <v>0</v>
      </c>
      <c r="BI806" s="18">
        <v>0</v>
      </c>
      <c r="BJ806" s="18">
        <v>1</v>
      </c>
    </row>
    <row r="807" spans="1:62" ht="30" x14ac:dyDescent="0.25">
      <c r="A807" s="18">
        <v>33</v>
      </c>
      <c r="B807" s="3">
        <v>14</v>
      </c>
      <c r="C807" s="18" t="s">
        <v>1064</v>
      </c>
      <c r="D807" s="3" t="s">
        <v>15</v>
      </c>
      <c r="E807" s="3" t="s">
        <v>1065</v>
      </c>
      <c r="F807" s="48" t="s">
        <v>5898</v>
      </c>
      <c r="G807" s="48" t="s">
        <v>5899</v>
      </c>
      <c r="H807" s="48" t="s">
        <v>5891</v>
      </c>
      <c r="K807" s="113">
        <v>1</v>
      </c>
      <c r="L807" s="113">
        <v>0</v>
      </c>
      <c r="M807" s="113">
        <v>0</v>
      </c>
      <c r="N807" s="48">
        <v>0</v>
      </c>
      <c r="O807" s="48">
        <v>0</v>
      </c>
      <c r="P807" s="48">
        <v>0</v>
      </c>
      <c r="Q807" s="48">
        <v>0</v>
      </c>
      <c r="R807" s="48">
        <v>1</v>
      </c>
      <c r="S807" s="60">
        <v>0</v>
      </c>
      <c r="T807" s="48">
        <v>0</v>
      </c>
      <c r="U807" s="47"/>
      <c r="V807" s="22" t="s">
        <v>7941</v>
      </c>
      <c r="W807" s="134" t="s">
        <v>1080</v>
      </c>
      <c r="X807" s="3" t="s">
        <v>1081</v>
      </c>
      <c r="Y807" s="21">
        <v>2</v>
      </c>
      <c r="Z807" s="21">
        <v>15</v>
      </c>
      <c r="AA807" s="14">
        <v>6</v>
      </c>
      <c r="AB807" s="3">
        <f t="shared" si="38"/>
        <v>666</v>
      </c>
      <c r="AC807">
        <v>1432.037700304606</v>
      </c>
      <c r="AN807" s="3">
        <v>2384</v>
      </c>
      <c r="AO807" s="3">
        <v>96</v>
      </c>
      <c r="AP807" s="3">
        <v>5589</v>
      </c>
      <c r="AR807" s="183" t="s">
        <v>8039</v>
      </c>
      <c r="AS807" s="183" t="s">
        <v>8036</v>
      </c>
      <c r="AT807" s="18">
        <v>0</v>
      </c>
      <c r="AU807" s="18">
        <v>0</v>
      </c>
      <c r="AV807" s="17"/>
      <c r="AW807" s="200">
        <v>1</v>
      </c>
      <c r="AX807" s="48">
        <v>0</v>
      </c>
      <c r="AY807" s="48">
        <v>0</v>
      </c>
      <c r="AZ807" s="48">
        <v>0</v>
      </c>
      <c r="BA807" s="48">
        <v>0</v>
      </c>
      <c r="BB807" s="48">
        <v>0</v>
      </c>
      <c r="BC807" s="48">
        <v>0</v>
      </c>
    </row>
    <row r="808" spans="1:62" ht="30" x14ac:dyDescent="0.25">
      <c r="A808" s="18">
        <v>33</v>
      </c>
      <c r="B808" s="3">
        <v>14</v>
      </c>
      <c r="C808" s="18" t="s">
        <v>1064</v>
      </c>
      <c r="D808" s="3" t="s">
        <v>15</v>
      </c>
      <c r="E808" s="3" t="s">
        <v>1065</v>
      </c>
      <c r="F808" s="48" t="s">
        <v>5900</v>
      </c>
      <c r="G808" s="48" t="s">
        <v>5901</v>
      </c>
      <c r="H808" s="48" t="s">
        <v>5891</v>
      </c>
      <c r="K808" s="113">
        <v>1</v>
      </c>
      <c r="L808" s="113">
        <v>0</v>
      </c>
      <c r="M808" s="113">
        <v>0</v>
      </c>
      <c r="N808" s="48">
        <v>0</v>
      </c>
      <c r="O808" s="48">
        <v>0</v>
      </c>
      <c r="P808" s="48">
        <v>0</v>
      </c>
      <c r="Q808" s="48">
        <v>0</v>
      </c>
      <c r="R808" s="48">
        <v>1</v>
      </c>
      <c r="S808" s="60">
        <v>0</v>
      </c>
      <c r="T808" s="48">
        <v>0</v>
      </c>
      <c r="U808" s="47"/>
      <c r="V808" s="22" t="s">
        <v>7941</v>
      </c>
      <c r="W808" s="134" t="s">
        <v>1082</v>
      </c>
      <c r="X808" s="3" t="s">
        <v>94</v>
      </c>
      <c r="Y808" s="21">
        <v>3</v>
      </c>
      <c r="Z808" s="21">
        <v>0</v>
      </c>
      <c r="AA808" s="14">
        <v>0</v>
      </c>
      <c r="AB808" s="3">
        <f t="shared" si="38"/>
        <v>720</v>
      </c>
      <c r="AC808">
        <v>1548.1488651941688</v>
      </c>
      <c r="AN808" s="3">
        <v>2384</v>
      </c>
      <c r="AO808" s="3">
        <v>96</v>
      </c>
      <c r="AP808" s="3">
        <v>5589</v>
      </c>
      <c r="AR808" s="183" t="s">
        <v>8039</v>
      </c>
      <c r="AS808" s="183" t="s">
        <v>8036</v>
      </c>
      <c r="AT808" s="18">
        <v>0</v>
      </c>
      <c r="AU808" s="18">
        <v>0</v>
      </c>
      <c r="AV808" s="17"/>
      <c r="AW808" s="200">
        <v>1</v>
      </c>
      <c r="AX808" s="48">
        <v>0</v>
      </c>
      <c r="AY808" s="48">
        <v>0</v>
      </c>
      <c r="AZ808" s="48">
        <v>0</v>
      </c>
      <c r="BA808" s="48">
        <v>0</v>
      </c>
      <c r="BB808" s="48">
        <v>0</v>
      </c>
      <c r="BC808" s="48">
        <v>0</v>
      </c>
    </row>
    <row r="809" spans="1:62" ht="30" x14ac:dyDescent="0.25">
      <c r="A809" s="18">
        <v>33</v>
      </c>
      <c r="B809" s="3">
        <v>14</v>
      </c>
      <c r="C809" s="18" t="s">
        <v>1064</v>
      </c>
      <c r="D809" s="3" t="s">
        <v>15</v>
      </c>
      <c r="E809" s="3" t="s">
        <v>1065</v>
      </c>
      <c r="F809" s="48" t="s">
        <v>5902</v>
      </c>
      <c r="G809" s="48" t="s">
        <v>5903</v>
      </c>
      <c r="H809" s="48" t="s">
        <v>5891</v>
      </c>
      <c r="K809" s="113">
        <v>1</v>
      </c>
      <c r="L809" s="113">
        <v>0</v>
      </c>
      <c r="M809" s="113">
        <v>0</v>
      </c>
      <c r="N809" s="48">
        <v>0</v>
      </c>
      <c r="O809" s="48">
        <v>0</v>
      </c>
      <c r="P809" s="48">
        <v>0</v>
      </c>
      <c r="Q809" s="48">
        <v>0</v>
      </c>
      <c r="R809" s="48">
        <v>1</v>
      </c>
      <c r="S809" s="60">
        <v>0</v>
      </c>
      <c r="T809" s="48">
        <v>0</v>
      </c>
      <c r="U809" s="47"/>
      <c r="V809" s="22" t="s">
        <v>7941</v>
      </c>
      <c r="W809" s="134" t="s">
        <v>1083</v>
      </c>
      <c r="X809" s="3" t="s">
        <v>241</v>
      </c>
      <c r="Y809" s="21">
        <v>1</v>
      </c>
      <c r="Z809" s="21">
        <v>7</v>
      </c>
      <c r="AA809" s="14">
        <v>0</v>
      </c>
      <c r="AB809" s="3">
        <f t="shared" si="38"/>
        <v>324</v>
      </c>
      <c r="AC809">
        <v>696.66698933737598</v>
      </c>
      <c r="AN809" s="3">
        <v>2384</v>
      </c>
      <c r="AO809" s="3">
        <v>96</v>
      </c>
      <c r="AP809" s="3">
        <v>5589</v>
      </c>
      <c r="AR809" s="183" t="s">
        <v>8039</v>
      </c>
      <c r="AS809" s="183" t="s">
        <v>8036</v>
      </c>
      <c r="AT809" s="18">
        <v>0</v>
      </c>
      <c r="AU809" s="18">
        <v>0</v>
      </c>
      <c r="AV809" s="17"/>
      <c r="AW809" s="200">
        <v>1</v>
      </c>
      <c r="AX809" s="48">
        <v>0</v>
      </c>
      <c r="AY809" s="48">
        <v>0</v>
      </c>
      <c r="AZ809" s="48">
        <v>0</v>
      </c>
      <c r="BA809" s="48">
        <v>0</v>
      </c>
      <c r="BB809" s="48">
        <v>0</v>
      </c>
      <c r="BC809" s="48">
        <v>0</v>
      </c>
    </row>
    <row r="810" spans="1:62" ht="30" x14ac:dyDescent="0.25">
      <c r="A810" s="18">
        <v>33</v>
      </c>
      <c r="B810" s="3">
        <v>14</v>
      </c>
      <c r="C810" s="18" t="s">
        <v>1064</v>
      </c>
      <c r="D810" s="3" t="s">
        <v>15</v>
      </c>
      <c r="E810" s="3" t="s">
        <v>1065</v>
      </c>
      <c r="F810" s="48" t="s">
        <v>5904</v>
      </c>
      <c r="G810" s="48" t="s">
        <v>5905</v>
      </c>
      <c r="H810" s="48" t="s">
        <v>5891</v>
      </c>
      <c r="K810" s="113">
        <v>1</v>
      </c>
      <c r="L810" s="113">
        <v>0</v>
      </c>
      <c r="M810" s="113">
        <v>0</v>
      </c>
      <c r="N810" s="48">
        <v>0</v>
      </c>
      <c r="O810" s="48">
        <v>0</v>
      </c>
      <c r="P810" s="48">
        <v>0</v>
      </c>
      <c r="Q810" s="48">
        <v>0</v>
      </c>
      <c r="R810" s="48">
        <v>1</v>
      </c>
      <c r="S810" s="60">
        <v>0</v>
      </c>
      <c r="T810" s="48">
        <v>0</v>
      </c>
      <c r="U810" s="47"/>
      <c r="V810" s="22" t="s">
        <v>7942</v>
      </c>
      <c r="W810" s="134" t="s">
        <v>1084</v>
      </c>
      <c r="X810" s="3" t="s">
        <v>475</v>
      </c>
      <c r="Y810" s="21">
        <v>1</v>
      </c>
      <c r="Z810" s="21">
        <v>0</v>
      </c>
      <c r="AA810" s="14">
        <v>6</v>
      </c>
      <c r="AB810" s="3">
        <f t="shared" si="38"/>
        <v>246</v>
      </c>
      <c r="AC810">
        <v>527.57602496501886</v>
      </c>
      <c r="AN810" s="3">
        <v>2384</v>
      </c>
      <c r="AO810" s="3">
        <v>96</v>
      </c>
      <c r="AP810" s="3">
        <v>5570</v>
      </c>
      <c r="AR810" s="183" t="s">
        <v>8039</v>
      </c>
      <c r="AS810" s="183" t="s">
        <v>8036</v>
      </c>
      <c r="AT810" s="18">
        <v>0</v>
      </c>
      <c r="AU810" s="18">
        <v>0</v>
      </c>
      <c r="AV810" s="17"/>
      <c r="AW810" s="200">
        <v>1</v>
      </c>
      <c r="AX810" s="48">
        <v>0</v>
      </c>
      <c r="AY810" s="48">
        <v>0</v>
      </c>
      <c r="AZ810" s="48">
        <v>0</v>
      </c>
      <c r="BA810" s="48">
        <v>0</v>
      </c>
      <c r="BB810" s="48">
        <v>0</v>
      </c>
      <c r="BC810" s="48">
        <v>0</v>
      </c>
    </row>
    <row r="811" spans="1:62" ht="30" x14ac:dyDescent="0.25">
      <c r="A811" s="18">
        <v>33</v>
      </c>
      <c r="B811" s="3">
        <v>14</v>
      </c>
      <c r="C811" s="18" t="s">
        <v>1064</v>
      </c>
      <c r="D811" s="3" t="s">
        <v>15</v>
      </c>
      <c r="E811" s="3" t="s">
        <v>1065</v>
      </c>
      <c r="F811" s="48" t="s">
        <v>5906</v>
      </c>
      <c r="G811" s="48" t="s">
        <v>5907</v>
      </c>
      <c r="H811" s="48" t="s">
        <v>5891</v>
      </c>
      <c r="K811" s="113">
        <v>1</v>
      </c>
      <c r="L811" s="113">
        <v>0</v>
      </c>
      <c r="M811" s="113">
        <v>0</v>
      </c>
      <c r="N811" s="48">
        <v>0</v>
      </c>
      <c r="O811" s="48">
        <v>0</v>
      </c>
      <c r="P811" s="48">
        <v>0</v>
      </c>
      <c r="Q811" s="48">
        <v>0</v>
      </c>
      <c r="R811" s="48">
        <v>1</v>
      </c>
      <c r="S811" s="60">
        <v>0</v>
      </c>
      <c r="T811" s="48">
        <v>0</v>
      </c>
      <c r="U811" s="47"/>
      <c r="V811" s="22" t="s">
        <v>7942</v>
      </c>
      <c r="W811" s="134" t="s">
        <v>1085</v>
      </c>
      <c r="X811" s="3" t="s">
        <v>1086</v>
      </c>
      <c r="Y811" s="21">
        <v>0</v>
      </c>
      <c r="Z811" s="21">
        <v>14</v>
      </c>
      <c r="AA811" s="14">
        <v>9</v>
      </c>
      <c r="AB811" s="3">
        <f t="shared" si="38"/>
        <v>177</v>
      </c>
      <c r="AC811">
        <v>379.59738381629404</v>
      </c>
      <c r="AN811" s="3">
        <v>2384</v>
      </c>
      <c r="AO811" s="3">
        <v>96</v>
      </c>
      <c r="AP811" s="3">
        <v>5570</v>
      </c>
      <c r="AR811" s="183" t="s">
        <v>8039</v>
      </c>
      <c r="AS811" s="183" t="s">
        <v>8036</v>
      </c>
      <c r="AT811" s="18">
        <v>0</v>
      </c>
      <c r="AU811" s="18">
        <v>0</v>
      </c>
      <c r="AV811" s="17"/>
      <c r="AW811" s="200">
        <v>1</v>
      </c>
      <c r="AX811" s="48">
        <v>0</v>
      </c>
      <c r="AY811" s="48">
        <v>0</v>
      </c>
      <c r="AZ811" s="48">
        <v>0</v>
      </c>
      <c r="BA811" s="48">
        <v>0</v>
      </c>
      <c r="BB811" s="48">
        <v>0</v>
      </c>
      <c r="BC811" s="48">
        <v>0</v>
      </c>
    </row>
    <row r="812" spans="1:62" x14ac:dyDescent="0.25">
      <c r="A812" s="18">
        <v>33</v>
      </c>
      <c r="B812" s="3">
        <v>14</v>
      </c>
      <c r="C812" s="18" t="s">
        <v>1064</v>
      </c>
      <c r="D812" s="3" t="s">
        <v>15</v>
      </c>
      <c r="E812" s="3" t="s">
        <v>1065</v>
      </c>
      <c r="F812" s="48" t="s">
        <v>5908</v>
      </c>
      <c r="G812" s="48" t="s">
        <v>5909</v>
      </c>
      <c r="H812" s="48" t="s">
        <v>5891</v>
      </c>
      <c r="K812" s="113">
        <v>1</v>
      </c>
      <c r="L812" s="113">
        <v>0</v>
      </c>
      <c r="M812" s="113">
        <v>0</v>
      </c>
      <c r="N812" s="48">
        <v>0</v>
      </c>
      <c r="O812" s="48">
        <v>0</v>
      </c>
      <c r="P812" s="48">
        <v>0</v>
      </c>
      <c r="Q812" s="48">
        <v>0</v>
      </c>
      <c r="R812" s="48">
        <v>1</v>
      </c>
      <c r="S812" s="60">
        <v>0</v>
      </c>
      <c r="T812" s="48">
        <v>0</v>
      </c>
      <c r="U812" s="47"/>
      <c r="V812" s="22" t="s">
        <v>7942</v>
      </c>
      <c r="W812" s="134" t="s">
        <v>1087</v>
      </c>
      <c r="X812" s="3" t="s">
        <v>130</v>
      </c>
      <c r="Y812" s="21">
        <v>2</v>
      </c>
      <c r="Z812" s="21">
        <v>5</v>
      </c>
      <c r="AA812" s="14">
        <v>0</v>
      </c>
      <c r="AB812" s="3">
        <f t="shared" si="38"/>
        <v>540</v>
      </c>
      <c r="AC812">
        <v>1158.0937133378461</v>
      </c>
      <c r="AN812" s="3">
        <v>2384</v>
      </c>
      <c r="AO812" s="3">
        <v>96</v>
      </c>
      <c r="AP812" s="3">
        <v>5570</v>
      </c>
      <c r="AR812" s="183" t="s">
        <v>8039</v>
      </c>
      <c r="AS812" s="183" t="s">
        <v>8036</v>
      </c>
      <c r="AT812" s="18">
        <v>0</v>
      </c>
      <c r="AU812" s="18">
        <v>0</v>
      </c>
      <c r="AV812" s="17"/>
      <c r="AW812" s="200">
        <v>1</v>
      </c>
      <c r="AX812" s="48">
        <v>0</v>
      </c>
      <c r="AY812" s="48">
        <v>0</v>
      </c>
      <c r="AZ812" s="48">
        <v>0</v>
      </c>
      <c r="BA812" s="48">
        <v>0</v>
      </c>
      <c r="BB812" s="48">
        <v>0</v>
      </c>
      <c r="BC812" s="48">
        <v>0</v>
      </c>
    </row>
    <row r="813" spans="1:62" ht="30" x14ac:dyDescent="0.25">
      <c r="A813" s="18">
        <v>33</v>
      </c>
      <c r="B813" s="3">
        <v>14</v>
      </c>
      <c r="C813" s="18" t="s">
        <v>1064</v>
      </c>
      <c r="D813" s="3" t="s">
        <v>15</v>
      </c>
      <c r="E813" s="3" t="s">
        <v>1065</v>
      </c>
      <c r="F813" s="48" t="s">
        <v>5910</v>
      </c>
      <c r="G813" s="48" t="s">
        <v>5911</v>
      </c>
      <c r="H813" s="48" t="s">
        <v>5891</v>
      </c>
      <c r="K813" s="113">
        <v>1</v>
      </c>
      <c r="L813" s="113">
        <v>0</v>
      </c>
      <c r="M813" s="113">
        <v>0</v>
      </c>
      <c r="N813" s="48">
        <v>0</v>
      </c>
      <c r="O813" s="48">
        <v>0</v>
      </c>
      <c r="P813" s="48">
        <v>0</v>
      </c>
      <c r="Q813" s="48">
        <v>0</v>
      </c>
      <c r="R813" s="48">
        <v>1</v>
      </c>
      <c r="S813" s="60">
        <v>0</v>
      </c>
      <c r="T813" s="48">
        <v>0</v>
      </c>
      <c r="U813" s="47"/>
      <c r="V813" s="22" t="s">
        <v>7943</v>
      </c>
      <c r="W813" s="134" t="s">
        <v>1088</v>
      </c>
      <c r="X813" s="3" t="s">
        <v>839</v>
      </c>
      <c r="Y813" s="21">
        <v>1</v>
      </c>
      <c r="Z813" s="21">
        <v>2</v>
      </c>
      <c r="AA813" s="14">
        <v>0</v>
      </c>
      <c r="AB813" s="3">
        <f t="shared" si="38"/>
        <v>264</v>
      </c>
      <c r="AC813">
        <v>554.89279790105832</v>
      </c>
      <c r="AN813" s="3">
        <v>2384</v>
      </c>
      <c r="AO813" s="3">
        <v>96</v>
      </c>
      <c r="AP813" s="3">
        <v>5423</v>
      </c>
      <c r="AR813" s="183" t="s">
        <v>8039</v>
      </c>
      <c r="AS813" s="183" t="s">
        <v>8036</v>
      </c>
      <c r="AT813" s="18">
        <v>0</v>
      </c>
      <c r="AU813" s="18">
        <v>0</v>
      </c>
      <c r="AV813" s="17"/>
      <c r="AW813" s="200">
        <v>1</v>
      </c>
      <c r="AX813" s="48">
        <v>0</v>
      </c>
      <c r="AY813" s="48">
        <v>0</v>
      </c>
      <c r="AZ813" s="48">
        <v>0</v>
      </c>
      <c r="BA813" s="48">
        <v>0</v>
      </c>
      <c r="BB813" s="48">
        <v>0</v>
      </c>
      <c r="BC813" s="48">
        <v>0</v>
      </c>
    </row>
    <row r="814" spans="1:62" x14ac:dyDescent="0.25">
      <c r="A814" s="18">
        <v>33</v>
      </c>
      <c r="B814" s="3">
        <v>14</v>
      </c>
      <c r="C814" s="18" t="s">
        <v>1064</v>
      </c>
      <c r="D814" s="3" t="s">
        <v>15</v>
      </c>
      <c r="E814" s="3" t="s">
        <v>1065</v>
      </c>
      <c r="F814" s="48" t="s">
        <v>5912</v>
      </c>
      <c r="G814" s="48" t="s">
        <v>5913</v>
      </c>
      <c r="H814" s="48" t="s">
        <v>5891</v>
      </c>
      <c r="K814" s="113">
        <v>1</v>
      </c>
      <c r="L814" s="113">
        <v>0</v>
      </c>
      <c r="M814" s="113">
        <v>0</v>
      </c>
      <c r="N814" s="48">
        <v>0</v>
      </c>
      <c r="O814" s="48">
        <v>0</v>
      </c>
      <c r="P814" s="48">
        <v>0</v>
      </c>
      <c r="Q814" s="48">
        <v>0</v>
      </c>
      <c r="R814" s="48">
        <v>1</v>
      </c>
      <c r="S814" s="60">
        <v>0</v>
      </c>
      <c r="T814" s="48">
        <v>0</v>
      </c>
      <c r="U814" s="47"/>
      <c r="V814" s="22" t="s">
        <v>7943</v>
      </c>
      <c r="W814" s="134" t="s">
        <v>1089</v>
      </c>
      <c r="X814" s="3" t="s">
        <v>1090</v>
      </c>
      <c r="Y814" s="21">
        <v>7</v>
      </c>
      <c r="Z814" s="21">
        <v>2</v>
      </c>
      <c r="AA814" s="14">
        <v>6</v>
      </c>
      <c r="AB814" s="3">
        <f t="shared" si="38"/>
        <v>1710</v>
      </c>
      <c r="AC814">
        <v>3594.1919864045822</v>
      </c>
      <c r="AN814" s="3">
        <v>2384</v>
      </c>
      <c r="AO814" s="3">
        <v>96</v>
      </c>
      <c r="AP814" s="3">
        <v>5423</v>
      </c>
      <c r="AR814" s="183" t="s">
        <v>8039</v>
      </c>
      <c r="AS814" s="183" t="s">
        <v>8036</v>
      </c>
      <c r="AT814" s="18">
        <v>0</v>
      </c>
      <c r="AU814" s="18">
        <v>0</v>
      </c>
      <c r="AV814" s="17"/>
      <c r="AW814" s="200">
        <v>1</v>
      </c>
      <c r="AX814" s="48">
        <v>0</v>
      </c>
      <c r="AY814" s="48">
        <v>0</v>
      </c>
      <c r="AZ814" s="48">
        <v>0</v>
      </c>
      <c r="BA814" s="48">
        <v>0</v>
      </c>
      <c r="BB814" s="48">
        <v>0</v>
      </c>
      <c r="BC814" s="48">
        <v>0</v>
      </c>
    </row>
    <row r="815" spans="1:62" x14ac:dyDescent="0.25">
      <c r="A815" s="18">
        <v>33</v>
      </c>
      <c r="B815" s="3">
        <v>14</v>
      </c>
      <c r="C815" s="18" t="s">
        <v>1064</v>
      </c>
      <c r="D815" s="3" t="s">
        <v>15</v>
      </c>
      <c r="E815" s="3" t="s">
        <v>1065</v>
      </c>
      <c r="F815" s="48" t="s">
        <v>5914</v>
      </c>
      <c r="G815" s="48" t="s">
        <v>5915</v>
      </c>
      <c r="H815" s="48" t="s">
        <v>5891</v>
      </c>
      <c r="K815" s="113">
        <v>1</v>
      </c>
      <c r="L815" s="113">
        <v>0</v>
      </c>
      <c r="M815" s="113">
        <v>0</v>
      </c>
      <c r="N815" s="48">
        <v>0</v>
      </c>
      <c r="O815" s="48">
        <v>0</v>
      </c>
      <c r="P815" s="48">
        <v>0</v>
      </c>
      <c r="Q815" s="48">
        <v>0</v>
      </c>
      <c r="R815" s="48">
        <v>1</v>
      </c>
      <c r="S815" s="60">
        <v>0</v>
      </c>
      <c r="T815" s="48">
        <v>0</v>
      </c>
      <c r="U815" s="47"/>
      <c r="V815" s="22" t="s">
        <v>7943</v>
      </c>
      <c r="W815" s="134" t="s">
        <v>1091</v>
      </c>
      <c r="X815" s="3" t="s">
        <v>395</v>
      </c>
      <c r="Y815" s="21">
        <v>0</v>
      </c>
      <c r="Z815" s="21">
        <v>9</v>
      </c>
      <c r="AA815" s="14">
        <v>0</v>
      </c>
      <c r="AB815" s="3">
        <f t="shared" si="38"/>
        <v>108</v>
      </c>
      <c r="AC815">
        <v>227.00159914134201</v>
      </c>
      <c r="AN815" s="3">
        <v>2384</v>
      </c>
      <c r="AO815" s="3">
        <v>96</v>
      </c>
      <c r="AP815" s="3">
        <v>5423</v>
      </c>
      <c r="AR815" s="183" t="s">
        <v>8039</v>
      </c>
      <c r="AS815" s="183" t="s">
        <v>8036</v>
      </c>
      <c r="AT815" s="18">
        <v>0</v>
      </c>
      <c r="AU815" s="18">
        <v>0</v>
      </c>
      <c r="AV815" s="17"/>
      <c r="AW815" s="200">
        <v>1</v>
      </c>
      <c r="AX815" s="48">
        <v>0</v>
      </c>
      <c r="AY815" s="48">
        <v>0</v>
      </c>
      <c r="AZ815" s="48">
        <v>0</v>
      </c>
      <c r="BA815" s="48">
        <v>0</v>
      </c>
      <c r="BB815" s="48">
        <v>0</v>
      </c>
      <c r="BC815" s="48">
        <v>0</v>
      </c>
    </row>
    <row r="816" spans="1:62" ht="30" x14ac:dyDescent="0.25">
      <c r="A816" s="18">
        <v>33</v>
      </c>
      <c r="B816" s="3">
        <v>14</v>
      </c>
      <c r="C816" s="18" t="s">
        <v>1064</v>
      </c>
      <c r="D816" s="3" t="s">
        <v>15</v>
      </c>
      <c r="E816" s="3" t="s">
        <v>1065</v>
      </c>
      <c r="F816" s="48" t="s">
        <v>5916</v>
      </c>
      <c r="G816" s="48" t="s">
        <v>5917</v>
      </c>
      <c r="H816" s="48" t="s">
        <v>5891</v>
      </c>
      <c r="K816" s="113">
        <v>1</v>
      </c>
      <c r="L816" s="113">
        <v>0</v>
      </c>
      <c r="M816" s="113">
        <v>0</v>
      </c>
      <c r="N816" s="48">
        <v>0</v>
      </c>
      <c r="O816" s="48">
        <v>0</v>
      </c>
      <c r="P816" s="48">
        <v>0</v>
      </c>
      <c r="Q816" s="48">
        <v>0</v>
      </c>
      <c r="R816" s="48">
        <v>1</v>
      </c>
      <c r="S816" s="60">
        <v>0</v>
      </c>
      <c r="T816" s="48">
        <v>0</v>
      </c>
      <c r="U816" s="47"/>
      <c r="V816" s="22" t="s">
        <v>8003</v>
      </c>
      <c r="W816" s="134" t="s">
        <v>1092</v>
      </c>
      <c r="X816" s="3" t="s">
        <v>1093</v>
      </c>
      <c r="Y816" s="21">
        <v>6</v>
      </c>
      <c r="Z816" s="21">
        <v>10</v>
      </c>
      <c r="AA816" s="14">
        <v>0</v>
      </c>
      <c r="AB816" s="3">
        <f t="shared" si="38"/>
        <v>1560</v>
      </c>
      <c r="AC816">
        <v>3182.8838748688522</v>
      </c>
      <c r="AN816" s="3">
        <v>2384</v>
      </c>
      <c r="AO816" s="3">
        <v>96</v>
      </c>
      <c r="AP816" s="3">
        <v>5206</v>
      </c>
      <c r="AR816" s="183" t="s">
        <v>8039</v>
      </c>
      <c r="AS816" s="183" t="s">
        <v>8036</v>
      </c>
      <c r="AT816" s="18">
        <v>0</v>
      </c>
      <c r="AU816" s="18">
        <v>0</v>
      </c>
      <c r="AV816" s="17"/>
      <c r="AW816" s="200">
        <v>1</v>
      </c>
      <c r="AX816" s="48">
        <v>0</v>
      </c>
      <c r="AY816" s="48">
        <v>0</v>
      </c>
      <c r="AZ816" s="48">
        <v>0</v>
      </c>
      <c r="BA816" s="48">
        <v>0</v>
      </c>
      <c r="BB816" s="48">
        <v>0</v>
      </c>
      <c r="BC816" s="48">
        <v>0</v>
      </c>
    </row>
    <row r="817" spans="1:55" ht="30" x14ac:dyDescent="0.25">
      <c r="A817" s="18">
        <v>33</v>
      </c>
      <c r="B817" s="3">
        <v>14</v>
      </c>
      <c r="C817" s="18" t="s">
        <v>1064</v>
      </c>
      <c r="D817" s="3" t="s">
        <v>15</v>
      </c>
      <c r="E817" s="3" t="s">
        <v>1065</v>
      </c>
      <c r="F817" s="48" t="s">
        <v>5918</v>
      </c>
      <c r="G817" s="48" t="s">
        <v>5919</v>
      </c>
      <c r="H817" s="48" t="s">
        <v>5891</v>
      </c>
      <c r="K817" s="113">
        <v>1</v>
      </c>
      <c r="L817" s="113">
        <v>0</v>
      </c>
      <c r="M817" s="113">
        <v>0</v>
      </c>
      <c r="N817" s="48">
        <v>0</v>
      </c>
      <c r="O817" s="48">
        <v>0</v>
      </c>
      <c r="P817" s="48">
        <v>0</v>
      </c>
      <c r="Q817" s="48">
        <v>0</v>
      </c>
      <c r="R817" s="48">
        <v>1</v>
      </c>
      <c r="S817" s="60">
        <v>0</v>
      </c>
      <c r="T817" s="48">
        <v>0</v>
      </c>
      <c r="U817" s="47"/>
      <c r="V817" s="22" t="s">
        <v>8038</v>
      </c>
      <c r="W817" s="134" t="s">
        <v>1094</v>
      </c>
      <c r="X817" s="3" t="s">
        <v>1095</v>
      </c>
      <c r="Y817" s="21">
        <v>9</v>
      </c>
      <c r="Z817" s="21">
        <v>12</v>
      </c>
      <c r="AA817" s="14">
        <v>0</v>
      </c>
      <c r="AB817" s="3">
        <f t="shared" si="38"/>
        <v>2304</v>
      </c>
      <c r="AC817">
        <v>4635.0174487253526</v>
      </c>
      <c r="AN817" s="3">
        <v>2384</v>
      </c>
      <c r="AO817" s="3">
        <v>96</v>
      </c>
      <c r="AP817" s="3">
        <v>5103</v>
      </c>
      <c r="AR817" s="183" t="s">
        <v>8039</v>
      </c>
      <c r="AS817" s="183" t="s">
        <v>8036</v>
      </c>
      <c r="AT817" s="18">
        <v>0</v>
      </c>
      <c r="AU817" s="18">
        <v>0</v>
      </c>
      <c r="AV817" s="17"/>
      <c r="AW817" s="200">
        <v>1</v>
      </c>
      <c r="AX817" s="48">
        <v>0</v>
      </c>
      <c r="AY817" s="48">
        <v>0</v>
      </c>
      <c r="AZ817" s="48">
        <v>0</v>
      </c>
      <c r="BA817" s="48">
        <v>0</v>
      </c>
      <c r="BB817" s="48">
        <v>0</v>
      </c>
      <c r="BC817" s="48">
        <v>0</v>
      </c>
    </row>
    <row r="818" spans="1:55" ht="30" x14ac:dyDescent="0.25">
      <c r="A818" s="18">
        <v>33</v>
      </c>
      <c r="B818" s="3">
        <v>14</v>
      </c>
      <c r="C818" s="18" t="s">
        <v>1064</v>
      </c>
      <c r="D818" s="3" t="s">
        <v>15</v>
      </c>
      <c r="E818" s="3" t="s">
        <v>1065</v>
      </c>
      <c r="F818" s="48" t="s">
        <v>5920</v>
      </c>
      <c r="G818" s="48" t="s">
        <v>5921</v>
      </c>
      <c r="H818" s="48" t="s">
        <v>5891</v>
      </c>
      <c r="K818" s="113">
        <v>1</v>
      </c>
      <c r="L818" s="113">
        <v>0</v>
      </c>
      <c r="M818" s="113">
        <v>0</v>
      </c>
      <c r="N818" s="48">
        <v>0</v>
      </c>
      <c r="O818" s="48">
        <v>0</v>
      </c>
      <c r="P818" s="48">
        <v>0</v>
      </c>
      <c r="Q818" s="48">
        <v>0</v>
      </c>
      <c r="R818" s="48">
        <v>1</v>
      </c>
      <c r="S818" s="60">
        <v>0</v>
      </c>
      <c r="T818" s="48">
        <v>0</v>
      </c>
      <c r="U818" s="47"/>
      <c r="V818" s="22" t="s">
        <v>8009</v>
      </c>
      <c r="W818" s="134" t="s">
        <v>1096</v>
      </c>
      <c r="X818" s="3" t="s">
        <v>1097</v>
      </c>
      <c r="Y818" s="21">
        <v>62</v>
      </c>
      <c r="Z818" s="21">
        <v>0</v>
      </c>
      <c r="AA818" s="14">
        <v>0</v>
      </c>
      <c r="AB818" s="3">
        <f t="shared" si="38"/>
        <v>14880</v>
      </c>
      <c r="AC818">
        <v>29905.799108344352</v>
      </c>
      <c r="AN818" s="3">
        <v>2384</v>
      </c>
      <c r="AO818" s="3">
        <v>96</v>
      </c>
      <c r="AP818" s="3">
        <v>5096</v>
      </c>
      <c r="AR818" s="183" t="s">
        <v>8039</v>
      </c>
      <c r="AS818" s="183" t="s">
        <v>8036</v>
      </c>
      <c r="AT818" s="18">
        <v>0</v>
      </c>
      <c r="AU818" s="18">
        <v>0</v>
      </c>
      <c r="AV818" s="17"/>
      <c r="AW818" s="200">
        <v>1</v>
      </c>
      <c r="AX818" s="48">
        <v>0</v>
      </c>
      <c r="AY818" s="48">
        <v>0</v>
      </c>
      <c r="AZ818" s="48">
        <v>0</v>
      </c>
      <c r="BA818" s="48">
        <v>0</v>
      </c>
      <c r="BB818" s="48">
        <v>0</v>
      </c>
      <c r="BC818" s="48">
        <v>0</v>
      </c>
    </row>
    <row r="819" spans="1:55" ht="30" x14ac:dyDescent="0.25">
      <c r="A819" s="18">
        <v>33</v>
      </c>
      <c r="B819" s="3">
        <v>14</v>
      </c>
      <c r="C819" s="18" t="s">
        <v>1064</v>
      </c>
      <c r="D819" s="3" t="s">
        <v>15</v>
      </c>
      <c r="E819" s="3" t="s">
        <v>1065</v>
      </c>
      <c r="F819" s="48" t="s">
        <v>5922</v>
      </c>
      <c r="G819" s="48" t="s">
        <v>5923</v>
      </c>
      <c r="H819" s="48" t="s">
        <v>5891</v>
      </c>
      <c r="K819" s="113">
        <v>1</v>
      </c>
      <c r="L819" s="113">
        <v>0</v>
      </c>
      <c r="M819" s="113">
        <v>0</v>
      </c>
      <c r="N819" s="48">
        <v>0</v>
      </c>
      <c r="O819" s="48">
        <v>0</v>
      </c>
      <c r="P819" s="48">
        <v>0</v>
      </c>
      <c r="Q819" s="48">
        <v>0</v>
      </c>
      <c r="R819" s="48">
        <v>1</v>
      </c>
      <c r="S819" s="60">
        <v>0</v>
      </c>
      <c r="T819" s="48">
        <v>0</v>
      </c>
      <c r="U819" s="47"/>
      <c r="V819" s="22" t="s">
        <v>8009</v>
      </c>
      <c r="W819" s="134" t="s">
        <v>1098</v>
      </c>
      <c r="X819" s="3" t="s">
        <v>1099</v>
      </c>
      <c r="Y819" s="21">
        <v>13</v>
      </c>
      <c r="Z819" s="21">
        <v>0</v>
      </c>
      <c r="AA819" s="14">
        <v>0</v>
      </c>
      <c r="AB819" s="3">
        <f t="shared" si="38"/>
        <v>3120</v>
      </c>
      <c r="AC819">
        <v>6270.5707807818808</v>
      </c>
      <c r="AN819" s="3">
        <v>2384</v>
      </c>
      <c r="AO819" s="3">
        <v>96</v>
      </c>
      <c r="AP819" s="3">
        <v>5096</v>
      </c>
      <c r="AR819" s="183" t="s">
        <v>8039</v>
      </c>
      <c r="AS819" s="183" t="s">
        <v>8036</v>
      </c>
      <c r="AT819" s="18">
        <v>0</v>
      </c>
      <c r="AU819" s="18">
        <v>0</v>
      </c>
      <c r="AV819" s="17"/>
      <c r="AW819" s="200">
        <v>1</v>
      </c>
      <c r="AX819" s="48">
        <v>0</v>
      </c>
      <c r="AY819" s="48">
        <v>0</v>
      </c>
      <c r="AZ819" s="48">
        <v>0</v>
      </c>
      <c r="BA819" s="48">
        <v>0</v>
      </c>
      <c r="BB819" s="48">
        <v>0</v>
      </c>
      <c r="BC819" s="48">
        <v>0</v>
      </c>
    </row>
    <row r="820" spans="1:55" ht="30" x14ac:dyDescent="0.25">
      <c r="A820" s="18">
        <v>33</v>
      </c>
      <c r="B820" s="3">
        <v>14</v>
      </c>
      <c r="C820" s="18" t="s">
        <v>1064</v>
      </c>
      <c r="D820" s="3" t="s">
        <v>15</v>
      </c>
      <c r="E820" s="3" t="s">
        <v>1065</v>
      </c>
      <c r="F820" s="48" t="s">
        <v>5924</v>
      </c>
      <c r="G820" s="48" t="s">
        <v>5925</v>
      </c>
      <c r="H820" s="48" t="s">
        <v>5891</v>
      </c>
      <c r="K820" s="113">
        <v>1</v>
      </c>
      <c r="L820" s="113">
        <v>0</v>
      </c>
      <c r="M820" s="113">
        <v>0</v>
      </c>
      <c r="N820" s="48">
        <v>0</v>
      </c>
      <c r="O820" s="48">
        <v>0</v>
      </c>
      <c r="P820" s="48">
        <v>0</v>
      </c>
      <c r="Q820" s="48">
        <v>0</v>
      </c>
      <c r="R820" s="48">
        <v>1</v>
      </c>
      <c r="S820" s="60">
        <v>0</v>
      </c>
      <c r="T820" s="48">
        <v>0</v>
      </c>
      <c r="U820" s="47"/>
      <c r="V820" s="22" t="s">
        <v>8033</v>
      </c>
      <c r="W820" s="134" t="s">
        <v>1100</v>
      </c>
      <c r="X820" s="3" t="s">
        <v>1101</v>
      </c>
      <c r="Y820" s="21">
        <v>50</v>
      </c>
      <c r="Z820" s="21">
        <v>5</v>
      </c>
      <c r="AA820" s="14">
        <v>0</v>
      </c>
      <c r="AB820" s="3">
        <f t="shared" si="38"/>
        <v>12060</v>
      </c>
      <c r="AC820">
        <v>24231.528596046144</v>
      </c>
      <c r="AN820" s="3">
        <v>2384</v>
      </c>
      <c r="AO820" s="3">
        <v>96</v>
      </c>
      <c r="AP820" s="3">
        <v>5094</v>
      </c>
      <c r="AR820" s="183" t="s">
        <v>8039</v>
      </c>
      <c r="AS820" s="183" t="s">
        <v>8036</v>
      </c>
      <c r="AT820" s="18">
        <v>0</v>
      </c>
      <c r="AU820" s="18">
        <v>0</v>
      </c>
      <c r="AV820" s="17"/>
      <c r="AW820" s="200">
        <v>1</v>
      </c>
      <c r="AX820" s="48">
        <v>0</v>
      </c>
      <c r="AY820" s="48">
        <v>0</v>
      </c>
      <c r="AZ820" s="48">
        <v>0</v>
      </c>
      <c r="BA820" s="48">
        <v>0</v>
      </c>
      <c r="BB820" s="48">
        <v>0</v>
      </c>
      <c r="BC820" s="48">
        <v>0</v>
      </c>
    </row>
    <row r="821" spans="1:55" ht="30" x14ac:dyDescent="0.25">
      <c r="A821" s="18">
        <v>33</v>
      </c>
      <c r="B821" s="3">
        <v>14</v>
      </c>
      <c r="C821" s="18" t="s">
        <v>1064</v>
      </c>
      <c r="D821" s="3" t="s">
        <v>15</v>
      </c>
      <c r="E821" s="3" t="s">
        <v>1065</v>
      </c>
      <c r="F821" s="48" t="s">
        <v>5926</v>
      </c>
      <c r="G821" s="48" t="s">
        <v>5927</v>
      </c>
      <c r="H821" s="48" t="s">
        <v>5891</v>
      </c>
      <c r="K821" s="113">
        <v>1</v>
      </c>
      <c r="L821" s="113">
        <v>0</v>
      </c>
      <c r="M821" s="113">
        <v>0</v>
      </c>
      <c r="N821" s="48">
        <v>0</v>
      </c>
      <c r="O821" s="48">
        <v>0</v>
      </c>
      <c r="P821" s="48">
        <v>0</v>
      </c>
      <c r="Q821" s="48">
        <v>0</v>
      </c>
      <c r="R821" s="48">
        <v>1</v>
      </c>
      <c r="S821" s="60">
        <v>0</v>
      </c>
      <c r="T821" s="48">
        <v>0</v>
      </c>
      <c r="U821" s="47"/>
      <c r="V821" s="22" t="s">
        <v>8033</v>
      </c>
      <c r="W821" s="134" t="s">
        <v>1102</v>
      </c>
      <c r="X821" s="3" t="s">
        <v>1103</v>
      </c>
      <c r="Y821" s="21">
        <v>36</v>
      </c>
      <c r="Z821" s="21">
        <v>0</v>
      </c>
      <c r="AA821" s="14">
        <v>0</v>
      </c>
      <c r="AB821" s="3">
        <f t="shared" si="38"/>
        <v>8640</v>
      </c>
      <c r="AC821">
        <v>17359.901083734552</v>
      </c>
      <c r="AN821" s="3">
        <v>2384</v>
      </c>
      <c r="AO821" s="3">
        <v>96</v>
      </c>
      <c r="AP821" s="3">
        <v>5094</v>
      </c>
      <c r="AR821" s="183" t="s">
        <v>8039</v>
      </c>
      <c r="AS821" s="183" t="s">
        <v>8036</v>
      </c>
      <c r="AT821" s="18">
        <v>0</v>
      </c>
      <c r="AU821" s="18">
        <v>0</v>
      </c>
      <c r="AV821" s="17"/>
      <c r="AW821" s="200">
        <v>1</v>
      </c>
      <c r="AX821" s="48">
        <v>0</v>
      </c>
      <c r="AY821" s="48">
        <v>0</v>
      </c>
      <c r="AZ821" s="48">
        <v>0</v>
      </c>
      <c r="BA821" s="48">
        <v>0</v>
      </c>
      <c r="BB821" s="48">
        <v>0</v>
      </c>
      <c r="BC821" s="48">
        <v>0</v>
      </c>
    </row>
    <row r="822" spans="1:55" x14ac:dyDescent="0.25">
      <c r="A822" s="18">
        <v>33</v>
      </c>
      <c r="B822" s="3">
        <v>14</v>
      </c>
      <c r="C822" s="18" t="s">
        <v>1064</v>
      </c>
      <c r="D822" s="3" t="s">
        <v>15</v>
      </c>
      <c r="E822" s="3" t="s">
        <v>1065</v>
      </c>
      <c r="F822" s="48" t="s">
        <v>5928</v>
      </c>
      <c r="G822" s="48" t="s">
        <v>5929</v>
      </c>
      <c r="H822" s="48" t="s">
        <v>5891</v>
      </c>
      <c r="K822" s="113">
        <v>1</v>
      </c>
      <c r="L822" s="113">
        <v>0</v>
      </c>
      <c r="M822" s="113">
        <v>0</v>
      </c>
      <c r="N822" s="48">
        <v>0</v>
      </c>
      <c r="O822" s="48">
        <v>0</v>
      </c>
      <c r="P822" s="48">
        <v>0</v>
      </c>
      <c r="Q822" s="48">
        <v>0</v>
      </c>
      <c r="R822" s="48">
        <v>1</v>
      </c>
      <c r="S822" s="60">
        <v>0</v>
      </c>
      <c r="T822" s="48">
        <v>0</v>
      </c>
      <c r="U822" s="47"/>
      <c r="V822" s="22" t="s">
        <v>7996</v>
      </c>
      <c r="W822" s="134" t="s">
        <v>1104</v>
      </c>
      <c r="X822" s="3" t="s">
        <v>1105</v>
      </c>
      <c r="Y822" s="21">
        <v>10</v>
      </c>
      <c r="Z822" s="21">
        <v>8</v>
      </c>
      <c r="AA822" s="14">
        <v>0</v>
      </c>
      <c r="AB822" s="3">
        <f t="shared" si="38"/>
        <v>2496</v>
      </c>
      <c r="AC822">
        <v>5012.3354857056338</v>
      </c>
      <c r="AN822" s="3">
        <v>2384</v>
      </c>
      <c r="AO822" s="3">
        <v>96</v>
      </c>
      <c r="AP822" s="3">
        <v>5090</v>
      </c>
      <c r="AR822" s="183" t="s">
        <v>8039</v>
      </c>
      <c r="AS822" s="183" t="s">
        <v>8036</v>
      </c>
      <c r="AT822" s="18">
        <v>0</v>
      </c>
      <c r="AU822" s="18">
        <v>0</v>
      </c>
      <c r="AV822" s="17"/>
      <c r="AW822" s="200">
        <v>1</v>
      </c>
      <c r="AX822" s="48">
        <v>0</v>
      </c>
      <c r="AY822" s="48">
        <v>0</v>
      </c>
      <c r="AZ822" s="48">
        <v>0</v>
      </c>
      <c r="BA822" s="48">
        <v>0</v>
      </c>
      <c r="BB822" s="48">
        <v>0</v>
      </c>
      <c r="BC822" s="48">
        <v>0</v>
      </c>
    </row>
    <row r="823" spans="1:55" ht="30" x14ac:dyDescent="0.25">
      <c r="A823" s="18">
        <v>33</v>
      </c>
      <c r="B823" s="3">
        <v>14</v>
      </c>
      <c r="C823" s="18" t="s">
        <v>1064</v>
      </c>
      <c r="D823" s="3" t="s">
        <v>15</v>
      </c>
      <c r="E823" s="3" t="s">
        <v>1065</v>
      </c>
      <c r="F823" s="48" t="s">
        <v>5930</v>
      </c>
      <c r="G823" s="48" t="s">
        <v>5931</v>
      </c>
      <c r="H823" s="48" t="s">
        <v>5891</v>
      </c>
      <c r="K823" s="113">
        <v>1</v>
      </c>
      <c r="L823" s="113">
        <v>0</v>
      </c>
      <c r="M823" s="113">
        <v>0</v>
      </c>
      <c r="N823" s="48">
        <v>0</v>
      </c>
      <c r="O823" s="48">
        <v>0</v>
      </c>
      <c r="P823" s="48">
        <v>0</v>
      </c>
      <c r="Q823" s="48">
        <v>0</v>
      </c>
      <c r="R823" s="48">
        <v>1</v>
      </c>
      <c r="S823" s="60">
        <v>0</v>
      </c>
      <c r="T823" s="48">
        <v>0</v>
      </c>
      <c r="U823" s="47"/>
      <c r="V823" s="22" t="s">
        <v>7996</v>
      </c>
      <c r="W823" s="134" t="s">
        <v>1106</v>
      </c>
      <c r="X823" s="3" t="s">
        <v>1107</v>
      </c>
      <c r="Y823" s="21">
        <v>42</v>
      </c>
      <c r="Z823" s="21">
        <v>10</v>
      </c>
      <c r="AA823" s="14">
        <v>0</v>
      </c>
      <c r="AB823" s="3">
        <f t="shared" ref="AB823:AB838" si="39">(240*Y823)+(12*Z823)+AA823</f>
        <v>10200</v>
      </c>
      <c r="AC823">
        <v>20483.101744470136</v>
      </c>
      <c r="AN823" s="3">
        <v>2384</v>
      </c>
      <c r="AO823" s="3">
        <v>96</v>
      </c>
      <c r="AP823" s="3">
        <v>5090</v>
      </c>
      <c r="AR823" s="183" t="s">
        <v>8039</v>
      </c>
      <c r="AS823" s="183" t="s">
        <v>8036</v>
      </c>
      <c r="AT823" s="18">
        <v>0</v>
      </c>
      <c r="AU823" s="18">
        <v>0</v>
      </c>
      <c r="AV823" s="17"/>
      <c r="AW823" s="200">
        <v>1</v>
      </c>
      <c r="AX823" s="48">
        <v>0</v>
      </c>
      <c r="AY823" s="48">
        <v>0</v>
      </c>
      <c r="AZ823" s="48">
        <v>0</v>
      </c>
      <c r="BA823" s="48">
        <v>0</v>
      </c>
      <c r="BB823" s="48">
        <v>0</v>
      </c>
      <c r="BC823" s="48">
        <v>0</v>
      </c>
    </row>
    <row r="824" spans="1:55" x14ac:dyDescent="0.25">
      <c r="A824" s="18">
        <v>33</v>
      </c>
      <c r="B824" s="3">
        <v>14</v>
      </c>
      <c r="C824" s="18" t="s">
        <v>1064</v>
      </c>
      <c r="D824" s="3" t="s">
        <v>15</v>
      </c>
      <c r="E824" s="3" t="s">
        <v>1065</v>
      </c>
      <c r="F824" s="48" t="s">
        <v>5932</v>
      </c>
      <c r="G824" s="48" t="s">
        <v>5933</v>
      </c>
      <c r="H824" s="48" t="s">
        <v>5891</v>
      </c>
      <c r="K824" s="113">
        <v>1</v>
      </c>
      <c r="L824" s="113">
        <v>0</v>
      </c>
      <c r="M824" s="113">
        <v>0</v>
      </c>
      <c r="N824" s="48">
        <v>0</v>
      </c>
      <c r="O824" s="48">
        <v>0</v>
      </c>
      <c r="P824" s="48">
        <v>0</v>
      </c>
      <c r="Q824" s="48">
        <v>0</v>
      </c>
      <c r="R824" s="48">
        <v>1</v>
      </c>
      <c r="S824" s="60">
        <v>0</v>
      </c>
      <c r="T824" s="48">
        <v>0</v>
      </c>
      <c r="U824" s="47"/>
      <c r="V824" s="22" t="s">
        <v>7996</v>
      </c>
      <c r="W824" s="134" t="s">
        <v>1108</v>
      </c>
      <c r="X824" s="3" t="s">
        <v>1109</v>
      </c>
      <c r="Y824" s="21">
        <v>11</v>
      </c>
      <c r="Z824" s="21">
        <v>0</v>
      </c>
      <c r="AA824" s="14">
        <v>0</v>
      </c>
      <c r="AB824" s="3">
        <f t="shared" si="39"/>
        <v>2640</v>
      </c>
      <c r="AC824">
        <v>5301.5086868040353</v>
      </c>
      <c r="AN824" s="3">
        <v>2384</v>
      </c>
      <c r="AO824" s="3">
        <v>96</v>
      </c>
      <c r="AP824" s="3">
        <v>5090</v>
      </c>
      <c r="AR824" s="183" t="s">
        <v>8039</v>
      </c>
      <c r="AS824" s="183" t="s">
        <v>8036</v>
      </c>
      <c r="AT824" s="18">
        <v>0</v>
      </c>
      <c r="AU824" s="18">
        <v>0</v>
      </c>
      <c r="AV824" s="17"/>
      <c r="AW824" s="200">
        <v>1</v>
      </c>
      <c r="AX824" s="48">
        <v>0</v>
      </c>
      <c r="AY824" s="48">
        <v>0</v>
      </c>
      <c r="AZ824" s="48">
        <v>0</v>
      </c>
      <c r="BA824" s="48">
        <v>0</v>
      </c>
      <c r="BB824" s="48">
        <v>0</v>
      </c>
      <c r="BC824" s="48">
        <v>0</v>
      </c>
    </row>
    <row r="825" spans="1:55" ht="30" x14ac:dyDescent="0.25">
      <c r="A825" s="18">
        <v>33</v>
      </c>
      <c r="B825" s="3">
        <v>14</v>
      </c>
      <c r="C825" s="18" t="s">
        <v>1064</v>
      </c>
      <c r="D825" s="3" t="s">
        <v>15</v>
      </c>
      <c r="E825" s="3" t="s">
        <v>1065</v>
      </c>
      <c r="F825" s="48" t="s">
        <v>5934</v>
      </c>
      <c r="G825" s="48" t="s">
        <v>5935</v>
      </c>
      <c r="H825" s="48" t="s">
        <v>5891</v>
      </c>
      <c r="K825" s="113">
        <v>1</v>
      </c>
      <c r="L825" s="113">
        <v>0</v>
      </c>
      <c r="M825" s="113">
        <v>0</v>
      </c>
      <c r="N825" s="48">
        <v>0</v>
      </c>
      <c r="O825" s="48">
        <v>0</v>
      </c>
      <c r="P825" s="48">
        <v>0</v>
      </c>
      <c r="Q825" s="48">
        <v>0</v>
      </c>
      <c r="R825" s="48">
        <v>1</v>
      </c>
      <c r="S825" s="60">
        <v>0</v>
      </c>
      <c r="T825" s="48">
        <v>0</v>
      </c>
      <c r="U825" s="47"/>
      <c r="V825" s="22" t="s">
        <v>8040</v>
      </c>
      <c r="W825" s="134" t="s">
        <v>1110</v>
      </c>
      <c r="X825" s="3" t="s">
        <v>1111</v>
      </c>
      <c r="Y825" s="21">
        <v>22</v>
      </c>
      <c r="Z825" s="21">
        <v>12</v>
      </c>
      <c r="AA825" s="14">
        <v>6</v>
      </c>
      <c r="AB825" s="3">
        <f t="shared" si="39"/>
        <v>5430</v>
      </c>
      <c r="AC825">
        <v>10901.252608970479</v>
      </c>
      <c r="AN825" s="3">
        <v>2384</v>
      </c>
      <c r="AO825" s="3">
        <v>96</v>
      </c>
      <c r="AP825" s="3">
        <v>5088</v>
      </c>
      <c r="AR825" s="183" t="s">
        <v>8039</v>
      </c>
      <c r="AS825" s="183" t="s">
        <v>8036</v>
      </c>
      <c r="AT825" s="18">
        <v>0</v>
      </c>
      <c r="AU825" s="18">
        <v>0</v>
      </c>
      <c r="AV825" s="17"/>
      <c r="AW825" s="200">
        <v>1</v>
      </c>
      <c r="AX825" s="48">
        <v>0</v>
      </c>
      <c r="AY825" s="18">
        <v>1</v>
      </c>
      <c r="AZ825" s="48">
        <v>0</v>
      </c>
      <c r="BA825" s="48">
        <v>0</v>
      </c>
      <c r="BB825" s="48">
        <v>0</v>
      </c>
      <c r="BC825" s="48">
        <v>0</v>
      </c>
    </row>
    <row r="826" spans="1:55" ht="30" x14ac:dyDescent="0.25">
      <c r="A826" s="18">
        <v>33</v>
      </c>
      <c r="B826" s="3">
        <v>14</v>
      </c>
      <c r="C826" s="18" t="s">
        <v>1064</v>
      </c>
      <c r="D826" s="3" t="s">
        <v>15</v>
      </c>
      <c r="E826" s="3" t="s">
        <v>1065</v>
      </c>
      <c r="F826" s="48" t="s">
        <v>5936</v>
      </c>
      <c r="G826" s="48" t="s">
        <v>5937</v>
      </c>
      <c r="H826" s="48" t="s">
        <v>5891</v>
      </c>
      <c r="K826" s="113">
        <v>1</v>
      </c>
      <c r="L826" s="113">
        <v>0</v>
      </c>
      <c r="M826" s="113">
        <v>0</v>
      </c>
      <c r="N826" s="48">
        <v>0</v>
      </c>
      <c r="O826" s="48">
        <v>0</v>
      </c>
      <c r="P826" s="48">
        <v>0</v>
      </c>
      <c r="Q826" s="48">
        <v>0</v>
      </c>
      <c r="R826" s="48">
        <v>1</v>
      </c>
      <c r="S826" s="60">
        <v>0</v>
      </c>
      <c r="T826" s="48">
        <v>0</v>
      </c>
      <c r="U826" s="47"/>
      <c r="V826" s="22" t="s">
        <v>8040</v>
      </c>
      <c r="W826" s="134" t="s">
        <v>1112</v>
      </c>
      <c r="X826" s="3" t="s">
        <v>976</v>
      </c>
      <c r="Y826" s="21">
        <v>2</v>
      </c>
      <c r="Z826" s="21">
        <v>16</v>
      </c>
      <c r="AA826" s="14">
        <v>0</v>
      </c>
      <c r="AB826" s="3">
        <f t="shared" si="39"/>
        <v>672</v>
      </c>
      <c r="AC826">
        <v>1349.1052952538053</v>
      </c>
      <c r="AN826" s="3">
        <v>2384</v>
      </c>
      <c r="AO826" s="3">
        <v>96</v>
      </c>
      <c r="AP826" s="3">
        <v>5088</v>
      </c>
      <c r="AR826" s="183" t="s">
        <v>8039</v>
      </c>
      <c r="AS826" s="183" t="s">
        <v>8036</v>
      </c>
      <c r="AT826" s="18">
        <v>0</v>
      </c>
      <c r="AU826" s="18">
        <v>0</v>
      </c>
      <c r="AV826" s="17"/>
      <c r="AW826" s="200">
        <v>1</v>
      </c>
      <c r="AX826" s="48">
        <v>0</v>
      </c>
      <c r="AY826" s="48">
        <v>0</v>
      </c>
      <c r="AZ826" s="48">
        <v>0</v>
      </c>
      <c r="BA826" s="48">
        <v>0</v>
      </c>
      <c r="BB826" s="48">
        <v>0</v>
      </c>
      <c r="BC826" s="48">
        <v>0</v>
      </c>
    </row>
    <row r="827" spans="1:55" x14ac:dyDescent="0.25">
      <c r="A827" s="18">
        <v>33</v>
      </c>
      <c r="B827" s="3">
        <v>14</v>
      </c>
      <c r="C827" s="18" t="s">
        <v>1064</v>
      </c>
      <c r="D827" s="3" t="s">
        <v>15</v>
      </c>
      <c r="E827" s="3" t="s">
        <v>1065</v>
      </c>
      <c r="F827" s="48" t="s">
        <v>5938</v>
      </c>
      <c r="G827" s="48" t="s">
        <v>5939</v>
      </c>
      <c r="H827" s="48" t="s">
        <v>5891</v>
      </c>
      <c r="K827" s="113">
        <v>1</v>
      </c>
      <c r="L827" s="113">
        <v>0</v>
      </c>
      <c r="M827" s="113">
        <v>0</v>
      </c>
      <c r="N827" s="48">
        <v>0</v>
      </c>
      <c r="O827" s="48">
        <v>0</v>
      </c>
      <c r="P827" s="48">
        <v>0</v>
      </c>
      <c r="Q827" s="48">
        <v>0</v>
      </c>
      <c r="R827" s="48">
        <v>1</v>
      </c>
      <c r="S827" s="60">
        <v>0</v>
      </c>
      <c r="T827" s="48">
        <v>0</v>
      </c>
      <c r="U827" s="47"/>
      <c r="V827" s="22" t="s">
        <v>8040</v>
      </c>
      <c r="W827" s="134" t="s">
        <v>1113</v>
      </c>
      <c r="X827" s="3" t="s">
        <v>1114</v>
      </c>
      <c r="Y827" s="21">
        <v>18</v>
      </c>
      <c r="Z827" s="21">
        <v>0</v>
      </c>
      <c r="AA827" s="14">
        <v>0</v>
      </c>
      <c r="AB827" s="3">
        <f t="shared" si="39"/>
        <v>4320</v>
      </c>
      <c r="AC827">
        <v>8672.8197552030324</v>
      </c>
      <c r="AN827" s="3">
        <v>2384</v>
      </c>
      <c r="AO827" s="3">
        <v>96</v>
      </c>
      <c r="AP827" s="3">
        <v>5088</v>
      </c>
      <c r="AR827" s="183" t="s">
        <v>8039</v>
      </c>
      <c r="AS827" s="183" t="s">
        <v>8036</v>
      </c>
      <c r="AT827" s="18">
        <v>0</v>
      </c>
      <c r="AU827" s="18">
        <v>0</v>
      </c>
      <c r="AV827" s="17"/>
      <c r="AW827" s="200">
        <v>1</v>
      </c>
      <c r="AX827" s="48">
        <v>0</v>
      </c>
      <c r="AY827" s="48">
        <v>0</v>
      </c>
      <c r="AZ827" s="48">
        <v>0</v>
      </c>
      <c r="BA827" s="48">
        <v>0</v>
      </c>
      <c r="BB827" s="48">
        <v>0</v>
      </c>
      <c r="BC827" s="48">
        <v>0</v>
      </c>
    </row>
    <row r="828" spans="1:55" x14ac:dyDescent="0.25">
      <c r="A828" s="18">
        <v>33</v>
      </c>
      <c r="B828" s="3">
        <v>14</v>
      </c>
      <c r="C828" s="18" t="s">
        <v>1064</v>
      </c>
      <c r="D828" s="3" t="s">
        <v>15</v>
      </c>
      <c r="E828" s="3" t="s">
        <v>1065</v>
      </c>
      <c r="F828" s="48" t="s">
        <v>5940</v>
      </c>
      <c r="G828" s="48" t="s">
        <v>5941</v>
      </c>
      <c r="H828" s="48" t="s">
        <v>5891</v>
      </c>
      <c r="K828" s="113">
        <v>1</v>
      </c>
      <c r="L828" s="113">
        <v>0</v>
      </c>
      <c r="M828" s="113">
        <v>0</v>
      </c>
      <c r="N828" s="48">
        <v>0</v>
      </c>
      <c r="O828" s="48">
        <v>0</v>
      </c>
      <c r="P828" s="48">
        <v>0</v>
      </c>
      <c r="Q828" s="48">
        <v>0</v>
      </c>
      <c r="R828" s="48">
        <v>1</v>
      </c>
      <c r="S828" s="60">
        <v>0</v>
      </c>
      <c r="T828" s="48">
        <v>0</v>
      </c>
      <c r="U828" s="47"/>
      <c r="V828" s="22" t="s">
        <v>8040</v>
      </c>
      <c r="W828" s="134" t="s">
        <v>1115</v>
      </c>
      <c r="X828" s="3" t="s">
        <v>1109</v>
      </c>
      <c r="Y828" s="21">
        <v>11</v>
      </c>
      <c r="Z828" s="21">
        <v>0</v>
      </c>
      <c r="AA828" s="14">
        <v>0</v>
      </c>
      <c r="AB828" s="3">
        <f t="shared" si="39"/>
        <v>2640</v>
      </c>
      <c r="AC828">
        <v>5300.0565170685204</v>
      </c>
      <c r="AN828" s="3">
        <v>2384</v>
      </c>
      <c r="AO828" s="3">
        <v>96</v>
      </c>
      <c r="AP828" s="3">
        <v>5088</v>
      </c>
      <c r="AR828" s="183" t="s">
        <v>8039</v>
      </c>
      <c r="AS828" s="183" t="s">
        <v>8036</v>
      </c>
      <c r="AT828" s="18">
        <v>0</v>
      </c>
      <c r="AU828" s="18">
        <v>0</v>
      </c>
      <c r="AV828" s="17"/>
      <c r="AW828" s="200">
        <v>1</v>
      </c>
      <c r="AX828" s="48">
        <v>0</v>
      </c>
      <c r="AY828" s="48">
        <v>0</v>
      </c>
      <c r="AZ828" s="48">
        <v>0</v>
      </c>
      <c r="BA828" s="48">
        <v>0</v>
      </c>
      <c r="BB828" s="48">
        <v>0</v>
      </c>
      <c r="BC828" s="48">
        <v>0</v>
      </c>
    </row>
    <row r="829" spans="1:55" x14ac:dyDescent="0.25">
      <c r="A829" s="18">
        <v>33</v>
      </c>
      <c r="B829" s="3">
        <v>14</v>
      </c>
      <c r="C829" s="18" t="s">
        <v>1064</v>
      </c>
      <c r="D829" s="3" t="s">
        <v>15</v>
      </c>
      <c r="E829" s="3" t="s">
        <v>1065</v>
      </c>
      <c r="F829" s="48" t="s">
        <v>5942</v>
      </c>
      <c r="G829" s="48" t="s">
        <v>5943</v>
      </c>
      <c r="H829" s="48" t="s">
        <v>5891</v>
      </c>
      <c r="K829" s="113">
        <v>1</v>
      </c>
      <c r="L829" s="113">
        <v>0</v>
      </c>
      <c r="M829" s="113">
        <v>0</v>
      </c>
      <c r="N829" s="48">
        <v>0</v>
      </c>
      <c r="O829" s="48">
        <v>0</v>
      </c>
      <c r="P829" s="48">
        <v>0</v>
      </c>
      <c r="Q829" s="48">
        <v>0</v>
      </c>
      <c r="R829" s="48">
        <v>1</v>
      </c>
      <c r="S829" s="60">
        <v>0</v>
      </c>
      <c r="T829" s="48">
        <v>0</v>
      </c>
      <c r="U829" s="47"/>
      <c r="V829" s="22" t="s">
        <v>8040</v>
      </c>
      <c r="W829" s="134" t="s">
        <v>1116</v>
      </c>
      <c r="X829" s="3" t="s">
        <v>1037</v>
      </c>
      <c r="Y829" s="21">
        <v>2</v>
      </c>
      <c r="Z829" s="21">
        <v>8</v>
      </c>
      <c r="AA829" s="14">
        <v>0</v>
      </c>
      <c r="AB829" s="3">
        <f t="shared" si="39"/>
        <v>576</v>
      </c>
      <c r="AC829">
        <v>1156.3759673604045</v>
      </c>
      <c r="AN829" s="3">
        <v>2384</v>
      </c>
      <c r="AO829" s="3">
        <v>96</v>
      </c>
      <c r="AP829" s="3">
        <v>5088</v>
      </c>
      <c r="AR829" s="183" t="s">
        <v>8039</v>
      </c>
      <c r="AS829" s="183" t="s">
        <v>8036</v>
      </c>
      <c r="AT829" s="18">
        <v>0</v>
      </c>
      <c r="AU829" s="18">
        <v>0</v>
      </c>
      <c r="AV829" s="17"/>
      <c r="AW829" s="200">
        <v>1</v>
      </c>
      <c r="AX829" s="48">
        <v>0</v>
      </c>
      <c r="AY829" s="48">
        <v>0</v>
      </c>
      <c r="AZ829" s="48">
        <v>0</v>
      </c>
      <c r="BA829" s="48">
        <v>0</v>
      </c>
      <c r="BB829" s="48">
        <v>0</v>
      </c>
      <c r="BC829" s="48">
        <v>0</v>
      </c>
    </row>
    <row r="830" spans="1:55" x14ac:dyDescent="0.25">
      <c r="A830" s="18">
        <v>33</v>
      </c>
      <c r="B830" s="3">
        <v>14</v>
      </c>
      <c r="C830" s="18" t="s">
        <v>1064</v>
      </c>
      <c r="D830" s="3" t="s">
        <v>15</v>
      </c>
      <c r="E830" s="3" t="s">
        <v>1065</v>
      </c>
      <c r="F830" s="48" t="s">
        <v>5944</v>
      </c>
      <c r="G830" s="48" t="s">
        <v>5945</v>
      </c>
      <c r="H830" s="48" t="s">
        <v>5891</v>
      </c>
      <c r="K830" s="113">
        <v>1</v>
      </c>
      <c r="L830" s="113">
        <v>0</v>
      </c>
      <c r="M830" s="113">
        <v>0</v>
      </c>
      <c r="N830" s="48">
        <v>0</v>
      </c>
      <c r="O830" s="48">
        <v>0</v>
      </c>
      <c r="P830" s="48">
        <v>0</v>
      </c>
      <c r="Q830" s="48">
        <v>0</v>
      </c>
      <c r="R830" s="48">
        <v>1</v>
      </c>
      <c r="S830" s="60">
        <v>0</v>
      </c>
      <c r="T830" s="48">
        <v>0</v>
      </c>
      <c r="U830" s="47"/>
      <c r="V830" s="22" t="s">
        <v>8040</v>
      </c>
      <c r="W830" s="134" t="s">
        <v>1117</v>
      </c>
      <c r="X830" s="3" t="s">
        <v>1118</v>
      </c>
      <c r="Y830" s="21">
        <v>7</v>
      </c>
      <c r="Z830" s="21">
        <v>14</v>
      </c>
      <c r="AA830" s="14">
        <v>0</v>
      </c>
      <c r="AB830" s="3">
        <f t="shared" si="39"/>
        <v>1848</v>
      </c>
      <c r="AC830">
        <v>3710.0395619479641</v>
      </c>
      <c r="AN830" s="3">
        <v>2384</v>
      </c>
      <c r="AO830" s="3">
        <v>96</v>
      </c>
      <c r="AP830" s="3">
        <v>5088</v>
      </c>
      <c r="AR830" s="183" t="s">
        <v>8039</v>
      </c>
      <c r="AS830" s="183" t="s">
        <v>8036</v>
      </c>
      <c r="AT830" s="18">
        <v>0</v>
      </c>
      <c r="AU830" s="18">
        <v>0</v>
      </c>
      <c r="AV830" s="17"/>
      <c r="AW830" s="200">
        <v>1</v>
      </c>
      <c r="AX830" s="48">
        <v>0</v>
      </c>
      <c r="AY830" s="48">
        <v>0</v>
      </c>
      <c r="AZ830" s="48">
        <v>0</v>
      </c>
      <c r="BA830" s="48">
        <v>0</v>
      </c>
      <c r="BB830" s="48">
        <v>0</v>
      </c>
      <c r="BC830" s="48">
        <v>0</v>
      </c>
    </row>
    <row r="831" spans="1:55" ht="30" x14ac:dyDescent="0.25">
      <c r="A831" s="18">
        <v>33</v>
      </c>
      <c r="B831" s="3">
        <v>14</v>
      </c>
      <c r="C831" s="18" t="s">
        <v>1064</v>
      </c>
      <c r="D831" s="3" t="s">
        <v>15</v>
      </c>
      <c r="E831" s="3" t="s">
        <v>1065</v>
      </c>
      <c r="F831" s="48" t="s">
        <v>5946</v>
      </c>
      <c r="G831" s="48" t="s">
        <v>5947</v>
      </c>
      <c r="H831" s="48" t="s">
        <v>5891</v>
      </c>
      <c r="K831" s="113">
        <v>1</v>
      </c>
      <c r="L831" s="113">
        <v>0</v>
      </c>
      <c r="M831" s="113">
        <v>0</v>
      </c>
      <c r="N831" s="48">
        <v>0</v>
      </c>
      <c r="O831" s="48">
        <v>0</v>
      </c>
      <c r="P831" s="48">
        <v>0</v>
      </c>
      <c r="Q831" s="48">
        <v>0</v>
      </c>
      <c r="R831" s="48">
        <v>1</v>
      </c>
      <c r="S831" s="60">
        <v>0</v>
      </c>
      <c r="T831" s="48">
        <v>0</v>
      </c>
      <c r="U831" s="47"/>
      <c r="V831" s="22" t="s">
        <v>8014</v>
      </c>
      <c r="W831" s="134" t="s">
        <v>1119</v>
      </c>
      <c r="X831" s="3" t="s">
        <v>1120</v>
      </c>
      <c r="Y831" s="21">
        <v>33</v>
      </c>
      <c r="Z831" s="21">
        <v>44</v>
      </c>
      <c r="AA831" s="14">
        <v>0</v>
      </c>
      <c r="AB831" s="3">
        <f t="shared" si="39"/>
        <v>8448</v>
      </c>
      <c r="AC831">
        <v>16911.46473462601</v>
      </c>
      <c r="AN831" s="3">
        <v>2384</v>
      </c>
      <c r="AO831" s="3">
        <v>96</v>
      </c>
      <c r="AP831" s="3">
        <v>5067</v>
      </c>
      <c r="AR831" s="183" t="s">
        <v>8039</v>
      </c>
      <c r="AS831" s="183" t="s">
        <v>8036</v>
      </c>
      <c r="AT831" s="18">
        <v>0</v>
      </c>
      <c r="AU831" s="18">
        <v>0</v>
      </c>
      <c r="AV831" s="17"/>
      <c r="AW831" s="200">
        <v>1</v>
      </c>
      <c r="AX831" s="48">
        <v>0</v>
      </c>
      <c r="AY831" s="48">
        <v>0</v>
      </c>
      <c r="AZ831" s="48">
        <v>0</v>
      </c>
      <c r="BA831" s="48">
        <v>0</v>
      </c>
      <c r="BB831" s="48">
        <v>0</v>
      </c>
      <c r="BC831" s="48">
        <v>0</v>
      </c>
    </row>
    <row r="832" spans="1:55" ht="30" x14ac:dyDescent="0.25">
      <c r="A832" s="18">
        <v>33</v>
      </c>
      <c r="B832" s="3">
        <v>14</v>
      </c>
      <c r="C832" s="18" t="s">
        <v>1064</v>
      </c>
      <c r="D832" s="3" t="s">
        <v>15</v>
      </c>
      <c r="E832" s="3" t="s">
        <v>1065</v>
      </c>
      <c r="F832" s="48" t="s">
        <v>5948</v>
      </c>
      <c r="G832" s="48" t="s">
        <v>5949</v>
      </c>
      <c r="H832" s="48" t="s">
        <v>5891</v>
      </c>
      <c r="K832" s="113">
        <v>1</v>
      </c>
      <c r="L832" s="113">
        <v>0</v>
      </c>
      <c r="M832" s="113">
        <v>0</v>
      </c>
      <c r="N832" s="48">
        <v>0</v>
      </c>
      <c r="O832" s="48">
        <v>0</v>
      </c>
      <c r="P832" s="48">
        <v>0</v>
      </c>
      <c r="Q832" s="48">
        <v>0</v>
      </c>
      <c r="R832" s="48">
        <v>1</v>
      </c>
      <c r="S832" s="60">
        <v>0</v>
      </c>
      <c r="T832" s="48">
        <v>0</v>
      </c>
      <c r="U832" s="47"/>
      <c r="V832" s="22" t="s">
        <v>8017</v>
      </c>
      <c r="W832" s="134" t="s">
        <v>1121</v>
      </c>
      <c r="X832" s="3" t="s">
        <v>1122</v>
      </c>
      <c r="Y832" s="21">
        <v>13</v>
      </c>
      <c r="Z832" s="21">
        <v>18</v>
      </c>
      <c r="AA832" s="14">
        <v>0</v>
      </c>
      <c r="AB832" s="3">
        <f t="shared" si="39"/>
        <v>3336</v>
      </c>
      <c r="AC832">
        <v>6664.3997018270175</v>
      </c>
      <c r="AN832" s="3">
        <v>2384</v>
      </c>
      <c r="AO832" s="3">
        <v>96</v>
      </c>
      <c r="AP832" s="3">
        <v>5052</v>
      </c>
      <c r="AR832" s="183" t="s">
        <v>8039</v>
      </c>
      <c r="AS832" s="183" t="s">
        <v>8036</v>
      </c>
      <c r="AT832" s="18">
        <v>0</v>
      </c>
      <c r="AU832" s="18">
        <v>0</v>
      </c>
      <c r="AV832" s="17"/>
      <c r="AW832" s="200">
        <v>1</v>
      </c>
      <c r="AX832" s="48">
        <v>0</v>
      </c>
      <c r="AY832" s="48">
        <v>0</v>
      </c>
      <c r="AZ832" s="48">
        <v>0</v>
      </c>
      <c r="BA832" s="48">
        <v>0</v>
      </c>
      <c r="BB832" s="48">
        <v>0</v>
      </c>
      <c r="BC832" s="48">
        <v>0</v>
      </c>
    </row>
    <row r="833" spans="1:62" ht="30" x14ac:dyDescent="0.25">
      <c r="A833" s="18">
        <v>33</v>
      </c>
      <c r="B833" s="3">
        <v>14</v>
      </c>
      <c r="C833" s="18" t="s">
        <v>1064</v>
      </c>
      <c r="D833" s="3" t="s">
        <v>15</v>
      </c>
      <c r="E833" s="3" t="s">
        <v>1065</v>
      </c>
      <c r="F833" s="48" t="s">
        <v>5950</v>
      </c>
      <c r="G833" s="48" t="s">
        <v>5951</v>
      </c>
      <c r="H833" s="48" t="s">
        <v>5891</v>
      </c>
      <c r="K833" s="113">
        <v>1</v>
      </c>
      <c r="L833" s="113">
        <v>0</v>
      </c>
      <c r="M833" s="113">
        <v>0</v>
      </c>
      <c r="N833" s="48">
        <v>0</v>
      </c>
      <c r="O833" s="48">
        <v>0</v>
      </c>
      <c r="P833" s="48">
        <v>0</v>
      </c>
      <c r="Q833" s="48">
        <v>0</v>
      </c>
      <c r="R833" s="48">
        <v>1</v>
      </c>
      <c r="S833" s="60">
        <v>0</v>
      </c>
      <c r="T833" s="48">
        <v>0</v>
      </c>
      <c r="U833" s="47"/>
      <c r="V833" s="22" t="s">
        <v>8041</v>
      </c>
      <c r="W833" s="134" t="s">
        <v>1123</v>
      </c>
      <c r="X833" s="3" t="s">
        <v>555</v>
      </c>
      <c r="Y833" s="21">
        <v>3</v>
      </c>
      <c r="Z833" s="21">
        <v>13</v>
      </c>
      <c r="AA833" s="14">
        <v>0</v>
      </c>
      <c r="AB833" s="3">
        <f t="shared" si="39"/>
        <v>876</v>
      </c>
      <c r="AC833">
        <v>1749.7645444763252</v>
      </c>
      <c r="AN833" s="3">
        <v>2384</v>
      </c>
      <c r="AO833" s="3">
        <v>96</v>
      </c>
      <c r="AP833" s="3">
        <v>5051</v>
      </c>
      <c r="AR833" s="183" t="s">
        <v>8039</v>
      </c>
      <c r="AS833" s="183" t="s">
        <v>8036</v>
      </c>
      <c r="AT833" s="18">
        <v>0</v>
      </c>
      <c r="AU833" s="18">
        <v>0</v>
      </c>
      <c r="AV833" s="17"/>
      <c r="AW833" s="200">
        <v>1</v>
      </c>
      <c r="AX833" s="48">
        <v>0</v>
      </c>
      <c r="AY833" s="48">
        <v>0</v>
      </c>
      <c r="AZ833" s="48">
        <v>0</v>
      </c>
      <c r="BA833" s="48">
        <v>0</v>
      </c>
      <c r="BB833" s="48">
        <v>0</v>
      </c>
      <c r="BC833" s="48">
        <v>0</v>
      </c>
    </row>
    <row r="834" spans="1:62" ht="30" x14ac:dyDescent="0.25">
      <c r="A834" s="18">
        <v>33</v>
      </c>
      <c r="B834" s="3">
        <v>14</v>
      </c>
      <c r="C834" s="18" t="s">
        <v>1064</v>
      </c>
      <c r="D834" s="3" t="s">
        <v>15</v>
      </c>
      <c r="E834" s="3" t="s">
        <v>1065</v>
      </c>
      <c r="F834" s="48" t="s">
        <v>5952</v>
      </c>
      <c r="G834" s="48" t="s">
        <v>5953</v>
      </c>
      <c r="H834" s="48" t="s">
        <v>5891</v>
      </c>
      <c r="K834" s="113">
        <v>1</v>
      </c>
      <c r="L834" s="113">
        <v>0</v>
      </c>
      <c r="M834" s="113">
        <v>0</v>
      </c>
      <c r="N834" s="48">
        <v>0</v>
      </c>
      <c r="O834" s="48">
        <v>0</v>
      </c>
      <c r="P834" s="48">
        <v>0</v>
      </c>
      <c r="Q834" s="48">
        <v>0</v>
      </c>
      <c r="R834" s="48">
        <v>1</v>
      </c>
      <c r="S834" s="60">
        <v>0</v>
      </c>
      <c r="T834" s="48">
        <v>0</v>
      </c>
      <c r="U834" s="47"/>
      <c r="V834" s="22" t="s">
        <v>8041</v>
      </c>
      <c r="W834" s="134" t="s">
        <v>1124</v>
      </c>
      <c r="X834" s="3" t="s">
        <v>560</v>
      </c>
      <c r="Y834" s="21">
        <v>13</v>
      </c>
      <c r="Z834" s="21">
        <v>10</v>
      </c>
      <c r="AA834" s="14">
        <v>0</v>
      </c>
      <c r="AB834" s="3">
        <f t="shared" si="39"/>
        <v>3240</v>
      </c>
      <c r="AC834">
        <v>6471.7318768302439</v>
      </c>
      <c r="AN834" s="3">
        <v>2384</v>
      </c>
      <c r="AO834" s="3">
        <v>96</v>
      </c>
      <c r="AP834" s="3">
        <v>5051</v>
      </c>
      <c r="AR834" s="183" t="s">
        <v>8039</v>
      </c>
      <c r="AS834" s="183" t="s">
        <v>8036</v>
      </c>
      <c r="AT834" s="18">
        <v>0</v>
      </c>
      <c r="AU834" s="18">
        <v>0</v>
      </c>
      <c r="AV834" s="17"/>
      <c r="AW834" s="200">
        <v>1</v>
      </c>
      <c r="AX834" s="48">
        <v>0</v>
      </c>
      <c r="AY834" s="48">
        <v>0</v>
      </c>
      <c r="AZ834" s="48">
        <v>0</v>
      </c>
      <c r="BA834" s="48">
        <v>0</v>
      </c>
      <c r="BB834" s="48">
        <v>0</v>
      </c>
      <c r="BC834" s="48">
        <v>0</v>
      </c>
    </row>
    <row r="835" spans="1:62" ht="30" x14ac:dyDescent="0.25">
      <c r="A835" s="18">
        <v>33</v>
      </c>
      <c r="B835" s="3">
        <v>14</v>
      </c>
      <c r="C835" s="18" t="s">
        <v>1064</v>
      </c>
      <c r="D835" s="3" t="s">
        <v>15</v>
      </c>
      <c r="E835" s="3" t="s">
        <v>1065</v>
      </c>
      <c r="F835" s="48" t="s">
        <v>5954</v>
      </c>
      <c r="G835" s="48" t="s">
        <v>5955</v>
      </c>
      <c r="H835" s="48" t="s">
        <v>5891</v>
      </c>
      <c r="K835" s="113">
        <v>1</v>
      </c>
      <c r="L835" s="113">
        <v>0</v>
      </c>
      <c r="M835" s="113">
        <v>0</v>
      </c>
      <c r="N835" s="48">
        <v>0</v>
      </c>
      <c r="O835" s="48">
        <v>0</v>
      </c>
      <c r="P835" s="48">
        <v>0</v>
      </c>
      <c r="Q835" s="48">
        <v>0</v>
      </c>
      <c r="R835" s="48">
        <v>1</v>
      </c>
      <c r="S835" s="60">
        <v>0</v>
      </c>
      <c r="T835" s="48">
        <v>0</v>
      </c>
      <c r="U835" s="47"/>
      <c r="V835" s="22" t="s">
        <v>7978</v>
      </c>
      <c r="W835" s="134" t="s">
        <v>1125</v>
      </c>
      <c r="X835" s="3" t="s">
        <v>1126</v>
      </c>
      <c r="Y835" s="21">
        <v>141</v>
      </c>
      <c r="Z835" s="21">
        <v>5</v>
      </c>
      <c r="AA835" s="14">
        <v>0</v>
      </c>
      <c r="AB835" s="3">
        <f t="shared" si="39"/>
        <v>33900</v>
      </c>
      <c r="AC835">
        <v>67482.007872578732</v>
      </c>
      <c r="AN835" s="3">
        <v>2384</v>
      </c>
      <c r="AO835" s="3">
        <v>96</v>
      </c>
      <c r="AP835" s="3">
        <v>5026</v>
      </c>
      <c r="AR835" s="183" t="s">
        <v>8039</v>
      </c>
      <c r="AS835" s="183" t="s">
        <v>8036</v>
      </c>
      <c r="AT835" s="18">
        <v>0</v>
      </c>
      <c r="AU835" s="18">
        <v>0</v>
      </c>
      <c r="AV835" s="17"/>
      <c r="AW835" s="200">
        <v>1</v>
      </c>
      <c r="AX835" s="48">
        <v>0</v>
      </c>
      <c r="AY835" s="48">
        <v>0</v>
      </c>
      <c r="AZ835" s="48">
        <v>0</v>
      </c>
      <c r="BA835" s="48">
        <v>0</v>
      </c>
      <c r="BB835" s="48">
        <v>0</v>
      </c>
      <c r="BC835" s="48">
        <v>0</v>
      </c>
    </row>
    <row r="836" spans="1:62" ht="30" x14ac:dyDescent="0.25">
      <c r="A836" s="18">
        <v>33</v>
      </c>
      <c r="B836" s="3">
        <v>14</v>
      </c>
      <c r="C836" s="18" t="s">
        <v>1064</v>
      </c>
      <c r="D836" s="3" t="s">
        <v>15</v>
      </c>
      <c r="E836" s="3" t="s">
        <v>1065</v>
      </c>
      <c r="F836" s="48" t="s">
        <v>5956</v>
      </c>
      <c r="G836" s="48" t="s">
        <v>5957</v>
      </c>
      <c r="H836" s="48" t="s">
        <v>5891</v>
      </c>
      <c r="K836" s="113">
        <v>1</v>
      </c>
      <c r="L836" s="113">
        <v>0</v>
      </c>
      <c r="M836" s="113">
        <v>0</v>
      </c>
      <c r="N836" s="48">
        <v>0</v>
      </c>
      <c r="O836" s="48">
        <v>0</v>
      </c>
      <c r="P836" s="48">
        <v>0</v>
      </c>
      <c r="Q836" s="48">
        <v>0</v>
      </c>
      <c r="R836" s="48">
        <v>1</v>
      </c>
      <c r="S836" s="60">
        <v>0</v>
      </c>
      <c r="T836" s="48">
        <v>0</v>
      </c>
      <c r="U836" s="47"/>
      <c r="V836" s="22" t="s">
        <v>7978</v>
      </c>
      <c r="W836" s="134" t="s">
        <v>1127</v>
      </c>
      <c r="X836" s="3" t="s">
        <v>1099</v>
      </c>
      <c r="Y836" s="21">
        <v>13</v>
      </c>
      <c r="Z836" s="21">
        <v>0</v>
      </c>
      <c r="AA836" s="14">
        <v>0</v>
      </c>
      <c r="AB836" s="3">
        <f t="shared" si="39"/>
        <v>3120</v>
      </c>
      <c r="AC836">
        <v>6210.7334679187506</v>
      </c>
      <c r="AN836" s="3">
        <v>2384</v>
      </c>
      <c r="AO836" s="3">
        <v>96</v>
      </c>
      <c r="AP836" s="3">
        <v>5026</v>
      </c>
      <c r="AR836" s="183" t="s">
        <v>8039</v>
      </c>
      <c r="AS836" s="183" t="s">
        <v>8036</v>
      </c>
      <c r="AT836" s="18">
        <v>0</v>
      </c>
      <c r="AU836" s="18">
        <v>0</v>
      </c>
      <c r="AV836" s="17"/>
      <c r="AW836" s="200">
        <v>1</v>
      </c>
      <c r="AX836" s="48">
        <v>0</v>
      </c>
      <c r="AY836" s="18">
        <v>1</v>
      </c>
      <c r="AZ836" s="48">
        <v>0</v>
      </c>
      <c r="BA836" s="48">
        <v>0</v>
      </c>
      <c r="BB836" s="48">
        <v>0</v>
      </c>
      <c r="BC836" s="48">
        <v>0</v>
      </c>
    </row>
    <row r="837" spans="1:62" x14ac:dyDescent="0.25">
      <c r="A837" s="18">
        <v>33</v>
      </c>
      <c r="B837" s="3">
        <v>14</v>
      </c>
      <c r="C837" s="18" t="s">
        <v>1064</v>
      </c>
      <c r="D837" s="3" t="s">
        <v>15</v>
      </c>
      <c r="E837" s="3" t="s">
        <v>1065</v>
      </c>
      <c r="F837" s="48" t="s">
        <v>5958</v>
      </c>
      <c r="G837" s="48" t="s">
        <v>5959</v>
      </c>
      <c r="H837" s="48" t="s">
        <v>5891</v>
      </c>
      <c r="K837" s="113">
        <v>1</v>
      </c>
      <c r="L837" s="113">
        <v>0</v>
      </c>
      <c r="M837" s="113">
        <v>0</v>
      </c>
      <c r="N837" s="48">
        <v>0</v>
      </c>
      <c r="O837" s="48">
        <v>0</v>
      </c>
      <c r="P837" s="48">
        <v>0</v>
      </c>
      <c r="Q837" s="48">
        <v>0</v>
      </c>
      <c r="R837" s="48">
        <v>1</v>
      </c>
      <c r="S837" s="60">
        <v>0</v>
      </c>
      <c r="T837" s="48">
        <v>0</v>
      </c>
      <c r="U837" s="47"/>
      <c r="V837" s="22" t="s">
        <v>7978</v>
      </c>
      <c r="W837" s="134" t="s">
        <v>1128</v>
      </c>
      <c r="X837" s="3" t="s">
        <v>1129</v>
      </c>
      <c r="Y837" s="21">
        <v>35</v>
      </c>
      <c r="Z837" s="21">
        <v>0</v>
      </c>
      <c r="AA837" s="14">
        <v>0</v>
      </c>
      <c r="AB837" s="3">
        <f t="shared" si="39"/>
        <v>8400</v>
      </c>
      <c r="AC837">
        <v>16721.205490550481</v>
      </c>
      <c r="AN837" s="3">
        <v>2384</v>
      </c>
      <c r="AO837" s="3">
        <v>96</v>
      </c>
      <c r="AP837" s="3">
        <v>5026</v>
      </c>
      <c r="AR837" s="183" t="s">
        <v>8039</v>
      </c>
      <c r="AS837" s="183" t="s">
        <v>8036</v>
      </c>
      <c r="AT837" s="18">
        <v>0</v>
      </c>
      <c r="AU837" s="18">
        <v>0</v>
      </c>
      <c r="AV837" s="17"/>
      <c r="AW837" s="200">
        <v>1</v>
      </c>
      <c r="AX837" s="48">
        <v>0</v>
      </c>
      <c r="AY837" s="48">
        <v>0</v>
      </c>
      <c r="AZ837" s="48">
        <v>0</v>
      </c>
      <c r="BA837" s="48">
        <v>0</v>
      </c>
      <c r="BB837" s="48">
        <v>0</v>
      </c>
      <c r="BC837" s="48">
        <v>0</v>
      </c>
    </row>
    <row r="838" spans="1:62" x14ac:dyDescent="0.25">
      <c r="A838" s="18">
        <v>33</v>
      </c>
      <c r="B838" s="3">
        <v>14</v>
      </c>
      <c r="C838" s="18" t="s">
        <v>1064</v>
      </c>
      <c r="D838" s="3" t="s">
        <v>15</v>
      </c>
      <c r="E838" s="3" t="s">
        <v>1065</v>
      </c>
      <c r="F838" s="48" t="s">
        <v>5960</v>
      </c>
      <c r="G838" s="48" t="s">
        <v>5961</v>
      </c>
      <c r="H838" s="48" t="s">
        <v>5891</v>
      </c>
      <c r="K838" s="113">
        <v>1</v>
      </c>
      <c r="L838" s="113">
        <v>0</v>
      </c>
      <c r="M838" s="113">
        <v>0</v>
      </c>
      <c r="N838" s="48">
        <v>0</v>
      </c>
      <c r="O838" s="48">
        <v>0</v>
      </c>
      <c r="P838" s="48">
        <v>0</v>
      </c>
      <c r="Q838" s="48">
        <v>0</v>
      </c>
      <c r="R838" s="48">
        <v>1</v>
      </c>
      <c r="S838" s="60">
        <v>0</v>
      </c>
      <c r="T838" s="48">
        <v>0</v>
      </c>
      <c r="U838" s="47"/>
      <c r="V838" s="22" t="s">
        <v>8042</v>
      </c>
      <c r="W838" s="134" t="s">
        <v>1130</v>
      </c>
      <c r="X838" s="3" t="s">
        <v>915</v>
      </c>
      <c r="Y838" s="21">
        <v>2</v>
      </c>
      <c r="Z838" s="21">
        <v>14</v>
      </c>
      <c r="AA838" s="14">
        <v>0</v>
      </c>
      <c r="AB838" s="3">
        <f t="shared" si="39"/>
        <v>648</v>
      </c>
      <c r="AC838">
        <v>1281.6438349841226</v>
      </c>
      <c r="AN838" s="3">
        <v>2384</v>
      </c>
      <c r="AO838" s="3">
        <v>96</v>
      </c>
      <c r="AP838" s="3">
        <v>4979</v>
      </c>
      <c r="AR838" s="183" t="s">
        <v>8039</v>
      </c>
      <c r="AS838" s="183" t="s">
        <v>8036</v>
      </c>
      <c r="AT838" s="18">
        <v>0</v>
      </c>
      <c r="AU838" s="18">
        <v>0</v>
      </c>
      <c r="AV838" s="17"/>
      <c r="AW838" s="200">
        <v>1</v>
      </c>
      <c r="AX838" s="48">
        <v>0</v>
      </c>
      <c r="AY838" s="48">
        <v>0</v>
      </c>
      <c r="AZ838" s="48">
        <v>0</v>
      </c>
      <c r="BA838" s="48">
        <v>0</v>
      </c>
      <c r="BB838" s="48">
        <v>0</v>
      </c>
      <c r="BC838" s="48">
        <v>0</v>
      </c>
    </row>
    <row r="839" spans="1:62" ht="30" x14ac:dyDescent="0.25">
      <c r="A839" s="18">
        <v>33</v>
      </c>
      <c r="B839" s="3">
        <v>14</v>
      </c>
      <c r="C839" s="18" t="s">
        <v>1064</v>
      </c>
      <c r="D839" s="3" t="s">
        <v>15</v>
      </c>
      <c r="E839" s="3" t="s">
        <v>1065</v>
      </c>
      <c r="F839" s="48" t="s">
        <v>5962</v>
      </c>
      <c r="G839" s="48" t="s">
        <v>5963</v>
      </c>
      <c r="H839" s="48" t="s">
        <v>5891</v>
      </c>
      <c r="K839" s="113">
        <v>1</v>
      </c>
      <c r="L839" s="113">
        <v>0</v>
      </c>
      <c r="M839" s="113">
        <v>0</v>
      </c>
      <c r="N839" s="48">
        <v>0</v>
      </c>
      <c r="O839" s="48">
        <v>0</v>
      </c>
      <c r="P839" s="48">
        <v>0</v>
      </c>
      <c r="Q839" s="48">
        <v>0</v>
      </c>
      <c r="R839" s="48">
        <v>1</v>
      </c>
      <c r="S839" s="60">
        <v>0</v>
      </c>
      <c r="T839" s="48">
        <v>0</v>
      </c>
      <c r="U839" s="47"/>
      <c r="V839" s="22" t="s">
        <v>8156</v>
      </c>
      <c r="W839" s="134" t="s">
        <v>1131</v>
      </c>
      <c r="Y839" s="21"/>
      <c r="Z839" s="21"/>
      <c r="AA839" s="14"/>
      <c r="AN839" s="3">
        <v>2384</v>
      </c>
      <c r="AO839" s="3">
        <v>96</v>
      </c>
      <c r="AP839" s="3">
        <v>4643</v>
      </c>
      <c r="AR839" s="183" t="s">
        <v>8039</v>
      </c>
      <c r="AS839" s="183" t="s">
        <v>8036</v>
      </c>
      <c r="AT839" s="18">
        <v>0</v>
      </c>
      <c r="AU839" s="18">
        <v>0</v>
      </c>
      <c r="AV839" s="17"/>
      <c r="AW839" s="200">
        <v>0</v>
      </c>
      <c r="AX839" s="18">
        <v>1</v>
      </c>
      <c r="AY839" s="48">
        <v>0</v>
      </c>
      <c r="AZ839" s="48">
        <v>0</v>
      </c>
      <c r="BA839" s="48">
        <v>0</v>
      </c>
      <c r="BB839" s="48">
        <v>0</v>
      </c>
      <c r="BC839" s="48">
        <v>0</v>
      </c>
    </row>
    <row r="840" spans="1:62" x14ac:dyDescent="0.25">
      <c r="A840" s="18">
        <v>33</v>
      </c>
      <c r="B840" s="3">
        <v>14</v>
      </c>
      <c r="C840" s="18" t="s">
        <v>1064</v>
      </c>
      <c r="D840" s="3" t="s">
        <v>15</v>
      </c>
      <c r="E840" s="3" t="s">
        <v>1065</v>
      </c>
      <c r="F840" s="48" t="s">
        <v>5964</v>
      </c>
      <c r="G840" s="48" t="s">
        <v>5965</v>
      </c>
      <c r="H840" s="48" t="s">
        <v>5891</v>
      </c>
      <c r="K840" s="113">
        <v>1</v>
      </c>
      <c r="L840" s="113">
        <v>0</v>
      </c>
      <c r="M840" s="113">
        <v>0</v>
      </c>
      <c r="N840" s="48">
        <v>0</v>
      </c>
      <c r="O840" s="48">
        <v>0</v>
      </c>
      <c r="P840" s="48">
        <v>0</v>
      </c>
      <c r="Q840" s="48">
        <v>0</v>
      </c>
      <c r="R840" s="48">
        <v>1</v>
      </c>
      <c r="S840" s="60">
        <v>0</v>
      </c>
      <c r="T840" s="48">
        <v>0</v>
      </c>
      <c r="U840" s="47"/>
      <c r="V840" s="22" t="s">
        <v>8239</v>
      </c>
      <c r="W840" s="134" t="s">
        <v>1132</v>
      </c>
      <c r="X840" s="3" t="s">
        <v>27</v>
      </c>
      <c r="Y840" s="21">
        <v>0</v>
      </c>
      <c r="Z840" s="21">
        <v>4</v>
      </c>
      <c r="AA840" s="14">
        <v>0</v>
      </c>
      <c r="AB840" s="3">
        <f t="shared" ref="AB840:AB871" si="40">(240*Y840)+(12*Z840)+AA840</f>
        <v>48</v>
      </c>
      <c r="AC840">
        <v>86.209238078483935</v>
      </c>
      <c r="AN840" s="3">
        <v>2384</v>
      </c>
      <c r="AO840" s="3">
        <v>96</v>
      </c>
      <c r="AP840" s="3">
        <v>4275</v>
      </c>
      <c r="AR840" s="183" t="s">
        <v>8039</v>
      </c>
      <c r="AS840" s="183" t="s">
        <v>8036</v>
      </c>
      <c r="AT840" s="18">
        <v>0</v>
      </c>
      <c r="AU840" s="18">
        <v>0</v>
      </c>
      <c r="AV840" s="17"/>
      <c r="AW840" s="200">
        <v>1</v>
      </c>
      <c r="AX840" s="48">
        <v>0</v>
      </c>
      <c r="AY840" s="48">
        <v>0</v>
      </c>
      <c r="AZ840" s="48">
        <v>0</v>
      </c>
      <c r="BA840" s="48">
        <v>0</v>
      </c>
      <c r="BB840" s="48">
        <v>0</v>
      </c>
      <c r="BC840" s="48">
        <v>0</v>
      </c>
    </row>
    <row r="841" spans="1:62" x14ac:dyDescent="0.25">
      <c r="A841" s="18">
        <v>33</v>
      </c>
      <c r="B841" s="3">
        <v>14</v>
      </c>
      <c r="C841" s="18" t="s">
        <v>1064</v>
      </c>
      <c r="D841" s="3" t="s">
        <v>15</v>
      </c>
      <c r="E841" s="3" t="s">
        <v>1065</v>
      </c>
      <c r="F841" s="48" t="s">
        <v>5966</v>
      </c>
      <c r="G841" s="48" t="s">
        <v>5967</v>
      </c>
      <c r="H841" s="48" t="s">
        <v>5891</v>
      </c>
      <c r="K841" s="113">
        <v>1</v>
      </c>
      <c r="L841" s="113">
        <v>0</v>
      </c>
      <c r="M841" s="113">
        <v>0</v>
      </c>
      <c r="N841" s="48">
        <v>0</v>
      </c>
      <c r="O841" s="48">
        <v>0</v>
      </c>
      <c r="P841" s="48">
        <v>0</v>
      </c>
      <c r="Q841" s="48">
        <v>0</v>
      </c>
      <c r="R841" s="48">
        <v>1</v>
      </c>
      <c r="S841" s="60">
        <v>0</v>
      </c>
      <c r="T841" s="48">
        <v>0</v>
      </c>
      <c r="U841" s="47"/>
      <c r="V841" s="22" t="s">
        <v>8239</v>
      </c>
      <c r="W841" s="134" t="s">
        <v>1133</v>
      </c>
      <c r="X841" s="3" t="s">
        <v>237</v>
      </c>
      <c r="Y841" s="21">
        <v>0</v>
      </c>
      <c r="Z841" s="21">
        <v>15</v>
      </c>
      <c r="AA841" s="14">
        <v>0</v>
      </c>
      <c r="AB841" s="3">
        <f t="shared" si="40"/>
        <v>180</v>
      </c>
      <c r="AC841">
        <v>323.28464279431478</v>
      </c>
      <c r="AN841" s="3">
        <v>2384</v>
      </c>
      <c r="AO841" s="3">
        <v>96</v>
      </c>
      <c r="AP841" s="3">
        <v>4275</v>
      </c>
      <c r="AR841" s="183" t="s">
        <v>8039</v>
      </c>
      <c r="AS841" s="183" t="s">
        <v>8036</v>
      </c>
      <c r="AT841" s="18">
        <v>0</v>
      </c>
      <c r="AU841" s="18">
        <v>0</v>
      </c>
      <c r="AV841" s="17"/>
      <c r="AW841" s="200">
        <v>1</v>
      </c>
      <c r="AX841" s="48">
        <v>0</v>
      </c>
      <c r="AY841" s="48">
        <v>0</v>
      </c>
      <c r="AZ841" s="48">
        <v>0</v>
      </c>
      <c r="BA841" s="48">
        <v>0</v>
      </c>
      <c r="BB841" s="48">
        <v>0</v>
      </c>
      <c r="BC841" s="48">
        <v>0</v>
      </c>
    </row>
    <row r="842" spans="1:62" x14ac:dyDescent="0.25">
      <c r="A842" s="18">
        <v>33</v>
      </c>
      <c r="B842" s="3">
        <v>14</v>
      </c>
      <c r="C842" s="18" t="s">
        <v>1064</v>
      </c>
      <c r="D842" s="3" t="s">
        <v>15</v>
      </c>
      <c r="E842" s="3" t="s">
        <v>1065</v>
      </c>
      <c r="F842" s="48" t="s">
        <v>5968</v>
      </c>
      <c r="G842" s="48" t="s">
        <v>5969</v>
      </c>
      <c r="H842" s="48" t="s">
        <v>5891</v>
      </c>
      <c r="K842" s="113">
        <v>1</v>
      </c>
      <c r="L842" s="113">
        <v>0</v>
      </c>
      <c r="M842" s="113">
        <v>0</v>
      </c>
      <c r="N842" s="48">
        <v>0</v>
      </c>
      <c r="O842" s="48">
        <v>0</v>
      </c>
      <c r="P842" s="48">
        <v>0</v>
      </c>
      <c r="Q842" s="48">
        <v>0</v>
      </c>
      <c r="R842" s="48">
        <v>1</v>
      </c>
      <c r="S842" s="60">
        <v>0</v>
      </c>
      <c r="T842" s="48">
        <v>0</v>
      </c>
      <c r="U842" s="47"/>
      <c r="V842" s="22" t="s">
        <v>8652</v>
      </c>
      <c r="W842" s="134" t="s">
        <v>1134</v>
      </c>
      <c r="X842" s="3" t="s">
        <v>237</v>
      </c>
      <c r="Y842" s="21">
        <v>0</v>
      </c>
      <c r="Z842" s="21">
        <v>15</v>
      </c>
      <c r="AA842" s="14">
        <v>0</v>
      </c>
      <c r="AB842" s="3">
        <f t="shared" si="40"/>
        <v>180</v>
      </c>
      <c r="AC842">
        <v>285.43694948555856</v>
      </c>
      <c r="AN842" s="3">
        <v>2384</v>
      </c>
      <c r="AO842" s="3">
        <v>96</v>
      </c>
      <c r="AP842" s="3">
        <v>3366</v>
      </c>
      <c r="AR842" s="183" t="s">
        <v>8039</v>
      </c>
      <c r="AS842" s="183" t="s">
        <v>8036</v>
      </c>
      <c r="AT842" s="18">
        <v>0</v>
      </c>
      <c r="AU842" s="18">
        <v>0</v>
      </c>
      <c r="AV842" s="17"/>
      <c r="AW842" s="200">
        <v>1</v>
      </c>
      <c r="AX842" s="48">
        <v>0</v>
      </c>
      <c r="AY842" s="48">
        <v>0</v>
      </c>
      <c r="AZ842" s="48">
        <v>0</v>
      </c>
      <c r="BA842" s="48">
        <v>0</v>
      </c>
      <c r="BB842" s="48">
        <v>0</v>
      </c>
      <c r="BC842" s="48">
        <v>0</v>
      </c>
    </row>
    <row r="843" spans="1:62" x14ac:dyDescent="0.25">
      <c r="A843" s="18">
        <v>33</v>
      </c>
      <c r="B843" s="3">
        <v>14</v>
      </c>
      <c r="C843" s="18" t="s">
        <v>1064</v>
      </c>
      <c r="D843" s="3" t="s">
        <v>15</v>
      </c>
      <c r="E843" s="3" t="s">
        <v>1065</v>
      </c>
      <c r="F843" s="48" t="s">
        <v>5970</v>
      </c>
      <c r="G843" s="48" t="s">
        <v>5971</v>
      </c>
      <c r="H843" s="48" t="s">
        <v>5891</v>
      </c>
      <c r="K843" s="113">
        <v>1</v>
      </c>
      <c r="L843" s="113">
        <v>0</v>
      </c>
      <c r="M843" s="113">
        <v>0</v>
      </c>
      <c r="N843" s="48">
        <v>0</v>
      </c>
      <c r="O843" s="48">
        <v>0</v>
      </c>
      <c r="P843" s="48">
        <v>0</v>
      </c>
      <c r="Q843" s="48">
        <v>0</v>
      </c>
      <c r="R843" s="48">
        <v>1</v>
      </c>
      <c r="S843" s="60">
        <v>0</v>
      </c>
      <c r="T843" s="48">
        <v>0</v>
      </c>
      <c r="U843" s="47"/>
      <c r="V843" s="22" t="s">
        <v>8653</v>
      </c>
      <c r="W843" s="134" t="s">
        <v>1135</v>
      </c>
      <c r="X843" s="3" t="s">
        <v>706</v>
      </c>
      <c r="Y843" s="21">
        <v>1</v>
      </c>
      <c r="Z843" s="21">
        <v>0</v>
      </c>
      <c r="AA843" s="14">
        <v>0</v>
      </c>
      <c r="AB843" s="3">
        <f t="shared" si="40"/>
        <v>240</v>
      </c>
      <c r="AC843">
        <v>373.50724304486198</v>
      </c>
      <c r="AN843" s="3">
        <v>2384</v>
      </c>
      <c r="AO843" s="3">
        <v>96</v>
      </c>
      <c r="AP843" s="3">
        <v>3229</v>
      </c>
      <c r="AR843" s="183" t="s">
        <v>8039</v>
      </c>
      <c r="AS843" s="183" t="s">
        <v>8036</v>
      </c>
      <c r="AT843" s="18">
        <v>0</v>
      </c>
      <c r="AU843" s="18">
        <v>0</v>
      </c>
      <c r="AV843" s="17"/>
      <c r="AW843" s="200">
        <v>0</v>
      </c>
      <c r="AX843" s="18">
        <v>1</v>
      </c>
      <c r="AY843" s="48">
        <v>0</v>
      </c>
      <c r="AZ843" s="48">
        <v>0</v>
      </c>
      <c r="BA843" s="48">
        <v>0</v>
      </c>
      <c r="BB843" s="48">
        <v>0</v>
      </c>
      <c r="BC843" s="48">
        <v>0</v>
      </c>
    </row>
    <row r="844" spans="1:62" s="6" customFormat="1" ht="15.75" thickBot="1" x14ac:dyDescent="0.3">
      <c r="A844" s="23">
        <v>33</v>
      </c>
      <c r="B844" s="6">
        <v>14</v>
      </c>
      <c r="C844" s="23" t="s">
        <v>1064</v>
      </c>
      <c r="D844" s="6" t="s">
        <v>15</v>
      </c>
      <c r="E844" s="6" t="s">
        <v>1065</v>
      </c>
      <c r="F844" s="28" t="s">
        <v>5972</v>
      </c>
      <c r="G844" s="28" t="s">
        <v>5973</v>
      </c>
      <c r="H844" s="28" t="s">
        <v>5891</v>
      </c>
      <c r="K844" s="142">
        <v>1</v>
      </c>
      <c r="L844" s="142">
        <v>0</v>
      </c>
      <c r="M844" s="142">
        <v>0</v>
      </c>
      <c r="N844" s="28">
        <v>0</v>
      </c>
      <c r="O844" s="28">
        <v>0</v>
      </c>
      <c r="P844" s="28">
        <v>0</v>
      </c>
      <c r="Q844" s="28">
        <v>0</v>
      </c>
      <c r="R844" s="28">
        <v>1</v>
      </c>
      <c r="S844" s="61">
        <v>0</v>
      </c>
      <c r="T844" s="28">
        <v>0</v>
      </c>
      <c r="U844" s="90"/>
      <c r="V844" s="9" t="s">
        <v>149</v>
      </c>
      <c r="W844" s="133" t="s">
        <v>1136</v>
      </c>
      <c r="X844" s="6" t="s">
        <v>1137</v>
      </c>
      <c r="Y844" s="19">
        <v>142</v>
      </c>
      <c r="Z844" s="19">
        <v>2</v>
      </c>
      <c r="AA844" s="9">
        <v>5.5</v>
      </c>
      <c r="AB844" s="6">
        <f t="shared" si="40"/>
        <v>34109.5</v>
      </c>
      <c r="AC844" s="6">
        <v>34109.5</v>
      </c>
      <c r="AD844" s="10"/>
      <c r="AE844" s="11"/>
      <c r="AF844" s="7"/>
      <c r="AM844" s="10"/>
      <c r="AN844" s="6">
        <v>2384</v>
      </c>
      <c r="AO844" s="6">
        <v>96</v>
      </c>
      <c r="AR844" s="198" t="s">
        <v>8039</v>
      </c>
      <c r="AS844" s="198" t="s">
        <v>8036</v>
      </c>
      <c r="AT844" s="23">
        <v>0</v>
      </c>
      <c r="AU844" s="23">
        <v>0</v>
      </c>
      <c r="AV844" s="25"/>
      <c r="AW844" s="201"/>
      <c r="BD844" s="10"/>
    </row>
    <row r="845" spans="1:62" ht="15.75" thickTop="1" x14ac:dyDescent="0.25">
      <c r="A845" s="18">
        <v>34</v>
      </c>
      <c r="B845" s="3">
        <v>15</v>
      </c>
      <c r="C845" s="18" t="s">
        <v>1138</v>
      </c>
      <c r="D845" s="3" t="s">
        <v>164</v>
      </c>
      <c r="E845" s="3" t="s">
        <v>46</v>
      </c>
      <c r="F845" s="48" t="s">
        <v>5974</v>
      </c>
      <c r="G845" s="48" t="s">
        <v>5975</v>
      </c>
      <c r="K845" s="113">
        <v>0</v>
      </c>
      <c r="L845" s="113">
        <v>0</v>
      </c>
      <c r="M845" s="113">
        <v>1</v>
      </c>
      <c r="N845" s="48">
        <v>0</v>
      </c>
      <c r="O845" s="48">
        <v>0</v>
      </c>
      <c r="P845" s="48">
        <v>0</v>
      </c>
      <c r="Q845" s="48">
        <v>1</v>
      </c>
      <c r="R845" s="48">
        <v>0</v>
      </c>
      <c r="S845" s="60">
        <v>0</v>
      </c>
      <c r="T845" s="48">
        <v>0</v>
      </c>
      <c r="U845" s="47"/>
      <c r="V845" s="22" t="s">
        <v>7885</v>
      </c>
      <c r="W845" s="134" t="s">
        <v>1139</v>
      </c>
      <c r="X845" s="3" t="s">
        <v>1140</v>
      </c>
      <c r="Y845" s="21">
        <v>2</v>
      </c>
      <c r="Z845" s="21">
        <v>11</v>
      </c>
      <c r="AA845" s="14">
        <v>3</v>
      </c>
      <c r="AB845" s="3">
        <f t="shared" si="40"/>
        <v>615</v>
      </c>
      <c r="AC845">
        <v>1325.0969761146264</v>
      </c>
      <c r="AE845" s="22" t="s">
        <v>8293</v>
      </c>
      <c r="AF845" s="2" t="s">
        <v>1141</v>
      </c>
      <c r="AG845" s="3" t="s">
        <v>780</v>
      </c>
      <c r="AH845" s="3">
        <v>0</v>
      </c>
      <c r="AI845" s="3">
        <v>3</v>
      </c>
      <c r="AJ845" s="3">
        <v>0</v>
      </c>
      <c r="AK845" s="3">
        <f>(240*AH845)+(12*AI845)+AJ845</f>
        <v>36</v>
      </c>
      <c r="AL845">
        <v>62.300816057701219</v>
      </c>
      <c r="AN845" s="3">
        <v>2130</v>
      </c>
      <c r="AO845" s="3">
        <v>747</v>
      </c>
      <c r="AP845" s="3">
        <v>5604</v>
      </c>
      <c r="AQ845" s="3">
        <v>4004</v>
      </c>
      <c r="AR845" s="183" t="s">
        <v>8157</v>
      </c>
      <c r="AS845" s="183" t="s">
        <v>8450</v>
      </c>
      <c r="AT845" s="18">
        <v>0</v>
      </c>
      <c r="AU845" s="18">
        <v>0</v>
      </c>
      <c r="AV845" s="17"/>
      <c r="AW845" s="200">
        <v>0</v>
      </c>
      <c r="AX845" s="48">
        <v>1</v>
      </c>
      <c r="AY845" s="48">
        <v>0</v>
      </c>
      <c r="AZ845" s="48">
        <v>0</v>
      </c>
      <c r="BA845" s="48">
        <v>0</v>
      </c>
      <c r="BB845" s="48">
        <v>0</v>
      </c>
      <c r="BC845" s="48">
        <v>0</v>
      </c>
      <c r="BE845" s="48">
        <v>0</v>
      </c>
      <c r="BF845" s="48">
        <v>0</v>
      </c>
      <c r="BG845" s="48">
        <v>1</v>
      </c>
      <c r="BH845" s="48">
        <v>0</v>
      </c>
      <c r="BI845" s="48">
        <v>0</v>
      </c>
      <c r="BJ845" s="48">
        <v>0</v>
      </c>
    </row>
    <row r="846" spans="1:62" x14ac:dyDescent="0.25">
      <c r="A846" s="18">
        <v>34</v>
      </c>
      <c r="B846" s="3">
        <v>15</v>
      </c>
      <c r="C846" s="18" t="s">
        <v>1138</v>
      </c>
      <c r="D846" s="3" t="s">
        <v>164</v>
      </c>
      <c r="E846" s="3" t="s">
        <v>46</v>
      </c>
      <c r="F846" s="48" t="s">
        <v>5974</v>
      </c>
      <c r="G846" s="48" t="s">
        <v>5975</v>
      </c>
      <c r="K846" s="113">
        <v>0</v>
      </c>
      <c r="L846" s="113">
        <v>0</v>
      </c>
      <c r="M846" s="113">
        <v>1</v>
      </c>
      <c r="N846" s="48">
        <v>0</v>
      </c>
      <c r="O846" s="48">
        <v>0</v>
      </c>
      <c r="P846" s="48">
        <v>0</v>
      </c>
      <c r="Q846" s="48">
        <v>1</v>
      </c>
      <c r="R846" s="48">
        <v>0</v>
      </c>
      <c r="S846" s="60">
        <v>0</v>
      </c>
      <c r="T846" s="48">
        <v>0</v>
      </c>
      <c r="U846" s="47"/>
      <c r="V846" s="22" t="s">
        <v>7944</v>
      </c>
      <c r="W846" s="134" t="s">
        <v>1142</v>
      </c>
      <c r="X846" s="3" t="s">
        <v>40</v>
      </c>
      <c r="Y846" s="21">
        <v>0</v>
      </c>
      <c r="Z846" s="21">
        <v>6</v>
      </c>
      <c r="AA846" s="14">
        <v>6</v>
      </c>
      <c r="AB846" s="3">
        <f t="shared" si="40"/>
        <v>78</v>
      </c>
      <c r="AC846">
        <v>166.68551093446828</v>
      </c>
      <c r="AE846" s="22"/>
      <c r="AN846" s="3">
        <v>2130</v>
      </c>
      <c r="AO846" s="3">
        <v>747</v>
      </c>
      <c r="AP846" s="3">
        <v>5544</v>
      </c>
      <c r="AR846" s="183" t="s">
        <v>8157</v>
      </c>
      <c r="AS846" s="183" t="s">
        <v>8450</v>
      </c>
      <c r="AT846" s="18">
        <v>0</v>
      </c>
      <c r="AU846" s="18">
        <v>0</v>
      </c>
      <c r="AV846" s="17"/>
      <c r="AW846" s="200">
        <v>1</v>
      </c>
      <c r="AX846" s="48">
        <v>0</v>
      </c>
      <c r="AY846" s="48">
        <v>0</v>
      </c>
      <c r="AZ846" s="48">
        <v>0</v>
      </c>
      <c r="BA846" s="48">
        <v>0</v>
      </c>
      <c r="BB846" s="48">
        <v>0</v>
      </c>
      <c r="BC846" s="48">
        <v>0</v>
      </c>
    </row>
    <row r="847" spans="1:62" ht="30" x14ac:dyDescent="0.25">
      <c r="A847" s="18">
        <v>34</v>
      </c>
      <c r="B847" s="3">
        <v>15</v>
      </c>
      <c r="C847" s="18" t="s">
        <v>1138</v>
      </c>
      <c r="D847" s="3" t="s">
        <v>164</v>
      </c>
      <c r="E847" s="3" t="s">
        <v>46</v>
      </c>
      <c r="F847" s="48" t="s">
        <v>5974</v>
      </c>
      <c r="G847" s="48" t="s">
        <v>5975</v>
      </c>
      <c r="K847" s="113">
        <v>0</v>
      </c>
      <c r="L847" s="113">
        <v>0</v>
      </c>
      <c r="M847" s="113">
        <v>1</v>
      </c>
      <c r="N847" s="48">
        <v>0</v>
      </c>
      <c r="O847" s="48">
        <v>0</v>
      </c>
      <c r="P847" s="48">
        <v>0</v>
      </c>
      <c r="Q847" s="48">
        <v>1</v>
      </c>
      <c r="R847" s="48">
        <v>0</v>
      </c>
      <c r="S847" s="60">
        <v>0</v>
      </c>
      <c r="T847" s="48">
        <v>0</v>
      </c>
      <c r="U847" s="47"/>
      <c r="V847" s="22" t="s">
        <v>7944</v>
      </c>
      <c r="W847" s="134" t="s">
        <v>1143</v>
      </c>
      <c r="X847" s="3" t="s">
        <v>1037</v>
      </c>
      <c r="Y847" s="21">
        <v>2</v>
      </c>
      <c r="Z847" s="21">
        <v>8</v>
      </c>
      <c r="AA847" s="14">
        <v>0</v>
      </c>
      <c r="AB847" s="3">
        <f t="shared" si="40"/>
        <v>576</v>
      </c>
      <c r="AC847">
        <v>1230.9083884391505</v>
      </c>
      <c r="AE847" s="22" t="s">
        <v>8654</v>
      </c>
      <c r="AF847" s="2" t="s">
        <v>1144</v>
      </c>
      <c r="AG847" s="3" t="s">
        <v>1145</v>
      </c>
      <c r="AH847" s="3">
        <v>29</v>
      </c>
      <c r="AI847" s="3">
        <v>6</v>
      </c>
      <c r="AJ847" s="3">
        <v>2.5</v>
      </c>
      <c r="AK847" s="3">
        <f>(240*AH847)+(12*AI847)+AJ847</f>
        <v>7034.5</v>
      </c>
      <c r="AL847">
        <v>10989.721666026631</v>
      </c>
      <c r="AN847" s="3">
        <v>2130</v>
      </c>
      <c r="AO847" s="3">
        <v>747</v>
      </c>
      <c r="AP847" s="3">
        <v>5544</v>
      </c>
      <c r="AQ847" s="3">
        <v>3257</v>
      </c>
      <c r="AR847" s="183" t="s">
        <v>8158</v>
      </c>
      <c r="AS847" s="183" t="s">
        <v>8405</v>
      </c>
      <c r="AT847" s="18">
        <v>0</v>
      </c>
      <c r="AU847" s="18">
        <v>0</v>
      </c>
      <c r="AV847" s="17"/>
      <c r="AW847" s="200">
        <v>1</v>
      </c>
      <c r="AX847" s="48">
        <v>0</v>
      </c>
      <c r="AY847" s="48">
        <v>0</v>
      </c>
      <c r="AZ847" s="48">
        <v>0</v>
      </c>
      <c r="BA847" s="48">
        <v>0</v>
      </c>
      <c r="BB847" s="48">
        <v>0</v>
      </c>
      <c r="BC847" s="48">
        <v>0</v>
      </c>
      <c r="BE847" s="48">
        <v>0</v>
      </c>
      <c r="BF847" s="48">
        <v>1</v>
      </c>
      <c r="BG847" s="48">
        <v>0</v>
      </c>
      <c r="BH847" s="48">
        <v>0</v>
      </c>
      <c r="BI847" s="48">
        <v>0</v>
      </c>
      <c r="BJ847" s="48">
        <v>1</v>
      </c>
    </row>
    <row r="848" spans="1:62" x14ac:dyDescent="0.25">
      <c r="A848" s="18">
        <v>34</v>
      </c>
      <c r="B848" s="3">
        <v>15</v>
      </c>
      <c r="C848" s="18" t="s">
        <v>1138</v>
      </c>
      <c r="D848" s="3" t="s">
        <v>164</v>
      </c>
      <c r="E848" s="3" t="s">
        <v>46</v>
      </c>
      <c r="F848" s="48" t="s">
        <v>5974</v>
      </c>
      <c r="G848" s="48" t="s">
        <v>5975</v>
      </c>
      <c r="K848" s="113">
        <v>0</v>
      </c>
      <c r="L848" s="113">
        <v>0</v>
      </c>
      <c r="M848" s="113">
        <v>1</v>
      </c>
      <c r="N848" s="48">
        <v>0</v>
      </c>
      <c r="O848" s="48">
        <v>0</v>
      </c>
      <c r="P848" s="48">
        <v>0</v>
      </c>
      <c r="Q848" s="48">
        <v>1</v>
      </c>
      <c r="R848" s="48">
        <v>0</v>
      </c>
      <c r="S848" s="60">
        <v>0</v>
      </c>
      <c r="T848" s="48">
        <v>0</v>
      </c>
      <c r="U848" s="47"/>
      <c r="V848" s="22" t="s">
        <v>7928</v>
      </c>
      <c r="W848" s="134" t="s">
        <v>1146</v>
      </c>
      <c r="X848" s="3" t="s">
        <v>800</v>
      </c>
      <c r="Y848" s="21">
        <v>2</v>
      </c>
      <c r="Z848" s="21">
        <v>4</v>
      </c>
      <c r="AA848" s="14">
        <v>0</v>
      </c>
      <c r="AB848" s="3">
        <f t="shared" si="40"/>
        <v>528</v>
      </c>
      <c r="AC848">
        <v>1123.243866722363</v>
      </c>
      <c r="AE848" s="22"/>
      <c r="AG848" s="3" t="s">
        <v>1147</v>
      </c>
      <c r="AH848" s="3">
        <v>29</v>
      </c>
      <c r="AI848" s="3">
        <v>9</v>
      </c>
      <c r="AJ848" s="3">
        <v>2.5</v>
      </c>
      <c r="AK848" s="3">
        <f>(240*AH848)+(12*AI848)+AJ848</f>
        <v>7070.5</v>
      </c>
      <c r="AN848" s="3">
        <v>2130</v>
      </c>
      <c r="AO848" s="3">
        <v>747</v>
      </c>
      <c r="AP848" s="3">
        <v>5511</v>
      </c>
      <c r="AR848" s="183" t="s">
        <v>8158</v>
      </c>
      <c r="AS848" s="183" t="s">
        <v>8405</v>
      </c>
      <c r="AT848" s="18">
        <v>0</v>
      </c>
      <c r="AU848" s="18">
        <v>0</v>
      </c>
      <c r="AV848" s="17"/>
      <c r="AW848" s="200">
        <v>0</v>
      </c>
      <c r="AX848" s="18">
        <v>1</v>
      </c>
      <c r="AY848" s="48">
        <v>0</v>
      </c>
      <c r="AZ848" s="18">
        <v>1</v>
      </c>
      <c r="BA848" s="48">
        <v>0</v>
      </c>
      <c r="BB848" s="48">
        <v>0</v>
      </c>
      <c r="BC848" s="48">
        <v>0</v>
      </c>
    </row>
    <row r="849" spans="1:55" x14ac:dyDescent="0.25">
      <c r="A849" s="18">
        <v>34</v>
      </c>
      <c r="B849" s="3">
        <v>15</v>
      </c>
      <c r="C849" s="18" t="s">
        <v>1138</v>
      </c>
      <c r="D849" s="3" t="s">
        <v>164</v>
      </c>
      <c r="E849" s="3" t="s">
        <v>46</v>
      </c>
      <c r="F849" s="48" t="s">
        <v>5974</v>
      </c>
      <c r="G849" s="48" t="s">
        <v>5975</v>
      </c>
      <c r="K849" s="113">
        <v>0</v>
      </c>
      <c r="L849" s="113">
        <v>0</v>
      </c>
      <c r="M849" s="113">
        <v>1</v>
      </c>
      <c r="N849" s="48">
        <v>0</v>
      </c>
      <c r="O849" s="48">
        <v>0</v>
      </c>
      <c r="P849" s="48">
        <v>0</v>
      </c>
      <c r="Q849" s="48">
        <v>1</v>
      </c>
      <c r="R849" s="48">
        <v>0</v>
      </c>
      <c r="S849" s="60">
        <v>0</v>
      </c>
      <c r="T849" s="48">
        <v>0</v>
      </c>
      <c r="U849" s="47"/>
      <c r="V849" s="22" t="s">
        <v>7911</v>
      </c>
      <c r="W849" s="134" t="s">
        <v>1148</v>
      </c>
      <c r="X849" s="3" t="s">
        <v>395</v>
      </c>
      <c r="Y849" s="21">
        <v>0</v>
      </c>
      <c r="Z849" s="21">
        <v>9</v>
      </c>
      <c r="AA849" s="14">
        <v>0</v>
      </c>
      <c r="AB849" s="3">
        <f t="shared" si="40"/>
        <v>108</v>
      </c>
      <c r="AC849">
        <v>229.22004179950298</v>
      </c>
      <c r="AN849" s="3">
        <v>2130</v>
      </c>
      <c r="AO849" s="3">
        <v>747</v>
      </c>
      <c r="AP849" s="3">
        <v>5494</v>
      </c>
      <c r="AR849" s="183" t="s">
        <v>8158</v>
      </c>
      <c r="AS849" s="183" t="s">
        <v>8405</v>
      </c>
      <c r="AT849" s="18">
        <v>0</v>
      </c>
      <c r="AU849" s="18">
        <v>0</v>
      </c>
      <c r="AV849" s="17"/>
      <c r="AW849" s="200">
        <v>0</v>
      </c>
      <c r="AX849" s="18">
        <v>1</v>
      </c>
      <c r="AY849" s="48">
        <v>0</v>
      </c>
      <c r="AZ849" s="48">
        <v>0</v>
      </c>
      <c r="BA849" s="48">
        <v>0</v>
      </c>
      <c r="BB849" s="48">
        <v>0</v>
      </c>
      <c r="BC849" s="48">
        <v>0</v>
      </c>
    </row>
    <row r="850" spans="1:55" x14ac:dyDescent="0.25">
      <c r="A850" s="18">
        <v>34</v>
      </c>
      <c r="B850" s="3">
        <v>15</v>
      </c>
      <c r="C850" s="18" t="s">
        <v>1138</v>
      </c>
      <c r="D850" s="3" t="s">
        <v>164</v>
      </c>
      <c r="E850" s="3" t="s">
        <v>46</v>
      </c>
      <c r="F850" s="48" t="s">
        <v>5974</v>
      </c>
      <c r="G850" s="48" t="s">
        <v>5975</v>
      </c>
      <c r="K850" s="113">
        <v>0</v>
      </c>
      <c r="L850" s="113">
        <v>0</v>
      </c>
      <c r="M850" s="113">
        <v>1</v>
      </c>
      <c r="N850" s="48">
        <v>0</v>
      </c>
      <c r="O850" s="48">
        <v>0</v>
      </c>
      <c r="P850" s="48">
        <v>0</v>
      </c>
      <c r="Q850" s="48">
        <v>1</v>
      </c>
      <c r="R850" s="48">
        <v>0</v>
      </c>
      <c r="S850" s="60">
        <v>0</v>
      </c>
      <c r="T850" s="48">
        <v>0</v>
      </c>
      <c r="U850" s="47"/>
      <c r="V850" s="22" t="s">
        <v>8030</v>
      </c>
      <c r="W850" s="134" t="s">
        <v>1149</v>
      </c>
      <c r="X850" s="3" t="s">
        <v>551</v>
      </c>
      <c r="Y850" s="21">
        <v>3</v>
      </c>
      <c r="Z850" s="21">
        <v>4</v>
      </c>
      <c r="AA850" s="14">
        <v>0</v>
      </c>
      <c r="AB850" s="3">
        <f t="shared" si="40"/>
        <v>768</v>
      </c>
      <c r="AC850">
        <v>1578.5915907980052</v>
      </c>
      <c r="AN850" s="3">
        <v>2130</v>
      </c>
      <c r="AO850" s="3">
        <v>747</v>
      </c>
      <c r="AP850" s="3">
        <v>5260</v>
      </c>
      <c r="AR850" s="183" t="s">
        <v>8158</v>
      </c>
      <c r="AS850" s="183" t="s">
        <v>8405</v>
      </c>
      <c r="AT850" s="18">
        <v>0</v>
      </c>
      <c r="AU850" s="18">
        <v>0</v>
      </c>
      <c r="AV850" s="17"/>
      <c r="AW850" s="200">
        <v>1</v>
      </c>
      <c r="AX850" s="48">
        <v>0</v>
      </c>
      <c r="AY850" s="48">
        <v>0</v>
      </c>
      <c r="AZ850" s="48">
        <v>0</v>
      </c>
      <c r="BA850" s="48">
        <v>0</v>
      </c>
      <c r="BB850" s="48">
        <v>0</v>
      </c>
      <c r="BC850" s="48">
        <v>0</v>
      </c>
    </row>
    <row r="851" spans="1:55" x14ac:dyDescent="0.25">
      <c r="A851" s="18">
        <v>34</v>
      </c>
      <c r="B851" s="3">
        <v>15</v>
      </c>
      <c r="C851" s="18" t="s">
        <v>1138</v>
      </c>
      <c r="D851" s="3" t="s">
        <v>164</v>
      </c>
      <c r="E851" s="3" t="s">
        <v>46</v>
      </c>
      <c r="F851" s="48" t="s">
        <v>5974</v>
      </c>
      <c r="G851" s="48" t="s">
        <v>5975</v>
      </c>
      <c r="K851" s="113">
        <v>0</v>
      </c>
      <c r="L851" s="113">
        <v>0</v>
      </c>
      <c r="M851" s="113">
        <v>1</v>
      </c>
      <c r="N851" s="48">
        <v>0</v>
      </c>
      <c r="O851" s="48">
        <v>0</v>
      </c>
      <c r="P851" s="48">
        <v>0</v>
      </c>
      <c r="Q851" s="48">
        <v>1</v>
      </c>
      <c r="R851" s="48">
        <v>0</v>
      </c>
      <c r="S851" s="60">
        <v>0</v>
      </c>
      <c r="T851" s="48">
        <v>0</v>
      </c>
      <c r="U851" s="47"/>
      <c r="V851" s="22" t="s">
        <v>8043</v>
      </c>
      <c r="W851" s="134" t="s">
        <v>1150</v>
      </c>
      <c r="X851" s="3" t="s">
        <v>1151</v>
      </c>
      <c r="Y851" s="21">
        <v>9</v>
      </c>
      <c r="Z851" s="21">
        <v>0</v>
      </c>
      <c r="AA851" s="14">
        <v>0</v>
      </c>
      <c r="AB851" s="3">
        <f t="shared" si="40"/>
        <v>2160</v>
      </c>
      <c r="AC851">
        <v>4305.0425078583939</v>
      </c>
      <c r="AN851" s="3">
        <v>2130</v>
      </c>
      <c r="AO851" s="3">
        <v>747</v>
      </c>
      <c r="AP851" s="3">
        <v>5035</v>
      </c>
      <c r="AR851" s="183" t="s">
        <v>8158</v>
      </c>
      <c r="AS851" s="183" t="s">
        <v>8405</v>
      </c>
      <c r="AT851" s="18">
        <v>0</v>
      </c>
      <c r="AU851" s="18">
        <v>0</v>
      </c>
      <c r="AV851" s="17"/>
      <c r="AW851" s="200">
        <v>0</v>
      </c>
      <c r="AX851" s="18">
        <v>0</v>
      </c>
      <c r="AY851" s="18">
        <v>1</v>
      </c>
      <c r="AZ851" s="48">
        <v>0</v>
      </c>
      <c r="BA851" s="48">
        <v>0</v>
      </c>
      <c r="BB851" s="48">
        <v>0</v>
      </c>
      <c r="BC851" s="48">
        <v>0</v>
      </c>
    </row>
    <row r="852" spans="1:55" ht="30" x14ac:dyDescent="0.25">
      <c r="A852" s="18">
        <v>34</v>
      </c>
      <c r="B852" s="3">
        <v>15</v>
      </c>
      <c r="C852" s="18" t="s">
        <v>1138</v>
      </c>
      <c r="D852" s="3" t="s">
        <v>164</v>
      </c>
      <c r="E852" s="3" t="s">
        <v>46</v>
      </c>
      <c r="F852" s="48" t="s">
        <v>5974</v>
      </c>
      <c r="G852" s="48" t="s">
        <v>5975</v>
      </c>
      <c r="K852" s="113">
        <v>0</v>
      </c>
      <c r="L852" s="113">
        <v>0</v>
      </c>
      <c r="M852" s="113">
        <v>1</v>
      </c>
      <c r="N852" s="48">
        <v>0</v>
      </c>
      <c r="O852" s="48">
        <v>0</v>
      </c>
      <c r="P852" s="48">
        <v>0</v>
      </c>
      <c r="Q852" s="48">
        <v>1</v>
      </c>
      <c r="R852" s="48">
        <v>0</v>
      </c>
      <c r="S852" s="60">
        <v>0</v>
      </c>
      <c r="T852" s="48">
        <v>0</v>
      </c>
      <c r="U852" s="47"/>
      <c r="V852" s="22" t="s">
        <v>8044</v>
      </c>
      <c r="W852" s="134" t="s">
        <v>1152</v>
      </c>
      <c r="X852" s="3" t="s">
        <v>1153</v>
      </c>
      <c r="Y852" s="21">
        <v>114</v>
      </c>
      <c r="Z852" s="21">
        <v>15</v>
      </c>
      <c r="AA852" s="14">
        <v>0</v>
      </c>
      <c r="AB852" s="3">
        <f t="shared" si="40"/>
        <v>27540</v>
      </c>
      <c r="AC852">
        <v>54701.649289178131</v>
      </c>
      <c r="AN852" s="3">
        <v>2130</v>
      </c>
      <c r="AO852" s="3">
        <v>747</v>
      </c>
      <c r="AP852" s="3">
        <v>5010</v>
      </c>
      <c r="AR852" s="183" t="s">
        <v>8158</v>
      </c>
      <c r="AS852" s="183" t="s">
        <v>8405</v>
      </c>
      <c r="AT852" s="18">
        <v>0</v>
      </c>
      <c r="AU852" s="18">
        <v>0</v>
      </c>
      <c r="AV852" s="17"/>
      <c r="AW852" s="200">
        <v>1</v>
      </c>
      <c r="AX852" s="48">
        <v>0</v>
      </c>
      <c r="AY852" s="48">
        <v>0</v>
      </c>
      <c r="AZ852" s="48">
        <v>0</v>
      </c>
      <c r="BA852" s="48">
        <v>0</v>
      </c>
      <c r="BB852" s="48">
        <v>0</v>
      </c>
      <c r="BC852" s="48">
        <v>0</v>
      </c>
    </row>
    <row r="853" spans="1:55" x14ac:dyDescent="0.25">
      <c r="A853" s="18">
        <v>34</v>
      </c>
      <c r="B853" s="3">
        <v>15</v>
      </c>
      <c r="C853" s="18" t="s">
        <v>1138</v>
      </c>
      <c r="D853" s="3" t="s">
        <v>164</v>
      </c>
      <c r="E853" s="3" t="s">
        <v>46</v>
      </c>
      <c r="F853" s="48" t="s">
        <v>5974</v>
      </c>
      <c r="G853" s="48" t="s">
        <v>5975</v>
      </c>
      <c r="K853" s="113">
        <v>0</v>
      </c>
      <c r="L853" s="113">
        <v>0</v>
      </c>
      <c r="M853" s="113">
        <v>1</v>
      </c>
      <c r="N853" s="48">
        <v>0</v>
      </c>
      <c r="O853" s="48">
        <v>0</v>
      </c>
      <c r="P853" s="48">
        <v>0</v>
      </c>
      <c r="Q853" s="48">
        <v>1</v>
      </c>
      <c r="R853" s="48">
        <v>0</v>
      </c>
      <c r="S853" s="60">
        <v>0</v>
      </c>
      <c r="T853" s="48">
        <v>0</v>
      </c>
      <c r="U853" s="47"/>
      <c r="V853" s="22" t="s">
        <v>8044</v>
      </c>
      <c r="W853" s="134" t="s">
        <v>1154</v>
      </c>
      <c r="X853" s="3" t="s">
        <v>1099</v>
      </c>
      <c r="Y853" s="21">
        <v>13</v>
      </c>
      <c r="Z853" s="21">
        <v>0</v>
      </c>
      <c r="AA853" s="14">
        <v>0</v>
      </c>
      <c r="AB853" s="3">
        <f t="shared" si="40"/>
        <v>3120</v>
      </c>
      <c r="AC853">
        <v>6197.1367386432739</v>
      </c>
      <c r="AN853" s="3">
        <v>2130</v>
      </c>
      <c r="AO853" s="3">
        <v>747</v>
      </c>
      <c r="AP853" s="3">
        <v>5010</v>
      </c>
      <c r="AR853" s="183" t="s">
        <v>8158</v>
      </c>
      <c r="AS853" s="183" t="s">
        <v>8405</v>
      </c>
      <c r="AT853" s="18">
        <v>0</v>
      </c>
      <c r="AU853" s="18">
        <v>0</v>
      </c>
      <c r="AV853" s="17"/>
      <c r="AW853" s="200">
        <v>1</v>
      </c>
      <c r="AX853" s="18">
        <v>0</v>
      </c>
      <c r="AY853" s="48">
        <v>1</v>
      </c>
      <c r="AZ853" s="48">
        <v>0</v>
      </c>
      <c r="BA853" s="48">
        <v>0</v>
      </c>
      <c r="BB853" s="48">
        <v>0</v>
      </c>
      <c r="BC853" s="48">
        <v>0</v>
      </c>
    </row>
    <row r="854" spans="1:55" x14ac:dyDescent="0.25">
      <c r="A854" s="18">
        <v>34</v>
      </c>
      <c r="B854" s="3">
        <v>15</v>
      </c>
      <c r="C854" s="18" t="s">
        <v>1138</v>
      </c>
      <c r="D854" s="3" t="s">
        <v>164</v>
      </c>
      <c r="E854" s="3" t="s">
        <v>46</v>
      </c>
      <c r="F854" s="48" t="s">
        <v>5974</v>
      </c>
      <c r="G854" s="48" t="s">
        <v>5975</v>
      </c>
      <c r="K854" s="113">
        <v>0</v>
      </c>
      <c r="L854" s="113">
        <v>0</v>
      </c>
      <c r="M854" s="113">
        <v>1</v>
      </c>
      <c r="N854" s="48">
        <v>0</v>
      </c>
      <c r="O854" s="48">
        <v>0</v>
      </c>
      <c r="P854" s="48">
        <v>0</v>
      </c>
      <c r="Q854" s="48">
        <v>1</v>
      </c>
      <c r="R854" s="48">
        <v>0</v>
      </c>
      <c r="S854" s="60">
        <v>0</v>
      </c>
      <c r="T854" s="48">
        <v>0</v>
      </c>
      <c r="U854" s="47"/>
      <c r="V854" s="22" t="s">
        <v>8118</v>
      </c>
      <c r="W854" s="134" t="s">
        <v>1155</v>
      </c>
      <c r="X854" s="3" t="s">
        <v>213</v>
      </c>
      <c r="Y854" s="21">
        <v>0</v>
      </c>
      <c r="Z854" s="21">
        <v>10</v>
      </c>
      <c r="AA854" s="14">
        <v>6</v>
      </c>
      <c r="AB854" s="3">
        <f t="shared" si="40"/>
        <v>126</v>
      </c>
      <c r="AC854">
        <v>244.81014459219907</v>
      </c>
      <c r="AN854" s="3">
        <v>2130</v>
      </c>
      <c r="AO854" s="3">
        <v>747</v>
      </c>
      <c r="AP854" s="3">
        <v>4849</v>
      </c>
      <c r="AR854" s="183" t="s">
        <v>8158</v>
      </c>
      <c r="AS854" s="183" t="s">
        <v>8405</v>
      </c>
      <c r="AT854" s="18">
        <v>0</v>
      </c>
      <c r="AU854" s="18">
        <v>0</v>
      </c>
      <c r="AV854" s="17"/>
      <c r="AW854" s="200">
        <v>1</v>
      </c>
      <c r="AX854" s="48">
        <v>0</v>
      </c>
      <c r="AY854" s="48">
        <v>0</v>
      </c>
      <c r="AZ854" s="48">
        <v>0</v>
      </c>
      <c r="BA854" s="48">
        <v>0</v>
      </c>
      <c r="BB854" s="48">
        <v>0</v>
      </c>
      <c r="BC854" s="48">
        <v>0</v>
      </c>
    </row>
    <row r="855" spans="1:55" x14ac:dyDescent="0.25">
      <c r="A855" s="18">
        <v>34</v>
      </c>
      <c r="B855" s="3">
        <v>15</v>
      </c>
      <c r="C855" s="18" t="s">
        <v>1138</v>
      </c>
      <c r="D855" s="3" t="s">
        <v>164</v>
      </c>
      <c r="E855" s="3" t="s">
        <v>46</v>
      </c>
      <c r="F855" s="48" t="s">
        <v>5974</v>
      </c>
      <c r="G855" s="48" t="s">
        <v>5975</v>
      </c>
      <c r="K855" s="113">
        <v>0</v>
      </c>
      <c r="L855" s="113">
        <v>0</v>
      </c>
      <c r="M855" s="113">
        <v>1</v>
      </c>
      <c r="N855" s="48">
        <v>0</v>
      </c>
      <c r="O855" s="48">
        <v>0</v>
      </c>
      <c r="P855" s="48">
        <v>0</v>
      </c>
      <c r="Q855" s="48">
        <v>1</v>
      </c>
      <c r="R855" s="48">
        <v>0</v>
      </c>
      <c r="S855" s="60">
        <v>0</v>
      </c>
      <c r="T855" s="48">
        <v>0</v>
      </c>
      <c r="U855" s="47"/>
      <c r="V855" s="22" t="s">
        <v>8137</v>
      </c>
      <c r="W855" s="134" t="s">
        <v>1156</v>
      </c>
      <c r="X855" s="3" t="s">
        <v>370</v>
      </c>
      <c r="Y855" s="21">
        <v>0</v>
      </c>
      <c r="Z855" s="21">
        <v>11</v>
      </c>
      <c r="AA855" s="14">
        <v>3</v>
      </c>
      <c r="AB855" s="3">
        <f t="shared" si="40"/>
        <v>135</v>
      </c>
      <c r="AC855">
        <v>261.61482804912544</v>
      </c>
      <c r="AN855" s="3">
        <v>2130</v>
      </c>
      <c r="AO855" s="3">
        <v>747</v>
      </c>
      <c r="AP855" s="3">
        <v>4830</v>
      </c>
      <c r="AR855" s="183" t="s">
        <v>8158</v>
      </c>
      <c r="AS855" s="183" t="s">
        <v>8405</v>
      </c>
      <c r="AT855" s="18">
        <v>0</v>
      </c>
      <c r="AU855" s="18">
        <v>0</v>
      </c>
      <c r="AV855" s="17"/>
      <c r="AW855" s="200">
        <v>1</v>
      </c>
      <c r="AX855" s="18">
        <v>0</v>
      </c>
      <c r="AY855" s="48">
        <v>0</v>
      </c>
      <c r="AZ855" s="48">
        <v>0</v>
      </c>
      <c r="BA855" s="48">
        <v>0</v>
      </c>
      <c r="BB855" s="48">
        <v>0</v>
      </c>
      <c r="BC855" s="48">
        <v>0</v>
      </c>
    </row>
    <row r="856" spans="1:55" ht="30" x14ac:dyDescent="0.25">
      <c r="A856" s="18">
        <v>34</v>
      </c>
      <c r="B856" s="3">
        <v>15</v>
      </c>
      <c r="C856" s="18" t="s">
        <v>1138</v>
      </c>
      <c r="D856" s="3" t="s">
        <v>164</v>
      </c>
      <c r="E856" s="3" t="s">
        <v>46</v>
      </c>
      <c r="F856" s="48" t="s">
        <v>5974</v>
      </c>
      <c r="G856" s="48" t="s">
        <v>5975</v>
      </c>
      <c r="K856" s="113">
        <v>0</v>
      </c>
      <c r="L856" s="113">
        <v>0</v>
      </c>
      <c r="M856" s="113">
        <v>1</v>
      </c>
      <c r="N856" s="48">
        <v>0</v>
      </c>
      <c r="O856" s="48">
        <v>0</v>
      </c>
      <c r="P856" s="48">
        <v>0</v>
      </c>
      <c r="Q856" s="48">
        <v>1</v>
      </c>
      <c r="R856" s="48">
        <v>0</v>
      </c>
      <c r="S856" s="60">
        <v>0</v>
      </c>
      <c r="T856" s="48">
        <v>0</v>
      </c>
      <c r="U856" s="47"/>
      <c r="V856" s="22" t="s">
        <v>8325</v>
      </c>
      <c r="W856" s="134" t="s">
        <v>1157</v>
      </c>
      <c r="X856" s="3" t="s">
        <v>401</v>
      </c>
      <c r="Y856" s="21">
        <v>1</v>
      </c>
      <c r="Z856" s="21">
        <v>10</v>
      </c>
      <c r="AA856" s="14">
        <v>0</v>
      </c>
      <c r="AB856" s="3">
        <f t="shared" si="40"/>
        <v>360</v>
      </c>
      <c r="AC856">
        <v>631.86024619781028</v>
      </c>
      <c r="AN856" s="3">
        <v>2130</v>
      </c>
      <c r="AO856" s="3">
        <v>747</v>
      </c>
      <c r="AP856" s="3">
        <v>4107</v>
      </c>
      <c r="AR856" s="183" t="s">
        <v>8158</v>
      </c>
      <c r="AS856" s="183" t="s">
        <v>8405</v>
      </c>
      <c r="AT856" s="18">
        <v>0</v>
      </c>
      <c r="AU856" s="18">
        <v>0</v>
      </c>
      <c r="AV856" s="17"/>
      <c r="AW856" s="200">
        <v>1</v>
      </c>
      <c r="AX856" s="48">
        <v>0</v>
      </c>
      <c r="AY856" s="48">
        <v>0</v>
      </c>
      <c r="AZ856" s="48">
        <v>0</v>
      </c>
      <c r="BA856" s="48">
        <v>0</v>
      </c>
      <c r="BB856" s="48">
        <v>0</v>
      </c>
      <c r="BC856" s="48">
        <v>0</v>
      </c>
    </row>
    <row r="857" spans="1:55" x14ac:dyDescent="0.25">
      <c r="A857" s="18">
        <v>34</v>
      </c>
      <c r="B857" s="3">
        <v>15</v>
      </c>
      <c r="C857" s="18" t="s">
        <v>1138</v>
      </c>
      <c r="D857" s="3" t="s">
        <v>164</v>
      </c>
      <c r="E857" s="3" t="s">
        <v>46</v>
      </c>
      <c r="F857" s="48" t="s">
        <v>5974</v>
      </c>
      <c r="G857" s="48" t="s">
        <v>5975</v>
      </c>
      <c r="K857" s="113">
        <v>0</v>
      </c>
      <c r="L857" s="113">
        <v>0</v>
      </c>
      <c r="M857" s="113">
        <v>1</v>
      </c>
      <c r="N857" s="48">
        <v>0</v>
      </c>
      <c r="O857" s="48">
        <v>0</v>
      </c>
      <c r="P857" s="48">
        <v>0</v>
      </c>
      <c r="Q857" s="48">
        <v>1</v>
      </c>
      <c r="R857" s="48">
        <v>0</v>
      </c>
      <c r="S857" s="60">
        <v>0</v>
      </c>
      <c r="T857" s="48">
        <v>0</v>
      </c>
      <c r="U857" s="47"/>
      <c r="V857" s="22" t="s">
        <v>8292</v>
      </c>
      <c r="W857" s="134" t="s">
        <v>1158</v>
      </c>
      <c r="X857" s="3" t="s">
        <v>196</v>
      </c>
      <c r="Y857" s="21">
        <v>0</v>
      </c>
      <c r="Z857" s="21">
        <v>3</v>
      </c>
      <c r="AA857" s="14">
        <v>0</v>
      </c>
      <c r="AB857" s="3">
        <f t="shared" si="40"/>
        <v>36</v>
      </c>
      <c r="AC857">
        <v>63.142764300563258</v>
      </c>
      <c r="AN857" s="3">
        <v>2130</v>
      </c>
      <c r="AO857" s="3">
        <v>747</v>
      </c>
      <c r="AP857" s="3">
        <v>4102</v>
      </c>
      <c r="AR857" s="183" t="s">
        <v>8158</v>
      </c>
      <c r="AS857" s="183" t="s">
        <v>8405</v>
      </c>
      <c r="AT857" s="18">
        <v>0</v>
      </c>
      <c r="AU857" s="18">
        <v>0</v>
      </c>
      <c r="AV857" s="17"/>
      <c r="AW857" s="200">
        <v>1</v>
      </c>
      <c r="AX857" s="18">
        <v>0</v>
      </c>
      <c r="AY857" s="48">
        <v>0</v>
      </c>
      <c r="AZ857" s="48">
        <v>0</v>
      </c>
      <c r="BA857" s="48">
        <v>0</v>
      </c>
      <c r="BB857" s="48">
        <v>0</v>
      </c>
      <c r="BC857" s="48">
        <v>0</v>
      </c>
    </row>
    <row r="858" spans="1:55" x14ac:dyDescent="0.25">
      <c r="A858" s="18">
        <v>34</v>
      </c>
      <c r="B858" s="3">
        <v>15</v>
      </c>
      <c r="C858" s="18" t="s">
        <v>1138</v>
      </c>
      <c r="D858" s="3" t="s">
        <v>164</v>
      </c>
      <c r="E858" s="3" t="s">
        <v>46</v>
      </c>
      <c r="F858" s="48" t="s">
        <v>5974</v>
      </c>
      <c r="G858" s="48" t="s">
        <v>5975</v>
      </c>
      <c r="K858" s="113">
        <v>0</v>
      </c>
      <c r="L858" s="113">
        <v>0</v>
      </c>
      <c r="M858" s="113">
        <v>1</v>
      </c>
      <c r="N858" s="48">
        <v>0</v>
      </c>
      <c r="O858" s="48">
        <v>0</v>
      </c>
      <c r="P858" s="48">
        <v>0</v>
      </c>
      <c r="Q858" s="48">
        <v>1</v>
      </c>
      <c r="R858" s="48">
        <v>0</v>
      </c>
      <c r="S858" s="60">
        <v>0</v>
      </c>
      <c r="T858" s="48">
        <v>0</v>
      </c>
      <c r="U858" s="47"/>
      <c r="V858" s="22" t="s">
        <v>8292</v>
      </c>
      <c r="W858" s="134" t="s">
        <v>1159</v>
      </c>
      <c r="X858" s="3" t="s">
        <v>237</v>
      </c>
      <c r="Y858" s="21">
        <v>0</v>
      </c>
      <c r="Z858" s="21">
        <v>15</v>
      </c>
      <c r="AA858" s="14">
        <v>0</v>
      </c>
      <c r="AB858" s="3">
        <f t="shared" si="40"/>
        <v>180</v>
      </c>
      <c r="AC858">
        <v>315.7138215028163</v>
      </c>
      <c r="AN858" s="3">
        <v>2130</v>
      </c>
      <c r="AO858" s="3">
        <v>747</v>
      </c>
      <c r="AP858" s="3">
        <v>4102</v>
      </c>
      <c r="AR858" s="183" t="s">
        <v>8158</v>
      </c>
      <c r="AS858" s="183" t="s">
        <v>8405</v>
      </c>
      <c r="AT858" s="18">
        <v>0</v>
      </c>
      <c r="AU858" s="18">
        <v>0</v>
      </c>
      <c r="AV858" s="17"/>
      <c r="AW858" s="200">
        <v>1</v>
      </c>
      <c r="AX858" s="48">
        <v>0</v>
      </c>
      <c r="AY858" s="48">
        <v>0</v>
      </c>
      <c r="AZ858" s="48">
        <v>0</v>
      </c>
      <c r="BA858" s="48">
        <v>0</v>
      </c>
      <c r="BB858" s="48">
        <v>0</v>
      </c>
      <c r="BC858" s="48">
        <v>0</v>
      </c>
    </row>
    <row r="859" spans="1:55" x14ac:dyDescent="0.25">
      <c r="A859" s="18">
        <v>34</v>
      </c>
      <c r="B859" s="3">
        <v>15</v>
      </c>
      <c r="C859" s="18" t="s">
        <v>1138</v>
      </c>
      <c r="D859" s="3" t="s">
        <v>164</v>
      </c>
      <c r="E859" s="3" t="s">
        <v>46</v>
      </c>
      <c r="F859" s="48" t="s">
        <v>5974</v>
      </c>
      <c r="G859" s="48" t="s">
        <v>5975</v>
      </c>
      <c r="K859" s="113">
        <v>0</v>
      </c>
      <c r="L859" s="113">
        <v>0</v>
      </c>
      <c r="M859" s="113">
        <v>1</v>
      </c>
      <c r="N859" s="48">
        <v>0</v>
      </c>
      <c r="O859" s="48">
        <v>0</v>
      </c>
      <c r="P859" s="48">
        <v>0</v>
      </c>
      <c r="Q859" s="48">
        <v>1</v>
      </c>
      <c r="R859" s="48">
        <v>0</v>
      </c>
      <c r="S859" s="60">
        <v>0</v>
      </c>
      <c r="T859" s="48">
        <v>0</v>
      </c>
      <c r="U859" s="47"/>
      <c r="V859" s="22" t="s">
        <v>8293</v>
      </c>
      <c r="W859" s="134" t="s">
        <v>1160</v>
      </c>
      <c r="X859" s="3" t="s">
        <v>1161</v>
      </c>
      <c r="Y859" s="21">
        <v>3</v>
      </c>
      <c r="Z859" s="21">
        <v>16</v>
      </c>
      <c r="AA859" s="14">
        <v>0</v>
      </c>
      <c r="AB859" s="3">
        <f t="shared" si="40"/>
        <v>912</v>
      </c>
      <c r="AC859">
        <v>1578.2873401284307</v>
      </c>
      <c r="AN859" s="3">
        <v>2130</v>
      </c>
      <c r="AO859" s="3">
        <v>747</v>
      </c>
      <c r="AP859" s="3">
        <v>4004</v>
      </c>
      <c r="AR859" s="183" t="s">
        <v>8158</v>
      </c>
      <c r="AS859" s="183" t="s">
        <v>8405</v>
      </c>
      <c r="AT859" s="18">
        <v>0</v>
      </c>
      <c r="AU859" s="18">
        <v>0</v>
      </c>
      <c r="AV859" s="17"/>
      <c r="AW859" s="200">
        <v>1</v>
      </c>
      <c r="AX859" s="18">
        <v>0</v>
      </c>
      <c r="AY859" s="48">
        <v>0</v>
      </c>
      <c r="AZ859" s="48">
        <v>0</v>
      </c>
      <c r="BA859" s="48">
        <v>0</v>
      </c>
      <c r="BB859" s="48">
        <v>0</v>
      </c>
      <c r="BC859" s="48">
        <v>0</v>
      </c>
    </row>
    <row r="860" spans="1:55" x14ac:dyDescent="0.25">
      <c r="A860" s="18">
        <v>34</v>
      </c>
      <c r="B860" s="3">
        <v>15</v>
      </c>
      <c r="C860" s="18" t="s">
        <v>1138</v>
      </c>
      <c r="D860" s="3" t="s">
        <v>164</v>
      </c>
      <c r="E860" s="3" t="s">
        <v>46</v>
      </c>
      <c r="F860" s="48" t="s">
        <v>5974</v>
      </c>
      <c r="G860" s="48" t="s">
        <v>5975</v>
      </c>
      <c r="K860" s="113">
        <v>0</v>
      </c>
      <c r="L860" s="113">
        <v>0</v>
      </c>
      <c r="M860" s="113">
        <v>1</v>
      </c>
      <c r="N860" s="48">
        <v>0</v>
      </c>
      <c r="O860" s="48">
        <v>0</v>
      </c>
      <c r="P860" s="48">
        <v>0</v>
      </c>
      <c r="Q860" s="48">
        <v>1</v>
      </c>
      <c r="R860" s="48">
        <v>0</v>
      </c>
      <c r="S860" s="60">
        <v>0</v>
      </c>
      <c r="T860" s="48">
        <v>0</v>
      </c>
      <c r="U860" s="47"/>
      <c r="V860" s="22" t="s">
        <v>8293</v>
      </c>
      <c r="W860" s="134" t="s">
        <v>1162</v>
      </c>
      <c r="X860" s="3" t="s">
        <v>336</v>
      </c>
      <c r="Y860" s="21">
        <v>1</v>
      </c>
      <c r="Z860" s="21">
        <v>17</v>
      </c>
      <c r="AA860" s="14">
        <v>6</v>
      </c>
      <c r="AB860" s="3">
        <f t="shared" si="40"/>
        <v>450</v>
      </c>
      <c r="AC860">
        <v>778.76020072126516</v>
      </c>
      <c r="AN860" s="3">
        <v>2130</v>
      </c>
      <c r="AO860" s="3">
        <v>747</v>
      </c>
      <c r="AP860" s="3">
        <v>4004</v>
      </c>
      <c r="AR860" s="183" t="s">
        <v>8158</v>
      </c>
      <c r="AS860" s="183" t="s">
        <v>8405</v>
      </c>
      <c r="AT860" s="18">
        <v>0</v>
      </c>
      <c r="AU860" s="18">
        <v>0</v>
      </c>
      <c r="AV860" s="17"/>
      <c r="AW860" s="200">
        <v>1</v>
      </c>
      <c r="AX860" s="48">
        <v>0</v>
      </c>
      <c r="AY860" s="48">
        <v>0</v>
      </c>
      <c r="AZ860" s="48">
        <v>0</v>
      </c>
      <c r="BA860" s="48">
        <v>0</v>
      </c>
      <c r="BB860" s="48">
        <v>0</v>
      </c>
      <c r="BC860" s="48">
        <v>0</v>
      </c>
    </row>
    <row r="861" spans="1:55" x14ac:dyDescent="0.25">
      <c r="A861" s="18">
        <v>34</v>
      </c>
      <c r="B861" s="3">
        <v>15</v>
      </c>
      <c r="C861" s="18" t="s">
        <v>1138</v>
      </c>
      <c r="D861" s="3" t="s">
        <v>164</v>
      </c>
      <c r="E861" s="3" t="s">
        <v>46</v>
      </c>
      <c r="F861" s="48" t="s">
        <v>5974</v>
      </c>
      <c r="G861" s="48" t="s">
        <v>5975</v>
      </c>
      <c r="K861" s="113">
        <v>0</v>
      </c>
      <c r="L861" s="113">
        <v>0</v>
      </c>
      <c r="M861" s="113">
        <v>1</v>
      </c>
      <c r="N861" s="48">
        <v>0</v>
      </c>
      <c r="O861" s="48">
        <v>0</v>
      </c>
      <c r="P861" s="48">
        <v>0</v>
      </c>
      <c r="Q861" s="48">
        <v>1</v>
      </c>
      <c r="R861" s="48">
        <v>0</v>
      </c>
      <c r="S861" s="60">
        <v>0</v>
      </c>
      <c r="T861" s="48">
        <v>0</v>
      </c>
      <c r="U861" s="47"/>
      <c r="V861" s="22" t="s">
        <v>8311</v>
      </c>
      <c r="W861" s="134" t="s">
        <v>1163</v>
      </c>
      <c r="X861" s="3" t="s">
        <v>25</v>
      </c>
      <c r="Y861" s="21">
        <v>3</v>
      </c>
      <c r="Z861" s="21">
        <v>3</v>
      </c>
      <c r="AA861" s="14">
        <v>0</v>
      </c>
      <c r="AB861" s="3">
        <f t="shared" si="40"/>
        <v>756</v>
      </c>
      <c r="AC861">
        <v>1289.4581995636465</v>
      </c>
      <c r="AN861" s="3">
        <v>2130</v>
      </c>
      <c r="AO861" s="3">
        <v>747</v>
      </c>
      <c r="AP861" s="3">
        <v>3898</v>
      </c>
      <c r="AR861" s="183" t="s">
        <v>8158</v>
      </c>
      <c r="AS861" s="183" t="s">
        <v>8405</v>
      </c>
      <c r="AT861" s="18">
        <v>0</v>
      </c>
      <c r="AU861" s="18">
        <v>0</v>
      </c>
      <c r="AV861" s="17"/>
      <c r="AW861" s="200">
        <v>0</v>
      </c>
      <c r="AX861" s="18">
        <v>1</v>
      </c>
      <c r="AY861" s="48">
        <v>0</v>
      </c>
      <c r="AZ861" s="48">
        <v>0</v>
      </c>
      <c r="BA861" s="48">
        <v>0</v>
      </c>
      <c r="BB861" s="48">
        <v>0</v>
      </c>
      <c r="BC861" s="48">
        <v>0</v>
      </c>
    </row>
    <row r="862" spans="1:55" x14ac:dyDescent="0.25">
      <c r="A862" s="18">
        <v>34</v>
      </c>
      <c r="B862" s="3">
        <v>15</v>
      </c>
      <c r="C862" s="18" t="s">
        <v>1138</v>
      </c>
      <c r="D862" s="3" t="s">
        <v>164</v>
      </c>
      <c r="E862" s="3" t="s">
        <v>46</v>
      </c>
      <c r="F862" s="48" t="s">
        <v>5974</v>
      </c>
      <c r="G862" s="48" t="s">
        <v>5975</v>
      </c>
      <c r="K862" s="113">
        <v>0</v>
      </c>
      <c r="L862" s="113">
        <v>0</v>
      </c>
      <c r="M862" s="113">
        <v>1</v>
      </c>
      <c r="N862" s="48">
        <v>0</v>
      </c>
      <c r="O862" s="48">
        <v>0</v>
      </c>
      <c r="P862" s="48">
        <v>0</v>
      </c>
      <c r="Q862" s="48">
        <v>1</v>
      </c>
      <c r="R862" s="48">
        <v>0</v>
      </c>
      <c r="S862" s="60">
        <v>0</v>
      </c>
      <c r="T862" s="48">
        <v>0</v>
      </c>
      <c r="U862" s="47"/>
      <c r="V862" s="22" t="s">
        <v>8451</v>
      </c>
      <c r="W862" s="134" t="s">
        <v>1164</v>
      </c>
      <c r="X862" s="18"/>
      <c r="Y862" s="13">
        <v>0</v>
      </c>
      <c r="Z862" s="13">
        <v>0</v>
      </c>
      <c r="AA862" s="14">
        <v>0</v>
      </c>
      <c r="AB862" s="3">
        <f t="shared" si="40"/>
        <v>0</v>
      </c>
      <c r="AN862" s="3">
        <v>2130</v>
      </c>
      <c r="AO862" s="3">
        <v>747</v>
      </c>
      <c r="AP862" s="3">
        <v>3848</v>
      </c>
      <c r="AR862" s="183" t="s">
        <v>8158</v>
      </c>
      <c r="AS862" s="183" t="s">
        <v>8405</v>
      </c>
      <c r="AT862" s="18">
        <v>0</v>
      </c>
      <c r="AU862" s="18">
        <v>0</v>
      </c>
      <c r="AV862" s="17"/>
      <c r="AW862" s="200">
        <v>0</v>
      </c>
      <c r="AX862" s="18">
        <v>1</v>
      </c>
      <c r="AY862" s="48">
        <v>0</v>
      </c>
      <c r="AZ862" s="48">
        <v>0</v>
      </c>
      <c r="BA862" s="48">
        <v>0</v>
      </c>
      <c r="BB862" s="48">
        <v>0</v>
      </c>
      <c r="BC862" s="48">
        <v>0</v>
      </c>
    </row>
    <row r="863" spans="1:55" x14ac:dyDescent="0.25">
      <c r="A863" s="18">
        <v>34</v>
      </c>
      <c r="B863" s="3">
        <v>15</v>
      </c>
      <c r="C863" s="18" t="s">
        <v>1138</v>
      </c>
      <c r="D863" s="3" t="s">
        <v>164</v>
      </c>
      <c r="E863" s="3" t="s">
        <v>46</v>
      </c>
      <c r="F863" s="48" t="s">
        <v>5974</v>
      </c>
      <c r="G863" s="48" t="s">
        <v>5975</v>
      </c>
      <c r="K863" s="113">
        <v>0</v>
      </c>
      <c r="L863" s="113">
        <v>0</v>
      </c>
      <c r="M863" s="113">
        <v>1</v>
      </c>
      <c r="N863" s="48">
        <v>0</v>
      </c>
      <c r="O863" s="48">
        <v>0</v>
      </c>
      <c r="P863" s="48">
        <v>0</v>
      </c>
      <c r="Q863" s="48">
        <v>1</v>
      </c>
      <c r="R863" s="48">
        <v>0</v>
      </c>
      <c r="S863" s="60">
        <v>0</v>
      </c>
      <c r="T863" s="48">
        <v>0</v>
      </c>
      <c r="U863" s="47"/>
      <c r="V863" s="22" t="s">
        <v>8452</v>
      </c>
      <c r="W863" s="134" t="s">
        <v>1165</v>
      </c>
      <c r="X863" s="3" t="s">
        <v>96</v>
      </c>
      <c r="Y863" s="21">
        <v>0</v>
      </c>
      <c r="Z863" s="21">
        <v>18</v>
      </c>
      <c r="AA863" s="14">
        <v>0</v>
      </c>
      <c r="AB863" s="3">
        <f t="shared" si="40"/>
        <v>216</v>
      </c>
      <c r="AC863">
        <v>363.90269756971156</v>
      </c>
      <c r="AN863" s="3">
        <v>2130</v>
      </c>
      <c r="AO863" s="3">
        <v>747</v>
      </c>
      <c r="AP863" s="3">
        <v>3808</v>
      </c>
      <c r="AR863" s="183" t="s">
        <v>8158</v>
      </c>
      <c r="AS863" s="183" t="s">
        <v>8405</v>
      </c>
      <c r="AT863" s="18">
        <v>0</v>
      </c>
      <c r="AU863" s="18">
        <v>0</v>
      </c>
      <c r="AV863" s="17"/>
      <c r="AW863" s="200">
        <v>0</v>
      </c>
      <c r="AX863" s="18">
        <v>1</v>
      </c>
      <c r="AY863" s="48">
        <v>0</v>
      </c>
      <c r="AZ863" s="48">
        <v>0</v>
      </c>
      <c r="BA863" s="48">
        <v>0</v>
      </c>
      <c r="BB863" s="48">
        <v>0</v>
      </c>
      <c r="BC863" s="48">
        <v>0</v>
      </c>
    </row>
    <row r="864" spans="1:55" x14ac:dyDescent="0.25">
      <c r="A864" s="18">
        <v>34</v>
      </c>
      <c r="B864" s="3">
        <v>15</v>
      </c>
      <c r="C864" s="18" t="s">
        <v>1138</v>
      </c>
      <c r="D864" s="3" t="s">
        <v>164</v>
      </c>
      <c r="E864" s="3" t="s">
        <v>46</v>
      </c>
      <c r="F864" s="48" t="s">
        <v>5974</v>
      </c>
      <c r="G864" s="48" t="s">
        <v>5975</v>
      </c>
      <c r="K864" s="113">
        <v>0</v>
      </c>
      <c r="L864" s="113">
        <v>0</v>
      </c>
      <c r="M864" s="113">
        <v>1</v>
      </c>
      <c r="N864" s="48">
        <v>0</v>
      </c>
      <c r="O864" s="48">
        <v>0</v>
      </c>
      <c r="P864" s="48">
        <v>0</v>
      </c>
      <c r="Q864" s="48">
        <v>1</v>
      </c>
      <c r="R864" s="48">
        <v>0</v>
      </c>
      <c r="S864" s="60">
        <v>0</v>
      </c>
      <c r="T864" s="48">
        <v>0</v>
      </c>
      <c r="U864" s="47"/>
      <c r="V864" s="22" t="s">
        <v>8453</v>
      </c>
      <c r="W864" s="134" t="s">
        <v>1166</v>
      </c>
      <c r="X864" s="3" t="s">
        <v>38</v>
      </c>
      <c r="Y864" s="21">
        <v>0</v>
      </c>
      <c r="Z864" s="21">
        <v>12</v>
      </c>
      <c r="AA864" s="14">
        <v>0</v>
      </c>
      <c r="AB864" s="3">
        <f t="shared" si="40"/>
        <v>144</v>
      </c>
      <c r="AC864">
        <v>235.69044714212026</v>
      </c>
      <c r="AN864" s="3">
        <v>2130</v>
      </c>
      <c r="AO864" s="3">
        <v>747</v>
      </c>
      <c r="AP864" s="3">
        <v>3597</v>
      </c>
      <c r="AR864" s="183" t="s">
        <v>8158</v>
      </c>
      <c r="AS864" s="183" t="s">
        <v>8405</v>
      </c>
      <c r="AT864" s="18">
        <v>0</v>
      </c>
      <c r="AU864" s="18">
        <v>0</v>
      </c>
      <c r="AV864" s="17"/>
      <c r="AW864" s="200">
        <v>0</v>
      </c>
      <c r="AX864" s="18">
        <v>1</v>
      </c>
      <c r="AY864" s="48">
        <v>0</v>
      </c>
      <c r="AZ864" s="48">
        <v>0</v>
      </c>
      <c r="BA864" s="48">
        <v>0</v>
      </c>
      <c r="BB864" s="48">
        <v>0</v>
      </c>
      <c r="BC864" s="48">
        <v>0</v>
      </c>
    </row>
    <row r="865" spans="1:62" x14ac:dyDescent="0.25">
      <c r="A865" s="18">
        <v>34</v>
      </c>
      <c r="B865" s="3">
        <v>15</v>
      </c>
      <c r="C865" s="18" t="s">
        <v>1138</v>
      </c>
      <c r="D865" s="3" t="s">
        <v>164</v>
      </c>
      <c r="E865" s="3" t="s">
        <v>46</v>
      </c>
      <c r="F865" s="48" t="s">
        <v>5974</v>
      </c>
      <c r="G865" s="48" t="s">
        <v>5975</v>
      </c>
      <c r="K865" s="113">
        <v>0</v>
      </c>
      <c r="L865" s="113">
        <v>0</v>
      </c>
      <c r="M865" s="113">
        <v>1</v>
      </c>
      <c r="N865" s="48">
        <v>0</v>
      </c>
      <c r="O865" s="48">
        <v>0</v>
      </c>
      <c r="P865" s="48">
        <v>0</v>
      </c>
      <c r="Q865" s="48">
        <v>1</v>
      </c>
      <c r="R865" s="48">
        <v>0</v>
      </c>
      <c r="S865" s="60">
        <v>0</v>
      </c>
      <c r="T865" s="48">
        <v>0</v>
      </c>
      <c r="U865" s="47"/>
      <c r="V865" s="22" t="s">
        <v>8655</v>
      </c>
      <c r="W865" s="134" t="s">
        <v>1167</v>
      </c>
      <c r="X865" s="3" t="s">
        <v>1168</v>
      </c>
      <c r="Y865" s="21">
        <v>1</v>
      </c>
      <c r="Z865" s="21">
        <v>7</v>
      </c>
      <c r="AA865" s="14">
        <v>7.5</v>
      </c>
      <c r="AB865" s="3">
        <f t="shared" si="40"/>
        <v>331.5</v>
      </c>
      <c r="AC865">
        <v>533.51416865998146</v>
      </c>
      <c r="AN865" s="3">
        <v>2130</v>
      </c>
      <c r="AO865" s="3">
        <v>747</v>
      </c>
      <c r="AP865" s="3">
        <v>3474</v>
      </c>
      <c r="AR865" s="183" t="s">
        <v>8158</v>
      </c>
      <c r="AS865" s="183" t="s">
        <v>8405</v>
      </c>
      <c r="AT865" s="18">
        <v>0</v>
      </c>
      <c r="AU865" s="18">
        <v>0</v>
      </c>
      <c r="AV865" s="17"/>
      <c r="AW865" s="200">
        <v>0</v>
      </c>
      <c r="AX865" s="18">
        <v>1</v>
      </c>
      <c r="AY865" s="18">
        <v>0</v>
      </c>
      <c r="AZ865" s="18">
        <v>0</v>
      </c>
      <c r="BA865" s="18">
        <v>1</v>
      </c>
      <c r="BB865" s="18">
        <v>0</v>
      </c>
      <c r="BC865" s="18">
        <v>0</v>
      </c>
      <c r="BD865" s="17"/>
    </row>
    <row r="866" spans="1:62" s="6" customFormat="1" ht="15.75" thickBot="1" x14ac:dyDescent="0.3">
      <c r="A866" s="23">
        <v>34</v>
      </c>
      <c r="B866" s="6">
        <v>15</v>
      </c>
      <c r="C866" s="23" t="s">
        <v>1138</v>
      </c>
      <c r="D866" s="6" t="s">
        <v>164</v>
      </c>
      <c r="E866" s="6" t="s">
        <v>46</v>
      </c>
      <c r="F866" s="28" t="s">
        <v>5974</v>
      </c>
      <c r="G866" s="28" t="s">
        <v>5975</v>
      </c>
      <c r="K866" s="142">
        <v>0</v>
      </c>
      <c r="L866" s="142">
        <v>0</v>
      </c>
      <c r="M866" s="142">
        <v>1</v>
      </c>
      <c r="N866" s="28">
        <v>0</v>
      </c>
      <c r="O866" s="28">
        <v>0</v>
      </c>
      <c r="P866" s="28">
        <v>0</v>
      </c>
      <c r="Q866" s="28">
        <v>1</v>
      </c>
      <c r="R866" s="28">
        <v>0</v>
      </c>
      <c r="S866" s="61">
        <v>0</v>
      </c>
      <c r="T866" s="28">
        <v>0</v>
      </c>
      <c r="U866" s="90"/>
      <c r="V866" s="20" t="s">
        <v>8655</v>
      </c>
      <c r="W866" s="133" t="s">
        <v>1169</v>
      </c>
      <c r="X866" s="6" t="s">
        <v>1170</v>
      </c>
      <c r="Y866" s="19">
        <v>29</v>
      </c>
      <c r="Z866" s="19">
        <v>9</v>
      </c>
      <c r="AA866" s="9">
        <v>2.5</v>
      </c>
      <c r="AB866" s="6">
        <f t="shared" si="40"/>
        <v>7070.5</v>
      </c>
      <c r="AD866" s="10"/>
      <c r="AE866" s="11"/>
      <c r="AF866" s="7"/>
      <c r="AM866" s="10"/>
      <c r="AN866" s="6">
        <v>2130</v>
      </c>
      <c r="AO866" s="6">
        <v>747</v>
      </c>
      <c r="AR866" s="198" t="s">
        <v>8158</v>
      </c>
      <c r="AS866" s="198" t="s">
        <v>8405</v>
      </c>
      <c r="AT866" s="23">
        <v>0</v>
      </c>
      <c r="AU866" s="23">
        <v>0</v>
      </c>
      <c r="AV866" s="25"/>
      <c r="AW866" s="201">
        <v>0</v>
      </c>
      <c r="AX866" s="6">
        <v>0</v>
      </c>
      <c r="AY866" s="6">
        <v>0</v>
      </c>
      <c r="AZ866" s="6">
        <v>0</v>
      </c>
      <c r="BA866" s="6">
        <v>0</v>
      </c>
      <c r="BB866" s="6">
        <v>0</v>
      </c>
      <c r="BC866" s="6">
        <v>1</v>
      </c>
      <c r="BD866" s="10"/>
    </row>
    <row r="867" spans="1:62" ht="15.75" thickTop="1" x14ac:dyDescent="0.25">
      <c r="A867" s="18">
        <v>35</v>
      </c>
      <c r="B867" s="3">
        <v>15</v>
      </c>
      <c r="C867" s="18" t="s">
        <v>1171</v>
      </c>
      <c r="D867" s="3" t="s">
        <v>1172</v>
      </c>
      <c r="E867" s="3" t="s">
        <v>46</v>
      </c>
      <c r="K867" s="113">
        <v>0</v>
      </c>
      <c r="L867" s="113">
        <v>0</v>
      </c>
      <c r="M867" s="113">
        <v>0</v>
      </c>
      <c r="N867" s="48">
        <v>0</v>
      </c>
      <c r="O867" s="48">
        <v>0</v>
      </c>
      <c r="P867" s="48">
        <v>0</v>
      </c>
      <c r="Q867" s="48">
        <v>0</v>
      </c>
      <c r="R867" s="48">
        <v>0</v>
      </c>
      <c r="S867" s="60">
        <v>0</v>
      </c>
      <c r="T867" s="48">
        <v>0</v>
      </c>
      <c r="U867" s="47"/>
      <c r="V867" s="22" t="s">
        <v>7777</v>
      </c>
      <c r="W867" s="134" t="s">
        <v>1173</v>
      </c>
      <c r="X867" s="3" t="s">
        <v>1174</v>
      </c>
      <c r="Y867" s="21">
        <v>9</v>
      </c>
      <c r="Z867" s="21">
        <v>12</v>
      </c>
      <c r="AA867" s="14">
        <v>0</v>
      </c>
      <c r="AB867" s="3">
        <f t="shared" si="40"/>
        <v>2304</v>
      </c>
      <c r="AC867">
        <v>5475.063631385814</v>
      </c>
      <c r="AE867" s="22" t="s">
        <v>7778</v>
      </c>
      <c r="AF867" s="2" t="s">
        <v>1175</v>
      </c>
      <c r="AG867" s="3" t="s">
        <v>1176</v>
      </c>
      <c r="AH867" s="3">
        <v>10</v>
      </c>
      <c r="AI867" s="3">
        <v>0</v>
      </c>
      <c r="AJ867" s="3">
        <v>0</v>
      </c>
      <c r="AK867" s="3">
        <f>(240*AH867)+(12*AI867)+AJ867</f>
        <v>2400</v>
      </c>
      <c r="AL867">
        <v>5627.1446931538094</v>
      </c>
      <c r="AN867" s="3">
        <v>916</v>
      </c>
      <c r="AO867" s="3">
        <v>1102</v>
      </c>
      <c r="AP867" s="3">
        <v>6319</v>
      </c>
      <c r="AQ867" s="3">
        <v>6221</v>
      </c>
      <c r="AR867" s="183" t="s">
        <v>7858</v>
      </c>
      <c r="AS867" s="183" t="s">
        <v>7945</v>
      </c>
      <c r="AT867" s="18">
        <v>0</v>
      </c>
      <c r="AU867" s="18">
        <v>0</v>
      </c>
      <c r="AV867" s="17"/>
      <c r="AW867" s="200">
        <v>1</v>
      </c>
      <c r="AX867" s="18">
        <v>0</v>
      </c>
      <c r="AY867" s="18">
        <v>0</v>
      </c>
      <c r="AZ867" s="18">
        <v>0</v>
      </c>
      <c r="BA867" s="18">
        <v>0</v>
      </c>
      <c r="BB867" s="18">
        <v>0</v>
      </c>
      <c r="BC867" s="18">
        <v>0</v>
      </c>
      <c r="BE867" s="18">
        <v>1</v>
      </c>
      <c r="BF867" s="18">
        <v>0</v>
      </c>
      <c r="BG867" s="18">
        <v>0</v>
      </c>
      <c r="BH867" s="18">
        <v>0</v>
      </c>
      <c r="BI867" s="18">
        <v>0</v>
      </c>
      <c r="BJ867" s="18">
        <v>0</v>
      </c>
    </row>
    <row r="868" spans="1:62" x14ac:dyDescent="0.25">
      <c r="A868" s="18">
        <v>35</v>
      </c>
      <c r="B868" s="3">
        <v>15</v>
      </c>
      <c r="C868" s="18" t="s">
        <v>1171</v>
      </c>
      <c r="D868" s="3" t="s">
        <v>1172</v>
      </c>
      <c r="E868" s="3" t="s">
        <v>46</v>
      </c>
      <c r="K868" s="113">
        <v>0</v>
      </c>
      <c r="L868" s="113">
        <v>0</v>
      </c>
      <c r="M868" s="113">
        <v>0</v>
      </c>
      <c r="N868" s="48">
        <v>0</v>
      </c>
      <c r="O868" s="48">
        <v>0</v>
      </c>
      <c r="P868" s="48">
        <v>0</v>
      </c>
      <c r="Q868" s="48">
        <v>0</v>
      </c>
      <c r="R868" s="48">
        <v>0</v>
      </c>
      <c r="S868" s="60">
        <v>0</v>
      </c>
      <c r="T868" s="48">
        <v>0</v>
      </c>
      <c r="U868" s="47"/>
      <c r="V868" s="22" t="s">
        <v>7777</v>
      </c>
      <c r="W868" s="134" t="s">
        <v>1177</v>
      </c>
      <c r="X868" s="3" t="s">
        <v>211</v>
      </c>
      <c r="Y868" s="21">
        <v>0</v>
      </c>
      <c r="Z868" s="21">
        <v>17</v>
      </c>
      <c r="AA868" s="14">
        <v>0</v>
      </c>
      <c r="AB868" s="3">
        <f t="shared" si="40"/>
        <v>204</v>
      </c>
      <c r="AC868">
        <v>484.77125902895227</v>
      </c>
      <c r="AE868" s="22"/>
      <c r="AN868" s="3">
        <v>916</v>
      </c>
      <c r="AO868" s="3">
        <v>1102</v>
      </c>
      <c r="AP868" s="3">
        <v>6319</v>
      </c>
      <c r="AR868" s="183" t="s">
        <v>7858</v>
      </c>
      <c r="AS868" s="183" t="s">
        <v>7945</v>
      </c>
      <c r="AT868" s="18">
        <v>0</v>
      </c>
      <c r="AU868" s="18">
        <v>0</v>
      </c>
      <c r="AV868" s="17"/>
      <c r="AW868" s="200">
        <v>1</v>
      </c>
      <c r="AX868" s="18">
        <v>0</v>
      </c>
      <c r="AY868" s="18">
        <v>0</v>
      </c>
      <c r="AZ868" s="18">
        <v>0</v>
      </c>
      <c r="BA868" s="18">
        <v>0</v>
      </c>
      <c r="BB868" s="18">
        <v>0</v>
      </c>
      <c r="BC868" s="18">
        <v>0</v>
      </c>
    </row>
    <row r="869" spans="1:62" x14ac:dyDescent="0.25">
      <c r="A869" s="18">
        <v>35</v>
      </c>
      <c r="B869" s="3">
        <v>15</v>
      </c>
      <c r="C869" s="18" t="s">
        <v>1171</v>
      </c>
      <c r="D869" s="3" t="s">
        <v>1172</v>
      </c>
      <c r="E869" s="3" t="s">
        <v>46</v>
      </c>
      <c r="K869" s="113">
        <v>0</v>
      </c>
      <c r="L869" s="113">
        <v>0</v>
      </c>
      <c r="M869" s="113">
        <v>0</v>
      </c>
      <c r="N869" s="48">
        <v>0</v>
      </c>
      <c r="O869" s="48">
        <v>0</v>
      </c>
      <c r="P869" s="48">
        <v>0</v>
      </c>
      <c r="Q869" s="48">
        <v>0</v>
      </c>
      <c r="R869" s="48">
        <v>0</v>
      </c>
      <c r="S869" s="60">
        <v>0</v>
      </c>
      <c r="T869" s="48">
        <v>0</v>
      </c>
      <c r="U869" s="47"/>
      <c r="V869" s="22" t="s">
        <v>7779</v>
      </c>
      <c r="W869" s="134" t="s">
        <v>1178</v>
      </c>
      <c r="X869" s="3" t="s">
        <v>301</v>
      </c>
      <c r="Y869" s="21">
        <v>2</v>
      </c>
      <c r="Z869" s="21">
        <v>6</v>
      </c>
      <c r="AA869" s="14">
        <v>0</v>
      </c>
      <c r="AB869" s="3">
        <f t="shared" si="40"/>
        <v>552</v>
      </c>
      <c r="AC869">
        <v>1310.8359161849212</v>
      </c>
      <c r="AE869" s="22" t="s">
        <v>8022</v>
      </c>
      <c r="AF869" s="2" t="s">
        <v>1005</v>
      </c>
      <c r="AG869" s="3" t="s">
        <v>117</v>
      </c>
      <c r="AH869" s="3">
        <v>100</v>
      </c>
      <c r="AI869" s="3">
        <v>0</v>
      </c>
      <c r="AJ869" s="3">
        <v>0</v>
      </c>
      <c r="AK869" s="3">
        <f>(240*AH869)+(12*AI869)+AJ869</f>
        <v>24000</v>
      </c>
      <c r="AL869">
        <v>49710.845815474313</v>
      </c>
      <c r="AN869" s="3">
        <v>916</v>
      </c>
      <c r="AO869" s="3">
        <v>1102</v>
      </c>
      <c r="AP869" s="3">
        <v>6314</v>
      </c>
      <c r="AQ869" s="3">
        <v>5316</v>
      </c>
      <c r="AR869" s="183" t="s">
        <v>7835</v>
      </c>
      <c r="AS869" s="183" t="s">
        <v>7945</v>
      </c>
      <c r="AT869" s="18">
        <v>0</v>
      </c>
      <c r="AU869" s="18">
        <v>0</v>
      </c>
      <c r="AV869" s="17"/>
      <c r="AW869" s="200">
        <v>1</v>
      </c>
      <c r="AX869" s="18">
        <v>0</v>
      </c>
      <c r="AY869" s="18">
        <v>0</v>
      </c>
      <c r="AZ869" s="18">
        <v>0</v>
      </c>
      <c r="BA869" s="18">
        <v>0</v>
      </c>
      <c r="BB869" s="18">
        <v>0</v>
      </c>
      <c r="BC869" s="18">
        <v>0</v>
      </c>
      <c r="BE869" s="18">
        <v>1</v>
      </c>
      <c r="BF869" s="18">
        <v>0</v>
      </c>
      <c r="BG869" s="18">
        <v>0</v>
      </c>
      <c r="BH869" s="18">
        <v>0</v>
      </c>
      <c r="BI869" s="18">
        <v>0</v>
      </c>
      <c r="BJ869" s="18">
        <v>0</v>
      </c>
    </row>
    <row r="870" spans="1:62" x14ac:dyDescent="0.25">
      <c r="A870" s="18">
        <v>35</v>
      </c>
      <c r="B870" s="3">
        <v>15</v>
      </c>
      <c r="C870" s="18" t="s">
        <v>1171</v>
      </c>
      <c r="D870" s="3" t="s">
        <v>1172</v>
      </c>
      <c r="E870" s="3" t="s">
        <v>46</v>
      </c>
      <c r="K870" s="113">
        <v>0</v>
      </c>
      <c r="L870" s="113">
        <v>0</v>
      </c>
      <c r="M870" s="113">
        <v>0</v>
      </c>
      <c r="N870" s="48">
        <v>0</v>
      </c>
      <c r="O870" s="48">
        <v>0</v>
      </c>
      <c r="P870" s="48">
        <v>0</v>
      </c>
      <c r="Q870" s="48">
        <v>0</v>
      </c>
      <c r="R870" s="48">
        <v>0</v>
      </c>
      <c r="S870" s="60">
        <v>0</v>
      </c>
      <c r="T870" s="48">
        <v>0</v>
      </c>
      <c r="U870" s="47"/>
      <c r="V870" s="22" t="s">
        <v>7848</v>
      </c>
      <c r="W870" s="134" t="s">
        <v>1179</v>
      </c>
      <c r="X870" s="3" t="s">
        <v>296</v>
      </c>
      <c r="Y870" s="21">
        <v>0</v>
      </c>
      <c r="Z870" s="21">
        <v>5</v>
      </c>
      <c r="AA870" s="14">
        <v>6</v>
      </c>
      <c r="AB870" s="3">
        <f t="shared" si="40"/>
        <v>66</v>
      </c>
      <c r="AC870">
        <v>148.88298585043057</v>
      </c>
      <c r="AE870" s="22" t="s">
        <v>8045</v>
      </c>
      <c r="AF870" s="2" t="s">
        <v>1180</v>
      </c>
      <c r="AG870" s="3" t="s">
        <v>1181</v>
      </c>
      <c r="AH870" s="3">
        <v>30</v>
      </c>
      <c r="AI870" s="3">
        <v>0</v>
      </c>
      <c r="AJ870" s="3">
        <v>0</v>
      </c>
      <c r="AK870" s="3">
        <f>(240*AH870)+(12*AI870)+AJ870</f>
        <v>7200</v>
      </c>
      <c r="AL870">
        <v>14516.208859448301</v>
      </c>
      <c r="AN870" s="3">
        <v>916</v>
      </c>
      <c r="AO870" s="3">
        <v>1102</v>
      </c>
      <c r="AP870" s="3">
        <v>5939</v>
      </c>
      <c r="AQ870" s="3">
        <v>5119</v>
      </c>
      <c r="AR870" s="183" t="s">
        <v>7835</v>
      </c>
      <c r="AS870" s="183" t="s">
        <v>7945</v>
      </c>
      <c r="AT870" s="18">
        <v>0</v>
      </c>
      <c r="AU870" s="18">
        <v>0</v>
      </c>
      <c r="AV870" s="17"/>
      <c r="AW870" s="200">
        <v>1</v>
      </c>
      <c r="AX870" s="18">
        <v>0</v>
      </c>
      <c r="AY870" s="18">
        <v>0</v>
      </c>
      <c r="AZ870" s="18">
        <v>0</v>
      </c>
      <c r="BA870" s="18">
        <v>0</v>
      </c>
      <c r="BB870" s="18">
        <v>0</v>
      </c>
      <c r="BC870" s="18">
        <v>0</v>
      </c>
      <c r="BE870" s="18">
        <v>1</v>
      </c>
      <c r="BF870" s="18">
        <v>0</v>
      </c>
      <c r="BG870" s="18">
        <v>0</v>
      </c>
      <c r="BH870" s="18">
        <v>0</v>
      </c>
      <c r="BI870" s="18">
        <v>0</v>
      </c>
      <c r="BJ870" s="18">
        <v>0</v>
      </c>
    </row>
    <row r="871" spans="1:62" x14ac:dyDescent="0.25">
      <c r="A871" s="18">
        <v>35</v>
      </c>
      <c r="B871" s="3">
        <v>15</v>
      </c>
      <c r="C871" s="18" t="s">
        <v>1171</v>
      </c>
      <c r="D871" s="3" t="s">
        <v>1172</v>
      </c>
      <c r="E871" s="3" t="s">
        <v>46</v>
      </c>
      <c r="K871" s="113">
        <v>0</v>
      </c>
      <c r="L871" s="113">
        <v>0</v>
      </c>
      <c r="M871" s="113">
        <v>0</v>
      </c>
      <c r="N871" s="48">
        <v>0</v>
      </c>
      <c r="O871" s="48">
        <v>0</v>
      </c>
      <c r="P871" s="48">
        <v>0</v>
      </c>
      <c r="Q871" s="48">
        <v>0</v>
      </c>
      <c r="R871" s="48">
        <v>0</v>
      </c>
      <c r="S871" s="60">
        <v>0</v>
      </c>
      <c r="T871" s="48">
        <v>0</v>
      </c>
      <c r="U871" s="47"/>
      <c r="V871" s="22" t="s">
        <v>7859</v>
      </c>
      <c r="W871" s="134" t="s">
        <v>1182</v>
      </c>
      <c r="X871" s="3" t="s">
        <v>710</v>
      </c>
      <c r="Y871" s="21">
        <v>1</v>
      </c>
      <c r="Z871" s="21">
        <v>5</v>
      </c>
      <c r="AA871" s="14">
        <v>0</v>
      </c>
      <c r="AB871" s="3">
        <f t="shared" si="40"/>
        <v>300</v>
      </c>
      <c r="AC871">
        <v>660.25924585811731</v>
      </c>
      <c r="AN871" s="3">
        <v>916</v>
      </c>
      <c r="AO871" s="3">
        <v>1102</v>
      </c>
      <c r="AP871" s="3">
        <v>5759</v>
      </c>
      <c r="AR871" s="183" t="s">
        <v>7835</v>
      </c>
      <c r="AS871" s="183" t="s">
        <v>7945</v>
      </c>
      <c r="AT871" s="18">
        <v>0</v>
      </c>
      <c r="AU871" s="18">
        <v>0</v>
      </c>
      <c r="AV871" s="17"/>
      <c r="AW871" s="200">
        <v>1</v>
      </c>
      <c r="AX871" s="18">
        <v>0</v>
      </c>
      <c r="AY871" s="18">
        <v>0</v>
      </c>
      <c r="AZ871" s="18">
        <v>0</v>
      </c>
      <c r="BA871" s="18">
        <v>0</v>
      </c>
      <c r="BB871" s="18">
        <v>0</v>
      </c>
      <c r="BC871" s="18">
        <v>0</v>
      </c>
    </row>
    <row r="872" spans="1:62" x14ac:dyDescent="0.25">
      <c r="A872" s="18">
        <v>35</v>
      </c>
      <c r="B872" s="3">
        <v>15</v>
      </c>
      <c r="C872" s="18" t="s">
        <v>1171</v>
      </c>
      <c r="D872" s="3" t="s">
        <v>1172</v>
      </c>
      <c r="E872" s="3" t="s">
        <v>46</v>
      </c>
      <c r="K872" s="113">
        <v>0</v>
      </c>
      <c r="L872" s="113">
        <v>0</v>
      </c>
      <c r="M872" s="113">
        <v>0</v>
      </c>
      <c r="N872" s="48">
        <v>0</v>
      </c>
      <c r="O872" s="48">
        <v>0</v>
      </c>
      <c r="P872" s="48">
        <v>0</v>
      </c>
      <c r="Q872" s="48">
        <v>0</v>
      </c>
      <c r="R872" s="48">
        <v>0</v>
      </c>
      <c r="S872" s="60">
        <v>0</v>
      </c>
      <c r="T872" s="48">
        <v>0</v>
      </c>
      <c r="U872" s="47"/>
      <c r="V872" s="22" t="s">
        <v>7859</v>
      </c>
      <c r="W872" s="134" t="s">
        <v>1183</v>
      </c>
      <c r="X872" s="3" t="s">
        <v>401</v>
      </c>
      <c r="Y872" s="21">
        <v>1</v>
      </c>
      <c r="Z872" s="21">
        <v>10</v>
      </c>
      <c r="AA872" s="14">
        <v>0</v>
      </c>
      <c r="AB872" s="3">
        <f t="shared" ref="AB872:AB903" si="41">(240*Y872)+(12*Z872)+AA872</f>
        <v>360</v>
      </c>
      <c r="AC872">
        <v>792.31109502974084</v>
      </c>
      <c r="AF872" s="2" t="s">
        <v>757</v>
      </c>
      <c r="AN872" s="3">
        <v>916</v>
      </c>
      <c r="AO872" s="3">
        <v>1102</v>
      </c>
      <c r="AP872" s="3">
        <v>5759</v>
      </c>
      <c r="AR872" s="183" t="s">
        <v>7835</v>
      </c>
      <c r="AS872" s="183" t="s">
        <v>7945</v>
      </c>
      <c r="AT872" s="18">
        <v>0</v>
      </c>
      <c r="AU872" s="18">
        <v>0</v>
      </c>
      <c r="AV872" s="17"/>
      <c r="AW872" s="200">
        <v>1</v>
      </c>
      <c r="AX872" s="18">
        <v>0</v>
      </c>
      <c r="AY872" s="18">
        <v>0</v>
      </c>
      <c r="AZ872" s="18">
        <v>0</v>
      </c>
      <c r="BA872" s="18">
        <v>0</v>
      </c>
      <c r="BB872" s="18">
        <v>0</v>
      </c>
      <c r="BC872" s="18">
        <v>0</v>
      </c>
    </row>
    <row r="873" spans="1:62" x14ac:dyDescent="0.25">
      <c r="A873" s="18">
        <v>35</v>
      </c>
      <c r="B873" s="3">
        <v>15</v>
      </c>
      <c r="C873" s="18" t="s">
        <v>1171</v>
      </c>
      <c r="D873" s="3" t="s">
        <v>1172</v>
      </c>
      <c r="E873" s="3" t="s">
        <v>46</v>
      </c>
      <c r="K873" s="113">
        <v>0</v>
      </c>
      <c r="L873" s="113">
        <v>0</v>
      </c>
      <c r="M873" s="113">
        <v>0</v>
      </c>
      <c r="N873" s="48">
        <v>0</v>
      </c>
      <c r="O873" s="48">
        <v>0</v>
      </c>
      <c r="P873" s="48">
        <v>0</v>
      </c>
      <c r="Q873" s="48">
        <v>0</v>
      </c>
      <c r="R873" s="48">
        <v>0</v>
      </c>
      <c r="S873" s="60">
        <v>0</v>
      </c>
      <c r="T873" s="48">
        <v>0</v>
      </c>
      <c r="U873" s="47"/>
      <c r="V873" s="22" t="s">
        <v>7860</v>
      </c>
      <c r="W873" s="134" t="s">
        <v>1184</v>
      </c>
      <c r="X873" s="3" t="s">
        <v>23</v>
      </c>
      <c r="Y873" s="21">
        <v>0</v>
      </c>
      <c r="Z873" s="21">
        <v>7</v>
      </c>
      <c r="AA873" s="14">
        <v>6</v>
      </c>
      <c r="AB873" s="3">
        <f t="shared" si="41"/>
        <v>90</v>
      </c>
      <c r="AC873">
        <v>197.26548138137136</v>
      </c>
      <c r="AN873" s="3">
        <v>916</v>
      </c>
      <c r="AO873" s="3">
        <v>1102</v>
      </c>
      <c r="AP873" s="3">
        <v>5729</v>
      </c>
      <c r="AR873" s="183" t="s">
        <v>7835</v>
      </c>
      <c r="AS873" s="183" t="s">
        <v>7945</v>
      </c>
      <c r="AT873" s="18">
        <v>0</v>
      </c>
      <c r="AU873" s="18">
        <v>0</v>
      </c>
      <c r="AV873" s="17"/>
      <c r="AW873" s="200">
        <v>1</v>
      </c>
      <c r="AX873" s="18">
        <v>0</v>
      </c>
      <c r="AY873" s="18">
        <v>0</v>
      </c>
      <c r="AZ873" s="18">
        <v>0</v>
      </c>
      <c r="BA873" s="18">
        <v>0</v>
      </c>
      <c r="BB873" s="18">
        <v>0</v>
      </c>
      <c r="BC873" s="18">
        <v>0</v>
      </c>
    </row>
    <row r="874" spans="1:62" x14ac:dyDescent="0.25">
      <c r="A874" s="18">
        <v>35</v>
      </c>
      <c r="B874" s="3">
        <v>15</v>
      </c>
      <c r="C874" s="18" t="s">
        <v>1171</v>
      </c>
      <c r="D874" s="3" t="s">
        <v>1172</v>
      </c>
      <c r="E874" s="3" t="s">
        <v>46</v>
      </c>
      <c r="K874" s="113">
        <v>0</v>
      </c>
      <c r="L874" s="113">
        <v>0</v>
      </c>
      <c r="M874" s="113">
        <v>0</v>
      </c>
      <c r="N874" s="48">
        <v>0</v>
      </c>
      <c r="O874" s="48">
        <v>0</v>
      </c>
      <c r="P874" s="48">
        <v>0</v>
      </c>
      <c r="Q874" s="48">
        <v>0</v>
      </c>
      <c r="R874" s="48">
        <v>0</v>
      </c>
      <c r="S874" s="60">
        <v>0</v>
      </c>
      <c r="T874" s="48">
        <v>0</v>
      </c>
      <c r="U874" s="47"/>
      <c r="V874" s="22" t="s">
        <v>7913</v>
      </c>
      <c r="W874" s="134" t="s">
        <v>1185</v>
      </c>
      <c r="X874" s="3" t="s">
        <v>1186</v>
      </c>
      <c r="Y874" s="21">
        <v>288</v>
      </c>
      <c r="Z874" s="21">
        <v>16</v>
      </c>
      <c r="AA874" s="14">
        <v>6</v>
      </c>
      <c r="AB874" s="3">
        <f t="shared" si="41"/>
        <v>69318</v>
      </c>
      <c r="AC874">
        <v>146678.38265572145</v>
      </c>
      <c r="AN874" s="3">
        <v>916</v>
      </c>
      <c r="AO874" s="3">
        <v>1102</v>
      </c>
      <c r="AP874" s="3">
        <v>5472</v>
      </c>
      <c r="AR874" s="183" t="s">
        <v>7835</v>
      </c>
      <c r="AS874" s="183" t="s">
        <v>7945</v>
      </c>
      <c r="AT874" s="18">
        <v>0</v>
      </c>
      <c r="AU874" s="18">
        <v>0</v>
      </c>
      <c r="AV874" s="17"/>
      <c r="AW874" s="200">
        <v>1</v>
      </c>
      <c r="AX874" s="18">
        <v>0</v>
      </c>
      <c r="AY874" s="18">
        <v>0</v>
      </c>
      <c r="AZ874" s="18">
        <v>0</v>
      </c>
      <c r="BA874" s="18">
        <v>0</v>
      </c>
      <c r="BB874" s="18">
        <v>0</v>
      </c>
      <c r="BC874" s="18">
        <v>0</v>
      </c>
    </row>
    <row r="875" spans="1:62" x14ac:dyDescent="0.25">
      <c r="A875" s="18">
        <v>35</v>
      </c>
      <c r="B875" s="3">
        <v>15</v>
      </c>
      <c r="C875" s="18" t="s">
        <v>1171</v>
      </c>
      <c r="D875" s="3" t="s">
        <v>1172</v>
      </c>
      <c r="E875" s="3" t="s">
        <v>46</v>
      </c>
      <c r="K875" s="113">
        <v>0</v>
      </c>
      <c r="L875" s="113">
        <v>0</v>
      </c>
      <c r="M875" s="113">
        <v>0</v>
      </c>
      <c r="N875" s="48">
        <v>0</v>
      </c>
      <c r="O875" s="48">
        <v>0</v>
      </c>
      <c r="P875" s="48">
        <v>0</v>
      </c>
      <c r="Q875" s="48">
        <v>0</v>
      </c>
      <c r="R875" s="48">
        <v>0</v>
      </c>
      <c r="S875" s="60">
        <v>0</v>
      </c>
      <c r="T875" s="48">
        <v>0</v>
      </c>
      <c r="U875" s="47"/>
      <c r="V875" s="22" t="s">
        <v>7913</v>
      </c>
      <c r="W875" s="134" t="s">
        <v>1187</v>
      </c>
      <c r="X875" s="3" t="s">
        <v>1188</v>
      </c>
      <c r="Y875" s="21">
        <v>39</v>
      </c>
      <c r="Z875" s="21">
        <v>0</v>
      </c>
      <c r="AA875" s="14">
        <v>0</v>
      </c>
      <c r="AB875" s="3">
        <f t="shared" si="41"/>
        <v>9360</v>
      </c>
      <c r="AC875">
        <v>19805.961823156362</v>
      </c>
      <c r="AN875" s="3">
        <v>916</v>
      </c>
      <c r="AO875" s="3">
        <v>1102</v>
      </c>
      <c r="AP875" s="3">
        <v>5472</v>
      </c>
      <c r="AR875" s="183" t="s">
        <v>7835</v>
      </c>
      <c r="AS875" s="183" t="s">
        <v>7945</v>
      </c>
      <c r="AT875" s="18">
        <v>0</v>
      </c>
      <c r="AU875" s="18">
        <v>0</v>
      </c>
      <c r="AV875" s="17"/>
      <c r="AW875" s="200">
        <v>1</v>
      </c>
      <c r="AX875" s="18">
        <v>0</v>
      </c>
      <c r="AY875" s="18">
        <v>1</v>
      </c>
      <c r="AZ875" s="18">
        <v>0</v>
      </c>
      <c r="BA875" s="18">
        <v>0</v>
      </c>
      <c r="BB875" s="18">
        <v>0</v>
      </c>
      <c r="BC875" s="18">
        <v>0</v>
      </c>
    </row>
    <row r="876" spans="1:62" ht="30" x14ac:dyDescent="0.25">
      <c r="A876" s="18">
        <v>35</v>
      </c>
      <c r="B876" s="3">
        <v>15</v>
      </c>
      <c r="C876" s="18" t="s">
        <v>1171</v>
      </c>
      <c r="D876" s="3" t="s">
        <v>1172</v>
      </c>
      <c r="E876" s="3" t="s">
        <v>46</v>
      </c>
      <c r="K876" s="113">
        <v>0</v>
      </c>
      <c r="L876" s="113">
        <v>0</v>
      </c>
      <c r="M876" s="113">
        <v>0</v>
      </c>
      <c r="N876" s="48">
        <v>0</v>
      </c>
      <c r="O876" s="48">
        <v>0</v>
      </c>
      <c r="P876" s="48">
        <v>0</v>
      </c>
      <c r="Q876" s="48">
        <v>0</v>
      </c>
      <c r="R876" s="48">
        <v>0</v>
      </c>
      <c r="S876" s="60">
        <v>0</v>
      </c>
      <c r="T876" s="48">
        <v>0</v>
      </c>
      <c r="U876" s="47"/>
      <c r="V876" s="22" t="s">
        <v>7913</v>
      </c>
      <c r="W876" s="134" t="s">
        <v>1189</v>
      </c>
      <c r="X876" s="3" t="s">
        <v>1190</v>
      </c>
      <c r="Y876" s="21">
        <v>15</v>
      </c>
      <c r="Z876" s="21">
        <v>2</v>
      </c>
      <c r="AA876" s="14">
        <v>9</v>
      </c>
      <c r="AB876" s="3">
        <f t="shared" si="41"/>
        <v>3633</v>
      </c>
      <c r="AC876">
        <v>7687.5063358469088</v>
      </c>
      <c r="AN876" s="3">
        <v>916</v>
      </c>
      <c r="AO876" s="3">
        <v>1102</v>
      </c>
      <c r="AP876" s="3">
        <v>5472</v>
      </c>
      <c r="AR876" s="183" t="s">
        <v>7835</v>
      </c>
      <c r="AS876" s="183" t="s">
        <v>7945</v>
      </c>
      <c r="AT876" s="18">
        <v>0</v>
      </c>
      <c r="AU876" s="18">
        <v>0</v>
      </c>
      <c r="AV876" s="17"/>
      <c r="AW876" s="200">
        <v>1</v>
      </c>
      <c r="AX876" s="18">
        <v>0</v>
      </c>
      <c r="AY876" s="18">
        <v>0</v>
      </c>
      <c r="AZ876" s="18">
        <v>0</v>
      </c>
      <c r="BA876" s="18">
        <v>0</v>
      </c>
      <c r="BB876" s="18">
        <v>0</v>
      </c>
      <c r="BC876" s="18">
        <v>0</v>
      </c>
    </row>
    <row r="877" spans="1:62" x14ac:dyDescent="0.25">
      <c r="A877" s="18">
        <v>35</v>
      </c>
      <c r="B877" s="3">
        <v>15</v>
      </c>
      <c r="C877" s="18" t="s">
        <v>1171</v>
      </c>
      <c r="D877" s="3" t="s">
        <v>1172</v>
      </c>
      <c r="E877" s="3" t="s">
        <v>46</v>
      </c>
      <c r="K877" s="113">
        <v>0</v>
      </c>
      <c r="L877" s="113">
        <v>0</v>
      </c>
      <c r="M877" s="113">
        <v>0</v>
      </c>
      <c r="N877" s="48">
        <v>0</v>
      </c>
      <c r="O877" s="48">
        <v>0</v>
      </c>
      <c r="P877" s="48">
        <v>0</v>
      </c>
      <c r="Q877" s="48">
        <v>0</v>
      </c>
      <c r="R877" s="48">
        <v>0</v>
      </c>
      <c r="S877" s="60">
        <v>0</v>
      </c>
      <c r="T877" s="48">
        <v>0</v>
      </c>
      <c r="U877" s="47"/>
      <c r="V877" s="22" t="s">
        <v>7913</v>
      </c>
      <c r="W877" s="134" t="s">
        <v>1191</v>
      </c>
      <c r="X877" s="3" t="s">
        <v>1192</v>
      </c>
      <c r="Y877" s="21">
        <v>96</v>
      </c>
      <c r="Z877" s="21">
        <v>12</v>
      </c>
      <c r="AA877" s="14">
        <v>0</v>
      </c>
      <c r="AB877" s="3">
        <f t="shared" si="41"/>
        <v>23184</v>
      </c>
      <c r="AC877">
        <v>49057.843900433458</v>
      </c>
      <c r="AN877" s="3">
        <v>916</v>
      </c>
      <c r="AO877" s="3">
        <v>1102</v>
      </c>
      <c r="AP877" s="3">
        <v>5472</v>
      </c>
      <c r="AR877" s="183" t="s">
        <v>7835</v>
      </c>
      <c r="AS877" s="183" t="s">
        <v>7945</v>
      </c>
      <c r="AT877" s="18">
        <v>0</v>
      </c>
      <c r="AU877" s="18">
        <v>0</v>
      </c>
      <c r="AV877" s="17"/>
      <c r="AW877" s="200">
        <v>1</v>
      </c>
      <c r="AX877" s="18">
        <v>0</v>
      </c>
      <c r="AY877" s="18">
        <v>0</v>
      </c>
      <c r="AZ877" s="18">
        <v>0</v>
      </c>
      <c r="BA877" s="18">
        <v>0</v>
      </c>
      <c r="BB877" s="18">
        <v>0</v>
      </c>
      <c r="BC877" s="18">
        <v>0</v>
      </c>
    </row>
    <row r="878" spans="1:62" s="6" customFormat="1" ht="15.75" thickBot="1" x14ac:dyDescent="0.3">
      <c r="A878" s="23">
        <v>35</v>
      </c>
      <c r="B878" s="6">
        <v>15</v>
      </c>
      <c r="C878" s="23" t="s">
        <v>1171</v>
      </c>
      <c r="D878" s="6" t="s">
        <v>1172</v>
      </c>
      <c r="E878" s="6" t="s">
        <v>46</v>
      </c>
      <c r="K878" s="142">
        <v>0</v>
      </c>
      <c r="L878" s="142">
        <v>0</v>
      </c>
      <c r="M878" s="142">
        <v>0</v>
      </c>
      <c r="N878" s="28">
        <v>0</v>
      </c>
      <c r="O878" s="28">
        <v>0</v>
      </c>
      <c r="P878" s="28">
        <v>0</v>
      </c>
      <c r="Q878" s="28">
        <v>0</v>
      </c>
      <c r="R878" s="28">
        <v>0</v>
      </c>
      <c r="S878" s="61">
        <v>0</v>
      </c>
      <c r="T878" s="28">
        <v>0</v>
      </c>
      <c r="U878" s="90"/>
      <c r="V878" s="20" t="s">
        <v>7946</v>
      </c>
      <c r="W878" s="133" t="s">
        <v>1193</v>
      </c>
      <c r="X878" s="6" t="s">
        <v>1194</v>
      </c>
      <c r="Y878" s="19">
        <v>2</v>
      </c>
      <c r="Z878" s="19">
        <v>6</v>
      </c>
      <c r="AA878" s="9">
        <v>9</v>
      </c>
      <c r="AB878" s="6">
        <f t="shared" si="41"/>
        <v>561</v>
      </c>
      <c r="AC878" s="6">
        <v>1175.9212972812875</v>
      </c>
      <c r="AD878" s="10"/>
      <c r="AE878" s="11"/>
      <c r="AF878" s="7"/>
      <c r="AM878" s="10"/>
      <c r="AN878" s="6">
        <v>916</v>
      </c>
      <c r="AO878" s="6">
        <v>1102</v>
      </c>
      <c r="AP878" s="6">
        <v>5403</v>
      </c>
      <c r="AR878" s="198" t="s">
        <v>7835</v>
      </c>
      <c r="AS878" s="198" t="s">
        <v>7945</v>
      </c>
      <c r="AT878" s="23">
        <v>0</v>
      </c>
      <c r="AU878" s="23">
        <v>0</v>
      </c>
      <c r="AV878" s="25"/>
      <c r="AW878" s="201">
        <v>1</v>
      </c>
      <c r="AX878" s="23">
        <v>0</v>
      </c>
      <c r="AY878" s="6">
        <v>0</v>
      </c>
      <c r="AZ878" s="23">
        <v>0</v>
      </c>
      <c r="BA878" s="23">
        <v>0</v>
      </c>
      <c r="BB878" s="23">
        <v>0</v>
      </c>
      <c r="BC878" s="23">
        <v>0</v>
      </c>
      <c r="BD878" s="10"/>
    </row>
    <row r="879" spans="1:62" ht="15.75" thickTop="1" x14ac:dyDescent="0.25">
      <c r="A879" s="18">
        <v>36</v>
      </c>
      <c r="B879" s="3">
        <v>16</v>
      </c>
      <c r="C879" s="18" t="s">
        <v>1195</v>
      </c>
      <c r="K879" s="113">
        <v>0</v>
      </c>
      <c r="L879" s="113">
        <v>0</v>
      </c>
      <c r="M879" s="113">
        <v>0</v>
      </c>
      <c r="N879" s="48">
        <v>0</v>
      </c>
      <c r="O879" s="48">
        <v>1</v>
      </c>
      <c r="P879" s="48">
        <v>0</v>
      </c>
      <c r="Q879" s="48">
        <v>0</v>
      </c>
      <c r="R879" s="48">
        <v>0</v>
      </c>
      <c r="S879" s="60">
        <v>0</v>
      </c>
      <c r="T879" s="48">
        <v>0</v>
      </c>
      <c r="U879" s="47"/>
      <c r="V879" s="22" t="s">
        <v>7861</v>
      </c>
      <c r="W879" s="134" t="s">
        <v>1196</v>
      </c>
      <c r="X879" s="3" t="s">
        <v>1197</v>
      </c>
      <c r="Y879" s="21">
        <v>40</v>
      </c>
      <c r="Z879" s="21">
        <v>5</v>
      </c>
      <c r="AA879" s="14">
        <v>5.5</v>
      </c>
      <c r="AB879" s="3">
        <f t="shared" si="41"/>
        <v>9665.5</v>
      </c>
      <c r="AC879">
        <v>21881.251402403563</v>
      </c>
      <c r="AE879" s="22" t="s">
        <v>7839</v>
      </c>
      <c r="AF879" s="2" t="s">
        <v>1198</v>
      </c>
      <c r="AG879" s="3" t="s">
        <v>1199</v>
      </c>
      <c r="AH879" s="3">
        <v>85</v>
      </c>
      <c r="AI879" s="3">
        <v>5</v>
      </c>
      <c r="AJ879" s="3">
        <v>6</v>
      </c>
      <c r="AK879" s="3">
        <f>(240*AH879)+(12*AI879)+AJ879</f>
        <v>20466</v>
      </c>
      <c r="AL879">
        <v>45073.745497618598</v>
      </c>
      <c r="AN879" s="3">
        <v>4090</v>
      </c>
      <c r="AO879" s="3">
        <v>4454</v>
      </c>
      <c r="AP879" s="3">
        <v>5965</v>
      </c>
      <c r="AQ879" s="3">
        <v>5764</v>
      </c>
      <c r="AR879" s="183" t="s">
        <v>8454</v>
      </c>
      <c r="AS879" s="183" t="s">
        <v>9094</v>
      </c>
      <c r="AT879" s="18">
        <v>1</v>
      </c>
      <c r="AU879" s="18">
        <v>0</v>
      </c>
      <c r="AV879" s="17"/>
      <c r="AW879" s="200">
        <v>0</v>
      </c>
      <c r="AX879" s="18">
        <v>0</v>
      </c>
      <c r="AY879" s="18">
        <v>0</v>
      </c>
      <c r="AZ879" s="18">
        <v>0</v>
      </c>
      <c r="BA879" s="18">
        <v>0</v>
      </c>
      <c r="BB879" s="18">
        <v>1</v>
      </c>
      <c r="BC879" s="18">
        <v>0</v>
      </c>
      <c r="BE879" s="18">
        <v>0</v>
      </c>
      <c r="BF879" s="18">
        <v>0</v>
      </c>
      <c r="BG879" s="18">
        <v>1</v>
      </c>
      <c r="BH879" s="18">
        <v>0</v>
      </c>
      <c r="BI879" s="18">
        <v>0</v>
      </c>
      <c r="BJ879" s="18">
        <v>0</v>
      </c>
    </row>
    <row r="880" spans="1:62" x14ac:dyDescent="0.25">
      <c r="A880" s="18">
        <v>36</v>
      </c>
      <c r="B880" s="3">
        <v>16</v>
      </c>
      <c r="C880" s="18" t="s">
        <v>1195</v>
      </c>
      <c r="K880" s="113">
        <v>0</v>
      </c>
      <c r="L880" s="113">
        <v>0</v>
      </c>
      <c r="M880" s="113">
        <v>0</v>
      </c>
      <c r="N880" s="48">
        <v>0</v>
      </c>
      <c r="O880" s="48">
        <v>1</v>
      </c>
      <c r="P880" s="48">
        <v>0</v>
      </c>
      <c r="Q880" s="48">
        <v>0</v>
      </c>
      <c r="R880" s="48">
        <v>0</v>
      </c>
      <c r="S880" s="60">
        <v>0</v>
      </c>
      <c r="T880" s="48">
        <v>0</v>
      </c>
      <c r="U880" s="47"/>
      <c r="V880" s="22" t="s">
        <v>7810</v>
      </c>
      <c r="W880" s="134" t="s">
        <v>1200</v>
      </c>
      <c r="X880" s="3" t="s">
        <v>1201</v>
      </c>
      <c r="Y880" s="21">
        <v>3</v>
      </c>
      <c r="Z880" s="21">
        <v>9</v>
      </c>
      <c r="AA880" s="14">
        <v>0</v>
      </c>
      <c r="AB880" s="3">
        <f t="shared" si="41"/>
        <v>828</v>
      </c>
      <c r="AC880">
        <v>1863.4604072991472</v>
      </c>
      <c r="AE880" s="22"/>
      <c r="AN880" s="3">
        <v>4090</v>
      </c>
      <c r="AO880" s="3">
        <v>4454</v>
      </c>
      <c r="AP880" s="3">
        <v>5922</v>
      </c>
      <c r="AR880" s="183" t="s">
        <v>8454</v>
      </c>
      <c r="AS880" s="183" t="s">
        <v>9094</v>
      </c>
      <c r="AT880" s="18">
        <v>1</v>
      </c>
      <c r="AU880" s="18">
        <v>0</v>
      </c>
      <c r="AV880" s="17"/>
      <c r="AW880" s="200">
        <v>1</v>
      </c>
      <c r="AX880" s="18">
        <v>0</v>
      </c>
      <c r="AY880" s="18">
        <v>0</v>
      </c>
      <c r="AZ880" s="18">
        <v>0</v>
      </c>
      <c r="BA880" s="18">
        <v>0</v>
      </c>
      <c r="BB880" s="18">
        <v>0</v>
      </c>
      <c r="BC880" s="18">
        <v>0</v>
      </c>
    </row>
    <row r="881" spans="1:62" x14ac:dyDescent="0.25">
      <c r="A881" s="18">
        <v>36</v>
      </c>
      <c r="B881" s="3">
        <v>16</v>
      </c>
      <c r="C881" s="18" t="s">
        <v>1195</v>
      </c>
      <c r="K881" s="113">
        <v>0</v>
      </c>
      <c r="L881" s="113">
        <v>0</v>
      </c>
      <c r="M881" s="113">
        <v>0</v>
      </c>
      <c r="N881" s="48">
        <v>0</v>
      </c>
      <c r="O881" s="48">
        <v>1</v>
      </c>
      <c r="P881" s="48">
        <v>0</v>
      </c>
      <c r="Q881" s="48">
        <v>0</v>
      </c>
      <c r="R881" s="48">
        <v>0</v>
      </c>
      <c r="S881" s="60">
        <v>0</v>
      </c>
      <c r="T881" s="48">
        <v>0</v>
      </c>
      <c r="U881" s="47"/>
      <c r="V881" s="22" t="s">
        <v>7810</v>
      </c>
      <c r="W881" s="134" t="s">
        <v>1202</v>
      </c>
      <c r="X881" s="3" t="s">
        <v>762</v>
      </c>
      <c r="Y881" s="21">
        <v>0</v>
      </c>
      <c r="Z881" s="21">
        <v>14</v>
      </c>
      <c r="AA881" s="14">
        <v>6</v>
      </c>
      <c r="AB881" s="3">
        <f t="shared" si="41"/>
        <v>174</v>
      </c>
      <c r="AC881">
        <v>391.59675225851646</v>
      </c>
      <c r="AE881" s="22" t="s">
        <v>7932</v>
      </c>
      <c r="AF881" s="2" t="s">
        <v>886</v>
      </c>
      <c r="AG881" s="3" t="s">
        <v>1203</v>
      </c>
      <c r="AH881" s="3">
        <v>37</v>
      </c>
      <c r="AI881" s="3">
        <v>6</v>
      </c>
      <c r="AJ881" s="3">
        <v>2.5</v>
      </c>
      <c r="AK881" s="3">
        <f>(240*AH881)+(12*AI881)+AJ881</f>
        <v>8954.5</v>
      </c>
      <c r="AL881">
        <v>18605.848615492596</v>
      </c>
      <c r="AN881" s="3">
        <v>4090</v>
      </c>
      <c r="AO881" s="3">
        <v>4454</v>
      </c>
      <c r="AP881" s="3">
        <v>5922</v>
      </c>
      <c r="AQ881" s="3">
        <v>5339</v>
      </c>
      <c r="AR881" s="183" t="s">
        <v>8455</v>
      </c>
      <c r="AS881" s="183" t="s">
        <v>9094</v>
      </c>
      <c r="AT881" s="18">
        <v>1</v>
      </c>
      <c r="AU881" s="18">
        <v>0</v>
      </c>
      <c r="AV881" s="17"/>
      <c r="AW881" s="200">
        <v>1</v>
      </c>
      <c r="AX881" s="18">
        <v>0</v>
      </c>
      <c r="AY881" s="18">
        <v>0</v>
      </c>
      <c r="AZ881" s="18">
        <v>0</v>
      </c>
      <c r="BA881" s="18">
        <v>0</v>
      </c>
      <c r="BB881" s="18">
        <v>0</v>
      </c>
      <c r="BC881" s="18">
        <v>0</v>
      </c>
      <c r="BE881" s="18">
        <v>1</v>
      </c>
      <c r="BF881" s="18">
        <v>0</v>
      </c>
      <c r="BG881" s="18">
        <v>0</v>
      </c>
      <c r="BH881" s="18">
        <v>0</v>
      </c>
      <c r="BI881" s="18">
        <v>0</v>
      </c>
      <c r="BJ881" s="18">
        <v>0</v>
      </c>
    </row>
    <row r="882" spans="1:62" ht="30" x14ac:dyDescent="0.25">
      <c r="A882" s="18">
        <v>36</v>
      </c>
      <c r="B882" s="3">
        <v>16</v>
      </c>
      <c r="C882" s="18" t="s">
        <v>1195</v>
      </c>
      <c r="K882" s="113">
        <v>0</v>
      </c>
      <c r="L882" s="113">
        <v>0</v>
      </c>
      <c r="M882" s="113">
        <v>0</v>
      </c>
      <c r="N882" s="48">
        <v>0</v>
      </c>
      <c r="O882" s="48">
        <v>1</v>
      </c>
      <c r="P882" s="48">
        <v>0</v>
      </c>
      <c r="Q882" s="48">
        <v>0</v>
      </c>
      <c r="R882" s="48">
        <v>0</v>
      </c>
      <c r="S882" s="60">
        <v>0</v>
      </c>
      <c r="T882" s="48">
        <v>0</v>
      </c>
      <c r="U882" s="47"/>
      <c r="V882" s="22" t="s">
        <v>7797</v>
      </c>
      <c r="W882" s="134" t="s">
        <v>1204</v>
      </c>
      <c r="X882" s="3" t="s">
        <v>1205</v>
      </c>
      <c r="Y882" s="21">
        <v>11</v>
      </c>
      <c r="Z882" s="21">
        <v>17</v>
      </c>
      <c r="AA882" s="14">
        <v>0</v>
      </c>
      <c r="AB882" s="3">
        <f t="shared" si="41"/>
        <v>2844</v>
      </c>
      <c r="AC882">
        <v>6390.9446097438704</v>
      </c>
      <c r="AE882" s="22"/>
      <c r="AG882" s="3" t="s">
        <v>1206</v>
      </c>
      <c r="AH882" s="3">
        <v>122</v>
      </c>
      <c r="AI882" s="3">
        <v>11</v>
      </c>
      <c r="AJ882" s="3">
        <v>8.5</v>
      </c>
      <c r="AK882" s="3">
        <f>(240*AH882)+(12*AI882)+AJ882</f>
        <v>29420.5</v>
      </c>
      <c r="AN882" s="3">
        <v>4090</v>
      </c>
      <c r="AO882" s="3">
        <v>4454</v>
      </c>
      <c r="AP882" s="3">
        <v>5911</v>
      </c>
      <c r="AR882" s="183" t="s">
        <v>8455</v>
      </c>
      <c r="AS882" s="183" t="s">
        <v>9094</v>
      </c>
      <c r="AT882" s="18">
        <v>1</v>
      </c>
      <c r="AU882" s="18">
        <v>0</v>
      </c>
      <c r="AV882" s="17"/>
      <c r="AW882" s="196">
        <v>1</v>
      </c>
      <c r="AX882" s="18">
        <v>0</v>
      </c>
      <c r="AY882" s="18">
        <v>0</v>
      </c>
      <c r="AZ882" s="18">
        <v>0</v>
      </c>
      <c r="BA882" s="18">
        <v>0</v>
      </c>
      <c r="BB882" s="18">
        <v>0</v>
      </c>
      <c r="BC882" s="18">
        <v>0</v>
      </c>
    </row>
    <row r="883" spans="1:62" x14ac:dyDescent="0.25">
      <c r="A883" s="18">
        <v>36</v>
      </c>
      <c r="B883" s="3">
        <v>16</v>
      </c>
      <c r="C883" s="18" t="s">
        <v>1195</v>
      </c>
      <c r="K883" s="113">
        <v>0</v>
      </c>
      <c r="L883" s="113">
        <v>0</v>
      </c>
      <c r="M883" s="113">
        <v>0</v>
      </c>
      <c r="N883" s="48">
        <v>0</v>
      </c>
      <c r="O883" s="48">
        <v>1</v>
      </c>
      <c r="P883" s="48">
        <v>0</v>
      </c>
      <c r="Q883" s="48">
        <v>0</v>
      </c>
      <c r="R883" s="48">
        <v>0</v>
      </c>
      <c r="S883" s="60">
        <v>0</v>
      </c>
      <c r="T883" s="48">
        <v>0</v>
      </c>
      <c r="U883" s="47"/>
      <c r="V883" s="22" t="s">
        <v>7862</v>
      </c>
      <c r="W883" s="134" t="s">
        <v>1207</v>
      </c>
      <c r="X883" s="3" t="s">
        <v>23</v>
      </c>
      <c r="Y883" s="21">
        <v>0</v>
      </c>
      <c r="Z883" s="21">
        <v>7</v>
      </c>
      <c r="AA883" s="14">
        <v>6</v>
      </c>
      <c r="AB883" s="3">
        <f t="shared" si="41"/>
        <v>90</v>
      </c>
      <c r="AC883">
        <v>202.02358070423776</v>
      </c>
      <c r="AN883" s="3">
        <v>4090</v>
      </c>
      <c r="AO883" s="3">
        <v>4454</v>
      </c>
      <c r="AP883" s="3">
        <v>5903</v>
      </c>
      <c r="AR883" s="183" t="s">
        <v>8455</v>
      </c>
      <c r="AS883" s="183" t="s">
        <v>9094</v>
      </c>
      <c r="AT883" s="18">
        <v>1</v>
      </c>
      <c r="AU883" s="18">
        <v>0</v>
      </c>
      <c r="AV883" s="17"/>
      <c r="AW883" s="200">
        <v>1</v>
      </c>
      <c r="AX883" s="18">
        <v>0</v>
      </c>
      <c r="AY883" s="18">
        <v>0</v>
      </c>
      <c r="AZ883" s="18">
        <v>0</v>
      </c>
      <c r="BA883" s="18">
        <v>0</v>
      </c>
      <c r="BB883" s="18">
        <v>0</v>
      </c>
      <c r="BC883" s="18">
        <v>0</v>
      </c>
    </row>
    <row r="884" spans="1:62" x14ac:dyDescent="0.25">
      <c r="A884" s="18">
        <v>36</v>
      </c>
      <c r="B884" s="3">
        <v>16</v>
      </c>
      <c r="C884" s="18" t="s">
        <v>1195</v>
      </c>
      <c r="K884" s="113">
        <v>0</v>
      </c>
      <c r="L884" s="113">
        <v>0</v>
      </c>
      <c r="M884" s="113">
        <v>0</v>
      </c>
      <c r="N884" s="48">
        <v>0</v>
      </c>
      <c r="O884" s="48">
        <v>1</v>
      </c>
      <c r="P884" s="48">
        <v>0</v>
      </c>
      <c r="Q884" s="48">
        <v>0</v>
      </c>
      <c r="R884" s="48">
        <v>0</v>
      </c>
      <c r="S884" s="60">
        <v>0</v>
      </c>
      <c r="T884" s="48">
        <v>0</v>
      </c>
      <c r="U884" s="47"/>
      <c r="V884" s="22" t="s">
        <v>7863</v>
      </c>
      <c r="W884" s="134" t="s">
        <v>1208</v>
      </c>
      <c r="X884" s="3" t="s">
        <v>706</v>
      </c>
      <c r="Y884" s="21">
        <v>1</v>
      </c>
      <c r="Z884" s="21">
        <v>0</v>
      </c>
      <c r="AA884" s="14">
        <v>0</v>
      </c>
      <c r="AB884" s="3">
        <f t="shared" si="41"/>
        <v>240</v>
      </c>
      <c r="AC884">
        <v>534.46648146419875</v>
      </c>
      <c r="AN884" s="3">
        <v>4090</v>
      </c>
      <c r="AO884" s="3">
        <v>4454</v>
      </c>
      <c r="AP884" s="3">
        <v>5845</v>
      </c>
      <c r="AR884" s="183" t="s">
        <v>8455</v>
      </c>
      <c r="AS884" s="183" t="s">
        <v>9094</v>
      </c>
      <c r="AT884" s="18">
        <v>1</v>
      </c>
      <c r="AU884" s="18">
        <v>0</v>
      </c>
      <c r="AV884" s="17"/>
      <c r="AW884" s="200">
        <v>1</v>
      </c>
      <c r="AX884" s="18">
        <v>0</v>
      </c>
      <c r="AY884" s="18">
        <v>0</v>
      </c>
      <c r="AZ884" s="18">
        <v>0</v>
      </c>
      <c r="BA884" s="18">
        <v>0</v>
      </c>
      <c r="BB884" s="18">
        <v>0</v>
      </c>
      <c r="BC884" s="18">
        <v>0</v>
      </c>
    </row>
    <row r="885" spans="1:62" x14ac:dyDescent="0.25">
      <c r="A885" s="18">
        <v>36</v>
      </c>
      <c r="B885" s="3">
        <v>16</v>
      </c>
      <c r="C885" s="18" t="s">
        <v>1195</v>
      </c>
      <c r="K885" s="113">
        <v>0</v>
      </c>
      <c r="L885" s="113">
        <v>0</v>
      </c>
      <c r="M885" s="113">
        <v>0</v>
      </c>
      <c r="N885" s="48">
        <v>0</v>
      </c>
      <c r="O885" s="48">
        <v>1</v>
      </c>
      <c r="P885" s="48">
        <v>0</v>
      </c>
      <c r="Q885" s="48">
        <v>0</v>
      </c>
      <c r="R885" s="48">
        <v>0</v>
      </c>
      <c r="S885" s="60">
        <v>0</v>
      </c>
      <c r="T885" s="48">
        <v>0</v>
      </c>
      <c r="U885" s="47"/>
      <c r="V885" s="22" t="s">
        <v>7864</v>
      </c>
      <c r="W885" s="134" t="s">
        <v>1209</v>
      </c>
      <c r="X885" s="3" t="s">
        <v>72</v>
      </c>
      <c r="Y885" s="21">
        <v>1</v>
      </c>
      <c r="Z885" s="21">
        <v>2</v>
      </c>
      <c r="AA885" s="14">
        <v>6</v>
      </c>
      <c r="AB885" s="3">
        <f t="shared" si="41"/>
        <v>270</v>
      </c>
      <c r="AC885">
        <v>598.48103611827923</v>
      </c>
      <c r="AN885" s="3">
        <v>4090</v>
      </c>
      <c r="AO885" s="3">
        <v>4454</v>
      </c>
      <c r="AP885" s="3">
        <v>5811</v>
      </c>
      <c r="AR885" s="183" t="s">
        <v>8455</v>
      </c>
      <c r="AS885" s="183" t="s">
        <v>9094</v>
      </c>
      <c r="AT885" s="18">
        <v>1</v>
      </c>
      <c r="AU885" s="18">
        <v>0</v>
      </c>
      <c r="AV885" s="17"/>
      <c r="AW885" s="200">
        <v>1</v>
      </c>
      <c r="AX885" s="18">
        <v>0</v>
      </c>
      <c r="AY885" s="18">
        <v>0</v>
      </c>
      <c r="AZ885" s="18">
        <v>0</v>
      </c>
      <c r="BA885" s="18">
        <v>0</v>
      </c>
      <c r="BB885" s="18">
        <v>0</v>
      </c>
      <c r="BC885" s="18">
        <v>0</v>
      </c>
    </row>
    <row r="886" spans="1:62" x14ac:dyDescent="0.25">
      <c r="A886" s="18">
        <v>36</v>
      </c>
      <c r="B886" s="3">
        <v>16</v>
      </c>
      <c r="C886" s="18" t="s">
        <v>1195</v>
      </c>
      <c r="K886" s="113">
        <v>0</v>
      </c>
      <c r="L886" s="113">
        <v>0</v>
      </c>
      <c r="M886" s="113">
        <v>0</v>
      </c>
      <c r="N886" s="48">
        <v>0</v>
      </c>
      <c r="O886" s="48">
        <v>1</v>
      </c>
      <c r="P886" s="48">
        <v>0</v>
      </c>
      <c r="Q886" s="48">
        <v>0</v>
      </c>
      <c r="R886" s="48">
        <v>0</v>
      </c>
      <c r="S886" s="60">
        <v>0</v>
      </c>
      <c r="T886" s="48">
        <v>0</v>
      </c>
      <c r="U886" s="47"/>
      <c r="V886" s="22" t="s">
        <v>7864</v>
      </c>
      <c r="W886" s="134" t="s">
        <v>1210</v>
      </c>
      <c r="X886" s="3" t="s">
        <v>237</v>
      </c>
      <c r="Y886" s="21">
        <v>0</v>
      </c>
      <c r="Z886" s="21">
        <v>15</v>
      </c>
      <c r="AA886" s="14">
        <v>0</v>
      </c>
      <c r="AB886" s="3">
        <f t="shared" si="41"/>
        <v>180</v>
      </c>
      <c r="AC886">
        <v>398.98735741218616</v>
      </c>
      <c r="AN886" s="3">
        <v>4090</v>
      </c>
      <c r="AO886" s="3">
        <v>4454</v>
      </c>
      <c r="AP886" s="3">
        <v>5811</v>
      </c>
      <c r="AR886" s="183" t="s">
        <v>8455</v>
      </c>
      <c r="AS886" s="183" t="s">
        <v>9094</v>
      </c>
      <c r="AT886" s="18">
        <v>1</v>
      </c>
      <c r="AU886" s="18">
        <v>0</v>
      </c>
      <c r="AV886" s="17"/>
      <c r="AW886" s="200">
        <v>1</v>
      </c>
      <c r="AX886" s="18">
        <v>0</v>
      </c>
      <c r="AY886" s="18">
        <v>0</v>
      </c>
      <c r="AZ886" s="18">
        <v>0</v>
      </c>
      <c r="BA886" s="18">
        <v>0</v>
      </c>
      <c r="BB886" s="18">
        <v>0</v>
      </c>
      <c r="BC886" s="18">
        <v>0</v>
      </c>
    </row>
    <row r="887" spans="1:62" x14ac:dyDescent="0.25">
      <c r="A887" s="18">
        <v>36</v>
      </c>
      <c r="B887" s="3">
        <v>16</v>
      </c>
      <c r="C887" s="18" t="s">
        <v>1195</v>
      </c>
      <c r="K887" s="113">
        <v>0</v>
      </c>
      <c r="L887" s="113">
        <v>0</v>
      </c>
      <c r="M887" s="113">
        <v>0</v>
      </c>
      <c r="N887" s="48">
        <v>0</v>
      </c>
      <c r="O887" s="48">
        <v>1</v>
      </c>
      <c r="P887" s="48">
        <v>0</v>
      </c>
      <c r="Q887" s="48">
        <v>0</v>
      </c>
      <c r="R887" s="48">
        <v>0</v>
      </c>
      <c r="S887" s="60">
        <v>0</v>
      </c>
      <c r="T887" s="48">
        <v>0</v>
      </c>
      <c r="U887" s="47"/>
      <c r="V887" s="22" t="s">
        <v>7794</v>
      </c>
      <c r="W887" s="134" t="s">
        <v>1211</v>
      </c>
      <c r="X887" s="3" t="s">
        <v>167</v>
      </c>
      <c r="Y887" s="21">
        <v>0</v>
      </c>
      <c r="Z887" s="21">
        <v>10</v>
      </c>
      <c r="AA887" s="14">
        <v>0</v>
      </c>
      <c r="AB887" s="3">
        <f t="shared" si="41"/>
        <v>120</v>
      </c>
      <c r="AC887">
        <v>263.34509160612311</v>
      </c>
      <c r="AN887" s="3">
        <v>4090</v>
      </c>
      <c r="AO887" s="3">
        <v>4454</v>
      </c>
      <c r="AP887" s="3">
        <v>5738</v>
      </c>
      <c r="AR887" s="183" t="s">
        <v>8455</v>
      </c>
      <c r="AS887" s="183" t="s">
        <v>9094</v>
      </c>
      <c r="AT887" s="18">
        <v>1</v>
      </c>
      <c r="AU887" s="18">
        <v>0</v>
      </c>
      <c r="AV887" s="17"/>
      <c r="AW887" s="200">
        <v>1</v>
      </c>
      <c r="AX887" s="18">
        <v>0</v>
      </c>
      <c r="AY887" s="18">
        <v>0</v>
      </c>
      <c r="AZ887" s="18">
        <v>0</v>
      </c>
      <c r="BA887" s="18">
        <v>0</v>
      </c>
      <c r="BB887" s="18">
        <v>0</v>
      </c>
      <c r="BC887" s="18">
        <v>0</v>
      </c>
    </row>
    <row r="888" spans="1:62" x14ac:dyDescent="0.25">
      <c r="A888" s="18">
        <v>36</v>
      </c>
      <c r="B888" s="3">
        <v>16</v>
      </c>
      <c r="C888" s="18" t="s">
        <v>1195</v>
      </c>
      <c r="K888" s="113">
        <v>0</v>
      </c>
      <c r="L888" s="113">
        <v>0</v>
      </c>
      <c r="M888" s="113">
        <v>0</v>
      </c>
      <c r="N888" s="48">
        <v>0</v>
      </c>
      <c r="O888" s="48">
        <v>1</v>
      </c>
      <c r="P888" s="48">
        <v>0</v>
      </c>
      <c r="Q888" s="48">
        <v>0</v>
      </c>
      <c r="R888" s="48">
        <v>0</v>
      </c>
      <c r="S888" s="60">
        <v>0</v>
      </c>
      <c r="T888" s="48">
        <v>0</v>
      </c>
      <c r="U888" s="47"/>
      <c r="V888" s="22" t="s">
        <v>7794</v>
      </c>
      <c r="W888" s="134" t="s">
        <v>1212</v>
      </c>
      <c r="X888" s="3" t="s">
        <v>503</v>
      </c>
      <c r="Y888" s="21">
        <v>0</v>
      </c>
      <c r="Z888" s="21">
        <v>12</v>
      </c>
      <c r="AA888" s="14">
        <v>6</v>
      </c>
      <c r="AB888" s="3">
        <f t="shared" si="41"/>
        <v>150</v>
      </c>
      <c r="AC888">
        <v>329.18136450765394</v>
      </c>
      <c r="AN888" s="3">
        <v>4090</v>
      </c>
      <c r="AO888" s="3">
        <v>4454</v>
      </c>
      <c r="AP888" s="3">
        <v>5738</v>
      </c>
      <c r="AR888" s="183" t="s">
        <v>8455</v>
      </c>
      <c r="AS888" s="183" t="s">
        <v>9094</v>
      </c>
      <c r="AT888" s="18">
        <v>1</v>
      </c>
      <c r="AU888" s="18">
        <v>0</v>
      </c>
      <c r="AV888" s="17"/>
      <c r="AW888" s="200">
        <v>1</v>
      </c>
      <c r="AX888" s="18">
        <v>0</v>
      </c>
      <c r="AY888" s="18">
        <v>0</v>
      </c>
      <c r="AZ888" s="18">
        <v>0</v>
      </c>
      <c r="BA888" s="18">
        <v>0</v>
      </c>
      <c r="BB888" s="18">
        <v>0</v>
      </c>
      <c r="BC888" s="18">
        <v>0</v>
      </c>
    </row>
    <row r="889" spans="1:62" x14ac:dyDescent="0.25">
      <c r="A889" s="18">
        <v>36</v>
      </c>
      <c r="B889" s="3">
        <v>16</v>
      </c>
      <c r="C889" s="18" t="s">
        <v>1195</v>
      </c>
      <c r="K889" s="113">
        <v>0</v>
      </c>
      <c r="L889" s="113">
        <v>0</v>
      </c>
      <c r="M889" s="113">
        <v>0</v>
      </c>
      <c r="N889" s="48">
        <v>0</v>
      </c>
      <c r="O889" s="48">
        <v>1</v>
      </c>
      <c r="P889" s="48">
        <v>0</v>
      </c>
      <c r="Q889" s="48">
        <v>0</v>
      </c>
      <c r="R889" s="48">
        <v>0</v>
      </c>
      <c r="S889" s="60">
        <v>0</v>
      </c>
      <c r="T889" s="48">
        <v>0</v>
      </c>
      <c r="U889" s="47"/>
      <c r="V889" s="22" t="s">
        <v>7868</v>
      </c>
      <c r="W889" s="134" t="s">
        <v>1213</v>
      </c>
      <c r="X889" s="3" t="s">
        <v>374</v>
      </c>
      <c r="Y889" s="21">
        <v>0</v>
      </c>
      <c r="Z889" s="21">
        <v>5</v>
      </c>
      <c r="AA889" s="14">
        <v>0</v>
      </c>
      <c r="AB889" s="3">
        <f t="shared" si="41"/>
        <v>60</v>
      </c>
      <c r="AC889">
        <v>130.29106432781299</v>
      </c>
      <c r="AN889" s="3">
        <v>4090</v>
      </c>
      <c r="AO889" s="3">
        <v>4454</v>
      </c>
      <c r="AP889" s="3">
        <v>5661</v>
      </c>
      <c r="AR889" s="183" t="s">
        <v>8455</v>
      </c>
      <c r="AS889" s="183" t="s">
        <v>9094</v>
      </c>
      <c r="AT889" s="18">
        <v>1</v>
      </c>
      <c r="AU889" s="18">
        <v>0</v>
      </c>
      <c r="AV889" s="17"/>
      <c r="AW889" s="200">
        <v>1</v>
      </c>
      <c r="AX889" s="18">
        <v>0</v>
      </c>
      <c r="AY889" s="18">
        <v>0</v>
      </c>
      <c r="AZ889" s="18">
        <v>0</v>
      </c>
      <c r="BA889" s="18">
        <v>0</v>
      </c>
      <c r="BB889" s="18">
        <v>0</v>
      </c>
      <c r="BC889" s="18">
        <v>0</v>
      </c>
    </row>
    <row r="890" spans="1:62" x14ac:dyDescent="0.25">
      <c r="A890" s="18">
        <v>36</v>
      </c>
      <c r="B890" s="3">
        <v>16</v>
      </c>
      <c r="C890" s="18" t="s">
        <v>1195</v>
      </c>
      <c r="K890" s="113">
        <v>0</v>
      </c>
      <c r="L890" s="113">
        <v>0</v>
      </c>
      <c r="M890" s="113">
        <v>0</v>
      </c>
      <c r="N890" s="48">
        <v>0</v>
      </c>
      <c r="O890" s="48">
        <v>1</v>
      </c>
      <c r="P890" s="48">
        <v>0</v>
      </c>
      <c r="Q890" s="48">
        <v>0</v>
      </c>
      <c r="R890" s="48">
        <v>0</v>
      </c>
      <c r="S890" s="60">
        <v>0</v>
      </c>
      <c r="T890" s="48">
        <v>0</v>
      </c>
      <c r="U890" s="47"/>
      <c r="V890" s="22" t="s">
        <v>7947</v>
      </c>
      <c r="W890" s="134" t="s">
        <v>1214</v>
      </c>
      <c r="X890" s="3" t="s">
        <v>389</v>
      </c>
      <c r="Y890" s="21">
        <v>0</v>
      </c>
      <c r="Z890" s="21">
        <v>14</v>
      </c>
      <c r="AA890" s="14">
        <v>0</v>
      </c>
      <c r="AB890" s="3">
        <f t="shared" si="41"/>
        <v>168</v>
      </c>
      <c r="AC890">
        <v>364.46534913906225</v>
      </c>
      <c r="AN890" s="3">
        <v>4090</v>
      </c>
      <c r="AO890" s="3">
        <v>4454</v>
      </c>
      <c r="AP890" s="3">
        <v>5654</v>
      </c>
      <c r="AR890" s="183" t="s">
        <v>8455</v>
      </c>
      <c r="AS890" s="183" t="s">
        <v>9094</v>
      </c>
      <c r="AT890" s="18">
        <v>1</v>
      </c>
      <c r="AU890" s="18">
        <v>0</v>
      </c>
      <c r="AV890" s="17"/>
      <c r="AW890" s="200">
        <v>1</v>
      </c>
      <c r="AX890" s="18">
        <v>0</v>
      </c>
      <c r="AY890" s="18">
        <v>0</v>
      </c>
      <c r="AZ890" s="18">
        <v>0</v>
      </c>
      <c r="BA890" s="18">
        <v>0</v>
      </c>
      <c r="BB890" s="18">
        <v>0</v>
      </c>
      <c r="BC890" s="18">
        <v>0</v>
      </c>
    </row>
    <row r="891" spans="1:62" x14ac:dyDescent="0.25">
      <c r="A891" s="18">
        <v>36</v>
      </c>
      <c r="B891" s="3">
        <v>16</v>
      </c>
      <c r="C891" s="18" t="s">
        <v>1195</v>
      </c>
      <c r="K891" s="113">
        <v>0</v>
      </c>
      <c r="L891" s="113">
        <v>0</v>
      </c>
      <c r="M891" s="113">
        <v>0</v>
      </c>
      <c r="N891" s="48">
        <v>0</v>
      </c>
      <c r="O891" s="48">
        <v>1</v>
      </c>
      <c r="P891" s="48">
        <v>0</v>
      </c>
      <c r="Q891" s="48">
        <v>0</v>
      </c>
      <c r="R891" s="48">
        <v>0</v>
      </c>
      <c r="S891" s="60">
        <v>0</v>
      </c>
      <c r="T891" s="48">
        <v>0</v>
      </c>
      <c r="U891" s="47"/>
      <c r="V891" s="22" t="s">
        <v>7948</v>
      </c>
      <c r="W891" s="134" t="s">
        <v>1215</v>
      </c>
      <c r="X891" s="3" t="s">
        <v>130</v>
      </c>
      <c r="Y891" s="21">
        <v>2</v>
      </c>
      <c r="Z891" s="21">
        <v>5</v>
      </c>
      <c r="AA891" s="14">
        <v>0</v>
      </c>
      <c r="AB891" s="3">
        <f t="shared" si="41"/>
        <v>540</v>
      </c>
      <c r="AC891">
        <v>1159.204670633263</v>
      </c>
      <c r="AN891" s="3">
        <v>4090</v>
      </c>
      <c r="AO891" s="3">
        <v>4454</v>
      </c>
      <c r="AP891" s="3">
        <v>5577</v>
      </c>
      <c r="AR891" s="183" t="s">
        <v>8455</v>
      </c>
      <c r="AS891" s="183" t="s">
        <v>9094</v>
      </c>
      <c r="AT891" s="18">
        <v>1</v>
      </c>
      <c r="AU891" s="18">
        <v>0</v>
      </c>
      <c r="AV891" s="17"/>
      <c r="AW891" s="200">
        <v>1</v>
      </c>
      <c r="AX891" s="18">
        <v>0</v>
      </c>
      <c r="AY891" s="18">
        <v>0</v>
      </c>
      <c r="AZ891" s="18">
        <v>0</v>
      </c>
      <c r="BA891" s="18">
        <v>0</v>
      </c>
      <c r="BB891" s="18">
        <v>0</v>
      </c>
      <c r="BC891" s="18">
        <v>0</v>
      </c>
    </row>
    <row r="892" spans="1:62" ht="30" x14ac:dyDescent="0.25">
      <c r="A892" s="18">
        <v>36</v>
      </c>
      <c r="B892" s="3">
        <v>16</v>
      </c>
      <c r="C892" s="18" t="s">
        <v>1195</v>
      </c>
      <c r="K892" s="113">
        <v>0</v>
      </c>
      <c r="L892" s="113">
        <v>0</v>
      </c>
      <c r="M892" s="113">
        <v>0</v>
      </c>
      <c r="N892" s="48">
        <v>0</v>
      </c>
      <c r="O892" s="48">
        <v>1</v>
      </c>
      <c r="P892" s="48">
        <v>0</v>
      </c>
      <c r="Q892" s="48">
        <v>0</v>
      </c>
      <c r="R892" s="48">
        <v>0</v>
      </c>
      <c r="S892" s="60">
        <v>0</v>
      </c>
      <c r="T892" s="48">
        <v>0</v>
      </c>
      <c r="U892" s="47"/>
      <c r="V892" s="22" t="s">
        <v>7948</v>
      </c>
      <c r="W892" s="134" t="s">
        <v>1216</v>
      </c>
      <c r="X892" s="3" t="s">
        <v>1217</v>
      </c>
      <c r="Y892" s="21">
        <v>1</v>
      </c>
      <c r="Z892" s="21">
        <v>6</v>
      </c>
      <c r="AA892" s="14">
        <v>6</v>
      </c>
      <c r="AB892" s="3">
        <f t="shared" si="41"/>
        <v>318</v>
      </c>
      <c r="AC892">
        <v>682.64275048403272</v>
      </c>
      <c r="AN892" s="3">
        <v>4090</v>
      </c>
      <c r="AO892" s="3">
        <v>4454</v>
      </c>
      <c r="AP892" s="3">
        <v>5577</v>
      </c>
      <c r="AR892" s="183" t="s">
        <v>8455</v>
      </c>
      <c r="AS892" s="183" t="s">
        <v>9094</v>
      </c>
      <c r="AT892" s="18">
        <v>1</v>
      </c>
      <c r="AU892" s="18">
        <v>0</v>
      </c>
      <c r="AV892" s="17"/>
      <c r="AW892" s="200">
        <v>1</v>
      </c>
      <c r="AX892" s="18">
        <v>0</v>
      </c>
      <c r="AY892" s="18">
        <v>0</v>
      </c>
      <c r="AZ892" s="18">
        <v>0</v>
      </c>
      <c r="BA892" s="18">
        <v>0</v>
      </c>
      <c r="BB892" s="18">
        <v>0</v>
      </c>
      <c r="BC892" s="18">
        <v>0</v>
      </c>
    </row>
    <row r="893" spans="1:62" ht="30" x14ac:dyDescent="0.25">
      <c r="A893" s="18">
        <v>36</v>
      </c>
      <c r="B893" s="3">
        <v>16</v>
      </c>
      <c r="C893" s="18" t="s">
        <v>1195</v>
      </c>
      <c r="K893" s="113">
        <v>0</v>
      </c>
      <c r="L893" s="113">
        <v>0</v>
      </c>
      <c r="M893" s="113">
        <v>0</v>
      </c>
      <c r="N893" s="48">
        <v>0</v>
      </c>
      <c r="O893" s="48">
        <v>1</v>
      </c>
      <c r="P893" s="48">
        <v>0</v>
      </c>
      <c r="Q893" s="48">
        <v>0</v>
      </c>
      <c r="R893" s="48">
        <v>0</v>
      </c>
      <c r="S893" s="60">
        <v>0</v>
      </c>
      <c r="T893" s="48">
        <v>0</v>
      </c>
      <c r="U893" s="47"/>
      <c r="V893" s="22" t="s">
        <v>7942</v>
      </c>
      <c r="W893" s="134" t="s">
        <v>1218</v>
      </c>
      <c r="X893" s="3" t="s">
        <v>519</v>
      </c>
      <c r="Y893" s="21">
        <v>2</v>
      </c>
      <c r="Z893" s="21">
        <v>12</v>
      </c>
      <c r="AA893" s="14">
        <v>6</v>
      </c>
      <c r="AB893" s="3">
        <f t="shared" si="41"/>
        <v>630</v>
      </c>
      <c r="AC893">
        <v>1351.1093322274871</v>
      </c>
      <c r="AN893" s="3">
        <v>4090</v>
      </c>
      <c r="AO893" s="3">
        <v>4454</v>
      </c>
      <c r="AP893" s="3">
        <v>5570</v>
      </c>
      <c r="AR893" s="183" t="s">
        <v>8455</v>
      </c>
      <c r="AS893" s="183" t="s">
        <v>9094</v>
      </c>
      <c r="AT893" s="18">
        <v>1</v>
      </c>
      <c r="AU893" s="18">
        <v>0</v>
      </c>
      <c r="AV893" s="17"/>
      <c r="AW893" s="200">
        <v>1</v>
      </c>
      <c r="AX893" s="18">
        <v>0</v>
      </c>
      <c r="AY893" s="18">
        <v>0</v>
      </c>
      <c r="AZ893" s="18">
        <v>0</v>
      </c>
      <c r="BA893" s="18">
        <v>0</v>
      </c>
      <c r="BB893" s="18">
        <v>0</v>
      </c>
      <c r="BC893" s="18">
        <v>0</v>
      </c>
    </row>
    <row r="894" spans="1:62" x14ac:dyDescent="0.25">
      <c r="A894" s="18">
        <v>36</v>
      </c>
      <c r="B894" s="3">
        <v>16</v>
      </c>
      <c r="C894" s="18" t="s">
        <v>1195</v>
      </c>
      <c r="K894" s="113">
        <v>0</v>
      </c>
      <c r="L894" s="113">
        <v>0</v>
      </c>
      <c r="M894" s="113">
        <v>0</v>
      </c>
      <c r="N894" s="48">
        <v>0</v>
      </c>
      <c r="O894" s="48">
        <v>1</v>
      </c>
      <c r="P894" s="48">
        <v>0</v>
      </c>
      <c r="Q894" s="48">
        <v>0</v>
      </c>
      <c r="R894" s="48">
        <v>0</v>
      </c>
      <c r="S894" s="60">
        <v>0</v>
      </c>
      <c r="T894" s="48">
        <v>0</v>
      </c>
      <c r="U894" s="47"/>
      <c r="V894" s="22" t="s">
        <v>7942</v>
      </c>
      <c r="W894" s="134" t="s">
        <v>1219</v>
      </c>
      <c r="X894" s="3" t="s">
        <v>806</v>
      </c>
      <c r="Y894" s="21">
        <v>0</v>
      </c>
      <c r="Z894" s="21">
        <v>16</v>
      </c>
      <c r="AA894" s="14">
        <v>0</v>
      </c>
      <c r="AB894" s="3">
        <f t="shared" si="41"/>
        <v>192</v>
      </c>
      <c r="AC894">
        <v>411.76665363123419</v>
      </c>
      <c r="AN894" s="3">
        <v>4090</v>
      </c>
      <c r="AO894" s="3">
        <v>4454</v>
      </c>
      <c r="AP894" s="3">
        <v>5570</v>
      </c>
      <c r="AR894" s="183" t="s">
        <v>8455</v>
      </c>
      <c r="AS894" s="183" t="s">
        <v>9094</v>
      </c>
      <c r="AT894" s="18">
        <v>1</v>
      </c>
      <c r="AU894" s="18">
        <v>0</v>
      </c>
      <c r="AV894" s="17"/>
      <c r="AW894" s="200">
        <v>1</v>
      </c>
      <c r="AX894" s="18">
        <v>0</v>
      </c>
      <c r="AY894" s="18">
        <v>0</v>
      </c>
      <c r="AZ894" s="18">
        <v>0</v>
      </c>
      <c r="BA894" s="18">
        <v>0</v>
      </c>
      <c r="BB894" s="18">
        <v>0</v>
      </c>
      <c r="BC894" s="18">
        <v>0</v>
      </c>
    </row>
    <row r="895" spans="1:62" ht="30" x14ac:dyDescent="0.25">
      <c r="A895" s="18">
        <v>36</v>
      </c>
      <c r="B895" s="3">
        <v>16</v>
      </c>
      <c r="C895" s="18" t="s">
        <v>1195</v>
      </c>
      <c r="K895" s="113">
        <v>0</v>
      </c>
      <c r="L895" s="113">
        <v>0</v>
      </c>
      <c r="M895" s="113">
        <v>0</v>
      </c>
      <c r="N895" s="48">
        <v>0</v>
      </c>
      <c r="O895" s="48">
        <v>1</v>
      </c>
      <c r="P895" s="48">
        <v>0</v>
      </c>
      <c r="Q895" s="48">
        <v>0</v>
      </c>
      <c r="R895" s="48">
        <v>0</v>
      </c>
      <c r="S895" s="60">
        <v>0</v>
      </c>
      <c r="T895" s="48">
        <v>0</v>
      </c>
      <c r="U895" s="47"/>
      <c r="V895" s="22" t="s">
        <v>7949</v>
      </c>
      <c r="W895" s="134" t="s">
        <v>1220</v>
      </c>
      <c r="X895" s="3" t="s">
        <v>1221</v>
      </c>
      <c r="Y895" s="21">
        <v>4</v>
      </c>
      <c r="Z895" s="21">
        <v>3</v>
      </c>
      <c r="AA895" s="14">
        <v>3</v>
      </c>
      <c r="AB895" s="3">
        <f t="shared" si="41"/>
        <v>999</v>
      </c>
      <c r="AC895">
        <v>2130.4748478796528</v>
      </c>
      <c r="AN895" s="3">
        <v>4090</v>
      </c>
      <c r="AO895" s="3">
        <v>4454</v>
      </c>
      <c r="AP895" s="3">
        <v>5529</v>
      </c>
      <c r="AR895" s="183" t="s">
        <v>8455</v>
      </c>
      <c r="AS895" s="183" t="s">
        <v>9094</v>
      </c>
      <c r="AT895" s="18">
        <v>1</v>
      </c>
      <c r="AU895" s="18">
        <v>0</v>
      </c>
      <c r="AV895" s="17"/>
      <c r="AW895" s="200">
        <v>1</v>
      </c>
      <c r="AX895" s="200">
        <v>0</v>
      </c>
      <c r="AY895" s="18">
        <v>1</v>
      </c>
      <c r="AZ895" s="18">
        <v>0</v>
      </c>
      <c r="BA895" s="18">
        <v>0</v>
      </c>
      <c r="BB895" s="18">
        <v>0</v>
      </c>
      <c r="BC895" s="18">
        <v>0</v>
      </c>
    </row>
    <row r="896" spans="1:62" ht="30" x14ac:dyDescent="0.25">
      <c r="A896" s="18">
        <v>36</v>
      </c>
      <c r="B896" s="3">
        <v>16</v>
      </c>
      <c r="C896" s="18" t="s">
        <v>1195</v>
      </c>
      <c r="K896" s="113">
        <v>0</v>
      </c>
      <c r="L896" s="113">
        <v>0</v>
      </c>
      <c r="M896" s="113">
        <v>0</v>
      </c>
      <c r="N896" s="48">
        <v>0</v>
      </c>
      <c r="O896" s="48">
        <v>1</v>
      </c>
      <c r="P896" s="48">
        <v>0</v>
      </c>
      <c r="Q896" s="48">
        <v>0</v>
      </c>
      <c r="R896" s="48">
        <v>0</v>
      </c>
      <c r="S896" s="60">
        <v>0</v>
      </c>
      <c r="T896" s="48">
        <v>0</v>
      </c>
      <c r="U896" s="47"/>
      <c r="V896" s="22" t="s">
        <v>7950</v>
      </c>
      <c r="W896" s="134" t="s">
        <v>1222</v>
      </c>
      <c r="X896" s="3" t="s">
        <v>1223</v>
      </c>
      <c r="Y896" s="21">
        <v>13</v>
      </c>
      <c r="Z896" s="21">
        <v>14</v>
      </c>
      <c r="AA896" s="14">
        <v>0</v>
      </c>
      <c r="AB896" s="3">
        <f t="shared" si="41"/>
        <v>3288</v>
      </c>
      <c r="AC896">
        <v>7009.1324531474174</v>
      </c>
      <c r="AN896" s="3">
        <v>4090</v>
      </c>
      <c r="AO896" s="3">
        <v>4454</v>
      </c>
      <c r="AP896" s="3">
        <v>5526</v>
      </c>
      <c r="AR896" s="183" t="s">
        <v>8455</v>
      </c>
      <c r="AS896" s="183" t="s">
        <v>9094</v>
      </c>
      <c r="AT896" s="18">
        <v>1</v>
      </c>
      <c r="AU896" s="18">
        <v>0</v>
      </c>
      <c r="AV896" s="17"/>
      <c r="AW896" s="200">
        <v>1</v>
      </c>
      <c r="AX896" s="200">
        <v>0</v>
      </c>
      <c r="AY896" s="200">
        <v>0</v>
      </c>
      <c r="AZ896" s="200">
        <v>0</v>
      </c>
      <c r="BA896" s="200">
        <v>0</v>
      </c>
      <c r="BB896" s="200">
        <v>0</v>
      </c>
      <c r="BC896" s="200">
        <v>0</v>
      </c>
    </row>
    <row r="897" spans="1:62" x14ac:dyDescent="0.25">
      <c r="A897" s="18">
        <v>36</v>
      </c>
      <c r="B897" s="3">
        <v>16</v>
      </c>
      <c r="C897" s="18" t="s">
        <v>1195</v>
      </c>
      <c r="K897" s="113">
        <v>0</v>
      </c>
      <c r="L897" s="113">
        <v>0</v>
      </c>
      <c r="M897" s="113">
        <v>0</v>
      </c>
      <c r="N897" s="48">
        <v>0</v>
      </c>
      <c r="O897" s="48">
        <v>1</v>
      </c>
      <c r="P897" s="48">
        <v>0</v>
      </c>
      <c r="Q897" s="48">
        <v>0</v>
      </c>
      <c r="R897" s="48">
        <v>0</v>
      </c>
      <c r="S897" s="60">
        <v>0</v>
      </c>
      <c r="T897" s="48">
        <v>0</v>
      </c>
      <c r="U897" s="47"/>
      <c r="V897" s="22" t="s">
        <v>7951</v>
      </c>
      <c r="W897" s="134" t="s">
        <v>1224</v>
      </c>
      <c r="X897" s="3" t="s">
        <v>1225</v>
      </c>
      <c r="Y897" s="21">
        <v>14</v>
      </c>
      <c r="Z897" s="21">
        <v>6</v>
      </c>
      <c r="AA897" s="14">
        <v>0</v>
      </c>
      <c r="AB897" s="3">
        <f t="shared" si="41"/>
        <v>3432</v>
      </c>
      <c r="AC897">
        <v>7311.0927877324575</v>
      </c>
      <c r="AN897" s="3">
        <v>4090</v>
      </c>
      <c r="AO897" s="3">
        <v>4454</v>
      </c>
      <c r="AP897" s="3">
        <v>5521</v>
      </c>
      <c r="AR897" s="183" t="s">
        <v>8455</v>
      </c>
      <c r="AS897" s="183" t="s">
        <v>9094</v>
      </c>
      <c r="AT897" s="18">
        <v>1</v>
      </c>
      <c r="AU897" s="18">
        <v>0</v>
      </c>
      <c r="AV897" s="17"/>
      <c r="AW897" s="200">
        <v>1</v>
      </c>
      <c r="AX897" s="200">
        <v>0</v>
      </c>
      <c r="AY897" s="200">
        <v>0</v>
      </c>
      <c r="AZ897" s="200">
        <v>0</v>
      </c>
      <c r="BA897" s="200">
        <v>0</v>
      </c>
      <c r="BB897" s="200">
        <v>0</v>
      </c>
      <c r="BC897" s="200">
        <v>0</v>
      </c>
    </row>
    <row r="898" spans="1:62" x14ac:dyDescent="0.25">
      <c r="A898" s="18">
        <v>36</v>
      </c>
      <c r="B898" s="3">
        <v>16</v>
      </c>
      <c r="C898" s="18" t="s">
        <v>1195</v>
      </c>
      <c r="K898" s="113">
        <v>0</v>
      </c>
      <c r="L898" s="113">
        <v>0</v>
      </c>
      <c r="M898" s="113">
        <v>0</v>
      </c>
      <c r="N898" s="48">
        <v>0</v>
      </c>
      <c r="O898" s="48">
        <v>1</v>
      </c>
      <c r="P898" s="48">
        <v>0</v>
      </c>
      <c r="Q898" s="48">
        <v>0</v>
      </c>
      <c r="R898" s="48">
        <v>0</v>
      </c>
      <c r="S898" s="60">
        <v>0</v>
      </c>
      <c r="T898" s="48">
        <v>0</v>
      </c>
      <c r="U898" s="47"/>
      <c r="V898" s="22" t="s">
        <v>7886</v>
      </c>
      <c r="W898" s="134" t="s">
        <v>1226</v>
      </c>
      <c r="X898" s="3" t="s">
        <v>1227</v>
      </c>
      <c r="Y898" s="21">
        <v>11</v>
      </c>
      <c r="Z898" s="21">
        <v>8</v>
      </c>
      <c r="AA898" s="14">
        <v>0</v>
      </c>
      <c r="AB898" s="3">
        <f t="shared" si="41"/>
        <v>2736</v>
      </c>
      <c r="AC898">
        <v>5825.2310576293876</v>
      </c>
      <c r="AN898" s="3">
        <v>4090</v>
      </c>
      <c r="AO898" s="3">
        <v>4454</v>
      </c>
      <c r="AP898" s="3">
        <v>5517</v>
      </c>
      <c r="AR898" s="183" t="s">
        <v>8455</v>
      </c>
      <c r="AS898" s="183" t="s">
        <v>9094</v>
      </c>
      <c r="AT898" s="18">
        <v>1</v>
      </c>
      <c r="AU898" s="18">
        <v>0</v>
      </c>
      <c r="AV898" s="17"/>
      <c r="AW898" s="200">
        <v>1</v>
      </c>
      <c r="AX898" s="200">
        <v>0</v>
      </c>
      <c r="AY898" s="200">
        <v>0</v>
      </c>
      <c r="AZ898" s="200">
        <v>0</v>
      </c>
      <c r="BA898" s="200">
        <v>0</v>
      </c>
      <c r="BB898" s="200">
        <v>0</v>
      </c>
      <c r="BC898" s="200">
        <v>0</v>
      </c>
    </row>
    <row r="899" spans="1:62" x14ac:dyDescent="0.25">
      <c r="A899" s="18">
        <v>36</v>
      </c>
      <c r="B899" s="3">
        <v>16</v>
      </c>
      <c r="C899" s="18" t="s">
        <v>1195</v>
      </c>
      <c r="K899" s="113">
        <v>0</v>
      </c>
      <c r="L899" s="113">
        <v>0</v>
      </c>
      <c r="M899" s="113">
        <v>0</v>
      </c>
      <c r="N899" s="48">
        <v>0</v>
      </c>
      <c r="O899" s="48">
        <v>1</v>
      </c>
      <c r="P899" s="48">
        <v>0</v>
      </c>
      <c r="Q899" s="48">
        <v>0</v>
      </c>
      <c r="R899" s="48">
        <v>0</v>
      </c>
      <c r="S899" s="60">
        <v>0</v>
      </c>
      <c r="T899" s="48">
        <v>0</v>
      </c>
      <c r="U899" s="47"/>
      <c r="V899" s="22" t="s">
        <v>7952</v>
      </c>
      <c r="W899" s="134" t="s">
        <v>1228</v>
      </c>
      <c r="X899" s="3" t="s">
        <v>1229</v>
      </c>
      <c r="Y899" s="21">
        <v>4</v>
      </c>
      <c r="Z899" s="21">
        <v>6</v>
      </c>
      <c r="AA899" s="14">
        <v>0</v>
      </c>
      <c r="AB899" s="3">
        <f t="shared" si="41"/>
        <v>1032</v>
      </c>
      <c r="AC899">
        <v>2196.9353260786966</v>
      </c>
      <c r="AN899" s="3">
        <v>4090</v>
      </c>
      <c r="AO899" s="3">
        <v>4454</v>
      </c>
      <c r="AP899" s="3">
        <v>5516</v>
      </c>
      <c r="AR899" s="183" t="s">
        <v>8455</v>
      </c>
      <c r="AS899" s="183" t="s">
        <v>9094</v>
      </c>
      <c r="AT899" s="18">
        <v>1</v>
      </c>
      <c r="AU899" s="18">
        <v>0</v>
      </c>
      <c r="AV899" s="17"/>
      <c r="AW899" s="200">
        <v>1</v>
      </c>
      <c r="AX899" s="200">
        <v>0</v>
      </c>
      <c r="AY899" s="200">
        <v>0</v>
      </c>
      <c r="AZ899" s="200">
        <v>0</v>
      </c>
      <c r="BA899" s="200">
        <v>0</v>
      </c>
      <c r="BB899" s="200">
        <v>0</v>
      </c>
      <c r="BC899" s="200">
        <v>0</v>
      </c>
    </row>
    <row r="900" spans="1:62" x14ac:dyDescent="0.25">
      <c r="A900" s="18">
        <v>36</v>
      </c>
      <c r="B900" s="3">
        <v>16</v>
      </c>
      <c r="C900" s="18" t="s">
        <v>1195</v>
      </c>
      <c r="K900" s="113">
        <v>0</v>
      </c>
      <c r="L900" s="113">
        <v>0</v>
      </c>
      <c r="M900" s="113">
        <v>0</v>
      </c>
      <c r="N900" s="48">
        <v>0</v>
      </c>
      <c r="O900" s="48">
        <v>1</v>
      </c>
      <c r="P900" s="48">
        <v>0</v>
      </c>
      <c r="Q900" s="48">
        <v>0</v>
      </c>
      <c r="R900" s="48">
        <v>0</v>
      </c>
      <c r="S900" s="60">
        <v>0</v>
      </c>
      <c r="T900" s="48">
        <v>0</v>
      </c>
      <c r="U900" s="47"/>
      <c r="V900" s="22" t="s">
        <v>7879</v>
      </c>
      <c r="W900" s="134" t="s">
        <v>1230</v>
      </c>
      <c r="X900" s="3" t="s">
        <v>401</v>
      </c>
      <c r="Y900" s="21">
        <v>1</v>
      </c>
      <c r="Z900" s="21">
        <v>10</v>
      </c>
      <c r="AA900" s="14">
        <v>0</v>
      </c>
      <c r="AB900" s="3">
        <f t="shared" si="41"/>
        <v>360</v>
      </c>
      <c r="AC900">
        <v>766.16286615518914</v>
      </c>
      <c r="AN900" s="3">
        <v>4090</v>
      </c>
      <c r="AO900" s="3">
        <v>4454</v>
      </c>
      <c r="AP900" s="3">
        <v>5514</v>
      </c>
      <c r="AR900" s="183" t="s">
        <v>8455</v>
      </c>
      <c r="AS900" s="183" t="s">
        <v>9094</v>
      </c>
      <c r="AT900" s="18">
        <v>1</v>
      </c>
      <c r="AU900" s="18">
        <v>0</v>
      </c>
      <c r="AV900" s="17"/>
      <c r="AW900" s="200">
        <v>1</v>
      </c>
      <c r="AX900" s="200">
        <v>0</v>
      </c>
      <c r="AY900" s="200">
        <v>0</v>
      </c>
      <c r="AZ900" s="200">
        <v>0</v>
      </c>
      <c r="BA900" s="200">
        <v>0</v>
      </c>
      <c r="BB900" s="200">
        <v>0</v>
      </c>
      <c r="BC900" s="200">
        <v>0</v>
      </c>
    </row>
    <row r="901" spans="1:62" ht="30" x14ac:dyDescent="0.25">
      <c r="A901" s="18">
        <v>36</v>
      </c>
      <c r="B901" s="3">
        <v>16</v>
      </c>
      <c r="C901" s="18" t="s">
        <v>1195</v>
      </c>
      <c r="K901" s="113">
        <v>0</v>
      </c>
      <c r="L901" s="113">
        <v>0</v>
      </c>
      <c r="M901" s="113">
        <v>0</v>
      </c>
      <c r="N901" s="48">
        <v>0</v>
      </c>
      <c r="O901" s="48">
        <v>1</v>
      </c>
      <c r="P901" s="48">
        <v>0</v>
      </c>
      <c r="Q901" s="48">
        <v>0</v>
      </c>
      <c r="R901" s="48">
        <v>0</v>
      </c>
      <c r="S901" s="60">
        <v>0</v>
      </c>
      <c r="T901" s="48">
        <v>0</v>
      </c>
      <c r="U901" s="47"/>
      <c r="V901" s="22" t="s">
        <v>7953</v>
      </c>
      <c r="W901" s="134" t="s">
        <v>1231</v>
      </c>
      <c r="X901" s="3" t="s">
        <v>700</v>
      </c>
      <c r="Y901" s="21">
        <v>2</v>
      </c>
      <c r="Z901" s="21">
        <v>2</v>
      </c>
      <c r="AA901" s="14">
        <v>6</v>
      </c>
      <c r="AB901" s="3">
        <f t="shared" si="41"/>
        <v>510</v>
      </c>
      <c r="AC901">
        <v>1068.1411362293486</v>
      </c>
      <c r="AN901" s="3">
        <v>4090</v>
      </c>
      <c r="AO901" s="3">
        <v>4454</v>
      </c>
      <c r="AP901" s="3">
        <v>5397</v>
      </c>
      <c r="AR901" s="183" t="s">
        <v>8455</v>
      </c>
      <c r="AS901" s="183" t="s">
        <v>9094</v>
      </c>
      <c r="AT901" s="18">
        <v>1</v>
      </c>
      <c r="AU901" s="18">
        <v>0</v>
      </c>
      <c r="AV901" s="17"/>
      <c r="AW901" s="200">
        <v>1</v>
      </c>
      <c r="AX901" s="200">
        <v>0</v>
      </c>
      <c r="AY901" s="200">
        <v>0</v>
      </c>
      <c r="AZ901" s="200">
        <v>0</v>
      </c>
      <c r="BA901" s="200">
        <v>0</v>
      </c>
      <c r="BB901" s="200">
        <v>0</v>
      </c>
      <c r="BC901" s="200">
        <v>0</v>
      </c>
    </row>
    <row r="902" spans="1:62" x14ac:dyDescent="0.25">
      <c r="A902" s="18">
        <v>36</v>
      </c>
      <c r="B902" s="3">
        <v>16</v>
      </c>
      <c r="C902" s="18" t="s">
        <v>1195</v>
      </c>
      <c r="K902" s="113">
        <v>0</v>
      </c>
      <c r="L902" s="113">
        <v>0</v>
      </c>
      <c r="M902" s="113">
        <v>0</v>
      </c>
      <c r="N902" s="48">
        <v>0</v>
      </c>
      <c r="O902" s="48">
        <v>1</v>
      </c>
      <c r="P902" s="48">
        <v>0</v>
      </c>
      <c r="Q902" s="48">
        <v>0</v>
      </c>
      <c r="R902" s="48">
        <v>0</v>
      </c>
      <c r="S902" s="60">
        <v>0</v>
      </c>
      <c r="T902" s="48">
        <v>0</v>
      </c>
      <c r="U902" s="47"/>
      <c r="V902" s="22" t="s">
        <v>7953</v>
      </c>
      <c r="W902" s="134" t="s">
        <v>1232</v>
      </c>
      <c r="X902" s="3" t="s">
        <v>564</v>
      </c>
      <c r="Y902" s="21">
        <v>1</v>
      </c>
      <c r="Z902" s="21">
        <v>6</v>
      </c>
      <c r="AA902" s="14">
        <v>0</v>
      </c>
      <c r="AB902" s="3">
        <f t="shared" si="41"/>
        <v>312</v>
      </c>
      <c r="AC902">
        <v>653.45104804618973</v>
      </c>
      <c r="AN902" s="3">
        <v>4090</v>
      </c>
      <c r="AO902" s="3">
        <v>4454</v>
      </c>
      <c r="AP902" s="3">
        <v>5397</v>
      </c>
      <c r="AR902" s="183" t="s">
        <v>8455</v>
      </c>
      <c r="AS902" s="183" t="s">
        <v>9094</v>
      </c>
      <c r="AT902" s="18">
        <v>1</v>
      </c>
      <c r="AU902" s="18">
        <v>0</v>
      </c>
      <c r="AV902" s="17"/>
      <c r="AW902" s="200">
        <v>1</v>
      </c>
      <c r="AX902" s="200">
        <v>0</v>
      </c>
      <c r="AY902" s="200">
        <v>0</v>
      </c>
      <c r="AZ902" s="200">
        <v>0</v>
      </c>
      <c r="BA902" s="200">
        <v>0</v>
      </c>
      <c r="BB902" s="200">
        <v>0</v>
      </c>
      <c r="BC902" s="200">
        <v>0</v>
      </c>
    </row>
    <row r="903" spans="1:62" x14ac:dyDescent="0.25">
      <c r="A903" s="18">
        <v>36</v>
      </c>
      <c r="B903" s="3">
        <v>16</v>
      </c>
      <c r="C903" s="18" t="s">
        <v>1195</v>
      </c>
      <c r="K903" s="113">
        <v>0</v>
      </c>
      <c r="L903" s="113">
        <v>0</v>
      </c>
      <c r="M903" s="113">
        <v>0</v>
      </c>
      <c r="N903" s="48">
        <v>0</v>
      </c>
      <c r="O903" s="48">
        <v>1</v>
      </c>
      <c r="P903" s="48">
        <v>0</v>
      </c>
      <c r="Q903" s="48">
        <v>0</v>
      </c>
      <c r="R903" s="48">
        <v>0</v>
      </c>
      <c r="S903" s="60">
        <v>0</v>
      </c>
      <c r="T903" s="48">
        <v>0</v>
      </c>
      <c r="U903" s="47"/>
      <c r="V903" s="22" t="s">
        <v>7954</v>
      </c>
      <c r="W903" s="134" t="s">
        <v>1233</v>
      </c>
      <c r="X903" s="3" t="s">
        <v>23</v>
      </c>
      <c r="Y903" s="21">
        <v>0</v>
      </c>
      <c r="Z903" s="21">
        <v>7</v>
      </c>
      <c r="AA903" s="14">
        <v>6</v>
      </c>
      <c r="AB903" s="3">
        <f t="shared" si="41"/>
        <v>90</v>
      </c>
      <c r="AC903">
        <v>188.10859924964799</v>
      </c>
      <c r="AN903" s="3">
        <v>4090</v>
      </c>
      <c r="AO903" s="3">
        <v>4454</v>
      </c>
      <c r="AP903" s="3">
        <v>5382</v>
      </c>
      <c r="AR903" s="183" t="s">
        <v>8455</v>
      </c>
      <c r="AS903" s="183" t="s">
        <v>9094</v>
      </c>
      <c r="AT903" s="18">
        <v>1</v>
      </c>
      <c r="AU903" s="18">
        <v>0</v>
      </c>
      <c r="AV903" s="17"/>
      <c r="AW903" s="200">
        <v>1</v>
      </c>
      <c r="AX903" s="200">
        <v>0</v>
      </c>
      <c r="AY903" s="200">
        <v>0</v>
      </c>
      <c r="AZ903" s="200">
        <v>0</v>
      </c>
      <c r="BA903" s="200">
        <v>0</v>
      </c>
      <c r="BB903" s="200">
        <v>0</v>
      </c>
      <c r="BC903" s="200">
        <v>0</v>
      </c>
    </row>
    <row r="904" spans="1:62" x14ac:dyDescent="0.25">
      <c r="A904" s="18">
        <v>36</v>
      </c>
      <c r="B904" s="3">
        <v>16</v>
      </c>
      <c r="C904" s="18" t="s">
        <v>1195</v>
      </c>
      <c r="K904" s="113">
        <v>0</v>
      </c>
      <c r="L904" s="113">
        <v>0</v>
      </c>
      <c r="M904" s="113">
        <v>0</v>
      </c>
      <c r="N904" s="48">
        <v>0</v>
      </c>
      <c r="O904" s="48">
        <v>1</v>
      </c>
      <c r="P904" s="48">
        <v>0</v>
      </c>
      <c r="Q904" s="48">
        <v>0</v>
      </c>
      <c r="R904" s="48">
        <v>0</v>
      </c>
      <c r="S904" s="60">
        <v>0</v>
      </c>
      <c r="T904" s="48">
        <v>0</v>
      </c>
      <c r="U904" s="47"/>
      <c r="V904" s="22" t="s">
        <v>7894</v>
      </c>
      <c r="W904" s="134" t="s">
        <v>1234</v>
      </c>
      <c r="X904" s="3" t="s">
        <v>564</v>
      </c>
      <c r="Y904" s="21">
        <v>1</v>
      </c>
      <c r="Z904" s="21">
        <v>6</v>
      </c>
      <c r="AA904" s="14">
        <v>0</v>
      </c>
      <c r="AB904" s="3">
        <f t="shared" ref="AB904:AB919" si="42">(240*Y904)+(12*Z904)+AA904</f>
        <v>312</v>
      </c>
      <c r="AC904">
        <v>652.02049285637918</v>
      </c>
      <c r="AN904" s="3">
        <v>4090</v>
      </c>
      <c r="AO904" s="3">
        <v>4454</v>
      </c>
      <c r="AP904" s="3">
        <v>5381</v>
      </c>
      <c r="AR904" s="183" t="s">
        <v>8455</v>
      </c>
      <c r="AS904" s="183" t="s">
        <v>9094</v>
      </c>
      <c r="AT904" s="18">
        <v>1</v>
      </c>
      <c r="AU904" s="18">
        <v>0</v>
      </c>
      <c r="AV904" s="17"/>
      <c r="AW904" s="200">
        <v>1</v>
      </c>
      <c r="AX904" s="200">
        <v>0</v>
      </c>
      <c r="AY904" s="200">
        <v>0</v>
      </c>
      <c r="AZ904" s="200">
        <v>0</v>
      </c>
      <c r="BA904" s="200">
        <v>0</v>
      </c>
      <c r="BB904" s="200">
        <v>0</v>
      </c>
      <c r="BC904" s="200">
        <v>0</v>
      </c>
    </row>
    <row r="905" spans="1:62" x14ac:dyDescent="0.25">
      <c r="A905" s="18">
        <v>36</v>
      </c>
      <c r="B905" s="3">
        <v>16</v>
      </c>
      <c r="C905" s="18" t="s">
        <v>1195</v>
      </c>
      <c r="K905" s="113">
        <v>0</v>
      </c>
      <c r="L905" s="113">
        <v>0</v>
      </c>
      <c r="M905" s="113">
        <v>0</v>
      </c>
      <c r="N905" s="48">
        <v>0</v>
      </c>
      <c r="O905" s="48">
        <v>1</v>
      </c>
      <c r="P905" s="48">
        <v>0</v>
      </c>
      <c r="Q905" s="48">
        <v>0</v>
      </c>
      <c r="R905" s="48">
        <v>0</v>
      </c>
      <c r="S905" s="60">
        <v>0</v>
      </c>
      <c r="T905" s="48">
        <v>0</v>
      </c>
      <c r="U905" s="47"/>
      <c r="V905" s="14" t="s">
        <v>149</v>
      </c>
      <c r="X905" s="3" t="s">
        <v>1206</v>
      </c>
      <c r="Y905" s="21">
        <v>122</v>
      </c>
      <c r="Z905" s="21">
        <v>11</v>
      </c>
      <c r="AA905" s="14">
        <v>8.5</v>
      </c>
      <c r="AB905" s="3">
        <f t="shared" si="42"/>
        <v>29420.5</v>
      </c>
      <c r="AC905">
        <v>29420.5</v>
      </c>
      <c r="AN905" s="3">
        <v>4090</v>
      </c>
      <c r="AO905" s="3">
        <v>4454</v>
      </c>
      <c r="AR905" s="183" t="s">
        <v>8455</v>
      </c>
      <c r="AS905" s="183" t="s">
        <v>9094</v>
      </c>
      <c r="AT905" s="18">
        <v>1</v>
      </c>
      <c r="AU905" s="18">
        <v>0</v>
      </c>
      <c r="AV905" s="17"/>
    </row>
    <row r="906" spans="1:62" x14ac:dyDescent="0.25">
      <c r="A906" s="18">
        <v>36</v>
      </c>
      <c r="B906" s="3">
        <v>16</v>
      </c>
      <c r="C906" s="18" t="s">
        <v>1195</v>
      </c>
      <c r="K906" s="113">
        <v>0</v>
      </c>
      <c r="L906" s="113">
        <v>0</v>
      </c>
      <c r="M906" s="113">
        <v>0</v>
      </c>
      <c r="N906" s="48">
        <v>0</v>
      </c>
      <c r="O906" s="48">
        <v>1</v>
      </c>
      <c r="P906" s="48">
        <v>0</v>
      </c>
      <c r="Q906" s="48">
        <v>0</v>
      </c>
      <c r="R906" s="48">
        <v>0</v>
      </c>
      <c r="S906" s="60">
        <v>0</v>
      </c>
      <c r="T906" s="48">
        <v>0</v>
      </c>
      <c r="U906" s="47"/>
      <c r="V906" s="22" t="s">
        <v>7998</v>
      </c>
      <c r="W906" s="134" t="s">
        <v>1235</v>
      </c>
      <c r="X906" s="3" t="s">
        <v>1236</v>
      </c>
      <c r="Y906" s="21">
        <v>4</v>
      </c>
      <c r="Z906" s="21">
        <v>18</v>
      </c>
      <c r="AA906" s="14">
        <v>0</v>
      </c>
      <c r="AB906" s="3">
        <f t="shared" si="42"/>
        <v>1176</v>
      </c>
      <c r="AC906">
        <v>2432.8304209658886</v>
      </c>
      <c r="AE906" s="22" t="s">
        <v>8046</v>
      </c>
      <c r="AF906" s="2" t="s">
        <v>1237</v>
      </c>
      <c r="AG906" s="3" t="s">
        <v>1238</v>
      </c>
      <c r="AH906" s="3">
        <v>3</v>
      </c>
      <c r="AI906" s="3">
        <v>0</v>
      </c>
      <c r="AJ906" s="3">
        <v>0</v>
      </c>
      <c r="AK906" s="3">
        <f>(240*AH906)+(12*AI906)+AJ906</f>
        <v>720</v>
      </c>
      <c r="AL906">
        <v>1458.9965873463223</v>
      </c>
      <c r="AN906" s="3">
        <v>4090</v>
      </c>
      <c r="AO906" s="3">
        <v>4454</v>
      </c>
      <c r="AP906" s="3">
        <v>5307</v>
      </c>
      <c r="AQ906" s="3">
        <v>5156</v>
      </c>
      <c r="AR906" s="183" t="s">
        <v>8455</v>
      </c>
      <c r="AS906" s="183" t="s">
        <v>9094</v>
      </c>
      <c r="AT906" s="18">
        <v>1</v>
      </c>
      <c r="AU906" s="18">
        <v>0</v>
      </c>
      <c r="AV906" s="17"/>
      <c r="AW906" s="200">
        <v>1</v>
      </c>
      <c r="AX906" s="200">
        <v>0</v>
      </c>
      <c r="AY906" s="200">
        <v>0</v>
      </c>
      <c r="AZ906" s="200">
        <v>0</v>
      </c>
      <c r="BA906" s="200">
        <v>0</v>
      </c>
      <c r="BB906" s="200">
        <v>0</v>
      </c>
      <c r="BC906" s="200">
        <v>0</v>
      </c>
      <c r="BE906" s="18">
        <v>0</v>
      </c>
      <c r="BF906" s="18">
        <v>0</v>
      </c>
      <c r="BG906" s="18">
        <v>1</v>
      </c>
      <c r="BH906" s="18">
        <v>0</v>
      </c>
      <c r="BI906" s="18">
        <v>0</v>
      </c>
      <c r="BJ906" s="18">
        <v>0</v>
      </c>
    </row>
    <row r="907" spans="1:62" x14ac:dyDescent="0.25">
      <c r="A907" s="18">
        <v>36</v>
      </c>
      <c r="B907" s="3">
        <v>16</v>
      </c>
      <c r="C907" s="18" t="s">
        <v>1195</v>
      </c>
      <c r="K907" s="113">
        <v>0</v>
      </c>
      <c r="L907" s="113">
        <v>0</v>
      </c>
      <c r="M907" s="113">
        <v>0</v>
      </c>
      <c r="N907" s="48">
        <v>0</v>
      </c>
      <c r="O907" s="48">
        <v>1</v>
      </c>
      <c r="P907" s="48">
        <v>0</v>
      </c>
      <c r="Q907" s="48">
        <v>0</v>
      </c>
      <c r="R907" s="48">
        <v>0</v>
      </c>
      <c r="S907" s="60">
        <v>0</v>
      </c>
      <c r="T907" s="48">
        <v>0</v>
      </c>
      <c r="U907" s="47"/>
      <c r="V907" s="22" t="s">
        <v>7998</v>
      </c>
      <c r="W907" s="134" t="s">
        <v>1239</v>
      </c>
      <c r="X907" s="3" t="s">
        <v>553</v>
      </c>
      <c r="Y907" s="21">
        <v>4</v>
      </c>
      <c r="Z907" s="21">
        <v>16</v>
      </c>
      <c r="AA907" s="14">
        <v>0</v>
      </c>
      <c r="AB907" s="3">
        <f t="shared" si="42"/>
        <v>1152</v>
      </c>
      <c r="AC907">
        <v>2383.1808205380134</v>
      </c>
      <c r="AE907" s="22" t="s">
        <v>8047</v>
      </c>
      <c r="AF907" s="2" t="s">
        <v>1240</v>
      </c>
      <c r="AG907" s="3" t="s">
        <v>1241</v>
      </c>
      <c r="AH907" s="3">
        <v>160</v>
      </c>
      <c r="AI907" s="3">
        <v>17</v>
      </c>
      <c r="AJ907" s="3">
        <v>0</v>
      </c>
      <c r="AK907" s="3">
        <f>(240*AH907)+(12*AI907)+AJ907</f>
        <v>38604</v>
      </c>
      <c r="AL907">
        <v>77596.882876270567</v>
      </c>
      <c r="AN907" s="3">
        <v>4090</v>
      </c>
      <c r="AO907" s="3">
        <v>4454</v>
      </c>
      <c r="AP907" s="3">
        <v>5307</v>
      </c>
      <c r="AQ907" s="3">
        <v>5097</v>
      </c>
      <c r="AR907" s="183" t="s">
        <v>8455</v>
      </c>
      <c r="AS907" s="183" t="s">
        <v>9094</v>
      </c>
      <c r="AT907" s="18">
        <v>1</v>
      </c>
      <c r="AU907" s="18">
        <v>0</v>
      </c>
      <c r="AV907" s="17"/>
      <c r="AW907" s="200">
        <v>1</v>
      </c>
      <c r="AX907" s="200">
        <v>0</v>
      </c>
      <c r="AY907" s="200">
        <v>0</v>
      </c>
      <c r="AZ907" s="200">
        <v>0</v>
      </c>
      <c r="BA907" s="200">
        <v>0</v>
      </c>
      <c r="BB907" s="200">
        <v>0</v>
      </c>
      <c r="BC907" s="200">
        <v>0</v>
      </c>
      <c r="BE907" s="18">
        <v>1</v>
      </c>
      <c r="BF907" s="18">
        <v>0</v>
      </c>
      <c r="BG907" s="18">
        <v>0</v>
      </c>
      <c r="BH907" s="18">
        <v>0</v>
      </c>
      <c r="BI907" s="18">
        <v>0</v>
      </c>
      <c r="BJ907" s="18">
        <v>0</v>
      </c>
    </row>
    <row r="908" spans="1:62" x14ac:dyDescent="0.25">
      <c r="A908" s="18">
        <v>36</v>
      </c>
      <c r="B908" s="3">
        <v>16</v>
      </c>
      <c r="C908" s="18" t="s">
        <v>1195</v>
      </c>
      <c r="K908" s="113">
        <v>0</v>
      </c>
      <c r="L908" s="113">
        <v>0</v>
      </c>
      <c r="M908" s="113">
        <v>0</v>
      </c>
      <c r="N908" s="48">
        <v>0</v>
      </c>
      <c r="O908" s="48">
        <v>1</v>
      </c>
      <c r="P908" s="48">
        <v>0</v>
      </c>
      <c r="Q908" s="48">
        <v>0</v>
      </c>
      <c r="R908" s="48">
        <v>0</v>
      </c>
      <c r="S908" s="60">
        <v>0</v>
      </c>
      <c r="T908" s="48">
        <v>0</v>
      </c>
      <c r="U908" s="47"/>
      <c r="V908" s="22" t="s">
        <v>8048</v>
      </c>
      <c r="W908" s="134" t="s">
        <v>1242</v>
      </c>
      <c r="X908" s="3" t="s">
        <v>1243</v>
      </c>
      <c r="Y908" s="21">
        <v>21</v>
      </c>
      <c r="Z908" s="21">
        <v>0</v>
      </c>
      <c r="AA908" s="14">
        <v>0</v>
      </c>
      <c r="AB908" s="3">
        <f t="shared" si="42"/>
        <v>5040</v>
      </c>
      <c r="AC908">
        <v>10307.136641999077</v>
      </c>
      <c r="AE908" s="22" t="s">
        <v>8047</v>
      </c>
      <c r="AF908" s="2" t="s">
        <v>1244</v>
      </c>
      <c r="AG908" s="3" t="s">
        <v>29</v>
      </c>
      <c r="AH908" s="3">
        <v>0</v>
      </c>
      <c r="AI908" s="3">
        <v>3</v>
      </c>
      <c r="AJ908" s="3">
        <v>9</v>
      </c>
      <c r="AK908" s="3">
        <f>(240*AH908)+(12*AI908)+AJ908</f>
        <v>45</v>
      </c>
      <c r="AL908">
        <v>90.453313890585832</v>
      </c>
      <c r="AN908" s="3">
        <v>4090</v>
      </c>
      <c r="AO908" s="3">
        <v>4454</v>
      </c>
      <c r="AP908" s="3">
        <v>5223</v>
      </c>
      <c r="AQ908" s="3">
        <v>5097</v>
      </c>
      <c r="AR908" s="183" t="s">
        <v>8455</v>
      </c>
      <c r="AS908" s="183" t="s">
        <v>9094</v>
      </c>
      <c r="AT908" s="18">
        <v>1</v>
      </c>
      <c r="AU908" s="18">
        <v>0</v>
      </c>
      <c r="AV908" s="17"/>
      <c r="AW908" s="200">
        <v>1</v>
      </c>
      <c r="AX908" s="200">
        <v>0</v>
      </c>
      <c r="AY908" s="200">
        <v>0</v>
      </c>
      <c r="AZ908" s="200">
        <v>0</v>
      </c>
      <c r="BA908" s="200">
        <v>0</v>
      </c>
      <c r="BB908" s="200">
        <v>0</v>
      </c>
      <c r="BC908" s="200">
        <v>0</v>
      </c>
      <c r="BE908" s="18">
        <v>0</v>
      </c>
      <c r="BF908" s="18">
        <v>0</v>
      </c>
      <c r="BG908" s="18">
        <v>0</v>
      </c>
      <c r="BH908" s="18">
        <v>0</v>
      </c>
      <c r="BI908" s="18">
        <v>0</v>
      </c>
      <c r="BJ908" s="18">
        <v>1</v>
      </c>
    </row>
    <row r="909" spans="1:62" ht="30" x14ac:dyDescent="0.25">
      <c r="A909" s="18">
        <v>36</v>
      </c>
      <c r="B909" s="3">
        <v>16</v>
      </c>
      <c r="C909" s="18" t="s">
        <v>1195</v>
      </c>
      <c r="K909" s="113">
        <v>0</v>
      </c>
      <c r="L909" s="113">
        <v>0</v>
      </c>
      <c r="M909" s="113">
        <v>0</v>
      </c>
      <c r="N909" s="48">
        <v>0</v>
      </c>
      <c r="O909" s="48">
        <v>1</v>
      </c>
      <c r="P909" s="48">
        <v>0</v>
      </c>
      <c r="Q909" s="48">
        <v>0</v>
      </c>
      <c r="R909" s="48">
        <v>0</v>
      </c>
      <c r="S909" s="60">
        <v>0</v>
      </c>
      <c r="T909" s="48">
        <v>0</v>
      </c>
      <c r="U909" s="47"/>
      <c r="V909" s="22" t="s">
        <v>8048</v>
      </c>
      <c r="W909" s="134" t="s">
        <v>1245</v>
      </c>
      <c r="X909" s="3" t="s">
        <v>1246</v>
      </c>
      <c r="Y909" s="21">
        <v>2</v>
      </c>
      <c r="Z909" s="21">
        <v>8</v>
      </c>
      <c r="AA909" s="14">
        <v>9</v>
      </c>
      <c r="AB909" s="3">
        <f t="shared" si="42"/>
        <v>585</v>
      </c>
      <c r="AC909">
        <v>1196.3640745177502</v>
      </c>
      <c r="AE909" s="22" t="s">
        <v>149</v>
      </c>
      <c r="AG909" s="3" t="s">
        <v>1247</v>
      </c>
      <c r="AH909" s="3">
        <v>164</v>
      </c>
      <c r="AI909" s="3">
        <v>0</v>
      </c>
      <c r="AJ909" s="3">
        <v>9</v>
      </c>
      <c r="AK909" s="3">
        <f>(240*AH909)+(12*AI909)+AJ909</f>
        <v>39369</v>
      </c>
      <c r="AN909" s="3">
        <v>4090</v>
      </c>
      <c r="AO909" s="3">
        <v>4454</v>
      </c>
      <c r="AP909" s="3">
        <v>5223</v>
      </c>
      <c r="AR909" s="183" t="s">
        <v>8455</v>
      </c>
      <c r="AS909" s="183" t="s">
        <v>9094</v>
      </c>
      <c r="AT909" s="18">
        <v>1</v>
      </c>
      <c r="AU909" s="18">
        <v>0</v>
      </c>
      <c r="AV909" s="17"/>
      <c r="AW909" s="200">
        <v>1</v>
      </c>
      <c r="AX909" s="200">
        <v>0</v>
      </c>
      <c r="AY909" s="200">
        <v>0</v>
      </c>
      <c r="AZ909" s="200">
        <v>0</v>
      </c>
      <c r="BA909" s="200">
        <v>0</v>
      </c>
      <c r="BB909" s="200">
        <v>0</v>
      </c>
      <c r="BC909" s="200">
        <v>0</v>
      </c>
    </row>
    <row r="910" spans="1:62" x14ac:dyDescent="0.25">
      <c r="A910" s="18">
        <v>36</v>
      </c>
      <c r="B910" s="3">
        <v>16</v>
      </c>
      <c r="C910" s="18" t="s">
        <v>1195</v>
      </c>
      <c r="K910" s="113">
        <v>0</v>
      </c>
      <c r="L910" s="113">
        <v>0</v>
      </c>
      <c r="M910" s="113">
        <v>0</v>
      </c>
      <c r="N910" s="48">
        <v>0</v>
      </c>
      <c r="O910" s="48">
        <v>1</v>
      </c>
      <c r="P910" s="48">
        <v>0</v>
      </c>
      <c r="Q910" s="48">
        <v>0</v>
      </c>
      <c r="R910" s="48">
        <v>0</v>
      </c>
      <c r="S910" s="60">
        <v>0</v>
      </c>
      <c r="T910" s="48">
        <v>0</v>
      </c>
      <c r="U910" s="47"/>
      <c r="V910" s="22" t="s">
        <v>8048</v>
      </c>
      <c r="W910" s="134" t="s">
        <v>1248</v>
      </c>
      <c r="X910" s="3" t="s">
        <v>493</v>
      </c>
      <c r="Y910" s="21">
        <v>1</v>
      </c>
      <c r="Z910" s="21">
        <v>12</v>
      </c>
      <c r="AA910" s="14">
        <v>0</v>
      </c>
      <c r="AB910" s="3">
        <f t="shared" si="42"/>
        <v>384</v>
      </c>
      <c r="AC910">
        <v>785.30564891421545</v>
      </c>
      <c r="AN910" s="3">
        <v>4090</v>
      </c>
      <c r="AO910" s="3">
        <v>4454</v>
      </c>
      <c r="AP910" s="3">
        <v>5223</v>
      </c>
      <c r="AR910" s="183" t="s">
        <v>8455</v>
      </c>
      <c r="AS910" s="183" t="s">
        <v>9094</v>
      </c>
      <c r="AT910" s="18">
        <v>1</v>
      </c>
      <c r="AU910" s="18">
        <v>0</v>
      </c>
      <c r="AV910" s="17"/>
      <c r="AW910" s="200">
        <v>1</v>
      </c>
      <c r="AX910" s="200">
        <v>0</v>
      </c>
      <c r="AY910" s="200">
        <v>0</v>
      </c>
      <c r="AZ910" s="200">
        <v>0</v>
      </c>
      <c r="BA910" s="200">
        <v>0</v>
      </c>
      <c r="BB910" s="200">
        <v>0</v>
      </c>
      <c r="BC910" s="200">
        <v>0</v>
      </c>
    </row>
    <row r="911" spans="1:62" ht="30" x14ac:dyDescent="0.25">
      <c r="A911" s="18">
        <v>36</v>
      </c>
      <c r="B911" s="3">
        <v>16</v>
      </c>
      <c r="C911" s="18" t="s">
        <v>1195</v>
      </c>
      <c r="K911" s="113">
        <v>0</v>
      </c>
      <c r="L911" s="113">
        <v>0</v>
      </c>
      <c r="M911" s="113">
        <v>0</v>
      </c>
      <c r="N911" s="48">
        <v>0</v>
      </c>
      <c r="O911" s="48">
        <v>1</v>
      </c>
      <c r="P911" s="48">
        <v>0</v>
      </c>
      <c r="Q911" s="48">
        <v>0</v>
      </c>
      <c r="R911" s="48">
        <v>0</v>
      </c>
      <c r="S911" s="60">
        <v>0</v>
      </c>
      <c r="T911" s="48">
        <v>0</v>
      </c>
      <c r="U911" s="47"/>
      <c r="V911" s="22" t="s">
        <v>8049</v>
      </c>
      <c r="W911" s="134" t="s">
        <v>1249</v>
      </c>
      <c r="X911" s="3" t="s">
        <v>1250</v>
      </c>
      <c r="Y911" s="21">
        <v>23</v>
      </c>
      <c r="Z911" s="21">
        <v>2</v>
      </c>
      <c r="AA911" s="14">
        <v>0</v>
      </c>
      <c r="AB911" s="3">
        <f t="shared" si="42"/>
        <v>5544</v>
      </c>
      <c r="AC911">
        <v>11260.464420205599</v>
      </c>
      <c r="AN911" s="3">
        <v>4090</v>
      </c>
      <c r="AO911" s="3">
        <v>4454</v>
      </c>
      <c r="AP911" s="3">
        <v>5173</v>
      </c>
      <c r="AR911" s="183" t="s">
        <v>8455</v>
      </c>
      <c r="AS911" s="183" t="s">
        <v>9094</v>
      </c>
      <c r="AT911" s="18">
        <v>1</v>
      </c>
      <c r="AU911" s="18">
        <v>0</v>
      </c>
      <c r="AV911" s="17"/>
      <c r="AW911" s="200">
        <v>1</v>
      </c>
      <c r="AX911" s="200">
        <v>0</v>
      </c>
      <c r="AY911" s="200">
        <v>0</v>
      </c>
      <c r="AZ911" s="200">
        <v>0</v>
      </c>
      <c r="BA911" s="200">
        <v>0</v>
      </c>
      <c r="BB911" s="200">
        <v>0</v>
      </c>
      <c r="BC911" s="200">
        <v>0</v>
      </c>
    </row>
    <row r="912" spans="1:62" ht="30" x14ac:dyDescent="0.25">
      <c r="A912" s="18">
        <v>36</v>
      </c>
      <c r="B912" s="3">
        <v>16</v>
      </c>
      <c r="C912" s="18" t="s">
        <v>1195</v>
      </c>
      <c r="K912" s="113">
        <v>0</v>
      </c>
      <c r="L912" s="113">
        <v>0</v>
      </c>
      <c r="M912" s="113">
        <v>0</v>
      </c>
      <c r="N912" s="48">
        <v>0</v>
      </c>
      <c r="O912" s="48">
        <v>1</v>
      </c>
      <c r="P912" s="48">
        <v>0</v>
      </c>
      <c r="Q912" s="48">
        <v>0</v>
      </c>
      <c r="R912" s="48">
        <v>0</v>
      </c>
      <c r="S912" s="60">
        <v>0</v>
      </c>
      <c r="T912" s="48">
        <v>0</v>
      </c>
      <c r="U912" s="47"/>
      <c r="V912" s="22" t="s">
        <v>8049</v>
      </c>
      <c r="W912" s="134" t="s">
        <v>1251</v>
      </c>
      <c r="X912" s="3" t="s">
        <v>1252</v>
      </c>
      <c r="Y912" s="21">
        <v>34</v>
      </c>
      <c r="Z912" s="21">
        <v>10</v>
      </c>
      <c r="AA912" s="14">
        <v>0</v>
      </c>
      <c r="AB912" s="3">
        <f t="shared" si="42"/>
        <v>8280</v>
      </c>
      <c r="AC912">
        <v>16817.576731475896</v>
      </c>
      <c r="AN912" s="3">
        <v>4090</v>
      </c>
      <c r="AO912" s="3">
        <v>4454</v>
      </c>
      <c r="AP912" s="3">
        <v>5173</v>
      </c>
      <c r="AR912" s="183" t="s">
        <v>8455</v>
      </c>
      <c r="AS912" s="183" t="s">
        <v>9094</v>
      </c>
      <c r="AT912" s="18">
        <v>1</v>
      </c>
      <c r="AU912" s="18">
        <v>0</v>
      </c>
      <c r="AV912" s="17"/>
      <c r="AW912" s="200">
        <v>1</v>
      </c>
      <c r="AX912" s="200">
        <v>0</v>
      </c>
      <c r="AY912" s="18">
        <v>1</v>
      </c>
      <c r="AZ912" s="200">
        <v>0</v>
      </c>
      <c r="BA912" s="200">
        <v>0</v>
      </c>
      <c r="BB912" s="200">
        <v>0</v>
      </c>
      <c r="BC912" s="200">
        <v>0</v>
      </c>
    </row>
    <row r="913" spans="1:62" s="18" customFormat="1" ht="30" x14ac:dyDescent="0.25">
      <c r="A913" s="18">
        <v>36</v>
      </c>
      <c r="B913" s="3">
        <v>16</v>
      </c>
      <c r="C913" s="18" t="s">
        <v>1195</v>
      </c>
      <c r="D913" s="3"/>
      <c r="E913" s="3"/>
      <c r="F913" s="3"/>
      <c r="G913" s="3"/>
      <c r="H913" s="3"/>
      <c r="I913" s="3"/>
      <c r="J913" s="3"/>
      <c r="K913" s="113">
        <v>0</v>
      </c>
      <c r="L913" s="113">
        <v>0</v>
      </c>
      <c r="M913" s="113">
        <v>0</v>
      </c>
      <c r="N913" s="48">
        <v>0</v>
      </c>
      <c r="O913" s="48">
        <v>1</v>
      </c>
      <c r="P913" s="48">
        <v>0</v>
      </c>
      <c r="Q913" s="48">
        <v>0</v>
      </c>
      <c r="R913" s="48">
        <v>0</v>
      </c>
      <c r="S913" s="60">
        <v>0</v>
      </c>
      <c r="T913" s="48">
        <v>0</v>
      </c>
      <c r="U913" s="47"/>
      <c r="V913" s="22" t="s">
        <v>8050</v>
      </c>
      <c r="W913" s="134" t="s">
        <v>1253</v>
      </c>
      <c r="X913" s="3" t="s">
        <v>1114</v>
      </c>
      <c r="Y913" s="21">
        <v>18</v>
      </c>
      <c r="Z913" s="21">
        <v>0</v>
      </c>
      <c r="AA913" s="14">
        <v>0</v>
      </c>
      <c r="AB913" s="3">
        <f t="shared" si="42"/>
        <v>4320</v>
      </c>
      <c r="AC913" s="18">
        <v>8767.1794907241128</v>
      </c>
      <c r="AD913" s="1"/>
      <c r="AE913" s="15"/>
      <c r="AF913" s="2"/>
      <c r="AG913" s="3"/>
      <c r="AH913" s="3"/>
      <c r="AI913" s="3"/>
      <c r="AJ913" s="3"/>
      <c r="AK913" s="3"/>
      <c r="AM913" s="1"/>
      <c r="AN913" s="3">
        <v>4090</v>
      </c>
      <c r="AO913" s="3">
        <v>4454</v>
      </c>
      <c r="AP913" s="3">
        <v>5167</v>
      </c>
      <c r="AQ913" s="3"/>
      <c r="AR913" s="183" t="s">
        <v>8455</v>
      </c>
      <c r="AS913" s="183" t="s">
        <v>9094</v>
      </c>
      <c r="AT913" s="18">
        <v>1</v>
      </c>
      <c r="AU913" s="18">
        <v>0</v>
      </c>
      <c r="AV913" s="17"/>
      <c r="AW913" s="200">
        <v>1</v>
      </c>
      <c r="AX913" s="200">
        <v>0</v>
      </c>
      <c r="AY913" s="200">
        <v>0</v>
      </c>
      <c r="AZ913" s="200">
        <v>0</v>
      </c>
      <c r="BA913" s="200">
        <v>0</v>
      </c>
      <c r="BB913" s="200">
        <v>0</v>
      </c>
      <c r="BC913" s="200">
        <v>0</v>
      </c>
      <c r="BD913" s="17"/>
    </row>
    <row r="914" spans="1:62" s="18" customFormat="1" x14ac:dyDescent="0.25">
      <c r="A914" s="18">
        <v>36</v>
      </c>
      <c r="B914" s="3">
        <v>16</v>
      </c>
      <c r="C914" s="18" t="s">
        <v>1195</v>
      </c>
      <c r="D914" s="3"/>
      <c r="E914" s="3"/>
      <c r="F914" s="3"/>
      <c r="G914" s="3"/>
      <c r="H914" s="3"/>
      <c r="I914" s="3"/>
      <c r="J914" s="3"/>
      <c r="K914" s="113">
        <v>0</v>
      </c>
      <c r="L914" s="113">
        <v>0</v>
      </c>
      <c r="M914" s="113">
        <v>0</v>
      </c>
      <c r="N914" s="48">
        <v>0</v>
      </c>
      <c r="O914" s="48">
        <v>1</v>
      </c>
      <c r="P914" s="48">
        <v>0</v>
      </c>
      <c r="Q914" s="48">
        <v>0</v>
      </c>
      <c r="R914" s="48">
        <v>0</v>
      </c>
      <c r="S914" s="60">
        <v>0</v>
      </c>
      <c r="T914" s="48">
        <v>0</v>
      </c>
      <c r="U914" s="47"/>
      <c r="V914" s="22" t="s">
        <v>8050</v>
      </c>
      <c r="W914" s="134" t="s">
        <v>1254</v>
      </c>
      <c r="X914" s="3" t="s">
        <v>1255</v>
      </c>
      <c r="Y914" s="21">
        <v>48</v>
      </c>
      <c r="Z914" s="21">
        <v>0</v>
      </c>
      <c r="AA914" s="14">
        <v>0</v>
      </c>
      <c r="AB914" s="3">
        <f t="shared" si="42"/>
        <v>11520</v>
      </c>
      <c r="AC914" s="18">
        <v>23379.145308597635</v>
      </c>
      <c r="AD914" s="1"/>
      <c r="AE914" s="15"/>
      <c r="AF914" s="2"/>
      <c r="AG914" s="3"/>
      <c r="AH914" s="3"/>
      <c r="AI914" s="3"/>
      <c r="AJ914" s="3"/>
      <c r="AK914" s="3"/>
      <c r="AM914" s="1"/>
      <c r="AN914" s="3">
        <v>4090</v>
      </c>
      <c r="AO914" s="3">
        <v>4454</v>
      </c>
      <c r="AP914" s="3">
        <v>5167</v>
      </c>
      <c r="AQ914" s="3"/>
      <c r="AR914" s="183" t="s">
        <v>8455</v>
      </c>
      <c r="AS914" s="183" t="s">
        <v>9094</v>
      </c>
      <c r="AT914" s="18">
        <v>1</v>
      </c>
      <c r="AU914" s="18">
        <v>0</v>
      </c>
      <c r="AV914" s="17"/>
      <c r="AW914" s="200">
        <v>1</v>
      </c>
      <c r="AX914" s="200">
        <v>0</v>
      </c>
      <c r="AY914" s="200">
        <v>0</v>
      </c>
      <c r="AZ914" s="200">
        <v>0</v>
      </c>
      <c r="BA914" s="200">
        <v>0</v>
      </c>
      <c r="BB914" s="200">
        <v>0</v>
      </c>
      <c r="BC914" s="200">
        <v>0</v>
      </c>
      <c r="BD914" s="17"/>
    </row>
    <row r="915" spans="1:62" x14ac:dyDescent="0.25">
      <c r="A915" s="18">
        <v>36</v>
      </c>
      <c r="B915" s="3">
        <v>16</v>
      </c>
      <c r="C915" s="18" t="s">
        <v>1195</v>
      </c>
      <c r="K915" s="113">
        <v>0</v>
      </c>
      <c r="L915" s="113">
        <v>0</v>
      </c>
      <c r="M915" s="113">
        <v>0</v>
      </c>
      <c r="N915" s="48">
        <v>0</v>
      </c>
      <c r="O915" s="48">
        <v>1</v>
      </c>
      <c r="P915" s="48">
        <v>0</v>
      </c>
      <c r="Q915" s="48">
        <v>0</v>
      </c>
      <c r="R915" s="48">
        <v>0</v>
      </c>
      <c r="S915" s="60">
        <v>0</v>
      </c>
      <c r="T915" s="48">
        <v>0</v>
      </c>
      <c r="U915" s="47"/>
      <c r="V915" s="22" t="s">
        <v>8051</v>
      </c>
      <c r="W915" s="134" t="s">
        <v>1256</v>
      </c>
      <c r="X915" s="3" t="s">
        <v>1257</v>
      </c>
      <c r="Y915" s="21">
        <v>5</v>
      </c>
      <c r="Z915" s="21">
        <v>14</v>
      </c>
      <c r="AA915" s="14">
        <v>0</v>
      </c>
      <c r="AB915" s="3">
        <f t="shared" si="42"/>
        <v>1368</v>
      </c>
      <c r="AC915">
        <v>2775.5130387816093</v>
      </c>
      <c r="AN915" s="3">
        <v>4090</v>
      </c>
      <c r="AO915" s="3">
        <v>4454</v>
      </c>
      <c r="AP915" s="3">
        <v>5165</v>
      </c>
      <c r="AR915" s="183" t="s">
        <v>8455</v>
      </c>
      <c r="AS915" s="183" t="s">
        <v>9094</v>
      </c>
      <c r="AT915" s="18">
        <v>1</v>
      </c>
      <c r="AU915" s="18">
        <v>0</v>
      </c>
      <c r="AV915" s="17"/>
      <c r="AW915" s="200">
        <v>1</v>
      </c>
      <c r="AX915" s="200">
        <v>0</v>
      </c>
      <c r="AY915" s="200">
        <v>0</v>
      </c>
      <c r="AZ915" s="200">
        <v>0</v>
      </c>
      <c r="BA915" s="200">
        <v>0</v>
      </c>
      <c r="BB915" s="200">
        <v>0</v>
      </c>
      <c r="BC915" s="200">
        <v>0</v>
      </c>
    </row>
    <row r="916" spans="1:62" x14ac:dyDescent="0.25">
      <c r="A916" s="18">
        <v>36</v>
      </c>
      <c r="B916" s="3">
        <v>16</v>
      </c>
      <c r="C916" s="18" t="s">
        <v>1195</v>
      </c>
      <c r="K916" s="113">
        <v>0</v>
      </c>
      <c r="L916" s="113">
        <v>0</v>
      </c>
      <c r="M916" s="113">
        <v>0</v>
      </c>
      <c r="N916" s="48">
        <v>0</v>
      </c>
      <c r="O916" s="48">
        <v>1</v>
      </c>
      <c r="P916" s="48">
        <v>0</v>
      </c>
      <c r="Q916" s="48">
        <v>0</v>
      </c>
      <c r="R916" s="48">
        <v>0</v>
      </c>
      <c r="S916" s="60">
        <v>0</v>
      </c>
      <c r="T916" s="48">
        <v>0</v>
      </c>
      <c r="U916" s="47"/>
      <c r="V916" s="14" t="s">
        <v>149</v>
      </c>
      <c r="X916" s="3" t="s">
        <v>1258</v>
      </c>
      <c r="Y916" s="21">
        <v>164</v>
      </c>
      <c r="Z916" s="21">
        <v>0</v>
      </c>
      <c r="AA916" s="14">
        <v>9</v>
      </c>
      <c r="AB916" s="3">
        <f t="shared" si="42"/>
        <v>39369</v>
      </c>
      <c r="AN916" s="3">
        <v>4090</v>
      </c>
      <c r="AO916" s="3">
        <v>4454</v>
      </c>
      <c r="AR916" s="183" t="s">
        <v>8455</v>
      </c>
      <c r="AS916" s="183" t="s">
        <v>9094</v>
      </c>
      <c r="AT916" s="18">
        <v>1</v>
      </c>
      <c r="AU916" s="18">
        <v>0</v>
      </c>
      <c r="AV916" s="17"/>
      <c r="AX916" s="200"/>
      <c r="AY916" s="200"/>
      <c r="AZ916" s="200"/>
      <c r="BA916" s="200"/>
      <c r="BB916" s="200"/>
      <c r="BC916" s="200"/>
    </row>
    <row r="917" spans="1:62" x14ac:dyDescent="0.25">
      <c r="A917" s="18">
        <v>36</v>
      </c>
      <c r="B917" s="3">
        <v>16</v>
      </c>
      <c r="C917" s="18" t="s">
        <v>1195</v>
      </c>
      <c r="K917" s="113">
        <v>0</v>
      </c>
      <c r="L917" s="113">
        <v>0</v>
      </c>
      <c r="M917" s="113">
        <v>0</v>
      </c>
      <c r="N917" s="48">
        <v>0</v>
      </c>
      <c r="O917" s="48">
        <v>1</v>
      </c>
      <c r="P917" s="48">
        <v>0</v>
      </c>
      <c r="Q917" s="48">
        <v>0</v>
      </c>
      <c r="R917" s="48">
        <v>0</v>
      </c>
      <c r="S917" s="60">
        <v>0</v>
      </c>
      <c r="T917" s="48">
        <v>0</v>
      </c>
      <c r="U917" s="47"/>
      <c r="V917" s="22" t="s">
        <v>8240</v>
      </c>
      <c r="W917" s="134" t="s">
        <v>1259</v>
      </c>
      <c r="X917" s="3" t="s">
        <v>220</v>
      </c>
      <c r="Y917" s="21">
        <v>0</v>
      </c>
      <c r="Z917" s="21">
        <v>8</v>
      </c>
      <c r="AA917" s="14">
        <v>0</v>
      </c>
      <c r="AB917" s="3">
        <f t="shared" si="42"/>
        <v>96</v>
      </c>
      <c r="AC917">
        <v>176.28725297355106</v>
      </c>
      <c r="AE917" s="22" t="s">
        <v>8326</v>
      </c>
      <c r="AF917" s="2" t="s">
        <v>1260</v>
      </c>
      <c r="AG917" s="3" t="s">
        <v>1261</v>
      </c>
      <c r="AH917" s="3">
        <v>30</v>
      </c>
      <c r="AI917" s="3">
        <v>0</v>
      </c>
      <c r="AJ917" s="3">
        <v>0</v>
      </c>
      <c r="AK917" s="3">
        <f t="shared" ref="AK917:AK922" si="43">(240*AH917)+(12*AI917)+AJ917</f>
        <v>7200</v>
      </c>
      <c r="AL917">
        <v>12294.018877538752</v>
      </c>
      <c r="AN917" s="3">
        <v>4090</v>
      </c>
      <c r="AO917" s="3">
        <v>4454</v>
      </c>
      <c r="AP917" s="3">
        <v>4437</v>
      </c>
      <c r="AQ917" s="3">
        <v>3906</v>
      </c>
      <c r="AR917" s="183" t="s">
        <v>8455</v>
      </c>
      <c r="AS917" s="183" t="s">
        <v>9094</v>
      </c>
      <c r="AT917" s="18">
        <v>1</v>
      </c>
      <c r="AU917" s="18">
        <v>0</v>
      </c>
      <c r="AV917" s="17"/>
      <c r="AW917" s="200">
        <v>1</v>
      </c>
      <c r="AX917" s="200">
        <v>0</v>
      </c>
      <c r="AY917" s="200">
        <v>0</v>
      </c>
      <c r="AZ917" s="200">
        <v>0</v>
      </c>
      <c r="BA917" s="200">
        <v>0</v>
      </c>
      <c r="BB917" s="200">
        <v>0</v>
      </c>
      <c r="BC917" s="200">
        <v>0</v>
      </c>
      <c r="BE917" s="18">
        <v>1</v>
      </c>
      <c r="BF917" s="18">
        <v>0</v>
      </c>
      <c r="BG917" s="18">
        <v>0</v>
      </c>
      <c r="BH917" s="18">
        <v>0</v>
      </c>
      <c r="BI917" s="18">
        <v>0</v>
      </c>
      <c r="BJ917" s="18">
        <v>0</v>
      </c>
    </row>
    <row r="918" spans="1:62" ht="30" x14ac:dyDescent="0.25">
      <c r="A918" s="18">
        <v>36</v>
      </c>
      <c r="B918" s="3">
        <v>16</v>
      </c>
      <c r="C918" s="48" t="s">
        <v>1195</v>
      </c>
      <c r="K918" s="113">
        <v>0</v>
      </c>
      <c r="L918" s="113">
        <v>0</v>
      </c>
      <c r="M918" s="113">
        <v>0</v>
      </c>
      <c r="N918" s="48">
        <v>0</v>
      </c>
      <c r="O918" s="48">
        <v>1</v>
      </c>
      <c r="P918" s="48">
        <v>0</v>
      </c>
      <c r="Q918" s="48">
        <v>0</v>
      </c>
      <c r="R918" s="48">
        <v>0</v>
      </c>
      <c r="S918" s="60">
        <v>0</v>
      </c>
      <c r="T918" s="48">
        <v>0</v>
      </c>
      <c r="U918" s="47"/>
      <c r="V918" s="22" t="s">
        <v>8327</v>
      </c>
      <c r="W918" s="134" t="s">
        <v>1262</v>
      </c>
      <c r="X918" s="3" t="s">
        <v>1263</v>
      </c>
      <c r="Y918" s="21">
        <v>95</v>
      </c>
      <c r="Z918" s="21">
        <v>7</v>
      </c>
      <c r="AA918" s="14">
        <v>9</v>
      </c>
      <c r="AB918" s="3">
        <f t="shared" si="42"/>
        <v>22893</v>
      </c>
      <c r="AC918">
        <v>39380.067552238303</v>
      </c>
      <c r="AE918" s="22" t="s">
        <v>8301</v>
      </c>
      <c r="AF918" s="50" t="s">
        <v>1264</v>
      </c>
      <c r="AG918" s="3" t="s">
        <v>353</v>
      </c>
      <c r="AH918" s="3">
        <v>9</v>
      </c>
      <c r="AI918" s="3">
        <v>15</v>
      </c>
      <c r="AJ918" s="3">
        <v>0</v>
      </c>
      <c r="AK918" s="3">
        <f t="shared" si="43"/>
        <v>2340</v>
      </c>
      <c r="AL918">
        <v>3980.8063549046806</v>
      </c>
      <c r="AN918" s="3">
        <v>4090</v>
      </c>
      <c r="AO918" s="3">
        <v>4454</v>
      </c>
      <c r="AP918" s="3">
        <v>3960</v>
      </c>
      <c r="AQ918" s="3">
        <v>3879</v>
      </c>
      <c r="AR918" s="183" t="s">
        <v>8455</v>
      </c>
      <c r="AS918" s="183" t="s">
        <v>9094</v>
      </c>
      <c r="AT918" s="18">
        <v>1</v>
      </c>
      <c r="AU918" s="18">
        <v>0</v>
      </c>
      <c r="AV918" s="17"/>
      <c r="AW918" s="200">
        <v>0</v>
      </c>
      <c r="AX918" s="200">
        <v>0</v>
      </c>
      <c r="AY918" s="200">
        <v>0</v>
      </c>
      <c r="AZ918" s="200">
        <v>0</v>
      </c>
      <c r="BA918" s="200">
        <v>0</v>
      </c>
      <c r="BB918" s="200">
        <v>0</v>
      </c>
      <c r="BC918" s="200">
        <v>1</v>
      </c>
      <c r="BE918" s="18">
        <v>0</v>
      </c>
      <c r="BF918" s="18">
        <v>0</v>
      </c>
      <c r="BG918" s="18">
        <v>1</v>
      </c>
      <c r="BH918" s="18">
        <v>0</v>
      </c>
      <c r="BI918" s="18">
        <v>0</v>
      </c>
      <c r="BJ918" s="18">
        <v>0</v>
      </c>
    </row>
    <row r="919" spans="1:62" x14ac:dyDescent="0.25">
      <c r="A919" s="18">
        <v>36</v>
      </c>
      <c r="B919" s="3">
        <v>16</v>
      </c>
      <c r="C919" s="18" t="s">
        <v>1195</v>
      </c>
      <c r="K919" s="113">
        <v>0</v>
      </c>
      <c r="L919" s="113">
        <v>0</v>
      </c>
      <c r="M919" s="113">
        <v>0</v>
      </c>
      <c r="N919" s="48">
        <v>0</v>
      </c>
      <c r="O919" s="48">
        <v>1</v>
      </c>
      <c r="P919" s="48">
        <v>0</v>
      </c>
      <c r="Q919" s="48">
        <v>0</v>
      </c>
      <c r="R919" s="48">
        <v>0</v>
      </c>
      <c r="S919" s="60">
        <v>0</v>
      </c>
      <c r="T919" s="48">
        <v>0</v>
      </c>
      <c r="U919" s="47"/>
      <c r="V919" s="22" t="s">
        <v>149</v>
      </c>
      <c r="X919" s="3" t="s">
        <v>1265</v>
      </c>
      <c r="Y919" s="21">
        <v>95</v>
      </c>
      <c r="Z919" s="21">
        <v>15</v>
      </c>
      <c r="AA919" s="14">
        <v>9</v>
      </c>
      <c r="AB919" s="3">
        <f t="shared" si="42"/>
        <v>22989</v>
      </c>
      <c r="AE919" s="39" t="s">
        <v>8456</v>
      </c>
      <c r="AF919" s="50" t="s">
        <v>1266</v>
      </c>
      <c r="AG919" s="18" t="s">
        <v>1267</v>
      </c>
      <c r="AH919" s="18">
        <v>15</v>
      </c>
      <c r="AI919" s="18">
        <v>2</v>
      </c>
      <c r="AJ919" s="18">
        <v>0</v>
      </c>
      <c r="AK919" s="18">
        <f t="shared" si="43"/>
        <v>3624</v>
      </c>
      <c r="AL919">
        <v>6136.5005952369729</v>
      </c>
      <c r="AN919" s="3">
        <v>4090</v>
      </c>
      <c r="AO919" s="3">
        <v>4454</v>
      </c>
      <c r="AQ919" s="3">
        <v>3845</v>
      </c>
      <c r="AR919" s="183" t="s">
        <v>8455</v>
      </c>
      <c r="AS919" s="183" t="s">
        <v>9094</v>
      </c>
      <c r="AT919" s="18">
        <v>1</v>
      </c>
      <c r="AU919" s="18">
        <v>0</v>
      </c>
      <c r="AV919" s="17"/>
      <c r="BE919" s="3">
        <v>0</v>
      </c>
      <c r="BF919" s="3">
        <v>0</v>
      </c>
      <c r="BG919" s="3">
        <v>0</v>
      </c>
      <c r="BH919" s="18">
        <v>0</v>
      </c>
      <c r="BI919" s="18">
        <v>1</v>
      </c>
      <c r="BJ919" s="18">
        <v>0</v>
      </c>
    </row>
    <row r="920" spans="1:62" x14ac:dyDescent="0.25">
      <c r="A920" s="18">
        <v>36</v>
      </c>
      <c r="B920" s="3">
        <v>16</v>
      </c>
      <c r="C920" s="48" t="s">
        <v>1195</v>
      </c>
      <c r="K920" s="113">
        <v>0</v>
      </c>
      <c r="L920" s="113">
        <v>0</v>
      </c>
      <c r="M920" s="113">
        <v>0</v>
      </c>
      <c r="N920" s="48">
        <v>0</v>
      </c>
      <c r="O920" s="48">
        <v>1</v>
      </c>
      <c r="P920" s="48">
        <v>0</v>
      </c>
      <c r="Q920" s="48">
        <v>0</v>
      </c>
      <c r="R920" s="48">
        <v>0</v>
      </c>
      <c r="S920" s="60">
        <v>0</v>
      </c>
      <c r="T920" s="48">
        <v>0</v>
      </c>
      <c r="U920" s="47"/>
      <c r="V920" s="22"/>
      <c r="Y920" s="21"/>
      <c r="Z920" s="21"/>
      <c r="AA920" s="14"/>
      <c r="AE920" s="39" t="s">
        <v>8457</v>
      </c>
      <c r="AF920" s="50" t="s">
        <v>1268</v>
      </c>
      <c r="AG920" s="18" t="s">
        <v>1269</v>
      </c>
      <c r="AH920" s="18">
        <v>20</v>
      </c>
      <c r="AI920" s="18">
        <v>18</v>
      </c>
      <c r="AJ920" s="18">
        <v>9</v>
      </c>
      <c r="AK920" s="18">
        <f t="shared" si="43"/>
        <v>5025</v>
      </c>
      <c r="AL920">
        <v>8184.1574289596956</v>
      </c>
      <c r="AN920" s="3">
        <v>4090</v>
      </c>
      <c r="AO920" s="3">
        <v>4454</v>
      </c>
      <c r="AQ920" s="3">
        <v>3561</v>
      </c>
      <c r="AR920" s="183" t="s">
        <v>8455</v>
      </c>
      <c r="AS920" s="183" t="s">
        <v>9094</v>
      </c>
      <c r="AT920" s="18">
        <v>1</v>
      </c>
      <c r="AU920" s="18">
        <v>0</v>
      </c>
      <c r="AV920" s="17"/>
      <c r="BE920" s="18">
        <v>1</v>
      </c>
      <c r="BF920" s="18">
        <v>0</v>
      </c>
      <c r="BG920" s="18">
        <v>0</v>
      </c>
      <c r="BH920" s="18">
        <v>0</v>
      </c>
      <c r="BI920" s="18">
        <v>0</v>
      </c>
      <c r="BJ920" s="18">
        <v>0</v>
      </c>
    </row>
    <row r="921" spans="1:62" x14ac:dyDescent="0.25">
      <c r="A921" s="18">
        <v>36</v>
      </c>
      <c r="B921" s="3">
        <v>16</v>
      </c>
      <c r="C921" s="18" t="s">
        <v>1195</v>
      </c>
      <c r="K921" s="113">
        <v>0</v>
      </c>
      <c r="L921" s="113">
        <v>0</v>
      </c>
      <c r="M921" s="113">
        <v>0</v>
      </c>
      <c r="N921" s="48">
        <v>0</v>
      </c>
      <c r="O921" s="48">
        <v>1</v>
      </c>
      <c r="P921" s="48">
        <v>0</v>
      </c>
      <c r="Q921" s="48">
        <v>0</v>
      </c>
      <c r="R921" s="48">
        <v>0</v>
      </c>
      <c r="S921" s="60">
        <v>0</v>
      </c>
      <c r="T921" s="48">
        <v>0</v>
      </c>
      <c r="U921" s="47"/>
      <c r="V921" s="22"/>
      <c r="Y921" s="21"/>
      <c r="Z921" s="21"/>
      <c r="AA921" s="14"/>
      <c r="AE921" s="39" t="s">
        <v>149</v>
      </c>
      <c r="AF921" s="50"/>
      <c r="AG921" s="18" t="s">
        <v>1270</v>
      </c>
      <c r="AH921" s="18">
        <v>75</v>
      </c>
      <c r="AI921" s="18">
        <v>15</v>
      </c>
      <c r="AJ921" s="18">
        <v>9</v>
      </c>
      <c r="AK921" s="18">
        <f t="shared" si="43"/>
        <v>18189</v>
      </c>
      <c r="AL921">
        <v>18189</v>
      </c>
      <c r="AN921" s="3">
        <v>4090</v>
      </c>
      <c r="AO921" s="3">
        <v>4454</v>
      </c>
      <c r="AR921" s="183" t="s">
        <v>8455</v>
      </c>
      <c r="AS921" s="183" t="s">
        <v>9094</v>
      </c>
      <c r="AT921" s="18">
        <v>1</v>
      </c>
      <c r="AU921" s="18">
        <v>0</v>
      </c>
      <c r="AV921" s="17"/>
    </row>
    <row r="922" spans="1:62" s="18" customFormat="1" ht="30" x14ac:dyDescent="0.25">
      <c r="A922" s="18">
        <v>36</v>
      </c>
      <c r="B922" s="3">
        <v>16</v>
      </c>
      <c r="C922" s="48" t="s">
        <v>1195</v>
      </c>
      <c r="D922" s="3"/>
      <c r="K922" s="113">
        <v>0</v>
      </c>
      <c r="L922" s="113">
        <v>0</v>
      </c>
      <c r="M922" s="113">
        <v>0</v>
      </c>
      <c r="N922" s="48">
        <v>0</v>
      </c>
      <c r="O922" s="48">
        <v>1</v>
      </c>
      <c r="P922" s="48">
        <v>0</v>
      </c>
      <c r="Q922" s="48">
        <v>0</v>
      </c>
      <c r="R922" s="48">
        <v>0</v>
      </c>
      <c r="S922" s="60">
        <v>0</v>
      </c>
      <c r="T922" s="48">
        <v>0</v>
      </c>
      <c r="U922" s="47"/>
      <c r="V922" s="39"/>
      <c r="W922" s="134"/>
      <c r="Y922" s="13"/>
      <c r="Z922" s="13"/>
      <c r="AA922" s="33"/>
      <c r="AD922" s="17"/>
      <c r="AE922" s="39" t="s">
        <v>8457</v>
      </c>
      <c r="AF922" s="50" t="s">
        <v>1271</v>
      </c>
      <c r="AG922" s="18" t="s">
        <v>1272</v>
      </c>
      <c r="AH922" s="18">
        <v>20</v>
      </c>
      <c r="AI922" s="18">
        <v>0</v>
      </c>
      <c r="AJ922" s="18">
        <v>0</v>
      </c>
      <c r="AK922" s="18">
        <f t="shared" si="43"/>
        <v>4800</v>
      </c>
      <c r="AL922" s="18">
        <v>7817.702618707769</v>
      </c>
      <c r="AM922" s="17"/>
      <c r="AN922" s="3">
        <v>4090</v>
      </c>
      <c r="AO922" s="3">
        <v>4454</v>
      </c>
      <c r="AP922" s="3"/>
      <c r="AQ922" s="3">
        <v>3561</v>
      </c>
      <c r="AR922" s="183" t="s">
        <v>8455</v>
      </c>
      <c r="AS922" s="183" t="s">
        <v>9094</v>
      </c>
      <c r="AT922" s="18">
        <v>1</v>
      </c>
      <c r="AU922" s="18">
        <v>0</v>
      </c>
      <c r="AV922" s="17"/>
      <c r="AW922" s="200"/>
      <c r="BD922" s="17"/>
      <c r="BE922" s="18">
        <v>0</v>
      </c>
      <c r="BF922" s="18">
        <v>1</v>
      </c>
      <c r="BG922" s="18">
        <v>0</v>
      </c>
      <c r="BH922" s="18">
        <v>0</v>
      </c>
      <c r="BI922" s="18">
        <v>0</v>
      </c>
      <c r="BJ922" s="18">
        <v>0</v>
      </c>
    </row>
    <row r="923" spans="1:62" ht="75" x14ac:dyDescent="0.25">
      <c r="A923" s="18">
        <v>36</v>
      </c>
      <c r="B923" s="3">
        <v>61</v>
      </c>
      <c r="C923" s="18" t="s">
        <v>1195</v>
      </c>
      <c r="K923" s="113">
        <v>0</v>
      </c>
      <c r="L923" s="113">
        <v>0</v>
      </c>
      <c r="M923" s="113">
        <v>0</v>
      </c>
      <c r="N923" s="48">
        <v>0</v>
      </c>
      <c r="O923" s="48">
        <v>1</v>
      </c>
      <c r="P923" s="48">
        <v>0</v>
      </c>
      <c r="Q923" s="48">
        <v>0</v>
      </c>
      <c r="R923" s="48">
        <v>0</v>
      </c>
      <c r="S923" s="60">
        <v>0</v>
      </c>
      <c r="T923" s="48">
        <v>0</v>
      </c>
      <c r="U923" s="47"/>
      <c r="V923" s="22" t="s">
        <v>8656</v>
      </c>
      <c r="W923" s="134" t="s">
        <v>1273</v>
      </c>
      <c r="X923" s="3" t="s">
        <v>1274</v>
      </c>
      <c r="Y923" s="21">
        <v>12</v>
      </c>
      <c r="Z923" s="21">
        <v>6</v>
      </c>
      <c r="AA923" s="14">
        <v>0</v>
      </c>
      <c r="AB923" s="3">
        <f t="shared" ref="AB923:AB939" si="44">(240*Y923)+(12*Z923)+AA923</f>
        <v>2952</v>
      </c>
      <c r="AC923">
        <v>4672.1976097924617</v>
      </c>
      <c r="AE923" s="22" t="s">
        <v>8657</v>
      </c>
      <c r="AF923" s="50" t="s">
        <v>1275</v>
      </c>
      <c r="AK923" s="3" t="s">
        <v>149</v>
      </c>
      <c r="AN923" s="3">
        <v>4090</v>
      </c>
      <c r="AO923" s="3">
        <v>4454</v>
      </c>
      <c r="AP923" s="3">
        <v>3352</v>
      </c>
      <c r="AQ923" s="3">
        <v>3346</v>
      </c>
      <c r="AR923" s="183" t="s">
        <v>8455</v>
      </c>
      <c r="AS923" s="183" t="s">
        <v>9094</v>
      </c>
      <c r="AT923" s="18">
        <v>1</v>
      </c>
      <c r="AU923" s="18">
        <v>0</v>
      </c>
      <c r="AV923" s="17"/>
      <c r="AW923" s="200">
        <v>1</v>
      </c>
      <c r="AX923" s="200">
        <v>0</v>
      </c>
      <c r="AY923" s="200">
        <v>0</v>
      </c>
      <c r="AZ923" s="200">
        <v>0</v>
      </c>
      <c r="BA923" s="200">
        <v>0</v>
      </c>
      <c r="BB923" s="200">
        <v>0</v>
      </c>
      <c r="BC923" s="200">
        <v>0</v>
      </c>
      <c r="BE923" s="18">
        <v>0</v>
      </c>
      <c r="BF923" s="18">
        <v>0</v>
      </c>
      <c r="BG923" s="18">
        <v>0</v>
      </c>
      <c r="BH923" s="18">
        <v>0</v>
      </c>
      <c r="BI923" s="18">
        <v>1</v>
      </c>
      <c r="BJ923" s="18">
        <v>0</v>
      </c>
    </row>
    <row r="924" spans="1:62" x14ac:dyDescent="0.25">
      <c r="A924" s="18">
        <v>36</v>
      </c>
      <c r="B924" s="3">
        <v>61</v>
      </c>
      <c r="C924" s="18" t="s">
        <v>1195</v>
      </c>
      <c r="K924" s="113">
        <v>0</v>
      </c>
      <c r="L924" s="113">
        <v>0</v>
      </c>
      <c r="M924" s="113">
        <v>0</v>
      </c>
      <c r="N924" s="48">
        <v>0</v>
      </c>
      <c r="O924" s="48">
        <v>1</v>
      </c>
      <c r="P924" s="48">
        <v>0</v>
      </c>
      <c r="Q924" s="48">
        <v>0</v>
      </c>
      <c r="R924" s="48">
        <v>0</v>
      </c>
      <c r="S924" s="60">
        <v>0</v>
      </c>
      <c r="T924" s="48">
        <v>0</v>
      </c>
      <c r="U924" s="47"/>
      <c r="V924" s="22" t="s">
        <v>8656</v>
      </c>
      <c r="W924" s="134" t="s">
        <v>1276</v>
      </c>
      <c r="X924" s="3" t="s">
        <v>832</v>
      </c>
      <c r="Y924" s="21">
        <v>0</v>
      </c>
      <c r="Z924" s="21">
        <v>13</v>
      </c>
      <c r="AA924" s="14">
        <v>0</v>
      </c>
      <c r="AB924" s="3">
        <f t="shared" si="44"/>
        <v>156</v>
      </c>
      <c r="AC924">
        <v>246.904751737</v>
      </c>
      <c r="AE924" s="22" t="s">
        <v>8658</v>
      </c>
      <c r="AF924" s="2" t="s">
        <v>1277</v>
      </c>
      <c r="AG924" s="3" t="s">
        <v>1278</v>
      </c>
      <c r="AH924" s="3">
        <v>0</v>
      </c>
      <c r="AI924" s="3">
        <v>9</v>
      </c>
      <c r="AJ924" s="3">
        <v>2</v>
      </c>
      <c r="AK924" s="3">
        <f>(240*AH924)+(12*AI924)+AJ924</f>
        <v>110</v>
      </c>
      <c r="AL924">
        <v>174.9601387502245</v>
      </c>
      <c r="AN924" s="3">
        <v>4090</v>
      </c>
      <c r="AO924" s="3">
        <v>4454</v>
      </c>
      <c r="AP924" s="3">
        <v>3352</v>
      </c>
      <c r="AQ924" s="3">
        <v>3388</v>
      </c>
      <c r="AR924" s="183" t="s">
        <v>8455</v>
      </c>
      <c r="AS924" s="183" t="s">
        <v>9094</v>
      </c>
      <c r="AT924" s="18">
        <v>1</v>
      </c>
      <c r="AU924" s="18">
        <v>0</v>
      </c>
      <c r="AV924" s="17"/>
      <c r="AW924" s="200">
        <v>1</v>
      </c>
      <c r="AX924" s="200">
        <v>0</v>
      </c>
      <c r="AY924" s="200">
        <v>0</v>
      </c>
      <c r="AZ924" s="200">
        <v>0</v>
      </c>
      <c r="BA924" s="200">
        <v>0</v>
      </c>
      <c r="BB924" s="200">
        <v>0</v>
      </c>
      <c r="BC924" s="200">
        <v>0</v>
      </c>
      <c r="BE924" s="18">
        <v>1</v>
      </c>
      <c r="BF924" s="18">
        <v>0</v>
      </c>
      <c r="BG924" s="18">
        <v>0</v>
      </c>
      <c r="BH924" s="18">
        <v>0</v>
      </c>
      <c r="BI924" s="18">
        <v>0</v>
      </c>
      <c r="BJ924" s="18">
        <v>0</v>
      </c>
    </row>
    <row r="925" spans="1:62" x14ac:dyDescent="0.25">
      <c r="A925" s="18">
        <v>36</v>
      </c>
      <c r="B925" s="3">
        <v>61</v>
      </c>
      <c r="C925" s="18" t="s">
        <v>1195</v>
      </c>
      <c r="K925" s="113">
        <v>0</v>
      </c>
      <c r="L925" s="113">
        <v>0</v>
      </c>
      <c r="M925" s="113">
        <v>0</v>
      </c>
      <c r="N925" s="48">
        <v>0</v>
      </c>
      <c r="O925" s="48">
        <v>1</v>
      </c>
      <c r="P925" s="48">
        <v>0</v>
      </c>
      <c r="Q925" s="48">
        <v>0</v>
      </c>
      <c r="R925" s="48">
        <v>0</v>
      </c>
      <c r="S925" s="60">
        <v>0</v>
      </c>
      <c r="T925" s="48">
        <v>0</v>
      </c>
      <c r="U925" s="47"/>
      <c r="V925" s="22" t="s">
        <v>8659</v>
      </c>
      <c r="W925" s="134" t="s">
        <v>7662</v>
      </c>
      <c r="Y925" s="21"/>
      <c r="Z925" s="21"/>
      <c r="AA925" s="14"/>
      <c r="AB925" s="3">
        <f t="shared" si="44"/>
        <v>0</v>
      </c>
      <c r="AE925" s="22" t="s">
        <v>8660</v>
      </c>
      <c r="AF925" s="2" t="s">
        <v>1279</v>
      </c>
      <c r="AG925" s="3" t="s">
        <v>1280</v>
      </c>
      <c r="AH925" s="3">
        <v>17</v>
      </c>
      <c r="AI925" s="3">
        <v>3</v>
      </c>
      <c r="AJ925" s="3">
        <v>6</v>
      </c>
      <c r="AK925" s="3">
        <f>(240*AH925)+(12*AI925)+AJ925</f>
        <v>4122</v>
      </c>
      <c r="AL925">
        <v>6469.6986109301424</v>
      </c>
      <c r="AN925" s="3">
        <v>4090</v>
      </c>
      <c r="AO925" s="3">
        <v>4454</v>
      </c>
      <c r="AP925" s="3">
        <v>3339</v>
      </c>
      <c r="AQ925" s="3">
        <v>3291</v>
      </c>
      <c r="AR925" s="183" t="s">
        <v>8455</v>
      </c>
      <c r="AS925" s="183" t="s">
        <v>9094</v>
      </c>
      <c r="AT925" s="18">
        <v>1</v>
      </c>
      <c r="AU925" s="18">
        <v>0</v>
      </c>
      <c r="AV925" s="17"/>
      <c r="AW925" s="200">
        <v>1</v>
      </c>
      <c r="AX925" s="200">
        <v>0</v>
      </c>
      <c r="AY925" s="200">
        <v>0</v>
      </c>
      <c r="AZ925" s="200">
        <v>0</v>
      </c>
      <c r="BA925" s="200">
        <v>0</v>
      </c>
      <c r="BB925" s="200">
        <v>0</v>
      </c>
      <c r="BC925" s="200">
        <v>0</v>
      </c>
      <c r="BE925" s="18">
        <v>1</v>
      </c>
      <c r="BF925" s="18">
        <v>0</v>
      </c>
      <c r="BG925" s="18">
        <v>0</v>
      </c>
      <c r="BH925" s="18">
        <v>0</v>
      </c>
      <c r="BI925" s="18">
        <v>0</v>
      </c>
      <c r="BJ925" s="18">
        <v>0</v>
      </c>
    </row>
    <row r="926" spans="1:62" x14ac:dyDescent="0.25">
      <c r="A926" s="18">
        <v>36</v>
      </c>
      <c r="B926" s="3">
        <v>61</v>
      </c>
      <c r="C926" s="18" t="s">
        <v>1195</v>
      </c>
      <c r="K926" s="113">
        <v>0</v>
      </c>
      <c r="L926" s="113">
        <v>0</v>
      </c>
      <c r="M926" s="113">
        <v>0</v>
      </c>
      <c r="N926" s="48">
        <v>0</v>
      </c>
      <c r="O926" s="48">
        <v>1</v>
      </c>
      <c r="P926" s="48">
        <v>0</v>
      </c>
      <c r="Q926" s="48">
        <v>0</v>
      </c>
      <c r="R926" s="48">
        <v>0</v>
      </c>
      <c r="S926" s="60">
        <v>0</v>
      </c>
      <c r="T926" s="48">
        <v>0</v>
      </c>
      <c r="U926" s="47"/>
      <c r="V926" s="22" t="s">
        <v>8659</v>
      </c>
      <c r="W926" s="134" t="s">
        <v>1281</v>
      </c>
      <c r="X926" s="3" t="s">
        <v>1282</v>
      </c>
      <c r="Y926" s="21">
        <v>616</v>
      </c>
      <c r="Z926" s="21">
        <v>10</v>
      </c>
      <c r="AA926" s="14">
        <v>0</v>
      </c>
      <c r="AB926" s="3">
        <f t="shared" si="44"/>
        <v>147960</v>
      </c>
      <c r="AC926">
        <v>233763.0280336951</v>
      </c>
      <c r="AE926" s="22"/>
      <c r="AN926" s="3">
        <v>4090</v>
      </c>
      <c r="AO926" s="3">
        <v>4454</v>
      </c>
      <c r="AP926" s="3">
        <v>3339</v>
      </c>
      <c r="AR926" s="183" t="s">
        <v>8455</v>
      </c>
      <c r="AS926" s="183" t="s">
        <v>9094</v>
      </c>
      <c r="AT926" s="18">
        <v>1</v>
      </c>
      <c r="AU926" s="18">
        <v>0</v>
      </c>
      <c r="AV926" s="17"/>
      <c r="AX926" s="200"/>
      <c r="AY926" s="200"/>
      <c r="AZ926" s="200"/>
      <c r="BA926" s="200"/>
      <c r="BB926" s="200"/>
      <c r="BC926" s="200"/>
    </row>
    <row r="927" spans="1:62" x14ac:dyDescent="0.25">
      <c r="A927" s="18">
        <v>36</v>
      </c>
      <c r="B927" s="3">
        <v>61</v>
      </c>
      <c r="C927" s="18" t="s">
        <v>1195</v>
      </c>
      <c r="K927" s="113">
        <v>0</v>
      </c>
      <c r="L927" s="113">
        <v>0</v>
      </c>
      <c r="M927" s="113">
        <v>0</v>
      </c>
      <c r="N927" s="48">
        <v>0</v>
      </c>
      <c r="O927" s="48">
        <v>1</v>
      </c>
      <c r="P927" s="48">
        <v>0</v>
      </c>
      <c r="Q927" s="48">
        <v>0</v>
      </c>
      <c r="R927" s="48">
        <v>0</v>
      </c>
      <c r="S927" s="60">
        <v>0</v>
      </c>
      <c r="T927" s="48">
        <v>0</v>
      </c>
      <c r="U927" s="47"/>
      <c r="V927" s="22" t="s">
        <v>9095</v>
      </c>
      <c r="W927" s="134" t="s">
        <v>1283</v>
      </c>
      <c r="X927" s="3" t="s">
        <v>226</v>
      </c>
      <c r="Y927" s="21">
        <v>1</v>
      </c>
      <c r="Z927" s="21">
        <v>16</v>
      </c>
      <c r="AA927" s="14">
        <v>0</v>
      </c>
      <c r="AB927" s="3">
        <f t="shared" si="44"/>
        <v>432</v>
      </c>
      <c r="AC927">
        <v>620.96669438991216</v>
      </c>
      <c r="AE927" s="22" t="s">
        <v>8661</v>
      </c>
      <c r="AF927" s="2" t="s">
        <v>1284</v>
      </c>
      <c r="AG927" s="3" t="s">
        <v>1285</v>
      </c>
      <c r="AH927" s="3">
        <v>70</v>
      </c>
      <c r="AI927" s="3">
        <v>0</v>
      </c>
      <c r="AJ927" s="3">
        <v>0</v>
      </c>
      <c r="AK927" s="3">
        <f t="shared" ref="AK927:AK932" si="45">(240*AH927)+(12*AI927)+AJ927</f>
        <v>16800</v>
      </c>
      <c r="AL927">
        <v>26156.253213997719</v>
      </c>
      <c r="AN927" s="3">
        <v>4090</v>
      </c>
      <c r="AO927" s="3">
        <v>4454</v>
      </c>
      <c r="AP927" s="3">
        <v>2649</v>
      </c>
      <c r="AQ927" s="3">
        <v>3232</v>
      </c>
      <c r="AR927" s="183" t="s">
        <v>8455</v>
      </c>
      <c r="AS927" s="183" t="s">
        <v>9094</v>
      </c>
      <c r="AT927" s="18">
        <v>1</v>
      </c>
      <c r="AU927" s="18">
        <v>0</v>
      </c>
      <c r="AV927" s="17"/>
      <c r="AW927" s="200">
        <v>1</v>
      </c>
      <c r="AX927" s="200">
        <v>0</v>
      </c>
      <c r="AY927" s="200">
        <v>0</v>
      </c>
      <c r="AZ927" s="200">
        <v>0</v>
      </c>
      <c r="BA927" s="200">
        <v>0</v>
      </c>
      <c r="BB927" s="200">
        <v>0</v>
      </c>
      <c r="BC927" s="200">
        <v>0</v>
      </c>
      <c r="BE927" s="18">
        <v>1</v>
      </c>
      <c r="BF927" s="18">
        <v>0</v>
      </c>
      <c r="BG927" s="18">
        <v>0</v>
      </c>
      <c r="BH927" s="18">
        <v>0</v>
      </c>
      <c r="BI927" s="18">
        <v>0</v>
      </c>
      <c r="BJ927" s="18">
        <v>0</v>
      </c>
    </row>
    <row r="928" spans="1:62" x14ac:dyDescent="0.25">
      <c r="A928" s="18">
        <v>36</v>
      </c>
      <c r="B928" s="3">
        <v>61</v>
      </c>
      <c r="C928" s="18" t="s">
        <v>1195</v>
      </c>
      <c r="K928" s="113">
        <v>0</v>
      </c>
      <c r="L928" s="113">
        <v>0</v>
      </c>
      <c r="M928" s="113">
        <v>0</v>
      </c>
      <c r="N928" s="48">
        <v>0</v>
      </c>
      <c r="O928" s="48">
        <v>1</v>
      </c>
      <c r="P928" s="48">
        <v>0</v>
      </c>
      <c r="Q928" s="48">
        <v>0</v>
      </c>
      <c r="R928" s="48">
        <v>0</v>
      </c>
      <c r="S928" s="60">
        <v>0</v>
      </c>
      <c r="T928" s="48">
        <v>0</v>
      </c>
      <c r="U928" s="47"/>
      <c r="V928" s="22" t="s">
        <v>9095</v>
      </c>
      <c r="W928" s="134" t="s">
        <v>1286</v>
      </c>
      <c r="X928" s="3" t="s">
        <v>232</v>
      </c>
      <c r="Y928" s="21">
        <v>1</v>
      </c>
      <c r="Z928" s="21">
        <v>3</v>
      </c>
      <c r="AA928" s="14">
        <v>0</v>
      </c>
      <c r="AB928" s="3">
        <f t="shared" si="44"/>
        <v>276</v>
      </c>
      <c r="AC928">
        <v>396.72872141577722</v>
      </c>
      <c r="AE928" s="22" t="s">
        <v>8662</v>
      </c>
      <c r="AF928" s="2" t="s">
        <v>1287</v>
      </c>
      <c r="AG928" s="3" t="s">
        <v>1288</v>
      </c>
      <c r="AH928" s="3">
        <v>12</v>
      </c>
      <c r="AI928" s="3">
        <v>10</v>
      </c>
      <c r="AJ928" s="3">
        <v>0</v>
      </c>
      <c r="AK928" s="3">
        <f t="shared" si="45"/>
        <v>3000</v>
      </c>
      <c r="AL928">
        <v>4660.5341317290731</v>
      </c>
      <c r="AN928" s="3">
        <v>4090</v>
      </c>
      <c r="AO928" s="3">
        <v>4454</v>
      </c>
      <c r="AP928" s="3">
        <v>2649</v>
      </c>
      <c r="AQ928" s="3">
        <v>3216</v>
      </c>
      <c r="AR928" s="183" t="s">
        <v>8455</v>
      </c>
      <c r="AS928" s="183" t="s">
        <v>9094</v>
      </c>
      <c r="AT928" s="18">
        <v>1</v>
      </c>
      <c r="AU928" s="18">
        <v>0</v>
      </c>
      <c r="AV928" s="17"/>
      <c r="AW928" s="200">
        <v>1</v>
      </c>
      <c r="AX928" s="200">
        <v>0</v>
      </c>
      <c r="AY928" s="200">
        <v>0</v>
      </c>
      <c r="AZ928" s="200">
        <v>0</v>
      </c>
      <c r="BA928" s="200">
        <v>0</v>
      </c>
      <c r="BB928" s="200">
        <v>0</v>
      </c>
      <c r="BC928" s="200">
        <v>0</v>
      </c>
      <c r="BE928" s="18">
        <v>0</v>
      </c>
      <c r="BF928" s="18">
        <v>0</v>
      </c>
      <c r="BG928" s="18">
        <v>1</v>
      </c>
      <c r="BH928" s="18">
        <v>0</v>
      </c>
      <c r="BI928" s="18">
        <v>0</v>
      </c>
      <c r="BJ928" s="18">
        <v>0</v>
      </c>
    </row>
    <row r="929" spans="1:62" x14ac:dyDescent="0.25">
      <c r="A929" s="18">
        <v>36</v>
      </c>
      <c r="B929" s="3">
        <v>61</v>
      </c>
      <c r="C929" s="18" t="s">
        <v>1195</v>
      </c>
      <c r="K929" s="113">
        <v>0</v>
      </c>
      <c r="L929" s="113">
        <v>0</v>
      </c>
      <c r="M929" s="113">
        <v>0</v>
      </c>
      <c r="N929" s="48">
        <v>0</v>
      </c>
      <c r="O929" s="48">
        <v>1</v>
      </c>
      <c r="P929" s="48">
        <v>0</v>
      </c>
      <c r="Q929" s="48">
        <v>0</v>
      </c>
      <c r="R929" s="48">
        <v>0</v>
      </c>
      <c r="S929" s="60">
        <v>0</v>
      </c>
      <c r="T929" s="48">
        <v>0</v>
      </c>
      <c r="U929" s="47"/>
      <c r="V929" s="22" t="s">
        <v>9096</v>
      </c>
      <c r="W929" s="134" t="s">
        <v>1289</v>
      </c>
      <c r="X929" s="3" t="s">
        <v>1290</v>
      </c>
      <c r="Y929" s="21">
        <v>4</v>
      </c>
      <c r="Z929" s="21">
        <v>1</v>
      </c>
      <c r="AA929" s="14">
        <v>7</v>
      </c>
      <c r="AB929" s="3">
        <f t="shared" si="44"/>
        <v>979</v>
      </c>
      <c r="AC929">
        <v>1405.8883564352705</v>
      </c>
      <c r="AE929" s="22" t="s">
        <v>8663</v>
      </c>
      <c r="AF929" s="2" t="s">
        <v>1291</v>
      </c>
      <c r="AG929" s="3" t="s">
        <v>48</v>
      </c>
      <c r="AH929" s="3">
        <v>24</v>
      </c>
      <c r="AI929" s="3">
        <v>0</v>
      </c>
      <c r="AJ929" s="3">
        <v>0</v>
      </c>
      <c r="AK929" s="3">
        <f t="shared" si="45"/>
        <v>5760</v>
      </c>
      <c r="AL929">
        <v>8902.9893478756403</v>
      </c>
      <c r="AN929" s="3">
        <v>4090</v>
      </c>
      <c r="AO929" s="3">
        <v>4454</v>
      </c>
      <c r="AP929" s="3">
        <v>2642</v>
      </c>
      <c r="AQ929" s="3">
        <v>3179</v>
      </c>
      <c r="AR929" s="183" t="s">
        <v>8455</v>
      </c>
      <c r="AS929" s="183" t="s">
        <v>9094</v>
      </c>
      <c r="AT929" s="18">
        <v>1</v>
      </c>
      <c r="AU929" s="18">
        <v>0</v>
      </c>
      <c r="AV929" s="17"/>
      <c r="AW929" s="200">
        <v>1</v>
      </c>
      <c r="AX929" s="200">
        <v>0</v>
      </c>
      <c r="AY929" s="200">
        <v>0</v>
      </c>
      <c r="AZ929" s="200">
        <v>0</v>
      </c>
      <c r="BA929" s="200">
        <v>0</v>
      </c>
      <c r="BB929" s="200">
        <v>0</v>
      </c>
      <c r="BC929" s="200">
        <v>0</v>
      </c>
      <c r="BE929" s="18">
        <v>1</v>
      </c>
      <c r="BF929" s="18">
        <v>0</v>
      </c>
      <c r="BG929" s="18">
        <v>0</v>
      </c>
      <c r="BH929" s="18">
        <v>0</v>
      </c>
      <c r="BI929" s="18">
        <v>0</v>
      </c>
      <c r="BJ929" s="18">
        <v>0</v>
      </c>
    </row>
    <row r="930" spans="1:62" ht="30" x14ac:dyDescent="0.25">
      <c r="A930" s="18">
        <v>36</v>
      </c>
      <c r="B930" s="3">
        <v>61</v>
      </c>
      <c r="C930" s="18" t="s">
        <v>1195</v>
      </c>
      <c r="K930" s="113">
        <v>0</v>
      </c>
      <c r="L930" s="113">
        <v>0</v>
      </c>
      <c r="M930" s="113">
        <v>0</v>
      </c>
      <c r="N930" s="48">
        <v>0</v>
      </c>
      <c r="O930" s="48">
        <v>1</v>
      </c>
      <c r="P930" s="48">
        <v>0</v>
      </c>
      <c r="Q930" s="48">
        <v>0</v>
      </c>
      <c r="R930" s="48">
        <v>0</v>
      </c>
      <c r="S930" s="60">
        <v>0</v>
      </c>
      <c r="T930" s="48">
        <v>0</v>
      </c>
      <c r="U930" s="47"/>
      <c r="V930" s="22" t="s">
        <v>9097</v>
      </c>
      <c r="W930" s="134" t="s">
        <v>1292</v>
      </c>
      <c r="X930" s="3" t="s">
        <v>72</v>
      </c>
      <c r="Y930" s="21">
        <v>1</v>
      </c>
      <c r="Z930" s="21">
        <v>2</v>
      </c>
      <c r="AA930" s="14">
        <v>6</v>
      </c>
      <c r="AB930" s="3">
        <f t="shared" si="44"/>
        <v>270</v>
      </c>
      <c r="AC930">
        <v>387.67912640367848</v>
      </c>
      <c r="AE930" s="22" t="s">
        <v>8663</v>
      </c>
      <c r="AF930" s="2" t="s">
        <v>1293</v>
      </c>
      <c r="AG930" s="3" t="s">
        <v>1099</v>
      </c>
      <c r="AH930" s="3">
        <v>13</v>
      </c>
      <c r="AI930" s="3">
        <v>0</v>
      </c>
      <c r="AJ930" s="3">
        <v>0</v>
      </c>
      <c r="AK930" s="3">
        <f t="shared" si="45"/>
        <v>3120</v>
      </c>
      <c r="AL930">
        <v>4822.4525634326383</v>
      </c>
      <c r="AN930" s="3">
        <v>4090</v>
      </c>
      <c r="AO930" s="3">
        <v>4454</v>
      </c>
      <c r="AP930" s="3">
        <v>2641</v>
      </c>
      <c r="AQ930" s="3">
        <v>3179</v>
      </c>
      <c r="AR930" s="183" t="s">
        <v>8455</v>
      </c>
      <c r="AS930" s="183" t="s">
        <v>9094</v>
      </c>
      <c r="AT930" s="18">
        <v>1</v>
      </c>
      <c r="AU930" s="18">
        <v>0</v>
      </c>
      <c r="AV930" s="17"/>
      <c r="AW930" s="200">
        <v>1</v>
      </c>
      <c r="AX930" s="200">
        <v>0</v>
      </c>
      <c r="AY930" s="200">
        <v>0</v>
      </c>
      <c r="AZ930" s="200">
        <v>0</v>
      </c>
      <c r="BA930" s="200">
        <v>0</v>
      </c>
      <c r="BB930" s="200">
        <v>0</v>
      </c>
      <c r="BC930" s="200">
        <v>0</v>
      </c>
      <c r="BE930" s="18">
        <v>0</v>
      </c>
      <c r="BF930" s="18">
        <v>1</v>
      </c>
      <c r="BG930" s="18">
        <v>0</v>
      </c>
      <c r="BH930" s="18">
        <v>0</v>
      </c>
      <c r="BI930" s="18">
        <v>0</v>
      </c>
      <c r="BJ930" s="18">
        <v>0</v>
      </c>
    </row>
    <row r="931" spans="1:62" x14ac:dyDescent="0.25">
      <c r="A931" s="18">
        <v>36</v>
      </c>
      <c r="B931" s="3">
        <v>61</v>
      </c>
      <c r="C931" s="18" t="s">
        <v>1195</v>
      </c>
      <c r="K931" s="113">
        <v>0</v>
      </c>
      <c r="L931" s="113">
        <v>0</v>
      </c>
      <c r="M931" s="113">
        <v>0</v>
      </c>
      <c r="N931" s="48">
        <v>0</v>
      </c>
      <c r="O931" s="48">
        <v>1</v>
      </c>
      <c r="P931" s="48">
        <v>0</v>
      </c>
      <c r="Q931" s="48">
        <v>0</v>
      </c>
      <c r="R931" s="48">
        <v>0</v>
      </c>
      <c r="S931" s="60">
        <v>0</v>
      </c>
      <c r="T931" s="48">
        <v>0</v>
      </c>
      <c r="U931" s="47"/>
      <c r="V931" s="22" t="s">
        <v>9097</v>
      </c>
      <c r="W931" s="134" t="s">
        <v>1294</v>
      </c>
      <c r="X931" s="3" t="s">
        <v>77</v>
      </c>
      <c r="Y931" s="21">
        <v>0</v>
      </c>
      <c r="Z931" s="21">
        <v>6</v>
      </c>
      <c r="AA931" s="14">
        <v>0</v>
      </c>
      <c r="AB931" s="3">
        <f t="shared" si="44"/>
        <v>72</v>
      </c>
      <c r="AC931">
        <v>103.38110037431426</v>
      </c>
      <c r="AE931" s="22" t="s">
        <v>8663</v>
      </c>
      <c r="AF931" s="2" t="s">
        <v>1295</v>
      </c>
      <c r="AG931" s="3" t="s">
        <v>1296</v>
      </c>
      <c r="AH931" s="3">
        <v>64</v>
      </c>
      <c r="AI931" s="3">
        <v>4</v>
      </c>
      <c r="AJ931" s="3">
        <v>6</v>
      </c>
      <c r="AK931" s="3">
        <f t="shared" si="45"/>
        <v>15414</v>
      </c>
      <c r="AL931">
        <v>23824.770452804711</v>
      </c>
      <c r="AN931" s="3">
        <v>4090</v>
      </c>
      <c r="AO931" s="3">
        <v>4454</v>
      </c>
      <c r="AP931" s="3">
        <v>2641</v>
      </c>
      <c r="AQ931" s="3">
        <v>3179</v>
      </c>
      <c r="AR931" s="183" t="s">
        <v>8455</v>
      </c>
      <c r="AS931" s="183" t="s">
        <v>9094</v>
      </c>
      <c r="AT931" s="18">
        <v>1</v>
      </c>
      <c r="AU931" s="18">
        <v>0</v>
      </c>
      <c r="AV931" s="17"/>
      <c r="AW931" s="200">
        <v>1</v>
      </c>
      <c r="AX931" s="200">
        <v>0</v>
      </c>
      <c r="AY931" s="200">
        <v>0</v>
      </c>
      <c r="AZ931" s="200">
        <v>0</v>
      </c>
      <c r="BA931" s="200">
        <v>0</v>
      </c>
      <c r="BB931" s="200">
        <v>0</v>
      </c>
      <c r="BC931" s="200">
        <v>0</v>
      </c>
      <c r="BE931" s="18">
        <v>1</v>
      </c>
      <c r="BF931" s="18">
        <v>0</v>
      </c>
      <c r="BG931" s="18">
        <v>0</v>
      </c>
      <c r="BH931" s="18">
        <v>0</v>
      </c>
      <c r="BI931" s="18">
        <v>0</v>
      </c>
      <c r="BJ931" s="18">
        <v>0</v>
      </c>
    </row>
    <row r="932" spans="1:62" ht="30" x14ac:dyDescent="0.25">
      <c r="A932" s="18">
        <v>36</v>
      </c>
      <c r="B932" s="3">
        <v>61</v>
      </c>
      <c r="C932" s="18" t="s">
        <v>1195</v>
      </c>
      <c r="K932" s="113">
        <v>0</v>
      </c>
      <c r="L932" s="113">
        <v>0</v>
      </c>
      <c r="M932" s="113">
        <v>0</v>
      </c>
      <c r="N932" s="48">
        <v>0</v>
      </c>
      <c r="O932" s="48">
        <v>1</v>
      </c>
      <c r="P932" s="48">
        <v>0</v>
      </c>
      <c r="Q932" s="48">
        <v>0</v>
      </c>
      <c r="R932" s="48">
        <v>0</v>
      </c>
      <c r="S932" s="60">
        <v>0</v>
      </c>
      <c r="T932" s="48">
        <v>0</v>
      </c>
      <c r="U932" s="47"/>
      <c r="V932" s="22" t="s">
        <v>9097</v>
      </c>
      <c r="W932" s="134" t="s">
        <v>1297</v>
      </c>
      <c r="X932" s="3" t="s">
        <v>839</v>
      </c>
      <c r="Y932" s="21">
        <v>1</v>
      </c>
      <c r="Z932" s="21">
        <v>2</v>
      </c>
      <c r="AA932" s="14">
        <v>0</v>
      </c>
      <c r="AB932" s="3">
        <f t="shared" si="44"/>
        <v>264</v>
      </c>
      <c r="AC932">
        <v>379.06403470581893</v>
      </c>
      <c r="AE932" s="22" t="s">
        <v>8857</v>
      </c>
      <c r="AF932" s="2" t="s">
        <v>1298</v>
      </c>
      <c r="AG932" s="3" t="s">
        <v>721</v>
      </c>
      <c r="AH932" s="3">
        <v>50</v>
      </c>
      <c r="AI932" s="3">
        <v>0</v>
      </c>
      <c r="AJ932" s="3">
        <v>0</v>
      </c>
      <c r="AK932" s="3">
        <f t="shared" si="45"/>
        <v>12000</v>
      </c>
      <c r="AL932">
        <v>17886.699527762692</v>
      </c>
      <c r="AN932" s="3">
        <v>4090</v>
      </c>
      <c r="AO932" s="3">
        <v>4454</v>
      </c>
      <c r="AP932" s="3">
        <v>2641</v>
      </c>
      <c r="AQ932" s="3">
        <v>2914</v>
      </c>
      <c r="AR932" s="183" t="s">
        <v>8455</v>
      </c>
      <c r="AS932" s="183" t="s">
        <v>9094</v>
      </c>
      <c r="AT932" s="18">
        <v>1</v>
      </c>
      <c r="AU932" s="18">
        <v>0</v>
      </c>
      <c r="AV932" s="17"/>
      <c r="AW932" s="200">
        <v>1</v>
      </c>
      <c r="AX932" s="200">
        <v>0</v>
      </c>
      <c r="AY932" s="200">
        <v>0</v>
      </c>
      <c r="AZ932" s="200">
        <v>0</v>
      </c>
      <c r="BA932" s="200">
        <v>0</v>
      </c>
      <c r="BB932" s="200">
        <v>0</v>
      </c>
      <c r="BC932" s="200">
        <v>0</v>
      </c>
      <c r="BE932" s="18">
        <v>1</v>
      </c>
      <c r="BF932" s="18">
        <v>0</v>
      </c>
      <c r="BG932" s="18">
        <v>0</v>
      </c>
      <c r="BH932" s="18">
        <v>0</v>
      </c>
      <c r="BI932" s="18">
        <v>0</v>
      </c>
      <c r="BJ932" s="18">
        <v>0</v>
      </c>
    </row>
    <row r="933" spans="1:62" x14ac:dyDescent="0.25">
      <c r="A933" s="18">
        <v>36</v>
      </c>
      <c r="B933" s="3">
        <v>61</v>
      </c>
      <c r="C933" s="18" t="s">
        <v>1195</v>
      </c>
      <c r="K933" s="113">
        <v>0</v>
      </c>
      <c r="L933" s="113">
        <v>0</v>
      </c>
      <c r="M933" s="113">
        <v>0</v>
      </c>
      <c r="N933" s="48">
        <v>0</v>
      </c>
      <c r="O933" s="48">
        <v>1</v>
      </c>
      <c r="P933" s="48">
        <v>0</v>
      </c>
      <c r="Q933" s="48">
        <v>0</v>
      </c>
      <c r="R933" s="48">
        <v>0</v>
      </c>
      <c r="S933" s="60">
        <v>0</v>
      </c>
      <c r="T933" s="48">
        <v>0</v>
      </c>
      <c r="U933" s="47"/>
      <c r="V933" s="22" t="s">
        <v>9098</v>
      </c>
      <c r="W933" s="134" t="s">
        <v>1299</v>
      </c>
      <c r="X933" s="3" t="s">
        <v>96</v>
      </c>
      <c r="Y933" s="21">
        <v>0</v>
      </c>
      <c r="Z933" s="21">
        <v>18</v>
      </c>
      <c r="AA933" s="14">
        <v>0</v>
      </c>
      <c r="AB933" s="3">
        <f t="shared" si="44"/>
        <v>216</v>
      </c>
      <c r="AC933">
        <v>310.01587988331914</v>
      </c>
      <c r="AN933" s="3">
        <v>4090</v>
      </c>
      <c r="AO933" s="3">
        <v>4454</v>
      </c>
      <c r="AP933" s="3">
        <v>2638</v>
      </c>
      <c r="AR933" s="183" t="s">
        <v>8455</v>
      </c>
      <c r="AS933" s="183" t="s">
        <v>9094</v>
      </c>
      <c r="AT933" s="18">
        <v>1</v>
      </c>
      <c r="AU933" s="18">
        <v>0</v>
      </c>
      <c r="AV933" s="17"/>
      <c r="AW933" s="200">
        <v>1</v>
      </c>
      <c r="AX933" s="200">
        <v>0</v>
      </c>
      <c r="AY933" s="200">
        <v>0</v>
      </c>
      <c r="AZ933" s="200">
        <v>0</v>
      </c>
      <c r="BA933" s="200">
        <v>0</v>
      </c>
      <c r="BB933" s="200">
        <v>0</v>
      </c>
      <c r="BC933" s="200">
        <v>0</v>
      </c>
    </row>
    <row r="934" spans="1:62" ht="30" x14ac:dyDescent="0.25">
      <c r="A934" s="18">
        <v>36</v>
      </c>
      <c r="B934" s="3">
        <v>61</v>
      </c>
      <c r="C934" s="18" t="s">
        <v>1195</v>
      </c>
      <c r="K934" s="113">
        <v>0</v>
      </c>
      <c r="L934" s="113">
        <v>0</v>
      </c>
      <c r="M934" s="113">
        <v>0</v>
      </c>
      <c r="N934" s="48">
        <v>0</v>
      </c>
      <c r="O934" s="48">
        <v>1</v>
      </c>
      <c r="P934" s="48">
        <v>0</v>
      </c>
      <c r="Q934" s="48">
        <v>0</v>
      </c>
      <c r="R934" s="48">
        <v>0</v>
      </c>
      <c r="S934" s="60">
        <v>0</v>
      </c>
      <c r="T934" s="48">
        <v>0</v>
      </c>
      <c r="U934" s="47"/>
      <c r="V934" s="22" t="s">
        <v>9099</v>
      </c>
      <c r="W934" s="134" t="s">
        <v>1300</v>
      </c>
      <c r="X934" s="3" t="s">
        <v>226</v>
      </c>
      <c r="Y934" s="21">
        <v>1</v>
      </c>
      <c r="Z934" s="21">
        <v>16</v>
      </c>
      <c r="AA934" s="14">
        <v>0</v>
      </c>
      <c r="AB934" s="3">
        <f t="shared" si="44"/>
        <v>432</v>
      </c>
      <c r="AC934">
        <v>619.52238886842565</v>
      </c>
      <c r="AE934" s="22"/>
      <c r="AN934" s="3">
        <v>4090</v>
      </c>
      <c r="AO934" s="3">
        <v>4454</v>
      </c>
      <c r="AP934" s="3">
        <v>2632</v>
      </c>
      <c r="AR934" s="183" t="s">
        <v>8455</v>
      </c>
      <c r="AS934" s="183" t="s">
        <v>9094</v>
      </c>
      <c r="AT934" s="18">
        <v>1</v>
      </c>
      <c r="AU934" s="18">
        <v>0</v>
      </c>
      <c r="AV934" s="17"/>
      <c r="AW934" s="200">
        <v>1</v>
      </c>
      <c r="AX934" s="200">
        <v>0</v>
      </c>
      <c r="AY934" s="200">
        <v>0</v>
      </c>
      <c r="AZ934" s="200">
        <v>0</v>
      </c>
      <c r="BA934" s="200">
        <v>0</v>
      </c>
      <c r="BB934" s="200">
        <v>0</v>
      </c>
      <c r="BC934" s="200">
        <v>0</v>
      </c>
    </row>
    <row r="935" spans="1:62" ht="30" x14ac:dyDescent="0.25">
      <c r="A935" s="18">
        <v>36</v>
      </c>
      <c r="B935" s="18">
        <v>61</v>
      </c>
      <c r="C935" s="18" t="s">
        <v>1195</v>
      </c>
      <c r="K935" s="113">
        <v>0</v>
      </c>
      <c r="L935" s="113">
        <v>0</v>
      </c>
      <c r="M935" s="113">
        <v>0</v>
      </c>
      <c r="N935" s="48">
        <v>0</v>
      </c>
      <c r="O935" s="48">
        <v>1</v>
      </c>
      <c r="P935" s="48">
        <v>0</v>
      </c>
      <c r="Q935" s="48">
        <v>0</v>
      </c>
      <c r="R935" s="48">
        <v>0</v>
      </c>
      <c r="S935" s="60">
        <v>0</v>
      </c>
      <c r="T935" s="48">
        <v>0</v>
      </c>
      <c r="U935" s="47"/>
      <c r="V935" s="39" t="s">
        <v>9099</v>
      </c>
      <c r="W935" s="134" t="s">
        <v>1301</v>
      </c>
      <c r="X935" s="18" t="s">
        <v>1302</v>
      </c>
      <c r="Y935" s="13">
        <v>4</v>
      </c>
      <c r="Z935" s="13">
        <v>10</v>
      </c>
      <c r="AA935" s="33">
        <v>6</v>
      </c>
      <c r="AB935" s="3">
        <f t="shared" si="44"/>
        <v>1086</v>
      </c>
      <c r="AC935">
        <v>1557.4104497942367</v>
      </c>
      <c r="AD935" s="17"/>
      <c r="AE935" s="22" t="s">
        <v>9100</v>
      </c>
      <c r="AF935" s="2" t="s">
        <v>1303</v>
      </c>
      <c r="AG935" s="3" t="s">
        <v>1304</v>
      </c>
      <c r="AH935" s="3">
        <v>54</v>
      </c>
      <c r="AI935" s="3">
        <v>0</v>
      </c>
      <c r="AJ935" s="3">
        <v>0</v>
      </c>
      <c r="AK935" s="3">
        <f t="shared" ref="AK935:AK946" si="46">(240*AH935)+(12*AI935)+AJ935</f>
        <v>12960</v>
      </c>
      <c r="AL935">
        <v>18759.59535631472</v>
      </c>
      <c r="AN935" s="3">
        <v>4090</v>
      </c>
      <c r="AO935" s="3">
        <v>4454</v>
      </c>
      <c r="AP935" s="3">
        <v>2632</v>
      </c>
      <c r="AQ935" s="3">
        <v>2700</v>
      </c>
      <c r="AR935" s="183" t="s">
        <v>8455</v>
      </c>
      <c r="AS935" s="183" t="s">
        <v>9094</v>
      </c>
      <c r="AT935" s="18">
        <v>1</v>
      </c>
      <c r="AU935" s="18">
        <v>0</v>
      </c>
      <c r="AV935" s="17"/>
      <c r="AW935" s="200">
        <v>1</v>
      </c>
      <c r="AX935" s="200">
        <v>0</v>
      </c>
      <c r="AY935" s="200">
        <v>0</v>
      </c>
      <c r="AZ935" s="200">
        <v>0</v>
      </c>
      <c r="BA935" s="200">
        <v>0</v>
      </c>
      <c r="BB935" s="200">
        <v>0</v>
      </c>
      <c r="BC935" s="200">
        <v>0</v>
      </c>
      <c r="BE935" s="18">
        <v>1</v>
      </c>
      <c r="BF935" s="18">
        <v>0</v>
      </c>
      <c r="BG935" s="18">
        <v>0</v>
      </c>
      <c r="BH935" s="18">
        <v>0</v>
      </c>
      <c r="BI935" s="18">
        <v>0</v>
      </c>
      <c r="BJ935" s="18">
        <v>0</v>
      </c>
    </row>
    <row r="936" spans="1:62" ht="30" x14ac:dyDescent="0.25">
      <c r="A936" s="18">
        <v>36</v>
      </c>
      <c r="B936" s="18">
        <v>61</v>
      </c>
      <c r="C936" s="18" t="s">
        <v>1195</v>
      </c>
      <c r="K936" s="113">
        <v>0</v>
      </c>
      <c r="L936" s="113">
        <v>0</v>
      </c>
      <c r="M936" s="113">
        <v>0</v>
      </c>
      <c r="N936" s="48">
        <v>0</v>
      </c>
      <c r="O936" s="48">
        <v>1</v>
      </c>
      <c r="P936" s="48">
        <v>0</v>
      </c>
      <c r="Q936" s="48">
        <v>0</v>
      </c>
      <c r="R936" s="48">
        <v>0</v>
      </c>
      <c r="S936" s="60">
        <v>0</v>
      </c>
      <c r="T936" s="48">
        <v>0</v>
      </c>
      <c r="U936" s="47"/>
      <c r="V936" s="39" t="s">
        <v>9099</v>
      </c>
      <c r="W936" s="134" t="s">
        <v>1305</v>
      </c>
      <c r="X936" s="18" t="s">
        <v>1306</v>
      </c>
      <c r="Y936" s="13">
        <v>1</v>
      </c>
      <c r="Z936" s="13">
        <v>16</v>
      </c>
      <c r="AA936" s="33">
        <v>3</v>
      </c>
      <c r="AB936" s="3">
        <f t="shared" si="44"/>
        <v>435</v>
      </c>
      <c r="AC936">
        <v>623.82462768001199</v>
      </c>
      <c r="AD936" s="17"/>
      <c r="AE936" s="39" t="s">
        <v>9101</v>
      </c>
      <c r="AF936" s="2" t="s">
        <v>1307</v>
      </c>
      <c r="AG936" s="18" t="s">
        <v>1308</v>
      </c>
      <c r="AH936" s="18">
        <v>47</v>
      </c>
      <c r="AI936" s="18">
        <v>19</v>
      </c>
      <c r="AJ936" s="18">
        <v>8</v>
      </c>
      <c r="AK936" s="3">
        <f t="shared" si="46"/>
        <v>11516</v>
      </c>
      <c r="AL936">
        <v>16546.561270552964</v>
      </c>
      <c r="AM936" s="17"/>
      <c r="AN936" s="3">
        <v>4090</v>
      </c>
      <c r="AO936" s="3">
        <v>4454</v>
      </c>
      <c r="AP936" s="3">
        <v>2632</v>
      </c>
      <c r="AQ936" s="3">
        <v>2646</v>
      </c>
      <c r="AR936" s="183" t="s">
        <v>8455</v>
      </c>
      <c r="AS936" s="183" t="s">
        <v>9094</v>
      </c>
      <c r="AT936" s="18">
        <v>1</v>
      </c>
      <c r="AU936" s="18">
        <v>0</v>
      </c>
      <c r="AV936" s="17"/>
      <c r="AW936" s="200">
        <v>1</v>
      </c>
      <c r="AX936" s="200">
        <v>0</v>
      </c>
      <c r="AY936" s="200">
        <v>0</v>
      </c>
      <c r="AZ936" s="200">
        <v>0</v>
      </c>
      <c r="BA936" s="200">
        <v>0</v>
      </c>
      <c r="BB936" s="200">
        <v>0</v>
      </c>
      <c r="BC936" s="200">
        <v>0</v>
      </c>
      <c r="BE936" s="18">
        <v>1</v>
      </c>
      <c r="BF936" s="18">
        <v>0</v>
      </c>
      <c r="BG936" s="18">
        <v>0</v>
      </c>
      <c r="BH936" s="18">
        <v>0</v>
      </c>
      <c r="BI936" s="18">
        <v>0</v>
      </c>
      <c r="BJ936" s="18">
        <v>0</v>
      </c>
    </row>
    <row r="937" spans="1:62" x14ac:dyDescent="0.25">
      <c r="A937" s="18">
        <v>36</v>
      </c>
      <c r="B937" s="18">
        <v>61</v>
      </c>
      <c r="C937" s="18" t="s">
        <v>1195</v>
      </c>
      <c r="K937" s="113">
        <v>0</v>
      </c>
      <c r="L937" s="113">
        <v>0</v>
      </c>
      <c r="M937" s="113">
        <v>0</v>
      </c>
      <c r="N937" s="48">
        <v>0</v>
      </c>
      <c r="O937" s="48">
        <v>1</v>
      </c>
      <c r="P937" s="48">
        <v>0</v>
      </c>
      <c r="Q937" s="48">
        <v>0</v>
      </c>
      <c r="R937" s="48">
        <v>0</v>
      </c>
      <c r="S937" s="60">
        <v>0</v>
      </c>
      <c r="T937" s="48">
        <v>0</v>
      </c>
      <c r="U937" s="47"/>
      <c r="V937" s="39" t="s">
        <v>9102</v>
      </c>
      <c r="W937" s="134" t="s">
        <v>1309</v>
      </c>
      <c r="X937" s="18" t="s">
        <v>349</v>
      </c>
      <c r="Y937" s="13">
        <v>1</v>
      </c>
      <c r="Z937" s="13">
        <v>4</v>
      </c>
      <c r="AA937" s="33">
        <v>0</v>
      </c>
      <c r="AB937" s="3">
        <f t="shared" si="44"/>
        <v>288</v>
      </c>
      <c r="AC937">
        <v>412.90179438479623</v>
      </c>
      <c r="AD937" s="17"/>
      <c r="AE937" s="39" t="s">
        <v>9101</v>
      </c>
      <c r="AF937" s="2" t="s">
        <v>1310</v>
      </c>
      <c r="AG937" s="18" t="s">
        <v>228</v>
      </c>
      <c r="AH937" s="18">
        <v>4</v>
      </c>
      <c r="AI937" s="18">
        <v>4</v>
      </c>
      <c r="AJ937" s="18">
        <v>6</v>
      </c>
      <c r="AK937" s="3">
        <f t="shared" si="46"/>
        <v>1014</v>
      </c>
      <c r="AL937">
        <v>1456.947996556157</v>
      </c>
      <c r="AM937" s="17"/>
      <c r="AN937" s="3">
        <v>4090</v>
      </c>
      <c r="AO937" s="3">
        <v>4454</v>
      </c>
      <c r="AP937" s="3">
        <v>2630</v>
      </c>
      <c r="AQ937" s="3">
        <v>2646</v>
      </c>
      <c r="AR937" s="183" t="s">
        <v>8455</v>
      </c>
      <c r="AS937" s="183" t="s">
        <v>9094</v>
      </c>
      <c r="AT937" s="18">
        <v>1</v>
      </c>
      <c r="AU937" s="18">
        <v>0</v>
      </c>
      <c r="AV937" s="17"/>
      <c r="AW937" s="200">
        <v>1</v>
      </c>
      <c r="AX937" s="200">
        <v>0</v>
      </c>
      <c r="AY937" s="200">
        <v>0</v>
      </c>
      <c r="AZ937" s="200">
        <v>0</v>
      </c>
      <c r="BA937" s="200">
        <v>0</v>
      </c>
      <c r="BB937" s="200">
        <v>0</v>
      </c>
      <c r="BC937" s="200">
        <v>0</v>
      </c>
      <c r="BE937" s="18">
        <v>1</v>
      </c>
      <c r="BF937" s="18">
        <v>0</v>
      </c>
      <c r="BG937" s="18">
        <v>0</v>
      </c>
      <c r="BH937" s="18">
        <v>0</v>
      </c>
      <c r="BI937" s="18">
        <v>0</v>
      </c>
      <c r="BJ937" s="18">
        <v>0</v>
      </c>
    </row>
    <row r="938" spans="1:62" x14ac:dyDescent="0.25">
      <c r="A938" s="18">
        <v>36</v>
      </c>
      <c r="B938" s="18">
        <v>61</v>
      </c>
      <c r="C938" s="18" t="s">
        <v>1195</v>
      </c>
      <c r="K938" s="113">
        <v>0</v>
      </c>
      <c r="L938" s="113">
        <v>0</v>
      </c>
      <c r="M938" s="113">
        <v>0</v>
      </c>
      <c r="N938" s="48">
        <v>0</v>
      </c>
      <c r="O938" s="48">
        <v>1</v>
      </c>
      <c r="P938" s="48">
        <v>0</v>
      </c>
      <c r="Q938" s="48">
        <v>0</v>
      </c>
      <c r="R938" s="48">
        <v>0</v>
      </c>
      <c r="S938" s="60">
        <v>0</v>
      </c>
      <c r="T938" s="48">
        <v>0</v>
      </c>
      <c r="U938" s="47"/>
      <c r="V938" s="39" t="s">
        <v>9102</v>
      </c>
      <c r="W938" s="134" t="s">
        <v>1311</v>
      </c>
      <c r="X938" s="18" t="s">
        <v>706</v>
      </c>
      <c r="Y938" s="13">
        <v>1</v>
      </c>
      <c r="Z938" s="13">
        <v>0</v>
      </c>
      <c r="AA938" s="33">
        <v>0</v>
      </c>
      <c r="AB938" s="3">
        <f t="shared" si="44"/>
        <v>240</v>
      </c>
      <c r="AC938">
        <v>344.08482865399685</v>
      </c>
      <c r="AD938" s="17"/>
      <c r="AE938" s="39" t="s">
        <v>9103</v>
      </c>
      <c r="AF938" s="2" t="s">
        <v>1312</v>
      </c>
      <c r="AG938" s="18" t="s">
        <v>1313</v>
      </c>
      <c r="AH938" s="18">
        <v>100</v>
      </c>
      <c r="AI938" s="18">
        <v>7</v>
      </c>
      <c r="AJ938" s="18">
        <v>0</v>
      </c>
      <c r="AK938" s="3">
        <f t="shared" si="46"/>
        <v>24084</v>
      </c>
      <c r="AL938">
        <v>34382.603823068785</v>
      </c>
      <c r="AM938" s="17"/>
      <c r="AN938" s="3">
        <v>4090</v>
      </c>
      <c r="AO938" s="3">
        <v>4454</v>
      </c>
      <c r="AP938" s="3">
        <v>2630</v>
      </c>
      <c r="AQ938" s="3">
        <v>2599</v>
      </c>
      <c r="AR938" s="183" t="s">
        <v>8455</v>
      </c>
      <c r="AS938" s="183" t="s">
        <v>9094</v>
      </c>
      <c r="AT938" s="18">
        <v>1</v>
      </c>
      <c r="AU938" s="18">
        <v>0</v>
      </c>
      <c r="AV938" s="17"/>
      <c r="AW938" s="200">
        <v>1</v>
      </c>
      <c r="AX938" s="200">
        <v>0</v>
      </c>
      <c r="AY938" s="200">
        <v>0</v>
      </c>
      <c r="AZ938" s="200">
        <v>0</v>
      </c>
      <c r="BA938" s="200">
        <v>0</v>
      </c>
      <c r="BB938" s="200">
        <v>0</v>
      </c>
      <c r="BC938" s="200">
        <v>0</v>
      </c>
      <c r="BE938" s="18">
        <v>1</v>
      </c>
      <c r="BF938" s="18">
        <v>0</v>
      </c>
      <c r="BG938" s="18">
        <v>0</v>
      </c>
      <c r="BH938" s="18">
        <v>0</v>
      </c>
      <c r="BI938" s="18">
        <v>0</v>
      </c>
      <c r="BJ938" s="18">
        <v>0</v>
      </c>
    </row>
    <row r="939" spans="1:62" x14ac:dyDescent="0.25">
      <c r="A939" s="18">
        <v>36</v>
      </c>
      <c r="B939" s="3">
        <v>61</v>
      </c>
      <c r="C939" s="18" t="s">
        <v>1195</v>
      </c>
      <c r="K939" s="113">
        <v>0</v>
      </c>
      <c r="L939" s="113">
        <v>0</v>
      </c>
      <c r="M939" s="113">
        <v>0</v>
      </c>
      <c r="N939" s="48">
        <v>0</v>
      </c>
      <c r="O939" s="48">
        <v>1</v>
      </c>
      <c r="P939" s="48">
        <v>0</v>
      </c>
      <c r="Q939" s="48">
        <v>0</v>
      </c>
      <c r="R939" s="48">
        <v>0</v>
      </c>
      <c r="S939" s="60">
        <v>0</v>
      </c>
      <c r="T939" s="48">
        <v>0</v>
      </c>
      <c r="U939" s="47"/>
      <c r="V939" s="14" t="s">
        <v>149</v>
      </c>
      <c r="W939" s="134" t="s">
        <v>1314</v>
      </c>
      <c r="X939" s="3" t="s">
        <v>1315</v>
      </c>
      <c r="Y939" s="13">
        <v>638</v>
      </c>
      <c r="Z939" s="13">
        <v>1</v>
      </c>
      <c r="AA939" s="14">
        <v>4</v>
      </c>
      <c r="AB939" s="3">
        <f t="shared" si="44"/>
        <v>153136</v>
      </c>
      <c r="AE939" s="39" t="s">
        <v>9104</v>
      </c>
      <c r="AF939" s="2" t="s">
        <v>1316</v>
      </c>
      <c r="AG939" s="18" t="s">
        <v>1317</v>
      </c>
      <c r="AH939" s="18">
        <v>10</v>
      </c>
      <c r="AI939" s="18">
        <v>5</v>
      </c>
      <c r="AJ939" s="18">
        <v>4</v>
      </c>
      <c r="AK939" s="3">
        <f t="shared" si="46"/>
        <v>2464</v>
      </c>
      <c r="AL939">
        <v>3483.5911397937311</v>
      </c>
      <c r="AM939" s="17"/>
      <c r="AN939" s="3">
        <v>4090</v>
      </c>
      <c r="AO939" s="3">
        <v>4454</v>
      </c>
      <c r="AQ939" s="3">
        <v>2528</v>
      </c>
      <c r="AR939" s="183" t="s">
        <v>8455</v>
      </c>
      <c r="AS939" s="183" t="s">
        <v>9094</v>
      </c>
      <c r="AT939" s="18">
        <v>1</v>
      </c>
      <c r="AU939" s="18">
        <v>0</v>
      </c>
      <c r="AV939" s="17"/>
      <c r="AW939" s="200"/>
      <c r="AX939" s="18"/>
      <c r="BE939" s="18">
        <v>1</v>
      </c>
      <c r="BF939" s="18">
        <v>0</v>
      </c>
      <c r="BG939" s="18">
        <v>0</v>
      </c>
      <c r="BH939" s="18">
        <v>0</v>
      </c>
      <c r="BI939" s="18">
        <v>0</v>
      </c>
      <c r="BJ939" s="18">
        <v>0</v>
      </c>
    </row>
    <row r="940" spans="1:62" ht="30" x14ac:dyDescent="0.25">
      <c r="A940" s="18">
        <v>36</v>
      </c>
      <c r="B940" s="3">
        <v>61</v>
      </c>
      <c r="C940" s="18" t="s">
        <v>1195</v>
      </c>
      <c r="K940" s="113">
        <v>0</v>
      </c>
      <c r="L940" s="113">
        <v>0</v>
      </c>
      <c r="M940" s="113">
        <v>0</v>
      </c>
      <c r="N940" s="48">
        <v>0</v>
      </c>
      <c r="O940" s="48">
        <v>1</v>
      </c>
      <c r="P940" s="48">
        <v>0</v>
      </c>
      <c r="Q940" s="48">
        <v>0</v>
      </c>
      <c r="R940" s="48">
        <v>0</v>
      </c>
      <c r="S940" s="60">
        <v>0</v>
      </c>
      <c r="T940" s="48">
        <v>0</v>
      </c>
      <c r="U940" s="47"/>
      <c r="W940" s="2"/>
      <c r="Y940" s="3"/>
      <c r="Z940" s="3"/>
      <c r="AE940" s="39" t="s">
        <v>9104</v>
      </c>
      <c r="AF940" s="2" t="s">
        <v>1318</v>
      </c>
      <c r="AG940" s="18" t="s">
        <v>1319</v>
      </c>
      <c r="AH940" s="18">
        <v>7</v>
      </c>
      <c r="AI940" s="18">
        <v>0</v>
      </c>
      <c r="AJ940" s="18">
        <v>0</v>
      </c>
      <c r="AK940" s="18">
        <f t="shared" si="46"/>
        <v>1680</v>
      </c>
      <c r="AL940">
        <v>2375.1757771320895</v>
      </c>
      <c r="AN940" s="3">
        <v>4090</v>
      </c>
      <c r="AO940" s="3">
        <v>4454</v>
      </c>
      <c r="AQ940" s="3">
        <v>2528</v>
      </c>
      <c r="AR940" s="183" t="s">
        <v>8455</v>
      </c>
      <c r="AS940" s="183" t="s">
        <v>9094</v>
      </c>
      <c r="AT940" s="18">
        <v>1</v>
      </c>
      <c r="AU940" s="18">
        <v>0</v>
      </c>
      <c r="AV940" s="17"/>
      <c r="BE940" s="18">
        <v>0</v>
      </c>
      <c r="BF940" s="18">
        <v>1</v>
      </c>
      <c r="BG940" s="18">
        <v>0</v>
      </c>
      <c r="BH940" s="18">
        <v>0</v>
      </c>
      <c r="BI940" s="18">
        <v>0</v>
      </c>
      <c r="BJ940" s="18">
        <v>0</v>
      </c>
    </row>
    <row r="941" spans="1:62" x14ac:dyDescent="0.25">
      <c r="A941" s="18">
        <v>36</v>
      </c>
      <c r="B941" s="3">
        <v>61</v>
      </c>
      <c r="C941" s="18" t="s">
        <v>1195</v>
      </c>
      <c r="K941" s="113">
        <v>0</v>
      </c>
      <c r="L941" s="113">
        <v>0</v>
      </c>
      <c r="M941" s="113">
        <v>0</v>
      </c>
      <c r="N941" s="48">
        <v>0</v>
      </c>
      <c r="O941" s="48">
        <v>1</v>
      </c>
      <c r="P941" s="48">
        <v>0</v>
      </c>
      <c r="Q941" s="48">
        <v>0</v>
      </c>
      <c r="R941" s="48">
        <v>0</v>
      </c>
      <c r="S941" s="60">
        <v>0</v>
      </c>
      <c r="T941" s="48">
        <v>0</v>
      </c>
      <c r="U941" s="47"/>
      <c r="W941" s="134" t="s">
        <v>1320</v>
      </c>
      <c r="X941" s="3" t="s">
        <v>1315</v>
      </c>
      <c r="Y941" s="13">
        <v>638</v>
      </c>
      <c r="Z941" s="13">
        <v>1</v>
      </c>
      <c r="AA941" s="14">
        <v>4</v>
      </c>
      <c r="AB941" s="3">
        <f t="shared" ref="AB941:AB972" si="47">(240*Y941)+(12*Z941)+AA941</f>
        <v>153136</v>
      </c>
      <c r="AE941" s="15" t="s">
        <v>149</v>
      </c>
      <c r="AF941" s="2" t="s">
        <v>1321</v>
      </c>
      <c r="AG941" s="3" t="s">
        <v>1322</v>
      </c>
      <c r="AH941" s="3">
        <v>483</v>
      </c>
      <c r="AI941" s="3">
        <v>16</v>
      </c>
      <c r="AJ941" s="3">
        <v>6</v>
      </c>
      <c r="AK941" s="3">
        <f t="shared" si="46"/>
        <v>116118</v>
      </c>
      <c r="AN941" s="3">
        <v>4090</v>
      </c>
      <c r="AO941" s="3">
        <v>4454</v>
      </c>
      <c r="AR941" s="183" t="s">
        <v>8455</v>
      </c>
      <c r="AS941" s="183" t="s">
        <v>9094</v>
      </c>
      <c r="AT941" s="18">
        <v>1</v>
      </c>
      <c r="AU941" s="18">
        <v>0</v>
      </c>
      <c r="AV941" s="17"/>
    </row>
    <row r="942" spans="1:62" ht="30" x14ac:dyDescent="0.25">
      <c r="A942" s="18">
        <v>36</v>
      </c>
      <c r="B942" s="3">
        <v>61</v>
      </c>
      <c r="C942" s="18" t="s">
        <v>1195</v>
      </c>
      <c r="K942" s="113">
        <v>0</v>
      </c>
      <c r="L942" s="113">
        <v>0</v>
      </c>
      <c r="M942" s="113">
        <v>0</v>
      </c>
      <c r="N942" s="48">
        <v>0</v>
      </c>
      <c r="O942" s="48">
        <v>1</v>
      </c>
      <c r="P942" s="48">
        <v>0</v>
      </c>
      <c r="Q942" s="48">
        <v>0</v>
      </c>
      <c r="R942" s="48">
        <v>0</v>
      </c>
      <c r="S942" s="60">
        <v>0</v>
      </c>
      <c r="T942" s="48">
        <v>0</v>
      </c>
      <c r="U942" s="47"/>
      <c r="V942" s="22" t="s">
        <v>9105</v>
      </c>
      <c r="W942" s="134" t="s">
        <v>1323</v>
      </c>
      <c r="X942" s="3" t="s">
        <v>317</v>
      </c>
      <c r="Y942" s="21">
        <v>1</v>
      </c>
      <c r="Z942" s="21">
        <v>15</v>
      </c>
      <c r="AA942" s="14">
        <v>0</v>
      </c>
      <c r="AB942" s="3">
        <f t="shared" si="47"/>
        <v>420</v>
      </c>
      <c r="AC942">
        <v>601.81861875194375</v>
      </c>
      <c r="AE942" s="22" t="s">
        <v>9090</v>
      </c>
      <c r="AF942" s="2" t="s">
        <v>1324</v>
      </c>
      <c r="AG942" s="3" t="s">
        <v>1325</v>
      </c>
      <c r="AH942" s="3">
        <v>0</v>
      </c>
      <c r="AI942" s="3">
        <v>3</v>
      </c>
      <c r="AJ942" s="3">
        <v>8</v>
      </c>
      <c r="AK942" s="3">
        <f t="shared" si="46"/>
        <v>44</v>
      </c>
      <c r="AL942">
        <v>62.608759842114964</v>
      </c>
      <c r="AN942" s="3">
        <v>4090</v>
      </c>
      <c r="AO942" s="3">
        <v>4454</v>
      </c>
      <c r="AP942" s="3">
        <v>2626</v>
      </c>
      <c r="AQ942" s="3">
        <v>2575</v>
      </c>
      <c r="AR942" s="183" t="s">
        <v>8455</v>
      </c>
      <c r="AS942" s="183" t="s">
        <v>9094</v>
      </c>
      <c r="AT942" s="18">
        <v>1</v>
      </c>
      <c r="AU942" s="18">
        <v>0</v>
      </c>
      <c r="AV942" s="17"/>
      <c r="AW942" s="200">
        <v>1</v>
      </c>
      <c r="AX942" s="200">
        <v>0</v>
      </c>
      <c r="AY942" s="200">
        <v>0</v>
      </c>
      <c r="AZ942" s="200">
        <v>0</v>
      </c>
      <c r="BA942" s="200">
        <v>0</v>
      </c>
      <c r="BB942" s="200">
        <v>0</v>
      </c>
      <c r="BC942" s="200">
        <v>0</v>
      </c>
      <c r="BE942" s="18">
        <v>0</v>
      </c>
      <c r="BF942" s="18">
        <v>0</v>
      </c>
      <c r="BG942" s="18">
        <v>1</v>
      </c>
      <c r="BH942" s="18">
        <v>0</v>
      </c>
      <c r="BI942" s="18">
        <v>0</v>
      </c>
      <c r="BJ942" s="18">
        <v>0</v>
      </c>
    </row>
    <row r="943" spans="1:62" x14ac:dyDescent="0.25">
      <c r="A943" s="18">
        <v>36</v>
      </c>
      <c r="B943" s="3">
        <v>96</v>
      </c>
      <c r="C943" s="18" t="s">
        <v>1195</v>
      </c>
      <c r="K943" s="113">
        <v>0</v>
      </c>
      <c r="L943" s="113">
        <v>0</v>
      </c>
      <c r="M943" s="113">
        <v>0</v>
      </c>
      <c r="N943" s="48">
        <v>0</v>
      </c>
      <c r="O943" s="48">
        <v>1</v>
      </c>
      <c r="P943" s="48">
        <v>0</v>
      </c>
      <c r="Q943" s="48">
        <v>0</v>
      </c>
      <c r="R943" s="48">
        <v>0</v>
      </c>
      <c r="S943" s="60">
        <v>0</v>
      </c>
      <c r="T943" s="48">
        <v>0</v>
      </c>
      <c r="U943" s="47"/>
      <c r="V943" s="22" t="s">
        <v>9105</v>
      </c>
      <c r="W943" s="134" t="s">
        <v>1326</v>
      </c>
      <c r="X943" s="3" t="s">
        <v>336</v>
      </c>
      <c r="Y943" s="21">
        <v>1</v>
      </c>
      <c r="Z943" s="21">
        <v>17</v>
      </c>
      <c r="AA943" s="14">
        <v>6</v>
      </c>
      <c r="AB943" s="3">
        <f t="shared" si="47"/>
        <v>450</v>
      </c>
      <c r="AC943">
        <v>644.80566294851121</v>
      </c>
      <c r="AE943" s="22" t="s">
        <v>9106</v>
      </c>
      <c r="AF943" s="2" t="s">
        <v>1327</v>
      </c>
      <c r="AG943" s="3" t="s">
        <v>77</v>
      </c>
      <c r="AH943" s="3">
        <v>0</v>
      </c>
      <c r="AI943" s="3">
        <v>6</v>
      </c>
      <c r="AJ943" s="3">
        <v>0</v>
      </c>
      <c r="AK943" s="3">
        <f t="shared" si="46"/>
        <v>72</v>
      </c>
      <c r="AL943">
        <v>101.43136591377996</v>
      </c>
      <c r="AN943" s="3">
        <v>4090</v>
      </c>
      <c r="AO943" s="3">
        <v>4454</v>
      </c>
      <c r="AP943" s="3">
        <v>2626</v>
      </c>
      <c r="AQ943" s="3">
        <v>2502</v>
      </c>
      <c r="AR943" s="183" t="s">
        <v>8455</v>
      </c>
      <c r="AS943" s="183" t="s">
        <v>9094</v>
      </c>
      <c r="AT943" s="18">
        <v>1</v>
      </c>
      <c r="AU943" s="18">
        <v>0</v>
      </c>
      <c r="AV943" s="17"/>
      <c r="AW943" s="200">
        <v>1</v>
      </c>
      <c r="AX943" s="200">
        <v>0</v>
      </c>
      <c r="AY943" s="200">
        <v>0</v>
      </c>
      <c r="AZ943" s="200">
        <v>0</v>
      </c>
      <c r="BA943" s="200">
        <v>0</v>
      </c>
      <c r="BB943" s="200">
        <v>0</v>
      </c>
      <c r="BC943" s="200">
        <v>0</v>
      </c>
      <c r="BE943" s="18">
        <v>0</v>
      </c>
      <c r="BF943" s="18">
        <v>0</v>
      </c>
      <c r="BG943" s="18">
        <v>1</v>
      </c>
      <c r="BH943" s="18">
        <v>0</v>
      </c>
      <c r="BI943" s="18">
        <v>0</v>
      </c>
      <c r="BJ943" s="18">
        <v>0</v>
      </c>
    </row>
    <row r="944" spans="1:62" x14ac:dyDescent="0.25">
      <c r="A944" s="18">
        <v>36</v>
      </c>
      <c r="B944" s="3">
        <v>96</v>
      </c>
      <c r="C944" s="18" t="s">
        <v>1195</v>
      </c>
      <c r="K944" s="113">
        <v>0</v>
      </c>
      <c r="L944" s="113">
        <v>0</v>
      </c>
      <c r="M944" s="113">
        <v>0</v>
      </c>
      <c r="N944" s="48">
        <v>0</v>
      </c>
      <c r="O944" s="48">
        <v>1</v>
      </c>
      <c r="P944" s="48">
        <v>0</v>
      </c>
      <c r="Q944" s="48">
        <v>0</v>
      </c>
      <c r="R944" s="48">
        <v>0</v>
      </c>
      <c r="S944" s="60">
        <v>0</v>
      </c>
      <c r="T944" s="48">
        <v>0</v>
      </c>
      <c r="U944" s="47"/>
      <c r="V944" s="22" t="s">
        <v>9105</v>
      </c>
      <c r="W944" s="134" t="s">
        <v>1328</v>
      </c>
      <c r="X944" s="3" t="s">
        <v>77</v>
      </c>
      <c r="Y944" s="21">
        <v>0</v>
      </c>
      <c r="Z944" s="21">
        <v>6</v>
      </c>
      <c r="AA944" s="14">
        <v>0</v>
      </c>
      <c r="AB944" s="3">
        <f t="shared" si="47"/>
        <v>72</v>
      </c>
      <c r="AC944">
        <v>103.1689060717618</v>
      </c>
      <c r="AE944" s="22" t="s">
        <v>9107</v>
      </c>
      <c r="AF944" s="2" t="s">
        <v>1329</v>
      </c>
      <c r="AG944" s="3" t="s">
        <v>1330</v>
      </c>
      <c r="AH944" s="3">
        <v>1</v>
      </c>
      <c r="AI944" s="3">
        <v>19</v>
      </c>
      <c r="AJ944" s="3">
        <v>0</v>
      </c>
      <c r="AK944" s="3">
        <f t="shared" si="46"/>
        <v>468</v>
      </c>
      <c r="AL944">
        <v>657.32006193293694</v>
      </c>
      <c r="AN944" s="3">
        <v>4090</v>
      </c>
      <c r="AO944" s="3">
        <v>4454</v>
      </c>
      <c r="AP944" s="3">
        <v>2626</v>
      </c>
      <c r="AQ944" s="3">
        <v>2480</v>
      </c>
      <c r="AR944" s="183" t="s">
        <v>8455</v>
      </c>
      <c r="AS944" s="183" t="s">
        <v>9094</v>
      </c>
      <c r="AT944" s="18">
        <v>1</v>
      </c>
      <c r="AU944" s="18">
        <v>0</v>
      </c>
      <c r="AV944" s="17"/>
      <c r="AW944" s="200">
        <v>1</v>
      </c>
      <c r="AX944" s="200">
        <v>0</v>
      </c>
      <c r="AY944" s="200">
        <v>0</v>
      </c>
      <c r="AZ944" s="200">
        <v>0</v>
      </c>
      <c r="BA944" s="200">
        <v>0</v>
      </c>
      <c r="BB944" s="200">
        <v>0</v>
      </c>
      <c r="BC944" s="200">
        <v>0</v>
      </c>
      <c r="BE944" s="18">
        <v>0</v>
      </c>
      <c r="BF944" s="18">
        <v>0</v>
      </c>
      <c r="BG944" s="18">
        <v>1</v>
      </c>
      <c r="BH944" s="18">
        <v>0</v>
      </c>
      <c r="BI944" s="18">
        <v>0</v>
      </c>
      <c r="BJ944" s="18">
        <v>0</v>
      </c>
    </row>
    <row r="945" spans="1:62" x14ac:dyDescent="0.25">
      <c r="A945" s="18">
        <v>36</v>
      </c>
      <c r="B945" s="3">
        <v>96</v>
      </c>
      <c r="C945" s="18" t="s">
        <v>1195</v>
      </c>
      <c r="K945" s="113">
        <v>0</v>
      </c>
      <c r="L945" s="113">
        <v>0</v>
      </c>
      <c r="M945" s="113">
        <v>0</v>
      </c>
      <c r="N945" s="48">
        <v>0</v>
      </c>
      <c r="O945" s="48">
        <v>1</v>
      </c>
      <c r="P945" s="48">
        <v>0</v>
      </c>
      <c r="Q945" s="48">
        <v>0</v>
      </c>
      <c r="R945" s="48">
        <v>0</v>
      </c>
      <c r="S945" s="60">
        <v>0</v>
      </c>
      <c r="T945" s="48">
        <v>0</v>
      </c>
      <c r="U945" s="47"/>
      <c r="V945" s="22" t="s">
        <v>9108</v>
      </c>
      <c r="W945" s="134" t="s">
        <v>1331</v>
      </c>
      <c r="X945" s="3" t="s">
        <v>1332</v>
      </c>
      <c r="Y945" s="21">
        <v>0</v>
      </c>
      <c r="Z945" s="21">
        <v>12</v>
      </c>
      <c r="AA945" s="14">
        <v>9</v>
      </c>
      <c r="AB945" s="3">
        <f t="shared" si="47"/>
        <v>153</v>
      </c>
      <c r="AC945">
        <v>218.60420179824399</v>
      </c>
      <c r="AE945" s="22" t="s">
        <v>149</v>
      </c>
      <c r="AF945" s="2" t="s">
        <v>1333</v>
      </c>
      <c r="AG945" s="3" t="s">
        <v>1334</v>
      </c>
      <c r="AH945" s="3">
        <v>486</v>
      </c>
      <c r="AI945" s="3">
        <v>5</v>
      </c>
      <c r="AJ945" s="3">
        <v>2</v>
      </c>
      <c r="AK945" s="3">
        <f t="shared" si="46"/>
        <v>116702</v>
      </c>
      <c r="AL945">
        <v>116702</v>
      </c>
      <c r="AN945" s="3">
        <v>4090</v>
      </c>
      <c r="AO945" s="3">
        <v>4454</v>
      </c>
      <c r="AP945" s="3">
        <v>2605</v>
      </c>
      <c r="AR945" s="183" t="s">
        <v>8455</v>
      </c>
      <c r="AS945" s="183" t="s">
        <v>9094</v>
      </c>
      <c r="AT945" s="18">
        <v>1</v>
      </c>
      <c r="AU945" s="18">
        <v>0</v>
      </c>
      <c r="AV945" s="17"/>
      <c r="AW945" s="200">
        <v>1</v>
      </c>
      <c r="AX945" s="200">
        <v>0</v>
      </c>
      <c r="AY945" s="200">
        <v>0</v>
      </c>
      <c r="AZ945" s="200">
        <v>0</v>
      </c>
      <c r="BA945" s="200">
        <v>0</v>
      </c>
      <c r="BB945" s="200">
        <v>0</v>
      </c>
      <c r="BC945" s="200">
        <v>0</v>
      </c>
    </row>
    <row r="946" spans="1:62" ht="30" x14ac:dyDescent="0.25">
      <c r="A946" s="18">
        <v>36</v>
      </c>
      <c r="B946" s="3">
        <v>96</v>
      </c>
      <c r="C946" s="18" t="s">
        <v>1195</v>
      </c>
      <c r="K946" s="113">
        <v>0</v>
      </c>
      <c r="L946" s="113">
        <v>0</v>
      </c>
      <c r="M946" s="113">
        <v>0</v>
      </c>
      <c r="N946" s="48">
        <v>0</v>
      </c>
      <c r="O946" s="48">
        <v>1</v>
      </c>
      <c r="P946" s="48">
        <v>0</v>
      </c>
      <c r="Q946" s="48">
        <v>0</v>
      </c>
      <c r="R946" s="48">
        <v>0</v>
      </c>
      <c r="S946" s="60">
        <v>0</v>
      </c>
      <c r="T946" s="48">
        <v>0</v>
      </c>
      <c r="U946" s="47"/>
      <c r="V946" s="22" t="s">
        <v>9108</v>
      </c>
      <c r="W946" s="134" t="s">
        <v>1335</v>
      </c>
      <c r="X946" s="3" t="s">
        <v>1052</v>
      </c>
      <c r="Y946" s="21">
        <v>0</v>
      </c>
      <c r="Z946" s="21">
        <v>15</v>
      </c>
      <c r="AA946" s="14">
        <v>6</v>
      </c>
      <c r="AB946" s="3">
        <f t="shared" si="47"/>
        <v>186</v>
      </c>
      <c r="AC946">
        <v>265.7541276762966</v>
      </c>
      <c r="AE946" s="22" t="s">
        <v>9109</v>
      </c>
      <c r="AF946" s="2" t="s">
        <v>1336</v>
      </c>
      <c r="AG946" s="3" t="s">
        <v>1337</v>
      </c>
      <c r="AH946" s="3">
        <v>1</v>
      </c>
      <c r="AI946" s="3">
        <v>18</v>
      </c>
      <c r="AJ946" s="3">
        <v>4</v>
      </c>
      <c r="AK946" s="3">
        <f t="shared" si="46"/>
        <v>460</v>
      </c>
      <c r="AL946">
        <v>643.25806480373467</v>
      </c>
      <c r="AN946" s="3">
        <v>4090</v>
      </c>
      <c r="AO946" s="3">
        <v>4454</v>
      </c>
      <c r="AP946" s="3">
        <v>2605</v>
      </c>
      <c r="AQ946" s="3">
        <v>2448</v>
      </c>
      <c r="AR946" s="183" t="s">
        <v>8455</v>
      </c>
      <c r="AS946" s="183" t="s">
        <v>9094</v>
      </c>
      <c r="AT946" s="18">
        <v>1</v>
      </c>
      <c r="AU946" s="18">
        <v>0</v>
      </c>
      <c r="AV946" s="17"/>
      <c r="AW946" s="200">
        <v>1</v>
      </c>
      <c r="AX946" s="200">
        <v>0</v>
      </c>
      <c r="AY946" s="200">
        <v>0</v>
      </c>
      <c r="AZ946" s="200">
        <v>0</v>
      </c>
      <c r="BA946" s="200">
        <v>0</v>
      </c>
      <c r="BB946" s="200">
        <v>0</v>
      </c>
      <c r="BC946" s="200">
        <v>0</v>
      </c>
      <c r="BE946" s="18">
        <v>0</v>
      </c>
      <c r="BF946" s="18">
        <v>0</v>
      </c>
      <c r="BG946" s="18">
        <v>1</v>
      </c>
      <c r="BH946" s="18">
        <v>0</v>
      </c>
      <c r="BI946" s="18">
        <v>0</v>
      </c>
      <c r="BJ946" s="18">
        <v>0</v>
      </c>
    </row>
    <row r="947" spans="1:62" ht="30" x14ac:dyDescent="0.25">
      <c r="A947" s="18">
        <v>36</v>
      </c>
      <c r="B947" s="3">
        <v>96</v>
      </c>
      <c r="C947" s="18" t="s">
        <v>1195</v>
      </c>
      <c r="K947" s="113">
        <v>0</v>
      </c>
      <c r="L947" s="113">
        <v>0</v>
      </c>
      <c r="M947" s="113">
        <v>0</v>
      </c>
      <c r="N947" s="48">
        <v>0</v>
      </c>
      <c r="O947" s="48">
        <v>1</v>
      </c>
      <c r="P947" s="48">
        <v>0</v>
      </c>
      <c r="Q947" s="48">
        <v>0</v>
      </c>
      <c r="R947" s="48">
        <v>0</v>
      </c>
      <c r="S947" s="60">
        <v>0</v>
      </c>
      <c r="T947" s="48">
        <v>0</v>
      </c>
      <c r="U947" s="47"/>
      <c r="V947" s="22" t="s">
        <v>9110</v>
      </c>
      <c r="W947" s="134" t="s">
        <v>1338</v>
      </c>
      <c r="X947" s="3" t="s">
        <v>1339</v>
      </c>
      <c r="Y947" s="21">
        <v>2</v>
      </c>
      <c r="Z947" s="21">
        <v>6</v>
      </c>
      <c r="AA947" s="14">
        <v>2</v>
      </c>
      <c r="AB947" s="3">
        <f t="shared" si="47"/>
        <v>554</v>
      </c>
      <c r="AC947">
        <v>789.70618193533801</v>
      </c>
      <c r="AE947" s="22"/>
      <c r="AN947" s="3">
        <v>4090</v>
      </c>
      <c r="AO947" s="3">
        <v>4454</v>
      </c>
      <c r="AP947" s="3">
        <v>2588</v>
      </c>
      <c r="AR947" s="183" t="s">
        <v>8455</v>
      </c>
      <c r="AS947" s="183" t="s">
        <v>9094</v>
      </c>
      <c r="AT947" s="18">
        <v>1</v>
      </c>
      <c r="AU947" s="18">
        <v>0</v>
      </c>
      <c r="AV947" s="17"/>
      <c r="AW947" s="200">
        <v>1</v>
      </c>
      <c r="AX947" s="200">
        <v>0</v>
      </c>
      <c r="AY947" s="200">
        <v>0</v>
      </c>
      <c r="AZ947" s="200">
        <v>0</v>
      </c>
      <c r="BA947" s="200">
        <v>0</v>
      </c>
      <c r="BB947" s="200">
        <v>0</v>
      </c>
      <c r="BC947" s="200">
        <v>0</v>
      </c>
    </row>
    <row r="948" spans="1:62" ht="30" x14ac:dyDescent="0.25">
      <c r="A948" s="18">
        <v>36</v>
      </c>
      <c r="B948" s="3">
        <v>96</v>
      </c>
      <c r="C948" s="18" t="s">
        <v>1195</v>
      </c>
      <c r="K948" s="113">
        <v>0</v>
      </c>
      <c r="L948" s="113">
        <v>0</v>
      </c>
      <c r="M948" s="113">
        <v>0</v>
      </c>
      <c r="N948" s="48">
        <v>0</v>
      </c>
      <c r="O948" s="48">
        <v>1</v>
      </c>
      <c r="P948" s="48">
        <v>0</v>
      </c>
      <c r="Q948" s="48">
        <v>0</v>
      </c>
      <c r="R948" s="48">
        <v>0</v>
      </c>
      <c r="S948" s="60">
        <v>0</v>
      </c>
      <c r="T948" s="48">
        <v>0</v>
      </c>
      <c r="U948" s="47"/>
      <c r="V948" s="22" t="s">
        <v>9110</v>
      </c>
      <c r="W948" s="134" t="s">
        <v>1340</v>
      </c>
      <c r="X948" s="3" t="s">
        <v>1341</v>
      </c>
      <c r="Y948" s="21">
        <v>6</v>
      </c>
      <c r="Z948" s="21">
        <v>1</v>
      </c>
      <c r="AA948" s="14">
        <v>6</v>
      </c>
      <c r="AB948" s="3">
        <f t="shared" si="47"/>
        <v>1458</v>
      </c>
      <c r="AC948">
        <v>2078.3242116637598</v>
      </c>
      <c r="AE948" s="22" t="s">
        <v>9290</v>
      </c>
      <c r="AF948" s="2" t="s">
        <v>1342</v>
      </c>
      <c r="AG948" s="3" t="s">
        <v>1343</v>
      </c>
      <c r="AH948" s="3">
        <v>15</v>
      </c>
      <c r="AI948" s="3">
        <v>19</v>
      </c>
      <c r="AJ948" s="3">
        <v>4</v>
      </c>
      <c r="AK948" s="3">
        <f>(240*AH948)+(12*AI948)+AJ948</f>
        <v>3832</v>
      </c>
      <c r="AL948">
        <v>5244.6105263794198</v>
      </c>
      <c r="AN948" s="3">
        <v>4090</v>
      </c>
      <c r="AO948" s="3">
        <v>4454</v>
      </c>
      <c r="AP948" s="3">
        <v>2588</v>
      </c>
      <c r="AQ948" s="3">
        <v>2291</v>
      </c>
      <c r="AR948" s="183" t="s">
        <v>8455</v>
      </c>
      <c r="AS948" s="183" t="s">
        <v>9094</v>
      </c>
      <c r="AT948" s="18">
        <v>1</v>
      </c>
      <c r="AU948" s="18">
        <v>0</v>
      </c>
      <c r="AV948" s="17"/>
      <c r="AW948" s="200">
        <v>1</v>
      </c>
      <c r="AX948" s="200">
        <v>0</v>
      </c>
      <c r="AY948" s="200">
        <v>0</v>
      </c>
      <c r="AZ948" s="200">
        <v>0</v>
      </c>
      <c r="BA948" s="200">
        <v>0</v>
      </c>
      <c r="BB948" s="200">
        <v>0</v>
      </c>
      <c r="BC948" s="200">
        <v>0</v>
      </c>
      <c r="BE948" s="18">
        <v>1</v>
      </c>
      <c r="BF948" s="18">
        <v>0</v>
      </c>
      <c r="BG948" s="18">
        <v>0</v>
      </c>
      <c r="BH948" s="18">
        <v>0</v>
      </c>
      <c r="BI948" s="18">
        <v>0</v>
      </c>
      <c r="BJ948" s="18">
        <v>0</v>
      </c>
    </row>
    <row r="949" spans="1:62" x14ac:dyDescent="0.25">
      <c r="A949" s="18">
        <v>36</v>
      </c>
      <c r="B949" s="3">
        <v>96</v>
      </c>
      <c r="C949" s="18" t="s">
        <v>1195</v>
      </c>
      <c r="K949" s="113">
        <v>0</v>
      </c>
      <c r="L949" s="113">
        <v>0</v>
      </c>
      <c r="M949" s="113">
        <v>0</v>
      </c>
      <c r="N949" s="48">
        <v>0</v>
      </c>
      <c r="O949" s="48">
        <v>1</v>
      </c>
      <c r="P949" s="48">
        <v>0</v>
      </c>
      <c r="Q949" s="48">
        <v>0</v>
      </c>
      <c r="R949" s="48">
        <v>0</v>
      </c>
      <c r="S949" s="60">
        <v>0</v>
      </c>
      <c r="T949" s="48">
        <v>0</v>
      </c>
      <c r="U949" s="47"/>
      <c r="V949" s="22" t="s">
        <v>9111</v>
      </c>
      <c r="W949" s="134" t="s">
        <v>1344</v>
      </c>
      <c r="X949" s="3" t="s">
        <v>564</v>
      </c>
      <c r="Y949" s="21">
        <v>1</v>
      </c>
      <c r="Z949" s="21">
        <v>6</v>
      </c>
      <c r="AA949" s="14">
        <v>0</v>
      </c>
      <c r="AB949" s="3">
        <f t="shared" si="47"/>
        <v>312</v>
      </c>
      <c r="AC949">
        <v>444.31804221785785</v>
      </c>
      <c r="AE949" s="22" t="s">
        <v>9291</v>
      </c>
      <c r="AF949" s="2" t="s">
        <v>1345</v>
      </c>
      <c r="AG949" s="3" t="s">
        <v>1346</v>
      </c>
      <c r="AH949" s="3">
        <v>21</v>
      </c>
      <c r="AI949" s="3">
        <v>9</v>
      </c>
      <c r="AJ949" s="3">
        <v>1</v>
      </c>
      <c r="AK949" s="3">
        <f>(240*AH949)+(12*AI949)+AJ949</f>
        <v>5149</v>
      </c>
      <c r="AL949">
        <v>6859.483797392556</v>
      </c>
      <c r="AN949" s="3">
        <v>4090</v>
      </c>
      <c r="AO949" s="3">
        <v>4454</v>
      </c>
      <c r="AP949" s="3">
        <v>2581</v>
      </c>
      <c r="AQ949" s="3">
        <v>2094</v>
      </c>
      <c r="AR949" s="183" t="s">
        <v>8455</v>
      </c>
      <c r="AS949" s="183" t="s">
        <v>9094</v>
      </c>
      <c r="AT949" s="18">
        <v>1</v>
      </c>
      <c r="AU949" s="18">
        <v>0</v>
      </c>
      <c r="AV949" s="17"/>
      <c r="AW949" s="200">
        <v>1</v>
      </c>
      <c r="AX949" s="200">
        <v>0</v>
      </c>
      <c r="AY949" s="200">
        <v>0</v>
      </c>
      <c r="AZ949" s="200">
        <v>0</v>
      </c>
      <c r="BA949" s="200">
        <v>0</v>
      </c>
      <c r="BB949" s="200">
        <v>0</v>
      </c>
      <c r="BC949" s="200">
        <v>0</v>
      </c>
      <c r="BE949" s="18">
        <v>1</v>
      </c>
      <c r="BF949" s="18">
        <v>0</v>
      </c>
      <c r="BG949" s="18">
        <v>0</v>
      </c>
      <c r="BH949" s="18">
        <v>0</v>
      </c>
      <c r="BI949" s="18">
        <v>0</v>
      </c>
      <c r="BJ949" s="18">
        <v>0</v>
      </c>
    </row>
    <row r="950" spans="1:62" x14ac:dyDescent="0.25">
      <c r="A950" s="18">
        <v>36</v>
      </c>
      <c r="B950" s="3">
        <v>96</v>
      </c>
      <c r="C950" s="18" t="s">
        <v>1195</v>
      </c>
      <c r="K950" s="113">
        <v>0</v>
      </c>
      <c r="L950" s="113">
        <v>0</v>
      </c>
      <c r="M950" s="113">
        <v>0</v>
      </c>
      <c r="N950" s="48">
        <v>0</v>
      </c>
      <c r="O950" s="48">
        <v>1</v>
      </c>
      <c r="P950" s="48">
        <v>0</v>
      </c>
      <c r="Q950" s="48">
        <v>0</v>
      </c>
      <c r="R950" s="48">
        <v>0</v>
      </c>
      <c r="S950" s="60">
        <v>0</v>
      </c>
      <c r="T950" s="48">
        <v>0</v>
      </c>
      <c r="U950" s="47"/>
      <c r="V950" s="22" t="s">
        <v>9111</v>
      </c>
      <c r="W950" s="134" t="s">
        <v>1347</v>
      </c>
      <c r="X950" s="3" t="s">
        <v>315</v>
      </c>
      <c r="Y950" s="21">
        <v>2</v>
      </c>
      <c r="Z950" s="21">
        <v>3</v>
      </c>
      <c r="AA950" s="14">
        <v>6</v>
      </c>
      <c r="AB950" s="3">
        <f t="shared" si="47"/>
        <v>522</v>
      </c>
      <c r="AC950">
        <v>743.37826294141598</v>
      </c>
      <c r="AE950" s="22"/>
      <c r="AN950" s="3">
        <v>4090</v>
      </c>
      <c r="AO950" s="3">
        <v>4454</v>
      </c>
      <c r="AP950" s="3">
        <v>2581</v>
      </c>
      <c r="AR950" s="183" t="s">
        <v>8455</v>
      </c>
      <c r="AS950" s="183" t="s">
        <v>9094</v>
      </c>
      <c r="AT950" s="18">
        <v>1</v>
      </c>
      <c r="AU950" s="18">
        <v>0</v>
      </c>
      <c r="AV950" s="17"/>
      <c r="AW950" s="200">
        <v>1</v>
      </c>
      <c r="AX950" s="200">
        <v>0</v>
      </c>
      <c r="AY950" s="200">
        <v>0</v>
      </c>
      <c r="AZ950" s="200">
        <v>0</v>
      </c>
      <c r="BA950" s="200">
        <v>0</v>
      </c>
      <c r="BB950" s="200">
        <v>0</v>
      </c>
      <c r="BC950" s="200">
        <v>0</v>
      </c>
    </row>
    <row r="951" spans="1:62" ht="30" x14ac:dyDescent="0.25">
      <c r="A951" s="18">
        <v>36</v>
      </c>
      <c r="B951" s="3">
        <v>96</v>
      </c>
      <c r="C951" s="18" t="s">
        <v>1195</v>
      </c>
      <c r="K951" s="113">
        <v>0</v>
      </c>
      <c r="L951" s="113">
        <v>0</v>
      </c>
      <c r="M951" s="113">
        <v>0</v>
      </c>
      <c r="N951" s="48">
        <v>0</v>
      </c>
      <c r="O951" s="48">
        <v>1</v>
      </c>
      <c r="P951" s="48">
        <v>0</v>
      </c>
      <c r="Q951" s="48">
        <v>0</v>
      </c>
      <c r="R951" s="48">
        <v>0</v>
      </c>
      <c r="S951" s="60">
        <v>0</v>
      </c>
      <c r="T951" s="48">
        <v>0</v>
      </c>
      <c r="U951" s="47"/>
      <c r="V951" s="22" t="s">
        <v>9111</v>
      </c>
      <c r="W951" s="134" t="s">
        <v>1348</v>
      </c>
      <c r="X951" s="3" t="s">
        <v>1081</v>
      </c>
      <c r="Y951" s="21">
        <v>2</v>
      </c>
      <c r="Z951" s="21">
        <v>15</v>
      </c>
      <c r="AA951" s="14">
        <v>6</v>
      </c>
      <c r="AB951" s="3">
        <f t="shared" si="47"/>
        <v>666</v>
      </c>
      <c r="AC951">
        <v>948.44812858042735</v>
      </c>
      <c r="AE951" s="22" t="s">
        <v>9397</v>
      </c>
      <c r="AF951" s="2" t="s">
        <v>1349</v>
      </c>
      <c r="AG951" s="3" t="s">
        <v>1350</v>
      </c>
      <c r="AH951" s="3">
        <v>21</v>
      </c>
      <c r="AI951" s="3">
        <v>8</v>
      </c>
      <c r="AJ951" s="103">
        <v>10.25</v>
      </c>
      <c r="AK951" s="3">
        <f t="shared" ref="AK951:AK956" si="48">(240*AH951)+(12*AI951)+AJ951</f>
        <v>5146.25</v>
      </c>
      <c r="AL951">
        <v>6624.1148601464965</v>
      </c>
      <c r="AN951" s="3">
        <v>4090</v>
      </c>
      <c r="AO951" s="3">
        <v>4454</v>
      </c>
      <c r="AP951" s="3">
        <v>2581</v>
      </c>
      <c r="AQ951" s="3">
        <v>1843</v>
      </c>
      <c r="AR951" s="183" t="s">
        <v>8455</v>
      </c>
      <c r="AS951" s="183" t="s">
        <v>9094</v>
      </c>
      <c r="AT951" s="18">
        <v>1</v>
      </c>
      <c r="AU951" s="18">
        <v>0</v>
      </c>
      <c r="AV951" s="17"/>
      <c r="AW951" s="200">
        <v>1</v>
      </c>
      <c r="AX951" s="200">
        <v>0</v>
      </c>
      <c r="AY951" s="200">
        <v>0</v>
      </c>
      <c r="AZ951" s="200">
        <v>0</v>
      </c>
      <c r="BA951" s="200">
        <v>0</v>
      </c>
      <c r="BB951" s="200">
        <v>0</v>
      </c>
      <c r="BC951" s="200">
        <v>0</v>
      </c>
      <c r="BE951" s="18">
        <v>0</v>
      </c>
      <c r="BF951" s="18">
        <v>0</v>
      </c>
      <c r="BG951" s="18">
        <v>1</v>
      </c>
      <c r="BH951" s="18">
        <v>0</v>
      </c>
      <c r="BI951" s="18">
        <v>0</v>
      </c>
      <c r="BJ951" s="18">
        <v>0</v>
      </c>
    </row>
    <row r="952" spans="1:62" ht="30" x14ac:dyDescent="0.25">
      <c r="A952" s="18">
        <v>36</v>
      </c>
      <c r="B952" s="3">
        <v>96</v>
      </c>
      <c r="C952" s="18" t="s">
        <v>1195</v>
      </c>
      <c r="K952" s="113">
        <v>0</v>
      </c>
      <c r="L952" s="113">
        <v>0</v>
      </c>
      <c r="M952" s="113">
        <v>0</v>
      </c>
      <c r="N952" s="48">
        <v>0</v>
      </c>
      <c r="O952" s="48">
        <v>1</v>
      </c>
      <c r="P952" s="48">
        <v>0</v>
      </c>
      <c r="Q952" s="48">
        <v>0</v>
      </c>
      <c r="R952" s="48">
        <v>0</v>
      </c>
      <c r="S952" s="60">
        <v>0</v>
      </c>
      <c r="T952" s="48">
        <v>0</v>
      </c>
      <c r="U952" s="47"/>
      <c r="V952" s="22" t="s">
        <v>9111</v>
      </c>
      <c r="W952" s="134" t="s">
        <v>1351</v>
      </c>
      <c r="X952" s="3" t="s">
        <v>564</v>
      </c>
      <c r="Y952" s="21">
        <v>1</v>
      </c>
      <c r="Z952" s="21">
        <v>6</v>
      </c>
      <c r="AA952" s="14">
        <v>0</v>
      </c>
      <c r="AB952" s="3">
        <f t="shared" si="47"/>
        <v>312</v>
      </c>
      <c r="AC952">
        <v>444.31804221785785</v>
      </c>
      <c r="AE952" s="22" t="s">
        <v>9401</v>
      </c>
      <c r="AF952" s="2" t="s">
        <v>1352</v>
      </c>
      <c r="AG952" s="3" t="s">
        <v>1353</v>
      </c>
      <c r="AH952" s="3">
        <v>10</v>
      </c>
      <c r="AI952" s="3">
        <v>12</v>
      </c>
      <c r="AJ952" s="3">
        <v>10.5</v>
      </c>
      <c r="AK952" s="3">
        <f t="shared" si="48"/>
        <v>2554.5</v>
      </c>
      <c r="AL952">
        <v>3269.6695308943649</v>
      </c>
      <c r="AN952" s="3">
        <v>4090</v>
      </c>
      <c r="AO952" s="3">
        <v>4454</v>
      </c>
      <c r="AP952" s="3">
        <v>2581</v>
      </c>
      <c r="AQ952" s="3">
        <v>1802</v>
      </c>
      <c r="AR952" s="183" t="s">
        <v>8455</v>
      </c>
      <c r="AS952" s="183" t="s">
        <v>9094</v>
      </c>
      <c r="AT952" s="18">
        <v>1</v>
      </c>
      <c r="AU952" s="18">
        <v>0</v>
      </c>
      <c r="AV952" s="17"/>
      <c r="AW952" s="200">
        <v>1</v>
      </c>
      <c r="AX952" s="200">
        <v>0</v>
      </c>
      <c r="AY952" s="200">
        <v>0</v>
      </c>
      <c r="AZ952" s="200">
        <v>0</v>
      </c>
      <c r="BA952" s="200">
        <v>0</v>
      </c>
      <c r="BB952" s="200">
        <v>0</v>
      </c>
      <c r="BC952" s="200">
        <v>0</v>
      </c>
      <c r="BE952" s="18">
        <v>1</v>
      </c>
      <c r="BF952" s="18">
        <v>0</v>
      </c>
      <c r="BG952" s="18">
        <v>0</v>
      </c>
      <c r="BH952" s="18">
        <v>0</v>
      </c>
      <c r="BI952" s="18">
        <v>0</v>
      </c>
      <c r="BJ952" s="18">
        <v>0</v>
      </c>
    </row>
    <row r="953" spans="1:62" x14ac:dyDescent="0.25">
      <c r="A953" s="18">
        <v>36</v>
      </c>
      <c r="B953" s="3">
        <v>96</v>
      </c>
      <c r="C953" s="18" t="s">
        <v>1195</v>
      </c>
      <c r="K953" s="113">
        <v>0</v>
      </c>
      <c r="L953" s="113">
        <v>0</v>
      </c>
      <c r="M953" s="113">
        <v>0</v>
      </c>
      <c r="N953" s="48">
        <v>0</v>
      </c>
      <c r="O953" s="48">
        <v>1</v>
      </c>
      <c r="P953" s="48">
        <v>0</v>
      </c>
      <c r="Q953" s="48">
        <v>0</v>
      </c>
      <c r="R953" s="48">
        <v>0</v>
      </c>
      <c r="S953" s="60">
        <v>0</v>
      </c>
      <c r="T953" s="48">
        <v>0</v>
      </c>
      <c r="U953" s="47"/>
      <c r="V953" s="22" t="s">
        <v>9111</v>
      </c>
      <c r="W953" s="134" t="s">
        <v>1354</v>
      </c>
      <c r="X953" s="3" t="s">
        <v>77</v>
      </c>
      <c r="Y953" s="21">
        <v>0</v>
      </c>
      <c r="Z953" s="21">
        <v>6</v>
      </c>
      <c r="AA953" s="14">
        <v>0</v>
      </c>
      <c r="AB953" s="3">
        <f t="shared" si="47"/>
        <v>72</v>
      </c>
      <c r="AC953">
        <v>102.53493281950566</v>
      </c>
      <c r="AE953" s="22" t="s">
        <v>9405</v>
      </c>
      <c r="AF953" s="2" t="s">
        <v>1355</v>
      </c>
      <c r="AG953" s="3" t="s">
        <v>77</v>
      </c>
      <c r="AH953" s="3">
        <v>0</v>
      </c>
      <c r="AI953" s="3">
        <v>6</v>
      </c>
      <c r="AJ953" s="3">
        <v>0</v>
      </c>
      <c r="AK953" s="3">
        <f t="shared" si="48"/>
        <v>72</v>
      </c>
      <c r="AL953">
        <v>92.006093182979811</v>
      </c>
      <c r="AN953" s="3">
        <v>4090</v>
      </c>
      <c r="AO953" s="3">
        <v>4454</v>
      </c>
      <c r="AP953" s="3">
        <v>2581</v>
      </c>
      <c r="AQ953" s="3">
        <v>1790</v>
      </c>
      <c r="AR953" s="183" t="s">
        <v>8455</v>
      </c>
      <c r="AS953" s="183" t="s">
        <v>9094</v>
      </c>
      <c r="AT953" s="18">
        <v>1</v>
      </c>
      <c r="AU953" s="18">
        <v>0</v>
      </c>
      <c r="AV953" s="17"/>
      <c r="AW953" s="200">
        <v>1</v>
      </c>
      <c r="AX953" s="200">
        <v>0</v>
      </c>
      <c r="AY953" s="200">
        <v>0</v>
      </c>
      <c r="AZ953" s="200">
        <v>0</v>
      </c>
      <c r="BA953" s="200">
        <v>0</v>
      </c>
      <c r="BB953" s="200">
        <v>0</v>
      </c>
      <c r="BC953" s="200">
        <v>0</v>
      </c>
      <c r="BE953" s="18">
        <v>1</v>
      </c>
      <c r="BF953" s="18">
        <v>0</v>
      </c>
      <c r="BG953" s="18">
        <v>0</v>
      </c>
      <c r="BH953" s="18">
        <v>0</v>
      </c>
      <c r="BI953" s="18">
        <v>0</v>
      </c>
      <c r="BJ953" s="18">
        <v>0</v>
      </c>
    </row>
    <row r="954" spans="1:62" x14ac:dyDescent="0.25">
      <c r="A954" s="18">
        <v>36</v>
      </c>
      <c r="B954" s="3">
        <v>96</v>
      </c>
      <c r="C954" s="18" t="s">
        <v>1195</v>
      </c>
      <c r="K954" s="113">
        <v>0</v>
      </c>
      <c r="L954" s="113">
        <v>0</v>
      </c>
      <c r="M954" s="113">
        <v>0</v>
      </c>
      <c r="N954" s="48">
        <v>0</v>
      </c>
      <c r="O954" s="48">
        <v>1</v>
      </c>
      <c r="P954" s="48">
        <v>0</v>
      </c>
      <c r="Q954" s="48">
        <v>0</v>
      </c>
      <c r="R954" s="48">
        <v>0</v>
      </c>
      <c r="S954" s="60">
        <v>0</v>
      </c>
      <c r="T954" s="48">
        <v>0</v>
      </c>
      <c r="U954" s="47"/>
      <c r="V954" s="22" t="s">
        <v>9111</v>
      </c>
      <c r="W954" s="134" t="s">
        <v>1356</v>
      </c>
      <c r="X954" s="3" t="s">
        <v>529</v>
      </c>
      <c r="Y954" s="21">
        <v>2</v>
      </c>
      <c r="Z954" s="21">
        <v>0</v>
      </c>
      <c r="AA954" s="14">
        <v>0</v>
      </c>
      <c r="AB954" s="3">
        <f t="shared" si="47"/>
        <v>480</v>
      </c>
      <c r="AC954">
        <v>683.56621879670433</v>
      </c>
      <c r="AE954" s="22" t="s">
        <v>9405</v>
      </c>
      <c r="AF954" s="2" t="s">
        <v>1357</v>
      </c>
      <c r="AG954" s="3" t="s">
        <v>447</v>
      </c>
      <c r="AH954" s="3">
        <v>5</v>
      </c>
      <c r="AI954" s="3">
        <v>0</v>
      </c>
      <c r="AJ954" s="3">
        <v>0</v>
      </c>
      <c r="AK954" s="3">
        <f t="shared" si="48"/>
        <v>1200</v>
      </c>
      <c r="AL954">
        <v>1533.4348863829969</v>
      </c>
      <c r="AN954" s="3">
        <v>4090</v>
      </c>
      <c r="AO954" s="3">
        <v>4454</v>
      </c>
      <c r="AP954" s="3">
        <v>2581</v>
      </c>
      <c r="AQ954" s="3">
        <v>1790</v>
      </c>
      <c r="AR954" s="183" t="s">
        <v>8455</v>
      </c>
      <c r="AS954" s="183" t="s">
        <v>9094</v>
      </c>
      <c r="AT954" s="18">
        <v>1</v>
      </c>
      <c r="AU954" s="18">
        <v>0</v>
      </c>
      <c r="AV954" s="17"/>
      <c r="AW954" s="200">
        <v>1</v>
      </c>
      <c r="AX954" s="200">
        <v>0</v>
      </c>
      <c r="AY954" s="200">
        <v>0</v>
      </c>
      <c r="AZ954" s="200">
        <v>0</v>
      </c>
      <c r="BA954" s="200">
        <v>0</v>
      </c>
      <c r="BB954" s="200">
        <v>0</v>
      </c>
      <c r="BC954" s="200">
        <v>0</v>
      </c>
      <c r="BE954" s="18">
        <v>1</v>
      </c>
      <c r="BF954" s="18">
        <v>0</v>
      </c>
      <c r="BG954" s="18">
        <v>0</v>
      </c>
      <c r="BH954" s="18">
        <v>0</v>
      </c>
      <c r="BI954" s="18">
        <v>0</v>
      </c>
      <c r="BJ954" s="18">
        <v>0</v>
      </c>
    </row>
    <row r="955" spans="1:62" x14ac:dyDescent="0.25">
      <c r="A955" s="18">
        <v>36</v>
      </c>
      <c r="B955" s="3">
        <v>96</v>
      </c>
      <c r="C955" s="18" t="s">
        <v>1195</v>
      </c>
      <c r="K955" s="113">
        <v>0</v>
      </c>
      <c r="L955" s="113">
        <v>0</v>
      </c>
      <c r="M955" s="113">
        <v>0</v>
      </c>
      <c r="N955" s="48">
        <v>0</v>
      </c>
      <c r="O955" s="48">
        <v>1</v>
      </c>
      <c r="P955" s="48">
        <v>0</v>
      </c>
      <c r="Q955" s="48">
        <v>0</v>
      </c>
      <c r="R955" s="48">
        <v>0</v>
      </c>
      <c r="S955" s="60">
        <v>0</v>
      </c>
      <c r="T955" s="48">
        <v>0</v>
      </c>
      <c r="U955" s="47"/>
      <c r="V955" s="22" t="s">
        <v>9111</v>
      </c>
      <c r="W955" s="134" t="s">
        <v>1358</v>
      </c>
      <c r="X955" s="3" t="s">
        <v>33</v>
      </c>
      <c r="Y955" s="21">
        <v>0</v>
      </c>
      <c r="Z955" s="21">
        <v>9</v>
      </c>
      <c r="AA955" s="14">
        <v>9</v>
      </c>
      <c r="AB955" s="3">
        <f t="shared" si="47"/>
        <v>117</v>
      </c>
      <c r="AC955">
        <v>166.61926583169668</v>
      </c>
      <c r="AE955" s="22"/>
      <c r="AF955" s="172" t="s">
        <v>1359</v>
      </c>
      <c r="AK955" s="3">
        <f t="shared" si="48"/>
        <v>0</v>
      </c>
      <c r="AN955" s="3">
        <v>4090</v>
      </c>
      <c r="AO955" s="3">
        <v>4454</v>
      </c>
      <c r="AP955" s="3">
        <v>2581</v>
      </c>
      <c r="AR955" s="183" t="s">
        <v>8455</v>
      </c>
      <c r="AS955" s="183" t="s">
        <v>9094</v>
      </c>
      <c r="AT955" s="18">
        <v>1</v>
      </c>
      <c r="AU955" s="18">
        <v>0</v>
      </c>
      <c r="AV955" s="17"/>
      <c r="AW955" s="200">
        <v>1</v>
      </c>
      <c r="AX955" s="200">
        <v>0</v>
      </c>
      <c r="AY955" s="200">
        <v>0</v>
      </c>
      <c r="AZ955" s="200">
        <v>0</v>
      </c>
      <c r="BA955" s="200">
        <v>0</v>
      </c>
      <c r="BB955" s="200">
        <v>0</v>
      </c>
      <c r="BC955" s="200">
        <v>0</v>
      </c>
    </row>
    <row r="956" spans="1:62" ht="30" x14ac:dyDescent="0.25">
      <c r="A956" s="18">
        <v>36</v>
      </c>
      <c r="B956" s="3">
        <v>96</v>
      </c>
      <c r="C956" s="18" t="s">
        <v>1195</v>
      </c>
      <c r="K956" s="113">
        <v>0</v>
      </c>
      <c r="L956" s="113">
        <v>0</v>
      </c>
      <c r="M956" s="113">
        <v>0</v>
      </c>
      <c r="N956" s="48">
        <v>0</v>
      </c>
      <c r="O956" s="48">
        <v>1</v>
      </c>
      <c r="P956" s="48">
        <v>0</v>
      </c>
      <c r="Q956" s="48">
        <v>0</v>
      </c>
      <c r="R956" s="48">
        <v>0</v>
      </c>
      <c r="S956" s="60">
        <v>0</v>
      </c>
      <c r="T956" s="48">
        <v>0</v>
      </c>
      <c r="U956" s="47"/>
      <c r="V956" s="22" t="s">
        <v>9112</v>
      </c>
      <c r="W956" s="134" t="s">
        <v>1360</v>
      </c>
      <c r="X956" s="3" t="s">
        <v>1361</v>
      </c>
      <c r="Y956" s="21">
        <v>1</v>
      </c>
      <c r="Z956" s="21">
        <v>6</v>
      </c>
      <c r="AA956" s="14">
        <v>9</v>
      </c>
      <c r="AB956" s="3">
        <f t="shared" si="47"/>
        <v>321</v>
      </c>
      <c r="AC956">
        <v>457.07229617698414</v>
      </c>
      <c r="AE956" s="22" t="s">
        <v>9406</v>
      </c>
      <c r="AF956" s="2" t="s">
        <v>1362</v>
      </c>
      <c r="AG956" s="3" t="s">
        <v>1363</v>
      </c>
      <c r="AH956" s="3">
        <v>18</v>
      </c>
      <c r="AI956" s="3">
        <v>7</v>
      </c>
      <c r="AJ956" s="3">
        <v>3</v>
      </c>
      <c r="AK956" s="3">
        <f t="shared" si="48"/>
        <v>4407</v>
      </c>
      <c r="AL956">
        <v>5562.5406158147434</v>
      </c>
      <c r="AN956" s="3">
        <v>4090</v>
      </c>
      <c r="AO956" s="3">
        <v>4454</v>
      </c>
      <c r="AP956" s="3">
        <v>2580</v>
      </c>
      <c r="AQ956" s="3">
        <v>1700</v>
      </c>
      <c r="AR956" s="183" t="s">
        <v>8455</v>
      </c>
      <c r="AS956" s="183" t="s">
        <v>9094</v>
      </c>
      <c r="AT956" s="18">
        <v>1</v>
      </c>
      <c r="AU956" s="18">
        <v>0</v>
      </c>
      <c r="AV956" s="17"/>
      <c r="AW956" s="200">
        <v>1</v>
      </c>
      <c r="AX956" s="200">
        <v>0</v>
      </c>
      <c r="AY956" s="200">
        <v>0</v>
      </c>
      <c r="AZ956" s="200">
        <v>0</v>
      </c>
      <c r="BA956" s="200">
        <v>0</v>
      </c>
      <c r="BB956" s="200">
        <v>0</v>
      </c>
      <c r="BC956" s="200">
        <v>0</v>
      </c>
      <c r="BE956" s="18">
        <v>0</v>
      </c>
      <c r="BF956" s="18">
        <v>1</v>
      </c>
      <c r="BG956" s="18">
        <v>0</v>
      </c>
      <c r="BH956" s="18">
        <v>0</v>
      </c>
      <c r="BI956" s="18">
        <v>0</v>
      </c>
      <c r="BJ956" s="18">
        <v>0</v>
      </c>
    </row>
    <row r="957" spans="1:62" x14ac:dyDescent="0.25">
      <c r="A957" s="18">
        <v>36</v>
      </c>
      <c r="B957" s="3">
        <v>96</v>
      </c>
      <c r="C957" s="18" t="s">
        <v>1195</v>
      </c>
      <c r="K957" s="113">
        <v>0</v>
      </c>
      <c r="L957" s="113">
        <v>0</v>
      </c>
      <c r="M957" s="113">
        <v>0</v>
      </c>
      <c r="N957" s="48">
        <v>0</v>
      </c>
      <c r="O957" s="48">
        <v>1</v>
      </c>
      <c r="P957" s="48">
        <v>0</v>
      </c>
      <c r="Q957" s="48">
        <v>0</v>
      </c>
      <c r="R957" s="48">
        <v>0</v>
      </c>
      <c r="S957" s="60">
        <v>0</v>
      </c>
      <c r="T957" s="48">
        <v>0</v>
      </c>
      <c r="U957" s="47"/>
      <c r="V957" s="22" t="s">
        <v>9112</v>
      </c>
      <c r="W957" s="134" t="s">
        <v>1364</v>
      </c>
      <c r="X957" s="3" t="s">
        <v>1365</v>
      </c>
      <c r="Y957" s="21">
        <v>1</v>
      </c>
      <c r="Z957" s="21">
        <v>167</v>
      </c>
      <c r="AA957" s="14">
        <v>6</v>
      </c>
      <c r="AB957" s="3">
        <f t="shared" si="47"/>
        <v>2250</v>
      </c>
      <c r="AC957">
        <v>3203.7777769414774</v>
      </c>
      <c r="AE957" s="22" t="s">
        <v>9406</v>
      </c>
      <c r="AF957" s="2" t="s">
        <v>1366</v>
      </c>
      <c r="AK957" s="3" t="s">
        <v>149</v>
      </c>
      <c r="AN957" s="3">
        <v>4090</v>
      </c>
      <c r="AO957" s="3">
        <v>4454</v>
      </c>
      <c r="AP957" s="3">
        <v>2580</v>
      </c>
      <c r="AQ957" s="3">
        <v>1700</v>
      </c>
      <c r="AR957" s="183" t="s">
        <v>8455</v>
      </c>
      <c r="AS957" s="183" t="s">
        <v>9094</v>
      </c>
      <c r="AT957" s="18">
        <v>1</v>
      </c>
      <c r="AU957" s="18">
        <v>0</v>
      </c>
      <c r="AV957" s="17"/>
      <c r="AW957" s="200">
        <v>1</v>
      </c>
      <c r="AX957" s="200">
        <v>0</v>
      </c>
      <c r="AY957" s="200">
        <v>0</v>
      </c>
      <c r="AZ957" s="200">
        <v>0</v>
      </c>
      <c r="BA957" s="200">
        <v>0</v>
      </c>
      <c r="BB957" s="200">
        <v>0</v>
      </c>
      <c r="BC957" s="200">
        <v>0</v>
      </c>
      <c r="BE957" s="18">
        <v>0</v>
      </c>
      <c r="BF957" s="18">
        <v>0</v>
      </c>
      <c r="BG957" s="18">
        <v>1</v>
      </c>
      <c r="BH957" s="18">
        <v>0</v>
      </c>
      <c r="BI957" s="18">
        <v>0</v>
      </c>
      <c r="BJ957" s="18">
        <v>0</v>
      </c>
    </row>
    <row r="958" spans="1:62" x14ac:dyDescent="0.25">
      <c r="A958" s="18">
        <v>36</v>
      </c>
      <c r="B958" s="3">
        <v>96</v>
      </c>
      <c r="C958" s="18" t="s">
        <v>1195</v>
      </c>
      <c r="K958" s="113">
        <v>0</v>
      </c>
      <c r="L958" s="113">
        <v>0</v>
      </c>
      <c r="M958" s="113">
        <v>0</v>
      </c>
      <c r="N958" s="48">
        <v>0</v>
      </c>
      <c r="O958" s="48">
        <v>1</v>
      </c>
      <c r="P958" s="48">
        <v>0</v>
      </c>
      <c r="Q958" s="48">
        <v>0</v>
      </c>
      <c r="R958" s="48">
        <v>0</v>
      </c>
      <c r="S958" s="60">
        <v>0</v>
      </c>
      <c r="T958" s="48">
        <v>0</v>
      </c>
      <c r="U958" s="47"/>
      <c r="V958" s="22" t="s">
        <v>9112</v>
      </c>
      <c r="W958" s="134" t="s">
        <v>1367</v>
      </c>
      <c r="X958" s="3" t="s">
        <v>473</v>
      </c>
      <c r="Y958" s="21">
        <v>0</v>
      </c>
      <c r="Z958" s="21">
        <v>11</v>
      </c>
      <c r="AA958" s="14">
        <v>6</v>
      </c>
      <c r="AB958" s="3">
        <f t="shared" si="47"/>
        <v>138</v>
      </c>
      <c r="AC958">
        <v>196.49837031907728</v>
      </c>
      <c r="AE958" s="22" t="s">
        <v>9407</v>
      </c>
      <c r="AF958" s="2" t="s">
        <v>1368</v>
      </c>
      <c r="AG958" s="3" t="s">
        <v>1369</v>
      </c>
      <c r="AH958" s="3">
        <v>2</v>
      </c>
      <c r="AI958" s="3">
        <v>16</v>
      </c>
      <c r="AJ958" s="3">
        <v>10</v>
      </c>
      <c r="AK958" s="3">
        <f>(240*AH958)+(12*AI958)+AJ958</f>
        <v>682</v>
      </c>
      <c r="AL958">
        <v>857.88151725818591</v>
      </c>
      <c r="AN958" s="3">
        <v>4090</v>
      </c>
      <c r="AO958" s="3">
        <v>4454</v>
      </c>
      <c r="AP958" s="3">
        <v>2580</v>
      </c>
      <c r="AQ958" s="3">
        <v>1675</v>
      </c>
      <c r="AR958" s="183" t="s">
        <v>8455</v>
      </c>
      <c r="AS958" s="183" t="s">
        <v>9094</v>
      </c>
      <c r="AT958" s="18">
        <v>1</v>
      </c>
      <c r="AU958" s="18">
        <v>0</v>
      </c>
      <c r="AV958" s="17"/>
      <c r="AW958" s="200">
        <v>1</v>
      </c>
      <c r="AX958" s="200">
        <v>0</v>
      </c>
      <c r="AY958" s="200">
        <v>0</v>
      </c>
      <c r="AZ958" s="200">
        <v>0</v>
      </c>
      <c r="BA958" s="200">
        <v>0</v>
      </c>
      <c r="BB958" s="200">
        <v>0</v>
      </c>
      <c r="BC958" s="200">
        <v>0</v>
      </c>
      <c r="BE958" s="18">
        <v>1</v>
      </c>
      <c r="BF958" s="18">
        <v>0</v>
      </c>
      <c r="BG958" s="18">
        <v>0</v>
      </c>
      <c r="BH958" s="18">
        <v>0</v>
      </c>
      <c r="BI958" s="18">
        <v>0</v>
      </c>
      <c r="BJ958" s="18">
        <v>0</v>
      </c>
    </row>
    <row r="959" spans="1:62" x14ac:dyDescent="0.25">
      <c r="A959" s="18">
        <v>36</v>
      </c>
      <c r="B959" s="3">
        <v>96</v>
      </c>
      <c r="C959" s="18" t="s">
        <v>1195</v>
      </c>
      <c r="K959" s="113">
        <v>0</v>
      </c>
      <c r="L959" s="113">
        <v>0</v>
      </c>
      <c r="M959" s="113">
        <v>0</v>
      </c>
      <c r="N959" s="48">
        <v>0</v>
      </c>
      <c r="O959" s="48">
        <v>1</v>
      </c>
      <c r="P959" s="48">
        <v>0</v>
      </c>
      <c r="Q959" s="48">
        <v>0</v>
      </c>
      <c r="R959" s="48">
        <v>0</v>
      </c>
      <c r="S959" s="60">
        <v>0</v>
      </c>
      <c r="T959" s="48">
        <v>0</v>
      </c>
      <c r="U959" s="47"/>
      <c r="V959" s="22" t="s">
        <v>9112</v>
      </c>
      <c r="W959" s="134" t="s">
        <v>1370</v>
      </c>
      <c r="X959" s="3" t="s">
        <v>196</v>
      </c>
      <c r="Y959" s="21">
        <v>0</v>
      </c>
      <c r="Z959" s="21">
        <v>3</v>
      </c>
      <c r="AA959" s="14">
        <v>0</v>
      </c>
      <c r="AB959" s="3">
        <f t="shared" si="47"/>
        <v>36</v>
      </c>
      <c r="AC959">
        <v>51.26044443106364</v>
      </c>
      <c r="AE959" s="22" t="s">
        <v>9407</v>
      </c>
      <c r="AF959" s="2" t="s">
        <v>1371</v>
      </c>
      <c r="AG959" s="3" t="s">
        <v>72</v>
      </c>
      <c r="AH959" s="3">
        <v>1</v>
      </c>
      <c r="AI959" s="3">
        <v>2</v>
      </c>
      <c r="AJ959" s="3">
        <v>6</v>
      </c>
      <c r="AK959" s="3">
        <f>(240*AH959)+(12*AI959)+AJ959</f>
        <v>270</v>
      </c>
      <c r="AL959">
        <v>339.63051269752225</v>
      </c>
      <c r="AN959" s="3">
        <v>4090</v>
      </c>
      <c r="AO959" s="3">
        <v>4454</v>
      </c>
      <c r="AP959" s="3">
        <v>2580</v>
      </c>
      <c r="AQ959" s="3">
        <v>1675</v>
      </c>
      <c r="AR959" s="183" t="s">
        <v>8455</v>
      </c>
      <c r="AS959" s="183" t="s">
        <v>9094</v>
      </c>
      <c r="AT959" s="18">
        <v>1</v>
      </c>
      <c r="AU959" s="18">
        <v>0</v>
      </c>
      <c r="AV959" s="17"/>
      <c r="AW959" s="200">
        <v>1</v>
      </c>
      <c r="AX959" s="200">
        <v>0</v>
      </c>
      <c r="AY959" s="200">
        <v>0</v>
      </c>
      <c r="AZ959" s="200">
        <v>0</v>
      </c>
      <c r="BA959" s="200">
        <v>0</v>
      </c>
      <c r="BB959" s="200">
        <v>0</v>
      </c>
      <c r="BC959" s="200">
        <v>0</v>
      </c>
      <c r="BE959" s="18">
        <v>0</v>
      </c>
      <c r="BF959" s="18">
        <v>1</v>
      </c>
      <c r="BG959" s="18">
        <v>0</v>
      </c>
      <c r="BH959" s="18">
        <v>0</v>
      </c>
      <c r="BI959" s="18">
        <v>0</v>
      </c>
      <c r="BJ959" s="18">
        <v>0</v>
      </c>
    </row>
    <row r="960" spans="1:62" x14ac:dyDescent="0.25">
      <c r="A960" s="18">
        <v>36</v>
      </c>
      <c r="B960" s="3">
        <v>96</v>
      </c>
      <c r="C960" s="18" t="s">
        <v>1195</v>
      </c>
      <c r="K960" s="113">
        <v>0</v>
      </c>
      <c r="L960" s="113">
        <v>0</v>
      </c>
      <c r="M960" s="113">
        <v>0</v>
      </c>
      <c r="N960" s="48">
        <v>0</v>
      </c>
      <c r="O960" s="48">
        <v>1</v>
      </c>
      <c r="P960" s="48">
        <v>0</v>
      </c>
      <c r="Q960" s="48">
        <v>0</v>
      </c>
      <c r="R960" s="48">
        <v>0</v>
      </c>
      <c r="S960" s="60">
        <v>0</v>
      </c>
      <c r="T960" s="48">
        <v>0</v>
      </c>
      <c r="U960" s="47"/>
      <c r="V960" s="22" t="s">
        <v>9112</v>
      </c>
      <c r="W960" s="134" t="s">
        <v>1372</v>
      </c>
      <c r="X960" s="3" t="s">
        <v>226</v>
      </c>
      <c r="Y960" s="21">
        <v>1</v>
      </c>
      <c r="Z960" s="21">
        <v>16</v>
      </c>
      <c r="AA960" s="14">
        <v>0</v>
      </c>
      <c r="AB960" s="3">
        <f t="shared" si="47"/>
        <v>432</v>
      </c>
      <c r="AC960">
        <v>615.1253331727637</v>
      </c>
      <c r="AE960" s="22"/>
      <c r="AN960" s="3">
        <v>4090</v>
      </c>
      <c r="AO960" s="3">
        <v>4454</v>
      </c>
      <c r="AP960" s="3">
        <v>2580</v>
      </c>
      <c r="AQ960" s="18"/>
      <c r="AR960" s="183" t="s">
        <v>8455</v>
      </c>
      <c r="AS960" s="183" t="s">
        <v>9094</v>
      </c>
      <c r="AT960" s="18">
        <v>1</v>
      </c>
      <c r="AU960" s="18">
        <v>0</v>
      </c>
      <c r="AV960" s="17"/>
      <c r="AW960" s="200">
        <v>1</v>
      </c>
      <c r="AX960" s="200">
        <v>0</v>
      </c>
      <c r="AY960" s="200">
        <v>0</v>
      </c>
      <c r="AZ960" s="200">
        <v>0</v>
      </c>
      <c r="BA960" s="200">
        <v>0</v>
      </c>
      <c r="BB960" s="200">
        <v>0</v>
      </c>
      <c r="BC960" s="200">
        <v>0</v>
      </c>
    </row>
    <row r="961" spans="1:62" x14ac:dyDescent="0.25">
      <c r="A961" s="18">
        <v>36</v>
      </c>
      <c r="B961" s="3">
        <v>96</v>
      </c>
      <c r="C961" s="18" t="s">
        <v>1195</v>
      </c>
      <c r="K961" s="113">
        <v>0</v>
      </c>
      <c r="L961" s="113">
        <v>0</v>
      </c>
      <c r="M961" s="113">
        <v>0</v>
      </c>
      <c r="N961" s="48">
        <v>0</v>
      </c>
      <c r="O961" s="48">
        <v>1</v>
      </c>
      <c r="P961" s="48">
        <v>0</v>
      </c>
      <c r="Q961" s="48">
        <v>0</v>
      </c>
      <c r="R961" s="48">
        <v>0</v>
      </c>
      <c r="S961" s="60">
        <v>0</v>
      </c>
      <c r="T961" s="48">
        <v>0</v>
      </c>
      <c r="U961" s="47"/>
      <c r="V961" s="22" t="s">
        <v>9112</v>
      </c>
      <c r="W961" s="134" t="s">
        <v>1373</v>
      </c>
      <c r="X961" s="3" t="s">
        <v>835</v>
      </c>
      <c r="Y961" s="21">
        <v>0</v>
      </c>
      <c r="Z961" s="21">
        <v>19</v>
      </c>
      <c r="AA961" s="14">
        <v>0</v>
      </c>
      <c r="AB961" s="3">
        <f t="shared" si="47"/>
        <v>228</v>
      </c>
      <c r="AC961">
        <v>324.64948139673641</v>
      </c>
      <c r="AE961" s="22" t="s">
        <v>735</v>
      </c>
      <c r="AF961" s="2" t="s">
        <v>1374</v>
      </c>
      <c r="AG961" s="3" t="s">
        <v>1375</v>
      </c>
      <c r="AH961" s="3">
        <v>10</v>
      </c>
      <c r="AI961" s="3">
        <v>0</v>
      </c>
      <c r="AJ961" s="3">
        <v>0</v>
      </c>
      <c r="AK961" s="3">
        <f>(240*AH961)+(12*AI961)+AJ961</f>
        <v>2400</v>
      </c>
      <c r="AN961" s="3">
        <v>4090</v>
      </c>
      <c r="AO961" s="3">
        <v>4454</v>
      </c>
      <c r="AP961" s="3">
        <v>2580</v>
      </c>
      <c r="AQ961" s="18"/>
      <c r="AR961" s="183" t="s">
        <v>8455</v>
      </c>
      <c r="AS961" s="183" t="s">
        <v>9094</v>
      </c>
      <c r="AT961" s="18">
        <v>1</v>
      </c>
      <c r="AU961" s="18">
        <v>0</v>
      </c>
      <c r="AV961" s="17"/>
      <c r="AW961" s="200">
        <v>1</v>
      </c>
      <c r="AX961" s="200">
        <v>0</v>
      </c>
      <c r="AY961" s="200">
        <v>0</v>
      </c>
      <c r="AZ961" s="200">
        <v>0</v>
      </c>
      <c r="BA961" s="200">
        <v>0</v>
      </c>
      <c r="BB961" s="200">
        <v>0</v>
      </c>
      <c r="BC961" s="200">
        <v>0</v>
      </c>
      <c r="BE961" s="18">
        <v>0</v>
      </c>
      <c r="BF961" s="18">
        <v>0</v>
      </c>
      <c r="BG961" s="18">
        <v>1</v>
      </c>
      <c r="BH961" s="18">
        <v>0</v>
      </c>
      <c r="BI961" s="18">
        <v>0</v>
      </c>
      <c r="BJ961" s="18">
        <v>0</v>
      </c>
    </row>
    <row r="962" spans="1:62" x14ac:dyDescent="0.25">
      <c r="A962" s="18">
        <v>36</v>
      </c>
      <c r="B962" s="3">
        <v>96</v>
      </c>
      <c r="C962" s="18" t="s">
        <v>1195</v>
      </c>
      <c r="K962" s="113">
        <v>0</v>
      </c>
      <c r="L962" s="113">
        <v>0</v>
      </c>
      <c r="M962" s="113">
        <v>0</v>
      </c>
      <c r="N962" s="48">
        <v>0</v>
      </c>
      <c r="O962" s="48">
        <v>1</v>
      </c>
      <c r="P962" s="48">
        <v>0</v>
      </c>
      <c r="Q962" s="48">
        <v>0</v>
      </c>
      <c r="R962" s="48">
        <v>0</v>
      </c>
      <c r="S962" s="60">
        <v>0</v>
      </c>
      <c r="T962" s="48">
        <v>0</v>
      </c>
      <c r="U962" s="47"/>
      <c r="V962" s="22" t="s">
        <v>9113</v>
      </c>
      <c r="W962" s="134" t="s">
        <v>1376</v>
      </c>
      <c r="X962" s="3" t="s">
        <v>995</v>
      </c>
      <c r="Y962" s="21">
        <v>15</v>
      </c>
      <c r="Z962" s="21">
        <v>9</v>
      </c>
      <c r="AA962" s="14">
        <v>0</v>
      </c>
      <c r="AB962" s="3">
        <f t="shared" si="47"/>
        <v>3708</v>
      </c>
      <c r="AC962">
        <v>5230.8755317098448</v>
      </c>
      <c r="AE962" s="22" t="s">
        <v>735</v>
      </c>
      <c r="AF962" s="2" t="s">
        <v>1377</v>
      </c>
      <c r="AG962" s="3" t="s">
        <v>1378</v>
      </c>
      <c r="AH962" s="3">
        <v>4</v>
      </c>
      <c r="AI962" s="3">
        <v>19</v>
      </c>
      <c r="AJ962" s="3">
        <v>0</v>
      </c>
      <c r="AK962" s="3">
        <f>(240*AH962)+(12*AI962)+AJ962</f>
        <v>1188</v>
      </c>
      <c r="AN962" s="3">
        <v>4090</v>
      </c>
      <c r="AO962" s="3">
        <v>4454</v>
      </c>
      <c r="AP962" s="3">
        <v>2512</v>
      </c>
      <c r="AQ962" s="18"/>
      <c r="AR962" s="183" t="s">
        <v>8455</v>
      </c>
      <c r="AS962" s="183" t="s">
        <v>9094</v>
      </c>
      <c r="AT962" s="18">
        <v>1</v>
      </c>
      <c r="AU962" s="18">
        <v>0</v>
      </c>
      <c r="AV962" s="17"/>
      <c r="AW962" s="200">
        <v>1</v>
      </c>
      <c r="AX962" s="200">
        <v>0</v>
      </c>
      <c r="AY962" s="200">
        <v>0</v>
      </c>
      <c r="AZ962" s="200">
        <v>0</v>
      </c>
      <c r="BA962" s="200">
        <v>0</v>
      </c>
      <c r="BB962" s="200">
        <v>0</v>
      </c>
      <c r="BC962" s="200">
        <v>0</v>
      </c>
      <c r="BE962" s="18">
        <v>0</v>
      </c>
      <c r="BF962" s="18">
        <v>0</v>
      </c>
      <c r="BG962" s="18">
        <v>1</v>
      </c>
      <c r="BH962" s="18">
        <v>0</v>
      </c>
      <c r="BI962" s="18">
        <v>0</v>
      </c>
      <c r="BJ962" s="18">
        <v>0</v>
      </c>
    </row>
    <row r="963" spans="1:62" x14ac:dyDescent="0.25">
      <c r="A963" s="18">
        <v>36</v>
      </c>
      <c r="B963" s="3">
        <v>96</v>
      </c>
      <c r="C963" s="18" t="s">
        <v>1195</v>
      </c>
      <c r="K963" s="113">
        <v>0</v>
      </c>
      <c r="L963" s="113">
        <v>0</v>
      </c>
      <c r="M963" s="113">
        <v>0</v>
      </c>
      <c r="N963" s="48">
        <v>0</v>
      </c>
      <c r="O963" s="48">
        <v>1</v>
      </c>
      <c r="P963" s="48">
        <v>0</v>
      </c>
      <c r="Q963" s="48">
        <v>0</v>
      </c>
      <c r="R963" s="48">
        <v>0</v>
      </c>
      <c r="S963" s="60">
        <v>0</v>
      </c>
      <c r="T963" s="48">
        <v>0</v>
      </c>
      <c r="U963" s="47"/>
      <c r="V963" s="22" t="s">
        <v>9113</v>
      </c>
      <c r="W963" s="134" t="s">
        <v>1379</v>
      </c>
      <c r="X963" s="3" t="s">
        <v>1380</v>
      </c>
      <c r="Y963" s="21">
        <v>1</v>
      </c>
      <c r="Z963" s="21">
        <v>12</v>
      </c>
      <c r="AA963" s="14">
        <v>4</v>
      </c>
      <c r="AB963" s="3">
        <f t="shared" si="47"/>
        <v>388</v>
      </c>
      <c r="AC963">
        <v>547.35159285421241</v>
      </c>
      <c r="AE963" s="22" t="s">
        <v>735</v>
      </c>
      <c r="AF963" s="2" t="s">
        <v>1381</v>
      </c>
      <c r="AK963" s="3" t="s">
        <v>149</v>
      </c>
      <c r="AN963" s="3">
        <v>4090</v>
      </c>
      <c r="AO963" s="3">
        <v>4454</v>
      </c>
      <c r="AP963" s="3">
        <v>2512</v>
      </c>
      <c r="AQ963" s="18"/>
      <c r="AR963" s="183" t="s">
        <v>8455</v>
      </c>
      <c r="AS963" s="183" t="s">
        <v>9094</v>
      </c>
      <c r="AT963" s="18">
        <v>1</v>
      </c>
      <c r="AU963" s="18">
        <v>0</v>
      </c>
      <c r="AV963" s="17"/>
      <c r="AW963" s="200">
        <v>1</v>
      </c>
      <c r="AX963" s="200">
        <v>0</v>
      </c>
      <c r="AY963" s="200">
        <v>0</v>
      </c>
      <c r="AZ963" s="200">
        <v>0</v>
      </c>
      <c r="BA963" s="200">
        <v>0</v>
      </c>
      <c r="BB963" s="200">
        <v>0</v>
      </c>
      <c r="BC963" s="200">
        <v>0</v>
      </c>
      <c r="BE963" s="18">
        <v>0</v>
      </c>
      <c r="BF963" s="18">
        <v>1</v>
      </c>
      <c r="BG963" s="18">
        <v>0</v>
      </c>
      <c r="BH963" s="18">
        <v>0</v>
      </c>
      <c r="BI963" s="18">
        <v>0</v>
      </c>
      <c r="BJ963" s="18">
        <v>0</v>
      </c>
    </row>
    <row r="964" spans="1:62" x14ac:dyDescent="0.25">
      <c r="A964" s="18">
        <v>36</v>
      </c>
      <c r="B964" s="3">
        <v>96</v>
      </c>
      <c r="C964" s="18" t="s">
        <v>1195</v>
      </c>
      <c r="K964" s="113">
        <v>0</v>
      </c>
      <c r="L964" s="113">
        <v>0</v>
      </c>
      <c r="M964" s="113">
        <v>0</v>
      </c>
      <c r="N964" s="48">
        <v>0</v>
      </c>
      <c r="O964" s="48">
        <v>1</v>
      </c>
      <c r="P964" s="48">
        <v>0</v>
      </c>
      <c r="Q964" s="48">
        <v>0</v>
      </c>
      <c r="R964" s="48">
        <v>0</v>
      </c>
      <c r="S964" s="60">
        <v>0</v>
      </c>
      <c r="T964" s="48">
        <v>0</v>
      </c>
      <c r="U964" s="47"/>
      <c r="V964" s="22" t="s">
        <v>9106</v>
      </c>
      <c r="W964" s="134" t="s">
        <v>1382</v>
      </c>
      <c r="X964" s="3" t="s">
        <v>1383</v>
      </c>
      <c r="Y964" s="21">
        <v>5</v>
      </c>
      <c r="Z964" s="21">
        <v>4</v>
      </c>
      <c r="AA964" s="14">
        <v>0</v>
      </c>
      <c r="AB964" s="3">
        <f t="shared" si="47"/>
        <v>1248</v>
      </c>
      <c r="AC964">
        <v>1758.1436758388525</v>
      </c>
      <c r="AE964" s="22" t="s">
        <v>735</v>
      </c>
      <c r="AF964" s="172" t="s">
        <v>1384</v>
      </c>
      <c r="AK964" s="3" t="s">
        <v>149</v>
      </c>
      <c r="AN964" s="3">
        <v>4090</v>
      </c>
      <c r="AO964" s="3">
        <v>4454</v>
      </c>
      <c r="AP964" s="3">
        <v>2502</v>
      </c>
      <c r="AQ964" s="18"/>
      <c r="AR964" s="183" t="s">
        <v>8455</v>
      </c>
      <c r="AS964" s="183" t="s">
        <v>9094</v>
      </c>
      <c r="AT964" s="18">
        <v>1</v>
      </c>
      <c r="AU964" s="18">
        <v>0</v>
      </c>
      <c r="AV964" s="17"/>
      <c r="AW964" s="200">
        <v>1</v>
      </c>
      <c r="AX964" s="200">
        <v>0</v>
      </c>
      <c r="AY964" s="200">
        <v>0</v>
      </c>
      <c r="AZ964" s="200">
        <v>0</v>
      </c>
      <c r="BA964" s="200">
        <v>0</v>
      </c>
      <c r="BB964" s="200">
        <v>0</v>
      </c>
      <c r="BC964" s="200">
        <v>0</v>
      </c>
      <c r="BE964" s="18">
        <v>0</v>
      </c>
      <c r="BF964" s="18">
        <v>1</v>
      </c>
      <c r="BG964" s="18">
        <v>0</v>
      </c>
      <c r="BH964" s="18">
        <v>0</v>
      </c>
      <c r="BI964" s="18">
        <v>0</v>
      </c>
      <c r="BJ964" s="18">
        <v>0</v>
      </c>
    </row>
    <row r="965" spans="1:62" x14ac:dyDescent="0.25">
      <c r="A965" s="18">
        <v>36</v>
      </c>
      <c r="B965" s="3">
        <v>96</v>
      </c>
      <c r="C965" s="18" t="s">
        <v>1195</v>
      </c>
      <c r="K965" s="113">
        <v>0</v>
      </c>
      <c r="L965" s="113">
        <v>0</v>
      </c>
      <c r="M965" s="113">
        <v>0</v>
      </c>
      <c r="N965" s="48">
        <v>0</v>
      </c>
      <c r="O965" s="48">
        <v>1</v>
      </c>
      <c r="P965" s="48">
        <v>0</v>
      </c>
      <c r="Q965" s="48">
        <v>0</v>
      </c>
      <c r="R965" s="48">
        <v>0</v>
      </c>
      <c r="S965" s="60">
        <v>0</v>
      </c>
      <c r="T965" s="48">
        <v>0</v>
      </c>
      <c r="U965" s="47"/>
      <c r="V965" s="22" t="s">
        <v>9106</v>
      </c>
      <c r="W965" s="134" t="s">
        <v>1385</v>
      </c>
      <c r="X965" s="3" t="s">
        <v>167</v>
      </c>
      <c r="Y965" s="21">
        <v>0</v>
      </c>
      <c r="Z965" s="21">
        <v>10</v>
      </c>
      <c r="AA965" s="14">
        <v>0</v>
      </c>
      <c r="AB965" s="3">
        <f t="shared" si="47"/>
        <v>120</v>
      </c>
      <c r="AC965">
        <v>169.05227652296659</v>
      </c>
      <c r="AE965" s="22"/>
      <c r="AN965" s="3">
        <v>4090</v>
      </c>
      <c r="AO965" s="3">
        <v>4454</v>
      </c>
      <c r="AP965" s="3">
        <v>2502</v>
      </c>
      <c r="AR965" s="183" t="s">
        <v>8455</v>
      </c>
      <c r="AS965" s="183" t="s">
        <v>9094</v>
      </c>
      <c r="AT965" s="18">
        <v>1</v>
      </c>
      <c r="AU965" s="18">
        <v>0</v>
      </c>
      <c r="AV965" s="17"/>
      <c r="AW965" s="200">
        <v>1</v>
      </c>
      <c r="AX965" s="200">
        <v>0</v>
      </c>
      <c r="AY965" s="200">
        <v>0</v>
      </c>
      <c r="AZ965" s="200">
        <v>0</v>
      </c>
      <c r="BA965" s="200">
        <v>0</v>
      </c>
      <c r="BB965" s="200">
        <v>0</v>
      </c>
      <c r="BC965" s="200">
        <v>0</v>
      </c>
    </row>
    <row r="966" spans="1:62" ht="30" x14ac:dyDescent="0.25">
      <c r="A966" s="18">
        <v>36</v>
      </c>
      <c r="B966" s="3">
        <v>96</v>
      </c>
      <c r="C966" s="18" t="s">
        <v>1195</v>
      </c>
      <c r="K966" s="113">
        <v>0</v>
      </c>
      <c r="L966" s="113">
        <v>0</v>
      </c>
      <c r="M966" s="113">
        <v>0</v>
      </c>
      <c r="N966" s="48">
        <v>0</v>
      </c>
      <c r="O966" s="48">
        <v>1</v>
      </c>
      <c r="P966" s="48">
        <v>0</v>
      </c>
      <c r="Q966" s="48">
        <v>0</v>
      </c>
      <c r="R966" s="48">
        <v>0</v>
      </c>
      <c r="S966" s="60">
        <v>0</v>
      </c>
      <c r="T966" s="48">
        <v>0</v>
      </c>
      <c r="U966" s="47"/>
      <c r="V966" s="22" t="s">
        <v>9106</v>
      </c>
      <c r="W966" s="134" t="s">
        <v>1386</v>
      </c>
      <c r="X966" s="3" t="s">
        <v>301</v>
      </c>
      <c r="Y966" s="21">
        <v>2</v>
      </c>
      <c r="Z966" s="21">
        <v>6</v>
      </c>
      <c r="AA966" s="14">
        <v>0</v>
      </c>
      <c r="AB966" s="3">
        <f t="shared" si="47"/>
        <v>552</v>
      </c>
      <c r="AC966">
        <v>777.6404720056463</v>
      </c>
      <c r="AE966" s="22" t="s">
        <v>9498</v>
      </c>
      <c r="AF966" s="2" t="s">
        <v>1387</v>
      </c>
      <c r="AG966" s="3" t="s">
        <v>1388</v>
      </c>
      <c r="AH966" s="3">
        <v>3</v>
      </c>
      <c r="AI966" s="3">
        <v>7</v>
      </c>
      <c r="AJ966" s="3">
        <v>7</v>
      </c>
      <c r="AK966" s="3">
        <f t="shared" ref="AK966:AK975" si="49">(240*AH966)+(12*AI966)+AJ966</f>
        <v>811</v>
      </c>
      <c r="AL966">
        <v>1013.4640582966375</v>
      </c>
      <c r="AN966" s="3">
        <v>4090</v>
      </c>
      <c r="AO966" s="3">
        <v>4454</v>
      </c>
      <c r="AP966" s="3">
        <v>2502</v>
      </c>
      <c r="AQ966" s="3">
        <v>1627</v>
      </c>
      <c r="AR966" s="183" t="s">
        <v>8455</v>
      </c>
      <c r="AS966" s="183" t="s">
        <v>9094</v>
      </c>
      <c r="AT966" s="18">
        <v>1</v>
      </c>
      <c r="AU966" s="18">
        <v>0</v>
      </c>
      <c r="AV966" s="17"/>
      <c r="AW966" s="200">
        <v>1</v>
      </c>
      <c r="AX966" s="200">
        <v>0</v>
      </c>
      <c r="AY966" s="200">
        <v>0</v>
      </c>
      <c r="AZ966" s="200">
        <v>0</v>
      </c>
      <c r="BA966" s="200">
        <v>0</v>
      </c>
      <c r="BB966" s="200">
        <v>0</v>
      </c>
      <c r="BC966" s="200">
        <v>0</v>
      </c>
      <c r="BE966" s="18">
        <v>1</v>
      </c>
      <c r="BF966" s="18">
        <v>0</v>
      </c>
      <c r="BG966" s="18">
        <v>0</v>
      </c>
      <c r="BH966" s="18">
        <v>0</v>
      </c>
      <c r="BI966" s="18">
        <v>0</v>
      </c>
      <c r="BJ966" s="18">
        <v>0</v>
      </c>
    </row>
    <row r="967" spans="1:62" x14ac:dyDescent="0.25">
      <c r="A967" s="18">
        <v>36</v>
      </c>
      <c r="B967" s="3">
        <v>96</v>
      </c>
      <c r="C967" s="18" t="s">
        <v>1195</v>
      </c>
      <c r="K967" s="113">
        <v>0</v>
      </c>
      <c r="L967" s="113">
        <v>0</v>
      </c>
      <c r="M967" s="113">
        <v>0</v>
      </c>
      <c r="N967" s="48">
        <v>0</v>
      </c>
      <c r="O967" s="48">
        <v>1</v>
      </c>
      <c r="P967" s="48">
        <v>0</v>
      </c>
      <c r="Q967" s="48">
        <v>0</v>
      </c>
      <c r="R967" s="48">
        <v>0</v>
      </c>
      <c r="S967" s="60">
        <v>0</v>
      </c>
      <c r="T967" s="48">
        <v>0</v>
      </c>
      <c r="U967" s="47"/>
      <c r="V967" s="22" t="s">
        <v>9106</v>
      </c>
      <c r="W967" s="134" t="s">
        <v>1389</v>
      </c>
      <c r="X967" s="3" t="s">
        <v>315</v>
      </c>
      <c r="Y967" s="21">
        <v>2</v>
      </c>
      <c r="Z967" s="21">
        <v>3</v>
      </c>
      <c r="AA967" s="14">
        <v>6</v>
      </c>
      <c r="AB967" s="3">
        <f t="shared" si="47"/>
        <v>522</v>
      </c>
      <c r="AC967">
        <v>735.37740287490465</v>
      </c>
      <c r="AE967" s="22" t="s">
        <v>9499</v>
      </c>
      <c r="AF967" s="2" t="s">
        <v>1390</v>
      </c>
      <c r="AG967" s="3" t="s">
        <v>222</v>
      </c>
      <c r="AH967" s="3">
        <v>2</v>
      </c>
      <c r="AI967" s="3">
        <v>8</v>
      </c>
      <c r="AJ967" s="3">
        <v>6</v>
      </c>
      <c r="AK967" s="3">
        <f t="shared" si="49"/>
        <v>582</v>
      </c>
      <c r="AL967">
        <v>718.6790713624913</v>
      </c>
      <c r="AN967" s="3">
        <v>4090</v>
      </c>
      <c r="AO967" s="3">
        <v>4454</v>
      </c>
      <c r="AP967" s="3">
        <v>2502</v>
      </c>
      <c r="AQ967" s="3">
        <v>1540</v>
      </c>
      <c r="AR967" s="183" t="s">
        <v>8455</v>
      </c>
      <c r="AS967" s="183" t="s">
        <v>9094</v>
      </c>
      <c r="AT967" s="18">
        <v>1</v>
      </c>
      <c r="AU967" s="18">
        <v>0</v>
      </c>
      <c r="AV967" s="17"/>
      <c r="AW967" s="200">
        <v>1</v>
      </c>
      <c r="AX967" s="200">
        <v>0</v>
      </c>
      <c r="AY967" s="200">
        <v>0</v>
      </c>
      <c r="AZ967" s="200">
        <v>0</v>
      </c>
      <c r="BA967" s="200">
        <v>0</v>
      </c>
      <c r="BB967" s="200">
        <v>0</v>
      </c>
      <c r="BC967" s="200">
        <v>0</v>
      </c>
      <c r="BE967" s="18">
        <v>1</v>
      </c>
      <c r="BF967" s="18">
        <v>0</v>
      </c>
      <c r="BG967" s="18">
        <v>0</v>
      </c>
      <c r="BH967" s="18">
        <v>0</v>
      </c>
      <c r="BI967" s="18">
        <v>0</v>
      </c>
      <c r="BJ967" s="18">
        <v>0</v>
      </c>
    </row>
    <row r="968" spans="1:62" x14ac:dyDescent="0.25">
      <c r="A968" s="18">
        <v>36</v>
      </c>
      <c r="B968" s="3">
        <v>96</v>
      </c>
      <c r="C968" s="18" t="s">
        <v>1195</v>
      </c>
      <c r="K968" s="113">
        <v>0</v>
      </c>
      <c r="L968" s="113">
        <v>0</v>
      </c>
      <c r="M968" s="113">
        <v>0</v>
      </c>
      <c r="N968" s="48">
        <v>0</v>
      </c>
      <c r="O968" s="48">
        <v>1</v>
      </c>
      <c r="P968" s="48">
        <v>0</v>
      </c>
      <c r="Q968" s="48">
        <v>0</v>
      </c>
      <c r="R968" s="48">
        <v>0</v>
      </c>
      <c r="S968" s="60">
        <v>0</v>
      </c>
      <c r="T968" s="48">
        <v>0</v>
      </c>
      <c r="U968" s="47"/>
      <c r="V968" s="22" t="s">
        <v>9106</v>
      </c>
      <c r="W968" s="134" t="s">
        <v>1391</v>
      </c>
      <c r="X968" s="3" t="s">
        <v>529</v>
      </c>
      <c r="Y968" s="21">
        <v>2</v>
      </c>
      <c r="Z968" s="21">
        <v>0</v>
      </c>
      <c r="AA968" s="14">
        <v>0</v>
      </c>
      <c r="AB968" s="3">
        <f t="shared" si="47"/>
        <v>480</v>
      </c>
      <c r="AC968">
        <v>676.20910609186637</v>
      </c>
      <c r="AE968" s="22" t="s">
        <v>9500</v>
      </c>
      <c r="AF968" s="2" t="s">
        <v>1392</v>
      </c>
      <c r="AG968" s="3" t="s">
        <v>1393</v>
      </c>
      <c r="AH968" s="3">
        <v>81</v>
      </c>
      <c r="AI968" s="3">
        <v>12</v>
      </c>
      <c r="AJ968" s="3">
        <v>3</v>
      </c>
      <c r="AK968" s="3">
        <f t="shared" si="49"/>
        <v>19587</v>
      </c>
      <c r="AL968">
        <v>24120.714609252835</v>
      </c>
      <c r="AN968" s="3">
        <v>4090</v>
      </c>
      <c r="AO968" s="3">
        <v>4454</v>
      </c>
      <c r="AP968" s="3">
        <v>2502</v>
      </c>
      <c r="AQ968" s="3">
        <v>1520</v>
      </c>
      <c r="AR968" s="183" t="s">
        <v>8455</v>
      </c>
      <c r="AS968" s="183" t="s">
        <v>9094</v>
      </c>
      <c r="AT968" s="18">
        <v>1</v>
      </c>
      <c r="AU968" s="18">
        <v>0</v>
      </c>
      <c r="AV968" s="17"/>
      <c r="AW968" s="200">
        <v>1</v>
      </c>
      <c r="AX968" s="200">
        <v>0</v>
      </c>
      <c r="AY968" s="200">
        <v>0</v>
      </c>
      <c r="AZ968" s="200">
        <v>0</v>
      </c>
      <c r="BA968" s="200">
        <v>0</v>
      </c>
      <c r="BB968" s="200">
        <v>0</v>
      </c>
      <c r="BC968" s="200">
        <v>0</v>
      </c>
      <c r="BE968" s="18">
        <v>0</v>
      </c>
      <c r="BF968" s="18">
        <v>0</v>
      </c>
      <c r="BG968" s="18">
        <v>0</v>
      </c>
      <c r="BH968" s="18">
        <v>0</v>
      </c>
      <c r="BI968" s="18">
        <v>1</v>
      </c>
      <c r="BJ968" s="18">
        <v>0</v>
      </c>
    </row>
    <row r="969" spans="1:62" x14ac:dyDescent="0.25">
      <c r="A969" s="18">
        <v>36</v>
      </c>
      <c r="B969" s="3">
        <v>96</v>
      </c>
      <c r="C969" s="18" t="s">
        <v>1195</v>
      </c>
      <c r="K969" s="113">
        <v>0</v>
      </c>
      <c r="L969" s="113">
        <v>0</v>
      </c>
      <c r="M969" s="113">
        <v>0</v>
      </c>
      <c r="N969" s="48">
        <v>0</v>
      </c>
      <c r="O969" s="48">
        <v>1</v>
      </c>
      <c r="P969" s="48">
        <v>0</v>
      </c>
      <c r="Q969" s="48">
        <v>0</v>
      </c>
      <c r="R969" s="48">
        <v>0</v>
      </c>
      <c r="S969" s="60">
        <v>0</v>
      </c>
      <c r="T969" s="48">
        <v>0</v>
      </c>
      <c r="U969" s="47"/>
      <c r="V969" s="22" t="s">
        <v>9114</v>
      </c>
      <c r="W969" s="134" t="s">
        <v>1394</v>
      </c>
      <c r="X969" s="3" t="s">
        <v>519</v>
      </c>
      <c r="Y969" s="21">
        <v>2</v>
      </c>
      <c r="Z969" s="21">
        <v>12</v>
      </c>
      <c r="AA969" s="14">
        <v>6</v>
      </c>
      <c r="AB969" s="3">
        <f t="shared" si="47"/>
        <v>630</v>
      </c>
      <c r="AC969">
        <v>886.91680802487633</v>
      </c>
      <c r="AE969" s="22" t="s">
        <v>9500</v>
      </c>
      <c r="AF969" s="2" t="s">
        <v>1395</v>
      </c>
      <c r="AG969" s="3" t="s">
        <v>1396</v>
      </c>
      <c r="AH969" s="3">
        <v>6</v>
      </c>
      <c r="AI969" s="3">
        <v>2</v>
      </c>
      <c r="AJ969" s="3">
        <v>4.5</v>
      </c>
      <c r="AK969" s="3">
        <f t="shared" si="49"/>
        <v>1468.5</v>
      </c>
      <c r="AL969">
        <v>1808.407076310195</v>
      </c>
      <c r="AN969" s="3">
        <v>4090</v>
      </c>
      <c r="AO969" s="3">
        <v>4454</v>
      </c>
      <c r="AP969" s="3">
        <v>2497</v>
      </c>
      <c r="AQ969" s="3">
        <v>1520</v>
      </c>
      <c r="AR969" s="183" t="s">
        <v>8455</v>
      </c>
      <c r="AS969" s="183" t="s">
        <v>9094</v>
      </c>
      <c r="AT969" s="18">
        <v>1</v>
      </c>
      <c r="AU969" s="18">
        <v>0</v>
      </c>
      <c r="AV969" s="17"/>
      <c r="AW969" s="200">
        <v>1</v>
      </c>
      <c r="AX969" s="200">
        <v>0</v>
      </c>
      <c r="AY969" s="200">
        <v>0</v>
      </c>
      <c r="AZ969" s="200">
        <v>0</v>
      </c>
      <c r="BA969" s="200">
        <v>0</v>
      </c>
      <c r="BB969" s="200">
        <v>0</v>
      </c>
      <c r="BC969" s="200">
        <v>0</v>
      </c>
      <c r="BE969" s="18">
        <v>0</v>
      </c>
      <c r="BF969" s="18">
        <v>0</v>
      </c>
      <c r="BG969" s="18">
        <v>0</v>
      </c>
      <c r="BH969" s="18">
        <v>0</v>
      </c>
      <c r="BI969" s="18">
        <v>1</v>
      </c>
      <c r="BJ969" s="18">
        <v>0</v>
      </c>
    </row>
    <row r="970" spans="1:62" x14ac:dyDescent="0.25">
      <c r="A970" s="18">
        <v>36</v>
      </c>
      <c r="B970" s="3">
        <v>96</v>
      </c>
      <c r="C970" s="18" t="s">
        <v>1195</v>
      </c>
      <c r="K970" s="113">
        <v>0</v>
      </c>
      <c r="L970" s="113">
        <v>0</v>
      </c>
      <c r="M970" s="113">
        <v>0</v>
      </c>
      <c r="N970" s="48">
        <v>0</v>
      </c>
      <c r="O970" s="48">
        <v>1</v>
      </c>
      <c r="P970" s="48">
        <v>0</v>
      </c>
      <c r="Q970" s="48">
        <v>0</v>
      </c>
      <c r="R970" s="48">
        <v>0</v>
      </c>
      <c r="S970" s="60">
        <v>0</v>
      </c>
      <c r="T970" s="48">
        <v>0</v>
      </c>
      <c r="U970" s="47"/>
      <c r="V970" s="22" t="s">
        <v>9114</v>
      </c>
      <c r="W970" s="134" t="s">
        <v>1397</v>
      </c>
      <c r="X970" s="3" t="s">
        <v>1398</v>
      </c>
      <c r="Y970" s="21">
        <v>6</v>
      </c>
      <c r="Z970" s="21">
        <v>12</v>
      </c>
      <c r="AA970" s="14">
        <v>6</v>
      </c>
      <c r="AB970" s="3">
        <f t="shared" si="47"/>
        <v>1590</v>
      </c>
      <c r="AC970">
        <v>2238.4090869199258</v>
      </c>
      <c r="AE970" s="22" t="s">
        <v>9500</v>
      </c>
      <c r="AF970" s="2" t="s">
        <v>1399</v>
      </c>
      <c r="AG970" s="3" t="s">
        <v>1400</v>
      </c>
      <c r="AH970" s="3">
        <v>10</v>
      </c>
      <c r="AI970" s="3">
        <v>19</v>
      </c>
      <c r="AJ970" s="3">
        <v>5</v>
      </c>
      <c r="AK970" s="3">
        <f t="shared" si="49"/>
        <v>2633</v>
      </c>
      <c r="AL970">
        <v>3242.448642781575</v>
      </c>
      <c r="AN970" s="3">
        <v>4090</v>
      </c>
      <c r="AO970" s="3">
        <v>4454</v>
      </c>
      <c r="AP970" s="3">
        <v>2497</v>
      </c>
      <c r="AQ970" s="3">
        <v>1520</v>
      </c>
      <c r="AR970" s="183" t="s">
        <v>8455</v>
      </c>
      <c r="AS970" s="183" t="s">
        <v>9094</v>
      </c>
      <c r="AT970" s="18">
        <v>1</v>
      </c>
      <c r="AU970" s="18">
        <v>0</v>
      </c>
      <c r="AV970" s="17"/>
      <c r="AW970" s="200">
        <v>1</v>
      </c>
      <c r="AX970" s="200">
        <v>0</v>
      </c>
      <c r="AY970" s="200">
        <v>0</v>
      </c>
      <c r="AZ970" s="200">
        <v>0</v>
      </c>
      <c r="BA970" s="200">
        <v>0</v>
      </c>
      <c r="BB970" s="200">
        <v>0</v>
      </c>
      <c r="BC970" s="200">
        <v>0</v>
      </c>
      <c r="BE970" s="18">
        <v>0</v>
      </c>
      <c r="BF970" s="18">
        <v>0</v>
      </c>
      <c r="BG970" s="18">
        <v>0</v>
      </c>
      <c r="BH970" s="18">
        <v>0</v>
      </c>
      <c r="BI970" s="18">
        <v>1</v>
      </c>
      <c r="BJ970" s="18">
        <v>0</v>
      </c>
    </row>
    <row r="971" spans="1:62" x14ac:dyDescent="0.25">
      <c r="A971" s="18">
        <v>36</v>
      </c>
      <c r="B971" s="3">
        <v>96</v>
      </c>
      <c r="C971" s="18" t="s">
        <v>1195</v>
      </c>
      <c r="K971" s="113">
        <v>0</v>
      </c>
      <c r="L971" s="113">
        <v>0</v>
      </c>
      <c r="M971" s="113">
        <v>0</v>
      </c>
      <c r="N971" s="48">
        <v>0</v>
      </c>
      <c r="O971" s="48">
        <v>1</v>
      </c>
      <c r="P971" s="48">
        <v>0</v>
      </c>
      <c r="Q971" s="48">
        <v>0</v>
      </c>
      <c r="R971" s="48">
        <v>0</v>
      </c>
      <c r="S971" s="60">
        <v>0</v>
      </c>
      <c r="T971" s="48">
        <v>0</v>
      </c>
      <c r="U971" s="47"/>
      <c r="V971" s="22" t="s">
        <v>9114</v>
      </c>
      <c r="W971" s="134" t="s">
        <v>1401</v>
      </c>
      <c r="X971" s="3" t="s">
        <v>1402</v>
      </c>
      <c r="Y971" s="21">
        <v>7</v>
      </c>
      <c r="Z971" s="21">
        <v>13</v>
      </c>
      <c r="AA971" s="14">
        <v>3</v>
      </c>
      <c r="AB971" s="3">
        <f t="shared" si="47"/>
        <v>1839</v>
      </c>
      <c r="AC971">
        <v>2588.9523967583295</v>
      </c>
      <c r="AE971" s="22" t="s">
        <v>9501</v>
      </c>
      <c r="AF971" s="2" t="s">
        <v>1403</v>
      </c>
      <c r="AG971" s="3" t="s">
        <v>1404</v>
      </c>
      <c r="AH971" s="3">
        <v>19</v>
      </c>
      <c r="AI971" s="3">
        <v>18</v>
      </c>
      <c r="AJ971" s="3">
        <v>7</v>
      </c>
      <c r="AK971" s="3">
        <f t="shared" si="49"/>
        <v>4783</v>
      </c>
      <c r="AL971">
        <v>5751.3746654257538</v>
      </c>
      <c r="AN971" s="3">
        <v>4090</v>
      </c>
      <c r="AO971" s="3">
        <v>4454</v>
      </c>
      <c r="AP971" s="3">
        <v>2497</v>
      </c>
      <c r="AQ971" s="3">
        <v>1346</v>
      </c>
      <c r="AR971" s="183" t="s">
        <v>8455</v>
      </c>
      <c r="AS971" s="183" t="s">
        <v>9094</v>
      </c>
      <c r="AT971" s="18">
        <v>1</v>
      </c>
      <c r="AU971" s="18">
        <v>0</v>
      </c>
      <c r="AV971" s="17"/>
      <c r="AW971" s="200">
        <v>1</v>
      </c>
      <c r="AX971" s="200">
        <v>0</v>
      </c>
      <c r="AY971" s="200">
        <v>0</v>
      </c>
      <c r="AZ971" s="200">
        <v>0</v>
      </c>
      <c r="BA971" s="200">
        <v>0</v>
      </c>
      <c r="BB971" s="200">
        <v>0</v>
      </c>
      <c r="BC971" s="200">
        <v>0</v>
      </c>
      <c r="BE971" s="18">
        <v>0</v>
      </c>
      <c r="BF971" s="18">
        <v>0</v>
      </c>
      <c r="BG971" s="18">
        <v>1</v>
      </c>
      <c r="BH971" s="18">
        <v>0</v>
      </c>
      <c r="BI971" s="18">
        <v>0</v>
      </c>
      <c r="BJ971" s="18">
        <v>0</v>
      </c>
    </row>
    <row r="972" spans="1:62" x14ac:dyDescent="0.25">
      <c r="A972" s="18">
        <v>36</v>
      </c>
      <c r="B972" s="3">
        <v>96</v>
      </c>
      <c r="C972" s="18" t="s">
        <v>1195</v>
      </c>
      <c r="K972" s="113">
        <v>0</v>
      </c>
      <c r="L972" s="113">
        <v>0</v>
      </c>
      <c r="M972" s="113">
        <v>0</v>
      </c>
      <c r="N972" s="48">
        <v>0</v>
      </c>
      <c r="O972" s="48">
        <v>1</v>
      </c>
      <c r="P972" s="48">
        <v>0</v>
      </c>
      <c r="Q972" s="48">
        <v>0</v>
      </c>
      <c r="R972" s="48">
        <v>0</v>
      </c>
      <c r="S972" s="60">
        <v>0</v>
      </c>
      <c r="T972" s="48">
        <v>0</v>
      </c>
      <c r="U972" s="47"/>
      <c r="V972" s="22" t="s">
        <v>9114</v>
      </c>
      <c r="W972" s="134" t="s">
        <v>1405</v>
      </c>
      <c r="X972" s="3" t="s">
        <v>167</v>
      </c>
      <c r="Y972" s="21">
        <v>0</v>
      </c>
      <c r="Z972" s="21">
        <v>10</v>
      </c>
      <c r="AA972" s="14">
        <v>0</v>
      </c>
      <c r="AB972" s="3">
        <f t="shared" si="47"/>
        <v>120</v>
      </c>
      <c r="AC972">
        <v>168.9365348618812</v>
      </c>
      <c r="AE972" s="22" t="s">
        <v>9501</v>
      </c>
      <c r="AF972" s="2" t="s">
        <v>1406</v>
      </c>
      <c r="AG972" s="3" t="s">
        <v>1037</v>
      </c>
      <c r="AH972" s="3">
        <v>2</v>
      </c>
      <c r="AI972" s="3">
        <v>8</v>
      </c>
      <c r="AJ972" s="3">
        <v>0</v>
      </c>
      <c r="AK972" s="3">
        <f t="shared" si="49"/>
        <v>576</v>
      </c>
      <c r="AL972">
        <v>692.61798187021407</v>
      </c>
      <c r="AN972" s="3">
        <v>4090</v>
      </c>
      <c r="AO972" s="3">
        <v>4454</v>
      </c>
      <c r="AP972" s="3">
        <v>2497</v>
      </c>
      <c r="AQ972" s="3">
        <v>1346</v>
      </c>
      <c r="AR972" s="183" t="s">
        <v>8455</v>
      </c>
      <c r="AS972" s="183" t="s">
        <v>9094</v>
      </c>
      <c r="AT972" s="18">
        <v>1</v>
      </c>
      <c r="AU972" s="18">
        <v>0</v>
      </c>
      <c r="AV972" s="17"/>
      <c r="AW972" s="200">
        <v>1</v>
      </c>
      <c r="AX972" s="200">
        <v>0</v>
      </c>
      <c r="AY972" s="200">
        <v>0</v>
      </c>
      <c r="AZ972" s="200">
        <v>0</v>
      </c>
      <c r="BA972" s="200">
        <v>0</v>
      </c>
      <c r="BB972" s="200">
        <v>0</v>
      </c>
      <c r="BC972" s="200">
        <v>0</v>
      </c>
      <c r="BE972" s="18">
        <v>1</v>
      </c>
      <c r="BF972" s="18">
        <v>0</v>
      </c>
      <c r="BG972" s="18">
        <v>0</v>
      </c>
      <c r="BH972" s="18">
        <v>0</v>
      </c>
      <c r="BI972" s="18">
        <v>0</v>
      </c>
      <c r="BJ972" s="18">
        <v>0</v>
      </c>
    </row>
    <row r="973" spans="1:62" x14ac:dyDescent="0.25">
      <c r="A973" s="18">
        <v>36</v>
      </c>
      <c r="B973" s="3">
        <v>96</v>
      </c>
      <c r="C973" s="18" t="s">
        <v>1195</v>
      </c>
      <c r="K973" s="113">
        <v>0</v>
      </c>
      <c r="L973" s="113">
        <v>0</v>
      </c>
      <c r="M973" s="113">
        <v>0</v>
      </c>
      <c r="N973" s="48">
        <v>0</v>
      </c>
      <c r="O973" s="48">
        <v>1</v>
      </c>
      <c r="P973" s="48">
        <v>0</v>
      </c>
      <c r="Q973" s="48">
        <v>0</v>
      </c>
      <c r="R973" s="48">
        <v>0</v>
      </c>
      <c r="S973" s="60">
        <v>0</v>
      </c>
      <c r="T973" s="48">
        <v>0</v>
      </c>
      <c r="U973" s="47"/>
      <c r="V973" s="22" t="s">
        <v>9115</v>
      </c>
      <c r="W973" s="134" t="s">
        <v>1407</v>
      </c>
      <c r="X973" s="3" t="s">
        <v>434</v>
      </c>
      <c r="Y973" s="21">
        <v>4</v>
      </c>
      <c r="Z973" s="21">
        <v>5</v>
      </c>
      <c r="AA973" s="14">
        <v>0</v>
      </c>
      <c r="AB973" s="3">
        <f t="shared" ref="AB973:AB1004" si="50">(240*Y973)+(12*Z973)+AA973</f>
        <v>1020</v>
      </c>
      <c r="AC973">
        <v>1434.9774157683707</v>
      </c>
      <c r="AE973" s="22" t="s">
        <v>9502</v>
      </c>
      <c r="AF973" s="2" t="s">
        <v>1408</v>
      </c>
      <c r="AG973" s="3" t="s">
        <v>1409</v>
      </c>
      <c r="AH973" s="3">
        <v>7</v>
      </c>
      <c r="AI973" s="3">
        <v>6</v>
      </c>
      <c r="AJ973" s="3">
        <v>0</v>
      </c>
      <c r="AK973" s="3">
        <f t="shared" si="49"/>
        <v>1752</v>
      </c>
      <c r="AL973">
        <v>2096.3500418077297</v>
      </c>
      <c r="AN973" s="3">
        <v>4090</v>
      </c>
      <c r="AO973" s="3">
        <v>4454</v>
      </c>
      <c r="AP973" s="3">
        <v>2492</v>
      </c>
      <c r="AQ973" s="3">
        <v>1310</v>
      </c>
      <c r="AR973" s="183" t="s">
        <v>8455</v>
      </c>
      <c r="AS973" s="183" t="s">
        <v>9094</v>
      </c>
      <c r="AT973" s="18">
        <v>1</v>
      </c>
      <c r="AU973" s="18">
        <v>0</v>
      </c>
      <c r="AV973" s="17"/>
      <c r="AW973" s="200">
        <v>1</v>
      </c>
      <c r="AX973" s="200">
        <v>0</v>
      </c>
      <c r="AY973" s="200">
        <v>0</v>
      </c>
      <c r="AZ973" s="200">
        <v>0</v>
      </c>
      <c r="BA973" s="200">
        <v>0</v>
      </c>
      <c r="BB973" s="200">
        <v>0</v>
      </c>
      <c r="BC973" s="200">
        <v>0</v>
      </c>
      <c r="BE973" s="18">
        <v>0</v>
      </c>
      <c r="BF973" s="18">
        <v>0</v>
      </c>
      <c r="BG973" s="18">
        <v>0</v>
      </c>
      <c r="BH973" s="18">
        <v>0</v>
      </c>
      <c r="BI973" s="18">
        <v>1</v>
      </c>
      <c r="BJ973" s="18">
        <v>0</v>
      </c>
    </row>
    <row r="974" spans="1:62" ht="30" x14ac:dyDescent="0.25">
      <c r="A974" s="18">
        <v>36</v>
      </c>
      <c r="B974" s="3">
        <v>96</v>
      </c>
      <c r="C974" s="18" t="s">
        <v>1195</v>
      </c>
      <c r="K974" s="113">
        <v>0</v>
      </c>
      <c r="L974" s="113">
        <v>0</v>
      </c>
      <c r="M974" s="113">
        <v>0</v>
      </c>
      <c r="N974" s="48">
        <v>0</v>
      </c>
      <c r="O974" s="48">
        <v>1</v>
      </c>
      <c r="P974" s="48">
        <v>0</v>
      </c>
      <c r="Q974" s="48">
        <v>0</v>
      </c>
      <c r="R974" s="48">
        <v>0</v>
      </c>
      <c r="S974" s="60">
        <v>0</v>
      </c>
      <c r="T974" s="48">
        <v>0</v>
      </c>
      <c r="U974" s="47"/>
      <c r="V974" s="22" t="s">
        <v>9116</v>
      </c>
      <c r="W974" s="134" t="s">
        <v>1410</v>
      </c>
      <c r="X974" s="3" t="s">
        <v>1411</v>
      </c>
      <c r="Y974" s="21">
        <v>5</v>
      </c>
      <c r="Z974" s="21">
        <v>16</v>
      </c>
      <c r="AA974" s="14">
        <v>6</v>
      </c>
      <c r="AB974" s="3">
        <f t="shared" si="50"/>
        <v>1398</v>
      </c>
      <c r="AC974">
        <v>1964.0709966118873</v>
      </c>
      <c r="AE974" s="22"/>
      <c r="AF974" s="172" t="s">
        <v>1412</v>
      </c>
      <c r="AG974" s="94" t="s">
        <v>721</v>
      </c>
      <c r="AH974" s="94">
        <v>50</v>
      </c>
      <c r="AI974" s="94">
        <v>0</v>
      </c>
      <c r="AJ974" s="94">
        <v>0</v>
      </c>
      <c r="AK974" s="3">
        <f t="shared" si="49"/>
        <v>12000</v>
      </c>
      <c r="AL974">
        <v>12000</v>
      </c>
      <c r="AN974" s="3">
        <v>4090</v>
      </c>
      <c r="AO974" s="3">
        <v>4454</v>
      </c>
      <c r="AP974" s="3">
        <v>2482</v>
      </c>
      <c r="AQ974" s="18"/>
      <c r="AR974" s="183" t="s">
        <v>8455</v>
      </c>
      <c r="AS974" s="183" t="s">
        <v>9094</v>
      </c>
      <c r="AT974" s="18">
        <v>1</v>
      </c>
      <c r="AU974" s="18">
        <v>0</v>
      </c>
      <c r="AV974" s="17"/>
      <c r="AW974" s="200">
        <v>1</v>
      </c>
      <c r="AX974" s="200">
        <v>0</v>
      </c>
      <c r="AY974" s="200">
        <v>0</v>
      </c>
      <c r="AZ974" s="200">
        <v>0</v>
      </c>
      <c r="BA974" s="200">
        <v>0</v>
      </c>
      <c r="BB974" s="200">
        <v>0</v>
      </c>
      <c r="BC974" s="200">
        <v>0</v>
      </c>
      <c r="BE974" s="18">
        <v>1</v>
      </c>
      <c r="BF974" s="18">
        <v>0</v>
      </c>
      <c r="BG974" s="18">
        <v>0</v>
      </c>
      <c r="BH974" s="18">
        <v>0</v>
      </c>
      <c r="BI974" s="18">
        <v>0</v>
      </c>
      <c r="BJ974" s="18">
        <v>0</v>
      </c>
    </row>
    <row r="975" spans="1:62" x14ac:dyDescent="0.25">
      <c r="A975" s="18">
        <v>36</v>
      </c>
      <c r="B975" s="3">
        <v>96</v>
      </c>
      <c r="C975" s="18" t="s">
        <v>1195</v>
      </c>
      <c r="K975" s="113">
        <v>0</v>
      </c>
      <c r="L975" s="113">
        <v>0</v>
      </c>
      <c r="M975" s="113">
        <v>0</v>
      </c>
      <c r="N975" s="48">
        <v>0</v>
      </c>
      <c r="O975" s="48">
        <v>1</v>
      </c>
      <c r="P975" s="48">
        <v>0</v>
      </c>
      <c r="Q975" s="48">
        <v>0</v>
      </c>
      <c r="R975" s="48">
        <v>0</v>
      </c>
      <c r="S975" s="60">
        <v>0</v>
      </c>
      <c r="T975" s="48">
        <v>0</v>
      </c>
      <c r="U975" s="47"/>
      <c r="V975" s="22" t="s">
        <v>9116</v>
      </c>
      <c r="W975" s="134" t="s">
        <v>1413</v>
      </c>
      <c r="X975" s="3" t="s">
        <v>1414</v>
      </c>
      <c r="Y975" s="21">
        <v>2</v>
      </c>
      <c r="Z975" s="21">
        <v>2</v>
      </c>
      <c r="AA975" s="14">
        <v>0</v>
      </c>
      <c r="AB975" s="3">
        <f t="shared" si="50"/>
        <v>504</v>
      </c>
      <c r="AC975">
        <v>708.0770974909808</v>
      </c>
      <c r="AE975" s="22"/>
      <c r="AG975" s="94" t="s">
        <v>1415</v>
      </c>
      <c r="AH975" s="94">
        <v>783</v>
      </c>
      <c r="AI975" s="94">
        <v>17</v>
      </c>
      <c r="AJ975" s="104">
        <v>17.5</v>
      </c>
      <c r="AK975" s="3">
        <f t="shared" si="49"/>
        <v>188141.5</v>
      </c>
      <c r="AN975" s="3">
        <v>4090</v>
      </c>
      <c r="AO975" s="3">
        <v>4454</v>
      </c>
      <c r="AP975" s="3">
        <v>2482</v>
      </c>
      <c r="AR975" s="183" t="s">
        <v>8455</v>
      </c>
      <c r="AS975" s="183" t="s">
        <v>9094</v>
      </c>
      <c r="AT975" s="18">
        <v>1</v>
      </c>
      <c r="AU975" s="18">
        <v>0</v>
      </c>
      <c r="AV975" s="17"/>
      <c r="AW975" s="200">
        <v>1</v>
      </c>
      <c r="AX975" s="200">
        <v>0</v>
      </c>
      <c r="AY975" s="200">
        <v>0</v>
      </c>
      <c r="AZ975" s="200">
        <v>0</v>
      </c>
      <c r="BA975" s="200">
        <v>0</v>
      </c>
      <c r="BB975" s="200">
        <v>0</v>
      </c>
      <c r="BC975" s="200">
        <v>0</v>
      </c>
    </row>
    <row r="976" spans="1:62" x14ac:dyDescent="0.25">
      <c r="A976" s="18">
        <v>36</v>
      </c>
      <c r="B976" s="3">
        <v>96</v>
      </c>
      <c r="C976" s="18" t="s">
        <v>1195</v>
      </c>
      <c r="K976" s="113">
        <v>0</v>
      </c>
      <c r="L976" s="113">
        <v>0</v>
      </c>
      <c r="M976" s="113">
        <v>0</v>
      </c>
      <c r="N976" s="48">
        <v>0</v>
      </c>
      <c r="O976" s="48">
        <v>1</v>
      </c>
      <c r="P976" s="48">
        <v>0</v>
      </c>
      <c r="Q976" s="48">
        <v>0</v>
      </c>
      <c r="R976" s="48">
        <v>0</v>
      </c>
      <c r="S976" s="60">
        <v>0</v>
      </c>
      <c r="T976" s="48">
        <v>0</v>
      </c>
      <c r="U976" s="47"/>
      <c r="V976" s="22" t="s">
        <v>9292</v>
      </c>
      <c r="W976" s="134" t="s">
        <v>1416</v>
      </c>
      <c r="X976" s="3" t="s">
        <v>33</v>
      </c>
      <c r="Y976" s="21">
        <v>0</v>
      </c>
      <c r="Z976" s="21">
        <v>9</v>
      </c>
      <c r="AA976" s="14">
        <v>9</v>
      </c>
      <c r="AB976" s="3">
        <f t="shared" si="50"/>
        <v>117</v>
      </c>
      <c r="AC976">
        <v>159.84544148633881</v>
      </c>
      <c r="AE976" s="22"/>
      <c r="AF976" s="2" t="s">
        <v>1417</v>
      </c>
      <c r="AN976" s="3">
        <v>4090</v>
      </c>
      <c r="AO976" s="3">
        <v>4454</v>
      </c>
      <c r="AP976" s="3">
        <v>2278</v>
      </c>
      <c r="AR976" s="183" t="s">
        <v>8455</v>
      </c>
      <c r="AS976" s="183" t="s">
        <v>9094</v>
      </c>
      <c r="AT976" s="18">
        <v>1</v>
      </c>
      <c r="AU976" s="18">
        <v>0</v>
      </c>
      <c r="AV976" s="17"/>
      <c r="AW976" s="200">
        <v>1</v>
      </c>
      <c r="AX976" s="200">
        <v>0</v>
      </c>
      <c r="AY976" s="200">
        <v>0</v>
      </c>
      <c r="AZ976" s="200">
        <v>0</v>
      </c>
      <c r="BA976" s="200">
        <v>0</v>
      </c>
      <c r="BB976" s="200">
        <v>0</v>
      </c>
      <c r="BC976" s="200">
        <v>0</v>
      </c>
    </row>
    <row r="977" spans="1:62" x14ac:dyDescent="0.25">
      <c r="A977" s="18">
        <v>36</v>
      </c>
      <c r="B977" s="3">
        <v>96</v>
      </c>
      <c r="C977" s="18" t="s">
        <v>1195</v>
      </c>
      <c r="K977" s="113">
        <v>0</v>
      </c>
      <c r="L977" s="113">
        <v>0</v>
      </c>
      <c r="M977" s="113">
        <v>0</v>
      </c>
      <c r="N977" s="48">
        <v>0</v>
      </c>
      <c r="O977" s="48">
        <v>1</v>
      </c>
      <c r="P977" s="48">
        <v>0</v>
      </c>
      <c r="Q977" s="48">
        <v>0</v>
      </c>
      <c r="R977" s="48">
        <v>0</v>
      </c>
      <c r="S977" s="60">
        <v>0</v>
      </c>
      <c r="T977" s="48">
        <v>0</v>
      </c>
      <c r="U977" s="47"/>
      <c r="V977" s="22" t="s">
        <v>9292</v>
      </c>
      <c r="W977" s="134" t="s">
        <v>1418</v>
      </c>
      <c r="X977" s="3" t="s">
        <v>389</v>
      </c>
      <c r="Y977" s="21">
        <v>0</v>
      </c>
      <c r="Z977" s="21">
        <v>14</v>
      </c>
      <c r="AA977" s="14">
        <v>0</v>
      </c>
      <c r="AB977" s="3">
        <f t="shared" si="50"/>
        <v>168</v>
      </c>
      <c r="AC977">
        <v>229.52165957012753</v>
      </c>
      <c r="AN977" s="3">
        <v>4090</v>
      </c>
      <c r="AO977" s="3">
        <v>4454</v>
      </c>
      <c r="AP977" s="3">
        <v>2278</v>
      </c>
      <c r="AR977" s="183" t="s">
        <v>8455</v>
      </c>
      <c r="AS977" s="183" t="s">
        <v>9094</v>
      </c>
      <c r="AT977" s="18">
        <v>1</v>
      </c>
      <c r="AU977" s="18">
        <v>0</v>
      </c>
      <c r="AV977" s="17"/>
      <c r="AW977" s="200">
        <v>1</v>
      </c>
      <c r="AX977" s="200">
        <v>0</v>
      </c>
      <c r="AY977" s="200">
        <v>0</v>
      </c>
      <c r="AZ977" s="200">
        <v>0</v>
      </c>
      <c r="BA977" s="200">
        <v>0</v>
      </c>
      <c r="BB977" s="200">
        <v>0</v>
      </c>
      <c r="BC977" s="200">
        <v>0</v>
      </c>
    </row>
    <row r="978" spans="1:62" x14ac:dyDescent="0.25">
      <c r="A978" s="18">
        <v>36</v>
      </c>
      <c r="B978" s="3">
        <v>96</v>
      </c>
      <c r="C978" s="18" t="s">
        <v>1195</v>
      </c>
      <c r="K978" s="113">
        <v>0</v>
      </c>
      <c r="L978" s="113">
        <v>0</v>
      </c>
      <c r="M978" s="113">
        <v>0</v>
      </c>
      <c r="N978" s="48">
        <v>0</v>
      </c>
      <c r="O978" s="48">
        <v>1</v>
      </c>
      <c r="P978" s="48">
        <v>0</v>
      </c>
      <c r="Q978" s="48">
        <v>0</v>
      </c>
      <c r="R978" s="48">
        <v>0</v>
      </c>
      <c r="S978" s="60">
        <v>0</v>
      </c>
      <c r="T978" s="48">
        <v>0</v>
      </c>
      <c r="U978" s="47"/>
      <c r="V978" s="22" t="s">
        <v>9293</v>
      </c>
      <c r="W978" s="134" t="s">
        <v>1419</v>
      </c>
      <c r="X978" s="3" t="s">
        <v>330</v>
      </c>
      <c r="Y978" s="21">
        <v>0</v>
      </c>
      <c r="Z978" s="21">
        <v>8</v>
      </c>
      <c r="AA978" s="14">
        <v>6</v>
      </c>
      <c r="AB978" s="3">
        <f t="shared" si="50"/>
        <v>102</v>
      </c>
      <c r="AC978">
        <v>135.08611654371737</v>
      </c>
      <c r="AN978" s="3">
        <v>4090</v>
      </c>
      <c r="AO978" s="3">
        <v>4454</v>
      </c>
      <c r="AP978" s="3">
        <v>2051</v>
      </c>
      <c r="AR978" s="183" t="s">
        <v>8455</v>
      </c>
      <c r="AS978" s="183" t="s">
        <v>9094</v>
      </c>
      <c r="AT978" s="18">
        <v>1</v>
      </c>
      <c r="AU978" s="18">
        <v>0</v>
      </c>
      <c r="AV978" s="17"/>
      <c r="AW978" s="200">
        <v>1</v>
      </c>
      <c r="AX978" s="200">
        <v>0</v>
      </c>
      <c r="AY978" s="200">
        <v>0</v>
      </c>
      <c r="AZ978" s="200">
        <v>0</v>
      </c>
      <c r="BA978" s="200">
        <v>0</v>
      </c>
      <c r="BB978" s="200">
        <v>0</v>
      </c>
      <c r="BC978" s="200">
        <v>0</v>
      </c>
    </row>
    <row r="979" spans="1:62" x14ac:dyDescent="0.25">
      <c r="A979" s="18">
        <v>36</v>
      </c>
      <c r="B979" s="3">
        <v>96</v>
      </c>
      <c r="C979" s="18" t="s">
        <v>1195</v>
      </c>
      <c r="K979" s="113">
        <v>0</v>
      </c>
      <c r="L979" s="113">
        <v>0</v>
      </c>
      <c r="M979" s="113">
        <v>0</v>
      </c>
      <c r="N979" s="48">
        <v>0</v>
      </c>
      <c r="O979" s="48">
        <v>1</v>
      </c>
      <c r="P979" s="48">
        <v>0</v>
      </c>
      <c r="Q979" s="48">
        <v>0</v>
      </c>
      <c r="R979" s="48">
        <v>0</v>
      </c>
      <c r="S979" s="60">
        <v>0</v>
      </c>
      <c r="T979" s="48">
        <v>0</v>
      </c>
      <c r="U979" s="47"/>
      <c r="V979" s="22" t="s">
        <v>9293</v>
      </c>
      <c r="W979" s="134" t="s">
        <v>1420</v>
      </c>
      <c r="X979" s="3" t="s">
        <v>615</v>
      </c>
      <c r="Y979" s="21">
        <v>0</v>
      </c>
      <c r="Z979" s="21">
        <v>9</v>
      </c>
      <c r="AA979" s="14">
        <v>6</v>
      </c>
      <c r="AB979" s="3">
        <f t="shared" si="50"/>
        <v>114</v>
      </c>
      <c r="AC979">
        <v>150.97860084297821</v>
      </c>
      <c r="AN979" s="3">
        <v>4090</v>
      </c>
      <c r="AO979" s="3">
        <v>4454</v>
      </c>
      <c r="AP979" s="3">
        <v>2051</v>
      </c>
      <c r="AR979" s="183" t="s">
        <v>8455</v>
      </c>
      <c r="AS979" s="183" t="s">
        <v>9094</v>
      </c>
      <c r="AT979" s="18">
        <v>1</v>
      </c>
      <c r="AU979" s="18">
        <v>0</v>
      </c>
      <c r="AV979" s="17"/>
      <c r="AW979" s="200">
        <v>1</v>
      </c>
      <c r="AX979" s="200">
        <v>0</v>
      </c>
      <c r="AY979" s="200">
        <v>0</v>
      </c>
      <c r="AZ979" s="200">
        <v>0</v>
      </c>
      <c r="BA979" s="200">
        <v>0</v>
      </c>
      <c r="BB979" s="200">
        <v>0</v>
      </c>
      <c r="BC979" s="200">
        <v>0</v>
      </c>
    </row>
    <row r="980" spans="1:62" ht="30" x14ac:dyDescent="0.25">
      <c r="A980" s="18">
        <v>36</v>
      </c>
      <c r="B980" s="3">
        <v>96</v>
      </c>
      <c r="C980" s="18" t="s">
        <v>1195</v>
      </c>
      <c r="K980" s="113">
        <v>0</v>
      </c>
      <c r="L980" s="113">
        <v>0</v>
      </c>
      <c r="M980" s="113">
        <v>0</v>
      </c>
      <c r="N980" s="48">
        <v>0</v>
      </c>
      <c r="O980" s="48">
        <v>1</v>
      </c>
      <c r="P980" s="48">
        <v>0</v>
      </c>
      <c r="Q980" s="48">
        <v>0</v>
      </c>
      <c r="R980" s="48">
        <v>0</v>
      </c>
      <c r="S980" s="60">
        <v>0</v>
      </c>
      <c r="T980" s="48">
        <v>0</v>
      </c>
      <c r="U980" s="47"/>
      <c r="V980" s="22" t="s">
        <v>9408</v>
      </c>
      <c r="W980" s="134" t="s">
        <v>1421</v>
      </c>
      <c r="X980" s="3" t="s">
        <v>992</v>
      </c>
      <c r="Y980" s="21">
        <v>3</v>
      </c>
      <c r="Z980" s="21">
        <v>6</v>
      </c>
      <c r="AA980" s="14">
        <v>0</v>
      </c>
      <c r="AB980" s="3">
        <f t="shared" si="50"/>
        <v>792</v>
      </c>
      <c r="AC980">
        <v>1027.4317687545495</v>
      </c>
      <c r="AN980" s="3">
        <v>4090</v>
      </c>
      <c r="AO980" s="3">
        <v>4454</v>
      </c>
      <c r="AP980" s="3">
        <v>1900</v>
      </c>
      <c r="AR980" s="183" t="s">
        <v>8455</v>
      </c>
      <c r="AS980" s="183" t="s">
        <v>9094</v>
      </c>
      <c r="AT980" s="18">
        <v>1</v>
      </c>
      <c r="AU980" s="18">
        <v>0</v>
      </c>
      <c r="AV980" s="17"/>
      <c r="AW980" s="200">
        <v>1</v>
      </c>
      <c r="AX980" s="200">
        <v>0</v>
      </c>
      <c r="AY980" s="200">
        <v>0</v>
      </c>
      <c r="AZ980" s="200">
        <v>0</v>
      </c>
      <c r="BA980" s="200">
        <v>0</v>
      </c>
      <c r="BB980" s="200">
        <v>0</v>
      </c>
      <c r="BC980" s="200">
        <v>0</v>
      </c>
    </row>
    <row r="981" spans="1:62" x14ac:dyDescent="0.25">
      <c r="A981" s="18">
        <v>36</v>
      </c>
      <c r="B981" s="3">
        <v>96</v>
      </c>
      <c r="C981" s="18" t="s">
        <v>1195</v>
      </c>
      <c r="K981" s="113">
        <v>0</v>
      </c>
      <c r="L981" s="113">
        <v>0</v>
      </c>
      <c r="M981" s="113">
        <v>0</v>
      </c>
      <c r="N981" s="48">
        <v>0</v>
      </c>
      <c r="O981" s="48">
        <v>1</v>
      </c>
      <c r="P981" s="48">
        <v>0</v>
      </c>
      <c r="Q981" s="48">
        <v>0</v>
      </c>
      <c r="R981" s="48">
        <v>0</v>
      </c>
      <c r="S981" s="60">
        <v>0</v>
      </c>
      <c r="T981" s="48">
        <v>0</v>
      </c>
      <c r="U981" s="47"/>
      <c r="V981" s="22" t="s">
        <v>9408</v>
      </c>
      <c r="W981" s="134" t="s">
        <v>1422</v>
      </c>
      <c r="X981" s="3" t="s">
        <v>230</v>
      </c>
      <c r="Y981" s="21">
        <v>3</v>
      </c>
      <c r="Z981" s="21">
        <v>12</v>
      </c>
      <c r="AA981" s="14">
        <v>0</v>
      </c>
      <c r="AB981" s="3">
        <f t="shared" si="50"/>
        <v>864</v>
      </c>
      <c r="AC981">
        <v>1120.834656823145</v>
      </c>
      <c r="AN981" s="3">
        <v>4090</v>
      </c>
      <c r="AO981" s="3">
        <v>4454</v>
      </c>
      <c r="AP981" s="3">
        <v>1900</v>
      </c>
      <c r="AR981" s="183" t="s">
        <v>8455</v>
      </c>
      <c r="AS981" s="183" t="s">
        <v>9094</v>
      </c>
      <c r="AT981" s="18">
        <v>1</v>
      </c>
      <c r="AU981" s="18">
        <v>0</v>
      </c>
      <c r="AV981" s="17"/>
      <c r="AW981" s="200">
        <v>1</v>
      </c>
      <c r="AX981" s="200">
        <v>0</v>
      </c>
      <c r="AY981" s="200">
        <v>0</v>
      </c>
      <c r="AZ981" s="200">
        <v>0</v>
      </c>
      <c r="BA981" s="200">
        <v>0</v>
      </c>
      <c r="BB981" s="200">
        <v>0</v>
      </c>
      <c r="BC981" s="200">
        <v>0</v>
      </c>
    </row>
    <row r="982" spans="1:62" x14ac:dyDescent="0.25">
      <c r="A982" s="18">
        <v>36</v>
      </c>
      <c r="B982" s="3">
        <v>96</v>
      </c>
      <c r="C982" s="18" t="s">
        <v>1195</v>
      </c>
      <c r="K982" s="113">
        <v>0</v>
      </c>
      <c r="L982" s="113">
        <v>0</v>
      </c>
      <c r="M982" s="113">
        <v>0</v>
      </c>
      <c r="N982" s="48">
        <v>0</v>
      </c>
      <c r="O982" s="48">
        <v>1</v>
      </c>
      <c r="P982" s="48">
        <v>0</v>
      </c>
      <c r="Q982" s="48">
        <v>0</v>
      </c>
      <c r="R982" s="48">
        <v>0</v>
      </c>
      <c r="S982" s="60">
        <v>0</v>
      </c>
      <c r="T982" s="48">
        <v>0</v>
      </c>
      <c r="U982" s="47"/>
      <c r="V982" s="22" t="s">
        <v>9408</v>
      </c>
      <c r="W982" s="134" t="s">
        <v>1423</v>
      </c>
      <c r="X982" s="3" t="s">
        <v>230</v>
      </c>
      <c r="Y982" s="21">
        <v>3</v>
      </c>
      <c r="Z982" s="21">
        <v>12</v>
      </c>
      <c r="AA982" s="14">
        <v>0</v>
      </c>
      <c r="AB982" s="3">
        <f t="shared" si="50"/>
        <v>864</v>
      </c>
      <c r="AC982">
        <v>1120.834656823145</v>
      </c>
      <c r="AN982" s="3">
        <v>4090</v>
      </c>
      <c r="AO982" s="3">
        <v>4454</v>
      </c>
      <c r="AP982" s="3">
        <v>1900</v>
      </c>
      <c r="AR982" s="183" t="s">
        <v>8455</v>
      </c>
      <c r="AS982" s="183" t="s">
        <v>9094</v>
      </c>
      <c r="AT982" s="18">
        <v>1</v>
      </c>
      <c r="AU982" s="18">
        <v>0</v>
      </c>
      <c r="AV982" s="17"/>
      <c r="AW982" s="200">
        <v>1</v>
      </c>
      <c r="AX982" s="200">
        <v>0</v>
      </c>
      <c r="AY982" s="200">
        <v>0</v>
      </c>
      <c r="AZ982" s="200">
        <v>0</v>
      </c>
      <c r="BA982" s="200">
        <v>0</v>
      </c>
      <c r="BB982" s="200">
        <v>0</v>
      </c>
      <c r="BC982" s="200">
        <v>0</v>
      </c>
    </row>
    <row r="983" spans="1:62" x14ac:dyDescent="0.25">
      <c r="A983" s="18">
        <v>36</v>
      </c>
      <c r="B983" s="3">
        <v>96</v>
      </c>
      <c r="C983" s="18" t="s">
        <v>1195</v>
      </c>
      <c r="K983" s="113">
        <v>0</v>
      </c>
      <c r="L983" s="113">
        <v>0</v>
      </c>
      <c r="M983" s="113">
        <v>0</v>
      </c>
      <c r="N983" s="48">
        <v>0</v>
      </c>
      <c r="O983" s="48">
        <v>1</v>
      </c>
      <c r="P983" s="48">
        <v>0</v>
      </c>
      <c r="Q983" s="48">
        <v>0</v>
      </c>
      <c r="R983" s="48">
        <v>0</v>
      </c>
      <c r="S983" s="60">
        <v>0</v>
      </c>
      <c r="T983" s="48">
        <v>0</v>
      </c>
      <c r="U983" s="47"/>
      <c r="V983" s="22" t="s">
        <v>9408</v>
      </c>
      <c r="W983" s="134" t="s">
        <v>1424</v>
      </c>
      <c r="X983" s="3" t="s">
        <v>915</v>
      </c>
      <c r="Y983" s="21">
        <v>2</v>
      </c>
      <c r="Z983" s="21">
        <v>14</v>
      </c>
      <c r="AA983" s="14">
        <v>0</v>
      </c>
      <c r="AB983" s="3">
        <f t="shared" si="50"/>
        <v>648</v>
      </c>
      <c r="AC983">
        <v>840.62599261735875</v>
      </c>
      <c r="AN983" s="3">
        <v>4090</v>
      </c>
      <c r="AO983" s="3">
        <v>4454</v>
      </c>
      <c r="AP983" s="3">
        <v>1900</v>
      </c>
      <c r="AR983" s="183" t="s">
        <v>8455</v>
      </c>
      <c r="AS983" s="183" t="s">
        <v>9094</v>
      </c>
      <c r="AT983" s="18">
        <v>1</v>
      </c>
      <c r="AU983" s="18">
        <v>0</v>
      </c>
      <c r="AV983" s="17"/>
      <c r="AW983" s="200">
        <v>1</v>
      </c>
      <c r="AX983" s="200">
        <v>0</v>
      </c>
      <c r="AY983" s="200">
        <v>0</v>
      </c>
      <c r="AZ983" s="200">
        <v>0</v>
      </c>
      <c r="BA983" s="200">
        <v>0</v>
      </c>
      <c r="BB983" s="200">
        <v>0</v>
      </c>
      <c r="BC983" s="200">
        <v>0</v>
      </c>
    </row>
    <row r="984" spans="1:62" x14ac:dyDescent="0.25">
      <c r="A984" s="18">
        <v>36</v>
      </c>
      <c r="B984" s="3">
        <v>96</v>
      </c>
      <c r="C984" s="18" t="s">
        <v>1195</v>
      </c>
      <c r="K984" s="113">
        <v>0</v>
      </c>
      <c r="L984" s="113">
        <v>0</v>
      </c>
      <c r="M984" s="113">
        <v>0</v>
      </c>
      <c r="N984" s="48">
        <v>0</v>
      </c>
      <c r="O984" s="48">
        <v>1</v>
      </c>
      <c r="P984" s="48">
        <v>0</v>
      </c>
      <c r="Q984" s="48">
        <v>0</v>
      </c>
      <c r="R984" s="48">
        <v>0</v>
      </c>
      <c r="S984" s="60">
        <v>0</v>
      </c>
      <c r="T984" s="48">
        <v>0</v>
      </c>
      <c r="U984" s="47"/>
      <c r="V984" s="22" t="s">
        <v>9408</v>
      </c>
      <c r="W984" s="134" t="s">
        <v>1425</v>
      </c>
      <c r="X984" s="3" t="s">
        <v>800</v>
      </c>
      <c r="Y984" s="21">
        <v>2</v>
      </c>
      <c r="Z984" s="21">
        <v>4</v>
      </c>
      <c r="AA984" s="14">
        <v>0</v>
      </c>
      <c r="AB984" s="3">
        <f t="shared" si="50"/>
        <v>528</v>
      </c>
      <c r="AC984">
        <v>684.95451250303302</v>
      </c>
      <c r="AN984" s="3">
        <v>4090</v>
      </c>
      <c r="AO984" s="3">
        <v>4454</v>
      </c>
      <c r="AP984" s="3">
        <v>1900</v>
      </c>
      <c r="AR984" s="183" t="s">
        <v>8455</v>
      </c>
      <c r="AS984" s="183" t="s">
        <v>9094</v>
      </c>
      <c r="AT984" s="18">
        <v>1</v>
      </c>
      <c r="AU984" s="18">
        <v>0</v>
      </c>
      <c r="AV984" s="17"/>
      <c r="AW984" s="200">
        <v>1</v>
      </c>
      <c r="AX984" s="200">
        <v>0</v>
      </c>
      <c r="AY984" s="200">
        <v>0</v>
      </c>
      <c r="AZ984" s="200">
        <v>0</v>
      </c>
      <c r="BA984" s="200">
        <v>0</v>
      </c>
      <c r="BB984" s="200">
        <v>0</v>
      </c>
      <c r="BC984" s="200">
        <v>0</v>
      </c>
    </row>
    <row r="985" spans="1:62" x14ac:dyDescent="0.25">
      <c r="A985" s="18">
        <v>36</v>
      </c>
      <c r="B985" s="3">
        <v>96</v>
      </c>
      <c r="C985" s="18" t="s">
        <v>1195</v>
      </c>
      <c r="K985" s="113">
        <v>0</v>
      </c>
      <c r="L985" s="113">
        <v>0</v>
      </c>
      <c r="M985" s="113">
        <v>0</v>
      </c>
      <c r="N985" s="48">
        <v>0</v>
      </c>
      <c r="O985" s="48">
        <v>1</v>
      </c>
      <c r="P985" s="48">
        <v>0</v>
      </c>
      <c r="Q985" s="48">
        <v>0</v>
      </c>
      <c r="R985" s="48">
        <v>0</v>
      </c>
      <c r="S985" s="60">
        <v>0</v>
      </c>
      <c r="T985" s="48">
        <v>0</v>
      </c>
      <c r="U985" s="47"/>
      <c r="V985" s="22" t="s">
        <v>9409</v>
      </c>
      <c r="W985" s="134" t="s">
        <v>1426</v>
      </c>
      <c r="X985" s="3" t="s">
        <v>800</v>
      </c>
      <c r="Y985" s="21">
        <v>2</v>
      </c>
      <c r="Z985" s="21">
        <v>4</v>
      </c>
      <c r="AA985" s="14">
        <v>0</v>
      </c>
      <c r="AB985" s="3">
        <f t="shared" si="50"/>
        <v>528</v>
      </c>
      <c r="AC985">
        <v>684.29806655179459</v>
      </c>
      <c r="AN985" s="3">
        <v>4090</v>
      </c>
      <c r="AO985" s="3">
        <v>4454</v>
      </c>
      <c r="AP985" s="3">
        <v>1893</v>
      </c>
      <c r="AR985" s="183" t="s">
        <v>8455</v>
      </c>
      <c r="AS985" s="183" t="s">
        <v>9094</v>
      </c>
      <c r="AT985" s="18">
        <v>1</v>
      </c>
      <c r="AU985" s="18">
        <v>0</v>
      </c>
      <c r="AV985" s="17"/>
      <c r="AW985" s="200">
        <v>1</v>
      </c>
      <c r="AX985" s="200">
        <v>0</v>
      </c>
      <c r="AY985" s="200">
        <v>0</v>
      </c>
      <c r="AZ985" s="200">
        <v>0</v>
      </c>
      <c r="BA985" s="200">
        <v>0</v>
      </c>
      <c r="BB985" s="200">
        <v>0</v>
      </c>
      <c r="BC985" s="200">
        <v>0</v>
      </c>
    </row>
    <row r="986" spans="1:62" ht="30" x14ac:dyDescent="0.25">
      <c r="A986" s="18">
        <v>36</v>
      </c>
      <c r="B986" s="3">
        <v>96</v>
      </c>
      <c r="C986" s="18" t="s">
        <v>1195</v>
      </c>
      <c r="K986" s="113">
        <v>0</v>
      </c>
      <c r="L986" s="113">
        <v>0</v>
      </c>
      <c r="M986" s="113">
        <v>0</v>
      </c>
      <c r="N986" s="48">
        <v>0</v>
      </c>
      <c r="O986" s="48">
        <v>1</v>
      </c>
      <c r="P986" s="48">
        <v>0</v>
      </c>
      <c r="Q986" s="48">
        <v>0</v>
      </c>
      <c r="R986" s="48">
        <v>0</v>
      </c>
      <c r="S986" s="60">
        <v>0</v>
      </c>
      <c r="T986" s="48">
        <v>0</v>
      </c>
      <c r="U986" s="47"/>
      <c r="V986" s="22" t="s">
        <v>9409</v>
      </c>
      <c r="W986" s="134" t="s">
        <v>1427</v>
      </c>
      <c r="X986" s="3" t="s">
        <v>497</v>
      </c>
      <c r="Y986" s="21">
        <v>0</v>
      </c>
      <c r="Z986" s="21">
        <v>19</v>
      </c>
      <c r="AA986" s="14">
        <v>6</v>
      </c>
      <c r="AB986" s="3">
        <f t="shared" si="50"/>
        <v>234</v>
      </c>
      <c r="AC986">
        <v>303.26846131272714</v>
      </c>
      <c r="AN986" s="3">
        <v>4090</v>
      </c>
      <c r="AO986" s="3">
        <v>4454</v>
      </c>
      <c r="AP986" s="3">
        <v>1893</v>
      </c>
      <c r="AR986" s="183" t="s">
        <v>8455</v>
      </c>
      <c r="AS986" s="183" t="s">
        <v>9094</v>
      </c>
      <c r="AT986" s="18">
        <v>1</v>
      </c>
      <c r="AU986" s="18">
        <v>0</v>
      </c>
      <c r="AV986" s="17"/>
      <c r="AW986" s="200">
        <v>1</v>
      </c>
      <c r="AX986" s="200">
        <v>0</v>
      </c>
      <c r="AY986" s="200">
        <v>0</v>
      </c>
      <c r="AZ986" s="200">
        <v>0</v>
      </c>
      <c r="BA986" s="200">
        <v>0</v>
      </c>
      <c r="BB986" s="200">
        <v>0</v>
      </c>
      <c r="BC986" s="200">
        <v>0</v>
      </c>
    </row>
    <row r="987" spans="1:62" x14ac:dyDescent="0.25">
      <c r="A987" s="18">
        <v>36</v>
      </c>
      <c r="B987" s="3">
        <v>96</v>
      </c>
      <c r="C987" s="18" t="s">
        <v>1195</v>
      </c>
      <c r="K987" s="113">
        <v>0</v>
      </c>
      <c r="L987" s="113">
        <v>0</v>
      </c>
      <c r="M987" s="113">
        <v>0</v>
      </c>
      <c r="N987" s="48">
        <v>0</v>
      </c>
      <c r="O987" s="48">
        <v>1</v>
      </c>
      <c r="P987" s="48">
        <v>0</v>
      </c>
      <c r="Q987" s="48">
        <v>0</v>
      </c>
      <c r="R987" s="48">
        <v>0</v>
      </c>
      <c r="S987" s="60">
        <v>0</v>
      </c>
      <c r="T987" s="48">
        <v>0</v>
      </c>
      <c r="U987" s="47"/>
      <c r="V987" s="22" t="s">
        <v>9409</v>
      </c>
      <c r="W987" s="134" t="s">
        <v>1428</v>
      </c>
      <c r="X987" s="3" t="s">
        <v>23</v>
      </c>
      <c r="Y987" s="21">
        <v>0</v>
      </c>
      <c r="Z987" s="21">
        <v>7</v>
      </c>
      <c r="AA987" s="14">
        <v>6</v>
      </c>
      <c r="AB987" s="3">
        <f t="shared" si="50"/>
        <v>90</v>
      </c>
      <c r="AC987">
        <v>116.64171588951044</v>
      </c>
      <c r="AN987" s="3">
        <v>4090</v>
      </c>
      <c r="AO987" s="3">
        <v>4454</v>
      </c>
      <c r="AP987" s="3">
        <v>1893</v>
      </c>
      <c r="AR987" s="183" t="s">
        <v>8455</v>
      </c>
      <c r="AS987" s="183" t="s">
        <v>9094</v>
      </c>
      <c r="AT987" s="18">
        <v>1</v>
      </c>
      <c r="AU987" s="18">
        <v>0</v>
      </c>
      <c r="AV987" s="17"/>
      <c r="AW987" s="200">
        <v>1</v>
      </c>
      <c r="AX987" s="200">
        <v>0</v>
      </c>
      <c r="AY987" s="200">
        <v>0</v>
      </c>
      <c r="AZ987" s="200">
        <v>0</v>
      </c>
      <c r="BA987" s="200">
        <v>0</v>
      </c>
      <c r="BB987" s="200">
        <v>0</v>
      </c>
      <c r="BC987" s="200">
        <v>0</v>
      </c>
    </row>
    <row r="988" spans="1:62" ht="30" x14ac:dyDescent="0.25">
      <c r="A988" s="18">
        <v>36</v>
      </c>
      <c r="B988" s="3">
        <v>96</v>
      </c>
      <c r="C988" s="18" t="s">
        <v>1195</v>
      </c>
      <c r="K988" s="113">
        <v>0</v>
      </c>
      <c r="L988" s="113">
        <v>0</v>
      </c>
      <c r="M988" s="113">
        <v>0</v>
      </c>
      <c r="N988" s="48">
        <v>0</v>
      </c>
      <c r="O988" s="48">
        <v>1</v>
      </c>
      <c r="P988" s="48">
        <v>0</v>
      </c>
      <c r="Q988" s="48">
        <v>0</v>
      </c>
      <c r="R988" s="48">
        <v>0</v>
      </c>
      <c r="S988" s="60">
        <v>0</v>
      </c>
      <c r="T988" s="48">
        <v>0</v>
      </c>
      <c r="U988" s="47"/>
      <c r="V988" s="22" t="s">
        <v>9410</v>
      </c>
      <c r="W988" s="134" t="s">
        <v>1429</v>
      </c>
      <c r="X988" s="3" t="s">
        <v>764</v>
      </c>
      <c r="Y988" s="21">
        <v>1</v>
      </c>
      <c r="Z988" s="21">
        <v>10</v>
      </c>
      <c r="AA988" s="14">
        <v>6</v>
      </c>
      <c r="AB988" s="3">
        <f t="shared" si="50"/>
        <v>366</v>
      </c>
      <c r="AC988">
        <v>473.17488583816532</v>
      </c>
      <c r="AN988" s="3">
        <v>4090</v>
      </c>
      <c r="AO988" s="3">
        <v>4454</v>
      </c>
      <c r="AP988" s="3">
        <v>1875</v>
      </c>
      <c r="AR988" s="183" t="s">
        <v>8455</v>
      </c>
      <c r="AS988" s="183" t="s">
        <v>9094</v>
      </c>
      <c r="AT988" s="18">
        <v>1</v>
      </c>
      <c r="AU988" s="18">
        <v>0</v>
      </c>
      <c r="AV988" s="17"/>
      <c r="AW988" s="200">
        <v>1</v>
      </c>
      <c r="AX988" s="200">
        <v>0</v>
      </c>
      <c r="AY988" s="200">
        <v>0</v>
      </c>
      <c r="AZ988" s="200">
        <v>0</v>
      </c>
      <c r="BA988" s="200">
        <v>0</v>
      </c>
      <c r="BB988" s="200">
        <v>0</v>
      </c>
      <c r="BC988" s="200">
        <v>0</v>
      </c>
    </row>
    <row r="989" spans="1:62" s="6" customFormat="1" ht="15.75" thickBot="1" x14ac:dyDescent="0.3">
      <c r="A989" s="23">
        <v>36</v>
      </c>
      <c r="B989" s="6">
        <v>96</v>
      </c>
      <c r="C989" s="23" t="s">
        <v>1195</v>
      </c>
      <c r="K989" s="142">
        <v>0</v>
      </c>
      <c r="L989" s="142">
        <v>0</v>
      </c>
      <c r="M989" s="142">
        <v>0</v>
      </c>
      <c r="N989" s="28">
        <v>0</v>
      </c>
      <c r="O989" s="28">
        <v>1</v>
      </c>
      <c r="P989" s="28">
        <v>0</v>
      </c>
      <c r="Q989" s="28">
        <v>0</v>
      </c>
      <c r="R989" s="28">
        <v>0</v>
      </c>
      <c r="S989" s="61">
        <v>0</v>
      </c>
      <c r="T989" s="28">
        <v>0</v>
      </c>
      <c r="U989" s="90"/>
      <c r="V989" s="9" t="s">
        <v>149</v>
      </c>
      <c r="W989" s="133" t="s">
        <v>1430</v>
      </c>
      <c r="X989" s="6" t="s">
        <v>1431</v>
      </c>
      <c r="Y989" s="8">
        <v>748</v>
      </c>
      <c r="Z989" s="8">
        <v>17</v>
      </c>
      <c r="AA989" s="9">
        <v>7</v>
      </c>
      <c r="AB989" s="6">
        <f t="shared" si="50"/>
        <v>179731</v>
      </c>
      <c r="AC989" s="6">
        <v>179731</v>
      </c>
      <c r="AD989" s="10"/>
      <c r="AE989" s="11"/>
      <c r="AF989" s="7"/>
      <c r="AM989" s="10"/>
      <c r="AN989" s="6">
        <v>4090</v>
      </c>
      <c r="AO989" s="6">
        <v>4454</v>
      </c>
      <c r="AR989" s="198" t="s">
        <v>8455</v>
      </c>
      <c r="AS989" s="198" t="s">
        <v>9094</v>
      </c>
      <c r="AT989" s="23">
        <v>1</v>
      </c>
      <c r="AU989" s="23">
        <v>0</v>
      </c>
      <c r="AV989" s="25"/>
      <c r="AW989" s="201"/>
      <c r="BD989" s="10"/>
    </row>
    <row r="990" spans="1:62" ht="15.75" thickTop="1" x14ac:dyDescent="0.25">
      <c r="A990" s="18">
        <v>37</v>
      </c>
      <c r="B990" s="3">
        <v>17</v>
      </c>
      <c r="C990" s="18" t="s">
        <v>1432</v>
      </c>
      <c r="D990" s="3" t="s">
        <v>732</v>
      </c>
      <c r="E990" s="42" t="s">
        <v>1065</v>
      </c>
      <c r="F990" s="48" t="s">
        <v>5976</v>
      </c>
      <c r="G990" s="48" t="s">
        <v>5977</v>
      </c>
      <c r="H990" s="48" t="s">
        <v>5978</v>
      </c>
      <c r="I990" s="48" t="s">
        <v>5979</v>
      </c>
      <c r="K990" s="113">
        <v>1</v>
      </c>
      <c r="L990" s="113">
        <v>0</v>
      </c>
      <c r="M990" s="113">
        <v>1</v>
      </c>
      <c r="N990" s="48">
        <v>0</v>
      </c>
      <c r="O990" s="48">
        <v>0</v>
      </c>
      <c r="P990" s="48">
        <v>0</v>
      </c>
      <c r="Q990" s="48">
        <v>0</v>
      </c>
      <c r="R990" s="48">
        <v>1</v>
      </c>
      <c r="S990" s="60">
        <v>0</v>
      </c>
      <c r="T990" s="48">
        <v>0</v>
      </c>
      <c r="U990" s="47"/>
      <c r="V990" s="22" t="s">
        <v>7934</v>
      </c>
      <c r="W990" s="134" t="s">
        <v>1433</v>
      </c>
      <c r="X990" s="3" t="s">
        <v>1434</v>
      </c>
      <c r="Y990" s="21">
        <v>233</v>
      </c>
      <c r="Z990" s="21">
        <v>17</v>
      </c>
      <c r="AA990" s="14">
        <v>1.5</v>
      </c>
      <c r="AB990" s="3">
        <f t="shared" si="50"/>
        <v>56125.5</v>
      </c>
      <c r="AC990">
        <v>120170.0681291759</v>
      </c>
      <c r="AE990" s="22" t="s">
        <v>8052</v>
      </c>
      <c r="AF990" s="50" t="s">
        <v>1435</v>
      </c>
      <c r="AG990" s="3" t="s">
        <v>1436</v>
      </c>
      <c r="AH990" s="3">
        <v>112</v>
      </c>
      <c r="AI990" s="3">
        <v>8</v>
      </c>
      <c r="AJ990" s="3">
        <v>0</v>
      </c>
      <c r="AK990" s="3">
        <f>(240*AH990)+(12*AI990)+AJ990</f>
        <v>26976</v>
      </c>
      <c r="AL990">
        <v>54971.59696350764</v>
      </c>
      <c r="AN990" s="3">
        <v>4051</v>
      </c>
      <c r="AO990" s="3">
        <v>2898</v>
      </c>
      <c r="AP990" s="3">
        <v>5558</v>
      </c>
      <c r="AQ990" s="3">
        <v>5197</v>
      </c>
      <c r="AR990" s="183" t="s">
        <v>8458</v>
      </c>
      <c r="AS990" s="183" t="s">
        <v>8459</v>
      </c>
      <c r="AT990" s="18">
        <v>1</v>
      </c>
      <c r="AU990" s="18">
        <v>0</v>
      </c>
      <c r="AV990" s="17"/>
      <c r="BE990" s="3">
        <v>1</v>
      </c>
      <c r="BF990" s="3">
        <v>0</v>
      </c>
      <c r="BG990" s="3">
        <v>0</v>
      </c>
      <c r="BH990" s="18">
        <v>0</v>
      </c>
      <c r="BI990" s="18">
        <v>0</v>
      </c>
      <c r="BJ990" s="18">
        <v>0</v>
      </c>
    </row>
    <row r="991" spans="1:62" ht="30" x14ac:dyDescent="0.25">
      <c r="A991" s="18">
        <v>37</v>
      </c>
      <c r="B991" s="3">
        <v>17</v>
      </c>
      <c r="C991" s="18" t="s">
        <v>1432</v>
      </c>
      <c r="D991" s="3" t="s">
        <v>732</v>
      </c>
      <c r="E991" s="3" t="s">
        <v>1065</v>
      </c>
      <c r="F991" s="48" t="s">
        <v>5976</v>
      </c>
      <c r="G991" s="48" t="s">
        <v>5980</v>
      </c>
      <c r="H991" s="48" t="s">
        <v>5981</v>
      </c>
      <c r="I991" s="48" t="s">
        <v>5979</v>
      </c>
      <c r="K991" s="113">
        <v>1</v>
      </c>
      <c r="L991" s="113">
        <v>0</v>
      </c>
      <c r="M991" s="113">
        <v>1</v>
      </c>
      <c r="N991" s="48">
        <v>0</v>
      </c>
      <c r="O991" s="48">
        <v>0</v>
      </c>
      <c r="P991" s="48">
        <v>0</v>
      </c>
      <c r="Q991" s="48">
        <v>0</v>
      </c>
      <c r="R991" s="48">
        <v>1</v>
      </c>
      <c r="S991" s="60">
        <v>0</v>
      </c>
      <c r="T991" s="48">
        <v>0</v>
      </c>
      <c r="U991" s="47"/>
      <c r="V991" s="22" t="s">
        <v>7936</v>
      </c>
      <c r="W991" s="134" t="s">
        <v>1437</v>
      </c>
      <c r="X991" s="3" t="s">
        <v>130</v>
      </c>
      <c r="Y991" s="21">
        <v>2</v>
      </c>
      <c r="Z991" s="21">
        <v>5</v>
      </c>
      <c r="AA991" s="14">
        <v>0</v>
      </c>
      <c r="AB991" s="3">
        <f t="shared" si="50"/>
        <v>540</v>
      </c>
      <c r="AC991">
        <v>1154.2927937928421</v>
      </c>
      <c r="AE991" s="22"/>
      <c r="AN991" s="3">
        <v>4051</v>
      </c>
      <c r="AO991" s="3">
        <v>2898</v>
      </c>
      <c r="AP991" s="3">
        <v>5546</v>
      </c>
      <c r="AR991" s="183" t="s">
        <v>8458</v>
      </c>
      <c r="AS991" s="183" t="s">
        <v>8459</v>
      </c>
      <c r="AT991" s="18">
        <v>1</v>
      </c>
      <c r="AU991" s="18">
        <v>0</v>
      </c>
      <c r="AV991" s="17"/>
      <c r="AW991" s="200">
        <v>1</v>
      </c>
      <c r="AX991" s="200">
        <v>0</v>
      </c>
      <c r="AY991" s="200">
        <v>0</v>
      </c>
      <c r="AZ991" s="200">
        <v>0</v>
      </c>
      <c r="BA991" s="200">
        <v>0</v>
      </c>
      <c r="BB991" s="200">
        <v>0</v>
      </c>
      <c r="BC991" s="200">
        <v>0</v>
      </c>
    </row>
    <row r="992" spans="1:62" x14ac:dyDescent="0.25">
      <c r="A992" s="18">
        <v>37</v>
      </c>
      <c r="B992" s="3">
        <v>17</v>
      </c>
      <c r="C992" s="18" t="s">
        <v>1432</v>
      </c>
      <c r="D992" s="3" t="s">
        <v>732</v>
      </c>
      <c r="E992" s="3" t="s">
        <v>1065</v>
      </c>
      <c r="F992" s="48" t="s">
        <v>5976</v>
      </c>
      <c r="G992" s="48" t="s">
        <v>5982</v>
      </c>
      <c r="H992" s="48" t="s">
        <v>5983</v>
      </c>
      <c r="I992" s="48" t="s">
        <v>5979</v>
      </c>
      <c r="K992" s="113">
        <v>1</v>
      </c>
      <c r="L992" s="113">
        <v>0</v>
      </c>
      <c r="M992" s="113">
        <v>1</v>
      </c>
      <c r="N992" s="48">
        <v>0</v>
      </c>
      <c r="O992" s="48">
        <v>0</v>
      </c>
      <c r="P992" s="48">
        <v>0</v>
      </c>
      <c r="Q992" s="48">
        <v>0</v>
      </c>
      <c r="R992" s="48">
        <v>1</v>
      </c>
      <c r="S992" s="60">
        <v>0</v>
      </c>
      <c r="T992" s="48">
        <v>0</v>
      </c>
      <c r="U992" s="47"/>
      <c r="V992" s="22" t="s">
        <v>7955</v>
      </c>
      <c r="W992" s="134" t="s">
        <v>1438</v>
      </c>
      <c r="X992" s="3" t="s">
        <v>200</v>
      </c>
      <c r="Y992" s="21">
        <v>0</v>
      </c>
      <c r="Z992" s="21">
        <v>1</v>
      </c>
      <c r="AA992" s="14">
        <v>6</v>
      </c>
      <c r="AB992" s="3">
        <f t="shared" si="50"/>
        <v>18</v>
      </c>
      <c r="AC992">
        <v>38.407972455012001</v>
      </c>
      <c r="AE992" s="22" t="s">
        <v>8145</v>
      </c>
      <c r="AF992" s="2" t="s">
        <v>1439</v>
      </c>
      <c r="AK992" s="3" t="s">
        <v>149</v>
      </c>
      <c r="AN992" s="3">
        <v>4051</v>
      </c>
      <c r="AO992" s="3">
        <v>2898</v>
      </c>
      <c r="AP992" s="3">
        <v>5533</v>
      </c>
      <c r="AQ992" s="3">
        <v>4903</v>
      </c>
      <c r="AR992" s="183" t="s">
        <v>8460</v>
      </c>
      <c r="AS992" s="183" t="s">
        <v>8459</v>
      </c>
      <c r="AT992" s="18">
        <v>1</v>
      </c>
      <c r="AU992" s="18">
        <v>0</v>
      </c>
      <c r="AV992" s="17"/>
      <c r="AW992" s="200">
        <v>1</v>
      </c>
      <c r="AX992" s="200">
        <v>0</v>
      </c>
      <c r="AY992" s="200">
        <v>0</v>
      </c>
      <c r="AZ992" s="200">
        <v>0</v>
      </c>
      <c r="BA992" s="200">
        <v>0</v>
      </c>
      <c r="BB992" s="200">
        <v>0</v>
      </c>
      <c r="BC992" s="200">
        <v>0</v>
      </c>
      <c r="BE992" s="18">
        <v>0</v>
      </c>
      <c r="BF992" s="18">
        <v>0</v>
      </c>
      <c r="BG992" s="18">
        <v>1</v>
      </c>
      <c r="BH992" s="18">
        <v>0</v>
      </c>
      <c r="BI992" s="18">
        <v>0</v>
      </c>
      <c r="BJ992" s="18">
        <v>0</v>
      </c>
    </row>
    <row r="993" spans="1:56" x14ac:dyDescent="0.25">
      <c r="A993" s="18">
        <v>37</v>
      </c>
      <c r="B993" s="3">
        <v>17</v>
      </c>
      <c r="C993" s="18" t="s">
        <v>1432</v>
      </c>
      <c r="D993" s="3" t="s">
        <v>732</v>
      </c>
      <c r="E993" s="3" t="s">
        <v>1065</v>
      </c>
      <c r="F993" s="48" t="s">
        <v>5976</v>
      </c>
      <c r="G993" s="48" t="s">
        <v>5984</v>
      </c>
      <c r="H993" s="48" t="s">
        <v>5985</v>
      </c>
      <c r="I993" s="48" t="s">
        <v>5979</v>
      </c>
      <c r="K993" s="113">
        <v>1</v>
      </c>
      <c r="L993" s="113">
        <v>0</v>
      </c>
      <c r="M993" s="113">
        <v>1</v>
      </c>
      <c r="N993" s="48">
        <v>0</v>
      </c>
      <c r="O993" s="48">
        <v>0</v>
      </c>
      <c r="P993" s="48">
        <v>0</v>
      </c>
      <c r="Q993" s="48">
        <v>0</v>
      </c>
      <c r="R993" s="48">
        <v>1</v>
      </c>
      <c r="S993" s="60">
        <v>0</v>
      </c>
      <c r="T993" s="48">
        <v>0</v>
      </c>
      <c r="U993" s="47"/>
      <c r="V993" s="22" t="s">
        <v>7869</v>
      </c>
      <c r="W993" s="134" t="s">
        <v>1440</v>
      </c>
      <c r="X993" s="3" t="s">
        <v>96</v>
      </c>
      <c r="Y993" s="21">
        <v>0</v>
      </c>
      <c r="Z993" s="21">
        <v>18</v>
      </c>
      <c r="AA993" s="14">
        <v>0</v>
      </c>
      <c r="AB993" s="3">
        <f t="shared" si="50"/>
        <v>216</v>
      </c>
      <c r="AC993">
        <v>460.39088953096655</v>
      </c>
      <c r="AN993" s="3">
        <v>4051</v>
      </c>
      <c r="AO993" s="3">
        <v>2898</v>
      </c>
      <c r="AP993" s="3">
        <v>5525</v>
      </c>
      <c r="AR993" s="183" t="s">
        <v>8460</v>
      </c>
      <c r="AS993" s="183" t="s">
        <v>8459</v>
      </c>
      <c r="AT993" s="18">
        <v>1</v>
      </c>
      <c r="AU993" s="18">
        <v>0</v>
      </c>
      <c r="AV993" s="17"/>
      <c r="AW993" s="200">
        <v>1</v>
      </c>
      <c r="AX993" s="200">
        <v>0</v>
      </c>
      <c r="AY993" s="200">
        <v>0</v>
      </c>
      <c r="AZ993" s="200">
        <v>0</v>
      </c>
      <c r="BA993" s="200">
        <v>0</v>
      </c>
      <c r="BB993" s="200">
        <v>0</v>
      </c>
      <c r="BC993" s="200">
        <v>0</v>
      </c>
    </row>
    <row r="994" spans="1:56" s="18" customFormat="1" x14ac:dyDescent="0.25">
      <c r="A994" s="18">
        <v>37</v>
      </c>
      <c r="B994" s="3">
        <v>17</v>
      </c>
      <c r="C994" s="18" t="s">
        <v>1432</v>
      </c>
      <c r="D994" s="3" t="s">
        <v>732</v>
      </c>
      <c r="E994" s="3" t="s">
        <v>1065</v>
      </c>
      <c r="F994" s="48" t="s">
        <v>5976</v>
      </c>
      <c r="G994" s="48" t="s">
        <v>5986</v>
      </c>
      <c r="H994" s="48" t="s">
        <v>5987</v>
      </c>
      <c r="I994" s="48" t="s">
        <v>5979</v>
      </c>
      <c r="J994" s="3"/>
      <c r="K994" s="113">
        <v>1</v>
      </c>
      <c r="L994" s="113">
        <v>0</v>
      </c>
      <c r="M994" s="113">
        <v>1</v>
      </c>
      <c r="N994" s="48">
        <v>0</v>
      </c>
      <c r="O994" s="48">
        <v>0</v>
      </c>
      <c r="P994" s="48">
        <v>0</v>
      </c>
      <c r="Q994" s="48">
        <v>0</v>
      </c>
      <c r="R994" s="48">
        <v>1</v>
      </c>
      <c r="S994" s="60">
        <v>0</v>
      </c>
      <c r="T994" s="48">
        <v>0</v>
      </c>
      <c r="U994" s="47"/>
      <c r="V994" s="22" t="s">
        <v>7956</v>
      </c>
      <c r="W994" s="134" t="s">
        <v>1441</v>
      </c>
      <c r="X994" s="3" t="s">
        <v>196</v>
      </c>
      <c r="Y994" s="21">
        <v>0</v>
      </c>
      <c r="Z994" s="21">
        <v>3</v>
      </c>
      <c r="AA994" s="14">
        <v>0</v>
      </c>
      <c r="AB994" s="3">
        <f t="shared" si="50"/>
        <v>36</v>
      </c>
      <c r="AC994" s="18">
        <v>76.479977396331321</v>
      </c>
      <c r="AD994" s="1"/>
      <c r="AE994" s="15"/>
      <c r="AF994" s="2"/>
      <c r="AG994" s="3"/>
      <c r="AH994" s="3"/>
      <c r="AI994" s="3"/>
      <c r="AJ994" s="3"/>
      <c r="AK994" s="3"/>
      <c r="AM994" s="1"/>
      <c r="AN994" s="3">
        <v>4051</v>
      </c>
      <c r="AO994" s="3">
        <v>2898</v>
      </c>
      <c r="AP994" s="3">
        <v>5501</v>
      </c>
      <c r="AQ994" s="3"/>
      <c r="AR994" s="183" t="s">
        <v>8460</v>
      </c>
      <c r="AS994" s="183" t="s">
        <v>8459</v>
      </c>
      <c r="AT994" s="18">
        <v>1</v>
      </c>
      <c r="AU994" s="18">
        <v>0</v>
      </c>
      <c r="AV994" s="17"/>
      <c r="AW994" s="200">
        <v>1</v>
      </c>
      <c r="AX994" s="200">
        <v>0</v>
      </c>
      <c r="AY994" s="200">
        <v>0</v>
      </c>
      <c r="AZ994" s="200">
        <v>0</v>
      </c>
      <c r="BA994" s="200">
        <v>0</v>
      </c>
      <c r="BB994" s="200">
        <v>0</v>
      </c>
      <c r="BC994" s="200">
        <v>0</v>
      </c>
      <c r="BD994" s="17"/>
    </row>
    <row r="995" spans="1:56" s="18" customFormat="1" x14ac:dyDescent="0.25">
      <c r="A995" s="18">
        <v>37</v>
      </c>
      <c r="B995" s="3">
        <v>17</v>
      </c>
      <c r="C995" s="18" t="s">
        <v>1432</v>
      </c>
      <c r="D995" s="3" t="s">
        <v>732</v>
      </c>
      <c r="E995" s="3" t="s">
        <v>1065</v>
      </c>
      <c r="F995" s="48" t="s">
        <v>5976</v>
      </c>
      <c r="G995" s="48" t="s">
        <v>5988</v>
      </c>
      <c r="H995" s="48" t="s">
        <v>5989</v>
      </c>
      <c r="I995" s="48" t="s">
        <v>5979</v>
      </c>
      <c r="J995" s="3"/>
      <c r="K995" s="113">
        <v>1</v>
      </c>
      <c r="L995" s="113">
        <v>0</v>
      </c>
      <c r="M995" s="113">
        <v>1</v>
      </c>
      <c r="N995" s="48">
        <v>0</v>
      </c>
      <c r="O995" s="48">
        <v>0</v>
      </c>
      <c r="P995" s="48">
        <v>0</v>
      </c>
      <c r="Q995" s="48">
        <v>0</v>
      </c>
      <c r="R995" s="48">
        <v>1</v>
      </c>
      <c r="S995" s="60">
        <v>0</v>
      </c>
      <c r="T995" s="48">
        <v>0</v>
      </c>
      <c r="U995" s="47"/>
      <c r="V995" s="22" t="s">
        <v>7888</v>
      </c>
      <c r="W995" s="134" t="s">
        <v>1442</v>
      </c>
      <c r="X995" s="3" t="s">
        <v>1443</v>
      </c>
      <c r="Y995" s="21">
        <v>4</v>
      </c>
      <c r="Z995" s="21">
        <v>6</v>
      </c>
      <c r="AA995" s="14">
        <v>6</v>
      </c>
      <c r="AB995" s="3">
        <f t="shared" si="50"/>
        <v>1038</v>
      </c>
      <c r="AC995" s="18">
        <v>2182.0364599105956</v>
      </c>
      <c r="AD995" s="1"/>
      <c r="AE995" s="15"/>
      <c r="AF995" s="2"/>
      <c r="AG995" s="3"/>
      <c r="AH995" s="3"/>
      <c r="AI995" s="3"/>
      <c r="AJ995" s="3"/>
      <c r="AK995" s="3"/>
      <c r="AM995" s="1"/>
      <c r="AN995" s="3">
        <v>4051</v>
      </c>
      <c r="AO995" s="3">
        <v>2898</v>
      </c>
      <c r="AP995" s="3">
        <v>5424</v>
      </c>
      <c r="AQ995" s="3"/>
      <c r="AR995" s="183" t="s">
        <v>8460</v>
      </c>
      <c r="AS995" s="183" t="s">
        <v>8459</v>
      </c>
      <c r="AT995" s="18">
        <v>1</v>
      </c>
      <c r="AU995" s="18">
        <v>0</v>
      </c>
      <c r="AV995" s="17"/>
      <c r="AW995" s="200">
        <v>1</v>
      </c>
      <c r="AX995" s="200">
        <v>0</v>
      </c>
      <c r="AY995" s="200">
        <v>0</v>
      </c>
      <c r="AZ995" s="200">
        <v>0</v>
      </c>
      <c r="BA995" s="200">
        <v>0</v>
      </c>
      <c r="BB995" s="200">
        <v>0</v>
      </c>
      <c r="BC995" s="200">
        <v>0</v>
      </c>
      <c r="BD995" s="17"/>
    </row>
    <row r="996" spans="1:56" x14ac:dyDescent="0.25">
      <c r="A996" s="18">
        <v>37</v>
      </c>
      <c r="B996" s="3">
        <v>17</v>
      </c>
      <c r="C996" s="18" t="s">
        <v>1432</v>
      </c>
      <c r="D996" s="3" t="s">
        <v>732</v>
      </c>
      <c r="E996" s="3" t="s">
        <v>1065</v>
      </c>
      <c r="F996" s="48" t="s">
        <v>5976</v>
      </c>
      <c r="G996" s="48" t="s">
        <v>5990</v>
      </c>
      <c r="H996" s="48" t="s">
        <v>5991</v>
      </c>
      <c r="I996" s="48" t="s">
        <v>5979</v>
      </c>
      <c r="K996" s="113">
        <v>1</v>
      </c>
      <c r="L996" s="113">
        <v>0</v>
      </c>
      <c r="M996" s="113">
        <v>1</v>
      </c>
      <c r="N996" s="48">
        <v>0</v>
      </c>
      <c r="O996" s="48">
        <v>0</v>
      </c>
      <c r="P996" s="48">
        <v>0</v>
      </c>
      <c r="Q996" s="48">
        <v>0</v>
      </c>
      <c r="R996" s="48">
        <v>1</v>
      </c>
      <c r="S996" s="60">
        <v>0</v>
      </c>
      <c r="T996" s="48">
        <v>0</v>
      </c>
      <c r="U996" s="47"/>
      <c r="V996" s="22" t="s">
        <v>7888</v>
      </c>
      <c r="W996" s="134" t="s">
        <v>1444</v>
      </c>
      <c r="X996" s="3" t="s">
        <v>796</v>
      </c>
      <c r="Y996" s="21">
        <v>2</v>
      </c>
      <c r="Z996" s="21">
        <v>15</v>
      </c>
      <c r="AA996" s="14">
        <v>0</v>
      </c>
      <c r="AB996" s="3">
        <f t="shared" si="50"/>
        <v>660</v>
      </c>
      <c r="AC996">
        <v>1387.4220265327485</v>
      </c>
      <c r="AN996" s="3">
        <v>4051</v>
      </c>
      <c r="AO996" s="3">
        <v>2898</v>
      </c>
      <c r="AP996" s="3">
        <v>5424</v>
      </c>
      <c r="AR996" s="183" t="s">
        <v>8460</v>
      </c>
      <c r="AS996" s="183" t="s">
        <v>8459</v>
      </c>
      <c r="AT996" s="18">
        <v>1</v>
      </c>
      <c r="AU996" s="18">
        <v>0</v>
      </c>
      <c r="AV996" s="17"/>
      <c r="AW996" s="200">
        <v>1</v>
      </c>
      <c r="AX996" s="200">
        <v>0</v>
      </c>
      <c r="AY996" s="200">
        <v>0</v>
      </c>
      <c r="AZ996" s="200">
        <v>0</v>
      </c>
      <c r="BA996" s="200">
        <v>0</v>
      </c>
      <c r="BB996" s="200">
        <v>0</v>
      </c>
      <c r="BC996" s="200">
        <v>0</v>
      </c>
    </row>
    <row r="997" spans="1:56" x14ac:dyDescent="0.25">
      <c r="A997" s="18">
        <v>37</v>
      </c>
      <c r="B997" s="3">
        <v>17</v>
      </c>
      <c r="C997" s="18" t="s">
        <v>1432</v>
      </c>
      <c r="D997" s="3" t="s">
        <v>732</v>
      </c>
      <c r="E997" s="3" t="s">
        <v>1065</v>
      </c>
      <c r="F997" s="48" t="s">
        <v>5976</v>
      </c>
      <c r="G997" s="48" t="s">
        <v>5992</v>
      </c>
      <c r="H997" s="48" t="s">
        <v>5993</v>
      </c>
      <c r="I997" s="48" t="s">
        <v>5979</v>
      </c>
      <c r="K997" s="113">
        <v>1</v>
      </c>
      <c r="L997" s="113">
        <v>0</v>
      </c>
      <c r="M997" s="113">
        <v>1</v>
      </c>
      <c r="N997" s="48">
        <v>0</v>
      </c>
      <c r="O997" s="48">
        <v>0</v>
      </c>
      <c r="P997" s="48">
        <v>0</v>
      </c>
      <c r="Q997" s="48">
        <v>0</v>
      </c>
      <c r="R997" s="48">
        <v>1</v>
      </c>
      <c r="S997" s="60">
        <v>0</v>
      </c>
      <c r="T997" s="48">
        <v>0</v>
      </c>
      <c r="U997" s="47"/>
      <c r="V997" s="22" t="s">
        <v>7888</v>
      </c>
      <c r="W997" s="134" t="s">
        <v>1445</v>
      </c>
      <c r="X997" s="3" t="s">
        <v>519</v>
      </c>
      <c r="Y997" s="21">
        <v>2</v>
      </c>
      <c r="Z997" s="21">
        <v>12</v>
      </c>
      <c r="AA997" s="14">
        <v>6</v>
      </c>
      <c r="AB997" s="3">
        <f t="shared" si="50"/>
        <v>630</v>
      </c>
      <c r="AC997">
        <v>1324.3573889630782</v>
      </c>
      <c r="AN997" s="3">
        <v>4051</v>
      </c>
      <c r="AO997" s="3">
        <v>2898</v>
      </c>
      <c r="AP997" s="3">
        <v>5424</v>
      </c>
      <c r="AR997" s="183" t="s">
        <v>8460</v>
      </c>
      <c r="AS997" s="183" t="s">
        <v>8459</v>
      </c>
      <c r="AT997" s="18">
        <v>1</v>
      </c>
      <c r="AU997" s="18">
        <v>0</v>
      </c>
      <c r="AV997" s="17"/>
      <c r="AW997" s="200">
        <v>1</v>
      </c>
      <c r="AX997" s="200">
        <v>0</v>
      </c>
      <c r="AY997" s="200">
        <v>0</v>
      </c>
      <c r="AZ997" s="200">
        <v>0</v>
      </c>
      <c r="BA997" s="200">
        <v>0</v>
      </c>
      <c r="BB997" s="200">
        <v>0</v>
      </c>
      <c r="BC997" s="200">
        <v>0</v>
      </c>
    </row>
    <row r="998" spans="1:56" ht="30" x14ac:dyDescent="0.25">
      <c r="A998" s="18">
        <v>37</v>
      </c>
      <c r="B998" s="3">
        <v>17</v>
      </c>
      <c r="C998" s="18" t="s">
        <v>1432</v>
      </c>
      <c r="D998" s="3" t="s">
        <v>732</v>
      </c>
      <c r="E998" s="3" t="s">
        <v>1065</v>
      </c>
      <c r="F998" s="48" t="s">
        <v>5976</v>
      </c>
      <c r="G998" s="48" t="s">
        <v>5994</v>
      </c>
      <c r="H998" s="48" t="s">
        <v>5995</v>
      </c>
      <c r="I998" s="48" t="s">
        <v>5979</v>
      </c>
      <c r="K998" s="113">
        <v>1</v>
      </c>
      <c r="L998" s="113">
        <v>0</v>
      </c>
      <c r="M998" s="113">
        <v>1</v>
      </c>
      <c r="N998" s="48">
        <v>0</v>
      </c>
      <c r="O998" s="48">
        <v>0</v>
      </c>
      <c r="P998" s="48">
        <v>0</v>
      </c>
      <c r="Q998" s="48">
        <v>0</v>
      </c>
      <c r="R998" s="48">
        <v>1</v>
      </c>
      <c r="S998" s="60">
        <v>0</v>
      </c>
      <c r="T998" s="48">
        <v>0</v>
      </c>
      <c r="U998" s="47"/>
      <c r="V998" s="22" t="s">
        <v>7957</v>
      </c>
      <c r="W998" s="134" t="s">
        <v>1446</v>
      </c>
      <c r="X998" s="3" t="s">
        <v>1447</v>
      </c>
      <c r="Y998" s="21">
        <v>2</v>
      </c>
      <c r="Z998" s="21">
        <v>1</v>
      </c>
      <c r="AA998" s="14">
        <v>6</v>
      </c>
      <c r="AB998" s="3">
        <f t="shared" si="50"/>
        <v>498</v>
      </c>
      <c r="AC998">
        <v>1046.4428797244977</v>
      </c>
      <c r="AN998" s="3">
        <v>4051</v>
      </c>
      <c r="AO998" s="3">
        <v>2898</v>
      </c>
      <c r="AP998" s="3">
        <v>5421</v>
      </c>
      <c r="AR998" s="183" t="s">
        <v>8460</v>
      </c>
      <c r="AS998" s="183" t="s">
        <v>8459</v>
      </c>
      <c r="AT998" s="18">
        <v>1</v>
      </c>
      <c r="AU998" s="18">
        <v>0</v>
      </c>
      <c r="AV998" s="17"/>
      <c r="AW998" s="200">
        <v>1</v>
      </c>
      <c r="AX998" s="200">
        <v>0</v>
      </c>
      <c r="AY998" s="200">
        <v>0</v>
      </c>
      <c r="AZ998" s="200">
        <v>0</v>
      </c>
      <c r="BA998" s="200">
        <v>0</v>
      </c>
      <c r="BB998" s="200">
        <v>0</v>
      </c>
      <c r="BC998" s="200">
        <v>0</v>
      </c>
    </row>
    <row r="999" spans="1:56" ht="30" x14ac:dyDescent="0.25">
      <c r="A999" s="18">
        <v>37</v>
      </c>
      <c r="B999" s="3">
        <v>17</v>
      </c>
      <c r="C999" s="18" t="s">
        <v>1432</v>
      </c>
      <c r="D999" s="3" t="s">
        <v>732</v>
      </c>
      <c r="E999" s="3" t="s">
        <v>1065</v>
      </c>
      <c r="F999" s="48" t="s">
        <v>5976</v>
      </c>
      <c r="G999" s="48" t="s">
        <v>5996</v>
      </c>
      <c r="H999" s="48" t="s">
        <v>5997</v>
      </c>
      <c r="I999" s="48" t="s">
        <v>5979</v>
      </c>
      <c r="K999" s="113">
        <v>1</v>
      </c>
      <c r="L999" s="113">
        <v>0</v>
      </c>
      <c r="M999" s="113">
        <v>1</v>
      </c>
      <c r="N999" s="48">
        <v>0</v>
      </c>
      <c r="O999" s="48">
        <v>0</v>
      </c>
      <c r="P999" s="48">
        <v>0</v>
      </c>
      <c r="Q999" s="48">
        <v>0</v>
      </c>
      <c r="R999" s="48">
        <v>1</v>
      </c>
      <c r="S999" s="60">
        <v>0</v>
      </c>
      <c r="T999" s="48">
        <v>0</v>
      </c>
      <c r="U999" s="47"/>
      <c r="V999" s="22" t="s">
        <v>7889</v>
      </c>
      <c r="W999" s="134" t="s">
        <v>1448</v>
      </c>
      <c r="X999" s="3" t="s">
        <v>1449</v>
      </c>
      <c r="Y999" s="21">
        <v>2</v>
      </c>
      <c r="Z999" s="21">
        <v>10</v>
      </c>
      <c r="AA999" s="14">
        <v>6</v>
      </c>
      <c r="AB999" s="3">
        <f t="shared" si="50"/>
        <v>606</v>
      </c>
      <c r="AC999">
        <v>1273.0334992338389</v>
      </c>
      <c r="AN999" s="3">
        <v>4051</v>
      </c>
      <c r="AO999" s="3">
        <v>2898</v>
      </c>
      <c r="AP999" s="3">
        <v>5419</v>
      </c>
      <c r="AR999" s="183" t="s">
        <v>8460</v>
      </c>
      <c r="AS999" s="183" t="s">
        <v>8459</v>
      </c>
      <c r="AT999" s="18">
        <v>1</v>
      </c>
      <c r="AU999" s="18">
        <v>0</v>
      </c>
      <c r="AV999" s="17"/>
      <c r="AW999" s="200">
        <v>1</v>
      </c>
      <c r="AX999" s="200">
        <v>0</v>
      </c>
      <c r="AY999" s="200">
        <v>0</v>
      </c>
      <c r="AZ999" s="200">
        <v>0</v>
      </c>
      <c r="BA999" s="200">
        <v>0</v>
      </c>
      <c r="BB999" s="200">
        <v>0</v>
      </c>
      <c r="BC999" s="200">
        <v>0</v>
      </c>
    </row>
    <row r="1000" spans="1:56" x14ac:dyDescent="0.25">
      <c r="A1000" s="18">
        <v>37</v>
      </c>
      <c r="B1000" s="3">
        <v>17</v>
      </c>
      <c r="C1000" s="18" t="s">
        <v>1432</v>
      </c>
      <c r="D1000" s="3" t="s">
        <v>732</v>
      </c>
      <c r="E1000" s="3" t="s">
        <v>1065</v>
      </c>
      <c r="F1000" s="48" t="s">
        <v>5976</v>
      </c>
      <c r="G1000" s="48" t="s">
        <v>5998</v>
      </c>
      <c r="H1000" s="48" t="s">
        <v>5999</v>
      </c>
      <c r="I1000" s="48" t="s">
        <v>5979</v>
      </c>
      <c r="K1000" s="113">
        <v>1</v>
      </c>
      <c r="L1000" s="113">
        <v>0</v>
      </c>
      <c r="M1000" s="113">
        <v>1</v>
      </c>
      <c r="N1000" s="48">
        <v>0</v>
      </c>
      <c r="O1000" s="48">
        <v>0</v>
      </c>
      <c r="P1000" s="48">
        <v>0</v>
      </c>
      <c r="Q1000" s="48">
        <v>0</v>
      </c>
      <c r="R1000" s="48">
        <v>1</v>
      </c>
      <c r="S1000" s="60">
        <v>0</v>
      </c>
      <c r="T1000" s="48">
        <v>0</v>
      </c>
      <c r="U1000" s="47"/>
      <c r="V1000" s="22" t="s">
        <v>7889</v>
      </c>
      <c r="W1000" s="134" t="s">
        <v>1450</v>
      </c>
      <c r="X1000" s="3" t="s">
        <v>96</v>
      </c>
      <c r="Y1000" s="21">
        <v>0</v>
      </c>
      <c r="Z1000" s="21">
        <v>18</v>
      </c>
      <c r="AA1000" s="14">
        <v>0</v>
      </c>
      <c r="AB1000" s="3">
        <f t="shared" si="50"/>
        <v>216</v>
      </c>
      <c r="AC1000">
        <v>453.75451457839802</v>
      </c>
      <c r="AN1000" s="3">
        <v>4051</v>
      </c>
      <c r="AO1000" s="3">
        <v>2898</v>
      </c>
      <c r="AP1000" s="3">
        <v>5419</v>
      </c>
      <c r="AR1000" s="183" t="s">
        <v>8460</v>
      </c>
      <c r="AS1000" s="183" t="s">
        <v>8459</v>
      </c>
      <c r="AT1000" s="18">
        <v>1</v>
      </c>
      <c r="AU1000" s="18">
        <v>0</v>
      </c>
      <c r="AV1000" s="17"/>
      <c r="AW1000" s="200">
        <v>1</v>
      </c>
      <c r="AX1000" s="200">
        <v>0</v>
      </c>
      <c r="AY1000" s="200">
        <v>0</v>
      </c>
      <c r="AZ1000" s="200">
        <v>0</v>
      </c>
      <c r="BA1000" s="200">
        <v>0</v>
      </c>
      <c r="BB1000" s="200">
        <v>0</v>
      </c>
      <c r="BC1000" s="200">
        <v>0</v>
      </c>
    </row>
    <row r="1001" spans="1:56" x14ac:dyDescent="0.25">
      <c r="A1001" s="18">
        <v>37</v>
      </c>
      <c r="B1001" s="3">
        <v>17</v>
      </c>
      <c r="C1001" s="18" t="s">
        <v>1432</v>
      </c>
      <c r="D1001" s="3" t="s">
        <v>732</v>
      </c>
      <c r="E1001" s="3" t="s">
        <v>1065</v>
      </c>
      <c r="F1001" s="48" t="s">
        <v>5976</v>
      </c>
      <c r="G1001" s="48" t="s">
        <v>6000</v>
      </c>
      <c r="H1001" s="48" t="s">
        <v>6001</v>
      </c>
      <c r="I1001" s="48" t="s">
        <v>5979</v>
      </c>
      <c r="K1001" s="113">
        <v>1</v>
      </c>
      <c r="L1001" s="113">
        <v>0</v>
      </c>
      <c r="M1001" s="113">
        <v>1</v>
      </c>
      <c r="N1001" s="48">
        <v>0</v>
      </c>
      <c r="O1001" s="48">
        <v>0</v>
      </c>
      <c r="P1001" s="48">
        <v>0</v>
      </c>
      <c r="Q1001" s="48">
        <v>0</v>
      </c>
      <c r="R1001" s="48">
        <v>1</v>
      </c>
      <c r="S1001" s="60">
        <v>0</v>
      </c>
      <c r="T1001" s="48">
        <v>0</v>
      </c>
      <c r="U1001" s="47"/>
      <c r="V1001" s="22" t="s">
        <v>8022</v>
      </c>
      <c r="W1001" s="134" t="s">
        <v>1451</v>
      </c>
      <c r="X1001" s="3" t="s">
        <v>196</v>
      </c>
      <c r="Y1001" s="21">
        <v>0</v>
      </c>
      <c r="Z1001" s="21">
        <v>3</v>
      </c>
      <c r="AA1001" s="14">
        <v>0</v>
      </c>
      <c r="AB1001" s="3">
        <f t="shared" si="50"/>
        <v>36</v>
      </c>
      <c r="AC1001">
        <v>74.566268723211465</v>
      </c>
      <c r="AN1001" s="3">
        <v>4051</v>
      </c>
      <c r="AO1001" s="3">
        <v>2898</v>
      </c>
      <c r="AP1001" s="3">
        <v>5316</v>
      </c>
      <c r="AR1001" s="183" t="s">
        <v>8460</v>
      </c>
      <c r="AS1001" s="183" t="s">
        <v>8459</v>
      </c>
      <c r="AT1001" s="18">
        <v>1</v>
      </c>
      <c r="AU1001" s="18">
        <v>0</v>
      </c>
      <c r="AV1001" s="17"/>
      <c r="AW1001" s="200">
        <v>1</v>
      </c>
      <c r="AX1001" s="200">
        <v>0</v>
      </c>
      <c r="AY1001" s="200">
        <v>0</v>
      </c>
      <c r="AZ1001" s="200">
        <v>0</v>
      </c>
      <c r="BA1001" s="200">
        <v>0</v>
      </c>
      <c r="BB1001" s="200">
        <v>0</v>
      </c>
      <c r="BC1001" s="200">
        <v>0</v>
      </c>
    </row>
    <row r="1002" spans="1:56" ht="30" x14ac:dyDescent="0.25">
      <c r="A1002" s="18">
        <v>37</v>
      </c>
      <c r="B1002" s="3">
        <v>17</v>
      </c>
      <c r="C1002" s="18" t="s">
        <v>1432</v>
      </c>
      <c r="D1002" s="3" t="s">
        <v>732</v>
      </c>
      <c r="E1002" s="3" t="s">
        <v>1065</v>
      </c>
      <c r="F1002" s="48" t="s">
        <v>5976</v>
      </c>
      <c r="G1002" s="48" t="s">
        <v>6002</v>
      </c>
      <c r="H1002" s="48" t="s">
        <v>6003</v>
      </c>
      <c r="I1002" s="48" t="s">
        <v>5979</v>
      </c>
      <c r="K1002" s="113">
        <v>1</v>
      </c>
      <c r="L1002" s="113">
        <v>0</v>
      </c>
      <c r="M1002" s="113">
        <v>1</v>
      </c>
      <c r="N1002" s="48">
        <v>0</v>
      </c>
      <c r="O1002" s="48">
        <v>0</v>
      </c>
      <c r="P1002" s="48">
        <v>0</v>
      </c>
      <c r="Q1002" s="48">
        <v>0</v>
      </c>
      <c r="R1002" s="48">
        <v>1</v>
      </c>
      <c r="S1002" s="60">
        <v>0</v>
      </c>
      <c r="T1002" s="48">
        <v>0</v>
      </c>
      <c r="U1002" s="47"/>
      <c r="V1002" s="22" t="s">
        <v>8053</v>
      </c>
      <c r="W1002" s="134" t="s">
        <v>1452</v>
      </c>
      <c r="X1002" s="3" t="s">
        <v>1453</v>
      </c>
      <c r="Y1002" s="21">
        <v>1</v>
      </c>
      <c r="Z1002" s="21">
        <v>18</v>
      </c>
      <c r="AA1002" s="14">
        <v>0</v>
      </c>
      <c r="AB1002" s="3">
        <f t="shared" si="50"/>
        <v>456</v>
      </c>
      <c r="AC1002">
        <v>941.14828940953942</v>
      </c>
      <c r="AN1002" s="3">
        <v>4051</v>
      </c>
      <c r="AO1002" s="3">
        <v>2898</v>
      </c>
      <c r="AP1002" s="3">
        <v>5290</v>
      </c>
      <c r="AR1002" s="183" t="s">
        <v>8460</v>
      </c>
      <c r="AS1002" s="183" t="s">
        <v>8459</v>
      </c>
      <c r="AT1002" s="18">
        <v>1</v>
      </c>
      <c r="AU1002" s="18">
        <v>0</v>
      </c>
      <c r="AV1002" s="17"/>
      <c r="AW1002" s="200">
        <v>1</v>
      </c>
      <c r="AX1002" s="200">
        <v>0</v>
      </c>
      <c r="AY1002" s="200">
        <v>0</v>
      </c>
      <c r="AZ1002" s="200">
        <v>0</v>
      </c>
      <c r="BA1002" s="200">
        <v>0</v>
      </c>
      <c r="BB1002" s="200">
        <v>0</v>
      </c>
      <c r="BC1002" s="200">
        <v>0</v>
      </c>
    </row>
    <row r="1003" spans="1:56" ht="30" x14ac:dyDescent="0.25">
      <c r="A1003" s="18">
        <v>37</v>
      </c>
      <c r="B1003" s="3">
        <v>17</v>
      </c>
      <c r="C1003" s="18" t="s">
        <v>1432</v>
      </c>
      <c r="D1003" s="3" t="s">
        <v>732</v>
      </c>
      <c r="E1003" s="3" t="s">
        <v>1065</v>
      </c>
      <c r="F1003" s="48" t="s">
        <v>5976</v>
      </c>
      <c r="G1003" s="48" t="s">
        <v>6004</v>
      </c>
      <c r="H1003" s="48" t="s">
        <v>6005</v>
      </c>
      <c r="I1003" s="48" t="s">
        <v>5979</v>
      </c>
      <c r="K1003" s="113">
        <v>1</v>
      </c>
      <c r="L1003" s="113">
        <v>0</v>
      </c>
      <c r="M1003" s="113">
        <v>1</v>
      </c>
      <c r="N1003" s="48">
        <v>0</v>
      </c>
      <c r="O1003" s="48">
        <v>0</v>
      </c>
      <c r="P1003" s="48">
        <v>0</v>
      </c>
      <c r="Q1003" s="48">
        <v>0</v>
      </c>
      <c r="R1003" s="48">
        <v>1</v>
      </c>
      <c r="S1003" s="60">
        <v>0</v>
      </c>
      <c r="T1003" s="48">
        <v>0</v>
      </c>
      <c r="U1003" s="47"/>
      <c r="V1003" s="22" t="s">
        <v>7995</v>
      </c>
      <c r="W1003" s="134" t="s">
        <v>1454</v>
      </c>
      <c r="X1003" s="3" t="s">
        <v>237</v>
      </c>
      <c r="Y1003" s="21">
        <v>0</v>
      </c>
      <c r="Z1003" s="21">
        <v>15</v>
      </c>
      <c r="AA1003" s="14">
        <v>0</v>
      </c>
      <c r="AB1003" s="3">
        <f t="shared" si="50"/>
        <v>180</v>
      </c>
      <c r="AC1003">
        <v>370.84495182147811</v>
      </c>
      <c r="AN1003" s="3">
        <v>4051</v>
      </c>
      <c r="AO1003" s="3">
        <v>2898</v>
      </c>
      <c r="AP1003" s="3">
        <v>5277</v>
      </c>
      <c r="AR1003" s="183" t="s">
        <v>8460</v>
      </c>
      <c r="AS1003" s="183" t="s">
        <v>8459</v>
      </c>
      <c r="AT1003" s="18">
        <v>1</v>
      </c>
      <c r="AU1003" s="18">
        <v>0</v>
      </c>
      <c r="AV1003" s="17"/>
      <c r="AW1003" s="200">
        <v>1</v>
      </c>
      <c r="AX1003" s="200">
        <v>0</v>
      </c>
      <c r="AY1003" s="200">
        <v>0</v>
      </c>
      <c r="AZ1003" s="200">
        <v>0</v>
      </c>
      <c r="BA1003" s="200">
        <v>0</v>
      </c>
      <c r="BB1003" s="200">
        <v>0</v>
      </c>
      <c r="BC1003" s="200">
        <v>0</v>
      </c>
    </row>
    <row r="1004" spans="1:56" ht="30" x14ac:dyDescent="0.25">
      <c r="A1004" s="18">
        <v>37</v>
      </c>
      <c r="B1004" s="3">
        <v>17</v>
      </c>
      <c r="C1004" s="18" t="s">
        <v>1432</v>
      </c>
      <c r="D1004" s="3" t="s">
        <v>732</v>
      </c>
      <c r="E1004" s="3" t="s">
        <v>1065</v>
      </c>
      <c r="F1004" s="48" t="s">
        <v>5976</v>
      </c>
      <c r="G1004" s="48" t="s">
        <v>6006</v>
      </c>
      <c r="H1004" s="48" t="s">
        <v>6007</v>
      </c>
      <c r="I1004" s="48" t="s">
        <v>5979</v>
      </c>
      <c r="K1004" s="113">
        <v>1</v>
      </c>
      <c r="L1004" s="113">
        <v>0</v>
      </c>
      <c r="M1004" s="113">
        <v>1</v>
      </c>
      <c r="N1004" s="48">
        <v>0</v>
      </c>
      <c r="O1004" s="48">
        <v>0</v>
      </c>
      <c r="P1004" s="48">
        <v>0</v>
      </c>
      <c r="Q1004" s="48">
        <v>0</v>
      </c>
      <c r="R1004" s="48">
        <v>1</v>
      </c>
      <c r="S1004" s="60">
        <v>0</v>
      </c>
      <c r="T1004" s="48">
        <v>0</v>
      </c>
      <c r="U1004" s="47"/>
      <c r="V1004" s="22" t="s">
        <v>8024</v>
      </c>
      <c r="W1004" s="134" t="s">
        <v>1455</v>
      </c>
      <c r="X1004" s="3" t="s">
        <v>1302</v>
      </c>
      <c r="Y1004" s="21">
        <v>4</v>
      </c>
      <c r="Z1004" s="21">
        <v>10</v>
      </c>
      <c r="AA1004" s="14">
        <v>6</v>
      </c>
      <c r="AB1004" s="3">
        <f t="shared" si="50"/>
        <v>1086</v>
      </c>
      <c r="AC1004">
        <v>2228.561022033844</v>
      </c>
      <c r="AN1004" s="3">
        <v>4051</v>
      </c>
      <c r="AO1004" s="3">
        <v>2898</v>
      </c>
      <c r="AP1004" s="3">
        <v>5248</v>
      </c>
      <c r="AR1004" s="183" t="s">
        <v>8460</v>
      </c>
      <c r="AS1004" s="183" t="s">
        <v>8459</v>
      </c>
      <c r="AT1004" s="18">
        <v>1</v>
      </c>
      <c r="AU1004" s="18">
        <v>0</v>
      </c>
      <c r="AV1004" s="17"/>
      <c r="AW1004" s="200">
        <v>1</v>
      </c>
      <c r="AX1004" s="200">
        <v>0</v>
      </c>
      <c r="AY1004" s="200">
        <v>0</v>
      </c>
      <c r="AZ1004" s="200">
        <v>0</v>
      </c>
      <c r="BA1004" s="200">
        <v>0</v>
      </c>
      <c r="BB1004" s="200">
        <v>0</v>
      </c>
      <c r="BC1004" s="200">
        <v>0</v>
      </c>
    </row>
    <row r="1005" spans="1:56" x14ac:dyDescent="0.25">
      <c r="A1005" s="18">
        <v>37</v>
      </c>
      <c r="B1005" s="3">
        <v>17</v>
      </c>
      <c r="C1005" s="18" t="s">
        <v>1432</v>
      </c>
      <c r="D1005" s="3" t="s">
        <v>732</v>
      </c>
      <c r="E1005" s="3" t="s">
        <v>1065</v>
      </c>
      <c r="F1005" s="48" t="s">
        <v>5976</v>
      </c>
      <c r="G1005" s="48" t="s">
        <v>6008</v>
      </c>
      <c r="H1005" s="48" t="s">
        <v>6009</v>
      </c>
      <c r="I1005" s="48" t="s">
        <v>5979</v>
      </c>
      <c r="K1005" s="113">
        <v>1</v>
      </c>
      <c r="L1005" s="113">
        <v>0</v>
      </c>
      <c r="M1005" s="113">
        <v>1</v>
      </c>
      <c r="N1005" s="48">
        <v>0</v>
      </c>
      <c r="O1005" s="48">
        <v>0</v>
      </c>
      <c r="P1005" s="48">
        <v>0</v>
      </c>
      <c r="Q1005" s="48">
        <v>0</v>
      </c>
      <c r="R1005" s="48">
        <v>1</v>
      </c>
      <c r="S1005" s="60">
        <v>0</v>
      </c>
      <c r="T1005" s="48">
        <v>0</v>
      </c>
      <c r="U1005" s="47"/>
      <c r="V1005" s="22" t="s">
        <v>8054</v>
      </c>
      <c r="W1005" s="134" t="s">
        <v>1456</v>
      </c>
      <c r="X1005" s="3" t="s">
        <v>372</v>
      </c>
      <c r="Y1005" s="21">
        <v>2</v>
      </c>
      <c r="Z1005" s="21">
        <v>11</v>
      </c>
      <c r="AA1005" s="14">
        <v>0</v>
      </c>
      <c r="AB1005" s="3">
        <f t="shared" ref="AB1005:AB1036" si="51">(240*Y1005)+(12*Z1005)+AA1005</f>
        <v>612</v>
      </c>
      <c r="AC1005">
        <v>1249.1830501152078</v>
      </c>
      <c r="AN1005" s="3">
        <v>4051</v>
      </c>
      <c r="AO1005" s="3">
        <v>2898</v>
      </c>
      <c r="AP1005" s="3">
        <v>5209</v>
      </c>
      <c r="AR1005" s="183" t="s">
        <v>8460</v>
      </c>
      <c r="AS1005" s="183" t="s">
        <v>8459</v>
      </c>
      <c r="AT1005" s="18">
        <v>1</v>
      </c>
      <c r="AU1005" s="18">
        <v>0</v>
      </c>
      <c r="AV1005" s="17"/>
      <c r="AW1005" s="200">
        <v>1</v>
      </c>
      <c r="AX1005" s="200">
        <v>0</v>
      </c>
      <c r="AY1005" s="200">
        <v>0</v>
      </c>
      <c r="AZ1005" s="200">
        <v>0</v>
      </c>
      <c r="BA1005" s="200">
        <v>0</v>
      </c>
      <c r="BB1005" s="200">
        <v>0</v>
      </c>
      <c r="BC1005" s="200">
        <v>0</v>
      </c>
    </row>
    <row r="1006" spans="1:56" ht="30" x14ac:dyDescent="0.25">
      <c r="A1006" s="18">
        <v>37</v>
      </c>
      <c r="B1006" s="3">
        <v>17</v>
      </c>
      <c r="C1006" s="18" t="s">
        <v>1432</v>
      </c>
      <c r="D1006" s="3" t="s">
        <v>732</v>
      </c>
      <c r="E1006" s="3" t="s">
        <v>1065</v>
      </c>
      <c r="F1006" s="48" t="s">
        <v>5976</v>
      </c>
      <c r="G1006" s="48" t="s">
        <v>6010</v>
      </c>
      <c r="H1006" s="48" t="s">
        <v>6011</v>
      </c>
      <c r="I1006" s="48" t="s">
        <v>5979</v>
      </c>
      <c r="K1006" s="113">
        <v>1</v>
      </c>
      <c r="L1006" s="113">
        <v>0</v>
      </c>
      <c r="M1006" s="113">
        <v>1</v>
      </c>
      <c r="N1006" s="48">
        <v>0</v>
      </c>
      <c r="O1006" s="48">
        <v>0</v>
      </c>
      <c r="P1006" s="48">
        <v>0</v>
      </c>
      <c r="Q1006" s="48">
        <v>0</v>
      </c>
      <c r="R1006" s="48">
        <v>1</v>
      </c>
      <c r="S1006" s="60">
        <v>0</v>
      </c>
      <c r="T1006" s="48">
        <v>0</v>
      </c>
      <c r="U1006" s="47"/>
      <c r="V1006" s="22" t="s">
        <v>8055</v>
      </c>
      <c r="W1006" s="134" t="s">
        <v>1457</v>
      </c>
      <c r="X1006" s="3" t="s">
        <v>96</v>
      </c>
      <c r="Y1006" s="21">
        <v>0</v>
      </c>
      <c r="Z1006" s="21">
        <v>18</v>
      </c>
      <c r="AA1006" s="14">
        <v>0</v>
      </c>
      <c r="AB1006" s="3">
        <f t="shared" si="51"/>
        <v>216</v>
      </c>
      <c r="AC1006">
        <v>437.75893496776024</v>
      </c>
      <c r="AN1006" s="3">
        <v>4051</v>
      </c>
      <c r="AO1006" s="3">
        <v>2898</v>
      </c>
      <c r="AP1006" s="3">
        <v>5157</v>
      </c>
      <c r="AR1006" s="183" t="s">
        <v>8460</v>
      </c>
      <c r="AS1006" s="183" t="s">
        <v>8459</v>
      </c>
      <c r="AT1006" s="18">
        <v>1</v>
      </c>
      <c r="AU1006" s="18">
        <v>0</v>
      </c>
      <c r="AV1006" s="17"/>
      <c r="AW1006" s="200">
        <v>1</v>
      </c>
      <c r="AX1006" s="200">
        <v>0</v>
      </c>
      <c r="AY1006" s="200">
        <v>0</v>
      </c>
      <c r="AZ1006" s="200">
        <v>0</v>
      </c>
      <c r="BA1006" s="200">
        <v>0</v>
      </c>
      <c r="BB1006" s="200">
        <v>0</v>
      </c>
      <c r="BC1006" s="200">
        <v>0</v>
      </c>
    </row>
    <row r="1007" spans="1:56" x14ac:dyDescent="0.25">
      <c r="A1007" s="18">
        <v>37</v>
      </c>
      <c r="B1007" s="3">
        <v>17</v>
      </c>
      <c r="C1007" s="18" t="s">
        <v>1432</v>
      </c>
      <c r="D1007" s="3" t="s">
        <v>732</v>
      </c>
      <c r="E1007" s="3" t="s">
        <v>1065</v>
      </c>
      <c r="F1007" s="48" t="s">
        <v>5976</v>
      </c>
      <c r="G1007" s="48" t="s">
        <v>6012</v>
      </c>
      <c r="H1007" s="48" t="s">
        <v>6013</v>
      </c>
      <c r="I1007" s="48" t="s">
        <v>5979</v>
      </c>
      <c r="K1007" s="113">
        <v>1</v>
      </c>
      <c r="L1007" s="113">
        <v>0</v>
      </c>
      <c r="M1007" s="113">
        <v>1</v>
      </c>
      <c r="N1007" s="48">
        <v>0</v>
      </c>
      <c r="O1007" s="48">
        <v>0</v>
      </c>
      <c r="P1007" s="48">
        <v>0</v>
      </c>
      <c r="Q1007" s="48">
        <v>0</v>
      </c>
      <c r="R1007" s="48">
        <v>1</v>
      </c>
      <c r="S1007" s="60">
        <v>0</v>
      </c>
      <c r="T1007" s="48">
        <v>0</v>
      </c>
      <c r="U1007" s="47"/>
      <c r="V1007" s="22" t="s">
        <v>8056</v>
      </c>
      <c r="W1007" s="134" t="s">
        <v>1458</v>
      </c>
      <c r="X1007" s="3" t="s">
        <v>553</v>
      </c>
      <c r="Y1007" s="21">
        <v>4</v>
      </c>
      <c r="Z1007" s="21">
        <v>16</v>
      </c>
      <c r="AA1007" s="14">
        <v>0</v>
      </c>
      <c r="AB1007" s="3">
        <f t="shared" si="51"/>
        <v>1152</v>
      </c>
      <c r="AC1007">
        <v>2318.143701748385</v>
      </c>
      <c r="AN1007" s="3">
        <v>4051</v>
      </c>
      <c r="AO1007" s="3">
        <v>2898</v>
      </c>
      <c r="AP1007" s="3">
        <v>5105</v>
      </c>
      <c r="AR1007" s="183" t="s">
        <v>8460</v>
      </c>
      <c r="AS1007" s="183" t="s">
        <v>8459</v>
      </c>
      <c r="AT1007" s="18">
        <v>1</v>
      </c>
      <c r="AU1007" s="18">
        <v>0</v>
      </c>
      <c r="AV1007" s="17"/>
      <c r="AW1007" s="200">
        <v>1</v>
      </c>
      <c r="AX1007" s="200">
        <v>0</v>
      </c>
      <c r="AY1007" s="200">
        <v>0</v>
      </c>
      <c r="AZ1007" s="200">
        <v>0</v>
      </c>
      <c r="BA1007" s="200">
        <v>0</v>
      </c>
      <c r="BB1007" s="200">
        <v>0</v>
      </c>
      <c r="BC1007" s="200">
        <v>0</v>
      </c>
    </row>
    <row r="1008" spans="1:56" ht="30" x14ac:dyDescent="0.25">
      <c r="A1008" s="18">
        <v>37</v>
      </c>
      <c r="B1008" s="3">
        <v>17</v>
      </c>
      <c r="C1008" s="18" t="s">
        <v>1432</v>
      </c>
      <c r="D1008" s="3" t="s">
        <v>732</v>
      </c>
      <c r="E1008" s="3" t="s">
        <v>1065</v>
      </c>
      <c r="F1008" s="48" t="s">
        <v>5976</v>
      </c>
      <c r="G1008" s="48" t="s">
        <v>6014</v>
      </c>
      <c r="H1008" s="48" t="s">
        <v>6015</v>
      </c>
      <c r="I1008" s="48" t="s">
        <v>5979</v>
      </c>
      <c r="K1008" s="113">
        <v>1</v>
      </c>
      <c r="L1008" s="113">
        <v>0</v>
      </c>
      <c r="M1008" s="113">
        <v>1</v>
      </c>
      <c r="N1008" s="48">
        <v>0</v>
      </c>
      <c r="O1008" s="48">
        <v>0</v>
      </c>
      <c r="P1008" s="48">
        <v>0</v>
      </c>
      <c r="Q1008" s="48">
        <v>0</v>
      </c>
      <c r="R1008" s="48">
        <v>1</v>
      </c>
      <c r="S1008" s="60">
        <v>0</v>
      </c>
      <c r="T1008" s="48">
        <v>0</v>
      </c>
      <c r="U1008" s="47"/>
      <c r="V1008" s="22" t="s">
        <v>8056</v>
      </c>
      <c r="W1008" s="134" t="s">
        <v>1459</v>
      </c>
      <c r="X1008" s="3" t="s">
        <v>1460</v>
      </c>
      <c r="Y1008" s="21">
        <v>30</v>
      </c>
      <c r="Z1008" s="21">
        <v>18</v>
      </c>
      <c r="AA1008" s="14">
        <v>0</v>
      </c>
      <c r="AB1008" s="3">
        <f t="shared" si="51"/>
        <v>7416</v>
      </c>
      <c r="AC1008">
        <v>14923.050080005227</v>
      </c>
      <c r="AN1008" s="3">
        <v>4051</v>
      </c>
      <c r="AO1008" s="3">
        <v>2898</v>
      </c>
      <c r="AP1008" s="3">
        <v>5105</v>
      </c>
      <c r="AR1008" s="183" t="s">
        <v>8460</v>
      </c>
      <c r="AS1008" s="183" t="s">
        <v>8459</v>
      </c>
      <c r="AT1008" s="18">
        <v>1</v>
      </c>
      <c r="AU1008" s="18">
        <v>0</v>
      </c>
      <c r="AV1008" s="17"/>
      <c r="AW1008" s="200">
        <v>1</v>
      </c>
      <c r="AX1008" s="200">
        <v>0</v>
      </c>
      <c r="AY1008" s="200">
        <v>0</v>
      </c>
      <c r="AZ1008" s="200">
        <v>0</v>
      </c>
      <c r="BA1008" s="200">
        <v>0</v>
      </c>
      <c r="BB1008" s="200">
        <v>0</v>
      </c>
      <c r="BC1008" s="200">
        <v>0</v>
      </c>
    </row>
    <row r="1009" spans="1:55" ht="30" x14ac:dyDescent="0.25">
      <c r="A1009" s="18">
        <v>37</v>
      </c>
      <c r="B1009" s="3">
        <v>17</v>
      </c>
      <c r="C1009" s="18" t="s">
        <v>1432</v>
      </c>
      <c r="D1009" s="3" t="s">
        <v>732</v>
      </c>
      <c r="E1009" s="3" t="s">
        <v>1065</v>
      </c>
      <c r="F1009" s="48" t="s">
        <v>5976</v>
      </c>
      <c r="G1009" s="48" t="s">
        <v>6016</v>
      </c>
      <c r="H1009" s="48" t="s">
        <v>6017</v>
      </c>
      <c r="I1009" s="48" t="s">
        <v>5979</v>
      </c>
      <c r="K1009" s="113">
        <v>1</v>
      </c>
      <c r="L1009" s="113">
        <v>0</v>
      </c>
      <c r="M1009" s="113">
        <v>1</v>
      </c>
      <c r="N1009" s="48">
        <v>0</v>
      </c>
      <c r="O1009" s="48">
        <v>0</v>
      </c>
      <c r="P1009" s="48">
        <v>0</v>
      </c>
      <c r="Q1009" s="48">
        <v>0</v>
      </c>
      <c r="R1009" s="48">
        <v>1</v>
      </c>
      <c r="S1009" s="60">
        <v>0</v>
      </c>
      <c r="T1009" s="48">
        <v>0</v>
      </c>
      <c r="U1009" s="47"/>
      <c r="V1009" s="22" t="s">
        <v>8056</v>
      </c>
      <c r="W1009" s="134" t="s">
        <v>1461</v>
      </c>
      <c r="X1009" s="3" t="s">
        <v>1462</v>
      </c>
      <c r="Y1009" s="21">
        <v>137</v>
      </c>
      <c r="Z1009" s="21">
        <v>48</v>
      </c>
      <c r="AA1009" s="14">
        <v>0</v>
      </c>
      <c r="AB1009" s="3">
        <f t="shared" si="51"/>
        <v>33456</v>
      </c>
      <c r="AC1009">
        <v>67322.756671609342</v>
      </c>
      <c r="AN1009" s="3">
        <v>4051</v>
      </c>
      <c r="AO1009" s="3">
        <v>2898</v>
      </c>
      <c r="AP1009" s="3">
        <v>5105</v>
      </c>
      <c r="AR1009" s="183" t="s">
        <v>8460</v>
      </c>
      <c r="AS1009" s="183" t="s">
        <v>8459</v>
      </c>
      <c r="AT1009" s="18">
        <v>1</v>
      </c>
      <c r="AU1009" s="18">
        <v>0</v>
      </c>
      <c r="AV1009" s="17"/>
      <c r="AW1009" s="200">
        <v>1</v>
      </c>
      <c r="AX1009" s="200">
        <v>0</v>
      </c>
      <c r="AY1009" s="200">
        <v>0</v>
      </c>
      <c r="AZ1009" s="200">
        <v>0</v>
      </c>
      <c r="BA1009" s="200">
        <v>0</v>
      </c>
      <c r="BB1009" s="200">
        <v>0</v>
      </c>
      <c r="BC1009" s="200">
        <v>0</v>
      </c>
    </row>
    <row r="1010" spans="1:55" ht="30" x14ac:dyDescent="0.25">
      <c r="A1010" s="18">
        <v>37</v>
      </c>
      <c r="B1010" s="3">
        <v>17</v>
      </c>
      <c r="C1010" s="18" t="s">
        <v>1432</v>
      </c>
      <c r="D1010" s="3" t="s">
        <v>732</v>
      </c>
      <c r="E1010" s="3" t="s">
        <v>1065</v>
      </c>
      <c r="F1010" s="48" t="s">
        <v>5976</v>
      </c>
      <c r="G1010" s="48" t="s">
        <v>6018</v>
      </c>
      <c r="H1010" s="48" t="s">
        <v>6019</v>
      </c>
      <c r="I1010" s="48" t="s">
        <v>5979</v>
      </c>
      <c r="K1010" s="113">
        <v>1</v>
      </c>
      <c r="L1010" s="113">
        <v>0</v>
      </c>
      <c r="M1010" s="113">
        <v>1</v>
      </c>
      <c r="N1010" s="48">
        <v>0</v>
      </c>
      <c r="O1010" s="48">
        <v>0</v>
      </c>
      <c r="P1010" s="48">
        <v>0</v>
      </c>
      <c r="Q1010" s="48">
        <v>0</v>
      </c>
      <c r="R1010" s="48">
        <v>1</v>
      </c>
      <c r="S1010" s="60">
        <v>0</v>
      </c>
      <c r="T1010" s="48">
        <v>0</v>
      </c>
      <c r="U1010" s="47"/>
      <c r="V1010" s="22" t="s">
        <v>8038</v>
      </c>
      <c r="W1010" s="134" t="s">
        <v>1463</v>
      </c>
      <c r="X1010" s="3" t="s">
        <v>349</v>
      </c>
      <c r="Y1010" s="21">
        <v>1</v>
      </c>
      <c r="Z1010" s="21">
        <v>4</v>
      </c>
      <c r="AA1010" s="14">
        <v>0</v>
      </c>
      <c r="AB1010" s="3">
        <f t="shared" si="51"/>
        <v>288</v>
      </c>
      <c r="AC1010">
        <v>579.37718109066907</v>
      </c>
      <c r="AN1010" s="3">
        <v>4051</v>
      </c>
      <c r="AO1010" s="3">
        <v>2898</v>
      </c>
      <c r="AP1010" s="3">
        <v>5103</v>
      </c>
      <c r="AR1010" s="183" t="s">
        <v>8460</v>
      </c>
      <c r="AS1010" s="183" t="s">
        <v>8459</v>
      </c>
      <c r="AT1010" s="18">
        <v>1</v>
      </c>
      <c r="AU1010" s="18">
        <v>0</v>
      </c>
      <c r="AV1010" s="17"/>
      <c r="AW1010" s="200">
        <v>1</v>
      </c>
      <c r="AX1010" s="200">
        <v>0</v>
      </c>
      <c r="AY1010" s="200">
        <v>0</v>
      </c>
      <c r="AZ1010" s="200">
        <v>0</v>
      </c>
      <c r="BA1010" s="200">
        <v>0</v>
      </c>
      <c r="BB1010" s="200">
        <v>0</v>
      </c>
      <c r="BC1010" s="200">
        <v>0</v>
      </c>
    </row>
    <row r="1011" spans="1:55" x14ac:dyDescent="0.25">
      <c r="A1011" s="18">
        <v>37</v>
      </c>
      <c r="B1011" s="3">
        <v>17</v>
      </c>
      <c r="C1011" s="18" t="s">
        <v>1432</v>
      </c>
      <c r="D1011" s="3" t="s">
        <v>732</v>
      </c>
      <c r="E1011" s="3" t="s">
        <v>1065</v>
      </c>
      <c r="F1011" s="48" t="s">
        <v>5976</v>
      </c>
      <c r="G1011" s="48" t="s">
        <v>6020</v>
      </c>
      <c r="H1011" s="48" t="s">
        <v>6021</v>
      </c>
      <c r="I1011" s="48" t="s">
        <v>5979</v>
      </c>
      <c r="K1011" s="113">
        <v>1</v>
      </c>
      <c r="L1011" s="113">
        <v>0</v>
      </c>
      <c r="M1011" s="113">
        <v>1</v>
      </c>
      <c r="N1011" s="48">
        <v>0</v>
      </c>
      <c r="O1011" s="48">
        <v>0</v>
      </c>
      <c r="P1011" s="48">
        <v>0</v>
      </c>
      <c r="Q1011" s="48">
        <v>0</v>
      </c>
      <c r="R1011" s="48">
        <v>1</v>
      </c>
      <c r="S1011" s="60">
        <v>0</v>
      </c>
      <c r="T1011" s="48">
        <v>0</v>
      </c>
      <c r="U1011" s="47"/>
      <c r="V1011" s="22" t="s">
        <v>8013</v>
      </c>
      <c r="W1011" s="134" t="s">
        <v>1464</v>
      </c>
      <c r="X1011" s="3" t="s">
        <v>1465</v>
      </c>
      <c r="Y1011" s="21">
        <v>28</v>
      </c>
      <c r="Z1011" s="21">
        <v>8</v>
      </c>
      <c r="AA1011" s="14">
        <v>0</v>
      </c>
      <c r="AB1011" s="3">
        <f t="shared" si="51"/>
        <v>6816</v>
      </c>
      <c r="AC1011">
        <v>13651.955191344396</v>
      </c>
      <c r="AN1011" s="3">
        <v>4051</v>
      </c>
      <c r="AO1011" s="3">
        <v>2898</v>
      </c>
      <c r="AP1011" s="3">
        <v>5071</v>
      </c>
      <c r="AR1011" s="183" t="s">
        <v>8460</v>
      </c>
      <c r="AS1011" s="183" t="s">
        <v>8459</v>
      </c>
      <c r="AT1011" s="18">
        <v>1</v>
      </c>
      <c r="AU1011" s="18">
        <v>0</v>
      </c>
      <c r="AV1011" s="17"/>
      <c r="AW1011" s="200">
        <v>1</v>
      </c>
      <c r="AX1011" s="200">
        <v>0</v>
      </c>
      <c r="AY1011" s="200">
        <v>0</v>
      </c>
      <c r="AZ1011" s="200">
        <v>0</v>
      </c>
      <c r="BA1011" s="200">
        <v>0</v>
      </c>
      <c r="BB1011" s="200">
        <v>0</v>
      </c>
      <c r="BC1011" s="200">
        <v>0</v>
      </c>
    </row>
    <row r="1012" spans="1:55" x14ac:dyDescent="0.25">
      <c r="A1012" s="18">
        <v>37</v>
      </c>
      <c r="B1012" s="3">
        <v>17</v>
      </c>
      <c r="C1012" s="18" t="s">
        <v>1432</v>
      </c>
      <c r="D1012" s="3" t="s">
        <v>732</v>
      </c>
      <c r="E1012" s="3" t="s">
        <v>1065</v>
      </c>
      <c r="F1012" s="48" t="s">
        <v>5976</v>
      </c>
      <c r="G1012" s="48" t="s">
        <v>6022</v>
      </c>
      <c r="H1012" s="48" t="s">
        <v>6023</v>
      </c>
      <c r="I1012" s="48" t="s">
        <v>5979</v>
      </c>
      <c r="K1012" s="113">
        <v>1</v>
      </c>
      <c r="L1012" s="113">
        <v>0</v>
      </c>
      <c r="M1012" s="113">
        <v>1</v>
      </c>
      <c r="N1012" s="48">
        <v>0</v>
      </c>
      <c r="O1012" s="48">
        <v>0</v>
      </c>
      <c r="P1012" s="48">
        <v>0</v>
      </c>
      <c r="Q1012" s="48">
        <v>0</v>
      </c>
      <c r="R1012" s="48">
        <v>1</v>
      </c>
      <c r="S1012" s="60">
        <v>0</v>
      </c>
      <c r="T1012" s="48">
        <v>0</v>
      </c>
      <c r="U1012" s="47"/>
      <c r="V1012" s="22" t="s">
        <v>8013</v>
      </c>
      <c r="W1012" s="134" t="s">
        <v>1466</v>
      </c>
      <c r="X1012" s="3" t="s">
        <v>1467</v>
      </c>
      <c r="Y1012" s="21">
        <v>14</v>
      </c>
      <c r="Z1012" s="21">
        <v>0</v>
      </c>
      <c r="AA1012" s="14">
        <v>0</v>
      </c>
      <c r="AB1012" s="3">
        <f t="shared" si="51"/>
        <v>3360</v>
      </c>
      <c r="AC1012">
        <v>6729.8370661556883</v>
      </c>
      <c r="AN1012" s="3">
        <v>4051</v>
      </c>
      <c r="AO1012" s="3">
        <v>2898</v>
      </c>
      <c r="AP1012" s="3">
        <v>5071</v>
      </c>
      <c r="AR1012" s="183" t="s">
        <v>8460</v>
      </c>
      <c r="AS1012" s="183" t="s">
        <v>8459</v>
      </c>
      <c r="AT1012" s="18">
        <v>1</v>
      </c>
      <c r="AU1012" s="18">
        <v>0</v>
      </c>
      <c r="AV1012" s="17"/>
      <c r="AW1012" s="200">
        <v>1</v>
      </c>
      <c r="AX1012" s="200">
        <v>0</v>
      </c>
      <c r="AY1012" s="200">
        <v>0</v>
      </c>
      <c r="AZ1012" s="200">
        <v>0</v>
      </c>
      <c r="BA1012" s="200">
        <v>0</v>
      </c>
      <c r="BB1012" s="200">
        <v>0</v>
      </c>
      <c r="BC1012" s="200">
        <v>0</v>
      </c>
    </row>
    <row r="1013" spans="1:55" x14ac:dyDescent="0.25">
      <c r="A1013" s="18">
        <v>37</v>
      </c>
      <c r="B1013" s="3">
        <v>17</v>
      </c>
      <c r="C1013" s="18" t="s">
        <v>1432</v>
      </c>
      <c r="D1013" s="3" t="s">
        <v>732</v>
      </c>
      <c r="E1013" s="3" t="s">
        <v>1065</v>
      </c>
      <c r="F1013" s="48" t="s">
        <v>5976</v>
      </c>
      <c r="G1013" s="48" t="s">
        <v>6024</v>
      </c>
      <c r="H1013" s="48" t="s">
        <v>6025</v>
      </c>
      <c r="I1013" s="48" t="s">
        <v>5979</v>
      </c>
      <c r="K1013" s="113">
        <v>1</v>
      </c>
      <c r="L1013" s="113">
        <v>0</v>
      </c>
      <c r="M1013" s="113">
        <v>1</v>
      </c>
      <c r="N1013" s="48">
        <v>0</v>
      </c>
      <c r="O1013" s="48">
        <v>0</v>
      </c>
      <c r="P1013" s="48">
        <v>0</v>
      </c>
      <c r="Q1013" s="48">
        <v>0</v>
      </c>
      <c r="R1013" s="48">
        <v>1</v>
      </c>
      <c r="S1013" s="60">
        <v>0</v>
      </c>
      <c r="T1013" s="48">
        <v>0</v>
      </c>
      <c r="U1013" s="47"/>
      <c r="V1013" s="22" t="s">
        <v>8013</v>
      </c>
      <c r="W1013" s="134" t="s">
        <v>1468</v>
      </c>
      <c r="X1013" s="3" t="s">
        <v>529</v>
      </c>
      <c r="Y1013" s="21">
        <v>2</v>
      </c>
      <c r="Z1013" s="21">
        <v>0</v>
      </c>
      <c r="AA1013" s="14">
        <v>0</v>
      </c>
      <c r="AB1013" s="3">
        <f t="shared" si="51"/>
        <v>480</v>
      </c>
      <c r="AC1013">
        <v>961.40529516509832</v>
      </c>
      <c r="AN1013" s="3">
        <v>4051</v>
      </c>
      <c r="AO1013" s="3">
        <v>2898</v>
      </c>
      <c r="AP1013" s="3">
        <v>5071</v>
      </c>
      <c r="AR1013" s="183" t="s">
        <v>8460</v>
      </c>
      <c r="AS1013" s="183" t="s">
        <v>8459</v>
      </c>
      <c r="AT1013" s="18">
        <v>1</v>
      </c>
      <c r="AU1013" s="18">
        <v>0</v>
      </c>
      <c r="AV1013" s="17"/>
      <c r="AW1013" s="200">
        <v>1</v>
      </c>
      <c r="AX1013" s="200">
        <v>0</v>
      </c>
      <c r="AY1013" s="200">
        <v>0</v>
      </c>
      <c r="AZ1013" s="200">
        <v>0</v>
      </c>
      <c r="BA1013" s="200">
        <v>0</v>
      </c>
      <c r="BB1013" s="200">
        <v>0</v>
      </c>
      <c r="BC1013" s="200">
        <v>0</v>
      </c>
    </row>
    <row r="1014" spans="1:55" ht="30" x14ac:dyDescent="0.25">
      <c r="A1014" s="18">
        <v>37</v>
      </c>
      <c r="B1014" s="3">
        <v>17</v>
      </c>
      <c r="C1014" s="18" t="s">
        <v>1432</v>
      </c>
      <c r="D1014" s="3" t="s">
        <v>732</v>
      </c>
      <c r="E1014" s="3" t="s">
        <v>1065</v>
      </c>
      <c r="F1014" s="48" t="s">
        <v>5976</v>
      </c>
      <c r="G1014" s="48" t="s">
        <v>6026</v>
      </c>
      <c r="H1014" s="48" t="s">
        <v>6027</v>
      </c>
      <c r="I1014" s="48" t="s">
        <v>5979</v>
      </c>
      <c r="K1014" s="113">
        <v>1</v>
      </c>
      <c r="L1014" s="113">
        <v>0</v>
      </c>
      <c r="M1014" s="113">
        <v>1</v>
      </c>
      <c r="N1014" s="48">
        <v>0</v>
      </c>
      <c r="O1014" s="48">
        <v>0</v>
      </c>
      <c r="P1014" s="48">
        <v>0</v>
      </c>
      <c r="Q1014" s="48">
        <v>0</v>
      </c>
      <c r="R1014" s="48">
        <v>1</v>
      </c>
      <c r="S1014" s="60">
        <v>0</v>
      </c>
      <c r="T1014" s="48">
        <v>0</v>
      </c>
      <c r="U1014" s="47"/>
      <c r="V1014" s="22" t="s">
        <v>8016</v>
      </c>
      <c r="W1014" s="134" t="s">
        <v>1469</v>
      </c>
      <c r="X1014" s="3" t="s">
        <v>1470</v>
      </c>
      <c r="Y1014" s="21">
        <v>5</v>
      </c>
      <c r="Z1014" s="21">
        <v>12</v>
      </c>
      <c r="AA1014" s="14">
        <v>0</v>
      </c>
      <c r="AB1014" s="3">
        <f t="shared" si="51"/>
        <v>1344</v>
      </c>
      <c r="AC1014">
        <v>2685.6736592073053</v>
      </c>
      <c r="AN1014" s="3">
        <v>4051</v>
      </c>
      <c r="AO1014" s="3">
        <v>2898</v>
      </c>
      <c r="AP1014" s="3">
        <v>5054</v>
      </c>
      <c r="AR1014" s="183" t="s">
        <v>8460</v>
      </c>
      <c r="AS1014" s="183" t="s">
        <v>8459</v>
      </c>
      <c r="AT1014" s="18">
        <v>1</v>
      </c>
      <c r="AU1014" s="18">
        <v>0</v>
      </c>
      <c r="AV1014" s="17"/>
      <c r="AW1014" s="200">
        <v>1</v>
      </c>
      <c r="AX1014" s="200">
        <v>0</v>
      </c>
      <c r="AY1014" s="200">
        <v>0</v>
      </c>
      <c r="AZ1014" s="200">
        <v>0</v>
      </c>
      <c r="BA1014" s="200">
        <v>0</v>
      </c>
      <c r="BB1014" s="200">
        <v>0</v>
      </c>
      <c r="BC1014" s="200">
        <v>0</v>
      </c>
    </row>
    <row r="1015" spans="1:55" ht="45" x14ac:dyDescent="0.25">
      <c r="A1015" s="18">
        <v>37</v>
      </c>
      <c r="B1015" s="3">
        <v>17</v>
      </c>
      <c r="C1015" s="18" t="s">
        <v>1432</v>
      </c>
      <c r="D1015" s="3" t="s">
        <v>732</v>
      </c>
      <c r="E1015" s="3" t="s">
        <v>1065</v>
      </c>
      <c r="F1015" s="48" t="s">
        <v>5976</v>
      </c>
      <c r="G1015" s="48" t="s">
        <v>6028</v>
      </c>
      <c r="H1015" s="48" t="s">
        <v>6029</v>
      </c>
      <c r="I1015" s="48" t="s">
        <v>5979</v>
      </c>
      <c r="K1015" s="113">
        <v>1</v>
      </c>
      <c r="L1015" s="113">
        <v>0</v>
      </c>
      <c r="M1015" s="113">
        <v>1</v>
      </c>
      <c r="N1015" s="48">
        <v>0</v>
      </c>
      <c r="O1015" s="48">
        <v>0</v>
      </c>
      <c r="P1015" s="48">
        <v>0</v>
      </c>
      <c r="Q1015" s="48">
        <v>0</v>
      </c>
      <c r="R1015" s="48">
        <v>1</v>
      </c>
      <c r="S1015" s="60">
        <v>0</v>
      </c>
      <c r="T1015" s="48">
        <v>0</v>
      </c>
      <c r="U1015" s="47"/>
      <c r="V1015" s="22" t="s">
        <v>8016</v>
      </c>
      <c r="W1015" s="134" t="s">
        <v>1471</v>
      </c>
      <c r="X1015" s="3" t="s">
        <v>1472</v>
      </c>
      <c r="Y1015" s="21">
        <v>18</v>
      </c>
      <c r="Z1015" s="21">
        <v>12</v>
      </c>
      <c r="AA1015" s="14">
        <v>0</v>
      </c>
      <c r="AB1015" s="3">
        <f t="shared" si="51"/>
        <v>4464</v>
      </c>
      <c r="AC1015">
        <v>8920.273225224264</v>
      </c>
      <c r="AN1015" s="3">
        <v>4051</v>
      </c>
      <c r="AO1015" s="3">
        <v>2898</v>
      </c>
      <c r="AP1015" s="3">
        <v>5054</v>
      </c>
      <c r="AR1015" s="183" t="s">
        <v>8460</v>
      </c>
      <c r="AS1015" s="183" t="s">
        <v>8459</v>
      </c>
      <c r="AT1015" s="18">
        <v>1</v>
      </c>
      <c r="AU1015" s="18">
        <v>0</v>
      </c>
      <c r="AV1015" s="17"/>
      <c r="AW1015" s="200">
        <v>1</v>
      </c>
      <c r="AX1015" s="200">
        <v>0</v>
      </c>
      <c r="AY1015" s="200">
        <v>0</v>
      </c>
      <c r="AZ1015" s="200">
        <v>0</v>
      </c>
      <c r="BA1015" s="200">
        <v>0</v>
      </c>
      <c r="BB1015" s="200">
        <v>0</v>
      </c>
      <c r="BC1015" s="200">
        <v>0</v>
      </c>
    </row>
    <row r="1016" spans="1:55" ht="30" x14ac:dyDescent="0.25">
      <c r="A1016" s="18">
        <v>37</v>
      </c>
      <c r="B1016" s="3">
        <v>17</v>
      </c>
      <c r="C1016" s="18" t="s">
        <v>1432</v>
      </c>
      <c r="D1016" s="3" t="s">
        <v>732</v>
      </c>
      <c r="E1016" s="3" t="s">
        <v>1065</v>
      </c>
      <c r="F1016" s="48" t="s">
        <v>5976</v>
      </c>
      <c r="G1016" s="48" t="s">
        <v>6030</v>
      </c>
      <c r="H1016" s="48" t="s">
        <v>6031</v>
      </c>
      <c r="I1016" s="48" t="s">
        <v>5979</v>
      </c>
      <c r="K1016" s="113">
        <v>1</v>
      </c>
      <c r="L1016" s="113">
        <v>0</v>
      </c>
      <c r="M1016" s="113">
        <v>1</v>
      </c>
      <c r="N1016" s="48">
        <v>0</v>
      </c>
      <c r="O1016" s="48">
        <v>0</v>
      </c>
      <c r="P1016" s="48">
        <v>0</v>
      </c>
      <c r="Q1016" s="48">
        <v>0</v>
      </c>
      <c r="R1016" s="48">
        <v>1</v>
      </c>
      <c r="S1016" s="60">
        <v>0</v>
      </c>
      <c r="T1016" s="48">
        <v>0</v>
      </c>
      <c r="U1016" s="47"/>
      <c r="V1016" s="22" t="s">
        <v>8017</v>
      </c>
      <c r="W1016" s="134" t="s">
        <v>1473</v>
      </c>
      <c r="X1016" s="3" t="s">
        <v>1474</v>
      </c>
      <c r="Y1016" s="21">
        <v>4</v>
      </c>
      <c r="Z1016" s="21">
        <v>3</v>
      </c>
      <c r="AA1016" s="14">
        <v>6</v>
      </c>
      <c r="AB1016" s="3">
        <f t="shared" si="51"/>
        <v>1002</v>
      </c>
      <c r="AC1016">
        <v>2001.7171766278991</v>
      </c>
      <c r="AN1016" s="3">
        <v>4051</v>
      </c>
      <c r="AO1016" s="3">
        <v>2898</v>
      </c>
      <c r="AP1016" s="3">
        <v>5052</v>
      </c>
      <c r="AR1016" s="183" t="s">
        <v>8460</v>
      </c>
      <c r="AS1016" s="183" t="s">
        <v>8459</v>
      </c>
      <c r="AT1016" s="18">
        <v>1</v>
      </c>
      <c r="AU1016" s="18">
        <v>0</v>
      </c>
      <c r="AV1016" s="17"/>
      <c r="AW1016" s="200">
        <v>1</v>
      </c>
      <c r="AX1016" s="200">
        <v>0</v>
      </c>
      <c r="AY1016" s="200">
        <v>0</v>
      </c>
      <c r="AZ1016" s="200">
        <v>0</v>
      </c>
      <c r="BA1016" s="200">
        <v>0</v>
      </c>
      <c r="BB1016" s="200">
        <v>0</v>
      </c>
      <c r="BC1016" s="200">
        <v>0</v>
      </c>
    </row>
    <row r="1017" spans="1:55" x14ac:dyDescent="0.25">
      <c r="A1017" s="18">
        <v>37</v>
      </c>
      <c r="B1017" s="3">
        <v>17</v>
      </c>
      <c r="C1017" s="18" t="s">
        <v>1432</v>
      </c>
      <c r="D1017" s="3" t="s">
        <v>732</v>
      </c>
      <c r="E1017" s="3" t="s">
        <v>1065</v>
      </c>
      <c r="F1017" s="48" t="s">
        <v>5976</v>
      </c>
      <c r="G1017" s="48" t="s">
        <v>6032</v>
      </c>
      <c r="H1017" s="48" t="s">
        <v>6033</v>
      </c>
      <c r="I1017" s="48" t="s">
        <v>5979</v>
      </c>
      <c r="K1017" s="113">
        <v>1</v>
      </c>
      <c r="L1017" s="113">
        <v>0</v>
      </c>
      <c r="M1017" s="113">
        <v>1</v>
      </c>
      <c r="N1017" s="48">
        <v>0</v>
      </c>
      <c r="O1017" s="48">
        <v>0</v>
      </c>
      <c r="P1017" s="48">
        <v>0</v>
      </c>
      <c r="Q1017" s="48">
        <v>0</v>
      </c>
      <c r="R1017" s="48">
        <v>1</v>
      </c>
      <c r="S1017" s="60">
        <v>0</v>
      </c>
      <c r="T1017" s="48">
        <v>0</v>
      </c>
      <c r="U1017" s="47"/>
      <c r="V1017" s="22" t="s">
        <v>8017</v>
      </c>
      <c r="W1017" s="134" t="s">
        <v>1475</v>
      </c>
      <c r="X1017" s="3" t="s">
        <v>94</v>
      </c>
      <c r="Y1017" s="21">
        <v>3</v>
      </c>
      <c r="Z1017" s="21">
        <v>0</v>
      </c>
      <c r="AA1017" s="14">
        <v>0</v>
      </c>
      <c r="AB1017" s="3">
        <f t="shared" si="51"/>
        <v>720</v>
      </c>
      <c r="AC1017">
        <v>1438.3596478763347</v>
      </c>
      <c r="AN1017" s="3">
        <v>4051</v>
      </c>
      <c r="AO1017" s="3">
        <v>2898</v>
      </c>
      <c r="AP1017" s="3">
        <v>5052</v>
      </c>
      <c r="AR1017" s="183" t="s">
        <v>8460</v>
      </c>
      <c r="AS1017" s="183" t="s">
        <v>8459</v>
      </c>
      <c r="AT1017" s="18">
        <v>1</v>
      </c>
      <c r="AU1017" s="18">
        <v>0</v>
      </c>
      <c r="AV1017" s="17"/>
      <c r="AW1017" s="200">
        <v>1</v>
      </c>
      <c r="AX1017" s="200">
        <v>0</v>
      </c>
      <c r="AY1017" s="200">
        <v>0</v>
      </c>
      <c r="AZ1017" s="200">
        <v>0</v>
      </c>
      <c r="BA1017" s="200">
        <v>0</v>
      </c>
      <c r="BB1017" s="200">
        <v>0</v>
      </c>
      <c r="BC1017" s="200">
        <v>0</v>
      </c>
    </row>
    <row r="1018" spans="1:55" x14ac:dyDescent="0.25">
      <c r="A1018" s="18">
        <v>37</v>
      </c>
      <c r="B1018" s="3">
        <v>17</v>
      </c>
      <c r="C1018" s="18" t="s">
        <v>1432</v>
      </c>
      <c r="D1018" s="3" t="s">
        <v>732</v>
      </c>
      <c r="E1018" s="3" t="s">
        <v>1065</v>
      </c>
      <c r="F1018" s="48" t="s">
        <v>5976</v>
      </c>
      <c r="G1018" s="48" t="s">
        <v>6034</v>
      </c>
      <c r="H1018" s="48" t="s">
        <v>6035</v>
      </c>
      <c r="I1018" s="48" t="s">
        <v>5979</v>
      </c>
      <c r="K1018" s="113">
        <v>1</v>
      </c>
      <c r="L1018" s="113">
        <v>0</v>
      </c>
      <c r="M1018" s="113">
        <v>1</v>
      </c>
      <c r="N1018" s="48">
        <v>0</v>
      </c>
      <c r="O1018" s="48">
        <v>0</v>
      </c>
      <c r="P1018" s="48">
        <v>0</v>
      </c>
      <c r="Q1018" s="48">
        <v>0</v>
      </c>
      <c r="R1018" s="48">
        <v>1</v>
      </c>
      <c r="S1018" s="60">
        <v>0</v>
      </c>
      <c r="T1018" s="48">
        <v>0</v>
      </c>
      <c r="U1018" s="47"/>
      <c r="V1018" s="22" t="s">
        <v>8057</v>
      </c>
      <c r="W1018" s="134" t="s">
        <v>1476</v>
      </c>
      <c r="X1018" s="3" t="s">
        <v>401</v>
      </c>
      <c r="Y1018" s="21">
        <v>1</v>
      </c>
      <c r="Z1018" s="21">
        <v>10</v>
      </c>
      <c r="AA1018" s="14">
        <v>0</v>
      </c>
      <c r="AB1018" s="3">
        <f t="shared" si="51"/>
        <v>360</v>
      </c>
      <c r="AC1018">
        <v>717.11406468123403</v>
      </c>
      <c r="AN1018" s="3">
        <v>4051</v>
      </c>
      <c r="AO1018" s="3">
        <v>2898</v>
      </c>
      <c r="AP1018" s="3">
        <v>5031</v>
      </c>
      <c r="AR1018" s="183" t="s">
        <v>8460</v>
      </c>
      <c r="AS1018" s="183" t="s">
        <v>8459</v>
      </c>
      <c r="AT1018" s="18">
        <v>1</v>
      </c>
      <c r="AU1018" s="18">
        <v>0</v>
      </c>
      <c r="AV1018" s="17"/>
      <c r="AW1018" s="200">
        <v>1</v>
      </c>
      <c r="AX1018" s="200">
        <v>0</v>
      </c>
      <c r="AY1018" s="200">
        <v>0</v>
      </c>
      <c r="AZ1018" s="200">
        <v>0</v>
      </c>
      <c r="BA1018" s="200">
        <v>0</v>
      </c>
      <c r="BB1018" s="200">
        <v>0</v>
      </c>
      <c r="BC1018" s="200">
        <v>0</v>
      </c>
    </row>
    <row r="1019" spans="1:55" x14ac:dyDescent="0.25">
      <c r="A1019" s="18">
        <v>37</v>
      </c>
      <c r="B1019" s="3">
        <v>17</v>
      </c>
      <c r="C1019" s="18" t="s">
        <v>1432</v>
      </c>
      <c r="D1019" s="3" t="s">
        <v>732</v>
      </c>
      <c r="E1019" s="3" t="s">
        <v>1065</v>
      </c>
      <c r="F1019" s="48" t="s">
        <v>5976</v>
      </c>
      <c r="G1019" s="48" t="s">
        <v>6036</v>
      </c>
      <c r="H1019" s="48" t="s">
        <v>6037</v>
      </c>
      <c r="I1019" s="48" t="s">
        <v>5979</v>
      </c>
      <c r="K1019" s="113">
        <v>1</v>
      </c>
      <c r="L1019" s="113">
        <v>0</v>
      </c>
      <c r="M1019" s="113">
        <v>1</v>
      </c>
      <c r="N1019" s="48">
        <v>0</v>
      </c>
      <c r="O1019" s="48">
        <v>0</v>
      </c>
      <c r="P1019" s="48">
        <v>0</v>
      </c>
      <c r="Q1019" s="48">
        <v>0</v>
      </c>
      <c r="R1019" s="48">
        <v>1</v>
      </c>
      <c r="S1019" s="60">
        <v>0</v>
      </c>
      <c r="T1019" s="48">
        <v>0</v>
      </c>
      <c r="U1019" s="47"/>
      <c r="V1019" s="22" t="s">
        <v>8159</v>
      </c>
      <c r="W1019" s="134" t="s">
        <v>1477</v>
      </c>
      <c r="X1019" s="3" t="s">
        <v>185</v>
      </c>
      <c r="Y1019" s="21">
        <v>6</v>
      </c>
      <c r="Z1019" s="21">
        <v>0</v>
      </c>
      <c r="AA1019" s="14">
        <v>0</v>
      </c>
      <c r="AB1019" s="3">
        <f t="shared" si="51"/>
        <v>1440</v>
      </c>
      <c r="AC1019">
        <v>2833.3112292231476</v>
      </c>
      <c r="AN1019" s="3">
        <v>4051</v>
      </c>
      <c r="AO1019" s="3">
        <v>2898</v>
      </c>
      <c r="AP1019" s="3">
        <v>4941</v>
      </c>
      <c r="AR1019" s="183" t="s">
        <v>8460</v>
      </c>
      <c r="AS1019" s="183" t="s">
        <v>8459</v>
      </c>
      <c r="AT1019" s="18">
        <v>1</v>
      </c>
      <c r="AU1019" s="18">
        <v>0</v>
      </c>
      <c r="AV1019" s="17"/>
      <c r="AW1019" s="200">
        <v>1</v>
      </c>
      <c r="AX1019" s="200">
        <v>0</v>
      </c>
      <c r="AY1019" s="200">
        <v>0</v>
      </c>
      <c r="AZ1019" s="200">
        <v>0</v>
      </c>
      <c r="BA1019" s="200">
        <v>0</v>
      </c>
      <c r="BB1019" s="200">
        <v>0</v>
      </c>
      <c r="BC1019" s="200">
        <v>0</v>
      </c>
    </row>
    <row r="1020" spans="1:55" ht="30" x14ac:dyDescent="0.25">
      <c r="A1020" s="18">
        <v>37</v>
      </c>
      <c r="B1020" s="3">
        <v>17</v>
      </c>
      <c r="C1020" s="18" t="s">
        <v>1432</v>
      </c>
      <c r="D1020" s="3" t="s">
        <v>732</v>
      </c>
      <c r="E1020" s="3" t="s">
        <v>1065</v>
      </c>
      <c r="F1020" s="48" t="s">
        <v>5976</v>
      </c>
      <c r="G1020" s="48" t="s">
        <v>6038</v>
      </c>
      <c r="H1020" s="48" t="s">
        <v>6039</v>
      </c>
      <c r="I1020" s="48" t="s">
        <v>5979</v>
      </c>
      <c r="K1020" s="113">
        <v>1</v>
      </c>
      <c r="L1020" s="113">
        <v>0</v>
      </c>
      <c r="M1020" s="113">
        <v>1</v>
      </c>
      <c r="N1020" s="48">
        <v>0</v>
      </c>
      <c r="O1020" s="48">
        <v>0</v>
      </c>
      <c r="P1020" s="48">
        <v>0</v>
      </c>
      <c r="Q1020" s="48">
        <v>0</v>
      </c>
      <c r="R1020" s="48">
        <v>1</v>
      </c>
      <c r="S1020" s="60">
        <v>0</v>
      </c>
      <c r="T1020" s="48">
        <v>0</v>
      </c>
      <c r="U1020" s="47"/>
      <c r="V1020" s="22" t="s">
        <v>8160</v>
      </c>
      <c r="W1020" s="134" t="s">
        <v>1478</v>
      </c>
      <c r="X1020" s="3" t="s">
        <v>1479</v>
      </c>
      <c r="Y1020" s="21">
        <v>14</v>
      </c>
      <c r="Z1020" s="21">
        <v>8</v>
      </c>
      <c r="AA1020" s="14">
        <v>0</v>
      </c>
      <c r="AB1020" s="3">
        <f t="shared" si="51"/>
        <v>3456</v>
      </c>
      <c r="AC1020">
        <v>6755.3846889371753</v>
      </c>
      <c r="AN1020" s="3">
        <v>4051</v>
      </c>
      <c r="AO1020" s="3">
        <v>2898</v>
      </c>
      <c r="AP1020" s="3">
        <v>4893</v>
      </c>
      <c r="AR1020" s="183" t="s">
        <v>8460</v>
      </c>
      <c r="AS1020" s="183" t="s">
        <v>8459</v>
      </c>
      <c r="AT1020" s="18">
        <v>1</v>
      </c>
      <c r="AU1020" s="18">
        <v>0</v>
      </c>
      <c r="AV1020" s="17"/>
      <c r="AW1020" s="200">
        <v>1</v>
      </c>
      <c r="AX1020" s="200">
        <v>0</v>
      </c>
      <c r="AY1020" s="200">
        <v>0</v>
      </c>
      <c r="AZ1020" s="200">
        <v>0</v>
      </c>
      <c r="BA1020" s="200">
        <v>0</v>
      </c>
      <c r="BB1020" s="200">
        <v>0</v>
      </c>
      <c r="BC1020" s="200">
        <v>0</v>
      </c>
    </row>
    <row r="1021" spans="1:55" ht="30" x14ac:dyDescent="0.25">
      <c r="A1021" s="18">
        <v>37</v>
      </c>
      <c r="B1021" s="3">
        <v>17</v>
      </c>
      <c r="C1021" s="18" t="s">
        <v>1432</v>
      </c>
      <c r="D1021" s="3" t="s">
        <v>732</v>
      </c>
      <c r="E1021" s="3" t="s">
        <v>1065</v>
      </c>
      <c r="F1021" s="48" t="s">
        <v>5976</v>
      </c>
      <c r="G1021" s="48" t="s">
        <v>6040</v>
      </c>
      <c r="H1021" s="48" t="s">
        <v>6041</v>
      </c>
      <c r="I1021" s="48" t="s">
        <v>5979</v>
      </c>
      <c r="K1021" s="113">
        <v>1</v>
      </c>
      <c r="L1021" s="113">
        <v>0</v>
      </c>
      <c r="M1021" s="113">
        <v>1</v>
      </c>
      <c r="N1021" s="48">
        <v>0</v>
      </c>
      <c r="O1021" s="48">
        <v>0</v>
      </c>
      <c r="P1021" s="48">
        <v>0</v>
      </c>
      <c r="Q1021" s="48">
        <v>0</v>
      </c>
      <c r="R1021" s="48">
        <v>1</v>
      </c>
      <c r="S1021" s="60">
        <v>0</v>
      </c>
      <c r="T1021" s="48">
        <v>0</v>
      </c>
      <c r="U1021" s="47"/>
      <c r="V1021" s="22" t="s">
        <v>8160</v>
      </c>
      <c r="W1021" s="134" t="s">
        <v>1480</v>
      </c>
      <c r="X1021" s="3" t="s">
        <v>1467</v>
      </c>
      <c r="Y1021" s="21">
        <v>14</v>
      </c>
      <c r="Z1021" s="21">
        <v>0</v>
      </c>
      <c r="AA1021" s="14">
        <v>0</v>
      </c>
      <c r="AB1021" s="3">
        <f t="shared" si="51"/>
        <v>3360</v>
      </c>
      <c r="AC1021">
        <v>6567.7351142444759</v>
      </c>
      <c r="AN1021" s="3">
        <v>4051</v>
      </c>
      <c r="AO1021" s="3">
        <v>2898</v>
      </c>
      <c r="AP1021" s="3">
        <v>4893</v>
      </c>
      <c r="AR1021" s="183" t="s">
        <v>8460</v>
      </c>
      <c r="AS1021" s="183" t="s">
        <v>8459</v>
      </c>
      <c r="AT1021" s="18">
        <v>1</v>
      </c>
      <c r="AU1021" s="18">
        <v>0</v>
      </c>
      <c r="AV1021" s="17"/>
      <c r="AW1021" s="200">
        <v>1</v>
      </c>
      <c r="AX1021" s="200">
        <v>0</v>
      </c>
      <c r="AY1021" s="200">
        <v>0</v>
      </c>
      <c r="AZ1021" s="200">
        <v>0</v>
      </c>
      <c r="BA1021" s="200">
        <v>0</v>
      </c>
      <c r="BB1021" s="200">
        <v>0</v>
      </c>
      <c r="BC1021" s="200">
        <v>0</v>
      </c>
    </row>
    <row r="1022" spans="1:55" ht="30" x14ac:dyDescent="0.25">
      <c r="A1022" s="18">
        <v>37</v>
      </c>
      <c r="B1022" s="3">
        <v>17</v>
      </c>
      <c r="C1022" s="18" t="s">
        <v>1432</v>
      </c>
      <c r="D1022" s="3" t="s">
        <v>732</v>
      </c>
      <c r="E1022" s="3" t="s">
        <v>1065</v>
      </c>
      <c r="F1022" s="48" t="s">
        <v>5976</v>
      </c>
      <c r="G1022" s="48" t="s">
        <v>6042</v>
      </c>
      <c r="H1022" s="48" t="s">
        <v>6043</v>
      </c>
      <c r="I1022" s="48" t="s">
        <v>5979</v>
      </c>
      <c r="K1022" s="113">
        <v>1</v>
      </c>
      <c r="L1022" s="113">
        <v>0</v>
      </c>
      <c r="M1022" s="113">
        <v>1</v>
      </c>
      <c r="N1022" s="48">
        <v>0</v>
      </c>
      <c r="O1022" s="48">
        <v>0</v>
      </c>
      <c r="P1022" s="48">
        <v>0</v>
      </c>
      <c r="Q1022" s="48">
        <v>0</v>
      </c>
      <c r="R1022" s="48">
        <v>1</v>
      </c>
      <c r="S1022" s="60">
        <v>0</v>
      </c>
      <c r="T1022" s="48">
        <v>0</v>
      </c>
      <c r="U1022" s="47"/>
      <c r="V1022" s="22" t="s">
        <v>8127</v>
      </c>
      <c r="W1022" s="134" t="s">
        <v>1481</v>
      </c>
      <c r="X1022" s="3" t="s">
        <v>1482</v>
      </c>
      <c r="Y1022" s="21">
        <v>32</v>
      </c>
      <c r="Z1022" s="21">
        <v>6</v>
      </c>
      <c r="AA1022" s="14">
        <v>0</v>
      </c>
      <c r="AB1022" s="3">
        <f t="shared" si="51"/>
        <v>7752</v>
      </c>
      <c r="AC1022">
        <v>15036.915855720486</v>
      </c>
      <c r="AN1022" s="3">
        <v>4051</v>
      </c>
      <c r="AO1022" s="3">
        <v>2898</v>
      </c>
      <c r="AP1022" s="3">
        <v>4837</v>
      </c>
      <c r="AR1022" s="183" t="s">
        <v>8460</v>
      </c>
      <c r="AS1022" s="183" t="s">
        <v>8459</v>
      </c>
      <c r="AT1022" s="18">
        <v>1</v>
      </c>
      <c r="AU1022" s="18">
        <v>0</v>
      </c>
      <c r="AV1022" s="17"/>
      <c r="AW1022" s="200">
        <v>1</v>
      </c>
      <c r="AX1022" s="200">
        <v>0</v>
      </c>
      <c r="AY1022" s="200">
        <v>0</v>
      </c>
      <c r="AZ1022" s="200">
        <v>0</v>
      </c>
      <c r="BA1022" s="200">
        <v>0</v>
      </c>
      <c r="BB1022" s="200">
        <v>0</v>
      </c>
      <c r="BC1022" s="200">
        <v>0</v>
      </c>
    </row>
    <row r="1023" spans="1:55" ht="30" x14ac:dyDescent="0.25">
      <c r="A1023" s="18">
        <v>37</v>
      </c>
      <c r="B1023" s="3">
        <v>17</v>
      </c>
      <c r="C1023" s="18" t="s">
        <v>1432</v>
      </c>
      <c r="D1023" s="3" t="s">
        <v>732</v>
      </c>
      <c r="E1023" s="3" t="s">
        <v>1065</v>
      </c>
      <c r="F1023" s="48" t="s">
        <v>5976</v>
      </c>
      <c r="G1023" s="48" t="s">
        <v>6044</v>
      </c>
      <c r="H1023" s="48" t="s">
        <v>6045</v>
      </c>
      <c r="I1023" s="48" t="s">
        <v>5979</v>
      </c>
      <c r="K1023" s="113">
        <v>1</v>
      </c>
      <c r="L1023" s="113">
        <v>0</v>
      </c>
      <c r="M1023" s="113">
        <v>1</v>
      </c>
      <c r="N1023" s="48">
        <v>0</v>
      </c>
      <c r="O1023" s="48">
        <v>0</v>
      </c>
      <c r="P1023" s="48">
        <v>0</v>
      </c>
      <c r="Q1023" s="48">
        <v>0</v>
      </c>
      <c r="R1023" s="48">
        <v>1</v>
      </c>
      <c r="S1023" s="60">
        <v>0</v>
      </c>
      <c r="T1023" s="48">
        <v>0</v>
      </c>
      <c r="U1023" s="47"/>
      <c r="V1023" s="22" t="s">
        <v>8127</v>
      </c>
      <c r="W1023" s="134" t="s">
        <v>1483</v>
      </c>
      <c r="X1023" s="3" t="s">
        <v>1095</v>
      </c>
      <c r="Y1023" s="21">
        <v>9</v>
      </c>
      <c r="Z1023" s="21">
        <v>12</v>
      </c>
      <c r="AA1023" s="14">
        <v>0</v>
      </c>
      <c r="AB1023" s="3">
        <f t="shared" si="51"/>
        <v>2304</v>
      </c>
      <c r="AC1023">
        <v>4469.1762295639837</v>
      </c>
      <c r="AN1023" s="3">
        <v>4051</v>
      </c>
      <c r="AO1023" s="3">
        <v>2898</v>
      </c>
      <c r="AP1023" s="3">
        <v>4837</v>
      </c>
      <c r="AR1023" s="183" t="s">
        <v>8460</v>
      </c>
      <c r="AS1023" s="183" t="s">
        <v>8459</v>
      </c>
      <c r="AT1023" s="18">
        <v>1</v>
      </c>
      <c r="AU1023" s="18">
        <v>0</v>
      </c>
      <c r="AV1023" s="17"/>
      <c r="AW1023" s="200">
        <v>1</v>
      </c>
      <c r="AX1023" s="200">
        <v>0</v>
      </c>
      <c r="AY1023" s="200">
        <v>0</v>
      </c>
      <c r="AZ1023" s="200">
        <v>0</v>
      </c>
      <c r="BA1023" s="200">
        <v>0</v>
      </c>
      <c r="BB1023" s="200">
        <v>0</v>
      </c>
      <c r="BC1023" s="200">
        <v>0</v>
      </c>
    </row>
    <row r="1024" spans="1:55" ht="45" x14ac:dyDescent="0.25">
      <c r="A1024" s="18">
        <v>37</v>
      </c>
      <c r="B1024" s="3">
        <v>17</v>
      </c>
      <c r="C1024" s="18" t="s">
        <v>1432</v>
      </c>
      <c r="D1024" s="3" t="s">
        <v>732</v>
      </c>
      <c r="E1024" s="3" t="s">
        <v>1065</v>
      </c>
      <c r="F1024" s="48" t="s">
        <v>5976</v>
      </c>
      <c r="G1024" s="48" t="s">
        <v>6046</v>
      </c>
      <c r="H1024" s="48" t="s">
        <v>6047</v>
      </c>
      <c r="I1024" s="48" t="s">
        <v>5979</v>
      </c>
      <c r="K1024" s="113">
        <v>1</v>
      </c>
      <c r="L1024" s="113">
        <v>0</v>
      </c>
      <c r="M1024" s="113">
        <v>1</v>
      </c>
      <c r="N1024" s="48">
        <v>0</v>
      </c>
      <c r="O1024" s="48">
        <v>0</v>
      </c>
      <c r="P1024" s="48">
        <v>0</v>
      </c>
      <c r="Q1024" s="48">
        <v>0</v>
      </c>
      <c r="R1024" s="48">
        <v>1</v>
      </c>
      <c r="S1024" s="60">
        <v>0</v>
      </c>
      <c r="T1024" s="48">
        <v>0</v>
      </c>
      <c r="U1024" s="47"/>
      <c r="V1024" s="22" t="s">
        <v>8127</v>
      </c>
      <c r="W1024" s="134" t="s">
        <v>1484</v>
      </c>
      <c r="X1024" s="3" t="s">
        <v>1485</v>
      </c>
      <c r="Y1024" s="21">
        <v>216</v>
      </c>
      <c r="Z1024" s="21">
        <v>0</v>
      </c>
      <c r="AA1024" s="14">
        <v>0</v>
      </c>
      <c r="AB1024" s="3">
        <f t="shared" si="51"/>
        <v>51840</v>
      </c>
      <c r="AC1024">
        <v>100556.46516518963</v>
      </c>
      <c r="AN1024" s="3">
        <v>4051</v>
      </c>
      <c r="AO1024" s="3">
        <v>2898</v>
      </c>
      <c r="AP1024" s="3">
        <v>4837</v>
      </c>
      <c r="AR1024" s="183" t="s">
        <v>8460</v>
      </c>
      <c r="AS1024" s="183" t="s">
        <v>8459</v>
      </c>
      <c r="AT1024" s="18">
        <v>1</v>
      </c>
      <c r="AU1024" s="18">
        <v>0</v>
      </c>
      <c r="AV1024" s="17"/>
      <c r="AW1024" s="200">
        <v>1</v>
      </c>
      <c r="AX1024" s="200">
        <v>0</v>
      </c>
      <c r="AY1024" s="200">
        <v>0</v>
      </c>
      <c r="AZ1024" s="200">
        <v>0</v>
      </c>
      <c r="BA1024" s="200">
        <v>0</v>
      </c>
      <c r="BB1024" s="200">
        <v>0</v>
      </c>
      <c r="BC1024" s="200">
        <v>0</v>
      </c>
    </row>
    <row r="1025" spans="1:55" x14ac:dyDescent="0.25">
      <c r="A1025" s="18">
        <v>37</v>
      </c>
      <c r="B1025" s="3">
        <v>17</v>
      </c>
      <c r="C1025" s="18" t="s">
        <v>1432</v>
      </c>
      <c r="D1025" s="3" t="s">
        <v>732</v>
      </c>
      <c r="E1025" s="3" t="s">
        <v>1065</v>
      </c>
      <c r="F1025" s="48" t="s">
        <v>5976</v>
      </c>
      <c r="G1025" s="48" t="s">
        <v>6048</v>
      </c>
      <c r="H1025" s="48" t="s">
        <v>6049</v>
      </c>
      <c r="I1025" s="48" t="s">
        <v>5979</v>
      </c>
      <c r="K1025" s="113">
        <v>1</v>
      </c>
      <c r="L1025" s="113">
        <v>0</v>
      </c>
      <c r="M1025" s="113">
        <v>1</v>
      </c>
      <c r="N1025" s="48">
        <v>0</v>
      </c>
      <c r="O1025" s="48">
        <v>0</v>
      </c>
      <c r="P1025" s="48">
        <v>0</v>
      </c>
      <c r="Q1025" s="48">
        <v>0</v>
      </c>
      <c r="R1025" s="48">
        <v>1</v>
      </c>
      <c r="S1025" s="60">
        <v>0</v>
      </c>
      <c r="T1025" s="48">
        <v>0</v>
      </c>
      <c r="U1025" s="47"/>
      <c r="V1025" s="22" t="s">
        <v>8137</v>
      </c>
      <c r="W1025" s="134" t="s">
        <v>1486</v>
      </c>
      <c r="X1025" s="3" t="s">
        <v>1114</v>
      </c>
      <c r="Y1025" s="21">
        <v>18</v>
      </c>
      <c r="Z1025" s="21">
        <v>0</v>
      </c>
      <c r="AA1025" s="14">
        <v>0</v>
      </c>
      <c r="AB1025" s="3">
        <f t="shared" si="51"/>
        <v>4320</v>
      </c>
      <c r="AC1025">
        <v>8371.6744975720139</v>
      </c>
      <c r="AN1025" s="3">
        <v>4051</v>
      </c>
      <c r="AO1025" s="3">
        <v>2898</v>
      </c>
      <c r="AP1025" s="3">
        <v>4830</v>
      </c>
      <c r="AR1025" s="183" t="s">
        <v>8460</v>
      </c>
      <c r="AS1025" s="183" t="s">
        <v>8459</v>
      </c>
      <c r="AT1025" s="18">
        <v>1</v>
      </c>
      <c r="AU1025" s="18">
        <v>0</v>
      </c>
      <c r="AV1025" s="17"/>
      <c r="AW1025" s="200">
        <v>1</v>
      </c>
      <c r="AX1025" s="200">
        <v>0</v>
      </c>
      <c r="AY1025" s="200">
        <v>0</v>
      </c>
      <c r="AZ1025" s="200">
        <v>0</v>
      </c>
      <c r="BA1025" s="200">
        <v>0</v>
      </c>
      <c r="BB1025" s="200">
        <v>0</v>
      </c>
      <c r="BC1025" s="200">
        <v>0</v>
      </c>
    </row>
    <row r="1026" spans="1:55" ht="30" x14ac:dyDescent="0.25">
      <c r="A1026" s="18">
        <v>37</v>
      </c>
      <c r="B1026" s="3">
        <v>17</v>
      </c>
      <c r="C1026" s="18" t="s">
        <v>1432</v>
      </c>
      <c r="D1026" s="3" t="s">
        <v>732</v>
      </c>
      <c r="E1026" s="3" t="s">
        <v>1065</v>
      </c>
      <c r="F1026" s="48" t="s">
        <v>5976</v>
      </c>
      <c r="G1026" s="48" t="s">
        <v>6050</v>
      </c>
      <c r="H1026" s="48" t="s">
        <v>6051</v>
      </c>
      <c r="I1026" s="48" t="s">
        <v>5979</v>
      </c>
      <c r="K1026" s="113">
        <v>1</v>
      </c>
      <c r="L1026" s="113">
        <v>0</v>
      </c>
      <c r="M1026" s="113">
        <v>1</v>
      </c>
      <c r="N1026" s="48">
        <v>0</v>
      </c>
      <c r="O1026" s="48">
        <v>0</v>
      </c>
      <c r="P1026" s="48">
        <v>0</v>
      </c>
      <c r="Q1026" s="48">
        <v>0</v>
      </c>
      <c r="R1026" s="48">
        <v>1</v>
      </c>
      <c r="S1026" s="60">
        <v>0</v>
      </c>
      <c r="T1026" s="48">
        <v>0</v>
      </c>
      <c r="U1026" s="47"/>
      <c r="V1026" s="22" t="s">
        <v>8137</v>
      </c>
      <c r="W1026" s="134" t="s">
        <v>1487</v>
      </c>
      <c r="X1026" s="3" t="s">
        <v>539</v>
      </c>
      <c r="Y1026" s="21">
        <v>4</v>
      </c>
      <c r="Z1026" s="21">
        <v>10</v>
      </c>
      <c r="AA1026" s="14">
        <v>0</v>
      </c>
      <c r="AB1026" s="3">
        <f t="shared" si="51"/>
        <v>1080</v>
      </c>
      <c r="AC1026">
        <v>2092.9186243930035</v>
      </c>
      <c r="AN1026" s="3">
        <v>4051</v>
      </c>
      <c r="AO1026" s="3">
        <v>2898</v>
      </c>
      <c r="AP1026" s="3">
        <v>4830</v>
      </c>
      <c r="AR1026" s="183" t="s">
        <v>8460</v>
      </c>
      <c r="AS1026" s="183" t="s">
        <v>8459</v>
      </c>
      <c r="AT1026" s="18">
        <v>1</v>
      </c>
      <c r="AU1026" s="18">
        <v>0</v>
      </c>
      <c r="AV1026" s="17"/>
      <c r="AW1026" s="200">
        <v>1</v>
      </c>
      <c r="AX1026" s="200">
        <v>0</v>
      </c>
      <c r="AY1026" s="200">
        <v>0</v>
      </c>
      <c r="AZ1026" s="200">
        <v>0</v>
      </c>
      <c r="BA1026" s="200">
        <v>0</v>
      </c>
      <c r="BB1026" s="200">
        <v>0</v>
      </c>
      <c r="BC1026" s="200">
        <v>0</v>
      </c>
    </row>
    <row r="1027" spans="1:55" x14ac:dyDescent="0.25">
      <c r="A1027" s="18">
        <v>37</v>
      </c>
      <c r="B1027" s="3">
        <v>17</v>
      </c>
      <c r="C1027" s="18" t="s">
        <v>1432</v>
      </c>
      <c r="D1027" s="3" t="s">
        <v>732</v>
      </c>
      <c r="E1027" s="3" t="s">
        <v>1065</v>
      </c>
      <c r="F1027" s="48" t="s">
        <v>5976</v>
      </c>
      <c r="G1027" s="48" t="s">
        <v>6052</v>
      </c>
      <c r="H1027" s="48" t="s">
        <v>6053</v>
      </c>
      <c r="I1027" s="48" t="s">
        <v>5979</v>
      </c>
      <c r="K1027" s="113">
        <v>1</v>
      </c>
      <c r="L1027" s="113">
        <v>0</v>
      </c>
      <c r="M1027" s="113">
        <v>1</v>
      </c>
      <c r="N1027" s="48">
        <v>0</v>
      </c>
      <c r="O1027" s="48">
        <v>0</v>
      </c>
      <c r="P1027" s="48">
        <v>0</v>
      </c>
      <c r="Q1027" s="48">
        <v>0</v>
      </c>
      <c r="R1027" s="48">
        <v>1</v>
      </c>
      <c r="S1027" s="60">
        <v>0</v>
      </c>
      <c r="T1027" s="48">
        <v>0</v>
      </c>
      <c r="U1027" s="47"/>
      <c r="V1027" s="22" t="s">
        <v>8161</v>
      </c>
      <c r="W1027" s="134" t="s">
        <v>1488</v>
      </c>
      <c r="X1027" s="3" t="s">
        <v>1037</v>
      </c>
      <c r="Y1027" s="21">
        <v>2</v>
      </c>
      <c r="Z1027" s="21">
        <v>8</v>
      </c>
      <c r="AA1027" s="14">
        <v>0</v>
      </c>
      <c r="AB1027" s="3">
        <f t="shared" si="51"/>
        <v>576</v>
      </c>
      <c r="AC1027">
        <v>1115.0007616880512</v>
      </c>
      <c r="AN1027" s="3">
        <v>4051</v>
      </c>
      <c r="AO1027" s="3">
        <v>2898</v>
      </c>
      <c r="AP1027" s="3">
        <v>4822</v>
      </c>
      <c r="AR1027" s="183" t="s">
        <v>8460</v>
      </c>
      <c r="AS1027" s="183" t="s">
        <v>8459</v>
      </c>
      <c r="AT1027" s="18">
        <v>1</v>
      </c>
      <c r="AU1027" s="18">
        <v>0</v>
      </c>
      <c r="AV1027" s="17"/>
      <c r="AW1027" s="200">
        <v>1</v>
      </c>
      <c r="AX1027" s="200">
        <v>0</v>
      </c>
      <c r="AY1027" s="200">
        <v>0</v>
      </c>
      <c r="AZ1027" s="200">
        <v>0</v>
      </c>
      <c r="BA1027" s="200">
        <v>0</v>
      </c>
      <c r="BB1027" s="200">
        <v>0</v>
      </c>
      <c r="BC1027" s="200">
        <v>0</v>
      </c>
    </row>
    <row r="1028" spans="1:55" x14ac:dyDescent="0.25">
      <c r="A1028" s="18">
        <v>37</v>
      </c>
      <c r="B1028" s="3">
        <v>17</v>
      </c>
      <c r="C1028" s="18" t="s">
        <v>1432</v>
      </c>
      <c r="D1028" s="3" t="s">
        <v>732</v>
      </c>
      <c r="E1028" s="3" t="s">
        <v>1065</v>
      </c>
      <c r="F1028" s="48" t="s">
        <v>5976</v>
      </c>
      <c r="G1028" s="48" t="s">
        <v>6054</v>
      </c>
      <c r="H1028" s="48" t="s">
        <v>6055</v>
      </c>
      <c r="I1028" s="48" t="s">
        <v>5979</v>
      </c>
      <c r="K1028" s="113">
        <v>1</v>
      </c>
      <c r="L1028" s="113">
        <v>0</v>
      </c>
      <c r="M1028" s="113">
        <v>1</v>
      </c>
      <c r="N1028" s="48">
        <v>0</v>
      </c>
      <c r="O1028" s="48">
        <v>0</v>
      </c>
      <c r="P1028" s="48">
        <v>0</v>
      </c>
      <c r="Q1028" s="48">
        <v>0</v>
      </c>
      <c r="R1028" s="48">
        <v>1</v>
      </c>
      <c r="S1028" s="60">
        <v>0</v>
      </c>
      <c r="T1028" s="48">
        <v>0</v>
      </c>
      <c r="U1028" s="47"/>
      <c r="V1028" s="22" t="s">
        <v>8162</v>
      </c>
      <c r="W1028" s="134" t="s">
        <v>1489</v>
      </c>
      <c r="X1028" s="3" t="s">
        <v>602</v>
      </c>
      <c r="Y1028" s="21">
        <v>5</v>
      </c>
      <c r="Z1028" s="21">
        <v>8</v>
      </c>
      <c r="AA1028" s="14">
        <v>0</v>
      </c>
      <c r="AB1028" s="3">
        <f t="shared" si="51"/>
        <v>1296</v>
      </c>
      <c r="AC1028">
        <v>2495.385445365338</v>
      </c>
      <c r="AN1028" s="3">
        <v>4051</v>
      </c>
      <c r="AO1028" s="3">
        <v>2898</v>
      </c>
      <c r="AP1028" s="3">
        <v>4783</v>
      </c>
      <c r="AR1028" s="183" t="s">
        <v>8460</v>
      </c>
      <c r="AS1028" s="183" t="s">
        <v>8459</v>
      </c>
      <c r="AT1028" s="18">
        <v>1</v>
      </c>
      <c r="AU1028" s="18">
        <v>0</v>
      </c>
      <c r="AV1028" s="17"/>
      <c r="AW1028" s="200">
        <v>1</v>
      </c>
      <c r="AX1028" s="200">
        <v>0</v>
      </c>
      <c r="AY1028" s="200">
        <v>0</v>
      </c>
      <c r="AZ1028" s="200">
        <v>0</v>
      </c>
      <c r="BA1028" s="200">
        <v>0</v>
      </c>
      <c r="BB1028" s="200">
        <v>0</v>
      </c>
      <c r="BC1028" s="200">
        <v>0</v>
      </c>
    </row>
    <row r="1029" spans="1:55" ht="30" x14ac:dyDescent="0.25">
      <c r="A1029" s="18">
        <v>37</v>
      </c>
      <c r="B1029" s="3">
        <v>17</v>
      </c>
      <c r="C1029" s="18" t="s">
        <v>1432</v>
      </c>
      <c r="D1029" s="3" t="s">
        <v>732</v>
      </c>
      <c r="E1029" s="3" t="s">
        <v>1065</v>
      </c>
      <c r="F1029" s="48" t="s">
        <v>5976</v>
      </c>
      <c r="G1029" s="48" t="s">
        <v>6056</v>
      </c>
      <c r="H1029" s="48" t="s">
        <v>6057</v>
      </c>
      <c r="I1029" s="48" t="s">
        <v>5979</v>
      </c>
      <c r="K1029" s="113">
        <v>1</v>
      </c>
      <c r="L1029" s="113">
        <v>0</v>
      </c>
      <c r="M1029" s="113">
        <v>1</v>
      </c>
      <c r="N1029" s="48">
        <v>0</v>
      </c>
      <c r="O1029" s="48">
        <v>0</v>
      </c>
      <c r="P1029" s="48">
        <v>0</v>
      </c>
      <c r="Q1029" s="48">
        <v>0</v>
      </c>
      <c r="R1029" s="48">
        <v>1</v>
      </c>
      <c r="S1029" s="60">
        <v>0</v>
      </c>
      <c r="T1029" s="48">
        <v>0</v>
      </c>
      <c r="U1029" s="47"/>
      <c r="V1029" s="22" t="s">
        <v>8163</v>
      </c>
      <c r="W1029" s="134" t="s">
        <v>1490</v>
      </c>
      <c r="X1029" s="3" t="s">
        <v>1491</v>
      </c>
      <c r="Y1029" s="21">
        <v>6</v>
      </c>
      <c r="Z1029" s="21">
        <v>14</v>
      </c>
      <c r="AA1029" s="14">
        <v>0</v>
      </c>
      <c r="AB1029" s="3">
        <f t="shared" si="51"/>
        <v>1608</v>
      </c>
      <c r="AC1029">
        <v>3080.0525368958479</v>
      </c>
      <c r="AN1029" s="3">
        <v>4051</v>
      </c>
      <c r="AO1029" s="3">
        <v>2898</v>
      </c>
      <c r="AP1029" s="3">
        <v>4745</v>
      </c>
      <c r="AR1029" s="183" t="s">
        <v>8460</v>
      </c>
      <c r="AS1029" s="183" t="s">
        <v>8459</v>
      </c>
      <c r="AT1029" s="18">
        <v>1</v>
      </c>
      <c r="AU1029" s="18">
        <v>0</v>
      </c>
      <c r="AV1029" s="17"/>
      <c r="AW1029" s="200">
        <v>1</v>
      </c>
      <c r="AX1029" s="200">
        <v>0</v>
      </c>
      <c r="AY1029" s="200">
        <v>0</v>
      </c>
      <c r="AZ1029" s="200">
        <v>0</v>
      </c>
      <c r="BA1029" s="200">
        <v>0</v>
      </c>
      <c r="BB1029" s="200">
        <v>0</v>
      </c>
      <c r="BC1029" s="200">
        <v>0</v>
      </c>
    </row>
    <row r="1030" spans="1:55" ht="30" x14ac:dyDescent="0.25">
      <c r="A1030" s="18">
        <v>37</v>
      </c>
      <c r="B1030" s="3">
        <v>17</v>
      </c>
      <c r="C1030" s="18" t="s">
        <v>1432</v>
      </c>
      <c r="D1030" s="3" t="s">
        <v>732</v>
      </c>
      <c r="E1030" s="3" t="s">
        <v>1065</v>
      </c>
      <c r="F1030" s="48" t="s">
        <v>5976</v>
      </c>
      <c r="G1030" s="48" t="s">
        <v>6058</v>
      </c>
      <c r="H1030" s="48" t="s">
        <v>6059</v>
      </c>
      <c r="I1030" s="48" t="s">
        <v>5979</v>
      </c>
      <c r="K1030" s="113">
        <v>1</v>
      </c>
      <c r="L1030" s="113">
        <v>0</v>
      </c>
      <c r="M1030" s="113">
        <v>1</v>
      </c>
      <c r="N1030" s="48">
        <v>0</v>
      </c>
      <c r="O1030" s="48">
        <v>0</v>
      </c>
      <c r="P1030" s="48">
        <v>0</v>
      </c>
      <c r="Q1030" s="48">
        <v>0</v>
      </c>
      <c r="R1030" s="48">
        <v>1</v>
      </c>
      <c r="S1030" s="60">
        <v>0</v>
      </c>
      <c r="T1030" s="48">
        <v>0</v>
      </c>
      <c r="U1030" s="47"/>
      <c r="V1030" s="22" t="s">
        <v>8164</v>
      </c>
      <c r="W1030" s="134" t="s">
        <v>1492</v>
      </c>
      <c r="X1030" s="3" t="s">
        <v>1375</v>
      </c>
      <c r="Y1030" s="21">
        <v>10</v>
      </c>
      <c r="Z1030" s="21">
        <v>0</v>
      </c>
      <c r="AA1030" s="14">
        <v>0</v>
      </c>
      <c r="AB1030" s="3">
        <f t="shared" si="51"/>
        <v>2400</v>
      </c>
      <c r="AC1030">
        <v>4580.7503700468324</v>
      </c>
      <c r="AN1030" s="3">
        <v>4051</v>
      </c>
      <c r="AO1030" s="3">
        <v>2898</v>
      </c>
      <c r="AP1030" s="3">
        <v>4719</v>
      </c>
      <c r="AR1030" s="183" t="s">
        <v>8460</v>
      </c>
      <c r="AS1030" s="183" t="s">
        <v>8459</v>
      </c>
      <c r="AT1030" s="18">
        <v>1</v>
      </c>
      <c r="AU1030" s="18">
        <v>0</v>
      </c>
      <c r="AV1030" s="17"/>
      <c r="AW1030" s="200">
        <v>1</v>
      </c>
      <c r="AX1030" s="200">
        <v>0</v>
      </c>
      <c r="AY1030" s="200">
        <v>0</v>
      </c>
      <c r="AZ1030" s="200">
        <v>0</v>
      </c>
      <c r="BA1030" s="200">
        <v>0</v>
      </c>
      <c r="BB1030" s="200">
        <v>0</v>
      </c>
      <c r="BC1030" s="200">
        <v>0</v>
      </c>
    </row>
    <row r="1031" spans="1:55" x14ac:dyDescent="0.25">
      <c r="A1031" s="18">
        <v>37</v>
      </c>
      <c r="B1031" s="3">
        <v>17</v>
      </c>
      <c r="C1031" s="18" t="s">
        <v>1432</v>
      </c>
      <c r="D1031" s="3" t="s">
        <v>732</v>
      </c>
      <c r="E1031" s="3" t="s">
        <v>1065</v>
      </c>
      <c r="F1031" s="48" t="s">
        <v>5976</v>
      </c>
      <c r="G1031" s="48" t="s">
        <v>6060</v>
      </c>
      <c r="H1031" s="48" t="s">
        <v>6061</v>
      </c>
      <c r="I1031" s="48" t="s">
        <v>5979</v>
      </c>
      <c r="K1031" s="113">
        <v>1</v>
      </c>
      <c r="L1031" s="113">
        <v>0</v>
      </c>
      <c r="M1031" s="113">
        <v>1</v>
      </c>
      <c r="N1031" s="48">
        <v>0</v>
      </c>
      <c r="O1031" s="48">
        <v>0</v>
      </c>
      <c r="P1031" s="48">
        <v>0</v>
      </c>
      <c r="Q1031" s="48">
        <v>0</v>
      </c>
      <c r="R1031" s="48">
        <v>1</v>
      </c>
      <c r="S1031" s="60">
        <v>0</v>
      </c>
      <c r="T1031" s="48">
        <v>0</v>
      </c>
      <c r="U1031" s="47"/>
      <c r="V1031" s="22" t="s">
        <v>8165</v>
      </c>
      <c r="W1031" s="134" t="s">
        <v>1493</v>
      </c>
      <c r="X1031" s="3" t="s">
        <v>1114</v>
      </c>
      <c r="Y1031" s="21">
        <v>18</v>
      </c>
      <c r="Z1031" s="21">
        <v>0</v>
      </c>
      <c r="AA1031" s="14">
        <v>0</v>
      </c>
      <c r="AB1031" s="3">
        <f t="shared" si="51"/>
        <v>4320</v>
      </c>
      <c r="AC1031">
        <v>8222.7931241126626</v>
      </c>
      <c r="AN1031" s="3">
        <v>4051</v>
      </c>
      <c r="AO1031" s="3">
        <v>2898</v>
      </c>
      <c r="AP1031" s="3">
        <v>4699</v>
      </c>
      <c r="AR1031" s="183" t="s">
        <v>8460</v>
      </c>
      <c r="AS1031" s="183" t="s">
        <v>8459</v>
      </c>
      <c r="AT1031" s="18">
        <v>1</v>
      </c>
      <c r="AU1031" s="18">
        <v>0</v>
      </c>
      <c r="AV1031" s="17"/>
      <c r="AW1031" s="200">
        <v>1</v>
      </c>
      <c r="AX1031" s="200">
        <v>0</v>
      </c>
      <c r="AY1031" s="200">
        <v>0</v>
      </c>
      <c r="AZ1031" s="200">
        <v>0</v>
      </c>
      <c r="BA1031" s="200">
        <v>0</v>
      </c>
      <c r="BB1031" s="200">
        <v>0</v>
      </c>
      <c r="BC1031" s="200">
        <v>0</v>
      </c>
    </row>
    <row r="1032" spans="1:55" ht="30" x14ac:dyDescent="0.25">
      <c r="A1032" s="18">
        <v>37</v>
      </c>
      <c r="B1032" s="3">
        <v>17</v>
      </c>
      <c r="C1032" s="18" t="s">
        <v>1432</v>
      </c>
      <c r="D1032" s="3" t="s">
        <v>732</v>
      </c>
      <c r="E1032" s="3" t="s">
        <v>1065</v>
      </c>
      <c r="F1032" s="48" t="s">
        <v>5976</v>
      </c>
      <c r="G1032" s="48" t="s">
        <v>6062</v>
      </c>
      <c r="H1032" s="48" t="s">
        <v>6063</v>
      </c>
      <c r="I1032" s="48" t="s">
        <v>5979</v>
      </c>
      <c r="K1032" s="113">
        <v>1</v>
      </c>
      <c r="L1032" s="113">
        <v>0</v>
      </c>
      <c r="M1032" s="113">
        <v>1</v>
      </c>
      <c r="N1032" s="48">
        <v>0</v>
      </c>
      <c r="O1032" s="48">
        <v>0</v>
      </c>
      <c r="P1032" s="48">
        <v>0</v>
      </c>
      <c r="Q1032" s="48">
        <v>0</v>
      </c>
      <c r="R1032" s="48">
        <v>1</v>
      </c>
      <c r="S1032" s="60">
        <v>0</v>
      </c>
      <c r="T1032" s="48">
        <v>0</v>
      </c>
      <c r="U1032" s="47"/>
      <c r="V1032" s="22" t="s">
        <v>8166</v>
      </c>
      <c r="W1032" s="134" t="s">
        <v>1494</v>
      </c>
      <c r="X1032" s="3" t="s">
        <v>1495</v>
      </c>
      <c r="Y1032" s="21">
        <v>111</v>
      </c>
      <c r="Z1032" s="21">
        <v>2</v>
      </c>
      <c r="AA1032" s="14">
        <v>6</v>
      </c>
      <c r="AB1032" s="3">
        <f t="shared" si="51"/>
        <v>26670</v>
      </c>
      <c r="AC1032">
        <v>50590.785775810509</v>
      </c>
      <c r="AN1032" s="3">
        <v>4051</v>
      </c>
      <c r="AO1032" s="3">
        <v>2898</v>
      </c>
      <c r="AP1032" s="3">
        <v>4674</v>
      </c>
      <c r="AR1032" s="183" t="s">
        <v>8460</v>
      </c>
      <c r="AS1032" s="183" t="s">
        <v>8459</v>
      </c>
      <c r="AT1032" s="18">
        <v>1</v>
      </c>
      <c r="AU1032" s="18">
        <v>0</v>
      </c>
      <c r="AV1032" s="17"/>
      <c r="AW1032" s="200">
        <v>1</v>
      </c>
      <c r="AX1032" s="200">
        <v>0</v>
      </c>
      <c r="AY1032" s="200">
        <v>0</v>
      </c>
      <c r="AZ1032" s="200">
        <v>0</v>
      </c>
      <c r="BA1032" s="200">
        <v>0</v>
      </c>
      <c r="BB1032" s="200">
        <v>0</v>
      </c>
      <c r="BC1032" s="200">
        <v>0</v>
      </c>
    </row>
    <row r="1033" spans="1:55" ht="30" x14ac:dyDescent="0.25">
      <c r="A1033" s="18">
        <v>37</v>
      </c>
      <c r="B1033" s="3">
        <v>17</v>
      </c>
      <c r="C1033" s="18" t="s">
        <v>1432</v>
      </c>
      <c r="D1033" s="3" t="s">
        <v>732</v>
      </c>
      <c r="E1033" s="3" t="s">
        <v>1065</v>
      </c>
      <c r="F1033" s="48" t="s">
        <v>5976</v>
      </c>
      <c r="G1033" s="48" t="s">
        <v>6064</v>
      </c>
      <c r="H1033" s="48" t="s">
        <v>6065</v>
      </c>
      <c r="I1033" s="48" t="s">
        <v>5979</v>
      </c>
      <c r="K1033" s="113">
        <v>1</v>
      </c>
      <c r="L1033" s="113">
        <v>0</v>
      </c>
      <c r="M1033" s="113">
        <v>1</v>
      </c>
      <c r="N1033" s="48">
        <v>0</v>
      </c>
      <c r="O1033" s="48">
        <v>0</v>
      </c>
      <c r="P1033" s="48">
        <v>0</v>
      </c>
      <c r="Q1033" s="48">
        <v>0</v>
      </c>
      <c r="R1033" s="48">
        <v>1</v>
      </c>
      <c r="S1033" s="60">
        <v>0</v>
      </c>
      <c r="T1033" s="48">
        <v>0</v>
      </c>
      <c r="U1033" s="47"/>
      <c r="V1033" s="22" t="s">
        <v>8166</v>
      </c>
      <c r="W1033" s="134" t="s">
        <v>1496</v>
      </c>
      <c r="X1033" s="3" t="s">
        <v>1497</v>
      </c>
      <c r="Y1033" s="21">
        <v>88</v>
      </c>
      <c r="Z1033" s="21">
        <v>15</v>
      </c>
      <c r="AA1033" s="14">
        <v>0</v>
      </c>
      <c r="AB1033" s="3">
        <f t="shared" si="51"/>
        <v>21300</v>
      </c>
      <c r="AC1033">
        <v>40404.339595979145</v>
      </c>
      <c r="AN1033" s="3">
        <v>4051</v>
      </c>
      <c r="AO1033" s="3">
        <v>2898</v>
      </c>
      <c r="AP1033" s="3">
        <v>4674</v>
      </c>
      <c r="AR1033" s="183" t="s">
        <v>8460</v>
      </c>
      <c r="AS1033" s="183" t="s">
        <v>8459</v>
      </c>
      <c r="AT1033" s="18">
        <v>1</v>
      </c>
      <c r="AU1033" s="18">
        <v>0</v>
      </c>
      <c r="AV1033" s="17"/>
      <c r="AW1033" s="200">
        <v>1</v>
      </c>
      <c r="AX1033" s="200">
        <v>0</v>
      </c>
      <c r="AY1033" s="200">
        <v>0</v>
      </c>
      <c r="AZ1033" s="200">
        <v>0</v>
      </c>
      <c r="BA1033" s="200">
        <v>0</v>
      </c>
      <c r="BB1033" s="200">
        <v>0</v>
      </c>
      <c r="BC1033" s="200">
        <v>0</v>
      </c>
    </row>
    <row r="1034" spans="1:55" x14ac:dyDescent="0.25">
      <c r="A1034" s="18">
        <v>37</v>
      </c>
      <c r="B1034" s="3">
        <v>17</v>
      </c>
      <c r="C1034" s="18" t="s">
        <v>1432</v>
      </c>
      <c r="D1034" s="3" t="s">
        <v>732</v>
      </c>
      <c r="E1034" s="3" t="s">
        <v>1065</v>
      </c>
      <c r="F1034" s="48" t="s">
        <v>5976</v>
      </c>
      <c r="G1034" s="48" t="s">
        <v>6066</v>
      </c>
      <c r="H1034" s="48" t="s">
        <v>6067</v>
      </c>
      <c r="I1034" s="48" t="s">
        <v>5979</v>
      </c>
      <c r="K1034" s="113">
        <v>1</v>
      </c>
      <c r="L1034" s="113">
        <v>0</v>
      </c>
      <c r="M1034" s="113">
        <v>1</v>
      </c>
      <c r="N1034" s="48">
        <v>0</v>
      </c>
      <c r="O1034" s="48">
        <v>0</v>
      </c>
      <c r="P1034" s="48">
        <v>0</v>
      </c>
      <c r="Q1034" s="48">
        <v>0</v>
      </c>
      <c r="R1034" s="48">
        <v>1</v>
      </c>
      <c r="S1034" s="60">
        <v>0</v>
      </c>
      <c r="T1034" s="48">
        <v>0</v>
      </c>
      <c r="U1034" s="47"/>
      <c r="V1034" s="22" t="s">
        <v>8166</v>
      </c>
      <c r="W1034" s="134" t="s">
        <v>1498</v>
      </c>
      <c r="X1034" s="3" t="s">
        <v>674</v>
      </c>
      <c r="Y1034" s="21">
        <v>26</v>
      </c>
      <c r="Z1034" s="21">
        <v>5</v>
      </c>
      <c r="AA1034" s="14">
        <v>0</v>
      </c>
      <c r="AB1034" s="3">
        <f t="shared" si="51"/>
        <v>6300</v>
      </c>
      <c r="AC1034">
        <v>11950.579317120591</v>
      </c>
      <c r="AN1034" s="3">
        <v>4051</v>
      </c>
      <c r="AO1034" s="3">
        <v>2898</v>
      </c>
      <c r="AP1034" s="3">
        <v>4674</v>
      </c>
      <c r="AR1034" s="183" t="s">
        <v>8460</v>
      </c>
      <c r="AS1034" s="183" t="s">
        <v>8459</v>
      </c>
      <c r="AT1034" s="18">
        <v>1</v>
      </c>
      <c r="AU1034" s="18">
        <v>0</v>
      </c>
      <c r="AV1034" s="17"/>
      <c r="AW1034" s="200">
        <v>1</v>
      </c>
      <c r="AX1034" s="200">
        <v>0</v>
      </c>
      <c r="AY1034" s="200">
        <v>0</v>
      </c>
      <c r="AZ1034" s="200">
        <v>0</v>
      </c>
      <c r="BA1034" s="200">
        <v>0</v>
      </c>
      <c r="BB1034" s="200">
        <v>0</v>
      </c>
      <c r="BC1034" s="200">
        <v>0</v>
      </c>
    </row>
    <row r="1035" spans="1:55" ht="30" x14ac:dyDescent="0.25">
      <c r="A1035" s="18">
        <v>37</v>
      </c>
      <c r="B1035" s="3">
        <v>17</v>
      </c>
      <c r="C1035" s="18" t="s">
        <v>1432</v>
      </c>
      <c r="D1035" s="3" t="s">
        <v>732</v>
      </c>
      <c r="E1035" s="3" t="s">
        <v>1065</v>
      </c>
      <c r="F1035" s="48" t="s">
        <v>5976</v>
      </c>
      <c r="G1035" s="48" t="s">
        <v>6068</v>
      </c>
      <c r="H1035" s="48" t="s">
        <v>6069</v>
      </c>
      <c r="I1035" s="48" t="s">
        <v>5979</v>
      </c>
      <c r="K1035" s="113">
        <v>1</v>
      </c>
      <c r="L1035" s="113">
        <v>0</v>
      </c>
      <c r="M1035" s="113">
        <v>1</v>
      </c>
      <c r="N1035" s="48">
        <v>0</v>
      </c>
      <c r="O1035" s="48">
        <v>0</v>
      </c>
      <c r="P1035" s="48">
        <v>0</v>
      </c>
      <c r="Q1035" s="48">
        <v>0</v>
      </c>
      <c r="R1035" s="48">
        <v>1</v>
      </c>
      <c r="S1035" s="60">
        <v>0</v>
      </c>
      <c r="T1035" s="48">
        <v>0</v>
      </c>
      <c r="U1035" s="47"/>
      <c r="V1035" s="22" t="s">
        <v>8167</v>
      </c>
      <c r="W1035" s="134" t="s">
        <v>1499</v>
      </c>
      <c r="X1035" s="3" t="s">
        <v>1453</v>
      </c>
      <c r="Y1035" s="21">
        <v>1</v>
      </c>
      <c r="Z1035" s="21">
        <v>18</v>
      </c>
      <c r="AA1035" s="14">
        <v>0</v>
      </c>
      <c r="AB1035" s="3">
        <f t="shared" si="51"/>
        <v>456</v>
      </c>
      <c r="AC1035">
        <v>858.38457720158306</v>
      </c>
      <c r="AN1035" s="3">
        <v>4051</v>
      </c>
      <c r="AO1035" s="3">
        <v>2898</v>
      </c>
      <c r="AP1035" s="3">
        <v>4618</v>
      </c>
      <c r="AR1035" s="183" t="s">
        <v>8460</v>
      </c>
      <c r="AS1035" s="183" t="s">
        <v>8459</v>
      </c>
      <c r="AT1035" s="18">
        <v>1</v>
      </c>
      <c r="AU1035" s="18">
        <v>0</v>
      </c>
      <c r="AV1035" s="17"/>
      <c r="AW1035" s="200">
        <v>1</v>
      </c>
      <c r="AX1035" s="200">
        <v>0</v>
      </c>
      <c r="AY1035" s="200">
        <v>0</v>
      </c>
      <c r="AZ1035" s="200">
        <v>0</v>
      </c>
      <c r="BA1035" s="200">
        <v>0</v>
      </c>
      <c r="BB1035" s="200">
        <v>0</v>
      </c>
      <c r="BC1035" s="200">
        <v>0</v>
      </c>
    </row>
    <row r="1036" spans="1:55" ht="30" x14ac:dyDescent="0.25">
      <c r="A1036" s="18">
        <v>37</v>
      </c>
      <c r="B1036" s="3">
        <v>17</v>
      </c>
      <c r="C1036" s="18" t="s">
        <v>1432</v>
      </c>
      <c r="D1036" s="3" t="s">
        <v>732</v>
      </c>
      <c r="E1036" s="3" t="s">
        <v>1065</v>
      </c>
      <c r="F1036" s="48" t="s">
        <v>5976</v>
      </c>
      <c r="G1036" s="48" t="s">
        <v>6070</v>
      </c>
      <c r="H1036" s="48" t="s">
        <v>6071</v>
      </c>
      <c r="I1036" s="48" t="s">
        <v>5979</v>
      </c>
      <c r="K1036" s="113">
        <v>1</v>
      </c>
      <c r="L1036" s="113">
        <v>0</v>
      </c>
      <c r="M1036" s="113">
        <v>1</v>
      </c>
      <c r="N1036" s="48">
        <v>0</v>
      </c>
      <c r="O1036" s="48">
        <v>0</v>
      </c>
      <c r="P1036" s="48">
        <v>0</v>
      </c>
      <c r="Q1036" s="48">
        <v>0</v>
      </c>
      <c r="R1036" s="48">
        <v>1</v>
      </c>
      <c r="S1036" s="60">
        <v>0</v>
      </c>
      <c r="T1036" s="48">
        <v>0</v>
      </c>
      <c r="U1036" s="47"/>
      <c r="V1036" s="22" t="s">
        <v>8167</v>
      </c>
      <c r="W1036" s="134" t="s">
        <v>1500</v>
      </c>
      <c r="X1036" s="3" t="s">
        <v>796</v>
      </c>
      <c r="Y1036" s="21">
        <v>2</v>
      </c>
      <c r="Z1036" s="21">
        <v>15</v>
      </c>
      <c r="AA1036" s="14">
        <v>0</v>
      </c>
      <c r="AB1036" s="3">
        <f t="shared" si="51"/>
        <v>660</v>
      </c>
      <c r="AC1036">
        <v>1242.398730160186</v>
      </c>
      <c r="AN1036" s="3">
        <v>4051</v>
      </c>
      <c r="AO1036" s="3">
        <v>2898</v>
      </c>
      <c r="AP1036" s="3">
        <v>4618</v>
      </c>
      <c r="AR1036" s="183" t="s">
        <v>8460</v>
      </c>
      <c r="AS1036" s="183" t="s">
        <v>8459</v>
      </c>
      <c r="AT1036" s="18">
        <v>1</v>
      </c>
      <c r="AU1036" s="18">
        <v>0</v>
      </c>
      <c r="AV1036" s="17"/>
      <c r="AW1036" s="200">
        <v>1</v>
      </c>
      <c r="AX1036" s="200">
        <v>0</v>
      </c>
      <c r="AY1036" s="200">
        <v>0</v>
      </c>
      <c r="AZ1036" s="200">
        <v>0</v>
      </c>
      <c r="BA1036" s="200">
        <v>0</v>
      </c>
      <c r="BB1036" s="200">
        <v>0</v>
      </c>
      <c r="BC1036" s="200">
        <v>0</v>
      </c>
    </row>
    <row r="1037" spans="1:55" x14ac:dyDescent="0.25">
      <c r="A1037" s="18">
        <v>37</v>
      </c>
      <c r="B1037" s="3">
        <v>17</v>
      </c>
      <c r="C1037" s="18" t="s">
        <v>1432</v>
      </c>
      <c r="D1037" s="3" t="s">
        <v>732</v>
      </c>
      <c r="E1037" s="3" t="s">
        <v>1065</v>
      </c>
      <c r="F1037" s="48" t="s">
        <v>5976</v>
      </c>
      <c r="G1037" s="48" t="s">
        <v>6072</v>
      </c>
      <c r="H1037" s="48" t="s">
        <v>6073</v>
      </c>
      <c r="I1037" s="48" t="s">
        <v>5979</v>
      </c>
      <c r="K1037" s="113">
        <v>1</v>
      </c>
      <c r="L1037" s="113">
        <v>0</v>
      </c>
      <c r="M1037" s="113">
        <v>1</v>
      </c>
      <c r="N1037" s="48">
        <v>0</v>
      </c>
      <c r="O1037" s="48">
        <v>0</v>
      </c>
      <c r="P1037" s="48">
        <v>0</v>
      </c>
      <c r="Q1037" s="48">
        <v>0</v>
      </c>
      <c r="R1037" s="48">
        <v>1</v>
      </c>
      <c r="S1037" s="60">
        <v>0</v>
      </c>
      <c r="T1037" s="48">
        <v>0</v>
      </c>
      <c r="U1037" s="47"/>
      <c r="V1037" s="22" t="s">
        <v>8167</v>
      </c>
      <c r="W1037" s="134" t="s">
        <v>1501</v>
      </c>
      <c r="X1037" s="3" t="s">
        <v>38</v>
      </c>
      <c r="Y1037" s="21">
        <v>0</v>
      </c>
      <c r="Z1037" s="21">
        <v>12</v>
      </c>
      <c r="AA1037" s="14">
        <v>0</v>
      </c>
      <c r="AB1037" s="3">
        <f t="shared" ref="AB1037:AB1039" si="52">(240*Y1037)+(12*Z1037)+AA1037</f>
        <v>144</v>
      </c>
      <c r="AC1037">
        <v>271.06881385313153</v>
      </c>
      <c r="AN1037" s="3">
        <v>4051</v>
      </c>
      <c r="AO1037" s="3">
        <v>2898</v>
      </c>
      <c r="AP1037" s="3">
        <v>4618</v>
      </c>
      <c r="AR1037" s="183" t="s">
        <v>8460</v>
      </c>
      <c r="AS1037" s="183" t="s">
        <v>8459</v>
      </c>
      <c r="AT1037" s="18">
        <v>1</v>
      </c>
      <c r="AU1037" s="18">
        <v>0</v>
      </c>
      <c r="AV1037" s="17"/>
      <c r="AW1037" s="200">
        <v>1</v>
      </c>
      <c r="AX1037" s="200">
        <v>0</v>
      </c>
      <c r="AY1037" s="200">
        <v>0</v>
      </c>
      <c r="AZ1037" s="200">
        <v>0</v>
      </c>
      <c r="BA1037" s="200">
        <v>0</v>
      </c>
      <c r="BB1037" s="200">
        <v>0</v>
      </c>
      <c r="BC1037" s="200">
        <v>0</v>
      </c>
    </row>
    <row r="1038" spans="1:55" ht="30" x14ac:dyDescent="0.25">
      <c r="A1038" s="18">
        <v>37</v>
      </c>
      <c r="B1038" s="3">
        <v>17</v>
      </c>
      <c r="C1038" s="18" t="s">
        <v>1432</v>
      </c>
      <c r="D1038" s="3" t="s">
        <v>732</v>
      </c>
      <c r="E1038" s="3" t="s">
        <v>1065</v>
      </c>
      <c r="F1038" s="48" t="s">
        <v>5976</v>
      </c>
      <c r="G1038" s="48" t="s">
        <v>6074</v>
      </c>
      <c r="H1038" s="48" t="s">
        <v>6075</v>
      </c>
      <c r="I1038" s="48" t="s">
        <v>5979</v>
      </c>
      <c r="K1038" s="113">
        <v>1</v>
      </c>
      <c r="L1038" s="113">
        <v>0</v>
      </c>
      <c r="M1038" s="113">
        <v>1</v>
      </c>
      <c r="N1038" s="48">
        <v>0</v>
      </c>
      <c r="O1038" s="48">
        <v>0</v>
      </c>
      <c r="P1038" s="48">
        <v>0</v>
      </c>
      <c r="Q1038" s="48">
        <v>0</v>
      </c>
      <c r="R1038" s="48">
        <v>1</v>
      </c>
      <c r="S1038" s="60">
        <v>0</v>
      </c>
      <c r="T1038" s="48">
        <v>0</v>
      </c>
      <c r="U1038" s="47"/>
      <c r="V1038" s="22" t="s">
        <v>8140</v>
      </c>
      <c r="W1038" s="134" t="s">
        <v>1502</v>
      </c>
      <c r="X1038" s="3" t="s">
        <v>503</v>
      </c>
      <c r="Y1038" s="21">
        <v>0</v>
      </c>
      <c r="Z1038" s="21">
        <v>12</v>
      </c>
      <c r="AA1038" s="14">
        <v>6</v>
      </c>
      <c r="AB1038" s="3">
        <f t="shared" si="52"/>
        <v>150</v>
      </c>
      <c r="AC1038">
        <v>281.86099076934909</v>
      </c>
      <c r="AN1038" s="3">
        <v>4051</v>
      </c>
      <c r="AO1038" s="3">
        <v>2898</v>
      </c>
      <c r="AP1038" s="3">
        <v>4605</v>
      </c>
      <c r="AR1038" s="183" t="s">
        <v>8460</v>
      </c>
      <c r="AS1038" s="183" t="s">
        <v>8459</v>
      </c>
      <c r="AT1038" s="18">
        <v>1</v>
      </c>
      <c r="AU1038" s="18">
        <v>0</v>
      </c>
      <c r="AV1038" s="17"/>
      <c r="AW1038" s="200">
        <v>1</v>
      </c>
      <c r="AX1038" s="200">
        <v>0</v>
      </c>
      <c r="AY1038" s="200">
        <v>0</v>
      </c>
      <c r="AZ1038" s="200">
        <v>0</v>
      </c>
      <c r="BA1038" s="200">
        <v>0</v>
      </c>
      <c r="BB1038" s="200">
        <v>0</v>
      </c>
      <c r="BC1038" s="200">
        <v>0</v>
      </c>
    </row>
    <row r="1039" spans="1:55" x14ac:dyDescent="0.25">
      <c r="A1039" s="18">
        <v>37</v>
      </c>
      <c r="B1039" s="3">
        <v>17</v>
      </c>
      <c r="C1039" s="18" t="s">
        <v>1432</v>
      </c>
      <c r="D1039" s="3" t="s">
        <v>732</v>
      </c>
      <c r="E1039" s="3" t="s">
        <v>1065</v>
      </c>
      <c r="F1039" s="48" t="s">
        <v>5976</v>
      </c>
      <c r="G1039" s="48" t="s">
        <v>6076</v>
      </c>
      <c r="H1039" s="48" t="s">
        <v>6077</v>
      </c>
      <c r="I1039" s="48" t="s">
        <v>5979</v>
      </c>
      <c r="K1039" s="113">
        <v>1</v>
      </c>
      <c r="L1039" s="113">
        <v>0</v>
      </c>
      <c r="M1039" s="113">
        <v>1</v>
      </c>
      <c r="N1039" s="48">
        <v>0</v>
      </c>
      <c r="O1039" s="48">
        <v>0</v>
      </c>
      <c r="P1039" s="48">
        <v>0</v>
      </c>
      <c r="Q1039" s="48">
        <v>0</v>
      </c>
      <c r="R1039" s="48">
        <v>1</v>
      </c>
      <c r="S1039" s="60">
        <v>0</v>
      </c>
      <c r="T1039" s="48">
        <v>0</v>
      </c>
      <c r="U1039" s="47"/>
      <c r="V1039" s="22" t="s">
        <v>8219</v>
      </c>
      <c r="W1039" s="134" t="s">
        <v>1503</v>
      </c>
      <c r="X1039" s="3" t="s">
        <v>1504</v>
      </c>
      <c r="Y1039" s="21">
        <v>0</v>
      </c>
      <c r="Z1039" s="21">
        <v>2</v>
      </c>
      <c r="AA1039" s="14">
        <v>1.5</v>
      </c>
      <c r="AB1039" s="3">
        <f t="shared" si="52"/>
        <v>25.5</v>
      </c>
      <c r="AC1039">
        <v>47.739482940261006</v>
      </c>
      <c r="AN1039" s="3">
        <v>4051</v>
      </c>
      <c r="AO1039" s="3">
        <v>2898</v>
      </c>
      <c r="AP1039" s="3">
        <v>4578</v>
      </c>
      <c r="AR1039" s="183" t="s">
        <v>8460</v>
      </c>
      <c r="AS1039" s="183" t="s">
        <v>8459</v>
      </c>
      <c r="AT1039" s="18">
        <v>1</v>
      </c>
      <c r="AU1039" s="18">
        <v>0</v>
      </c>
      <c r="AV1039" s="17"/>
      <c r="AW1039" s="200">
        <v>1</v>
      </c>
      <c r="AX1039" s="200">
        <v>0</v>
      </c>
      <c r="AY1039" s="200">
        <v>0</v>
      </c>
      <c r="AZ1039" s="200">
        <v>0</v>
      </c>
      <c r="BA1039" s="200">
        <v>0</v>
      </c>
      <c r="BB1039" s="200">
        <v>0</v>
      </c>
      <c r="BC1039" s="200">
        <v>0</v>
      </c>
    </row>
    <row r="1040" spans="1:55" x14ac:dyDescent="0.25">
      <c r="A1040" s="18">
        <v>37</v>
      </c>
      <c r="B1040" s="3">
        <v>17</v>
      </c>
      <c r="C1040" s="18" t="s">
        <v>1432</v>
      </c>
      <c r="D1040" s="3" t="s">
        <v>732</v>
      </c>
      <c r="E1040" s="3" t="s">
        <v>1065</v>
      </c>
      <c r="F1040" s="48" t="s">
        <v>5976</v>
      </c>
      <c r="G1040" s="48" t="s">
        <v>6078</v>
      </c>
      <c r="H1040" s="48" t="s">
        <v>6079</v>
      </c>
      <c r="I1040" s="48" t="s">
        <v>5979</v>
      </c>
      <c r="K1040" s="113">
        <v>1</v>
      </c>
      <c r="L1040" s="113">
        <v>0</v>
      </c>
      <c r="M1040" s="113">
        <v>1</v>
      </c>
      <c r="N1040" s="48">
        <v>0</v>
      </c>
      <c r="O1040" s="48">
        <v>0</v>
      </c>
      <c r="P1040" s="48">
        <v>0</v>
      </c>
      <c r="Q1040" s="48">
        <v>0</v>
      </c>
      <c r="R1040" s="48">
        <v>1</v>
      </c>
      <c r="S1040" s="60">
        <v>0</v>
      </c>
      <c r="T1040" s="48">
        <v>0</v>
      </c>
      <c r="U1040" s="47"/>
      <c r="V1040" s="22" t="s">
        <v>8664</v>
      </c>
      <c r="W1040" s="134" t="s">
        <v>1505</v>
      </c>
      <c r="X1040" s="3" t="s">
        <v>1506</v>
      </c>
      <c r="Y1040" s="21">
        <v>0</v>
      </c>
      <c r="Z1040" s="21">
        <v>1</v>
      </c>
      <c r="AA1040" s="14" t="s">
        <v>606</v>
      </c>
      <c r="AB1040" s="3" t="s">
        <v>149</v>
      </c>
      <c r="AN1040" s="3">
        <v>4051</v>
      </c>
      <c r="AO1040" s="3">
        <v>2898</v>
      </c>
      <c r="AP1040" s="3">
        <v>3357</v>
      </c>
      <c r="AR1040" s="183" t="s">
        <v>8460</v>
      </c>
      <c r="AS1040" s="183" t="s">
        <v>8459</v>
      </c>
      <c r="AT1040" s="18">
        <v>1</v>
      </c>
      <c r="AU1040" s="18">
        <v>0</v>
      </c>
      <c r="AV1040" s="17"/>
      <c r="AW1040" s="200">
        <v>1</v>
      </c>
      <c r="AX1040" s="200">
        <v>0</v>
      </c>
      <c r="AY1040" s="200">
        <v>0</v>
      </c>
      <c r="AZ1040" s="200">
        <v>0</v>
      </c>
      <c r="BA1040" s="200">
        <v>0</v>
      </c>
      <c r="BB1040" s="200">
        <v>0</v>
      </c>
      <c r="BC1040" s="200">
        <v>0</v>
      </c>
    </row>
    <row r="1041" spans="1:55" x14ac:dyDescent="0.25">
      <c r="A1041" s="18">
        <v>37</v>
      </c>
      <c r="B1041" s="3">
        <v>17</v>
      </c>
      <c r="C1041" s="18" t="s">
        <v>1432</v>
      </c>
      <c r="D1041" s="3" t="s">
        <v>732</v>
      </c>
      <c r="E1041" s="3" t="s">
        <v>1065</v>
      </c>
      <c r="F1041" s="48" t="s">
        <v>5976</v>
      </c>
      <c r="G1041" s="48" t="s">
        <v>6080</v>
      </c>
      <c r="H1041" s="48" t="s">
        <v>6081</v>
      </c>
      <c r="I1041" s="48" t="s">
        <v>5979</v>
      </c>
      <c r="K1041" s="113">
        <v>1</v>
      </c>
      <c r="L1041" s="113">
        <v>0</v>
      </c>
      <c r="M1041" s="113">
        <v>1</v>
      </c>
      <c r="N1041" s="48">
        <v>0</v>
      </c>
      <c r="O1041" s="48">
        <v>0</v>
      </c>
      <c r="P1041" s="48">
        <v>0</v>
      </c>
      <c r="Q1041" s="48">
        <v>0</v>
      </c>
      <c r="R1041" s="48">
        <v>1</v>
      </c>
      <c r="S1041" s="60">
        <v>0</v>
      </c>
      <c r="T1041" s="48">
        <v>0</v>
      </c>
      <c r="U1041" s="47"/>
      <c r="V1041" s="22" t="s">
        <v>8241</v>
      </c>
      <c r="W1041" s="134" t="s">
        <v>1507</v>
      </c>
      <c r="X1041" s="3" t="s">
        <v>65</v>
      </c>
      <c r="Y1041" s="21">
        <v>0</v>
      </c>
      <c r="Z1041" s="21">
        <v>2</v>
      </c>
      <c r="AA1041" s="14">
        <v>6</v>
      </c>
      <c r="AB1041" s="3">
        <f t="shared" ref="AB1041:AB1072" si="53">(240*Y1041)+(12*Z1041)+AA1041</f>
        <v>30</v>
      </c>
      <c r="AC1041">
        <v>54.384987108190892</v>
      </c>
      <c r="AN1041" s="3">
        <v>4051</v>
      </c>
      <c r="AO1041" s="3">
        <v>2898</v>
      </c>
      <c r="AP1041" s="3">
        <v>4343</v>
      </c>
      <c r="AR1041" s="183" t="s">
        <v>8460</v>
      </c>
      <c r="AS1041" s="183" t="s">
        <v>8459</v>
      </c>
      <c r="AT1041" s="18">
        <v>1</v>
      </c>
      <c r="AU1041" s="18">
        <v>0</v>
      </c>
      <c r="AV1041" s="17"/>
      <c r="AW1041" s="200">
        <v>1</v>
      </c>
      <c r="AX1041" s="200">
        <v>0</v>
      </c>
      <c r="AY1041" s="200">
        <v>0</v>
      </c>
      <c r="AZ1041" s="200">
        <v>0</v>
      </c>
      <c r="BA1041" s="200">
        <v>0</v>
      </c>
      <c r="BB1041" s="200">
        <v>0</v>
      </c>
      <c r="BC1041" s="200">
        <v>0</v>
      </c>
    </row>
    <row r="1042" spans="1:55" x14ac:dyDescent="0.25">
      <c r="A1042" s="18">
        <v>37</v>
      </c>
      <c r="B1042" s="3">
        <v>17</v>
      </c>
      <c r="C1042" s="18" t="s">
        <v>1432</v>
      </c>
      <c r="D1042" s="3" t="s">
        <v>732</v>
      </c>
      <c r="E1042" s="3" t="s">
        <v>1065</v>
      </c>
      <c r="F1042" s="48" t="s">
        <v>5976</v>
      </c>
      <c r="G1042" s="48" t="s">
        <v>6082</v>
      </c>
      <c r="H1042" s="48" t="s">
        <v>6083</v>
      </c>
      <c r="I1042" s="48" t="s">
        <v>5979</v>
      </c>
      <c r="K1042" s="113">
        <v>1</v>
      </c>
      <c r="L1042" s="113">
        <v>0</v>
      </c>
      <c r="M1042" s="113">
        <v>1</v>
      </c>
      <c r="N1042" s="48">
        <v>0</v>
      </c>
      <c r="O1042" s="48">
        <v>0</v>
      </c>
      <c r="P1042" s="48">
        <v>0</v>
      </c>
      <c r="Q1042" s="48">
        <v>0</v>
      </c>
      <c r="R1042" s="48">
        <v>1</v>
      </c>
      <c r="S1042" s="60">
        <v>0</v>
      </c>
      <c r="T1042" s="48">
        <v>0</v>
      </c>
      <c r="U1042" s="47"/>
      <c r="V1042" s="22" t="s">
        <v>8242</v>
      </c>
      <c r="W1042" s="134" t="s">
        <v>1508</v>
      </c>
      <c r="X1042" s="3" t="s">
        <v>918</v>
      </c>
      <c r="Y1042" s="21">
        <v>0</v>
      </c>
      <c r="Z1042" s="21">
        <v>5</v>
      </c>
      <c r="AA1042" s="14">
        <v>9</v>
      </c>
      <c r="AB1042" s="3">
        <f t="shared" si="53"/>
        <v>69</v>
      </c>
      <c r="AC1042">
        <v>124.23170621486103</v>
      </c>
      <c r="AN1042" s="3">
        <v>4051</v>
      </c>
      <c r="AO1042" s="3">
        <v>2898</v>
      </c>
      <c r="AP1042" s="3">
        <v>4293</v>
      </c>
      <c r="AR1042" s="183" t="s">
        <v>8460</v>
      </c>
      <c r="AS1042" s="183" t="s">
        <v>8459</v>
      </c>
      <c r="AT1042" s="18">
        <v>1</v>
      </c>
      <c r="AU1042" s="18">
        <v>0</v>
      </c>
      <c r="AV1042" s="17"/>
      <c r="AW1042" s="200">
        <v>1</v>
      </c>
      <c r="AX1042" s="200">
        <v>0</v>
      </c>
      <c r="AY1042" s="200">
        <v>0</v>
      </c>
      <c r="AZ1042" s="200">
        <v>0</v>
      </c>
      <c r="BA1042" s="200">
        <v>0</v>
      </c>
      <c r="BB1042" s="200">
        <v>0</v>
      </c>
      <c r="BC1042" s="200">
        <v>0</v>
      </c>
    </row>
    <row r="1043" spans="1:55" x14ac:dyDescent="0.25">
      <c r="A1043" s="18">
        <v>37</v>
      </c>
      <c r="B1043" s="3">
        <v>17</v>
      </c>
      <c r="C1043" s="18" t="s">
        <v>1432</v>
      </c>
      <c r="D1043" s="3" t="s">
        <v>732</v>
      </c>
      <c r="E1043" s="3" t="s">
        <v>1065</v>
      </c>
      <c r="F1043" s="48" t="s">
        <v>5976</v>
      </c>
      <c r="G1043" s="48" t="s">
        <v>6084</v>
      </c>
      <c r="H1043" s="48" t="s">
        <v>6085</v>
      </c>
      <c r="I1043" s="48" t="s">
        <v>5979</v>
      </c>
      <c r="K1043" s="113">
        <v>1</v>
      </c>
      <c r="L1043" s="113">
        <v>0</v>
      </c>
      <c r="M1043" s="113">
        <v>1</v>
      </c>
      <c r="N1043" s="48">
        <v>0</v>
      </c>
      <c r="O1043" s="48">
        <v>0</v>
      </c>
      <c r="P1043" s="48">
        <v>0</v>
      </c>
      <c r="Q1043" s="48">
        <v>0</v>
      </c>
      <c r="R1043" s="48">
        <v>1</v>
      </c>
      <c r="S1043" s="60">
        <v>0</v>
      </c>
      <c r="T1043" s="48">
        <v>0</v>
      </c>
      <c r="U1043" s="47"/>
      <c r="V1043" s="22" t="s">
        <v>8234</v>
      </c>
      <c r="W1043" s="134" t="s">
        <v>1509</v>
      </c>
      <c r="X1043" s="3" t="s">
        <v>851</v>
      </c>
      <c r="Y1043" s="21">
        <v>0</v>
      </c>
      <c r="Z1043" s="21">
        <v>0</v>
      </c>
      <c r="AA1043" s="14">
        <v>9</v>
      </c>
      <c r="AB1043" s="3">
        <f t="shared" si="53"/>
        <v>9</v>
      </c>
      <c r="AC1043">
        <v>16.860773003261126</v>
      </c>
      <c r="AN1043" s="3">
        <v>4051</v>
      </c>
      <c r="AO1043" s="3">
        <v>2898</v>
      </c>
      <c r="AP1043" s="3">
        <v>4583</v>
      </c>
      <c r="AR1043" s="183" t="s">
        <v>8460</v>
      </c>
      <c r="AS1043" s="183" t="s">
        <v>8459</v>
      </c>
      <c r="AT1043" s="18">
        <v>1</v>
      </c>
      <c r="AU1043" s="18">
        <v>0</v>
      </c>
      <c r="AV1043" s="17"/>
      <c r="AW1043" s="200">
        <v>1</v>
      </c>
      <c r="AX1043" s="200">
        <v>0</v>
      </c>
      <c r="AY1043" s="200">
        <v>0</v>
      </c>
      <c r="AZ1043" s="200">
        <v>0</v>
      </c>
      <c r="BA1043" s="200">
        <v>0</v>
      </c>
      <c r="BB1043" s="200">
        <v>0</v>
      </c>
      <c r="BC1043" s="200">
        <v>0</v>
      </c>
    </row>
    <row r="1044" spans="1:55" x14ac:dyDescent="0.25">
      <c r="A1044" s="18">
        <v>37</v>
      </c>
      <c r="B1044" s="3">
        <v>17</v>
      </c>
      <c r="C1044" s="18" t="s">
        <v>1432</v>
      </c>
      <c r="D1044" s="3" t="s">
        <v>732</v>
      </c>
      <c r="E1044" s="3" t="s">
        <v>1065</v>
      </c>
      <c r="F1044" s="48" t="s">
        <v>5976</v>
      </c>
      <c r="G1044" s="48" t="s">
        <v>6086</v>
      </c>
      <c r="H1044" s="48" t="s">
        <v>6087</v>
      </c>
      <c r="I1044" s="48" t="s">
        <v>5979</v>
      </c>
      <c r="K1044" s="113">
        <v>1</v>
      </c>
      <c r="L1044" s="113">
        <v>0</v>
      </c>
      <c r="M1044" s="113">
        <v>1</v>
      </c>
      <c r="N1044" s="48">
        <v>0</v>
      </c>
      <c r="O1044" s="48">
        <v>0</v>
      </c>
      <c r="P1044" s="48">
        <v>0</v>
      </c>
      <c r="Q1044" s="48">
        <v>0</v>
      </c>
      <c r="R1044" s="48">
        <v>1</v>
      </c>
      <c r="S1044" s="60">
        <v>0</v>
      </c>
      <c r="T1044" s="48">
        <v>0</v>
      </c>
      <c r="U1044" s="47"/>
      <c r="V1044" s="22" t="s">
        <v>8328</v>
      </c>
      <c r="W1044" s="134" t="s">
        <v>1510</v>
      </c>
      <c r="X1044" s="3" t="s">
        <v>497</v>
      </c>
      <c r="Y1044" s="21">
        <v>0</v>
      </c>
      <c r="Z1044" s="21">
        <v>19</v>
      </c>
      <c r="AA1044" s="14">
        <v>6</v>
      </c>
      <c r="AB1044" s="3">
        <f t="shared" si="53"/>
        <v>234</v>
      </c>
      <c r="AC1044">
        <v>411.15946811552197</v>
      </c>
      <c r="AN1044" s="3">
        <v>4051</v>
      </c>
      <c r="AO1044" s="3">
        <v>2898</v>
      </c>
      <c r="AP1044" s="3">
        <v>4115</v>
      </c>
      <c r="AR1044" s="183" t="s">
        <v>8460</v>
      </c>
      <c r="AS1044" s="183" t="s">
        <v>8459</v>
      </c>
      <c r="AT1044" s="18">
        <v>1</v>
      </c>
      <c r="AU1044" s="18">
        <v>0</v>
      </c>
      <c r="AV1044" s="17"/>
      <c r="AW1044" s="200">
        <v>1</v>
      </c>
      <c r="AX1044" s="200">
        <v>0</v>
      </c>
      <c r="AY1044" s="200">
        <v>0</v>
      </c>
      <c r="AZ1044" s="200">
        <v>0</v>
      </c>
      <c r="BA1044" s="200">
        <v>0</v>
      </c>
      <c r="BB1044" s="200">
        <v>0</v>
      </c>
      <c r="BC1044" s="200">
        <v>0</v>
      </c>
    </row>
    <row r="1045" spans="1:55" x14ac:dyDescent="0.25">
      <c r="A1045" s="18">
        <v>37</v>
      </c>
      <c r="B1045" s="3">
        <v>17</v>
      </c>
      <c r="C1045" s="18" t="s">
        <v>1432</v>
      </c>
      <c r="D1045" s="3" t="s">
        <v>732</v>
      </c>
      <c r="E1045" s="3" t="s">
        <v>1065</v>
      </c>
      <c r="F1045" s="48" t="s">
        <v>5976</v>
      </c>
      <c r="G1045" s="48" t="s">
        <v>6088</v>
      </c>
      <c r="H1045" s="48" t="s">
        <v>6089</v>
      </c>
      <c r="I1045" s="48" t="s">
        <v>5979</v>
      </c>
      <c r="K1045" s="113">
        <v>1</v>
      </c>
      <c r="L1045" s="113">
        <v>0</v>
      </c>
      <c r="M1045" s="113">
        <v>1</v>
      </c>
      <c r="N1045" s="48">
        <v>0</v>
      </c>
      <c r="O1045" s="48">
        <v>0</v>
      </c>
      <c r="P1045" s="48">
        <v>0</v>
      </c>
      <c r="Q1045" s="48">
        <v>0</v>
      </c>
      <c r="R1045" s="48">
        <v>1</v>
      </c>
      <c r="S1045" s="60">
        <v>0</v>
      </c>
      <c r="T1045" s="48">
        <v>0</v>
      </c>
      <c r="U1045" s="47"/>
      <c r="V1045" s="22" t="s">
        <v>8328</v>
      </c>
      <c r="W1045" s="134" t="s">
        <v>1511</v>
      </c>
      <c r="X1045" s="3" t="s">
        <v>226</v>
      </c>
      <c r="Y1045" s="21">
        <v>1</v>
      </c>
      <c r="Z1045" s="21">
        <v>16</v>
      </c>
      <c r="AA1045" s="14">
        <v>0</v>
      </c>
      <c r="AB1045" s="3">
        <f t="shared" si="53"/>
        <v>432</v>
      </c>
      <c r="AC1045">
        <v>759.06363344404053</v>
      </c>
      <c r="AN1045" s="3">
        <v>4051</v>
      </c>
      <c r="AO1045" s="3">
        <v>2898</v>
      </c>
      <c r="AP1045" s="3">
        <v>4115</v>
      </c>
      <c r="AR1045" s="183" t="s">
        <v>8460</v>
      </c>
      <c r="AS1045" s="183" t="s">
        <v>8459</v>
      </c>
      <c r="AT1045" s="18">
        <v>1</v>
      </c>
      <c r="AU1045" s="18">
        <v>0</v>
      </c>
      <c r="AV1045" s="17"/>
      <c r="AW1045" s="200">
        <v>1</v>
      </c>
      <c r="AX1045" s="200">
        <v>0</v>
      </c>
      <c r="AY1045" s="200">
        <v>0</v>
      </c>
      <c r="AZ1045" s="200">
        <v>0</v>
      </c>
      <c r="BA1045" s="200">
        <v>0</v>
      </c>
      <c r="BB1045" s="200">
        <v>0</v>
      </c>
      <c r="BC1045" s="200">
        <v>0</v>
      </c>
    </row>
    <row r="1046" spans="1:55" x14ac:dyDescent="0.25">
      <c r="A1046" s="18">
        <v>37</v>
      </c>
      <c r="B1046" s="3">
        <v>17</v>
      </c>
      <c r="C1046" s="18" t="s">
        <v>1432</v>
      </c>
      <c r="D1046" s="3" t="s">
        <v>732</v>
      </c>
      <c r="E1046" s="3" t="s">
        <v>1065</v>
      </c>
      <c r="F1046" s="48" t="s">
        <v>5976</v>
      </c>
      <c r="G1046" s="48" t="s">
        <v>6090</v>
      </c>
      <c r="H1046" s="48" t="s">
        <v>6091</v>
      </c>
      <c r="I1046" s="48" t="s">
        <v>5979</v>
      </c>
      <c r="K1046" s="113">
        <v>1</v>
      </c>
      <c r="L1046" s="113">
        <v>0</v>
      </c>
      <c r="M1046" s="113">
        <v>1</v>
      </c>
      <c r="N1046" s="48">
        <v>0</v>
      </c>
      <c r="O1046" s="48">
        <v>0</v>
      </c>
      <c r="P1046" s="48">
        <v>0</v>
      </c>
      <c r="Q1046" s="48">
        <v>0</v>
      </c>
      <c r="R1046" s="48">
        <v>1</v>
      </c>
      <c r="S1046" s="60">
        <v>0</v>
      </c>
      <c r="T1046" s="48">
        <v>0</v>
      </c>
      <c r="U1046" s="47"/>
      <c r="V1046" s="22" t="s">
        <v>8329</v>
      </c>
      <c r="W1046" s="134" t="s">
        <v>1512</v>
      </c>
      <c r="X1046" s="3" t="s">
        <v>237</v>
      </c>
      <c r="Y1046" s="21">
        <v>0</v>
      </c>
      <c r="Z1046" s="21">
        <v>15</v>
      </c>
      <c r="AA1046" s="14">
        <v>0</v>
      </c>
      <c r="AB1046" s="3">
        <f t="shared" si="53"/>
        <v>180</v>
      </c>
      <c r="AC1046">
        <v>316.14657288736714</v>
      </c>
      <c r="AN1046" s="3">
        <v>4051</v>
      </c>
      <c r="AO1046" s="3">
        <v>2898</v>
      </c>
      <c r="AP1046" s="3">
        <v>4112</v>
      </c>
      <c r="AR1046" s="183" t="s">
        <v>8460</v>
      </c>
      <c r="AS1046" s="183" t="s">
        <v>8459</v>
      </c>
      <c r="AT1046" s="18">
        <v>1</v>
      </c>
      <c r="AU1046" s="18">
        <v>0</v>
      </c>
      <c r="AV1046" s="17"/>
      <c r="AW1046" s="200">
        <v>1</v>
      </c>
      <c r="AX1046" s="200">
        <v>0</v>
      </c>
      <c r="AY1046" s="200">
        <v>0</v>
      </c>
      <c r="AZ1046" s="200">
        <v>0</v>
      </c>
      <c r="BA1046" s="200">
        <v>0</v>
      </c>
      <c r="BB1046" s="200">
        <v>0</v>
      </c>
      <c r="BC1046" s="200">
        <v>0</v>
      </c>
    </row>
    <row r="1047" spans="1:55" x14ac:dyDescent="0.25">
      <c r="A1047" s="18">
        <v>37</v>
      </c>
      <c r="B1047" s="3">
        <v>17</v>
      </c>
      <c r="C1047" s="18" t="s">
        <v>1432</v>
      </c>
      <c r="D1047" s="3" t="s">
        <v>732</v>
      </c>
      <c r="E1047" s="3" t="s">
        <v>1065</v>
      </c>
      <c r="F1047" s="48" t="s">
        <v>5976</v>
      </c>
      <c r="G1047" s="48" t="s">
        <v>6092</v>
      </c>
      <c r="H1047" s="48" t="s">
        <v>6093</v>
      </c>
      <c r="I1047" s="48" t="s">
        <v>5979</v>
      </c>
      <c r="K1047" s="113">
        <v>1</v>
      </c>
      <c r="L1047" s="113">
        <v>0</v>
      </c>
      <c r="M1047" s="113">
        <v>1</v>
      </c>
      <c r="N1047" s="48">
        <v>0</v>
      </c>
      <c r="O1047" s="48">
        <v>0</v>
      </c>
      <c r="P1047" s="48">
        <v>0</v>
      </c>
      <c r="Q1047" s="48">
        <v>0</v>
      </c>
      <c r="R1047" s="48">
        <v>1</v>
      </c>
      <c r="S1047" s="60">
        <v>0</v>
      </c>
      <c r="T1047" s="48">
        <v>0</v>
      </c>
      <c r="U1047" s="47"/>
      <c r="V1047" s="22" t="s">
        <v>8329</v>
      </c>
      <c r="W1047" s="134" t="s">
        <v>1513</v>
      </c>
      <c r="X1047" s="3" t="s">
        <v>29</v>
      </c>
      <c r="Y1047" s="21">
        <v>0</v>
      </c>
      <c r="Z1047" s="21">
        <v>3</v>
      </c>
      <c r="AA1047" s="14">
        <v>9</v>
      </c>
      <c r="AB1047" s="3">
        <f t="shared" si="53"/>
        <v>45</v>
      </c>
      <c r="AC1047">
        <v>79.036643221841786</v>
      </c>
      <c r="AN1047" s="3">
        <v>4051</v>
      </c>
      <c r="AO1047" s="3">
        <v>2898</v>
      </c>
      <c r="AP1047" s="3">
        <v>4112</v>
      </c>
      <c r="AR1047" s="183" t="s">
        <v>8460</v>
      </c>
      <c r="AS1047" s="183" t="s">
        <v>8459</v>
      </c>
      <c r="AT1047" s="18">
        <v>1</v>
      </c>
      <c r="AU1047" s="18">
        <v>0</v>
      </c>
      <c r="AV1047" s="17"/>
      <c r="AW1047" s="200">
        <v>1</v>
      </c>
      <c r="AX1047" s="200">
        <v>0</v>
      </c>
      <c r="AY1047" s="200">
        <v>0</v>
      </c>
      <c r="AZ1047" s="200">
        <v>0</v>
      </c>
      <c r="BA1047" s="200">
        <v>0</v>
      </c>
      <c r="BB1047" s="200">
        <v>0</v>
      </c>
      <c r="BC1047" s="200">
        <v>0</v>
      </c>
    </row>
    <row r="1048" spans="1:55" x14ac:dyDescent="0.25">
      <c r="A1048" s="18">
        <v>37</v>
      </c>
      <c r="B1048" s="3">
        <v>17</v>
      </c>
      <c r="C1048" s="18" t="s">
        <v>1432</v>
      </c>
      <c r="D1048" s="3" t="s">
        <v>732</v>
      </c>
      <c r="E1048" s="3" t="s">
        <v>1065</v>
      </c>
      <c r="F1048" s="48" t="s">
        <v>5976</v>
      </c>
      <c r="G1048" s="48" t="s">
        <v>6094</v>
      </c>
      <c r="H1048" s="48" t="s">
        <v>6095</v>
      </c>
      <c r="I1048" s="48" t="s">
        <v>5979</v>
      </c>
      <c r="K1048" s="113">
        <v>1</v>
      </c>
      <c r="L1048" s="113">
        <v>0</v>
      </c>
      <c r="M1048" s="113">
        <v>1</v>
      </c>
      <c r="N1048" s="48">
        <v>0</v>
      </c>
      <c r="O1048" s="48">
        <v>0</v>
      </c>
      <c r="P1048" s="48">
        <v>0</v>
      </c>
      <c r="Q1048" s="48">
        <v>0</v>
      </c>
      <c r="R1048" s="48">
        <v>1</v>
      </c>
      <c r="S1048" s="60">
        <v>0</v>
      </c>
      <c r="T1048" s="48">
        <v>0</v>
      </c>
      <c r="U1048" s="47"/>
      <c r="V1048" s="22" t="s">
        <v>8330</v>
      </c>
      <c r="W1048" s="134" t="s">
        <v>1514</v>
      </c>
      <c r="X1048" s="3" t="s">
        <v>851</v>
      </c>
      <c r="Y1048" s="21">
        <v>0</v>
      </c>
      <c r="Z1048" s="21">
        <v>0</v>
      </c>
      <c r="AA1048" s="14">
        <v>9</v>
      </c>
      <c r="AB1048" s="3">
        <f t="shared" si="53"/>
        <v>9</v>
      </c>
      <c r="AC1048">
        <v>15.792179234153405</v>
      </c>
      <c r="AN1048" s="3">
        <v>4051</v>
      </c>
      <c r="AO1048" s="3">
        <v>2898</v>
      </c>
      <c r="AP1048" s="3">
        <v>4105</v>
      </c>
      <c r="AR1048" s="183" t="s">
        <v>8460</v>
      </c>
      <c r="AS1048" s="183" t="s">
        <v>8459</v>
      </c>
      <c r="AT1048" s="18">
        <v>1</v>
      </c>
      <c r="AU1048" s="18">
        <v>0</v>
      </c>
      <c r="AV1048" s="17"/>
      <c r="AW1048" s="200">
        <v>1</v>
      </c>
      <c r="AX1048" s="200">
        <v>0</v>
      </c>
      <c r="AY1048" s="200">
        <v>0</v>
      </c>
      <c r="AZ1048" s="200">
        <v>0</v>
      </c>
      <c r="BA1048" s="200">
        <v>0</v>
      </c>
      <c r="BB1048" s="200">
        <v>0</v>
      </c>
      <c r="BC1048" s="200">
        <v>0</v>
      </c>
    </row>
    <row r="1049" spans="1:55" x14ac:dyDescent="0.25">
      <c r="A1049" s="18">
        <v>37</v>
      </c>
      <c r="B1049" s="3">
        <v>17</v>
      </c>
      <c r="C1049" s="18" t="s">
        <v>1432</v>
      </c>
      <c r="D1049" s="3" t="s">
        <v>732</v>
      </c>
      <c r="E1049" s="3" t="s">
        <v>1065</v>
      </c>
      <c r="F1049" s="48" t="s">
        <v>5976</v>
      </c>
      <c r="G1049" s="48" t="s">
        <v>6096</v>
      </c>
      <c r="H1049" s="48" t="s">
        <v>6097</v>
      </c>
      <c r="I1049" s="48" t="s">
        <v>5979</v>
      </c>
      <c r="K1049" s="113">
        <v>1</v>
      </c>
      <c r="L1049" s="113">
        <v>0</v>
      </c>
      <c r="M1049" s="113">
        <v>1</v>
      </c>
      <c r="N1049" s="48">
        <v>0</v>
      </c>
      <c r="O1049" s="48">
        <v>0</v>
      </c>
      <c r="P1049" s="48">
        <v>0</v>
      </c>
      <c r="Q1049" s="48">
        <v>0</v>
      </c>
      <c r="R1049" s="48">
        <v>1</v>
      </c>
      <c r="S1049" s="60">
        <v>0</v>
      </c>
      <c r="T1049" s="48">
        <v>0</v>
      </c>
      <c r="U1049" s="47"/>
      <c r="V1049" s="22" t="s">
        <v>8313</v>
      </c>
      <c r="W1049" s="134" t="s">
        <v>1515</v>
      </c>
      <c r="X1049" s="3" t="s">
        <v>23</v>
      </c>
      <c r="Y1049" s="21">
        <v>0</v>
      </c>
      <c r="Z1049" s="21">
        <v>7</v>
      </c>
      <c r="AA1049" s="14">
        <v>6</v>
      </c>
      <c r="AB1049" s="3">
        <f t="shared" si="53"/>
        <v>90</v>
      </c>
      <c r="AC1049">
        <v>155.51753807467031</v>
      </c>
      <c r="AN1049" s="3">
        <v>4051</v>
      </c>
      <c r="AO1049" s="3">
        <v>2898</v>
      </c>
      <c r="AP1049" s="3">
        <v>3993</v>
      </c>
      <c r="AR1049" s="183" t="s">
        <v>8460</v>
      </c>
      <c r="AS1049" s="183" t="s">
        <v>8459</v>
      </c>
      <c r="AT1049" s="18">
        <v>1</v>
      </c>
      <c r="AU1049" s="18">
        <v>0</v>
      </c>
      <c r="AV1049" s="17"/>
      <c r="AW1049" s="200">
        <v>1</v>
      </c>
      <c r="AX1049" s="200">
        <v>0</v>
      </c>
      <c r="AY1049" s="200">
        <v>0</v>
      </c>
      <c r="AZ1049" s="200">
        <v>0</v>
      </c>
      <c r="BA1049" s="200">
        <v>0</v>
      </c>
      <c r="BB1049" s="200">
        <v>0</v>
      </c>
      <c r="BC1049" s="200">
        <v>0</v>
      </c>
    </row>
    <row r="1050" spans="1:55" x14ac:dyDescent="0.25">
      <c r="A1050" s="18">
        <v>37</v>
      </c>
      <c r="B1050" s="3">
        <v>17</v>
      </c>
      <c r="C1050" s="18" t="s">
        <v>1432</v>
      </c>
      <c r="D1050" s="3" t="s">
        <v>732</v>
      </c>
      <c r="E1050" s="3" t="s">
        <v>1065</v>
      </c>
      <c r="F1050" s="48" t="s">
        <v>5976</v>
      </c>
      <c r="G1050" s="48" t="s">
        <v>6098</v>
      </c>
      <c r="H1050" s="48" t="s">
        <v>6099</v>
      </c>
      <c r="I1050" s="48" t="s">
        <v>5979</v>
      </c>
      <c r="K1050" s="113">
        <v>1</v>
      </c>
      <c r="L1050" s="113">
        <v>0</v>
      </c>
      <c r="M1050" s="113">
        <v>1</v>
      </c>
      <c r="N1050" s="48">
        <v>0</v>
      </c>
      <c r="O1050" s="48">
        <v>0</v>
      </c>
      <c r="P1050" s="48">
        <v>0</v>
      </c>
      <c r="Q1050" s="48">
        <v>0</v>
      </c>
      <c r="R1050" s="48">
        <v>1</v>
      </c>
      <c r="S1050" s="60">
        <v>0</v>
      </c>
      <c r="T1050" s="48">
        <v>0</v>
      </c>
      <c r="U1050" s="47"/>
      <c r="V1050" s="22" t="s">
        <v>8443</v>
      </c>
      <c r="W1050" s="134" t="s">
        <v>1516</v>
      </c>
      <c r="X1050" s="3" t="s">
        <v>971</v>
      </c>
      <c r="Y1050" s="21">
        <v>1</v>
      </c>
      <c r="Z1050" s="21">
        <v>13</v>
      </c>
      <c r="AA1050" s="14">
        <v>0</v>
      </c>
      <c r="AB1050" s="3">
        <f t="shared" si="53"/>
        <v>396</v>
      </c>
      <c r="AC1050">
        <v>651.35275393261065</v>
      </c>
      <c r="AN1050" s="3">
        <v>4051</v>
      </c>
      <c r="AO1050" s="3">
        <v>2898</v>
      </c>
      <c r="AP1050" s="3">
        <v>3633</v>
      </c>
      <c r="AR1050" s="183" t="s">
        <v>8460</v>
      </c>
      <c r="AS1050" s="183" t="s">
        <v>8459</v>
      </c>
      <c r="AT1050" s="18">
        <v>1</v>
      </c>
      <c r="AU1050" s="18">
        <v>0</v>
      </c>
      <c r="AV1050" s="17"/>
      <c r="AW1050" s="200">
        <v>1</v>
      </c>
      <c r="AX1050" s="200">
        <v>0</v>
      </c>
      <c r="AY1050" s="200">
        <v>0</v>
      </c>
      <c r="AZ1050" s="200">
        <v>0</v>
      </c>
      <c r="BA1050" s="200">
        <v>0</v>
      </c>
      <c r="BB1050" s="200">
        <v>0</v>
      </c>
      <c r="BC1050" s="200">
        <v>0</v>
      </c>
    </row>
    <row r="1051" spans="1:55" x14ac:dyDescent="0.25">
      <c r="A1051" s="18">
        <v>37</v>
      </c>
      <c r="B1051" s="3">
        <v>17</v>
      </c>
      <c r="C1051" s="18" t="s">
        <v>1432</v>
      </c>
      <c r="D1051" s="3" t="s">
        <v>732</v>
      </c>
      <c r="E1051" s="3" t="s">
        <v>1065</v>
      </c>
      <c r="F1051" s="48" t="s">
        <v>5976</v>
      </c>
      <c r="G1051" s="48" t="s">
        <v>6100</v>
      </c>
      <c r="H1051" s="48" t="s">
        <v>6101</v>
      </c>
      <c r="I1051" s="48" t="s">
        <v>5979</v>
      </c>
      <c r="K1051" s="113">
        <v>1</v>
      </c>
      <c r="L1051" s="113">
        <v>0</v>
      </c>
      <c r="M1051" s="113">
        <v>1</v>
      </c>
      <c r="N1051" s="48">
        <v>0</v>
      </c>
      <c r="O1051" s="48">
        <v>0</v>
      </c>
      <c r="P1051" s="48">
        <v>0</v>
      </c>
      <c r="Q1051" s="48">
        <v>0</v>
      </c>
      <c r="R1051" s="48">
        <v>1</v>
      </c>
      <c r="S1051" s="60">
        <v>0</v>
      </c>
      <c r="T1051" s="48">
        <v>0</v>
      </c>
      <c r="U1051" s="47"/>
      <c r="V1051" s="22" t="s">
        <v>8443</v>
      </c>
      <c r="W1051" s="134" t="s">
        <v>1517</v>
      </c>
      <c r="X1051" s="3" t="s">
        <v>1518</v>
      </c>
      <c r="Y1051" s="21">
        <v>2</v>
      </c>
      <c r="Z1051" s="21">
        <v>0</v>
      </c>
      <c r="AA1051" s="14">
        <v>0</v>
      </c>
      <c r="AB1051" s="3">
        <f t="shared" si="53"/>
        <v>480</v>
      </c>
      <c r="AC1051">
        <v>789.5184896152856</v>
      </c>
      <c r="AN1051" s="3">
        <v>4051</v>
      </c>
      <c r="AO1051" s="3">
        <v>2898</v>
      </c>
      <c r="AP1051" s="3">
        <v>3633</v>
      </c>
      <c r="AR1051" s="183" t="s">
        <v>8460</v>
      </c>
      <c r="AS1051" s="183" t="s">
        <v>8459</v>
      </c>
      <c r="AT1051" s="18">
        <v>1</v>
      </c>
      <c r="AU1051" s="18">
        <v>0</v>
      </c>
      <c r="AV1051" s="17"/>
      <c r="AW1051" s="200">
        <v>1</v>
      </c>
      <c r="AX1051" s="200">
        <v>0</v>
      </c>
      <c r="AY1051" s="200">
        <v>0</v>
      </c>
      <c r="AZ1051" s="200">
        <v>0</v>
      </c>
      <c r="BA1051" s="200">
        <v>0</v>
      </c>
      <c r="BB1051" s="200">
        <v>0</v>
      </c>
      <c r="BC1051" s="200">
        <v>0</v>
      </c>
    </row>
    <row r="1052" spans="1:55" x14ac:dyDescent="0.25">
      <c r="A1052" s="18">
        <v>37</v>
      </c>
      <c r="B1052" s="3">
        <v>17</v>
      </c>
      <c r="C1052" s="18" t="s">
        <v>1432</v>
      </c>
      <c r="D1052" s="3" t="s">
        <v>732</v>
      </c>
      <c r="E1052" s="3" t="s">
        <v>1065</v>
      </c>
      <c r="F1052" s="48" t="s">
        <v>5976</v>
      </c>
      <c r="G1052" s="48" t="s">
        <v>6102</v>
      </c>
      <c r="H1052" s="48" t="s">
        <v>6103</v>
      </c>
      <c r="I1052" s="48" t="s">
        <v>5979</v>
      </c>
      <c r="K1052" s="113">
        <v>1</v>
      </c>
      <c r="L1052" s="113">
        <v>0</v>
      </c>
      <c r="M1052" s="113">
        <v>1</v>
      </c>
      <c r="N1052" s="48">
        <v>0</v>
      </c>
      <c r="O1052" s="48">
        <v>0</v>
      </c>
      <c r="P1052" s="48">
        <v>0</v>
      </c>
      <c r="Q1052" s="48">
        <v>0</v>
      </c>
      <c r="R1052" s="48">
        <v>1</v>
      </c>
      <c r="S1052" s="60">
        <v>0</v>
      </c>
      <c r="T1052" s="48">
        <v>0</v>
      </c>
      <c r="U1052" s="47"/>
      <c r="V1052" s="22" t="s">
        <v>8461</v>
      </c>
      <c r="W1052" s="134" t="s">
        <v>1519</v>
      </c>
      <c r="X1052" s="3" t="s">
        <v>301</v>
      </c>
      <c r="Y1052" s="21">
        <v>2</v>
      </c>
      <c r="Z1052" s="21">
        <v>6</v>
      </c>
      <c r="AA1052" s="14">
        <v>0</v>
      </c>
      <c r="AB1052" s="3">
        <f t="shared" si="53"/>
        <v>552</v>
      </c>
      <c r="AC1052">
        <v>907.32463754135392</v>
      </c>
      <c r="AN1052" s="3">
        <v>4051</v>
      </c>
      <c r="AO1052" s="3">
        <v>2898</v>
      </c>
      <c r="AP1052" s="3">
        <v>3628</v>
      </c>
      <c r="AR1052" s="183" t="s">
        <v>8460</v>
      </c>
      <c r="AS1052" s="183" t="s">
        <v>8459</v>
      </c>
      <c r="AT1052" s="18">
        <v>1</v>
      </c>
      <c r="AU1052" s="18">
        <v>0</v>
      </c>
      <c r="AV1052" s="17"/>
      <c r="AW1052" s="200">
        <v>1</v>
      </c>
      <c r="AX1052" s="200">
        <v>0</v>
      </c>
      <c r="AY1052" s="200">
        <v>0</v>
      </c>
      <c r="AZ1052" s="200">
        <v>0</v>
      </c>
      <c r="BA1052" s="200">
        <v>0</v>
      </c>
      <c r="BB1052" s="200">
        <v>0</v>
      </c>
      <c r="BC1052" s="200">
        <v>0</v>
      </c>
    </row>
    <row r="1053" spans="1:55" x14ac:dyDescent="0.25">
      <c r="A1053" s="18">
        <v>37</v>
      </c>
      <c r="B1053" s="3">
        <v>17</v>
      </c>
      <c r="C1053" s="18" t="s">
        <v>1432</v>
      </c>
      <c r="D1053" s="3" t="s">
        <v>732</v>
      </c>
      <c r="E1053" s="3" t="s">
        <v>1065</v>
      </c>
      <c r="F1053" s="48" t="s">
        <v>5976</v>
      </c>
      <c r="G1053" s="48" t="s">
        <v>6104</v>
      </c>
      <c r="H1053" s="48" t="s">
        <v>6105</v>
      </c>
      <c r="I1053" s="48" t="s">
        <v>5979</v>
      </c>
      <c r="K1053" s="113">
        <v>1</v>
      </c>
      <c r="L1053" s="113">
        <v>0</v>
      </c>
      <c r="M1053" s="113">
        <v>1</v>
      </c>
      <c r="N1053" s="48">
        <v>0</v>
      </c>
      <c r="O1053" s="48">
        <v>0</v>
      </c>
      <c r="P1053" s="48">
        <v>0</v>
      </c>
      <c r="Q1053" s="48">
        <v>0</v>
      </c>
      <c r="R1053" s="48">
        <v>1</v>
      </c>
      <c r="S1053" s="60">
        <v>0</v>
      </c>
      <c r="T1053" s="48">
        <v>0</v>
      </c>
      <c r="U1053" s="47"/>
      <c r="V1053" s="22" t="s">
        <v>8462</v>
      </c>
      <c r="W1053" s="134" t="s">
        <v>1520</v>
      </c>
      <c r="X1053" s="3" t="s">
        <v>65</v>
      </c>
      <c r="Y1053" s="21">
        <v>0</v>
      </c>
      <c r="Z1053" s="21">
        <v>2</v>
      </c>
      <c r="AA1053" s="14">
        <v>6</v>
      </c>
      <c r="AB1053" s="3">
        <f t="shared" si="53"/>
        <v>30</v>
      </c>
      <c r="AC1053">
        <v>48.941020771296522</v>
      </c>
      <c r="AN1053" s="3">
        <v>4051</v>
      </c>
      <c r="AO1053" s="3">
        <v>2898</v>
      </c>
      <c r="AP1053" s="3">
        <v>3573</v>
      </c>
      <c r="AR1053" s="183" t="s">
        <v>8460</v>
      </c>
      <c r="AS1053" s="183" t="s">
        <v>8459</v>
      </c>
      <c r="AT1053" s="18">
        <v>1</v>
      </c>
      <c r="AU1053" s="18">
        <v>0</v>
      </c>
      <c r="AV1053" s="17"/>
      <c r="AW1053" s="200">
        <v>1</v>
      </c>
      <c r="AX1053" s="200">
        <v>0</v>
      </c>
      <c r="AY1053" s="200">
        <v>0</v>
      </c>
      <c r="AZ1053" s="200">
        <v>0</v>
      </c>
      <c r="BA1053" s="200">
        <v>0</v>
      </c>
      <c r="BB1053" s="200">
        <v>0</v>
      </c>
      <c r="BC1053" s="200">
        <v>0</v>
      </c>
    </row>
    <row r="1054" spans="1:55" x14ac:dyDescent="0.25">
      <c r="A1054" s="18">
        <v>37</v>
      </c>
      <c r="B1054" s="3">
        <v>17</v>
      </c>
      <c r="C1054" s="18" t="s">
        <v>1432</v>
      </c>
      <c r="D1054" s="3" t="s">
        <v>732</v>
      </c>
      <c r="E1054" s="3" t="s">
        <v>1065</v>
      </c>
      <c r="F1054" s="48" t="s">
        <v>5976</v>
      </c>
      <c r="G1054" s="48" t="s">
        <v>6106</v>
      </c>
      <c r="H1054" s="48" t="s">
        <v>6107</v>
      </c>
      <c r="I1054" s="48" t="s">
        <v>5979</v>
      </c>
      <c r="K1054" s="113">
        <v>1</v>
      </c>
      <c r="L1054" s="113">
        <v>0</v>
      </c>
      <c r="M1054" s="113">
        <v>1</v>
      </c>
      <c r="N1054" s="48">
        <v>0</v>
      </c>
      <c r="O1054" s="48">
        <v>0</v>
      </c>
      <c r="P1054" s="48">
        <v>0</v>
      </c>
      <c r="Q1054" s="48">
        <v>0</v>
      </c>
      <c r="R1054" s="48">
        <v>1</v>
      </c>
      <c r="S1054" s="60">
        <v>0</v>
      </c>
      <c r="T1054" s="48">
        <v>0</v>
      </c>
      <c r="U1054" s="47"/>
      <c r="V1054" s="22" t="s">
        <v>8463</v>
      </c>
      <c r="W1054" s="134" t="s">
        <v>1521</v>
      </c>
      <c r="X1054" s="3" t="s">
        <v>179</v>
      </c>
      <c r="Y1054" s="21">
        <v>0</v>
      </c>
      <c r="Z1054" s="21">
        <v>4</v>
      </c>
      <c r="AA1054" s="14">
        <v>6</v>
      </c>
      <c r="AB1054" s="3">
        <f t="shared" si="53"/>
        <v>54</v>
      </c>
      <c r="AC1054">
        <v>88.057644357813373</v>
      </c>
      <c r="AN1054" s="3">
        <v>4051</v>
      </c>
      <c r="AO1054" s="3">
        <v>2898</v>
      </c>
      <c r="AP1054" s="3">
        <v>3570</v>
      </c>
      <c r="AR1054" s="183" t="s">
        <v>8460</v>
      </c>
      <c r="AS1054" s="183" t="s">
        <v>8459</v>
      </c>
      <c r="AT1054" s="18">
        <v>1</v>
      </c>
      <c r="AU1054" s="18">
        <v>0</v>
      </c>
      <c r="AV1054" s="17"/>
      <c r="AW1054" s="200">
        <v>1</v>
      </c>
      <c r="AX1054" s="200">
        <v>0</v>
      </c>
      <c r="AY1054" s="200">
        <v>0</v>
      </c>
      <c r="AZ1054" s="200">
        <v>0</v>
      </c>
      <c r="BA1054" s="200">
        <v>0</v>
      </c>
      <c r="BB1054" s="200">
        <v>0</v>
      </c>
      <c r="BC1054" s="200">
        <v>0</v>
      </c>
    </row>
    <row r="1055" spans="1:55" ht="30" x14ac:dyDescent="0.25">
      <c r="A1055" s="18">
        <v>37</v>
      </c>
      <c r="B1055" s="3">
        <v>17</v>
      </c>
      <c r="C1055" s="18" t="s">
        <v>1432</v>
      </c>
      <c r="D1055" s="3" t="s">
        <v>732</v>
      </c>
      <c r="E1055" s="3" t="s">
        <v>1065</v>
      </c>
      <c r="F1055" s="48" t="s">
        <v>5976</v>
      </c>
      <c r="G1055" s="48" t="s">
        <v>6108</v>
      </c>
      <c r="H1055" s="48" t="s">
        <v>6109</v>
      </c>
      <c r="I1055" s="48" t="s">
        <v>5979</v>
      </c>
      <c r="K1055" s="113">
        <v>1</v>
      </c>
      <c r="L1055" s="113">
        <v>0</v>
      </c>
      <c r="M1055" s="113">
        <v>1</v>
      </c>
      <c r="N1055" s="48">
        <v>0</v>
      </c>
      <c r="O1055" s="48">
        <v>0</v>
      </c>
      <c r="P1055" s="48">
        <v>0</v>
      </c>
      <c r="Q1055" s="48">
        <v>0</v>
      </c>
      <c r="R1055" s="48">
        <v>1</v>
      </c>
      <c r="S1055" s="60">
        <v>0</v>
      </c>
      <c r="T1055" s="48">
        <v>0</v>
      </c>
      <c r="U1055" s="47"/>
      <c r="V1055" s="22" t="s">
        <v>8464</v>
      </c>
      <c r="W1055" s="134" t="s">
        <v>1522</v>
      </c>
      <c r="X1055" s="3" t="s">
        <v>700</v>
      </c>
      <c r="Y1055" s="21">
        <v>2</v>
      </c>
      <c r="Z1055" s="21">
        <v>2</v>
      </c>
      <c r="AA1055" s="14">
        <v>6</v>
      </c>
      <c r="AB1055" s="3">
        <f t="shared" si="53"/>
        <v>510</v>
      </c>
      <c r="AC1055">
        <v>830.40337987966689</v>
      </c>
      <c r="AN1055" s="3">
        <v>4051</v>
      </c>
      <c r="AO1055" s="3">
        <v>2898</v>
      </c>
      <c r="AP1055" s="3">
        <v>3559</v>
      </c>
      <c r="AR1055" s="183" t="s">
        <v>8460</v>
      </c>
      <c r="AS1055" s="183" t="s">
        <v>8459</v>
      </c>
      <c r="AT1055" s="18">
        <v>1</v>
      </c>
      <c r="AU1055" s="18">
        <v>0</v>
      </c>
      <c r="AV1055" s="17"/>
      <c r="AW1055" s="200">
        <v>1</v>
      </c>
      <c r="AX1055" s="200">
        <v>0</v>
      </c>
      <c r="AY1055" s="200">
        <v>0</v>
      </c>
      <c r="AZ1055" s="200">
        <v>0</v>
      </c>
      <c r="BA1055" s="200">
        <v>0</v>
      </c>
      <c r="BB1055" s="200">
        <v>0</v>
      </c>
      <c r="BC1055" s="200">
        <v>0</v>
      </c>
    </row>
    <row r="1056" spans="1:55" ht="30" x14ac:dyDescent="0.25">
      <c r="A1056" s="18">
        <v>37</v>
      </c>
      <c r="B1056" s="3">
        <v>17</v>
      </c>
      <c r="C1056" s="18" t="s">
        <v>1432</v>
      </c>
      <c r="D1056" s="3" t="s">
        <v>732</v>
      </c>
      <c r="E1056" s="3" t="s">
        <v>1065</v>
      </c>
      <c r="F1056" s="48" t="s">
        <v>5976</v>
      </c>
      <c r="G1056" s="48" t="s">
        <v>6110</v>
      </c>
      <c r="H1056" s="48" t="s">
        <v>6111</v>
      </c>
      <c r="I1056" s="48" t="s">
        <v>5979</v>
      </c>
      <c r="K1056" s="113">
        <v>1</v>
      </c>
      <c r="L1056" s="113">
        <v>0</v>
      </c>
      <c r="M1056" s="113">
        <v>1</v>
      </c>
      <c r="N1056" s="48">
        <v>0</v>
      </c>
      <c r="O1056" s="48">
        <v>0</v>
      </c>
      <c r="P1056" s="48">
        <v>0</v>
      </c>
      <c r="Q1056" s="48">
        <v>0</v>
      </c>
      <c r="R1056" s="48">
        <v>1</v>
      </c>
      <c r="S1056" s="60">
        <v>0</v>
      </c>
      <c r="T1056" s="48">
        <v>0</v>
      </c>
      <c r="U1056" s="47"/>
      <c r="V1056" s="22" t="s">
        <v>8433</v>
      </c>
      <c r="W1056" s="134" t="s">
        <v>1523</v>
      </c>
      <c r="X1056" s="3" t="s">
        <v>96</v>
      </c>
      <c r="Y1056" s="21">
        <v>0</v>
      </c>
      <c r="Z1056" s="21">
        <v>18</v>
      </c>
      <c r="AA1056" s="14">
        <v>0</v>
      </c>
      <c r="AB1056" s="3">
        <f t="shared" si="53"/>
        <v>216</v>
      </c>
      <c r="AC1056">
        <v>350.1140736881801</v>
      </c>
      <c r="AN1056" s="3">
        <v>4051</v>
      </c>
      <c r="AO1056" s="3">
        <v>2898</v>
      </c>
      <c r="AP1056" s="3">
        <v>3526</v>
      </c>
      <c r="AR1056" s="183" t="s">
        <v>8460</v>
      </c>
      <c r="AS1056" s="183" t="s">
        <v>8459</v>
      </c>
      <c r="AT1056" s="18">
        <v>1</v>
      </c>
      <c r="AU1056" s="18">
        <v>0</v>
      </c>
      <c r="AV1056" s="17"/>
      <c r="AW1056" s="200">
        <v>1</v>
      </c>
      <c r="AX1056" s="200">
        <v>0</v>
      </c>
      <c r="AY1056" s="200">
        <v>0</v>
      </c>
      <c r="AZ1056" s="200">
        <v>0</v>
      </c>
      <c r="BA1056" s="200">
        <v>0</v>
      </c>
      <c r="BB1056" s="200">
        <v>0</v>
      </c>
      <c r="BC1056" s="200">
        <v>0</v>
      </c>
    </row>
    <row r="1057" spans="1:62" x14ac:dyDescent="0.25">
      <c r="A1057" s="18">
        <v>37</v>
      </c>
      <c r="B1057" s="3">
        <v>17</v>
      </c>
      <c r="C1057" s="18" t="s">
        <v>1432</v>
      </c>
      <c r="D1057" s="3" t="s">
        <v>732</v>
      </c>
      <c r="E1057" s="3" t="s">
        <v>1065</v>
      </c>
      <c r="F1057" s="48" t="s">
        <v>5976</v>
      </c>
      <c r="G1057" s="48" t="s">
        <v>6112</v>
      </c>
      <c r="H1057" s="48" t="s">
        <v>6113</v>
      </c>
      <c r="I1057" s="48" t="s">
        <v>5979</v>
      </c>
      <c r="K1057" s="113">
        <v>1</v>
      </c>
      <c r="L1057" s="113">
        <v>0</v>
      </c>
      <c r="M1057" s="113">
        <v>1</v>
      </c>
      <c r="N1057" s="48">
        <v>0</v>
      </c>
      <c r="O1057" s="48">
        <v>0</v>
      </c>
      <c r="P1057" s="48">
        <v>0</v>
      </c>
      <c r="Q1057" s="48">
        <v>0</v>
      </c>
      <c r="R1057" s="48">
        <v>1</v>
      </c>
      <c r="S1057" s="60">
        <v>0</v>
      </c>
      <c r="T1057" s="48">
        <v>0</v>
      </c>
      <c r="U1057" s="47"/>
      <c r="V1057" s="22" t="s">
        <v>8433</v>
      </c>
      <c r="W1057" s="134" t="s">
        <v>1524</v>
      </c>
      <c r="X1057" s="3" t="s">
        <v>239</v>
      </c>
      <c r="Y1057" s="21">
        <v>0</v>
      </c>
      <c r="Z1057" s="21">
        <v>2</v>
      </c>
      <c r="AA1057" s="14">
        <v>0</v>
      </c>
      <c r="AB1057" s="3">
        <f t="shared" si="53"/>
        <v>24</v>
      </c>
      <c r="AC1057">
        <v>38.901563743131121</v>
      </c>
      <c r="AN1057" s="3">
        <v>4051</v>
      </c>
      <c r="AO1057" s="3">
        <v>2898</v>
      </c>
      <c r="AP1057" s="3">
        <v>3526</v>
      </c>
      <c r="AR1057" s="183" t="s">
        <v>8460</v>
      </c>
      <c r="AS1057" s="183" t="s">
        <v>8459</v>
      </c>
      <c r="AT1057" s="18">
        <v>1</v>
      </c>
      <c r="AU1057" s="18">
        <v>0</v>
      </c>
      <c r="AV1057" s="17"/>
      <c r="AW1057" s="200">
        <v>1</v>
      </c>
      <c r="AX1057" s="200">
        <v>0</v>
      </c>
      <c r="AY1057" s="200">
        <v>0</v>
      </c>
      <c r="AZ1057" s="200">
        <v>0</v>
      </c>
      <c r="BA1057" s="200">
        <v>0</v>
      </c>
      <c r="BB1057" s="200">
        <v>0</v>
      </c>
      <c r="BC1057" s="200">
        <v>0</v>
      </c>
    </row>
    <row r="1058" spans="1:62" x14ac:dyDescent="0.25">
      <c r="A1058" s="18">
        <v>37</v>
      </c>
      <c r="B1058" s="3">
        <v>17</v>
      </c>
      <c r="C1058" s="18" t="s">
        <v>1432</v>
      </c>
      <c r="D1058" s="3" t="s">
        <v>732</v>
      </c>
      <c r="E1058" s="3" t="s">
        <v>1065</v>
      </c>
      <c r="F1058" s="48" t="s">
        <v>5976</v>
      </c>
      <c r="G1058" s="48" t="s">
        <v>6114</v>
      </c>
      <c r="H1058" s="48" t="s">
        <v>6115</v>
      </c>
      <c r="I1058" s="48" t="s">
        <v>5979</v>
      </c>
      <c r="K1058" s="113">
        <v>1</v>
      </c>
      <c r="L1058" s="113">
        <v>0</v>
      </c>
      <c r="M1058" s="113">
        <v>1</v>
      </c>
      <c r="N1058" s="48">
        <v>0</v>
      </c>
      <c r="O1058" s="48">
        <v>0</v>
      </c>
      <c r="P1058" s="48">
        <v>0</v>
      </c>
      <c r="Q1058" s="48">
        <v>0</v>
      </c>
      <c r="R1058" s="48">
        <v>1</v>
      </c>
      <c r="S1058" s="60">
        <v>0</v>
      </c>
      <c r="T1058" s="48">
        <v>0</v>
      </c>
      <c r="U1058" s="47"/>
      <c r="V1058" s="14" t="s">
        <v>149</v>
      </c>
      <c r="W1058" s="134" t="s">
        <v>1525</v>
      </c>
      <c r="X1058" s="3" t="s">
        <v>1526</v>
      </c>
      <c r="Y1058" s="13">
        <v>272</v>
      </c>
      <c r="Z1058" s="13">
        <v>15</v>
      </c>
      <c r="AA1058" s="14">
        <v>4.75</v>
      </c>
      <c r="AB1058" s="3">
        <f t="shared" si="53"/>
        <v>65464.75</v>
      </c>
      <c r="AC1058">
        <v>65464.75</v>
      </c>
      <c r="AN1058" s="3">
        <v>4051</v>
      </c>
      <c r="AO1058" s="3">
        <v>2898</v>
      </c>
      <c r="AR1058" s="183" t="s">
        <v>8460</v>
      </c>
      <c r="AS1058" s="183" t="s">
        <v>8459</v>
      </c>
      <c r="AT1058" s="18">
        <v>1</v>
      </c>
      <c r="AU1058" s="18">
        <v>0</v>
      </c>
      <c r="AV1058" s="17"/>
    </row>
    <row r="1059" spans="1:62" x14ac:dyDescent="0.25">
      <c r="A1059" s="18">
        <v>37</v>
      </c>
      <c r="B1059" s="3">
        <v>59</v>
      </c>
      <c r="C1059" s="18" t="s">
        <v>1432</v>
      </c>
      <c r="D1059" s="3" t="s">
        <v>732</v>
      </c>
      <c r="E1059" s="3" t="s">
        <v>1527</v>
      </c>
      <c r="F1059" s="48" t="s">
        <v>5976</v>
      </c>
      <c r="G1059" s="48" t="s">
        <v>6116</v>
      </c>
      <c r="H1059" s="48" t="s">
        <v>6117</v>
      </c>
      <c r="I1059" s="48" t="s">
        <v>5979</v>
      </c>
      <c r="K1059" s="113">
        <v>1</v>
      </c>
      <c r="L1059" s="113">
        <v>0</v>
      </c>
      <c r="M1059" s="113">
        <v>1</v>
      </c>
      <c r="N1059" s="48">
        <v>0</v>
      </c>
      <c r="O1059" s="48">
        <v>0</v>
      </c>
      <c r="P1059" s="48">
        <v>0</v>
      </c>
      <c r="Q1059" s="48">
        <v>0</v>
      </c>
      <c r="R1059" s="48">
        <v>1</v>
      </c>
      <c r="S1059" s="60">
        <v>0</v>
      </c>
      <c r="T1059" s="48">
        <v>0</v>
      </c>
      <c r="U1059" s="47"/>
      <c r="V1059" s="22" t="s">
        <v>8665</v>
      </c>
      <c r="W1059" s="134" t="s">
        <v>1528</v>
      </c>
      <c r="X1059" s="3" t="s">
        <v>493</v>
      </c>
      <c r="Y1059" s="21">
        <v>1</v>
      </c>
      <c r="Z1059" s="21">
        <v>12</v>
      </c>
      <c r="AA1059" s="14">
        <v>0</v>
      </c>
      <c r="AB1059" s="3">
        <f t="shared" si="53"/>
        <v>384</v>
      </c>
      <c r="AC1059">
        <v>604.44465467001226</v>
      </c>
      <c r="AE1059" s="22" t="s">
        <v>149</v>
      </c>
      <c r="AF1059" s="2" t="s">
        <v>1529</v>
      </c>
      <c r="AK1059" s="3" t="s">
        <v>149</v>
      </c>
      <c r="AN1059" s="3">
        <v>4051</v>
      </c>
      <c r="AO1059" s="3">
        <v>2898</v>
      </c>
      <c r="AP1059" s="3">
        <v>3312</v>
      </c>
      <c r="AR1059" s="183" t="s">
        <v>8460</v>
      </c>
      <c r="AS1059" s="183" t="s">
        <v>8459</v>
      </c>
      <c r="AT1059" s="18">
        <v>1</v>
      </c>
      <c r="AU1059" s="18">
        <v>0</v>
      </c>
      <c r="AV1059" s="17"/>
      <c r="AW1059" s="200">
        <v>1</v>
      </c>
      <c r="AX1059" s="200">
        <v>0</v>
      </c>
      <c r="AY1059" s="200">
        <v>0</v>
      </c>
      <c r="AZ1059" s="200">
        <v>0</v>
      </c>
      <c r="BA1059" s="200">
        <v>0</v>
      </c>
      <c r="BB1059" s="200">
        <v>0</v>
      </c>
      <c r="BC1059" s="200">
        <v>0</v>
      </c>
    </row>
    <row r="1060" spans="1:62" ht="30" x14ac:dyDescent="0.25">
      <c r="A1060" s="18">
        <v>37</v>
      </c>
      <c r="B1060" s="3">
        <v>59</v>
      </c>
      <c r="C1060" s="18" t="s">
        <v>1432</v>
      </c>
      <c r="D1060" s="3" t="s">
        <v>732</v>
      </c>
      <c r="E1060" s="3" t="s">
        <v>1527</v>
      </c>
      <c r="F1060" s="48" t="s">
        <v>5976</v>
      </c>
      <c r="G1060" s="48" t="s">
        <v>6118</v>
      </c>
      <c r="H1060" s="48" t="s">
        <v>6119</v>
      </c>
      <c r="I1060" s="48" t="s">
        <v>5979</v>
      </c>
      <c r="K1060" s="113">
        <v>1</v>
      </c>
      <c r="L1060" s="113">
        <v>0</v>
      </c>
      <c r="M1060" s="113">
        <v>1</v>
      </c>
      <c r="N1060" s="48">
        <v>0</v>
      </c>
      <c r="O1060" s="48">
        <v>0</v>
      </c>
      <c r="P1060" s="48">
        <v>0</v>
      </c>
      <c r="Q1060" s="48">
        <v>0</v>
      </c>
      <c r="R1060" s="48">
        <v>1</v>
      </c>
      <c r="S1060" s="60">
        <v>0</v>
      </c>
      <c r="T1060" s="48">
        <v>0</v>
      </c>
      <c r="U1060" s="47"/>
      <c r="V1060" s="22" t="s">
        <v>8665</v>
      </c>
      <c r="W1060" s="134" t="s">
        <v>1530</v>
      </c>
      <c r="X1060" s="3" t="s">
        <v>1531</v>
      </c>
      <c r="Y1060" s="21">
        <v>1</v>
      </c>
      <c r="Z1060" s="21">
        <v>2</v>
      </c>
      <c r="AA1060" s="14">
        <v>3</v>
      </c>
      <c r="AB1060" s="3">
        <f t="shared" si="53"/>
        <v>267</v>
      </c>
      <c r="AC1060">
        <v>420.27792395024289</v>
      </c>
      <c r="AE1060" s="22" t="s">
        <v>8858</v>
      </c>
      <c r="AF1060" s="2" t="s">
        <v>1532</v>
      </c>
      <c r="AG1060" s="3" t="s">
        <v>77</v>
      </c>
      <c r="AH1060" s="3">
        <v>0</v>
      </c>
      <c r="AI1060" s="3">
        <v>6</v>
      </c>
      <c r="AJ1060" s="3">
        <v>0</v>
      </c>
      <c r="AK1060" s="3">
        <f>(240*AH1060)+(12*AI1060)+AJ1060</f>
        <v>72</v>
      </c>
      <c r="AL1060">
        <v>106.6607142174874</v>
      </c>
      <c r="AN1060" s="3">
        <v>4051</v>
      </c>
      <c r="AO1060" s="3">
        <v>2898</v>
      </c>
      <c r="AP1060" s="3">
        <v>3312</v>
      </c>
      <c r="AQ1060" s="3">
        <v>2869</v>
      </c>
      <c r="AR1060" s="183" t="s">
        <v>8460</v>
      </c>
      <c r="AS1060" s="183" t="s">
        <v>8459</v>
      </c>
      <c r="AT1060" s="18">
        <v>1</v>
      </c>
      <c r="AU1060" s="18">
        <v>0</v>
      </c>
      <c r="AV1060" s="17"/>
      <c r="AW1060" s="200">
        <v>1</v>
      </c>
      <c r="AX1060" s="200">
        <v>0</v>
      </c>
      <c r="AY1060" s="200">
        <v>0</v>
      </c>
      <c r="AZ1060" s="200">
        <v>0</v>
      </c>
      <c r="BA1060" s="200">
        <v>0</v>
      </c>
      <c r="BB1060" s="200">
        <v>0</v>
      </c>
      <c r="BC1060" s="200">
        <v>0</v>
      </c>
      <c r="BE1060" s="18">
        <v>1</v>
      </c>
      <c r="BF1060" s="18">
        <v>0</v>
      </c>
      <c r="BG1060" s="18">
        <v>0</v>
      </c>
      <c r="BH1060" s="18">
        <v>0</v>
      </c>
      <c r="BI1060" s="18">
        <v>0</v>
      </c>
      <c r="BJ1060" s="18">
        <v>0</v>
      </c>
    </row>
    <row r="1061" spans="1:62" x14ac:dyDescent="0.25">
      <c r="A1061" s="18">
        <v>37</v>
      </c>
      <c r="B1061" s="3">
        <v>59</v>
      </c>
      <c r="C1061" s="18" t="s">
        <v>1432</v>
      </c>
      <c r="D1061" s="3" t="s">
        <v>732</v>
      </c>
      <c r="E1061" s="3" t="s">
        <v>1527</v>
      </c>
      <c r="F1061" s="48" t="s">
        <v>5976</v>
      </c>
      <c r="G1061" s="48" t="s">
        <v>6120</v>
      </c>
      <c r="H1061" s="48" t="s">
        <v>6121</v>
      </c>
      <c r="I1061" s="48" t="s">
        <v>5979</v>
      </c>
      <c r="K1061" s="113">
        <v>1</v>
      </c>
      <c r="L1061" s="113">
        <v>0</v>
      </c>
      <c r="M1061" s="113">
        <v>1</v>
      </c>
      <c r="N1061" s="48">
        <v>0</v>
      </c>
      <c r="O1061" s="48">
        <v>0</v>
      </c>
      <c r="P1061" s="48">
        <v>0</v>
      </c>
      <c r="Q1061" s="48">
        <v>0</v>
      </c>
      <c r="R1061" s="48">
        <v>1</v>
      </c>
      <c r="S1061" s="60">
        <v>0</v>
      </c>
      <c r="T1061" s="48">
        <v>0</v>
      </c>
      <c r="U1061" s="47"/>
      <c r="V1061" s="22" t="s">
        <v>8665</v>
      </c>
      <c r="W1061" s="134" t="s">
        <v>1533</v>
      </c>
      <c r="X1061" s="3" t="s">
        <v>328</v>
      </c>
      <c r="Y1061" s="21">
        <v>2</v>
      </c>
      <c r="Z1061" s="21">
        <v>18</v>
      </c>
      <c r="AA1061" s="14">
        <v>6</v>
      </c>
      <c r="AB1061" s="3">
        <f t="shared" si="53"/>
        <v>702</v>
      </c>
      <c r="AC1061">
        <v>1105.0003843186162</v>
      </c>
      <c r="AE1061" s="22" t="s">
        <v>9294</v>
      </c>
      <c r="AF1061" s="2" t="s">
        <v>1534</v>
      </c>
      <c r="AG1061" s="3" t="s">
        <v>162</v>
      </c>
      <c r="AH1061" s="3">
        <v>1</v>
      </c>
      <c r="AI1061" s="3">
        <v>8</v>
      </c>
      <c r="AJ1061" s="3">
        <v>0</v>
      </c>
      <c r="AK1061" s="3">
        <f>(240*AH1061)+(12*AI1061)+AJ1061</f>
        <v>336</v>
      </c>
      <c r="AL1061">
        <v>460.36566523908556</v>
      </c>
      <c r="AN1061" s="3">
        <v>4051</v>
      </c>
      <c r="AO1061" s="3">
        <v>2898</v>
      </c>
      <c r="AP1061" s="3">
        <v>3312</v>
      </c>
      <c r="AQ1061" s="3">
        <v>2299</v>
      </c>
      <c r="AR1061" s="183" t="s">
        <v>8460</v>
      </c>
      <c r="AS1061" s="183" t="s">
        <v>8459</v>
      </c>
      <c r="AT1061" s="18">
        <v>1</v>
      </c>
      <c r="AU1061" s="18">
        <v>0</v>
      </c>
      <c r="AV1061" s="17"/>
      <c r="AW1061" s="200">
        <v>1</v>
      </c>
      <c r="AX1061" s="200">
        <v>0</v>
      </c>
      <c r="AY1061" s="200">
        <v>0</v>
      </c>
      <c r="AZ1061" s="200">
        <v>0</v>
      </c>
      <c r="BA1061" s="200">
        <v>0</v>
      </c>
      <c r="BB1061" s="200">
        <v>0</v>
      </c>
      <c r="BC1061" s="200">
        <v>0</v>
      </c>
      <c r="BE1061" s="18">
        <v>1</v>
      </c>
      <c r="BF1061" s="18">
        <v>0</v>
      </c>
      <c r="BG1061" s="18">
        <v>0</v>
      </c>
      <c r="BH1061" s="18">
        <v>0</v>
      </c>
      <c r="BI1061" s="18">
        <v>0</v>
      </c>
      <c r="BJ1061" s="18">
        <v>0</v>
      </c>
    </row>
    <row r="1062" spans="1:62" x14ac:dyDescent="0.25">
      <c r="A1062" s="18">
        <v>37</v>
      </c>
      <c r="B1062" s="3">
        <v>59</v>
      </c>
      <c r="C1062" s="18" t="s">
        <v>1432</v>
      </c>
      <c r="D1062" s="3" t="s">
        <v>732</v>
      </c>
      <c r="E1062" s="3" t="s">
        <v>1527</v>
      </c>
      <c r="F1062" s="48" t="s">
        <v>5976</v>
      </c>
      <c r="G1062" s="48" t="s">
        <v>6122</v>
      </c>
      <c r="H1062" s="48" t="s">
        <v>6123</v>
      </c>
      <c r="I1062" s="48" t="s">
        <v>5979</v>
      </c>
      <c r="K1062" s="113">
        <v>1</v>
      </c>
      <c r="L1062" s="113">
        <v>0</v>
      </c>
      <c r="M1062" s="113">
        <v>1</v>
      </c>
      <c r="N1062" s="48">
        <v>0</v>
      </c>
      <c r="O1062" s="48">
        <v>0</v>
      </c>
      <c r="P1062" s="48">
        <v>0</v>
      </c>
      <c r="Q1062" s="48">
        <v>0</v>
      </c>
      <c r="R1062" s="48">
        <v>1</v>
      </c>
      <c r="S1062" s="60">
        <v>0</v>
      </c>
      <c r="T1062" s="48">
        <v>0</v>
      </c>
      <c r="U1062" s="47"/>
      <c r="V1062" s="22" t="s">
        <v>8665</v>
      </c>
      <c r="W1062" s="134" t="s">
        <v>1535</v>
      </c>
      <c r="X1062" s="3" t="s">
        <v>72</v>
      </c>
      <c r="Y1062" s="21">
        <v>1</v>
      </c>
      <c r="Z1062" s="21">
        <v>2</v>
      </c>
      <c r="AA1062" s="14">
        <v>6</v>
      </c>
      <c r="AB1062" s="3">
        <f t="shared" si="53"/>
        <v>270</v>
      </c>
      <c r="AC1062">
        <v>425.00014781485237</v>
      </c>
      <c r="AE1062" s="99"/>
      <c r="AN1062" s="3">
        <v>4051</v>
      </c>
      <c r="AO1062" s="3">
        <v>2898</v>
      </c>
      <c r="AP1062" s="3">
        <v>3312</v>
      </c>
      <c r="AR1062" s="183" t="s">
        <v>8460</v>
      </c>
      <c r="AS1062" s="183" t="s">
        <v>8459</v>
      </c>
      <c r="AT1062" s="18">
        <v>1</v>
      </c>
      <c r="AU1062" s="18">
        <v>0</v>
      </c>
      <c r="AV1062" s="17"/>
      <c r="AW1062" s="200">
        <v>1</v>
      </c>
      <c r="AX1062" s="200">
        <v>0</v>
      </c>
      <c r="AY1062" s="200">
        <v>0</v>
      </c>
      <c r="AZ1062" s="200">
        <v>0</v>
      </c>
      <c r="BA1062" s="200">
        <v>0</v>
      </c>
      <c r="BB1062" s="200">
        <v>0</v>
      </c>
      <c r="BC1062" s="200">
        <v>0</v>
      </c>
    </row>
    <row r="1063" spans="1:62" x14ac:dyDescent="0.25">
      <c r="A1063" s="18">
        <v>37</v>
      </c>
      <c r="B1063" s="3">
        <v>59</v>
      </c>
      <c r="C1063" s="18" t="s">
        <v>1432</v>
      </c>
      <c r="D1063" s="3" t="s">
        <v>732</v>
      </c>
      <c r="E1063" s="3" t="s">
        <v>1527</v>
      </c>
      <c r="F1063" s="48" t="s">
        <v>5976</v>
      </c>
      <c r="G1063" s="48" t="s">
        <v>6124</v>
      </c>
      <c r="H1063" s="48" t="s">
        <v>6125</v>
      </c>
      <c r="I1063" s="48" t="s">
        <v>5979</v>
      </c>
      <c r="K1063" s="113">
        <v>1</v>
      </c>
      <c r="L1063" s="113">
        <v>0</v>
      </c>
      <c r="M1063" s="113">
        <v>1</v>
      </c>
      <c r="N1063" s="48">
        <v>0</v>
      </c>
      <c r="O1063" s="48">
        <v>0</v>
      </c>
      <c r="P1063" s="48">
        <v>0</v>
      </c>
      <c r="Q1063" s="48">
        <v>0</v>
      </c>
      <c r="R1063" s="48">
        <v>1</v>
      </c>
      <c r="S1063" s="60">
        <v>0</v>
      </c>
      <c r="T1063" s="48">
        <v>0</v>
      </c>
      <c r="U1063" s="47"/>
      <c r="V1063" s="22" t="s">
        <v>8665</v>
      </c>
      <c r="W1063" s="134" t="s">
        <v>1536</v>
      </c>
      <c r="X1063" s="3" t="s">
        <v>926</v>
      </c>
      <c r="Y1063" s="21">
        <v>2</v>
      </c>
      <c r="Z1063" s="21">
        <v>9</v>
      </c>
      <c r="AA1063" s="14">
        <v>6</v>
      </c>
      <c r="AB1063" s="3">
        <f t="shared" si="53"/>
        <v>594</v>
      </c>
      <c r="AC1063">
        <v>935.00032519267518</v>
      </c>
      <c r="AE1063" s="99"/>
      <c r="AF1063" s="172" t="s">
        <v>1537</v>
      </c>
      <c r="AN1063" s="3">
        <v>4051</v>
      </c>
      <c r="AO1063" s="3">
        <v>2898</v>
      </c>
      <c r="AP1063" s="3">
        <v>3312</v>
      </c>
      <c r="AR1063" s="183" t="s">
        <v>8460</v>
      </c>
      <c r="AS1063" s="183" t="s">
        <v>8459</v>
      </c>
      <c r="AT1063" s="18">
        <v>1</v>
      </c>
      <c r="AU1063" s="18">
        <v>0</v>
      </c>
      <c r="AV1063" s="17"/>
      <c r="AW1063" s="200">
        <v>1</v>
      </c>
      <c r="AX1063" s="200">
        <v>0</v>
      </c>
      <c r="AY1063" s="200">
        <v>0</v>
      </c>
      <c r="AZ1063" s="200">
        <v>0</v>
      </c>
      <c r="BA1063" s="200">
        <v>0</v>
      </c>
      <c r="BB1063" s="200">
        <v>0</v>
      </c>
      <c r="BC1063" s="200">
        <v>0</v>
      </c>
    </row>
    <row r="1064" spans="1:62" x14ac:dyDescent="0.25">
      <c r="A1064" s="18">
        <v>37</v>
      </c>
      <c r="B1064" s="3">
        <v>59</v>
      </c>
      <c r="C1064" s="18" t="s">
        <v>1432</v>
      </c>
      <c r="D1064" s="3" t="s">
        <v>732</v>
      </c>
      <c r="E1064" s="3" t="s">
        <v>1527</v>
      </c>
      <c r="F1064" s="48" t="s">
        <v>5976</v>
      </c>
      <c r="G1064" s="48" t="s">
        <v>6126</v>
      </c>
      <c r="H1064" s="48" t="s">
        <v>6127</v>
      </c>
      <c r="I1064" s="48" t="s">
        <v>5979</v>
      </c>
      <c r="K1064" s="113">
        <v>1</v>
      </c>
      <c r="L1064" s="113">
        <v>0</v>
      </c>
      <c r="M1064" s="113">
        <v>1</v>
      </c>
      <c r="N1064" s="48">
        <v>0</v>
      </c>
      <c r="O1064" s="48">
        <v>0</v>
      </c>
      <c r="P1064" s="48">
        <v>0</v>
      </c>
      <c r="Q1064" s="48">
        <v>0</v>
      </c>
      <c r="R1064" s="48">
        <v>1</v>
      </c>
      <c r="S1064" s="60">
        <v>0</v>
      </c>
      <c r="T1064" s="48">
        <v>0</v>
      </c>
      <c r="U1064" s="47"/>
      <c r="V1064" s="22" t="s">
        <v>8665</v>
      </c>
      <c r="W1064" s="134" t="s">
        <v>1538</v>
      </c>
      <c r="X1064" s="3" t="s">
        <v>179</v>
      </c>
      <c r="Y1064" s="21">
        <v>0</v>
      </c>
      <c r="Z1064" s="21">
        <v>4</v>
      </c>
      <c r="AA1064" s="14">
        <v>6</v>
      </c>
      <c r="AB1064" s="3">
        <f t="shared" si="53"/>
        <v>54</v>
      </c>
      <c r="AC1064">
        <v>85.000029562970468</v>
      </c>
      <c r="AN1064" s="3">
        <v>4051</v>
      </c>
      <c r="AO1064" s="3">
        <v>2898</v>
      </c>
      <c r="AP1064" s="3">
        <v>3312</v>
      </c>
      <c r="AR1064" s="183" t="s">
        <v>8460</v>
      </c>
      <c r="AS1064" s="183" t="s">
        <v>8459</v>
      </c>
      <c r="AT1064" s="18">
        <v>1</v>
      </c>
      <c r="AU1064" s="18">
        <v>0</v>
      </c>
      <c r="AV1064" s="17"/>
      <c r="AW1064" s="200">
        <v>1</v>
      </c>
      <c r="AX1064" s="200">
        <v>0</v>
      </c>
      <c r="AY1064" s="200">
        <v>0</v>
      </c>
      <c r="AZ1064" s="200">
        <v>0</v>
      </c>
      <c r="BA1064" s="200">
        <v>0</v>
      </c>
      <c r="BB1064" s="200">
        <v>0</v>
      </c>
      <c r="BC1064" s="200">
        <v>0</v>
      </c>
    </row>
    <row r="1065" spans="1:62" x14ac:dyDescent="0.25">
      <c r="A1065" s="18">
        <v>37</v>
      </c>
      <c r="B1065" s="3">
        <v>59</v>
      </c>
      <c r="C1065" s="18" t="s">
        <v>1432</v>
      </c>
      <c r="D1065" s="3" t="s">
        <v>732</v>
      </c>
      <c r="E1065" s="3" t="s">
        <v>1527</v>
      </c>
      <c r="F1065" s="48" t="s">
        <v>5976</v>
      </c>
      <c r="G1065" s="48" t="s">
        <v>6128</v>
      </c>
      <c r="H1065" s="48" t="s">
        <v>6129</v>
      </c>
      <c r="I1065" s="48" t="s">
        <v>5979</v>
      </c>
      <c r="K1065" s="113">
        <v>1</v>
      </c>
      <c r="L1065" s="113">
        <v>0</v>
      </c>
      <c r="M1065" s="113">
        <v>1</v>
      </c>
      <c r="N1065" s="48">
        <v>0</v>
      </c>
      <c r="O1065" s="48">
        <v>0</v>
      </c>
      <c r="P1065" s="48">
        <v>0</v>
      </c>
      <c r="Q1065" s="48">
        <v>0</v>
      </c>
      <c r="R1065" s="48">
        <v>1</v>
      </c>
      <c r="S1065" s="60">
        <v>0</v>
      </c>
      <c r="T1065" s="48">
        <v>0</v>
      </c>
      <c r="U1065" s="47"/>
      <c r="V1065" s="22" t="s">
        <v>8651</v>
      </c>
      <c r="W1065" s="134" t="s">
        <v>1539</v>
      </c>
      <c r="X1065" s="3" t="s">
        <v>1540</v>
      </c>
      <c r="Y1065" s="21">
        <v>0</v>
      </c>
      <c r="Z1065" s="21">
        <v>0</v>
      </c>
      <c r="AA1065" s="14">
        <v>7.5</v>
      </c>
      <c r="AB1065" s="3">
        <f t="shared" si="53"/>
        <v>7.5</v>
      </c>
      <c r="AC1065">
        <v>11.718559002790615</v>
      </c>
      <c r="AN1065" s="3">
        <v>4051</v>
      </c>
      <c r="AO1065" s="3">
        <v>2898</v>
      </c>
      <c r="AP1065" s="3">
        <v>3258</v>
      </c>
      <c r="AR1065" s="183" t="s">
        <v>8460</v>
      </c>
      <c r="AS1065" s="183" t="s">
        <v>8459</v>
      </c>
      <c r="AT1065" s="18">
        <v>1</v>
      </c>
      <c r="AU1065" s="18">
        <v>0</v>
      </c>
      <c r="AV1065" s="17"/>
      <c r="AW1065" s="200">
        <v>1</v>
      </c>
      <c r="AX1065" s="200">
        <v>0</v>
      </c>
      <c r="AY1065" s="200">
        <v>0</v>
      </c>
      <c r="AZ1065" s="200">
        <v>0</v>
      </c>
      <c r="BA1065" s="200">
        <v>0</v>
      </c>
      <c r="BB1065" s="200">
        <v>0</v>
      </c>
      <c r="BC1065" s="200">
        <v>0</v>
      </c>
    </row>
    <row r="1066" spans="1:62" x14ac:dyDescent="0.25">
      <c r="A1066" s="18">
        <v>37</v>
      </c>
      <c r="B1066" s="3">
        <v>59</v>
      </c>
      <c r="C1066" s="18" t="s">
        <v>1432</v>
      </c>
      <c r="D1066" s="3" t="s">
        <v>732</v>
      </c>
      <c r="E1066" s="3" t="s">
        <v>1527</v>
      </c>
      <c r="F1066" s="48" t="s">
        <v>5976</v>
      </c>
      <c r="G1066" s="48" t="s">
        <v>6130</v>
      </c>
      <c r="H1066" s="48" t="s">
        <v>6131</v>
      </c>
      <c r="I1066" s="48" t="s">
        <v>5979</v>
      </c>
      <c r="K1066" s="113">
        <v>1</v>
      </c>
      <c r="L1066" s="113">
        <v>0</v>
      </c>
      <c r="M1066" s="113">
        <v>1</v>
      </c>
      <c r="N1066" s="48">
        <v>0</v>
      </c>
      <c r="O1066" s="48">
        <v>0</v>
      </c>
      <c r="P1066" s="48">
        <v>0</v>
      </c>
      <c r="Q1066" s="48">
        <v>0</v>
      </c>
      <c r="R1066" s="48">
        <v>1</v>
      </c>
      <c r="S1066" s="60">
        <v>0</v>
      </c>
      <c r="T1066" s="48">
        <v>0</v>
      </c>
      <c r="U1066" s="47"/>
      <c r="V1066" s="22" t="s">
        <v>8666</v>
      </c>
      <c r="W1066" s="134" t="s">
        <v>1541</v>
      </c>
      <c r="X1066" s="3" t="s">
        <v>232</v>
      </c>
      <c r="Y1066" s="21">
        <v>1</v>
      </c>
      <c r="Z1066" s="21">
        <v>3</v>
      </c>
      <c r="AA1066" s="14">
        <v>0</v>
      </c>
      <c r="AB1066" s="3">
        <f t="shared" si="53"/>
        <v>276</v>
      </c>
      <c r="AC1066">
        <v>426.07598583125002</v>
      </c>
      <c r="AN1066" s="3">
        <v>4051</v>
      </c>
      <c r="AO1066" s="3">
        <v>2898</v>
      </c>
      <c r="AP1066" s="3">
        <v>3170</v>
      </c>
      <c r="AR1066" s="183" t="s">
        <v>8460</v>
      </c>
      <c r="AS1066" s="183" t="s">
        <v>8459</v>
      </c>
      <c r="AT1066" s="18">
        <v>1</v>
      </c>
      <c r="AU1066" s="18">
        <v>0</v>
      </c>
      <c r="AV1066" s="17"/>
      <c r="AW1066" s="200">
        <v>1</v>
      </c>
      <c r="AX1066" s="200">
        <v>0</v>
      </c>
      <c r="AY1066" s="200">
        <v>0</v>
      </c>
      <c r="AZ1066" s="200">
        <v>0</v>
      </c>
      <c r="BA1066" s="200">
        <v>0</v>
      </c>
      <c r="BB1066" s="200">
        <v>0</v>
      </c>
      <c r="BC1066" s="200">
        <v>0</v>
      </c>
    </row>
    <row r="1067" spans="1:62" x14ac:dyDescent="0.25">
      <c r="A1067" s="18">
        <v>37</v>
      </c>
      <c r="B1067" s="3">
        <v>59</v>
      </c>
      <c r="C1067" s="18" t="s">
        <v>1432</v>
      </c>
      <c r="D1067" s="3" t="s">
        <v>732</v>
      </c>
      <c r="E1067" s="3" t="s">
        <v>1527</v>
      </c>
      <c r="F1067" s="48" t="s">
        <v>5976</v>
      </c>
      <c r="G1067" s="48" t="s">
        <v>6132</v>
      </c>
      <c r="H1067" s="48" t="s">
        <v>6133</v>
      </c>
      <c r="I1067" s="48" t="s">
        <v>5979</v>
      </c>
      <c r="K1067" s="113">
        <v>1</v>
      </c>
      <c r="L1067" s="113">
        <v>0</v>
      </c>
      <c r="M1067" s="113">
        <v>1</v>
      </c>
      <c r="N1067" s="48">
        <v>0</v>
      </c>
      <c r="O1067" s="48">
        <v>0</v>
      </c>
      <c r="P1067" s="48">
        <v>0</v>
      </c>
      <c r="Q1067" s="48">
        <v>0</v>
      </c>
      <c r="R1067" s="48">
        <v>1</v>
      </c>
      <c r="S1067" s="60">
        <v>0</v>
      </c>
      <c r="T1067" s="48">
        <v>0</v>
      </c>
      <c r="U1067" s="47"/>
      <c r="V1067" s="22" t="s">
        <v>8666</v>
      </c>
      <c r="W1067" s="134" t="s">
        <v>1542</v>
      </c>
      <c r="X1067" s="3" t="s">
        <v>53</v>
      </c>
      <c r="Y1067" s="21">
        <v>0</v>
      </c>
      <c r="Z1067" s="21">
        <v>11</v>
      </c>
      <c r="AA1067" s="14">
        <v>0</v>
      </c>
      <c r="AB1067" s="3">
        <f t="shared" si="53"/>
        <v>132</v>
      </c>
      <c r="AC1067">
        <v>203.77547148451089</v>
      </c>
      <c r="AN1067" s="3">
        <v>4051</v>
      </c>
      <c r="AO1067" s="3">
        <v>2898</v>
      </c>
      <c r="AP1067" s="3">
        <v>3170</v>
      </c>
      <c r="AR1067" s="183" t="s">
        <v>8460</v>
      </c>
      <c r="AS1067" s="183" t="s">
        <v>8459</v>
      </c>
      <c r="AT1067" s="18">
        <v>1</v>
      </c>
      <c r="AU1067" s="18">
        <v>0</v>
      </c>
      <c r="AV1067" s="17"/>
      <c r="AW1067" s="200">
        <v>1</v>
      </c>
      <c r="AX1067" s="200">
        <v>0</v>
      </c>
      <c r="AY1067" s="200">
        <v>0</v>
      </c>
      <c r="AZ1067" s="200">
        <v>0</v>
      </c>
      <c r="BA1067" s="200">
        <v>0</v>
      </c>
      <c r="BB1067" s="200">
        <v>0</v>
      </c>
      <c r="BC1067" s="200">
        <v>0</v>
      </c>
    </row>
    <row r="1068" spans="1:62" x14ac:dyDescent="0.25">
      <c r="A1068" s="18">
        <v>37</v>
      </c>
      <c r="B1068" s="3">
        <v>59</v>
      </c>
      <c r="C1068" s="18" t="s">
        <v>1432</v>
      </c>
      <c r="D1068" s="3" t="s">
        <v>732</v>
      </c>
      <c r="E1068" s="3" t="s">
        <v>1527</v>
      </c>
      <c r="F1068" s="48" t="s">
        <v>5976</v>
      </c>
      <c r="G1068" s="48" t="s">
        <v>6134</v>
      </c>
      <c r="H1068" s="48" t="s">
        <v>6135</v>
      </c>
      <c r="I1068" s="48" t="s">
        <v>5979</v>
      </c>
      <c r="K1068" s="113">
        <v>1</v>
      </c>
      <c r="L1068" s="113">
        <v>0</v>
      </c>
      <c r="M1068" s="113">
        <v>1</v>
      </c>
      <c r="N1068" s="48">
        <v>0</v>
      </c>
      <c r="O1068" s="48">
        <v>0</v>
      </c>
      <c r="P1068" s="48">
        <v>0</v>
      </c>
      <c r="Q1068" s="48">
        <v>0</v>
      </c>
      <c r="R1068" s="48">
        <v>1</v>
      </c>
      <c r="S1068" s="60">
        <v>0</v>
      </c>
      <c r="T1068" s="48">
        <v>0</v>
      </c>
      <c r="U1068" s="47"/>
      <c r="V1068" s="22" t="s">
        <v>8666</v>
      </c>
      <c r="W1068" s="134" t="s">
        <v>1543</v>
      </c>
      <c r="X1068" s="3" t="s">
        <v>77</v>
      </c>
      <c r="Y1068" s="21">
        <v>0</v>
      </c>
      <c r="Z1068" s="21">
        <v>6</v>
      </c>
      <c r="AA1068" s="14">
        <v>0</v>
      </c>
      <c r="AB1068" s="3">
        <f t="shared" si="53"/>
        <v>72</v>
      </c>
      <c r="AC1068">
        <v>111.15025717336957</v>
      </c>
      <c r="AN1068" s="3">
        <v>4051</v>
      </c>
      <c r="AO1068" s="3">
        <v>2898</v>
      </c>
      <c r="AP1068" s="3">
        <v>3170</v>
      </c>
      <c r="AR1068" s="183" t="s">
        <v>8460</v>
      </c>
      <c r="AS1068" s="183" t="s">
        <v>8459</v>
      </c>
      <c r="AT1068" s="18">
        <v>1</v>
      </c>
      <c r="AU1068" s="18">
        <v>0</v>
      </c>
      <c r="AV1068" s="17"/>
      <c r="AW1068" s="200">
        <v>1</v>
      </c>
      <c r="AX1068" s="200">
        <v>0</v>
      </c>
      <c r="AY1068" s="200">
        <v>0</v>
      </c>
      <c r="AZ1068" s="200">
        <v>0</v>
      </c>
      <c r="BA1068" s="200">
        <v>0</v>
      </c>
      <c r="BB1068" s="200">
        <v>0</v>
      </c>
      <c r="BC1068" s="200">
        <v>0</v>
      </c>
    </row>
    <row r="1069" spans="1:62" x14ac:dyDescent="0.25">
      <c r="A1069" s="18">
        <v>37</v>
      </c>
      <c r="B1069" s="3">
        <v>59</v>
      </c>
      <c r="C1069" s="18" t="s">
        <v>1432</v>
      </c>
      <c r="D1069" s="3" t="s">
        <v>732</v>
      </c>
      <c r="E1069" s="3" t="s">
        <v>1527</v>
      </c>
      <c r="F1069" s="48" t="s">
        <v>5976</v>
      </c>
      <c r="G1069" s="48" t="s">
        <v>6136</v>
      </c>
      <c r="H1069" s="48" t="s">
        <v>6137</v>
      </c>
      <c r="I1069" s="48" t="s">
        <v>5979</v>
      </c>
      <c r="K1069" s="113">
        <v>1</v>
      </c>
      <c r="L1069" s="113">
        <v>0</v>
      </c>
      <c r="M1069" s="113">
        <v>1</v>
      </c>
      <c r="N1069" s="48">
        <v>0</v>
      </c>
      <c r="O1069" s="48">
        <v>0</v>
      </c>
      <c r="P1069" s="48">
        <v>0</v>
      </c>
      <c r="Q1069" s="48">
        <v>0</v>
      </c>
      <c r="R1069" s="48">
        <v>1</v>
      </c>
      <c r="S1069" s="60">
        <v>0</v>
      </c>
      <c r="T1069" s="48">
        <v>0</v>
      </c>
      <c r="U1069" s="47"/>
      <c r="V1069" s="22" t="s">
        <v>8666</v>
      </c>
      <c r="W1069" s="134" t="s">
        <v>1544</v>
      </c>
      <c r="X1069" s="3" t="s">
        <v>374</v>
      </c>
      <c r="Y1069" s="21">
        <v>0</v>
      </c>
      <c r="Z1069" s="21">
        <v>5</v>
      </c>
      <c r="AA1069" s="14">
        <v>0</v>
      </c>
      <c r="AB1069" s="3">
        <f t="shared" si="53"/>
        <v>60</v>
      </c>
      <c r="AC1069">
        <v>92.625214311141306</v>
      </c>
      <c r="AN1069" s="3">
        <v>4051</v>
      </c>
      <c r="AO1069" s="3">
        <v>2898</v>
      </c>
      <c r="AP1069" s="3">
        <v>3170</v>
      </c>
      <c r="AR1069" s="183" t="s">
        <v>8460</v>
      </c>
      <c r="AS1069" s="183" t="s">
        <v>8459</v>
      </c>
      <c r="AT1069" s="18">
        <v>1</v>
      </c>
      <c r="AU1069" s="18">
        <v>0</v>
      </c>
      <c r="AV1069" s="17"/>
      <c r="AW1069" s="200">
        <v>1</v>
      </c>
      <c r="AX1069" s="200">
        <v>0</v>
      </c>
      <c r="AY1069" s="200">
        <v>0</v>
      </c>
      <c r="AZ1069" s="200">
        <v>0</v>
      </c>
      <c r="BA1069" s="200">
        <v>0</v>
      </c>
      <c r="BB1069" s="200">
        <v>0</v>
      </c>
      <c r="BC1069" s="200">
        <v>0</v>
      </c>
    </row>
    <row r="1070" spans="1:62" x14ac:dyDescent="0.25">
      <c r="A1070" s="18">
        <v>37</v>
      </c>
      <c r="B1070" s="3">
        <v>59</v>
      </c>
      <c r="C1070" s="18" t="s">
        <v>1432</v>
      </c>
      <c r="D1070" s="3" t="s">
        <v>732</v>
      </c>
      <c r="E1070" s="3" t="s">
        <v>1527</v>
      </c>
      <c r="F1070" s="48" t="s">
        <v>5976</v>
      </c>
      <c r="G1070" s="48" t="s">
        <v>6138</v>
      </c>
      <c r="H1070" s="48" t="s">
        <v>6139</v>
      </c>
      <c r="I1070" s="48" t="s">
        <v>5979</v>
      </c>
      <c r="K1070" s="113">
        <v>1</v>
      </c>
      <c r="L1070" s="113">
        <v>0</v>
      </c>
      <c r="M1070" s="113">
        <v>1</v>
      </c>
      <c r="N1070" s="48">
        <v>0</v>
      </c>
      <c r="O1070" s="48">
        <v>0</v>
      </c>
      <c r="P1070" s="48">
        <v>0</v>
      </c>
      <c r="Q1070" s="48">
        <v>0</v>
      </c>
      <c r="R1070" s="48">
        <v>1</v>
      </c>
      <c r="S1070" s="60">
        <v>0</v>
      </c>
      <c r="T1070" s="48">
        <v>0</v>
      </c>
      <c r="U1070" s="47"/>
      <c r="V1070" s="22" t="s">
        <v>8859</v>
      </c>
      <c r="W1070" s="134" t="s">
        <v>1545</v>
      </c>
      <c r="X1070" s="3" t="s">
        <v>220</v>
      </c>
      <c r="Y1070" s="21">
        <v>0</v>
      </c>
      <c r="Z1070" s="21">
        <v>8</v>
      </c>
      <c r="AA1070" s="14">
        <v>0</v>
      </c>
      <c r="AB1070" s="3">
        <f t="shared" si="53"/>
        <v>96</v>
      </c>
      <c r="AC1070">
        <v>147.00746802114367</v>
      </c>
      <c r="AN1070" s="3">
        <v>4051</v>
      </c>
      <c r="AO1070" s="3">
        <v>2898</v>
      </c>
      <c r="AP1070" s="3">
        <v>3111</v>
      </c>
      <c r="AR1070" s="183" t="s">
        <v>8460</v>
      </c>
      <c r="AS1070" s="183" t="s">
        <v>8459</v>
      </c>
      <c r="AT1070" s="18">
        <v>1</v>
      </c>
      <c r="AU1070" s="18">
        <v>0</v>
      </c>
      <c r="AV1070" s="17"/>
      <c r="AW1070" s="200">
        <v>1</v>
      </c>
      <c r="AX1070" s="200">
        <v>0</v>
      </c>
      <c r="AY1070" s="200">
        <v>0</v>
      </c>
      <c r="AZ1070" s="200">
        <v>0</v>
      </c>
      <c r="BA1070" s="200">
        <v>0</v>
      </c>
      <c r="BB1070" s="200">
        <v>0</v>
      </c>
      <c r="BC1070" s="200">
        <v>0</v>
      </c>
    </row>
    <row r="1071" spans="1:62" x14ac:dyDescent="0.25">
      <c r="A1071" s="18">
        <v>37</v>
      </c>
      <c r="B1071" s="3">
        <v>59</v>
      </c>
      <c r="C1071" s="18" t="s">
        <v>1432</v>
      </c>
      <c r="D1071" s="3" t="s">
        <v>732</v>
      </c>
      <c r="E1071" s="3" t="s">
        <v>1527</v>
      </c>
      <c r="F1071" s="48" t="s">
        <v>5976</v>
      </c>
      <c r="G1071" s="48" t="s">
        <v>6140</v>
      </c>
      <c r="H1071" s="48" t="s">
        <v>6141</v>
      </c>
      <c r="I1071" s="48" t="s">
        <v>5979</v>
      </c>
      <c r="K1071" s="113">
        <v>1</v>
      </c>
      <c r="L1071" s="113">
        <v>0</v>
      </c>
      <c r="M1071" s="113">
        <v>1</v>
      </c>
      <c r="N1071" s="48">
        <v>0</v>
      </c>
      <c r="O1071" s="48">
        <v>0</v>
      </c>
      <c r="P1071" s="48">
        <v>0</v>
      </c>
      <c r="Q1071" s="48">
        <v>0</v>
      </c>
      <c r="R1071" s="48">
        <v>1</v>
      </c>
      <c r="S1071" s="60">
        <v>0</v>
      </c>
      <c r="T1071" s="48">
        <v>0</v>
      </c>
      <c r="U1071" s="47"/>
      <c r="V1071" s="22" t="s">
        <v>8859</v>
      </c>
      <c r="W1071" s="134" t="s">
        <v>1546</v>
      </c>
      <c r="X1071" s="3" t="s">
        <v>395</v>
      </c>
      <c r="Y1071" s="21">
        <v>0</v>
      </c>
      <c r="Z1071" s="21">
        <v>9</v>
      </c>
      <c r="AA1071" s="14">
        <v>0</v>
      </c>
      <c r="AB1071" s="3">
        <f t="shared" si="53"/>
        <v>108</v>
      </c>
      <c r="AC1071">
        <v>165.38340152378663</v>
      </c>
      <c r="AN1071" s="3">
        <v>4051</v>
      </c>
      <c r="AO1071" s="3">
        <v>2898</v>
      </c>
      <c r="AP1071" s="3">
        <v>3111</v>
      </c>
      <c r="AR1071" s="183" t="s">
        <v>8460</v>
      </c>
      <c r="AS1071" s="183" t="s">
        <v>8459</v>
      </c>
      <c r="AT1071" s="18">
        <v>1</v>
      </c>
      <c r="AU1071" s="18">
        <v>0</v>
      </c>
      <c r="AV1071" s="17"/>
      <c r="AW1071" s="200">
        <v>1</v>
      </c>
      <c r="AX1071" s="200">
        <v>0</v>
      </c>
      <c r="AY1071" s="200">
        <v>0</v>
      </c>
      <c r="AZ1071" s="200">
        <v>0</v>
      </c>
      <c r="BA1071" s="200">
        <v>0</v>
      </c>
      <c r="BB1071" s="200">
        <v>0</v>
      </c>
      <c r="BC1071" s="200">
        <v>0</v>
      </c>
    </row>
    <row r="1072" spans="1:62" x14ac:dyDescent="0.25">
      <c r="A1072" s="18">
        <v>37</v>
      </c>
      <c r="B1072" s="3">
        <v>59</v>
      </c>
      <c r="C1072" s="18" t="s">
        <v>1432</v>
      </c>
      <c r="D1072" s="3" t="s">
        <v>732</v>
      </c>
      <c r="E1072" s="3" t="s">
        <v>1527</v>
      </c>
      <c r="F1072" s="48" t="s">
        <v>5976</v>
      </c>
      <c r="G1072" s="48" t="s">
        <v>6142</v>
      </c>
      <c r="H1072" s="48" t="s">
        <v>6143</v>
      </c>
      <c r="I1072" s="48" t="s">
        <v>5979</v>
      </c>
      <c r="K1072" s="113">
        <v>1</v>
      </c>
      <c r="L1072" s="113">
        <v>0</v>
      </c>
      <c r="M1072" s="113">
        <v>1</v>
      </c>
      <c r="N1072" s="48">
        <v>0</v>
      </c>
      <c r="O1072" s="48">
        <v>0</v>
      </c>
      <c r="P1072" s="48">
        <v>0</v>
      </c>
      <c r="Q1072" s="48">
        <v>0</v>
      </c>
      <c r="R1072" s="48">
        <v>1</v>
      </c>
      <c r="S1072" s="60">
        <v>0</v>
      </c>
      <c r="T1072" s="48">
        <v>0</v>
      </c>
      <c r="U1072" s="47"/>
      <c r="V1072" s="22" t="s">
        <v>8859</v>
      </c>
      <c r="W1072" s="134" t="s">
        <v>1547</v>
      </c>
      <c r="X1072" s="3" t="s">
        <v>65</v>
      </c>
      <c r="Y1072" s="21">
        <v>0</v>
      </c>
      <c r="Z1072" s="21">
        <v>2</v>
      </c>
      <c r="AA1072" s="14">
        <v>6</v>
      </c>
      <c r="AB1072" s="3">
        <f t="shared" si="53"/>
        <v>30</v>
      </c>
      <c r="AC1072">
        <v>45.939833756607399</v>
      </c>
      <c r="AN1072" s="3">
        <v>4051</v>
      </c>
      <c r="AO1072" s="3">
        <v>2898</v>
      </c>
      <c r="AP1072" s="3">
        <v>3111</v>
      </c>
      <c r="AR1072" s="183" t="s">
        <v>8460</v>
      </c>
      <c r="AS1072" s="183" t="s">
        <v>8459</v>
      </c>
      <c r="AT1072" s="18">
        <v>1</v>
      </c>
      <c r="AU1072" s="18">
        <v>0</v>
      </c>
      <c r="AV1072" s="17"/>
      <c r="AW1072" s="200">
        <v>1</v>
      </c>
      <c r="AX1072" s="200">
        <v>0</v>
      </c>
      <c r="AY1072" s="200">
        <v>0</v>
      </c>
      <c r="AZ1072" s="200">
        <v>0</v>
      </c>
      <c r="BA1072" s="200">
        <v>0</v>
      </c>
      <c r="BB1072" s="200">
        <v>0</v>
      </c>
      <c r="BC1072" s="200">
        <v>0</v>
      </c>
    </row>
    <row r="1073" spans="1:55" x14ac:dyDescent="0.25">
      <c r="A1073" s="18">
        <v>37</v>
      </c>
      <c r="B1073" s="3">
        <v>59</v>
      </c>
      <c r="C1073" s="18" t="s">
        <v>1432</v>
      </c>
      <c r="D1073" s="3" t="s">
        <v>732</v>
      </c>
      <c r="E1073" s="3" t="s">
        <v>1527</v>
      </c>
      <c r="F1073" s="48" t="s">
        <v>5976</v>
      </c>
      <c r="G1073" s="48" t="s">
        <v>6144</v>
      </c>
      <c r="H1073" s="48" t="s">
        <v>6145</v>
      </c>
      <c r="I1073" s="48" t="s">
        <v>5979</v>
      </c>
      <c r="K1073" s="113">
        <v>1</v>
      </c>
      <c r="L1073" s="113">
        <v>0</v>
      </c>
      <c r="M1073" s="113">
        <v>1</v>
      </c>
      <c r="N1073" s="48">
        <v>0</v>
      </c>
      <c r="O1073" s="48">
        <v>0</v>
      </c>
      <c r="P1073" s="48">
        <v>0</v>
      </c>
      <c r="Q1073" s="48">
        <v>0</v>
      </c>
      <c r="R1073" s="48">
        <v>1</v>
      </c>
      <c r="S1073" s="60">
        <v>0</v>
      </c>
      <c r="T1073" s="48">
        <v>0</v>
      </c>
      <c r="U1073" s="47"/>
      <c r="V1073" s="22" t="s">
        <v>8860</v>
      </c>
      <c r="W1073" s="134" t="s">
        <v>1548</v>
      </c>
      <c r="X1073" s="3" t="s">
        <v>1540</v>
      </c>
      <c r="Y1073" s="21">
        <v>0</v>
      </c>
      <c r="Z1073" s="21">
        <v>0</v>
      </c>
      <c r="AA1073" s="14">
        <v>7.5</v>
      </c>
      <c r="AB1073" s="3">
        <f t="shared" ref="AB1073:AB1104" si="54">(240*Y1073)+(12*Z1073)+AA1073</f>
        <v>7.5</v>
      </c>
      <c r="AC1073">
        <v>11.358235629657866</v>
      </c>
      <c r="AN1073" s="3">
        <v>4051</v>
      </c>
      <c r="AO1073" s="3">
        <v>2898</v>
      </c>
      <c r="AP1073" s="3">
        <v>3030</v>
      </c>
      <c r="AR1073" s="183" t="s">
        <v>8460</v>
      </c>
      <c r="AS1073" s="183" t="s">
        <v>8459</v>
      </c>
      <c r="AT1073" s="18">
        <v>1</v>
      </c>
      <c r="AU1073" s="18">
        <v>0</v>
      </c>
      <c r="AV1073" s="17"/>
      <c r="AW1073" s="200">
        <v>1</v>
      </c>
      <c r="AX1073" s="200">
        <v>0</v>
      </c>
      <c r="AY1073" s="200">
        <v>0</v>
      </c>
      <c r="AZ1073" s="200">
        <v>0</v>
      </c>
      <c r="BA1073" s="200">
        <v>0</v>
      </c>
      <c r="BB1073" s="200">
        <v>0</v>
      </c>
      <c r="BC1073" s="200">
        <v>0</v>
      </c>
    </row>
    <row r="1074" spans="1:55" x14ac:dyDescent="0.25">
      <c r="A1074" s="18">
        <v>37</v>
      </c>
      <c r="B1074" s="3">
        <v>59</v>
      </c>
      <c r="C1074" s="18" t="s">
        <v>1432</v>
      </c>
      <c r="D1074" s="3" t="s">
        <v>732</v>
      </c>
      <c r="E1074" s="3" t="s">
        <v>1527</v>
      </c>
      <c r="F1074" s="48" t="s">
        <v>5976</v>
      </c>
      <c r="G1074" s="48" t="s">
        <v>6146</v>
      </c>
      <c r="H1074" s="48" t="s">
        <v>6147</v>
      </c>
      <c r="I1074" s="48" t="s">
        <v>5979</v>
      </c>
      <c r="K1074" s="113">
        <v>1</v>
      </c>
      <c r="L1074" s="113">
        <v>0</v>
      </c>
      <c r="M1074" s="113">
        <v>1</v>
      </c>
      <c r="N1074" s="48">
        <v>0</v>
      </c>
      <c r="O1074" s="48">
        <v>0</v>
      </c>
      <c r="P1074" s="48">
        <v>0</v>
      </c>
      <c r="Q1074" s="48">
        <v>0</v>
      </c>
      <c r="R1074" s="48">
        <v>1</v>
      </c>
      <c r="S1074" s="60">
        <v>0</v>
      </c>
      <c r="T1074" s="48">
        <v>0</v>
      </c>
      <c r="U1074" s="47"/>
      <c r="V1074" s="22" t="s">
        <v>8861</v>
      </c>
      <c r="W1074" s="134" t="s">
        <v>1549</v>
      </c>
      <c r="X1074" s="3" t="s">
        <v>330</v>
      </c>
      <c r="Y1074" s="21">
        <v>0</v>
      </c>
      <c r="Z1074" s="21">
        <v>8</v>
      </c>
      <c r="AA1074" s="14">
        <v>6</v>
      </c>
      <c r="AB1074" s="3">
        <f t="shared" si="54"/>
        <v>102</v>
      </c>
      <c r="AC1074">
        <v>154.30282448054274</v>
      </c>
      <c r="AN1074" s="3">
        <v>4051</v>
      </c>
      <c r="AO1074" s="3">
        <v>2898</v>
      </c>
      <c r="AP1074" s="3">
        <v>3022</v>
      </c>
      <c r="AR1074" s="183" t="s">
        <v>8460</v>
      </c>
      <c r="AS1074" s="183" t="s">
        <v>8459</v>
      </c>
      <c r="AT1074" s="18">
        <v>1</v>
      </c>
      <c r="AU1074" s="18">
        <v>0</v>
      </c>
      <c r="AV1074" s="17"/>
      <c r="AW1074" s="200">
        <v>1</v>
      </c>
      <c r="AX1074" s="200">
        <v>0</v>
      </c>
      <c r="AY1074" s="200">
        <v>0</v>
      </c>
      <c r="AZ1074" s="200">
        <v>0</v>
      </c>
      <c r="BA1074" s="200">
        <v>0</v>
      </c>
      <c r="BB1074" s="200">
        <v>0</v>
      </c>
      <c r="BC1074" s="200">
        <v>0</v>
      </c>
    </row>
    <row r="1075" spans="1:55" x14ac:dyDescent="0.25">
      <c r="A1075" s="18">
        <v>37</v>
      </c>
      <c r="B1075" s="3">
        <v>59</v>
      </c>
      <c r="C1075" s="18" t="s">
        <v>1432</v>
      </c>
      <c r="D1075" s="3" t="s">
        <v>732</v>
      </c>
      <c r="E1075" s="3" t="s">
        <v>1527</v>
      </c>
      <c r="F1075" s="48" t="s">
        <v>5976</v>
      </c>
      <c r="G1075" s="48" t="s">
        <v>6148</v>
      </c>
      <c r="H1075" s="48" t="s">
        <v>6149</v>
      </c>
      <c r="I1075" s="48" t="s">
        <v>5979</v>
      </c>
      <c r="K1075" s="113">
        <v>1</v>
      </c>
      <c r="L1075" s="113">
        <v>0</v>
      </c>
      <c r="M1075" s="113">
        <v>1</v>
      </c>
      <c r="N1075" s="48">
        <v>0</v>
      </c>
      <c r="O1075" s="48">
        <v>0</v>
      </c>
      <c r="P1075" s="48">
        <v>0</v>
      </c>
      <c r="Q1075" s="48">
        <v>0</v>
      </c>
      <c r="R1075" s="48">
        <v>1</v>
      </c>
      <c r="S1075" s="60">
        <v>0</v>
      </c>
      <c r="T1075" s="48">
        <v>0</v>
      </c>
      <c r="U1075" s="47"/>
      <c r="V1075" s="22" t="s">
        <v>8861</v>
      </c>
      <c r="W1075" s="134" t="s">
        <v>1550</v>
      </c>
      <c r="X1075" s="3" t="s">
        <v>23</v>
      </c>
      <c r="Y1075" s="21">
        <v>0</v>
      </c>
      <c r="Z1075" s="21">
        <v>7</v>
      </c>
      <c r="AA1075" s="14">
        <v>6</v>
      </c>
      <c r="AB1075" s="3">
        <f t="shared" si="54"/>
        <v>90</v>
      </c>
      <c r="AC1075">
        <v>136.14955101224359</v>
      </c>
      <c r="AN1075" s="3">
        <v>4051</v>
      </c>
      <c r="AO1075" s="3">
        <v>2898</v>
      </c>
      <c r="AP1075" s="3">
        <v>3022</v>
      </c>
      <c r="AR1075" s="183" t="s">
        <v>8460</v>
      </c>
      <c r="AS1075" s="183" t="s">
        <v>8459</v>
      </c>
      <c r="AT1075" s="18">
        <v>1</v>
      </c>
      <c r="AU1075" s="18">
        <v>0</v>
      </c>
      <c r="AV1075" s="17"/>
      <c r="AW1075" s="200">
        <v>1</v>
      </c>
      <c r="AX1075" s="200">
        <v>0</v>
      </c>
      <c r="AY1075" s="200">
        <v>0</v>
      </c>
      <c r="AZ1075" s="200">
        <v>0</v>
      </c>
      <c r="BA1075" s="200">
        <v>0</v>
      </c>
      <c r="BB1075" s="200">
        <v>0</v>
      </c>
      <c r="BC1075" s="200">
        <v>0</v>
      </c>
    </row>
    <row r="1076" spans="1:55" x14ac:dyDescent="0.25">
      <c r="A1076" s="18">
        <v>37</v>
      </c>
      <c r="B1076" s="3">
        <v>59</v>
      </c>
      <c r="C1076" s="18" t="s">
        <v>1432</v>
      </c>
      <c r="D1076" s="3" t="s">
        <v>732</v>
      </c>
      <c r="E1076" s="3" t="s">
        <v>1527</v>
      </c>
      <c r="F1076" s="48" t="s">
        <v>5976</v>
      </c>
      <c r="G1076" s="48" t="s">
        <v>6150</v>
      </c>
      <c r="H1076" s="48" t="s">
        <v>6151</v>
      </c>
      <c r="I1076" s="48" t="s">
        <v>5979</v>
      </c>
      <c r="K1076" s="113">
        <v>1</v>
      </c>
      <c r="L1076" s="113">
        <v>0</v>
      </c>
      <c r="M1076" s="113">
        <v>1</v>
      </c>
      <c r="N1076" s="48">
        <v>0</v>
      </c>
      <c r="O1076" s="48">
        <v>0</v>
      </c>
      <c r="P1076" s="48">
        <v>0</v>
      </c>
      <c r="Q1076" s="48">
        <v>0</v>
      </c>
      <c r="R1076" s="48">
        <v>1</v>
      </c>
      <c r="S1076" s="60">
        <v>0</v>
      </c>
      <c r="T1076" s="48">
        <v>0</v>
      </c>
      <c r="U1076" s="47"/>
      <c r="V1076" s="22" t="s">
        <v>8861</v>
      </c>
      <c r="W1076" s="134" t="s">
        <v>1551</v>
      </c>
      <c r="X1076" s="3" t="s">
        <v>65</v>
      </c>
      <c r="Y1076" s="21">
        <v>0</v>
      </c>
      <c r="Z1076" s="21">
        <v>2</v>
      </c>
      <c r="AA1076" s="14">
        <v>6</v>
      </c>
      <c r="AB1076" s="3">
        <f t="shared" si="54"/>
        <v>30</v>
      </c>
      <c r="AC1076">
        <v>45.383183670747862</v>
      </c>
      <c r="AN1076" s="3">
        <v>4051</v>
      </c>
      <c r="AO1076" s="3">
        <v>2898</v>
      </c>
      <c r="AP1076" s="3">
        <v>3022</v>
      </c>
      <c r="AR1076" s="183" t="s">
        <v>8460</v>
      </c>
      <c r="AS1076" s="183" t="s">
        <v>8459</v>
      </c>
      <c r="AT1076" s="18">
        <v>1</v>
      </c>
      <c r="AU1076" s="18">
        <v>0</v>
      </c>
      <c r="AV1076" s="17"/>
      <c r="AW1076" s="200">
        <v>1</v>
      </c>
      <c r="AX1076" s="200">
        <v>0</v>
      </c>
      <c r="AY1076" s="200">
        <v>0</v>
      </c>
      <c r="AZ1076" s="200">
        <v>0</v>
      </c>
      <c r="BA1076" s="200">
        <v>0</v>
      </c>
      <c r="BB1076" s="200">
        <v>0</v>
      </c>
      <c r="BC1076" s="200">
        <v>0</v>
      </c>
    </row>
    <row r="1077" spans="1:55" x14ac:dyDescent="0.25">
      <c r="A1077" s="18">
        <v>37</v>
      </c>
      <c r="B1077" s="3">
        <v>59</v>
      </c>
      <c r="C1077" s="18" t="s">
        <v>1432</v>
      </c>
      <c r="D1077" s="3" t="s">
        <v>732</v>
      </c>
      <c r="E1077" s="3" t="s">
        <v>1527</v>
      </c>
      <c r="F1077" s="48" t="s">
        <v>5976</v>
      </c>
      <c r="G1077" s="48" t="s">
        <v>6152</v>
      </c>
      <c r="H1077" s="48" t="s">
        <v>6153</v>
      </c>
      <c r="I1077" s="48" t="s">
        <v>5979</v>
      </c>
      <c r="K1077" s="113">
        <v>1</v>
      </c>
      <c r="L1077" s="113">
        <v>0</v>
      </c>
      <c r="M1077" s="113">
        <v>1</v>
      </c>
      <c r="N1077" s="48">
        <v>0</v>
      </c>
      <c r="O1077" s="48">
        <v>0</v>
      </c>
      <c r="P1077" s="48">
        <v>0</v>
      </c>
      <c r="Q1077" s="48">
        <v>0</v>
      </c>
      <c r="R1077" s="48">
        <v>1</v>
      </c>
      <c r="S1077" s="60">
        <v>0</v>
      </c>
      <c r="T1077" s="48">
        <v>0</v>
      </c>
      <c r="U1077" s="47"/>
      <c r="V1077" s="22" t="s">
        <v>8862</v>
      </c>
      <c r="W1077" s="134" t="s">
        <v>1552</v>
      </c>
      <c r="X1077" s="3" t="s">
        <v>189</v>
      </c>
      <c r="Y1077" s="21">
        <v>3</v>
      </c>
      <c r="Z1077" s="21">
        <v>2</v>
      </c>
      <c r="AA1077" s="14">
        <v>0</v>
      </c>
      <c r="AB1077" s="3">
        <f t="shared" si="54"/>
        <v>744</v>
      </c>
      <c r="AC1077">
        <v>1095.3879325296791</v>
      </c>
      <c r="AN1077" s="3">
        <v>4051</v>
      </c>
      <c r="AO1077" s="3">
        <v>2898</v>
      </c>
      <c r="AP1077" s="3">
        <v>2824</v>
      </c>
      <c r="AR1077" s="183" t="s">
        <v>8460</v>
      </c>
      <c r="AS1077" s="183" t="s">
        <v>8459</v>
      </c>
      <c r="AT1077" s="18">
        <v>1</v>
      </c>
      <c r="AU1077" s="18">
        <v>0</v>
      </c>
      <c r="AV1077" s="17"/>
      <c r="AW1077" s="200">
        <v>1</v>
      </c>
      <c r="AX1077" s="200">
        <v>0</v>
      </c>
      <c r="AY1077" s="200">
        <v>0</v>
      </c>
      <c r="AZ1077" s="200">
        <v>0</v>
      </c>
      <c r="BA1077" s="200">
        <v>0</v>
      </c>
      <c r="BB1077" s="200">
        <v>0</v>
      </c>
      <c r="BC1077" s="200">
        <v>0</v>
      </c>
    </row>
    <row r="1078" spans="1:55" x14ac:dyDescent="0.25">
      <c r="A1078" s="18">
        <v>37</v>
      </c>
      <c r="B1078" s="3">
        <v>59</v>
      </c>
      <c r="C1078" s="18" t="s">
        <v>1432</v>
      </c>
      <c r="D1078" s="3" t="s">
        <v>732</v>
      </c>
      <c r="E1078" s="3" t="s">
        <v>1527</v>
      </c>
      <c r="F1078" s="48" t="s">
        <v>5976</v>
      </c>
      <c r="G1078" s="48" t="s">
        <v>6154</v>
      </c>
      <c r="H1078" s="48" t="s">
        <v>6155</v>
      </c>
      <c r="I1078" s="48" t="s">
        <v>5979</v>
      </c>
      <c r="K1078" s="113">
        <v>1</v>
      </c>
      <c r="L1078" s="113">
        <v>0</v>
      </c>
      <c r="M1078" s="113">
        <v>1</v>
      </c>
      <c r="N1078" s="48">
        <v>0</v>
      </c>
      <c r="O1078" s="48">
        <v>0</v>
      </c>
      <c r="P1078" s="48">
        <v>0</v>
      </c>
      <c r="Q1078" s="48">
        <v>0</v>
      </c>
      <c r="R1078" s="48">
        <v>1</v>
      </c>
      <c r="S1078" s="60">
        <v>0</v>
      </c>
      <c r="T1078" s="48">
        <v>0</v>
      </c>
      <c r="U1078" s="47"/>
      <c r="V1078" s="22" t="s">
        <v>8837</v>
      </c>
      <c r="W1078" s="134" t="s">
        <v>1553</v>
      </c>
      <c r="X1078" s="3" t="s">
        <v>971</v>
      </c>
      <c r="Y1078" s="21">
        <v>1</v>
      </c>
      <c r="Z1078" s="21">
        <v>13</v>
      </c>
      <c r="AA1078" s="14">
        <v>0</v>
      </c>
      <c r="AB1078" s="3">
        <f t="shared" si="54"/>
        <v>396</v>
      </c>
      <c r="AC1078">
        <v>582.94920480711824</v>
      </c>
      <c r="AN1078" s="3">
        <v>4051</v>
      </c>
      <c r="AO1078" s="3">
        <v>2898</v>
      </c>
      <c r="AP1078" s="3">
        <v>2823</v>
      </c>
      <c r="AR1078" s="183" t="s">
        <v>8460</v>
      </c>
      <c r="AS1078" s="183" t="s">
        <v>8459</v>
      </c>
      <c r="AT1078" s="18">
        <v>1</v>
      </c>
      <c r="AU1078" s="18">
        <v>0</v>
      </c>
      <c r="AV1078" s="17"/>
      <c r="AW1078" s="200">
        <v>1</v>
      </c>
      <c r="AX1078" s="200">
        <v>0</v>
      </c>
      <c r="AY1078" s="200">
        <v>0</v>
      </c>
      <c r="AZ1078" s="200">
        <v>0</v>
      </c>
      <c r="BA1078" s="200">
        <v>0</v>
      </c>
      <c r="BB1078" s="200">
        <v>0</v>
      </c>
      <c r="BC1078" s="200">
        <v>0</v>
      </c>
    </row>
    <row r="1079" spans="1:55" x14ac:dyDescent="0.25">
      <c r="A1079" s="18">
        <v>37</v>
      </c>
      <c r="B1079" s="3">
        <v>59</v>
      </c>
      <c r="C1079" s="18" t="s">
        <v>1432</v>
      </c>
      <c r="D1079" s="3" t="s">
        <v>732</v>
      </c>
      <c r="E1079" s="3" t="s">
        <v>1527</v>
      </c>
      <c r="F1079" s="48" t="s">
        <v>5976</v>
      </c>
      <c r="G1079" s="48" t="s">
        <v>6156</v>
      </c>
      <c r="H1079" s="48" t="s">
        <v>6157</v>
      </c>
      <c r="I1079" s="48" t="s">
        <v>5979</v>
      </c>
      <c r="K1079" s="113">
        <v>1</v>
      </c>
      <c r="L1079" s="113">
        <v>0</v>
      </c>
      <c r="M1079" s="113">
        <v>1</v>
      </c>
      <c r="N1079" s="48">
        <v>0</v>
      </c>
      <c r="O1079" s="48">
        <v>0</v>
      </c>
      <c r="P1079" s="48">
        <v>0</v>
      </c>
      <c r="Q1079" s="48">
        <v>0</v>
      </c>
      <c r="R1079" s="48">
        <v>1</v>
      </c>
      <c r="S1079" s="60">
        <v>0</v>
      </c>
      <c r="T1079" s="48">
        <v>0</v>
      </c>
      <c r="U1079" s="47"/>
      <c r="V1079" s="22" t="s">
        <v>8863</v>
      </c>
      <c r="W1079" s="134" t="s">
        <v>1554</v>
      </c>
      <c r="X1079" s="3" t="s">
        <v>23</v>
      </c>
      <c r="Y1079" s="21">
        <v>0</v>
      </c>
      <c r="Z1079" s="21">
        <v>7</v>
      </c>
      <c r="AA1079" s="14">
        <v>6</v>
      </c>
      <c r="AB1079" s="3">
        <f t="shared" si="54"/>
        <v>90</v>
      </c>
      <c r="AC1079">
        <v>132.43402324111162</v>
      </c>
      <c r="AN1079" s="3">
        <v>4051</v>
      </c>
      <c r="AO1079" s="3">
        <v>2898</v>
      </c>
      <c r="AP1079" s="3">
        <v>2820</v>
      </c>
      <c r="AR1079" s="183" t="s">
        <v>8460</v>
      </c>
      <c r="AS1079" s="183" t="s">
        <v>8459</v>
      </c>
      <c r="AT1079" s="18">
        <v>1</v>
      </c>
      <c r="AU1079" s="18">
        <v>0</v>
      </c>
      <c r="AV1079" s="17"/>
      <c r="AW1079" s="200">
        <v>1</v>
      </c>
      <c r="AX1079" s="200">
        <v>0</v>
      </c>
      <c r="AY1079" s="200">
        <v>0</v>
      </c>
      <c r="AZ1079" s="200">
        <v>0</v>
      </c>
      <c r="BA1079" s="200">
        <v>0</v>
      </c>
      <c r="BB1079" s="200">
        <v>0</v>
      </c>
      <c r="BC1079" s="200">
        <v>0</v>
      </c>
    </row>
    <row r="1080" spans="1:55" x14ac:dyDescent="0.25">
      <c r="A1080" s="18">
        <v>37</v>
      </c>
      <c r="B1080" s="3">
        <v>59</v>
      </c>
      <c r="C1080" s="18" t="s">
        <v>1432</v>
      </c>
      <c r="D1080" s="3" t="s">
        <v>732</v>
      </c>
      <c r="E1080" s="3" t="s">
        <v>1527</v>
      </c>
      <c r="F1080" s="48" t="s">
        <v>5976</v>
      </c>
      <c r="G1080" s="48" t="s">
        <v>6158</v>
      </c>
      <c r="H1080" s="48" t="s">
        <v>6159</v>
      </c>
      <c r="I1080" s="48" t="s">
        <v>5979</v>
      </c>
      <c r="K1080" s="113">
        <v>1</v>
      </c>
      <c r="L1080" s="113">
        <v>0</v>
      </c>
      <c r="M1080" s="113">
        <v>1</v>
      </c>
      <c r="N1080" s="48">
        <v>0</v>
      </c>
      <c r="O1080" s="48">
        <v>0</v>
      </c>
      <c r="P1080" s="48">
        <v>0</v>
      </c>
      <c r="Q1080" s="48">
        <v>0</v>
      </c>
      <c r="R1080" s="48">
        <v>1</v>
      </c>
      <c r="S1080" s="60">
        <v>0</v>
      </c>
      <c r="T1080" s="48">
        <v>0</v>
      </c>
      <c r="U1080" s="47"/>
      <c r="V1080" s="22" t="s">
        <v>8863</v>
      </c>
      <c r="W1080" s="134" t="s">
        <v>1555</v>
      </c>
      <c r="X1080" s="3" t="s">
        <v>90</v>
      </c>
      <c r="Y1080" s="21">
        <v>0</v>
      </c>
      <c r="Z1080" s="21">
        <v>13</v>
      </c>
      <c r="AA1080" s="14">
        <v>6</v>
      </c>
      <c r="AB1080" s="3">
        <f t="shared" si="54"/>
        <v>162</v>
      </c>
      <c r="AC1080">
        <v>238.38124183400089</v>
      </c>
      <c r="AN1080" s="3">
        <v>4051</v>
      </c>
      <c r="AO1080" s="3">
        <v>2898</v>
      </c>
      <c r="AP1080" s="3">
        <v>2820</v>
      </c>
      <c r="AR1080" s="183" t="s">
        <v>8460</v>
      </c>
      <c r="AS1080" s="183" t="s">
        <v>8459</v>
      </c>
      <c r="AT1080" s="18">
        <v>1</v>
      </c>
      <c r="AU1080" s="18">
        <v>0</v>
      </c>
      <c r="AV1080" s="17"/>
      <c r="AW1080" s="200">
        <v>1</v>
      </c>
      <c r="AX1080" s="200">
        <v>0</v>
      </c>
      <c r="AY1080" s="200">
        <v>0</v>
      </c>
      <c r="AZ1080" s="200">
        <v>0</v>
      </c>
      <c r="BA1080" s="200">
        <v>0</v>
      </c>
      <c r="BB1080" s="200">
        <v>0</v>
      </c>
      <c r="BC1080" s="200">
        <v>0</v>
      </c>
    </row>
    <row r="1081" spans="1:55" x14ac:dyDescent="0.25">
      <c r="A1081" s="18">
        <v>37</v>
      </c>
      <c r="B1081" s="3">
        <v>59</v>
      </c>
      <c r="C1081" s="18" t="s">
        <v>1432</v>
      </c>
      <c r="D1081" s="3" t="s">
        <v>732</v>
      </c>
      <c r="E1081" s="3" t="s">
        <v>1527</v>
      </c>
      <c r="F1081" s="48" t="s">
        <v>5976</v>
      </c>
      <c r="G1081" s="48" t="s">
        <v>6160</v>
      </c>
      <c r="H1081" s="48" t="s">
        <v>6161</v>
      </c>
      <c r="I1081" s="48" t="s">
        <v>5979</v>
      </c>
      <c r="K1081" s="113">
        <v>1</v>
      </c>
      <c r="L1081" s="113">
        <v>0</v>
      </c>
      <c r="M1081" s="113">
        <v>1</v>
      </c>
      <c r="N1081" s="48">
        <v>0</v>
      </c>
      <c r="O1081" s="48">
        <v>0</v>
      </c>
      <c r="P1081" s="48">
        <v>0</v>
      </c>
      <c r="Q1081" s="48">
        <v>0</v>
      </c>
      <c r="R1081" s="48">
        <v>1</v>
      </c>
      <c r="S1081" s="60">
        <v>0</v>
      </c>
      <c r="T1081" s="48">
        <v>0</v>
      </c>
      <c r="U1081" s="47"/>
      <c r="V1081" s="22" t="s">
        <v>8863</v>
      </c>
      <c r="W1081" s="134" t="s">
        <v>1556</v>
      </c>
      <c r="X1081" s="3" t="s">
        <v>374</v>
      </c>
      <c r="Y1081" s="21">
        <v>0</v>
      </c>
      <c r="Z1081" s="21">
        <v>5</v>
      </c>
      <c r="AA1081" s="14">
        <v>0</v>
      </c>
      <c r="AB1081" s="3">
        <f t="shared" si="54"/>
        <v>60</v>
      </c>
      <c r="AC1081">
        <v>88.289348827407736</v>
      </c>
      <c r="AN1081" s="3">
        <v>4051</v>
      </c>
      <c r="AO1081" s="3">
        <v>2898</v>
      </c>
      <c r="AP1081" s="3">
        <v>2820</v>
      </c>
      <c r="AR1081" s="183" t="s">
        <v>8460</v>
      </c>
      <c r="AS1081" s="183" t="s">
        <v>8459</v>
      </c>
      <c r="AT1081" s="18">
        <v>1</v>
      </c>
      <c r="AU1081" s="18">
        <v>0</v>
      </c>
      <c r="AV1081" s="17"/>
      <c r="AW1081" s="200">
        <v>1</v>
      </c>
      <c r="AX1081" s="200">
        <v>0</v>
      </c>
      <c r="AY1081" s="200">
        <v>0</v>
      </c>
      <c r="AZ1081" s="200">
        <v>0</v>
      </c>
      <c r="BA1081" s="200">
        <v>0</v>
      </c>
      <c r="BB1081" s="200">
        <v>0</v>
      </c>
      <c r="BC1081" s="200">
        <v>0</v>
      </c>
    </row>
    <row r="1082" spans="1:55" x14ac:dyDescent="0.25">
      <c r="A1082" s="18">
        <v>37</v>
      </c>
      <c r="B1082" s="3">
        <v>59</v>
      </c>
      <c r="C1082" s="18" t="s">
        <v>1432</v>
      </c>
      <c r="D1082" s="3" t="s">
        <v>732</v>
      </c>
      <c r="E1082" s="3" t="s">
        <v>1527</v>
      </c>
      <c r="F1082" s="48" t="s">
        <v>5976</v>
      </c>
      <c r="G1082" s="48" t="s">
        <v>6162</v>
      </c>
      <c r="H1082" s="48" t="s">
        <v>6163</v>
      </c>
      <c r="I1082" s="48" t="s">
        <v>5979</v>
      </c>
      <c r="K1082" s="113">
        <v>1</v>
      </c>
      <c r="L1082" s="113">
        <v>0</v>
      </c>
      <c r="M1082" s="113">
        <v>1</v>
      </c>
      <c r="N1082" s="48">
        <v>0</v>
      </c>
      <c r="O1082" s="48">
        <v>0</v>
      </c>
      <c r="P1082" s="48">
        <v>0</v>
      </c>
      <c r="Q1082" s="48">
        <v>0</v>
      </c>
      <c r="R1082" s="48">
        <v>1</v>
      </c>
      <c r="S1082" s="60">
        <v>0</v>
      </c>
      <c r="T1082" s="48">
        <v>0</v>
      </c>
      <c r="U1082" s="47"/>
      <c r="V1082" s="22" t="s">
        <v>8863</v>
      </c>
      <c r="W1082" s="134" t="s">
        <v>1557</v>
      </c>
      <c r="X1082" s="3" t="s">
        <v>161</v>
      </c>
      <c r="Y1082" s="21">
        <v>1</v>
      </c>
      <c r="Z1082" s="21">
        <v>1</v>
      </c>
      <c r="AA1082" s="14">
        <v>0</v>
      </c>
      <c r="AB1082" s="3">
        <f t="shared" si="54"/>
        <v>252</v>
      </c>
      <c r="AC1082">
        <v>370.81526507511251</v>
      </c>
      <c r="AN1082" s="3">
        <v>4051</v>
      </c>
      <c r="AO1082" s="3">
        <v>2898</v>
      </c>
      <c r="AP1082" s="3">
        <v>2820</v>
      </c>
      <c r="AR1082" s="183" t="s">
        <v>8460</v>
      </c>
      <c r="AS1082" s="183" t="s">
        <v>8459</v>
      </c>
      <c r="AT1082" s="18">
        <v>1</v>
      </c>
      <c r="AU1082" s="18">
        <v>0</v>
      </c>
      <c r="AV1082" s="17"/>
      <c r="AW1082" s="200">
        <v>1</v>
      </c>
      <c r="AX1082" s="200">
        <v>0</v>
      </c>
      <c r="AY1082" s="200">
        <v>0</v>
      </c>
      <c r="AZ1082" s="200">
        <v>0</v>
      </c>
      <c r="BA1082" s="200">
        <v>0</v>
      </c>
      <c r="BB1082" s="200">
        <v>0</v>
      </c>
      <c r="BC1082" s="200">
        <v>0</v>
      </c>
    </row>
    <row r="1083" spans="1:55" x14ac:dyDescent="0.25">
      <c r="A1083" s="18">
        <v>37</v>
      </c>
      <c r="B1083" s="3">
        <v>59</v>
      </c>
      <c r="C1083" s="18" t="s">
        <v>1432</v>
      </c>
      <c r="D1083" s="3" t="s">
        <v>732</v>
      </c>
      <c r="E1083" s="3" t="s">
        <v>1527</v>
      </c>
      <c r="F1083" s="48" t="s">
        <v>5976</v>
      </c>
      <c r="G1083" s="48" t="s">
        <v>6164</v>
      </c>
      <c r="H1083" s="48" t="s">
        <v>6165</v>
      </c>
      <c r="I1083" s="48" t="s">
        <v>5979</v>
      </c>
      <c r="K1083" s="113">
        <v>1</v>
      </c>
      <c r="L1083" s="113">
        <v>0</v>
      </c>
      <c r="M1083" s="113">
        <v>1</v>
      </c>
      <c r="N1083" s="48">
        <v>0</v>
      </c>
      <c r="O1083" s="48">
        <v>0</v>
      </c>
      <c r="P1083" s="48">
        <v>0</v>
      </c>
      <c r="Q1083" s="48">
        <v>0</v>
      </c>
      <c r="R1083" s="48">
        <v>1</v>
      </c>
      <c r="S1083" s="60">
        <v>0</v>
      </c>
      <c r="T1083" s="48">
        <v>0</v>
      </c>
      <c r="U1083" s="47"/>
      <c r="V1083" s="22" t="s">
        <v>8863</v>
      </c>
      <c r="W1083" s="134" t="s">
        <v>1558</v>
      </c>
      <c r="X1083" s="3" t="s">
        <v>239</v>
      </c>
      <c r="Y1083" s="21">
        <v>0</v>
      </c>
      <c r="Z1083" s="21">
        <v>2</v>
      </c>
      <c r="AA1083" s="14">
        <v>0</v>
      </c>
      <c r="AB1083" s="3">
        <f t="shared" si="54"/>
        <v>24</v>
      </c>
      <c r="AC1083">
        <v>35.3157395309631</v>
      </c>
      <c r="AN1083" s="3">
        <v>4051</v>
      </c>
      <c r="AO1083" s="3">
        <v>2898</v>
      </c>
      <c r="AP1083" s="3">
        <v>2820</v>
      </c>
      <c r="AR1083" s="183" t="s">
        <v>8460</v>
      </c>
      <c r="AS1083" s="183" t="s">
        <v>8459</v>
      </c>
      <c r="AT1083" s="18">
        <v>1</v>
      </c>
      <c r="AU1083" s="18">
        <v>0</v>
      </c>
      <c r="AV1083" s="17"/>
      <c r="AW1083" s="200">
        <v>1</v>
      </c>
      <c r="AX1083" s="200">
        <v>0</v>
      </c>
      <c r="AY1083" s="200">
        <v>0</v>
      </c>
      <c r="AZ1083" s="200">
        <v>0</v>
      </c>
      <c r="BA1083" s="200">
        <v>0</v>
      </c>
      <c r="BB1083" s="200">
        <v>0</v>
      </c>
      <c r="BC1083" s="200">
        <v>0</v>
      </c>
    </row>
    <row r="1084" spans="1:55" x14ac:dyDescent="0.25">
      <c r="A1084" s="18">
        <v>37</v>
      </c>
      <c r="B1084" s="3">
        <v>59</v>
      </c>
      <c r="C1084" s="18" t="s">
        <v>1432</v>
      </c>
      <c r="D1084" s="3" t="s">
        <v>732</v>
      </c>
      <c r="E1084" s="3" t="s">
        <v>1527</v>
      </c>
      <c r="F1084" s="48" t="s">
        <v>5976</v>
      </c>
      <c r="G1084" s="48" t="s">
        <v>6166</v>
      </c>
      <c r="H1084" s="48" t="s">
        <v>6167</v>
      </c>
      <c r="I1084" s="48" t="s">
        <v>5979</v>
      </c>
      <c r="K1084" s="113">
        <v>1</v>
      </c>
      <c r="L1084" s="113">
        <v>0</v>
      </c>
      <c r="M1084" s="113">
        <v>1</v>
      </c>
      <c r="N1084" s="48">
        <v>0</v>
      </c>
      <c r="O1084" s="48">
        <v>0</v>
      </c>
      <c r="P1084" s="48">
        <v>0</v>
      </c>
      <c r="Q1084" s="48">
        <v>0</v>
      </c>
      <c r="R1084" s="48">
        <v>1</v>
      </c>
      <c r="S1084" s="60">
        <v>0</v>
      </c>
      <c r="T1084" s="48">
        <v>0</v>
      </c>
      <c r="U1084" s="47"/>
      <c r="V1084" s="22" t="s">
        <v>9117</v>
      </c>
      <c r="W1084" s="134" t="s">
        <v>1559</v>
      </c>
      <c r="X1084" s="3" t="s">
        <v>237</v>
      </c>
      <c r="Y1084" s="21">
        <v>0</v>
      </c>
      <c r="Z1084" s="21">
        <v>15</v>
      </c>
      <c r="AA1084" s="14">
        <v>0</v>
      </c>
      <c r="AB1084" s="3">
        <f t="shared" si="54"/>
        <v>180</v>
      </c>
      <c r="AC1084">
        <v>262.66413743144392</v>
      </c>
      <c r="AN1084" s="3">
        <v>4051</v>
      </c>
      <c r="AO1084" s="3">
        <v>2898</v>
      </c>
      <c r="AP1084" s="3">
        <v>2759</v>
      </c>
      <c r="AR1084" s="183" t="s">
        <v>8460</v>
      </c>
      <c r="AS1084" s="183" t="s">
        <v>8459</v>
      </c>
      <c r="AT1084" s="18">
        <v>1</v>
      </c>
      <c r="AU1084" s="18">
        <v>0</v>
      </c>
      <c r="AV1084" s="17"/>
      <c r="AW1084" s="200">
        <v>1</v>
      </c>
      <c r="AX1084" s="200">
        <v>0</v>
      </c>
      <c r="AY1084" s="200">
        <v>0</v>
      </c>
      <c r="AZ1084" s="200">
        <v>0</v>
      </c>
      <c r="BA1084" s="200">
        <v>0</v>
      </c>
      <c r="BB1084" s="200">
        <v>0</v>
      </c>
      <c r="BC1084" s="200">
        <v>0</v>
      </c>
    </row>
    <row r="1085" spans="1:55" ht="30" x14ac:dyDescent="0.25">
      <c r="A1085" s="18">
        <v>37</v>
      </c>
      <c r="B1085" s="3">
        <v>59</v>
      </c>
      <c r="C1085" s="18" t="s">
        <v>1432</v>
      </c>
      <c r="D1085" s="3" t="s">
        <v>732</v>
      </c>
      <c r="E1085" s="3" t="s">
        <v>1527</v>
      </c>
      <c r="F1085" s="48" t="s">
        <v>5976</v>
      </c>
      <c r="G1085" s="48" t="s">
        <v>6168</v>
      </c>
      <c r="H1085" s="48" t="s">
        <v>6169</v>
      </c>
      <c r="I1085" s="48" t="s">
        <v>5979</v>
      </c>
      <c r="K1085" s="113">
        <v>1</v>
      </c>
      <c r="L1085" s="113">
        <v>0</v>
      </c>
      <c r="M1085" s="113">
        <v>1</v>
      </c>
      <c r="N1085" s="48">
        <v>0</v>
      </c>
      <c r="O1085" s="48">
        <v>0</v>
      </c>
      <c r="P1085" s="48">
        <v>0</v>
      </c>
      <c r="Q1085" s="48">
        <v>0</v>
      </c>
      <c r="R1085" s="48">
        <v>1</v>
      </c>
      <c r="S1085" s="60">
        <v>0</v>
      </c>
      <c r="T1085" s="48">
        <v>0</v>
      </c>
      <c r="U1085" s="47"/>
      <c r="V1085" s="22" t="s">
        <v>9117</v>
      </c>
      <c r="W1085" s="134" t="s">
        <v>1560</v>
      </c>
      <c r="X1085" s="3" t="s">
        <v>167</v>
      </c>
      <c r="Y1085" s="21">
        <v>0</v>
      </c>
      <c r="Z1085" s="21">
        <v>10</v>
      </c>
      <c r="AA1085" s="14">
        <v>0</v>
      </c>
      <c r="AB1085" s="3">
        <f t="shared" si="54"/>
        <v>120</v>
      </c>
      <c r="AC1085">
        <v>175.10942495429595</v>
      </c>
      <c r="AN1085" s="3">
        <v>4051</v>
      </c>
      <c r="AO1085" s="3">
        <v>2898</v>
      </c>
      <c r="AP1085" s="3">
        <v>2759</v>
      </c>
      <c r="AR1085" s="183" t="s">
        <v>8460</v>
      </c>
      <c r="AS1085" s="183" t="s">
        <v>8459</v>
      </c>
      <c r="AT1085" s="18">
        <v>1</v>
      </c>
      <c r="AU1085" s="18">
        <v>0</v>
      </c>
      <c r="AV1085" s="17"/>
      <c r="AW1085" s="200">
        <v>1</v>
      </c>
      <c r="AX1085" s="200">
        <v>0</v>
      </c>
      <c r="AY1085" s="200">
        <v>0</v>
      </c>
      <c r="AZ1085" s="200">
        <v>0</v>
      </c>
      <c r="BA1085" s="200">
        <v>0</v>
      </c>
      <c r="BB1085" s="200">
        <v>0</v>
      </c>
      <c r="BC1085" s="200">
        <v>0</v>
      </c>
    </row>
    <row r="1086" spans="1:55" x14ac:dyDescent="0.25">
      <c r="A1086" s="18">
        <v>37</v>
      </c>
      <c r="B1086" s="3">
        <v>59</v>
      </c>
      <c r="C1086" s="18" t="s">
        <v>1432</v>
      </c>
      <c r="D1086" s="3" t="s">
        <v>732</v>
      </c>
      <c r="E1086" s="3" t="s">
        <v>1527</v>
      </c>
      <c r="F1086" s="48" t="s">
        <v>5976</v>
      </c>
      <c r="G1086" s="48" t="s">
        <v>6170</v>
      </c>
      <c r="H1086" s="48" t="s">
        <v>6171</v>
      </c>
      <c r="I1086" s="48" t="s">
        <v>5979</v>
      </c>
      <c r="K1086" s="113">
        <v>1</v>
      </c>
      <c r="L1086" s="113">
        <v>0</v>
      </c>
      <c r="M1086" s="113">
        <v>1</v>
      </c>
      <c r="N1086" s="48">
        <v>0</v>
      </c>
      <c r="O1086" s="48">
        <v>0</v>
      </c>
      <c r="P1086" s="48">
        <v>0</v>
      </c>
      <c r="Q1086" s="48">
        <v>0</v>
      </c>
      <c r="R1086" s="48">
        <v>1</v>
      </c>
      <c r="S1086" s="60">
        <v>0</v>
      </c>
      <c r="T1086" s="48">
        <v>0</v>
      </c>
      <c r="U1086" s="47"/>
      <c r="V1086" s="22" t="s">
        <v>9117</v>
      </c>
      <c r="W1086" s="134" t="s">
        <v>1561</v>
      </c>
      <c r="X1086" s="3" t="s">
        <v>1562</v>
      </c>
      <c r="Y1086" s="21">
        <v>0</v>
      </c>
      <c r="Z1086" s="21">
        <v>6</v>
      </c>
      <c r="AA1086" s="14">
        <v>1</v>
      </c>
      <c r="AB1086" s="3">
        <f t="shared" si="54"/>
        <v>73</v>
      </c>
      <c r="AC1086">
        <v>106.52490018053004</v>
      </c>
      <c r="AN1086" s="3">
        <v>4051</v>
      </c>
      <c r="AO1086" s="3">
        <v>2898</v>
      </c>
      <c r="AP1086" s="3">
        <v>2759</v>
      </c>
      <c r="AR1086" s="183" t="s">
        <v>8460</v>
      </c>
      <c r="AS1086" s="183" t="s">
        <v>8459</v>
      </c>
      <c r="AT1086" s="18">
        <v>1</v>
      </c>
      <c r="AU1086" s="18">
        <v>0</v>
      </c>
      <c r="AV1086" s="17"/>
      <c r="AW1086" s="200">
        <v>1</v>
      </c>
      <c r="AX1086" s="200">
        <v>0</v>
      </c>
      <c r="AY1086" s="200">
        <v>0</v>
      </c>
      <c r="AZ1086" s="200">
        <v>0</v>
      </c>
      <c r="BA1086" s="200">
        <v>0</v>
      </c>
      <c r="BB1086" s="200">
        <v>0</v>
      </c>
      <c r="BC1086" s="200">
        <v>0</v>
      </c>
    </row>
    <row r="1087" spans="1:55" x14ac:dyDescent="0.25">
      <c r="A1087" s="18">
        <v>37</v>
      </c>
      <c r="B1087" s="3">
        <v>59</v>
      </c>
      <c r="C1087" s="18" t="s">
        <v>1432</v>
      </c>
      <c r="D1087" s="3" t="s">
        <v>732</v>
      </c>
      <c r="E1087" s="3" t="s">
        <v>1527</v>
      </c>
      <c r="F1087" s="48" t="s">
        <v>5976</v>
      </c>
      <c r="G1087" s="48" t="s">
        <v>6172</v>
      </c>
      <c r="H1087" s="48" t="s">
        <v>6173</v>
      </c>
      <c r="I1087" s="48" t="s">
        <v>5979</v>
      </c>
      <c r="K1087" s="113">
        <v>1</v>
      </c>
      <c r="L1087" s="113">
        <v>0</v>
      </c>
      <c r="M1087" s="113">
        <v>1</v>
      </c>
      <c r="N1087" s="48">
        <v>0</v>
      </c>
      <c r="O1087" s="48">
        <v>0</v>
      </c>
      <c r="P1087" s="48">
        <v>0</v>
      </c>
      <c r="Q1087" s="48">
        <v>0</v>
      </c>
      <c r="R1087" s="48">
        <v>1</v>
      </c>
      <c r="S1087" s="60">
        <v>0</v>
      </c>
      <c r="T1087" s="48">
        <v>0</v>
      </c>
      <c r="U1087" s="47"/>
      <c r="V1087" s="22" t="s">
        <v>9104</v>
      </c>
      <c r="W1087" s="134" t="s">
        <v>1563</v>
      </c>
      <c r="X1087" s="3" t="s">
        <v>328</v>
      </c>
      <c r="Y1087" s="21">
        <v>2</v>
      </c>
      <c r="Z1087" s="21">
        <v>18</v>
      </c>
      <c r="AA1087" s="14">
        <v>6</v>
      </c>
      <c r="AB1087" s="3">
        <f t="shared" si="54"/>
        <v>702</v>
      </c>
      <c r="AC1087">
        <v>992.48416401590885</v>
      </c>
      <c r="AN1087" s="3">
        <v>4051</v>
      </c>
      <c r="AO1087" s="3">
        <v>2898</v>
      </c>
      <c r="AP1087" s="3">
        <v>2528</v>
      </c>
      <c r="AR1087" s="183" t="s">
        <v>8460</v>
      </c>
      <c r="AS1087" s="183" t="s">
        <v>8459</v>
      </c>
      <c r="AT1087" s="18">
        <v>1</v>
      </c>
      <c r="AU1087" s="18">
        <v>0</v>
      </c>
      <c r="AV1087" s="17"/>
      <c r="AW1087" s="200">
        <v>1</v>
      </c>
      <c r="AX1087" s="200">
        <v>0</v>
      </c>
      <c r="AY1087" s="200">
        <v>0</v>
      </c>
      <c r="AZ1087" s="200">
        <v>0</v>
      </c>
      <c r="BA1087" s="200">
        <v>0</v>
      </c>
      <c r="BB1087" s="200">
        <v>0</v>
      </c>
      <c r="BC1087" s="200">
        <v>0</v>
      </c>
    </row>
    <row r="1088" spans="1:55" x14ac:dyDescent="0.25">
      <c r="A1088" s="18">
        <v>37</v>
      </c>
      <c r="B1088" s="3">
        <v>59</v>
      </c>
      <c r="C1088" s="18" t="s">
        <v>1432</v>
      </c>
      <c r="D1088" s="3" t="s">
        <v>732</v>
      </c>
      <c r="E1088" s="3" t="s">
        <v>1527</v>
      </c>
      <c r="F1088" s="48" t="s">
        <v>5976</v>
      </c>
      <c r="G1088" s="48" t="s">
        <v>6174</v>
      </c>
      <c r="H1088" s="48" t="s">
        <v>6175</v>
      </c>
      <c r="I1088" s="48" t="s">
        <v>5979</v>
      </c>
      <c r="K1088" s="113">
        <v>1</v>
      </c>
      <c r="L1088" s="113">
        <v>0</v>
      </c>
      <c r="M1088" s="113">
        <v>1</v>
      </c>
      <c r="N1088" s="48">
        <v>0</v>
      </c>
      <c r="O1088" s="48">
        <v>0</v>
      </c>
      <c r="P1088" s="48">
        <v>0</v>
      </c>
      <c r="Q1088" s="48">
        <v>0</v>
      </c>
      <c r="R1088" s="48">
        <v>1</v>
      </c>
      <c r="S1088" s="60">
        <v>0</v>
      </c>
      <c r="T1088" s="48">
        <v>0</v>
      </c>
      <c r="U1088" s="47"/>
      <c r="V1088" s="22" t="s">
        <v>9104</v>
      </c>
      <c r="W1088" s="134" t="s">
        <v>1564</v>
      </c>
      <c r="X1088" s="3" t="s">
        <v>1565</v>
      </c>
      <c r="Y1088" s="21">
        <v>0</v>
      </c>
      <c r="Z1088" s="21">
        <v>18</v>
      </c>
      <c r="AA1088" s="14">
        <v>9</v>
      </c>
      <c r="AB1088" s="3">
        <f t="shared" si="54"/>
        <v>225</v>
      </c>
      <c r="AC1088">
        <v>318.10389872304773</v>
      </c>
      <c r="AN1088" s="3">
        <v>4051</v>
      </c>
      <c r="AO1088" s="3">
        <v>2898</v>
      </c>
      <c r="AP1088" s="3">
        <v>2528</v>
      </c>
      <c r="AR1088" s="183" t="s">
        <v>8460</v>
      </c>
      <c r="AS1088" s="183" t="s">
        <v>8459</v>
      </c>
      <c r="AT1088" s="18">
        <v>1</v>
      </c>
      <c r="AU1088" s="18">
        <v>0</v>
      </c>
      <c r="AV1088" s="17"/>
      <c r="AW1088" s="200">
        <v>1</v>
      </c>
      <c r="AX1088" s="200">
        <v>0</v>
      </c>
      <c r="AY1088" s="200">
        <v>0</v>
      </c>
      <c r="AZ1088" s="200">
        <v>0</v>
      </c>
      <c r="BA1088" s="200">
        <v>0</v>
      </c>
      <c r="BB1088" s="200">
        <v>0</v>
      </c>
      <c r="BC1088" s="200">
        <v>0</v>
      </c>
    </row>
    <row r="1089" spans="1:56" x14ac:dyDescent="0.25">
      <c r="A1089" s="18">
        <v>37</v>
      </c>
      <c r="B1089" s="3">
        <v>59</v>
      </c>
      <c r="C1089" s="18" t="s">
        <v>1432</v>
      </c>
      <c r="D1089" s="3" t="s">
        <v>732</v>
      </c>
      <c r="E1089" s="3" t="s">
        <v>1527</v>
      </c>
      <c r="F1089" s="48" t="s">
        <v>5976</v>
      </c>
      <c r="G1089" s="48" t="s">
        <v>6176</v>
      </c>
      <c r="H1089" s="48" t="s">
        <v>6177</v>
      </c>
      <c r="I1089" s="48" t="s">
        <v>5979</v>
      </c>
      <c r="K1089" s="113">
        <v>1</v>
      </c>
      <c r="L1089" s="113">
        <v>0</v>
      </c>
      <c r="M1089" s="113">
        <v>1</v>
      </c>
      <c r="N1089" s="48">
        <v>0</v>
      </c>
      <c r="O1089" s="48">
        <v>0</v>
      </c>
      <c r="P1089" s="48">
        <v>0</v>
      </c>
      <c r="Q1089" s="48">
        <v>0</v>
      </c>
      <c r="R1089" s="48">
        <v>1</v>
      </c>
      <c r="S1089" s="60">
        <v>0</v>
      </c>
      <c r="T1089" s="48">
        <v>0</v>
      </c>
      <c r="U1089" s="47"/>
      <c r="V1089" s="22" t="s">
        <v>9118</v>
      </c>
      <c r="W1089" s="134" t="s">
        <v>1566</v>
      </c>
      <c r="X1089" s="3" t="s">
        <v>226</v>
      </c>
      <c r="Y1089" s="21">
        <v>1</v>
      </c>
      <c r="Z1089" s="21">
        <v>16</v>
      </c>
      <c r="AA1089" s="14">
        <v>0</v>
      </c>
      <c r="AB1089" s="3">
        <f t="shared" si="54"/>
        <v>432</v>
      </c>
      <c r="AC1089">
        <v>606.17547715938235</v>
      </c>
      <c r="AN1089" s="3">
        <v>4051</v>
      </c>
      <c r="AO1089" s="3">
        <v>2898</v>
      </c>
      <c r="AP1089" s="3">
        <v>2473</v>
      </c>
      <c r="AR1089" s="183" t="s">
        <v>8460</v>
      </c>
      <c r="AS1089" s="183" t="s">
        <v>8459</v>
      </c>
      <c r="AT1089" s="18">
        <v>1</v>
      </c>
      <c r="AU1089" s="18">
        <v>0</v>
      </c>
      <c r="AV1089" s="17"/>
      <c r="AW1089" s="200">
        <v>1</v>
      </c>
      <c r="AX1089" s="200">
        <v>0</v>
      </c>
      <c r="AY1089" s="200">
        <v>0</v>
      </c>
      <c r="AZ1089" s="200">
        <v>0</v>
      </c>
      <c r="BA1089" s="200">
        <v>0</v>
      </c>
      <c r="BB1089" s="200">
        <v>0</v>
      </c>
      <c r="BC1089" s="200">
        <v>0</v>
      </c>
    </row>
    <row r="1090" spans="1:56" ht="30" x14ac:dyDescent="0.25">
      <c r="A1090" s="18">
        <v>37</v>
      </c>
      <c r="B1090" s="3">
        <v>59</v>
      </c>
      <c r="C1090" s="18" t="s">
        <v>1432</v>
      </c>
      <c r="D1090" s="3" t="s">
        <v>732</v>
      </c>
      <c r="E1090" s="3" t="s">
        <v>1527</v>
      </c>
      <c r="F1090" s="48" t="s">
        <v>5976</v>
      </c>
      <c r="G1090" s="48" t="s">
        <v>6178</v>
      </c>
      <c r="H1090" s="48" t="s">
        <v>6179</v>
      </c>
      <c r="I1090" s="48" t="s">
        <v>5979</v>
      </c>
      <c r="K1090" s="113">
        <v>1</v>
      </c>
      <c r="L1090" s="113">
        <v>0</v>
      </c>
      <c r="M1090" s="113">
        <v>1</v>
      </c>
      <c r="N1090" s="48">
        <v>0</v>
      </c>
      <c r="O1090" s="48">
        <v>0</v>
      </c>
      <c r="P1090" s="48">
        <v>0</v>
      </c>
      <c r="Q1090" s="48">
        <v>0</v>
      </c>
      <c r="R1090" s="48">
        <v>1</v>
      </c>
      <c r="S1090" s="60">
        <v>0</v>
      </c>
      <c r="T1090" s="48">
        <v>0</v>
      </c>
      <c r="U1090" s="47"/>
      <c r="V1090" s="22" t="s">
        <v>9118</v>
      </c>
      <c r="W1090" s="134" t="s">
        <v>1567</v>
      </c>
      <c r="X1090" s="3" t="s">
        <v>167</v>
      </c>
      <c r="Y1090" s="21">
        <v>0</v>
      </c>
      <c r="Z1090" s="21">
        <v>10</v>
      </c>
      <c r="AA1090" s="14">
        <v>0</v>
      </c>
      <c r="AB1090" s="3">
        <f t="shared" si="54"/>
        <v>120</v>
      </c>
      <c r="AC1090">
        <v>168.3820769887173</v>
      </c>
      <c r="AN1090" s="3">
        <v>4051</v>
      </c>
      <c r="AO1090" s="3">
        <v>2898</v>
      </c>
      <c r="AP1090" s="3">
        <v>2473</v>
      </c>
      <c r="AR1090" s="183" t="s">
        <v>8460</v>
      </c>
      <c r="AS1090" s="183" t="s">
        <v>8459</v>
      </c>
      <c r="AT1090" s="18">
        <v>1</v>
      </c>
      <c r="AU1090" s="18">
        <v>0</v>
      </c>
      <c r="AV1090" s="17"/>
      <c r="AW1090" s="200">
        <v>1</v>
      </c>
      <c r="AX1090" s="200">
        <v>0</v>
      </c>
      <c r="AY1090" s="200">
        <v>0</v>
      </c>
      <c r="AZ1090" s="200">
        <v>0</v>
      </c>
      <c r="BA1090" s="200">
        <v>0</v>
      </c>
      <c r="BB1090" s="200">
        <v>0</v>
      </c>
      <c r="BC1090" s="200">
        <v>0</v>
      </c>
    </row>
    <row r="1091" spans="1:56" x14ac:dyDescent="0.25">
      <c r="A1091" s="18">
        <v>37</v>
      </c>
      <c r="B1091" s="3">
        <v>59</v>
      </c>
      <c r="C1091" s="18" t="s">
        <v>1432</v>
      </c>
      <c r="D1091" s="3" t="s">
        <v>732</v>
      </c>
      <c r="E1091" s="3" t="s">
        <v>1527</v>
      </c>
      <c r="F1091" s="48" t="s">
        <v>5976</v>
      </c>
      <c r="G1091" s="48" t="s">
        <v>6180</v>
      </c>
      <c r="H1091" s="48" t="s">
        <v>6181</v>
      </c>
      <c r="I1091" s="48" t="s">
        <v>5979</v>
      </c>
      <c r="K1091" s="113">
        <v>1</v>
      </c>
      <c r="L1091" s="113">
        <v>0</v>
      </c>
      <c r="M1091" s="113">
        <v>1</v>
      </c>
      <c r="N1091" s="48">
        <v>0</v>
      </c>
      <c r="O1091" s="48">
        <v>0</v>
      </c>
      <c r="P1091" s="48">
        <v>0</v>
      </c>
      <c r="Q1091" s="48">
        <v>0</v>
      </c>
      <c r="R1091" s="48">
        <v>1</v>
      </c>
      <c r="S1091" s="60">
        <v>0</v>
      </c>
      <c r="T1091" s="48">
        <v>0</v>
      </c>
      <c r="U1091" s="47"/>
      <c r="V1091" s="22" t="s">
        <v>9118</v>
      </c>
      <c r="W1091" s="134" t="s">
        <v>1568</v>
      </c>
      <c r="X1091" s="3" t="s">
        <v>1569</v>
      </c>
      <c r="Y1091" s="21">
        <v>2</v>
      </c>
      <c r="Z1091" s="21">
        <v>17</v>
      </c>
      <c r="AA1091" s="14">
        <v>0</v>
      </c>
      <c r="AB1091" s="3">
        <f t="shared" si="54"/>
        <v>684</v>
      </c>
      <c r="AC1091">
        <v>959.77783883568861</v>
      </c>
      <c r="AN1091" s="3">
        <v>4051</v>
      </c>
      <c r="AO1091" s="3">
        <v>2898</v>
      </c>
      <c r="AP1091" s="3">
        <v>2473</v>
      </c>
      <c r="AR1091" s="183" t="s">
        <v>8460</v>
      </c>
      <c r="AS1091" s="183" t="s">
        <v>8459</v>
      </c>
      <c r="AT1091" s="18">
        <v>1</v>
      </c>
      <c r="AU1091" s="18">
        <v>0</v>
      </c>
      <c r="AV1091" s="17"/>
      <c r="AW1091" s="200">
        <v>1</v>
      </c>
      <c r="AX1091" s="200">
        <v>0</v>
      </c>
      <c r="AY1091" s="200">
        <v>0</v>
      </c>
      <c r="AZ1091" s="200">
        <v>0</v>
      </c>
      <c r="BA1091" s="200">
        <v>0</v>
      </c>
      <c r="BB1091" s="200">
        <v>0</v>
      </c>
      <c r="BC1091" s="200">
        <v>0</v>
      </c>
    </row>
    <row r="1092" spans="1:56" x14ac:dyDescent="0.25">
      <c r="A1092" s="18">
        <v>37</v>
      </c>
      <c r="B1092" s="3">
        <v>59</v>
      </c>
      <c r="C1092" s="18" t="s">
        <v>1432</v>
      </c>
      <c r="D1092" s="3" t="s">
        <v>732</v>
      </c>
      <c r="E1092" s="3" t="s">
        <v>1527</v>
      </c>
      <c r="F1092" s="48" t="s">
        <v>5976</v>
      </c>
      <c r="G1092" s="48" t="s">
        <v>6182</v>
      </c>
      <c r="H1092" s="48" t="s">
        <v>6183</v>
      </c>
      <c r="I1092" s="48" t="s">
        <v>5979</v>
      </c>
      <c r="K1092" s="113">
        <v>1</v>
      </c>
      <c r="L1092" s="113">
        <v>0</v>
      </c>
      <c r="M1092" s="113">
        <v>1</v>
      </c>
      <c r="N1092" s="48">
        <v>0</v>
      </c>
      <c r="O1092" s="48">
        <v>0</v>
      </c>
      <c r="P1092" s="48">
        <v>0</v>
      </c>
      <c r="Q1092" s="48">
        <v>0</v>
      </c>
      <c r="R1092" s="48">
        <v>1</v>
      </c>
      <c r="S1092" s="60">
        <v>0</v>
      </c>
      <c r="T1092" s="48">
        <v>0</v>
      </c>
      <c r="U1092" s="47"/>
      <c r="V1092" s="22" t="s">
        <v>9118</v>
      </c>
      <c r="W1092" s="134" t="s">
        <v>1570</v>
      </c>
      <c r="X1092" s="3" t="s">
        <v>72</v>
      </c>
      <c r="Y1092" s="21">
        <v>1</v>
      </c>
      <c r="Z1092" s="21">
        <v>2</v>
      </c>
      <c r="AA1092" s="14">
        <v>6</v>
      </c>
      <c r="AB1092" s="3">
        <f t="shared" si="54"/>
        <v>270</v>
      </c>
      <c r="AC1092">
        <v>378.85967322461397</v>
      </c>
      <c r="AN1092" s="3">
        <v>4051</v>
      </c>
      <c r="AO1092" s="3">
        <v>2898</v>
      </c>
      <c r="AP1092" s="3">
        <v>2473</v>
      </c>
      <c r="AR1092" s="183" t="s">
        <v>8460</v>
      </c>
      <c r="AS1092" s="183" t="s">
        <v>8459</v>
      </c>
      <c r="AT1092" s="18">
        <v>1</v>
      </c>
      <c r="AU1092" s="18">
        <v>0</v>
      </c>
      <c r="AV1092" s="17"/>
      <c r="AW1092" s="200">
        <v>1</v>
      </c>
      <c r="AX1092" s="200">
        <v>0</v>
      </c>
      <c r="AY1092" s="200">
        <v>0</v>
      </c>
      <c r="AZ1092" s="200">
        <v>0</v>
      </c>
      <c r="BA1092" s="200">
        <v>0</v>
      </c>
      <c r="BB1092" s="200">
        <v>0</v>
      </c>
      <c r="BC1092" s="200">
        <v>0</v>
      </c>
    </row>
    <row r="1093" spans="1:56" x14ac:dyDescent="0.25">
      <c r="A1093" s="18">
        <v>37</v>
      </c>
      <c r="B1093" s="3">
        <v>59</v>
      </c>
      <c r="C1093" s="18" t="s">
        <v>1432</v>
      </c>
      <c r="D1093" s="3" t="s">
        <v>732</v>
      </c>
      <c r="E1093" s="3" t="s">
        <v>1527</v>
      </c>
      <c r="F1093" s="48" t="s">
        <v>5976</v>
      </c>
      <c r="G1093" s="48" t="s">
        <v>6184</v>
      </c>
      <c r="H1093" s="48" t="s">
        <v>6185</v>
      </c>
      <c r="I1093" s="48" t="s">
        <v>5979</v>
      </c>
      <c r="K1093" s="113">
        <v>1</v>
      </c>
      <c r="L1093" s="113">
        <v>0</v>
      </c>
      <c r="M1093" s="113">
        <v>1</v>
      </c>
      <c r="N1093" s="48">
        <v>0</v>
      </c>
      <c r="O1093" s="48">
        <v>0</v>
      </c>
      <c r="P1093" s="48">
        <v>0</v>
      </c>
      <c r="Q1093" s="48">
        <v>0</v>
      </c>
      <c r="R1093" s="48">
        <v>1</v>
      </c>
      <c r="S1093" s="60">
        <v>0</v>
      </c>
      <c r="T1093" s="48">
        <v>0</v>
      </c>
      <c r="U1093" s="47"/>
      <c r="V1093" s="22" t="s">
        <v>9118</v>
      </c>
      <c r="W1093" s="134" t="s">
        <v>1571</v>
      </c>
      <c r="X1093" s="3" t="s">
        <v>96</v>
      </c>
      <c r="Y1093" s="21">
        <v>0</v>
      </c>
      <c r="Z1093" s="21">
        <v>18</v>
      </c>
      <c r="AA1093" s="14">
        <v>0</v>
      </c>
      <c r="AB1093" s="3">
        <f t="shared" si="54"/>
        <v>216</v>
      </c>
      <c r="AC1093">
        <v>303.08773857969118</v>
      </c>
      <c r="AN1093" s="3">
        <v>4051</v>
      </c>
      <c r="AO1093" s="3">
        <v>2898</v>
      </c>
      <c r="AP1093" s="3">
        <v>2473</v>
      </c>
      <c r="AR1093" s="183" t="s">
        <v>8460</v>
      </c>
      <c r="AS1093" s="183" t="s">
        <v>8459</v>
      </c>
      <c r="AT1093" s="18">
        <v>1</v>
      </c>
      <c r="AU1093" s="18">
        <v>0</v>
      </c>
      <c r="AV1093" s="17"/>
      <c r="AW1093" s="200">
        <v>1</v>
      </c>
      <c r="AX1093" s="200">
        <v>0</v>
      </c>
      <c r="AY1093" s="200">
        <v>0</v>
      </c>
      <c r="AZ1093" s="200">
        <v>0</v>
      </c>
      <c r="BA1093" s="200">
        <v>0</v>
      </c>
      <c r="BB1093" s="200">
        <v>0</v>
      </c>
      <c r="BC1093" s="200">
        <v>0</v>
      </c>
    </row>
    <row r="1094" spans="1:56" x14ac:dyDescent="0.25">
      <c r="A1094" s="18">
        <v>37</v>
      </c>
      <c r="B1094" s="3">
        <v>59</v>
      </c>
      <c r="C1094" s="18" t="s">
        <v>1432</v>
      </c>
      <c r="D1094" s="3" t="s">
        <v>732</v>
      </c>
      <c r="E1094" s="3" t="s">
        <v>1527</v>
      </c>
      <c r="F1094" s="48" t="s">
        <v>5976</v>
      </c>
      <c r="G1094" s="48" t="s">
        <v>6186</v>
      </c>
      <c r="H1094" s="48" t="s">
        <v>6187</v>
      </c>
      <c r="I1094" s="48" t="s">
        <v>5979</v>
      </c>
      <c r="K1094" s="113">
        <v>1</v>
      </c>
      <c r="L1094" s="113">
        <v>0</v>
      </c>
      <c r="M1094" s="113">
        <v>1</v>
      </c>
      <c r="N1094" s="48">
        <v>0</v>
      </c>
      <c r="O1094" s="48">
        <v>0</v>
      </c>
      <c r="P1094" s="48">
        <v>0</v>
      </c>
      <c r="Q1094" s="48">
        <v>0</v>
      </c>
      <c r="R1094" s="48">
        <v>1</v>
      </c>
      <c r="S1094" s="60">
        <v>0</v>
      </c>
      <c r="T1094" s="48">
        <v>0</v>
      </c>
      <c r="U1094" s="47"/>
      <c r="V1094" s="22" t="s">
        <v>9118</v>
      </c>
      <c r="W1094" s="134" t="s">
        <v>1572</v>
      </c>
      <c r="X1094" s="3" t="s">
        <v>38</v>
      </c>
      <c r="Y1094" s="21">
        <v>0</v>
      </c>
      <c r="Z1094" s="21">
        <v>12</v>
      </c>
      <c r="AA1094" s="14">
        <v>0</v>
      </c>
      <c r="AB1094" s="3">
        <f t="shared" si="54"/>
        <v>144</v>
      </c>
      <c r="AC1094">
        <v>202.05849238646078</v>
      </c>
      <c r="AN1094" s="3">
        <v>4051</v>
      </c>
      <c r="AO1094" s="3">
        <v>2898</v>
      </c>
      <c r="AP1094" s="3">
        <v>2473</v>
      </c>
      <c r="AR1094" s="183" t="s">
        <v>8460</v>
      </c>
      <c r="AS1094" s="183" t="s">
        <v>8459</v>
      </c>
      <c r="AT1094" s="18">
        <v>1</v>
      </c>
      <c r="AU1094" s="18">
        <v>0</v>
      </c>
      <c r="AV1094" s="17"/>
      <c r="AW1094" s="200">
        <v>1</v>
      </c>
      <c r="AX1094" s="200">
        <v>0</v>
      </c>
      <c r="AY1094" s="200">
        <v>0</v>
      </c>
      <c r="AZ1094" s="200">
        <v>0</v>
      </c>
      <c r="BA1094" s="200">
        <v>0</v>
      </c>
      <c r="BB1094" s="200">
        <v>0</v>
      </c>
      <c r="BC1094" s="200">
        <v>0</v>
      </c>
    </row>
    <row r="1095" spans="1:56" x14ac:dyDescent="0.25">
      <c r="A1095" s="18">
        <v>37</v>
      </c>
      <c r="B1095" s="3">
        <v>59</v>
      </c>
      <c r="C1095" s="18" t="s">
        <v>1432</v>
      </c>
      <c r="D1095" s="3" t="s">
        <v>732</v>
      </c>
      <c r="E1095" s="3" t="s">
        <v>1527</v>
      </c>
      <c r="F1095" s="48" t="s">
        <v>5976</v>
      </c>
      <c r="G1095" s="48" t="s">
        <v>6188</v>
      </c>
      <c r="H1095" s="48" t="s">
        <v>6189</v>
      </c>
      <c r="I1095" s="48" t="s">
        <v>5979</v>
      </c>
      <c r="K1095" s="113">
        <v>1</v>
      </c>
      <c r="L1095" s="113">
        <v>0</v>
      </c>
      <c r="M1095" s="113">
        <v>1</v>
      </c>
      <c r="N1095" s="48">
        <v>0</v>
      </c>
      <c r="O1095" s="48">
        <v>0</v>
      </c>
      <c r="P1095" s="48">
        <v>0</v>
      </c>
      <c r="Q1095" s="48">
        <v>0</v>
      </c>
      <c r="R1095" s="48">
        <v>1</v>
      </c>
      <c r="S1095" s="60">
        <v>0</v>
      </c>
      <c r="T1095" s="48">
        <v>0</v>
      </c>
      <c r="U1095" s="47"/>
      <c r="V1095" s="22" t="s">
        <v>9118</v>
      </c>
      <c r="W1095" s="134" t="s">
        <v>1573</v>
      </c>
      <c r="X1095" s="3" t="s">
        <v>77</v>
      </c>
      <c r="Y1095" s="21">
        <v>0</v>
      </c>
      <c r="Z1095" s="21">
        <v>6</v>
      </c>
      <c r="AA1095" s="14">
        <v>0</v>
      </c>
      <c r="AB1095" s="3">
        <f t="shared" si="54"/>
        <v>72</v>
      </c>
      <c r="AC1095">
        <v>101.02924619323039</v>
      </c>
      <c r="AN1095" s="3">
        <v>4051</v>
      </c>
      <c r="AO1095" s="3">
        <v>2898</v>
      </c>
      <c r="AP1095" s="3">
        <v>2473</v>
      </c>
      <c r="AR1095" s="183" t="s">
        <v>8460</v>
      </c>
      <c r="AS1095" s="183" t="s">
        <v>8459</v>
      </c>
      <c r="AT1095" s="18">
        <v>1</v>
      </c>
      <c r="AU1095" s="18">
        <v>0</v>
      </c>
      <c r="AV1095" s="17"/>
      <c r="AW1095" s="200">
        <v>1</v>
      </c>
      <c r="AX1095" s="200">
        <v>0</v>
      </c>
      <c r="AY1095" s="200">
        <v>0</v>
      </c>
      <c r="AZ1095" s="200">
        <v>0</v>
      </c>
      <c r="BA1095" s="200">
        <v>0</v>
      </c>
      <c r="BB1095" s="200">
        <v>0</v>
      </c>
      <c r="BC1095" s="200">
        <v>0</v>
      </c>
    </row>
    <row r="1096" spans="1:56" s="18" customFormat="1" x14ac:dyDescent="0.25">
      <c r="A1096" s="18">
        <v>37</v>
      </c>
      <c r="B1096" s="3">
        <v>59</v>
      </c>
      <c r="C1096" s="18" t="s">
        <v>1432</v>
      </c>
      <c r="D1096" s="3" t="s">
        <v>732</v>
      </c>
      <c r="E1096" s="3" t="s">
        <v>1527</v>
      </c>
      <c r="F1096" s="48" t="s">
        <v>5976</v>
      </c>
      <c r="G1096" s="48" t="s">
        <v>6190</v>
      </c>
      <c r="H1096" s="48" t="s">
        <v>6191</v>
      </c>
      <c r="I1096" s="48" t="s">
        <v>5979</v>
      </c>
      <c r="J1096" s="3"/>
      <c r="K1096" s="113">
        <v>1</v>
      </c>
      <c r="L1096" s="113">
        <v>0</v>
      </c>
      <c r="M1096" s="113">
        <v>1</v>
      </c>
      <c r="N1096" s="48">
        <v>0</v>
      </c>
      <c r="O1096" s="48">
        <v>0</v>
      </c>
      <c r="P1096" s="48">
        <v>0</v>
      </c>
      <c r="Q1096" s="48">
        <v>0</v>
      </c>
      <c r="R1096" s="48">
        <v>1</v>
      </c>
      <c r="S1096" s="60">
        <v>0</v>
      </c>
      <c r="T1096" s="48">
        <v>0</v>
      </c>
      <c r="U1096" s="47"/>
      <c r="V1096" s="22" t="s">
        <v>9118</v>
      </c>
      <c r="W1096" s="134" t="s">
        <v>1574</v>
      </c>
      <c r="X1096" s="3" t="s">
        <v>374</v>
      </c>
      <c r="Y1096" s="21">
        <v>0</v>
      </c>
      <c r="Z1096" s="21">
        <v>5</v>
      </c>
      <c r="AA1096" s="14">
        <v>0</v>
      </c>
      <c r="AB1096" s="3">
        <f t="shared" si="54"/>
        <v>60</v>
      </c>
      <c r="AC1096" s="18">
        <v>84.191038494358651</v>
      </c>
      <c r="AD1096" s="1"/>
      <c r="AE1096" s="15"/>
      <c r="AF1096" s="2"/>
      <c r="AG1096" s="3"/>
      <c r="AH1096" s="3"/>
      <c r="AI1096" s="3"/>
      <c r="AJ1096" s="3"/>
      <c r="AK1096" s="3"/>
      <c r="AM1096" s="1"/>
      <c r="AN1096" s="3">
        <v>4051</v>
      </c>
      <c r="AO1096" s="3">
        <v>2898</v>
      </c>
      <c r="AP1096" s="3">
        <v>2473</v>
      </c>
      <c r="AQ1096" s="3"/>
      <c r="AR1096" s="183" t="s">
        <v>8460</v>
      </c>
      <c r="AS1096" s="183" t="s">
        <v>8459</v>
      </c>
      <c r="AT1096" s="18">
        <v>1</v>
      </c>
      <c r="AU1096" s="18">
        <v>0</v>
      </c>
      <c r="AV1096" s="17"/>
      <c r="AW1096" s="200">
        <v>1</v>
      </c>
      <c r="AX1096" s="200">
        <v>0</v>
      </c>
      <c r="AY1096" s="200">
        <v>0</v>
      </c>
      <c r="AZ1096" s="200">
        <v>0</v>
      </c>
      <c r="BA1096" s="200">
        <v>0</v>
      </c>
      <c r="BB1096" s="200">
        <v>0</v>
      </c>
      <c r="BC1096" s="200">
        <v>0</v>
      </c>
      <c r="BD1096" s="17"/>
    </row>
    <row r="1097" spans="1:56" s="18" customFormat="1" x14ac:dyDescent="0.25">
      <c r="A1097" s="18">
        <v>37</v>
      </c>
      <c r="B1097" s="3">
        <v>59</v>
      </c>
      <c r="C1097" s="18" t="s">
        <v>1432</v>
      </c>
      <c r="D1097" s="3" t="s">
        <v>732</v>
      </c>
      <c r="E1097" s="3" t="s">
        <v>1527</v>
      </c>
      <c r="F1097" s="48" t="s">
        <v>5976</v>
      </c>
      <c r="G1097" s="48" t="s">
        <v>6192</v>
      </c>
      <c r="H1097" s="48" t="s">
        <v>6193</v>
      </c>
      <c r="I1097" s="48" t="s">
        <v>5979</v>
      </c>
      <c r="J1097" s="3"/>
      <c r="K1097" s="113">
        <v>1</v>
      </c>
      <c r="L1097" s="113">
        <v>0</v>
      </c>
      <c r="M1097" s="113">
        <v>1</v>
      </c>
      <c r="N1097" s="48">
        <v>0</v>
      </c>
      <c r="O1097" s="48">
        <v>0</v>
      </c>
      <c r="P1097" s="48">
        <v>0</v>
      </c>
      <c r="Q1097" s="48">
        <v>0</v>
      </c>
      <c r="R1097" s="48">
        <v>1</v>
      </c>
      <c r="S1097" s="60">
        <v>0</v>
      </c>
      <c r="T1097" s="48">
        <v>0</v>
      </c>
      <c r="U1097" s="47"/>
      <c r="V1097" s="22" t="s">
        <v>9118</v>
      </c>
      <c r="W1097" s="134" t="s">
        <v>1575</v>
      </c>
      <c r="X1097" s="3" t="s">
        <v>1576</v>
      </c>
      <c r="Y1097" s="21">
        <v>13</v>
      </c>
      <c r="Z1097" s="21">
        <v>6</v>
      </c>
      <c r="AA1097" s="14">
        <v>0</v>
      </c>
      <c r="AB1097" s="3">
        <f t="shared" si="54"/>
        <v>3192</v>
      </c>
      <c r="AC1097" s="18">
        <v>4478.9632478998801</v>
      </c>
      <c r="AD1097" s="1"/>
      <c r="AE1097" s="15"/>
      <c r="AF1097" s="2"/>
      <c r="AG1097" s="3"/>
      <c r="AH1097" s="3"/>
      <c r="AI1097" s="3"/>
      <c r="AJ1097" s="3"/>
      <c r="AK1097" s="3"/>
      <c r="AM1097" s="1"/>
      <c r="AN1097" s="3">
        <v>4051</v>
      </c>
      <c r="AO1097" s="3">
        <v>2898</v>
      </c>
      <c r="AP1097" s="3">
        <v>2473</v>
      </c>
      <c r="AQ1097" s="3"/>
      <c r="AR1097" s="183" t="s">
        <v>8460</v>
      </c>
      <c r="AS1097" s="183" t="s">
        <v>8459</v>
      </c>
      <c r="AT1097" s="18">
        <v>1</v>
      </c>
      <c r="AU1097" s="18">
        <v>0</v>
      </c>
      <c r="AV1097" s="17"/>
      <c r="AW1097" s="200">
        <v>1</v>
      </c>
      <c r="AX1097" s="200">
        <v>0</v>
      </c>
      <c r="AY1097" s="200">
        <v>0</v>
      </c>
      <c r="AZ1097" s="200">
        <v>0</v>
      </c>
      <c r="BA1097" s="200">
        <v>0</v>
      </c>
      <c r="BB1097" s="200">
        <v>0</v>
      </c>
      <c r="BC1097" s="200">
        <v>0</v>
      </c>
      <c r="BD1097" s="17"/>
    </row>
    <row r="1098" spans="1:56" x14ac:dyDescent="0.25">
      <c r="A1098" s="18">
        <v>37</v>
      </c>
      <c r="B1098" s="3">
        <v>59</v>
      </c>
      <c r="C1098" s="18" t="s">
        <v>1432</v>
      </c>
      <c r="D1098" s="3" t="s">
        <v>732</v>
      </c>
      <c r="E1098" s="3" t="s">
        <v>1527</v>
      </c>
      <c r="F1098" s="48" t="s">
        <v>5976</v>
      </c>
      <c r="G1098" s="48" t="s">
        <v>6194</v>
      </c>
      <c r="H1098" s="48" t="s">
        <v>6195</v>
      </c>
      <c r="I1098" s="48" t="s">
        <v>5979</v>
      </c>
      <c r="K1098" s="113">
        <v>1</v>
      </c>
      <c r="L1098" s="113">
        <v>0</v>
      </c>
      <c r="M1098" s="113">
        <v>1</v>
      </c>
      <c r="N1098" s="48">
        <v>0</v>
      </c>
      <c r="O1098" s="48">
        <v>0</v>
      </c>
      <c r="P1098" s="48">
        <v>0</v>
      </c>
      <c r="Q1098" s="48">
        <v>0</v>
      </c>
      <c r="R1098" s="48">
        <v>1</v>
      </c>
      <c r="S1098" s="60">
        <v>0</v>
      </c>
      <c r="T1098" s="48">
        <v>0</v>
      </c>
      <c r="U1098" s="47"/>
      <c r="V1098" s="22" t="s">
        <v>9411</v>
      </c>
      <c r="W1098" s="134" t="s">
        <v>1577</v>
      </c>
      <c r="X1098" s="3" t="s">
        <v>1578</v>
      </c>
      <c r="Y1098" s="21">
        <v>0</v>
      </c>
      <c r="Z1098" s="21">
        <v>16</v>
      </c>
      <c r="AA1098" s="105">
        <v>1.25</v>
      </c>
      <c r="AB1098" s="3">
        <f t="shared" si="54"/>
        <v>193.25</v>
      </c>
      <c r="AC1098">
        <v>252.28055280153978</v>
      </c>
      <c r="AN1098" s="3">
        <v>4051</v>
      </c>
      <c r="AO1098" s="3">
        <v>2898</v>
      </c>
      <c r="AP1098" s="3">
        <v>1946</v>
      </c>
      <c r="AR1098" s="183" t="s">
        <v>8460</v>
      </c>
      <c r="AS1098" s="183" t="s">
        <v>8459</v>
      </c>
      <c r="AT1098" s="18">
        <v>1</v>
      </c>
      <c r="AU1098" s="18">
        <v>0</v>
      </c>
      <c r="AV1098" s="17"/>
      <c r="AW1098" s="200">
        <v>1</v>
      </c>
      <c r="AX1098" s="200">
        <v>0</v>
      </c>
      <c r="AY1098" s="200">
        <v>0</v>
      </c>
      <c r="AZ1098" s="200">
        <v>0</v>
      </c>
      <c r="BA1098" s="200">
        <v>0</v>
      </c>
      <c r="BB1098" s="200">
        <v>0</v>
      </c>
      <c r="BC1098" s="200">
        <v>0</v>
      </c>
    </row>
    <row r="1099" spans="1:56" x14ac:dyDescent="0.25">
      <c r="A1099" s="18">
        <v>37</v>
      </c>
      <c r="B1099" s="3">
        <v>59</v>
      </c>
      <c r="C1099" s="18" t="s">
        <v>1432</v>
      </c>
      <c r="D1099" s="3" t="s">
        <v>732</v>
      </c>
      <c r="E1099" s="3" t="s">
        <v>1527</v>
      </c>
      <c r="F1099" s="48" t="s">
        <v>5976</v>
      </c>
      <c r="G1099" s="48" t="s">
        <v>6196</v>
      </c>
      <c r="H1099" s="48" t="s">
        <v>6197</v>
      </c>
      <c r="I1099" s="48" t="s">
        <v>5979</v>
      </c>
      <c r="K1099" s="113">
        <v>1</v>
      </c>
      <c r="L1099" s="113">
        <v>0</v>
      </c>
      <c r="M1099" s="113">
        <v>1</v>
      </c>
      <c r="N1099" s="48">
        <v>0</v>
      </c>
      <c r="O1099" s="48">
        <v>0</v>
      </c>
      <c r="P1099" s="48">
        <v>0</v>
      </c>
      <c r="Q1099" s="48">
        <v>0</v>
      </c>
      <c r="R1099" s="48">
        <v>1</v>
      </c>
      <c r="S1099" s="60">
        <v>0</v>
      </c>
      <c r="T1099" s="48">
        <v>0</v>
      </c>
      <c r="U1099" s="47"/>
      <c r="V1099" s="22" t="s">
        <v>9411</v>
      </c>
      <c r="W1099" s="134" t="s">
        <v>1579</v>
      </c>
      <c r="X1099" s="3" t="s">
        <v>395</v>
      </c>
      <c r="Y1099" s="21">
        <v>0</v>
      </c>
      <c r="Z1099" s="21">
        <v>9</v>
      </c>
      <c r="AA1099" s="14">
        <v>0</v>
      </c>
      <c r="AB1099" s="3">
        <f t="shared" si="54"/>
        <v>108</v>
      </c>
      <c r="AC1099">
        <v>140.98990790461215</v>
      </c>
      <c r="AN1099" s="3">
        <v>4051</v>
      </c>
      <c r="AO1099" s="3">
        <v>2898</v>
      </c>
      <c r="AP1099" s="3">
        <v>1946</v>
      </c>
      <c r="AR1099" s="183" t="s">
        <v>8460</v>
      </c>
      <c r="AS1099" s="183" t="s">
        <v>8459</v>
      </c>
      <c r="AT1099" s="18">
        <v>1</v>
      </c>
      <c r="AU1099" s="18">
        <v>0</v>
      </c>
      <c r="AV1099" s="17"/>
      <c r="AW1099" s="200">
        <v>1</v>
      </c>
      <c r="AX1099" s="200">
        <v>0</v>
      </c>
      <c r="AY1099" s="200">
        <v>0</v>
      </c>
      <c r="AZ1099" s="200">
        <v>0</v>
      </c>
      <c r="BA1099" s="200">
        <v>0</v>
      </c>
      <c r="BB1099" s="200">
        <v>0</v>
      </c>
      <c r="BC1099" s="200">
        <v>0</v>
      </c>
    </row>
    <row r="1100" spans="1:56" x14ac:dyDescent="0.25">
      <c r="A1100" s="18">
        <v>37</v>
      </c>
      <c r="B1100" s="3">
        <v>59</v>
      </c>
      <c r="C1100" s="18" t="s">
        <v>1432</v>
      </c>
      <c r="D1100" s="3" t="s">
        <v>732</v>
      </c>
      <c r="E1100" s="3" t="s">
        <v>1527</v>
      </c>
      <c r="F1100" s="48" t="s">
        <v>5976</v>
      </c>
      <c r="G1100" s="48" t="s">
        <v>6198</v>
      </c>
      <c r="H1100" s="48" t="s">
        <v>6199</v>
      </c>
      <c r="I1100" s="48" t="s">
        <v>5979</v>
      </c>
      <c r="K1100" s="113">
        <v>1</v>
      </c>
      <c r="L1100" s="113">
        <v>0</v>
      </c>
      <c r="M1100" s="113">
        <v>1</v>
      </c>
      <c r="N1100" s="48">
        <v>0</v>
      </c>
      <c r="O1100" s="48">
        <v>0</v>
      </c>
      <c r="P1100" s="48">
        <v>0</v>
      </c>
      <c r="Q1100" s="48">
        <v>0</v>
      </c>
      <c r="R1100" s="48">
        <v>1</v>
      </c>
      <c r="S1100" s="60">
        <v>0</v>
      </c>
      <c r="T1100" s="48">
        <v>0</v>
      </c>
      <c r="U1100" s="47"/>
      <c r="V1100" s="22" t="s">
        <v>9412</v>
      </c>
      <c r="W1100" s="134" t="s">
        <v>1580</v>
      </c>
      <c r="X1100" s="3" t="s">
        <v>167</v>
      </c>
      <c r="Y1100" s="21">
        <v>0</v>
      </c>
      <c r="Z1100" s="21">
        <v>10</v>
      </c>
      <c r="AA1100" s="14">
        <v>0</v>
      </c>
      <c r="AB1100" s="3">
        <f t="shared" si="54"/>
        <v>120</v>
      </c>
      <c r="AC1100">
        <v>152.81927374946096</v>
      </c>
      <c r="AN1100" s="3">
        <v>4051</v>
      </c>
      <c r="AO1100" s="3">
        <v>2898</v>
      </c>
      <c r="AP1100" s="3">
        <v>1765</v>
      </c>
      <c r="AR1100" s="183" t="s">
        <v>8460</v>
      </c>
      <c r="AS1100" s="183" t="s">
        <v>8459</v>
      </c>
      <c r="AT1100" s="18">
        <v>1</v>
      </c>
      <c r="AU1100" s="18">
        <v>0</v>
      </c>
      <c r="AV1100" s="17"/>
      <c r="AW1100" s="200">
        <v>0</v>
      </c>
      <c r="AX1100" s="200">
        <v>1</v>
      </c>
      <c r="AY1100" s="200">
        <v>0</v>
      </c>
      <c r="AZ1100" s="200">
        <v>0</v>
      </c>
      <c r="BA1100" s="200">
        <v>0</v>
      </c>
      <c r="BB1100" s="200">
        <v>0</v>
      </c>
      <c r="BC1100" s="200">
        <v>0</v>
      </c>
    </row>
    <row r="1101" spans="1:56" x14ac:dyDescent="0.25">
      <c r="A1101" s="18">
        <v>37</v>
      </c>
      <c r="B1101" s="3">
        <v>59</v>
      </c>
      <c r="C1101" s="18" t="s">
        <v>1432</v>
      </c>
      <c r="D1101" s="3" t="s">
        <v>732</v>
      </c>
      <c r="E1101" s="3" t="s">
        <v>1527</v>
      </c>
      <c r="F1101" s="48" t="s">
        <v>5976</v>
      </c>
      <c r="G1101" s="48" t="s">
        <v>6200</v>
      </c>
      <c r="H1101" s="48" t="s">
        <v>6201</v>
      </c>
      <c r="I1101" s="48" t="s">
        <v>5979</v>
      </c>
      <c r="K1101" s="113">
        <v>1</v>
      </c>
      <c r="L1101" s="113">
        <v>0</v>
      </c>
      <c r="M1101" s="113">
        <v>1</v>
      </c>
      <c r="N1101" s="48">
        <v>0</v>
      </c>
      <c r="O1101" s="48">
        <v>0</v>
      </c>
      <c r="P1101" s="48">
        <v>0</v>
      </c>
      <c r="Q1101" s="48">
        <v>0</v>
      </c>
      <c r="R1101" s="48">
        <v>1</v>
      </c>
      <c r="S1101" s="60">
        <v>0</v>
      </c>
      <c r="T1101" s="48">
        <v>0</v>
      </c>
      <c r="U1101" s="47"/>
      <c r="V1101" s="22" t="s">
        <v>9413</v>
      </c>
      <c r="W1101" s="134" t="s">
        <v>1581</v>
      </c>
      <c r="X1101" s="3" t="s">
        <v>1582</v>
      </c>
      <c r="Y1101" s="21">
        <v>0</v>
      </c>
      <c r="Z1101" s="21">
        <v>2</v>
      </c>
      <c r="AA1101" s="14">
        <v>0</v>
      </c>
      <c r="AB1101" s="3">
        <f t="shared" si="54"/>
        <v>24</v>
      </c>
      <c r="AC1101">
        <v>30.509478123715724</v>
      </c>
      <c r="AN1101" s="3">
        <v>4051</v>
      </c>
      <c r="AO1101" s="3">
        <v>2898</v>
      </c>
      <c r="AP1101" s="3">
        <v>1752</v>
      </c>
      <c r="AR1101" s="183" t="s">
        <v>8460</v>
      </c>
      <c r="AS1101" s="183" t="s">
        <v>8459</v>
      </c>
      <c r="AT1101" s="18">
        <v>1</v>
      </c>
      <c r="AU1101" s="18">
        <v>0</v>
      </c>
      <c r="AV1101" s="17"/>
      <c r="AW1101" s="200">
        <v>1</v>
      </c>
      <c r="AX1101" s="200">
        <v>0</v>
      </c>
      <c r="AY1101" s="200">
        <v>0</v>
      </c>
      <c r="AZ1101" s="200">
        <v>0</v>
      </c>
      <c r="BA1101" s="200">
        <v>0</v>
      </c>
      <c r="BB1101" s="200">
        <v>0</v>
      </c>
      <c r="BC1101" s="200">
        <v>0</v>
      </c>
    </row>
    <row r="1102" spans="1:56" x14ac:dyDescent="0.25">
      <c r="A1102" s="18">
        <v>37</v>
      </c>
      <c r="B1102" s="3">
        <v>59</v>
      </c>
      <c r="C1102" s="18" t="s">
        <v>1432</v>
      </c>
      <c r="D1102" s="3" t="s">
        <v>732</v>
      </c>
      <c r="E1102" s="3" t="s">
        <v>1527</v>
      </c>
      <c r="F1102" s="48" t="s">
        <v>5976</v>
      </c>
      <c r="G1102" s="48" t="s">
        <v>6202</v>
      </c>
      <c r="H1102" s="48" t="s">
        <v>6203</v>
      </c>
      <c r="I1102" s="48" t="s">
        <v>5979</v>
      </c>
      <c r="K1102" s="113">
        <v>1</v>
      </c>
      <c r="L1102" s="113">
        <v>0</v>
      </c>
      <c r="M1102" s="113">
        <v>1</v>
      </c>
      <c r="N1102" s="48">
        <v>0</v>
      </c>
      <c r="O1102" s="48">
        <v>0</v>
      </c>
      <c r="P1102" s="48">
        <v>0</v>
      </c>
      <c r="Q1102" s="48">
        <v>0</v>
      </c>
      <c r="R1102" s="48">
        <v>1</v>
      </c>
      <c r="S1102" s="60">
        <v>0</v>
      </c>
      <c r="T1102" s="48">
        <v>0</v>
      </c>
      <c r="U1102" s="47"/>
      <c r="V1102" s="22" t="s">
        <v>9413</v>
      </c>
      <c r="W1102" s="134" t="s">
        <v>1583</v>
      </c>
      <c r="X1102" s="3" t="s">
        <v>851</v>
      </c>
      <c r="Y1102" s="21">
        <v>0</v>
      </c>
      <c r="Z1102" s="21">
        <v>0</v>
      </c>
      <c r="AA1102" s="14">
        <v>9</v>
      </c>
      <c r="AB1102" s="3">
        <f t="shared" si="54"/>
        <v>9</v>
      </c>
      <c r="AC1102">
        <v>11.441054296393396</v>
      </c>
      <c r="AN1102" s="3">
        <v>4051</v>
      </c>
      <c r="AO1102" s="3">
        <v>2898</v>
      </c>
      <c r="AP1102" s="3">
        <v>1752</v>
      </c>
      <c r="AR1102" s="183" t="s">
        <v>8460</v>
      </c>
      <c r="AS1102" s="183" t="s">
        <v>8459</v>
      </c>
      <c r="AT1102" s="18">
        <v>1</v>
      </c>
      <c r="AU1102" s="18">
        <v>0</v>
      </c>
      <c r="AV1102" s="17"/>
      <c r="AW1102" s="200">
        <v>1</v>
      </c>
      <c r="AX1102" s="200">
        <v>0</v>
      </c>
      <c r="AY1102" s="200">
        <v>0</v>
      </c>
      <c r="AZ1102" s="200">
        <v>0</v>
      </c>
      <c r="BA1102" s="200">
        <v>0</v>
      </c>
      <c r="BB1102" s="200">
        <v>0</v>
      </c>
      <c r="BC1102" s="200">
        <v>0</v>
      </c>
    </row>
    <row r="1103" spans="1:56" x14ac:dyDescent="0.25">
      <c r="A1103" s="18">
        <v>37</v>
      </c>
      <c r="B1103" s="3">
        <v>59</v>
      </c>
      <c r="C1103" s="18" t="s">
        <v>1432</v>
      </c>
      <c r="D1103" s="3" t="s">
        <v>732</v>
      </c>
      <c r="E1103" s="3" t="s">
        <v>1527</v>
      </c>
      <c r="F1103" s="48" t="s">
        <v>5976</v>
      </c>
      <c r="G1103" s="48" t="s">
        <v>6204</v>
      </c>
      <c r="H1103" s="48" t="s">
        <v>6205</v>
      </c>
      <c r="I1103" s="48" t="s">
        <v>5979</v>
      </c>
      <c r="K1103" s="113">
        <v>1</v>
      </c>
      <c r="L1103" s="113">
        <v>0</v>
      </c>
      <c r="M1103" s="113">
        <v>1</v>
      </c>
      <c r="N1103" s="48">
        <v>0</v>
      </c>
      <c r="O1103" s="48">
        <v>0</v>
      </c>
      <c r="P1103" s="48">
        <v>0</v>
      </c>
      <c r="Q1103" s="48">
        <v>0</v>
      </c>
      <c r="R1103" s="48">
        <v>1</v>
      </c>
      <c r="S1103" s="60">
        <v>0</v>
      </c>
      <c r="T1103" s="48">
        <v>0</v>
      </c>
      <c r="U1103" s="47"/>
      <c r="V1103" s="22" t="s">
        <v>9414</v>
      </c>
      <c r="W1103" s="134" t="s">
        <v>1584</v>
      </c>
      <c r="X1103" s="3" t="s">
        <v>1585</v>
      </c>
      <c r="Y1103" s="21">
        <v>0</v>
      </c>
      <c r="Z1103" s="21">
        <v>0</v>
      </c>
      <c r="AA1103" s="14">
        <v>6</v>
      </c>
      <c r="AB1103" s="3">
        <f t="shared" si="54"/>
        <v>6</v>
      </c>
      <c r="AC1103">
        <v>7.6044191099281377</v>
      </c>
      <c r="AN1103" s="3">
        <v>4051</v>
      </c>
      <c r="AO1103" s="3">
        <v>2898</v>
      </c>
      <c r="AP1103" s="3">
        <v>1730</v>
      </c>
      <c r="AR1103" s="183" t="s">
        <v>8460</v>
      </c>
      <c r="AS1103" s="183" t="s">
        <v>8459</v>
      </c>
      <c r="AT1103" s="18">
        <v>1</v>
      </c>
      <c r="AU1103" s="18">
        <v>0</v>
      </c>
      <c r="AV1103" s="17"/>
      <c r="AW1103" s="200">
        <v>1</v>
      </c>
      <c r="AX1103" s="200">
        <v>0</v>
      </c>
      <c r="AY1103" s="200">
        <v>0</v>
      </c>
      <c r="AZ1103" s="200">
        <v>0</v>
      </c>
      <c r="BA1103" s="200">
        <v>0</v>
      </c>
      <c r="BB1103" s="200">
        <v>0</v>
      </c>
      <c r="BC1103" s="200">
        <v>0</v>
      </c>
    </row>
    <row r="1104" spans="1:56" x14ac:dyDescent="0.25">
      <c r="A1104" s="18">
        <v>37</v>
      </c>
      <c r="B1104" s="3">
        <v>59</v>
      </c>
      <c r="C1104" s="18" t="s">
        <v>1432</v>
      </c>
      <c r="D1104" s="3" t="s">
        <v>732</v>
      </c>
      <c r="E1104" s="3" t="s">
        <v>1527</v>
      </c>
      <c r="F1104" s="48" t="s">
        <v>5976</v>
      </c>
      <c r="G1104" s="48" t="s">
        <v>6206</v>
      </c>
      <c r="H1104" s="48" t="s">
        <v>6207</v>
      </c>
      <c r="I1104" s="48" t="s">
        <v>5979</v>
      </c>
      <c r="K1104" s="113">
        <v>1</v>
      </c>
      <c r="L1104" s="113">
        <v>0</v>
      </c>
      <c r="M1104" s="113">
        <v>1</v>
      </c>
      <c r="N1104" s="48">
        <v>0</v>
      </c>
      <c r="O1104" s="48">
        <v>0</v>
      </c>
      <c r="P1104" s="48">
        <v>0</v>
      </c>
      <c r="Q1104" s="48">
        <v>0</v>
      </c>
      <c r="R1104" s="48">
        <v>1</v>
      </c>
      <c r="S1104" s="60">
        <v>0</v>
      </c>
      <c r="T1104" s="48">
        <v>0</v>
      </c>
      <c r="U1104" s="47"/>
      <c r="V1104" s="22" t="s">
        <v>9415</v>
      </c>
      <c r="W1104" s="139" t="s">
        <v>1586</v>
      </c>
      <c r="X1104" s="3" t="s">
        <v>395</v>
      </c>
      <c r="Y1104" s="54">
        <v>0</v>
      </c>
      <c r="Z1104" s="54">
        <v>9</v>
      </c>
      <c r="AA1104" s="97">
        <v>0</v>
      </c>
      <c r="AB1104" s="3">
        <f t="shared" si="54"/>
        <v>108</v>
      </c>
      <c r="AC1104">
        <v>136.20622927894107</v>
      </c>
      <c r="AN1104" s="3">
        <v>4051</v>
      </c>
      <c r="AO1104" s="3">
        <v>2898</v>
      </c>
      <c r="AP1104" s="3">
        <v>1694</v>
      </c>
      <c r="AR1104" s="183" t="s">
        <v>8460</v>
      </c>
      <c r="AS1104" s="183" t="s">
        <v>8459</v>
      </c>
      <c r="AT1104" s="18">
        <v>1</v>
      </c>
      <c r="AU1104" s="18">
        <v>0</v>
      </c>
      <c r="AV1104" s="17"/>
      <c r="AW1104" s="200">
        <v>1</v>
      </c>
      <c r="AX1104" s="200">
        <v>0</v>
      </c>
      <c r="AY1104" s="200">
        <v>0</v>
      </c>
      <c r="AZ1104" s="200">
        <v>0</v>
      </c>
      <c r="BA1104" s="200">
        <v>0</v>
      </c>
      <c r="BB1104" s="200">
        <v>0</v>
      </c>
      <c r="BC1104" s="200">
        <v>0</v>
      </c>
    </row>
    <row r="1105" spans="1:62" x14ac:dyDescent="0.25">
      <c r="A1105" s="18">
        <v>37</v>
      </c>
      <c r="B1105" s="3">
        <v>59</v>
      </c>
      <c r="C1105" s="18" t="s">
        <v>1432</v>
      </c>
      <c r="D1105" s="3" t="s">
        <v>732</v>
      </c>
      <c r="E1105" s="3" t="s">
        <v>1527</v>
      </c>
      <c r="F1105" s="48" t="s">
        <v>5976</v>
      </c>
      <c r="G1105" s="48" t="s">
        <v>6208</v>
      </c>
      <c r="H1105" s="48" t="s">
        <v>6209</v>
      </c>
      <c r="I1105" s="48" t="s">
        <v>5979</v>
      </c>
      <c r="K1105" s="113">
        <v>1</v>
      </c>
      <c r="L1105" s="113">
        <v>0</v>
      </c>
      <c r="M1105" s="113">
        <v>1</v>
      </c>
      <c r="N1105" s="48">
        <v>0</v>
      </c>
      <c r="O1105" s="48">
        <v>0</v>
      </c>
      <c r="P1105" s="48">
        <v>0</v>
      </c>
      <c r="Q1105" s="48">
        <v>0</v>
      </c>
      <c r="R1105" s="48">
        <v>1</v>
      </c>
      <c r="S1105" s="60">
        <v>0</v>
      </c>
      <c r="T1105" s="48">
        <v>0</v>
      </c>
      <c r="U1105" s="47"/>
      <c r="V1105" s="22" t="s">
        <v>9503</v>
      </c>
      <c r="W1105" s="139" t="s">
        <v>1587</v>
      </c>
      <c r="X1105" s="3" t="s">
        <v>349</v>
      </c>
      <c r="Y1105" s="54">
        <v>1</v>
      </c>
      <c r="Z1105" s="54">
        <v>4</v>
      </c>
      <c r="AA1105" s="97">
        <v>0</v>
      </c>
      <c r="AB1105" s="3">
        <f t="shared" ref="AB1105:AB1112" si="55">(240*Y1105)+(12*Z1105)+AA1105</f>
        <v>288</v>
      </c>
      <c r="AC1105">
        <v>361.52896637627697</v>
      </c>
      <c r="AN1105" s="3">
        <v>4051</v>
      </c>
      <c r="AO1105" s="3">
        <v>2898</v>
      </c>
      <c r="AP1105" s="3">
        <v>1660</v>
      </c>
      <c r="AR1105" s="183" t="s">
        <v>8460</v>
      </c>
      <c r="AS1105" s="183" t="s">
        <v>8459</v>
      </c>
      <c r="AT1105" s="18">
        <v>1</v>
      </c>
      <c r="AU1105" s="18">
        <v>0</v>
      </c>
      <c r="AV1105" s="17"/>
      <c r="AW1105" s="200">
        <v>1</v>
      </c>
      <c r="AX1105" s="200">
        <v>0</v>
      </c>
      <c r="AY1105" s="200">
        <v>0</v>
      </c>
      <c r="AZ1105" s="200">
        <v>0</v>
      </c>
      <c r="BA1105" s="200">
        <v>0</v>
      </c>
      <c r="BB1105" s="200">
        <v>0</v>
      </c>
      <c r="BC1105" s="200">
        <v>0</v>
      </c>
    </row>
    <row r="1106" spans="1:62" x14ac:dyDescent="0.25">
      <c r="A1106" s="18">
        <v>37</v>
      </c>
      <c r="B1106" s="3">
        <v>59</v>
      </c>
      <c r="C1106" s="18" t="s">
        <v>1432</v>
      </c>
      <c r="D1106" s="3" t="s">
        <v>732</v>
      </c>
      <c r="E1106" s="3" t="s">
        <v>1527</v>
      </c>
      <c r="F1106" s="48" t="s">
        <v>5976</v>
      </c>
      <c r="G1106" s="48" t="s">
        <v>6210</v>
      </c>
      <c r="H1106" s="48" t="s">
        <v>6211</v>
      </c>
      <c r="I1106" s="48" t="s">
        <v>5979</v>
      </c>
      <c r="K1106" s="113">
        <v>1</v>
      </c>
      <c r="L1106" s="113">
        <v>0</v>
      </c>
      <c r="M1106" s="113">
        <v>1</v>
      </c>
      <c r="N1106" s="48">
        <v>0</v>
      </c>
      <c r="O1106" s="48">
        <v>0</v>
      </c>
      <c r="P1106" s="48">
        <v>0</v>
      </c>
      <c r="Q1106" s="48">
        <v>0</v>
      </c>
      <c r="R1106" s="48">
        <v>1</v>
      </c>
      <c r="S1106" s="60">
        <v>0</v>
      </c>
      <c r="T1106" s="48">
        <v>0</v>
      </c>
      <c r="U1106" s="47"/>
      <c r="V1106" s="22" t="s">
        <v>9504</v>
      </c>
      <c r="W1106" s="139" t="s">
        <v>1588</v>
      </c>
      <c r="X1106" s="3" t="s">
        <v>179</v>
      </c>
      <c r="Y1106" s="54">
        <v>0</v>
      </c>
      <c r="Z1106" s="54">
        <v>4</v>
      </c>
      <c r="AA1106" s="97">
        <v>6</v>
      </c>
      <c r="AB1106" s="3">
        <f t="shared" si="55"/>
        <v>54</v>
      </c>
      <c r="AC1106">
        <v>67.693892651701617</v>
      </c>
      <c r="AN1106" s="3">
        <v>4051</v>
      </c>
      <c r="AO1106" s="3">
        <v>2898</v>
      </c>
      <c r="AP1106" s="3">
        <v>1650</v>
      </c>
      <c r="AR1106" s="183" t="s">
        <v>8460</v>
      </c>
      <c r="AS1106" s="183" t="s">
        <v>8459</v>
      </c>
      <c r="AT1106" s="18">
        <v>1</v>
      </c>
      <c r="AU1106" s="18">
        <v>0</v>
      </c>
      <c r="AV1106" s="17"/>
      <c r="AW1106" s="200">
        <v>1</v>
      </c>
      <c r="AX1106" s="200">
        <v>0</v>
      </c>
      <c r="AY1106" s="200">
        <v>0</v>
      </c>
      <c r="AZ1106" s="200">
        <v>0</v>
      </c>
      <c r="BA1106" s="200">
        <v>0</v>
      </c>
      <c r="BB1106" s="200">
        <v>0</v>
      </c>
      <c r="BC1106" s="200">
        <v>0</v>
      </c>
    </row>
    <row r="1107" spans="1:62" x14ac:dyDescent="0.25">
      <c r="A1107" s="18">
        <v>37</v>
      </c>
      <c r="B1107" s="3">
        <v>59</v>
      </c>
      <c r="C1107" s="18" t="s">
        <v>1432</v>
      </c>
      <c r="D1107" s="3" t="s">
        <v>732</v>
      </c>
      <c r="E1107" s="3" t="s">
        <v>1527</v>
      </c>
      <c r="F1107" s="48" t="s">
        <v>5976</v>
      </c>
      <c r="G1107" s="48" t="s">
        <v>6212</v>
      </c>
      <c r="H1107" s="48" t="s">
        <v>6213</v>
      </c>
      <c r="I1107" s="48" t="s">
        <v>5979</v>
      </c>
      <c r="K1107" s="113">
        <v>1</v>
      </c>
      <c r="L1107" s="113">
        <v>0</v>
      </c>
      <c r="M1107" s="113">
        <v>1</v>
      </c>
      <c r="N1107" s="48">
        <v>0</v>
      </c>
      <c r="O1107" s="48">
        <v>0</v>
      </c>
      <c r="P1107" s="48">
        <v>0</v>
      </c>
      <c r="Q1107" s="48">
        <v>0</v>
      </c>
      <c r="R1107" s="48">
        <v>1</v>
      </c>
      <c r="S1107" s="60">
        <v>0</v>
      </c>
      <c r="T1107" s="48">
        <v>0</v>
      </c>
      <c r="U1107" s="47"/>
      <c r="V1107" s="22" t="s">
        <v>9504</v>
      </c>
      <c r="W1107" s="139" t="s">
        <v>1589</v>
      </c>
      <c r="X1107" s="3" t="s">
        <v>918</v>
      </c>
      <c r="Y1107" s="54">
        <v>0</v>
      </c>
      <c r="Z1107" s="54">
        <v>5</v>
      </c>
      <c r="AA1107" s="97">
        <v>9</v>
      </c>
      <c r="AB1107" s="3">
        <f t="shared" si="55"/>
        <v>69</v>
      </c>
      <c r="AC1107">
        <v>86.497751721618741</v>
      </c>
      <c r="AN1107" s="3">
        <v>4051</v>
      </c>
      <c r="AO1107" s="3">
        <v>2898</v>
      </c>
      <c r="AP1107" s="3">
        <v>1650</v>
      </c>
      <c r="AR1107" s="183" t="s">
        <v>8460</v>
      </c>
      <c r="AS1107" s="183" t="s">
        <v>8459</v>
      </c>
      <c r="AT1107" s="18">
        <v>1</v>
      </c>
      <c r="AU1107" s="18">
        <v>0</v>
      </c>
      <c r="AV1107" s="17"/>
      <c r="AW1107" s="200">
        <v>1</v>
      </c>
      <c r="AX1107" s="200">
        <v>0</v>
      </c>
      <c r="AY1107" s="200">
        <v>0</v>
      </c>
      <c r="AZ1107" s="200">
        <v>0</v>
      </c>
      <c r="BA1107" s="200">
        <v>0</v>
      </c>
      <c r="BB1107" s="200">
        <v>0</v>
      </c>
      <c r="BC1107" s="200">
        <v>0</v>
      </c>
    </row>
    <row r="1108" spans="1:62" x14ac:dyDescent="0.25">
      <c r="A1108" s="18">
        <v>37</v>
      </c>
      <c r="B1108" s="3">
        <v>59</v>
      </c>
      <c r="C1108" s="18" t="s">
        <v>1432</v>
      </c>
      <c r="D1108" s="3" t="s">
        <v>732</v>
      </c>
      <c r="E1108" s="3" t="s">
        <v>1527</v>
      </c>
      <c r="F1108" s="48" t="s">
        <v>5976</v>
      </c>
      <c r="G1108" s="48" t="s">
        <v>6214</v>
      </c>
      <c r="H1108" s="48" t="s">
        <v>6215</v>
      </c>
      <c r="I1108" s="48" t="s">
        <v>5979</v>
      </c>
      <c r="K1108" s="113">
        <v>1</v>
      </c>
      <c r="L1108" s="113">
        <v>0</v>
      </c>
      <c r="M1108" s="113">
        <v>1</v>
      </c>
      <c r="N1108" s="48">
        <v>0</v>
      </c>
      <c r="O1108" s="48">
        <v>0</v>
      </c>
      <c r="P1108" s="48">
        <v>0</v>
      </c>
      <c r="Q1108" s="48">
        <v>0</v>
      </c>
      <c r="R1108" s="48">
        <v>1</v>
      </c>
      <c r="S1108" s="60">
        <v>0</v>
      </c>
      <c r="T1108" s="48">
        <v>0</v>
      </c>
      <c r="U1108" s="47"/>
      <c r="V1108" s="22" t="s">
        <v>9505</v>
      </c>
      <c r="W1108" s="139" t="s">
        <v>1590</v>
      </c>
      <c r="X1108" s="3" t="s">
        <v>581</v>
      </c>
      <c r="Y1108" s="54">
        <v>0</v>
      </c>
      <c r="Z1108" s="54">
        <v>3</v>
      </c>
      <c r="AA1108" s="97">
        <v>6</v>
      </c>
      <c r="AB1108" s="3">
        <f t="shared" si="55"/>
        <v>42</v>
      </c>
      <c r="AC1108">
        <v>52.105540659621411</v>
      </c>
      <c r="AN1108" s="3">
        <v>4051</v>
      </c>
      <c r="AO1108" s="3">
        <v>2898</v>
      </c>
      <c r="AP1108" s="3">
        <v>1574</v>
      </c>
      <c r="AR1108" s="183" t="s">
        <v>8460</v>
      </c>
      <c r="AS1108" s="183" t="s">
        <v>8459</v>
      </c>
      <c r="AT1108" s="18">
        <v>1</v>
      </c>
      <c r="AU1108" s="18">
        <v>0</v>
      </c>
      <c r="AV1108" s="17"/>
      <c r="AW1108" s="200">
        <v>1</v>
      </c>
      <c r="AX1108" s="200">
        <v>0</v>
      </c>
      <c r="AY1108" s="200">
        <v>0</v>
      </c>
      <c r="AZ1108" s="200">
        <v>0</v>
      </c>
      <c r="BA1108" s="200">
        <v>0</v>
      </c>
      <c r="BB1108" s="200">
        <v>0</v>
      </c>
      <c r="BC1108" s="200">
        <v>0</v>
      </c>
    </row>
    <row r="1109" spans="1:62" x14ac:dyDescent="0.25">
      <c r="A1109" s="18">
        <v>37</v>
      </c>
      <c r="B1109" s="3">
        <v>59</v>
      </c>
      <c r="C1109" s="18" t="s">
        <v>1432</v>
      </c>
      <c r="D1109" s="3" t="s">
        <v>732</v>
      </c>
      <c r="E1109" s="3" t="s">
        <v>1527</v>
      </c>
      <c r="F1109" s="48" t="s">
        <v>5976</v>
      </c>
      <c r="G1109" s="48" t="s">
        <v>6216</v>
      </c>
      <c r="H1109" s="48" t="s">
        <v>6217</v>
      </c>
      <c r="I1109" s="48" t="s">
        <v>5979</v>
      </c>
      <c r="K1109" s="113">
        <v>1</v>
      </c>
      <c r="L1109" s="113">
        <v>0</v>
      </c>
      <c r="M1109" s="113">
        <v>1</v>
      </c>
      <c r="N1109" s="48">
        <v>0</v>
      </c>
      <c r="O1109" s="48">
        <v>0</v>
      </c>
      <c r="P1109" s="48">
        <v>0</v>
      </c>
      <c r="Q1109" s="48">
        <v>0</v>
      </c>
      <c r="R1109" s="48">
        <v>1</v>
      </c>
      <c r="S1109" s="60">
        <v>0</v>
      </c>
      <c r="T1109" s="48">
        <v>0</v>
      </c>
      <c r="U1109" s="47"/>
      <c r="V1109" s="22" t="s">
        <v>9505</v>
      </c>
      <c r="W1109" s="139" t="s">
        <v>1591</v>
      </c>
      <c r="X1109" s="3" t="s">
        <v>196</v>
      </c>
      <c r="Y1109" s="54">
        <v>0</v>
      </c>
      <c r="Z1109" s="54">
        <v>3</v>
      </c>
      <c r="AA1109" s="97">
        <v>0</v>
      </c>
      <c r="AB1109" s="3">
        <f t="shared" si="55"/>
        <v>36</v>
      </c>
      <c r="AC1109">
        <v>44.661891993961206</v>
      </c>
      <c r="AN1109" s="3">
        <v>4051</v>
      </c>
      <c r="AO1109" s="3">
        <v>2898</v>
      </c>
      <c r="AP1109" s="3">
        <v>1574</v>
      </c>
      <c r="AR1109" s="183" t="s">
        <v>8460</v>
      </c>
      <c r="AS1109" s="183" t="s">
        <v>8459</v>
      </c>
      <c r="AT1109" s="18">
        <v>1</v>
      </c>
      <c r="AU1109" s="18">
        <v>0</v>
      </c>
      <c r="AV1109" s="17"/>
      <c r="AW1109" s="200">
        <v>1</v>
      </c>
      <c r="AX1109" s="200">
        <v>0</v>
      </c>
      <c r="AY1109" s="200">
        <v>0</v>
      </c>
      <c r="AZ1109" s="200">
        <v>0</v>
      </c>
      <c r="BA1109" s="200">
        <v>0</v>
      </c>
      <c r="BB1109" s="200">
        <v>0</v>
      </c>
      <c r="BC1109" s="200">
        <v>0</v>
      </c>
    </row>
    <row r="1110" spans="1:62" x14ac:dyDescent="0.25">
      <c r="A1110" s="18">
        <v>37</v>
      </c>
      <c r="B1110" s="3">
        <v>59</v>
      </c>
      <c r="C1110" s="18" t="s">
        <v>1432</v>
      </c>
      <c r="D1110" s="3" t="s">
        <v>732</v>
      </c>
      <c r="E1110" s="3" t="s">
        <v>1527</v>
      </c>
      <c r="F1110" s="48" t="s">
        <v>5976</v>
      </c>
      <c r="G1110" s="48" t="s">
        <v>6218</v>
      </c>
      <c r="H1110" s="48" t="s">
        <v>6219</v>
      </c>
      <c r="I1110" s="48" t="s">
        <v>5979</v>
      </c>
      <c r="K1110" s="113">
        <v>1</v>
      </c>
      <c r="L1110" s="113">
        <v>0</v>
      </c>
      <c r="M1110" s="113">
        <v>1</v>
      </c>
      <c r="N1110" s="48">
        <v>0</v>
      </c>
      <c r="O1110" s="48">
        <v>0</v>
      </c>
      <c r="P1110" s="48">
        <v>0</v>
      </c>
      <c r="Q1110" s="48">
        <v>0</v>
      </c>
      <c r="R1110" s="48">
        <v>1</v>
      </c>
      <c r="S1110" s="60">
        <v>0</v>
      </c>
      <c r="T1110" s="48">
        <v>0</v>
      </c>
      <c r="U1110" s="47"/>
      <c r="V1110" s="22" t="s">
        <v>9506</v>
      </c>
      <c r="W1110" s="139" t="s">
        <v>1592</v>
      </c>
      <c r="X1110" s="3" t="s">
        <v>207</v>
      </c>
      <c r="Y1110" s="54">
        <v>0</v>
      </c>
      <c r="Z1110" s="54">
        <v>6</v>
      </c>
      <c r="AA1110" s="97">
        <v>9</v>
      </c>
      <c r="AB1110" s="3">
        <f t="shared" si="55"/>
        <v>81</v>
      </c>
      <c r="AC1110">
        <v>99.666758980869602</v>
      </c>
      <c r="AN1110" s="3">
        <v>4051</v>
      </c>
      <c r="AO1110" s="3">
        <v>2898</v>
      </c>
      <c r="AP1110" s="3">
        <v>1514</v>
      </c>
      <c r="AR1110" s="183" t="s">
        <v>8460</v>
      </c>
      <c r="AS1110" s="183" t="s">
        <v>8459</v>
      </c>
      <c r="AT1110" s="18">
        <v>1</v>
      </c>
      <c r="AU1110" s="18">
        <v>0</v>
      </c>
      <c r="AV1110" s="17"/>
      <c r="AW1110" s="200">
        <v>1</v>
      </c>
      <c r="AX1110" s="200">
        <v>0</v>
      </c>
      <c r="AY1110" s="200">
        <v>0</v>
      </c>
      <c r="AZ1110" s="200">
        <v>0</v>
      </c>
      <c r="BA1110" s="200">
        <v>0</v>
      </c>
      <c r="BB1110" s="200">
        <v>0</v>
      </c>
      <c r="BC1110" s="200">
        <v>0</v>
      </c>
    </row>
    <row r="1111" spans="1:62" ht="30" x14ac:dyDescent="0.25">
      <c r="A1111" s="18">
        <v>37</v>
      </c>
      <c r="B1111" s="3">
        <v>59</v>
      </c>
      <c r="C1111" s="18" t="s">
        <v>1432</v>
      </c>
      <c r="D1111" s="3" t="s">
        <v>732</v>
      </c>
      <c r="E1111" s="3" t="s">
        <v>1527</v>
      </c>
      <c r="F1111" s="48" t="s">
        <v>5976</v>
      </c>
      <c r="G1111" s="48" t="s">
        <v>6220</v>
      </c>
      <c r="H1111" s="48" t="s">
        <v>6221</v>
      </c>
      <c r="I1111" s="48" t="s">
        <v>5979</v>
      </c>
      <c r="K1111" s="113">
        <v>1</v>
      </c>
      <c r="L1111" s="113">
        <v>0</v>
      </c>
      <c r="M1111" s="113">
        <v>1</v>
      </c>
      <c r="N1111" s="48">
        <v>0</v>
      </c>
      <c r="O1111" s="48">
        <v>0</v>
      </c>
      <c r="P1111" s="48">
        <v>0</v>
      </c>
      <c r="Q1111" s="48">
        <v>0</v>
      </c>
      <c r="R1111" s="48">
        <v>1</v>
      </c>
      <c r="S1111" s="60">
        <v>0</v>
      </c>
      <c r="T1111" s="48">
        <v>0</v>
      </c>
      <c r="U1111" s="47"/>
      <c r="V1111" s="22" t="s">
        <v>9507</v>
      </c>
      <c r="W1111" s="139" t="s">
        <v>1593</v>
      </c>
      <c r="X1111" s="3" t="s">
        <v>706</v>
      </c>
      <c r="Y1111" s="54">
        <v>1</v>
      </c>
      <c r="Z1111" s="54">
        <v>0</v>
      </c>
      <c r="AA1111" s="97">
        <v>0</v>
      </c>
      <c r="AB1111" s="3">
        <f t="shared" si="55"/>
        <v>240</v>
      </c>
      <c r="AC1111">
        <v>295.02589766570986</v>
      </c>
      <c r="AN1111" s="3">
        <v>4051</v>
      </c>
      <c r="AO1111" s="3">
        <v>2898</v>
      </c>
      <c r="AP1111" s="3">
        <v>1507</v>
      </c>
      <c r="AR1111" s="183" t="s">
        <v>8460</v>
      </c>
      <c r="AS1111" s="183" t="s">
        <v>8459</v>
      </c>
      <c r="AT1111" s="18">
        <v>1</v>
      </c>
      <c r="AU1111" s="18">
        <v>0</v>
      </c>
      <c r="AV1111" s="17"/>
      <c r="AW1111" s="200">
        <v>1</v>
      </c>
      <c r="AX1111" s="200">
        <v>0</v>
      </c>
      <c r="AY1111" s="200">
        <v>0</v>
      </c>
      <c r="AZ1111" s="200">
        <v>0</v>
      </c>
      <c r="BA1111" s="200">
        <v>0</v>
      </c>
      <c r="BB1111" s="200">
        <v>0</v>
      </c>
      <c r="BC1111" s="200">
        <v>0</v>
      </c>
    </row>
    <row r="1112" spans="1:62" x14ac:dyDescent="0.25">
      <c r="A1112" s="18">
        <v>37</v>
      </c>
      <c r="B1112" s="3">
        <v>59</v>
      </c>
      <c r="C1112" s="18" t="s">
        <v>1432</v>
      </c>
      <c r="D1112" s="3" t="s">
        <v>732</v>
      </c>
      <c r="E1112" s="3" t="s">
        <v>1527</v>
      </c>
      <c r="F1112" s="48" t="s">
        <v>5976</v>
      </c>
      <c r="G1112" s="48" t="s">
        <v>6222</v>
      </c>
      <c r="H1112" s="48" t="s">
        <v>6223</v>
      </c>
      <c r="I1112" s="48" t="s">
        <v>5979</v>
      </c>
      <c r="K1112" s="113">
        <v>1</v>
      </c>
      <c r="L1112" s="113">
        <v>0</v>
      </c>
      <c r="M1112" s="113">
        <v>1</v>
      </c>
      <c r="N1112" s="48">
        <v>0</v>
      </c>
      <c r="O1112" s="48">
        <v>0</v>
      </c>
      <c r="P1112" s="48">
        <v>0</v>
      </c>
      <c r="Q1112" s="48">
        <v>0</v>
      </c>
      <c r="R1112" s="48">
        <v>1</v>
      </c>
      <c r="S1112" s="60">
        <v>0</v>
      </c>
      <c r="T1112" s="48">
        <v>0</v>
      </c>
      <c r="U1112" s="47"/>
      <c r="V1112" s="14" t="s">
        <v>149</v>
      </c>
      <c r="W1112" s="139" t="s">
        <v>1594</v>
      </c>
      <c r="X1112" s="3" t="s">
        <v>239</v>
      </c>
      <c r="Y1112" s="54">
        <v>0</v>
      </c>
      <c r="Z1112" s="54">
        <v>2</v>
      </c>
      <c r="AA1112" s="97">
        <v>0</v>
      </c>
      <c r="AB1112" s="3">
        <f t="shared" si="55"/>
        <v>24</v>
      </c>
      <c r="AN1112" s="3">
        <v>4051</v>
      </c>
      <c r="AO1112" s="3">
        <v>2898</v>
      </c>
      <c r="AR1112" s="183" t="s">
        <v>8460</v>
      </c>
      <c r="AS1112" s="183" t="s">
        <v>8459</v>
      </c>
      <c r="AT1112" s="18">
        <v>1</v>
      </c>
      <c r="AU1112" s="18">
        <v>0</v>
      </c>
      <c r="AV1112" s="17"/>
      <c r="AW1112" s="200"/>
    </row>
    <row r="1113" spans="1:62" x14ac:dyDescent="0.25">
      <c r="A1113" s="18">
        <v>37</v>
      </c>
      <c r="B1113" s="3">
        <v>59</v>
      </c>
      <c r="C1113" s="18" t="s">
        <v>1432</v>
      </c>
      <c r="D1113" s="3" t="s">
        <v>732</v>
      </c>
      <c r="E1113" s="3" t="s">
        <v>1527</v>
      </c>
      <c r="F1113" s="48" t="s">
        <v>5976</v>
      </c>
      <c r="G1113" s="48" t="s">
        <v>6224</v>
      </c>
      <c r="H1113" s="48" t="s">
        <v>6225</v>
      </c>
      <c r="I1113" s="48" t="s">
        <v>5979</v>
      </c>
      <c r="K1113" s="113">
        <v>1</v>
      </c>
      <c r="L1113" s="113">
        <v>0</v>
      </c>
      <c r="M1113" s="113">
        <v>1</v>
      </c>
      <c r="N1113" s="48">
        <v>0</v>
      </c>
      <c r="O1113" s="48">
        <v>0</v>
      </c>
      <c r="P1113" s="48">
        <v>0</v>
      </c>
      <c r="Q1113" s="48">
        <v>0</v>
      </c>
      <c r="R1113" s="48">
        <v>1</v>
      </c>
      <c r="S1113" s="60">
        <v>0</v>
      </c>
      <c r="T1113" s="48">
        <v>0</v>
      </c>
      <c r="U1113" s="47"/>
      <c r="V1113" s="14" t="s">
        <v>149</v>
      </c>
      <c r="W1113" s="134" t="s">
        <v>1595</v>
      </c>
      <c r="Y1113" s="21"/>
      <c r="Z1113" s="21"/>
      <c r="AA1113" s="14"/>
      <c r="AN1113" s="3">
        <v>4051</v>
      </c>
      <c r="AO1113" s="3">
        <v>2898</v>
      </c>
      <c r="AR1113" s="183" t="s">
        <v>8460</v>
      </c>
      <c r="AS1113" s="183" t="s">
        <v>8459</v>
      </c>
      <c r="AT1113" s="18">
        <v>1</v>
      </c>
      <c r="AU1113" s="18">
        <v>0</v>
      </c>
      <c r="AV1113" s="17"/>
    </row>
    <row r="1114" spans="1:62" s="6" customFormat="1" ht="15.75" thickBot="1" x14ac:dyDescent="0.3">
      <c r="A1114" s="23">
        <v>37</v>
      </c>
      <c r="B1114" s="6">
        <v>59</v>
      </c>
      <c r="C1114" s="23" t="s">
        <v>1432</v>
      </c>
      <c r="D1114" s="6" t="s">
        <v>732</v>
      </c>
      <c r="E1114" s="6" t="s">
        <v>1527</v>
      </c>
      <c r="F1114" s="28" t="s">
        <v>5976</v>
      </c>
      <c r="G1114" s="28" t="s">
        <v>6226</v>
      </c>
      <c r="H1114" s="28" t="s">
        <v>6227</v>
      </c>
      <c r="I1114" s="28" t="s">
        <v>5979</v>
      </c>
      <c r="K1114" s="142">
        <v>1</v>
      </c>
      <c r="L1114" s="142">
        <v>0</v>
      </c>
      <c r="M1114" s="142">
        <v>1</v>
      </c>
      <c r="N1114" s="28">
        <v>0</v>
      </c>
      <c r="O1114" s="28">
        <v>0</v>
      </c>
      <c r="P1114" s="28">
        <v>0</v>
      </c>
      <c r="Q1114" s="28">
        <v>0</v>
      </c>
      <c r="R1114" s="28">
        <v>1</v>
      </c>
      <c r="S1114" s="61">
        <v>0</v>
      </c>
      <c r="T1114" s="28">
        <v>0</v>
      </c>
      <c r="U1114" s="90"/>
      <c r="V1114" s="9" t="s">
        <v>149</v>
      </c>
      <c r="W1114" s="133" t="s">
        <v>1596</v>
      </c>
      <c r="Y1114" s="8"/>
      <c r="Z1114" s="8"/>
      <c r="AA1114" s="9"/>
      <c r="AD1114" s="10"/>
      <c r="AE1114" s="11"/>
      <c r="AF1114" s="7"/>
      <c r="AM1114" s="10"/>
      <c r="AN1114" s="6">
        <v>4051</v>
      </c>
      <c r="AO1114" s="6">
        <v>2898</v>
      </c>
      <c r="AR1114" s="198" t="s">
        <v>8460</v>
      </c>
      <c r="AS1114" s="198" t="s">
        <v>8459</v>
      </c>
      <c r="AT1114" s="23">
        <v>1</v>
      </c>
      <c r="AU1114" s="23">
        <v>0</v>
      </c>
      <c r="AV1114" s="25"/>
      <c r="AW1114" s="201"/>
      <c r="BD1114" s="10"/>
    </row>
    <row r="1115" spans="1:62" ht="30.75" thickTop="1" x14ac:dyDescent="0.25">
      <c r="A1115" s="18">
        <v>38</v>
      </c>
      <c r="B1115" s="3">
        <v>18</v>
      </c>
      <c r="C1115" s="18" t="s">
        <v>1597</v>
      </c>
      <c r="D1115" s="3" t="s">
        <v>45</v>
      </c>
      <c r="E1115" s="3" t="s">
        <v>1598</v>
      </c>
      <c r="F1115" s="48" t="s">
        <v>6228</v>
      </c>
      <c r="G1115" s="48" t="s">
        <v>5797</v>
      </c>
      <c r="K1115" s="113">
        <v>0</v>
      </c>
      <c r="L1115" s="113">
        <v>0</v>
      </c>
      <c r="M1115" s="113">
        <v>0</v>
      </c>
      <c r="N1115" s="48">
        <v>0</v>
      </c>
      <c r="O1115" s="48">
        <v>0</v>
      </c>
      <c r="P1115" s="48">
        <v>0</v>
      </c>
      <c r="Q1115" s="48">
        <v>0</v>
      </c>
      <c r="R1115" s="48">
        <v>0</v>
      </c>
      <c r="S1115" s="60">
        <v>1</v>
      </c>
      <c r="T1115" s="48">
        <v>0</v>
      </c>
      <c r="U1115" s="47"/>
      <c r="V1115" s="22" t="s">
        <v>7780</v>
      </c>
      <c r="W1115" s="134" t="s">
        <v>1599</v>
      </c>
      <c r="X1115" s="3" t="s">
        <v>1600</v>
      </c>
      <c r="Y1115" s="21">
        <v>0</v>
      </c>
      <c r="Z1115" s="21">
        <v>9</v>
      </c>
      <c r="AA1115" s="14">
        <v>0</v>
      </c>
      <c r="AB1115" s="3">
        <f t="shared" ref="AB1115:AB1146" si="56">(240*Y1115)+(12*Z1115)+AA1115</f>
        <v>108</v>
      </c>
      <c r="AC1115">
        <v>250.25605879957163</v>
      </c>
      <c r="AE1115" s="22" t="s">
        <v>8864</v>
      </c>
      <c r="AF1115" s="2" t="s">
        <v>1601</v>
      </c>
      <c r="AG1115" s="3" t="s">
        <v>1602</v>
      </c>
      <c r="AH1115" s="3">
        <v>15</v>
      </c>
      <c r="AI1115" s="3">
        <v>17</v>
      </c>
      <c r="AJ1115" s="3">
        <v>6</v>
      </c>
      <c r="AK1115" s="3">
        <f>(240*AH1115)+(12*AI1115)+AJ1115</f>
        <v>3810</v>
      </c>
      <c r="AL1115">
        <v>5843.1564108324355</v>
      </c>
      <c r="AN1115" s="3">
        <v>997</v>
      </c>
      <c r="AO1115" s="18">
        <v>0</v>
      </c>
      <c r="AP1115" s="3">
        <v>6135</v>
      </c>
      <c r="AQ1115" s="3">
        <v>3122</v>
      </c>
      <c r="AR1115" s="183" t="s">
        <v>7958</v>
      </c>
      <c r="AS1115" s="183" t="s">
        <v>8864</v>
      </c>
      <c r="AT1115" s="3">
        <v>0</v>
      </c>
      <c r="AU1115" s="18">
        <v>0</v>
      </c>
      <c r="AV1115" s="17"/>
      <c r="AW1115" s="200">
        <v>1</v>
      </c>
      <c r="AX1115" s="200">
        <v>0</v>
      </c>
      <c r="AY1115" s="200">
        <v>0</v>
      </c>
      <c r="AZ1115" s="200">
        <v>0</v>
      </c>
      <c r="BA1115" s="200">
        <v>0</v>
      </c>
      <c r="BB1115" s="200">
        <v>0</v>
      </c>
      <c r="BC1115" s="200">
        <v>0</v>
      </c>
      <c r="BE1115" s="18">
        <v>1</v>
      </c>
      <c r="BF1115" s="18">
        <v>0</v>
      </c>
      <c r="BG1115" s="18">
        <v>0</v>
      </c>
      <c r="BH1115" s="18">
        <v>0</v>
      </c>
      <c r="BI1115" s="18">
        <v>0</v>
      </c>
      <c r="BJ1115" s="18">
        <v>0</v>
      </c>
    </row>
    <row r="1116" spans="1:62" ht="30" x14ac:dyDescent="0.25">
      <c r="A1116" s="18">
        <v>38</v>
      </c>
      <c r="B1116" s="3">
        <v>18</v>
      </c>
      <c r="C1116" s="18" t="s">
        <v>1597</v>
      </c>
      <c r="D1116" s="3" t="s">
        <v>45</v>
      </c>
      <c r="E1116" s="3" t="s">
        <v>1598</v>
      </c>
      <c r="F1116" s="48" t="s">
        <v>6228</v>
      </c>
      <c r="G1116" s="48" t="s">
        <v>5798</v>
      </c>
      <c r="K1116" s="113">
        <v>0</v>
      </c>
      <c r="L1116" s="113">
        <v>0</v>
      </c>
      <c r="M1116" s="113">
        <v>0</v>
      </c>
      <c r="N1116" s="48">
        <v>0</v>
      </c>
      <c r="O1116" s="48">
        <v>0</v>
      </c>
      <c r="P1116" s="48">
        <v>0</v>
      </c>
      <c r="Q1116" s="48">
        <v>0</v>
      </c>
      <c r="R1116" s="48">
        <v>0</v>
      </c>
      <c r="S1116" s="60">
        <v>1</v>
      </c>
      <c r="T1116" s="48">
        <v>0</v>
      </c>
      <c r="U1116" s="47"/>
      <c r="V1116" s="22" t="s">
        <v>7850</v>
      </c>
      <c r="W1116" s="134" t="s">
        <v>1603</v>
      </c>
      <c r="X1116" s="3" t="s">
        <v>1604</v>
      </c>
      <c r="Y1116" s="21">
        <v>1</v>
      </c>
      <c r="Z1116" s="21">
        <v>15</v>
      </c>
      <c r="AA1116" s="14">
        <v>9</v>
      </c>
      <c r="AB1116" s="3">
        <f t="shared" si="56"/>
        <v>429</v>
      </c>
      <c r="AC1116">
        <v>946.11265985467514</v>
      </c>
      <c r="AE1116" s="22" t="s">
        <v>1605</v>
      </c>
      <c r="AF1116" s="155" t="s">
        <v>7604</v>
      </c>
      <c r="AG1116" s="3" t="s">
        <v>1602</v>
      </c>
      <c r="AH1116" s="3">
        <v>15</v>
      </c>
      <c r="AI1116" s="3">
        <v>17</v>
      </c>
      <c r="AJ1116" s="3">
        <v>6</v>
      </c>
      <c r="AK1116" s="3">
        <f>(240*AH1116)+(12*AI1116)+AJ1116</f>
        <v>3810</v>
      </c>
      <c r="AN1116" s="3">
        <v>997</v>
      </c>
      <c r="AO1116" s="18">
        <v>0</v>
      </c>
      <c r="AP1116" s="3">
        <v>5774</v>
      </c>
      <c r="AR1116" s="183" t="s">
        <v>7958</v>
      </c>
      <c r="AS1116" s="183" t="s">
        <v>8864</v>
      </c>
      <c r="AT1116" s="3">
        <v>0</v>
      </c>
      <c r="AU1116" s="18">
        <v>0</v>
      </c>
      <c r="AV1116" s="17"/>
      <c r="AW1116" s="200">
        <v>1</v>
      </c>
      <c r="AX1116" s="200">
        <v>0</v>
      </c>
      <c r="AY1116" s="200">
        <v>0</v>
      </c>
      <c r="AZ1116" s="200">
        <v>0</v>
      </c>
      <c r="BA1116" s="200">
        <v>0</v>
      </c>
      <c r="BB1116" s="200">
        <v>0</v>
      </c>
      <c r="BC1116" s="200">
        <v>0</v>
      </c>
    </row>
    <row r="1117" spans="1:62" x14ac:dyDescent="0.25">
      <c r="A1117" s="18">
        <v>38</v>
      </c>
      <c r="B1117" s="3">
        <v>18</v>
      </c>
      <c r="C1117" s="18" t="s">
        <v>1597</v>
      </c>
      <c r="D1117" s="3" t="s">
        <v>45</v>
      </c>
      <c r="E1117" s="3" t="s">
        <v>1598</v>
      </c>
      <c r="F1117" s="48" t="s">
        <v>6228</v>
      </c>
      <c r="G1117" s="48" t="s">
        <v>5799</v>
      </c>
      <c r="K1117" s="113">
        <v>0</v>
      </c>
      <c r="L1117" s="113">
        <v>0</v>
      </c>
      <c r="M1117" s="113">
        <v>0</v>
      </c>
      <c r="N1117" s="48">
        <v>0</v>
      </c>
      <c r="O1117" s="48">
        <v>0</v>
      </c>
      <c r="P1117" s="48">
        <v>0</v>
      </c>
      <c r="Q1117" s="48">
        <v>0</v>
      </c>
      <c r="R1117" s="48">
        <v>0</v>
      </c>
      <c r="S1117" s="60">
        <v>1</v>
      </c>
      <c r="T1117" s="48">
        <v>0</v>
      </c>
      <c r="U1117" s="47"/>
      <c r="V1117" s="22" t="s">
        <v>7850</v>
      </c>
      <c r="W1117" s="134" t="s">
        <v>1606</v>
      </c>
      <c r="X1117" s="3" t="s">
        <v>374</v>
      </c>
      <c r="Y1117" s="21">
        <v>0</v>
      </c>
      <c r="Z1117" s="21">
        <v>5</v>
      </c>
      <c r="AA1117" s="14">
        <v>0</v>
      </c>
      <c r="AB1117" s="3">
        <f t="shared" si="56"/>
        <v>60</v>
      </c>
      <c r="AC1117">
        <v>132.3234489307238</v>
      </c>
      <c r="AN1117" s="3">
        <v>997</v>
      </c>
      <c r="AO1117" s="18">
        <v>0</v>
      </c>
      <c r="AP1117" s="3">
        <v>5774</v>
      </c>
      <c r="AR1117" s="183" t="s">
        <v>7959</v>
      </c>
      <c r="AS1117" s="183" t="s">
        <v>8864</v>
      </c>
      <c r="AT1117" s="3">
        <v>0</v>
      </c>
      <c r="AU1117" s="18">
        <v>0</v>
      </c>
      <c r="AV1117" s="17"/>
      <c r="AW1117" s="200">
        <v>1</v>
      </c>
      <c r="AX1117" s="200">
        <v>0</v>
      </c>
      <c r="AY1117" s="200">
        <v>0</v>
      </c>
      <c r="AZ1117" s="200">
        <v>0</v>
      </c>
      <c r="BA1117" s="200">
        <v>0</v>
      </c>
      <c r="BB1117" s="200">
        <v>0</v>
      </c>
      <c r="BC1117" s="200">
        <v>0</v>
      </c>
    </row>
    <row r="1118" spans="1:62" ht="30" x14ac:dyDescent="0.25">
      <c r="A1118" s="18">
        <v>38</v>
      </c>
      <c r="B1118" s="3">
        <v>18</v>
      </c>
      <c r="C1118" s="18" t="s">
        <v>1597</v>
      </c>
      <c r="D1118" s="3" t="s">
        <v>45</v>
      </c>
      <c r="E1118" s="3" t="s">
        <v>1598</v>
      </c>
      <c r="F1118" s="48" t="s">
        <v>6228</v>
      </c>
      <c r="G1118" s="48" t="s">
        <v>5800</v>
      </c>
      <c r="K1118" s="113">
        <v>0</v>
      </c>
      <c r="L1118" s="113">
        <v>0</v>
      </c>
      <c r="M1118" s="113">
        <v>0</v>
      </c>
      <c r="N1118" s="48">
        <v>0</v>
      </c>
      <c r="O1118" s="48">
        <v>0</v>
      </c>
      <c r="P1118" s="48">
        <v>0</v>
      </c>
      <c r="Q1118" s="48">
        <v>0</v>
      </c>
      <c r="R1118" s="48">
        <v>0</v>
      </c>
      <c r="S1118" s="60">
        <v>1</v>
      </c>
      <c r="T1118" s="48">
        <v>0</v>
      </c>
      <c r="U1118" s="47"/>
      <c r="V1118" s="22" t="s">
        <v>7960</v>
      </c>
      <c r="W1118" s="134" t="s">
        <v>1607</v>
      </c>
      <c r="X1118" s="3" t="s">
        <v>162</v>
      </c>
      <c r="Y1118" s="21">
        <v>1</v>
      </c>
      <c r="Z1118" s="21">
        <v>8</v>
      </c>
      <c r="AA1118" s="14">
        <v>0</v>
      </c>
      <c r="AB1118" s="3">
        <f t="shared" si="56"/>
        <v>336</v>
      </c>
      <c r="AC1118">
        <v>732.03252637095989</v>
      </c>
      <c r="AN1118" s="3">
        <v>997</v>
      </c>
      <c r="AO1118" s="18">
        <v>0</v>
      </c>
      <c r="AP1118" s="3">
        <v>5685</v>
      </c>
      <c r="AR1118" s="183" t="s">
        <v>7959</v>
      </c>
      <c r="AS1118" s="183" t="s">
        <v>8864</v>
      </c>
      <c r="AT1118" s="3">
        <v>0</v>
      </c>
      <c r="AU1118" s="18">
        <v>0</v>
      </c>
      <c r="AV1118" s="17"/>
      <c r="AW1118" s="200">
        <v>1</v>
      </c>
      <c r="AX1118" s="200">
        <v>0</v>
      </c>
      <c r="AY1118" s="200">
        <v>0</v>
      </c>
      <c r="AZ1118" s="200">
        <v>0</v>
      </c>
      <c r="BA1118" s="200">
        <v>0</v>
      </c>
      <c r="BB1118" s="200">
        <v>0</v>
      </c>
      <c r="BC1118" s="200">
        <v>0</v>
      </c>
    </row>
    <row r="1119" spans="1:62" ht="30" x14ac:dyDescent="0.25">
      <c r="A1119" s="18">
        <v>38</v>
      </c>
      <c r="B1119" s="3">
        <v>18</v>
      </c>
      <c r="C1119" s="18" t="s">
        <v>1597</v>
      </c>
      <c r="D1119" s="3" t="s">
        <v>45</v>
      </c>
      <c r="E1119" s="3" t="s">
        <v>1598</v>
      </c>
      <c r="F1119" s="48" t="s">
        <v>6228</v>
      </c>
      <c r="G1119" s="48" t="s">
        <v>5801</v>
      </c>
      <c r="K1119" s="113">
        <v>0</v>
      </c>
      <c r="L1119" s="113">
        <v>0</v>
      </c>
      <c r="M1119" s="113">
        <v>0</v>
      </c>
      <c r="N1119" s="48">
        <v>0</v>
      </c>
      <c r="O1119" s="48">
        <v>0</v>
      </c>
      <c r="P1119" s="48">
        <v>0</v>
      </c>
      <c r="Q1119" s="48">
        <v>0</v>
      </c>
      <c r="R1119" s="48">
        <v>0</v>
      </c>
      <c r="S1119" s="60">
        <v>1</v>
      </c>
      <c r="T1119" s="48">
        <v>0</v>
      </c>
      <c r="U1119" s="47"/>
      <c r="V1119" s="22" t="s">
        <v>7960</v>
      </c>
      <c r="W1119" s="134" t="s">
        <v>1608</v>
      </c>
      <c r="X1119" s="3" t="s">
        <v>271</v>
      </c>
      <c r="Y1119" s="21">
        <v>1</v>
      </c>
      <c r="Z1119" s="21">
        <v>12</v>
      </c>
      <c r="AA1119" s="14">
        <v>6</v>
      </c>
      <c r="AB1119" s="3">
        <f t="shared" si="56"/>
        <v>390</v>
      </c>
      <c r="AC1119">
        <v>849.68061096629276</v>
      </c>
      <c r="AN1119" s="3">
        <v>997</v>
      </c>
      <c r="AO1119" s="18">
        <v>0</v>
      </c>
      <c r="AP1119" s="3">
        <v>5685</v>
      </c>
      <c r="AR1119" s="183" t="s">
        <v>7959</v>
      </c>
      <c r="AS1119" s="183" t="s">
        <v>8864</v>
      </c>
      <c r="AT1119" s="3">
        <v>0</v>
      </c>
      <c r="AU1119" s="18">
        <v>0</v>
      </c>
      <c r="AV1119" s="17"/>
      <c r="AW1119" s="200">
        <v>1</v>
      </c>
      <c r="AX1119" s="200">
        <v>0</v>
      </c>
      <c r="AY1119" s="200">
        <v>0</v>
      </c>
      <c r="AZ1119" s="200">
        <v>0</v>
      </c>
      <c r="BA1119" s="200">
        <v>0</v>
      </c>
      <c r="BB1119" s="200">
        <v>0</v>
      </c>
      <c r="BC1119" s="200">
        <v>0</v>
      </c>
    </row>
    <row r="1120" spans="1:62" ht="30" x14ac:dyDescent="0.25">
      <c r="A1120" s="18">
        <v>38</v>
      </c>
      <c r="B1120" s="3">
        <v>18</v>
      </c>
      <c r="C1120" s="18" t="s">
        <v>1597</v>
      </c>
      <c r="D1120" s="3" t="s">
        <v>45</v>
      </c>
      <c r="E1120" s="3" t="s">
        <v>1598</v>
      </c>
      <c r="F1120" s="48" t="s">
        <v>6228</v>
      </c>
      <c r="G1120" s="48" t="s">
        <v>5802</v>
      </c>
      <c r="K1120" s="113">
        <v>0</v>
      </c>
      <c r="L1120" s="113">
        <v>0</v>
      </c>
      <c r="M1120" s="113">
        <v>0</v>
      </c>
      <c r="N1120" s="48">
        <v>0</v>
      </c>
      <c r="O1120" s="48">
        <v>0</v>
      </c>
      <c r="P1120" s="48">
        <v>0</v>
      </c>
      <c r="Q1120" s="48">
        <v>0</v>
      </c>
      <c r="R1120" s="48">
        <v>0</v>
      </c>
      <c r="S1120" s="60">
        <v>1</v>
      </c>
      <c r="T1120" s="48">
        <v>0</v>
      </c>
      <c r="U1120" s="47"/>
      <c r="V1120" s="22" t="s">
        <v>7960</v>
      </c>
      <c r="W1120" s="134" t="s">
        <v>1609</v>
      </c>
      <c r="X1120" s="3" t="s">
        <v>349</v>
      </c>
      <c r="Y1120" s="21">
        <v>1</v>
      </c>
      <c r="Z1120" s="21">
        <v>4</v>
      </c>
      <c r="AA1120" s="14">
        <v>0</v>
      </c>
      <c r="AB1120" s="3">
        <f t="shared" si="56"/>
        <v>288</v>
      </c>
      <c r="AC1120">
        <v>627.45645117510844</v>
      </c>
      <c r="AN1120" s="3">
        <v>997</v>
      </c>
      <c r="AO1120" s="18">
        <v>0</v>
      </c>
      <c r="AP1120" s="3">
        <v>5685</v>
      </c>
      <c r="AR1120" s="183" t="s">
        <v>7959</v>
      </c>
      <c r="AS1120" s="183" t="s">
        <v>8864</v>
      </c>
      <c r="AT1120" s="3">
        <v>0</v>
      </c>
      <c r="AU1120" s="18">
        <v>0</v>
      </c>
      <c r="AV1120" s="17"/>
      <c r="AW1120" s="200">
        <v>1</v>
      </c>
      <c r="AX1120" s="200">
        <v>0</v>
      </c>
      <c r="AY1120" s="200">
        <v>0</v>
      </c>
      <c r="AZ1120" s="200">
        <v>0</v>
      </c>
      <c r="BA1120" s="200">
        <v>0</v>
      </c>
      <c r="BB1120" s="200">
        <v>0</v>
      </c>
      <c r="BC1120" s="200">
        <v>0</v>
      </c>
    </row>
    <row r="1121" spans="1:62" ht="30" x14ac:dyDescent="0.25">
      <c r="A1121" s="18">
        <v>38</v>
      </c>
      <c r="B1121" s="3">
        <v>18</v>
      </c>
      <c r="C1121" s="18" t="s">
        <v>1597</v>
      </c>
      <c r="D1121" s="3" t="s">
        <v>45</v>
      </c>
      <c r="E1121" s="3" t="s">
        <v>1598</v>
      </c>
      <c r="F1121" s="48" t="s">
        <v>6228</v>
      </c>
      <c r="G1121" s="48" t="s">
        <v>5354</v>
      </c>
      <c r="K1121" s="113">
        <v>0</v>
      </c>
      <c r="L1121" s="113">
        <v>0</v>
      </c>
      <c r="M1121" s="113">
        <v>0</v>
      </c>
      <c r="N1121" s="48">
        <v>0</v>
      </c>
      <c r="O1121" s="48">
        <v>0</v>
      </c>
      <c r="P1121" s="48">
        <v>0</v>
      </c>
      <c r="Q1121" s="48">
        <v>0</v>
      </c>
      <c r="R1121" s="48">
        <v>0</v>
      </c>
      <c r="S1121" s="60">
        <v>1</v>
      </c>
      <c r="T1121" s="48">
        <v>0</v>
      </c>
      <c r="U1121" s="47"/>
      <c r="V1121" s="22" t="s">
        <v>7944</v>
      </c>
      <c r="W1121" s="134" t="s">
        <v>1610</v>
      </c>
      <c r="X1121" s="3" t="s">
        <v>38</v>
      </c>
      <c r="Y1121" s="21">
        <v>0</v>
      </c>
      <c r="Z1121" s="21">
        <v>12</v>
      </c>
      <c r="AA1121" s="14">
        <v>0</v>
      </c>
      <c r="AB1121" s="3">
        <f t="shared" si="56"/>
        <v>144</v>
      </c>
      <c r="AC1121">
        <v>307.72709710978762</v>
      </c>
      <c r="AN1121" s="3">
        <v>997</v>
      </c>
      <c r="AO1121" s="18">
        <v>0</v>
      </c>
      <c r="AP1121" s="3">
        <v>5544</v>
      </c>
      <c r="AR1121" s="183" t="s">
        <v>7959</v>
      </c>
      <c r="AS1121" s="183" t="s">
        <v>8864</v>
      </c>
      <c r="AT1121" s="3">
        <v>0</v>
      </c>
      <c r="AU1121" s="18">
        <v>0</v>
      </c>
      <c r="AV1121" s="17"/>
      <c r="AW1121" s="200">
        <v>1</v>
      </c>
      <c r="AX1121" s="200">
        <v>0</v>
      </c>
      <c r="AY1121" s="200">
        <v>0</v>
      </c>
      <c r="AZ1121" s="200">
        <v>0</v>
      </c>
      <c r="BA1121" s="200">
        <v>0</v>
      </c>
      <c r="BB1121" s="200">
        <v>0</v>
      </c>
      <c r="BC1121" s="200">
        <v>0</v>
      </c>
    </row>
    <row r="1122" spans="1:62" s="18" customFormat="1" x14ac:dyDescent="0.25">
      <c r="A1122" s="18">
        <v>38</v>
      </c>
      <c r="B1122" s="3">
        <v>18</v>
      </c>
      <c r="C1122" s="18" t="s">
        <v>1597</v>
      </c>
      <c r="D1122" s="3" t="s">
        <v>45</v>
      </c>
      <c r="E1122" s="3" t="s">
        <v>1598</v>
      </c>
      <c r="F1122" s="48" t="s">
        <v>6228</v>
      </c>
      <c r="G1122" s="48" t="s">
        <v>5355</v>
      </c>
      <c r="H1122" s="3"/>
      <c r="I1122" s="3"/>
      <c r="J1122" s="3"/>
      <c r="K1122" s="113">
        <v>0</v>
      </c>
      <c r="L1122" s="113">
        <v>0</v>
      </c>
      <c r="M1122" s="113">
        <v>0</v>
      </c>
      <c r="N1122" s="48">
        <v>0</v>
      </c>
      <c r="O1122" s="48">
        <v>0</v>
      </c>
      <c r="P1122" s="48">
        <v>0</v>
      </c>
      <c r="Q1122" s="48">
        <v>0</v>
      </c>
      <c r="R1122" s="48">
        <v>0</v>
      </c>
      <c r="S1122" s="60">
        <v>1</v>
      </c>
      <c r="T1122" s="48">
        <v>0</v>
      </c>
      <c r="U1122" s="47"/>
      <c r="V1122" s="22" t="s">
        <v>7944</v>
      </c>
      <c r="W1122" s="134" t="s">
        <v>1611</v>
      </c>
      <c r="X1122" s="3" t="s">
        <v>519</v>
      </c>
      <c r="Y1122" s="21">
        <v>2</v>
      </c>
      <c r="Z1122" s="21">
        <v>12</v>
      </c>
      <c r="AA1122" s="14">
        <v>6</v>
      </c>
      <c r="AB1122" s="3">
        <f t="shared" si="56"/>
        <v>630</v>
      </c>
      <c r="AC1122" s="18">
        <v>1346.3060498553209</v>
      </c>
      <c r="AD1122" s="1"/>
      <c r="AE1122" s="15"/>
      <c r="AF1122" s="2"/>
      <c r="AG1122" s="3"/>
      <c r="AH1122" s="3"/>
      <c r="AI1122" s="3"/>
      <c r="AJ1122" s="3"/>
      <c r="AK1122" s="3"/>
      <c r="AM1122" s="1"/>
      <c r="AN1122" s="3">
        <v>997</v>
      </c>
      <c r="AO1122" s="18">
        <v>0</v>
      </c>
      <c r="AP1122" s="3">
        <v>5544</v>
      </c>
      <c r="AQ1122" s="3"/>
      <c r="AR1122" s="183" t="s">
        <v>7959</v>
      </c>
      <c r="AS1122" s="183" t="s">
        <v>8864</v>
      </c>
      <c r="AT1122" s="3">
        <v>0</v>
      </c>
      <c r="AU1122" s="18">
        <v>0</v>
      </c>
      <c r="AV1122" s="17"/>
      <c r="AW1122" s="200">
        <v>1</v>
      </c>
      <c r="AX1122" s="200">
        <v>0</v>
      </c>
      <c r="AY1122" s="200">
        <v>0</v>
      </c>
      <c r="AZ1122" s="200">
        <v>0</v>
      </c>
      <c r="BA1122" s="200">
        <v>0</v>
      </c>
      <c r="BB1122" s="200">
        <v>0</v>
      </c>
      <c r="BC1122" s="200">
        <v>0</v>
      </c>
      <c r="BD1122" s="17"/>
    </row>
    <row r="1123" spans="1:62" s="18" customFormat="1" x14ac:dyDescent="0.25">
      <c r="A1123" s="18">
        <v>38</v>
      </c>
      <c r="B1123" s="3">
        <v>18</v>
      </c>
      <c r="C1123" s="18" t="s">
        <v>1597</v>
      </c>
      <c r="D1123" s="3" t="s">
        <v>45</v>
      </c>
      <c r="E1123" s="3" t="s">
        <v>1598</v>
      </c>
      <c r="F1123" s="48" t="s">
        <v>6228</v>
      </c>
      <c r="G1123" s="48" t="s">
        <v>5356</v>
      </c>
      <c r="H1123" s="3"/>
      <c r="I1123" s="3"/>
      <c r="J1123" s="3"/>
      <c r="K1123" s="113">
        <v>0</v>
      </c>
      <c r="L1123" s="113">
        <v>0</v>
      </c>
      <c r="M1123" s="113">
        <v>0</v>
      </c>
      <c r="N1123" s="48">
        <v>0</v>
      </c>
      <c r="O1123" s="48">
        <v>0</v>
      </c>
      <c r="P1123" s="48">
        <v>0</v>
      </c>
      <c r="Q1123" s="48">
        <v>0</v>
      </c>
      <c r="R1123" s="48">
        <v>0</v>
      </c>
      <c r="S1123" s="60">
        <v>1</v>
      </c>
      <c r="T1123" s="48">
        <v>0</v>
      </c>
      <c r="U1123" s="47"/>
      <c r="V1123" s="22" t="s">
        <v>7927</v>
      </c>
      <c r="W1123" s="134" t="s">
        <v>1612</v>
      </c>
      <c r="X1123" s="3" t="s">
        <v>915</v>
      </c>
      <c r="Y1123" s="21">
        <v>2</v>
      </c>
      <c r="Z1123" s="21">
        <v>14</v>
      </c>
      <c r="AA1123" s="14">
        <v>0</v>
      </c>
      <c r="AB1123" s="3">
        <f t="shared" si="56"/>
        <v>648</v>
      </c>
      <c r="AC1123" s="18">
        <v>1360.8906714384468</v>
      </c>
      <c r="AD1123" s="1"/>
      <c r="AE1123" s="15"/>
      <c r="AF1123" s="2"/>
      <c r="AG1123" s="3"/>
      <c r="AH1123" s="3"/>
      <c r="AI1123" s="3"/>
      <c r="AJ1123" s="3"/>
      <c r="AK1123" s="3"/>
      <c r="AM1123" s="1"/>
      <c r="AN1123" s="3">
        <v>997</v>
      </c>
      <c r="AO1123" s="18">
        <v>0</v>
      </c>
      <c r="AP1123" s="3">
        <v>5417</v>
      </c>
      <c r="AQ1123" s="3"/>
      <c r="AR1123" s="183" t="s">
        <v>7959</v>
      </c>
      <c r="AS1123" s="183" t="s">
        <v>8864</v>
      </c>
      <c r="AT1123" s="3">
        <v>0</v>
      </c>
      <c r="AU1123" s="18">
        <v>0</v>
      </c>
      <c r="AV1123" s="17"/>
      <c r="AW1123" s="200">
        <v>1</v>
      </c>
      <c r="AX1123" s="200">
        <v>0</v>
      </c>
      <c r="AY1123" s="200">
        <v>0</v>
      </c>
      <c r="AZ1123" s="200">
        <v>0</v>
      </c>
      <c r="BA1123" s="200">
        <v>0</v>
      </c>
      <c r="BB1123" s="200">
        <v>0</v>
      </c>
      <c r="BC1123" s="200">
        <v>0</v>
      </c>
      <c r="BD1123" s="17"/>
    </row>
    <row r="1124" spans="1:62" x14ac:dyDescent="0.25">
      <c r="A1124" s="18">
        <v>38</v>
      </c>
      <c r="B1124" s="3">
        <v>18</v>
      </c>
      <c r="C1124" s="18" t="s">
        <v>1597</v>
      </c>
      <c r="D1124" s="3" t="s">
        <v>45</v>
      </c>
      <c r="E1124" s="3" t="s">
        <v>1598</v>
      </c>
      <c r="F1124" s="48" t="s">
        <v>6228</v>
      </c>
      <c r="G1124" s="48" t="s">
        <v>5803</v>
      </c>
      <c r="K1124" s="113">
        <v>0</v>
      </c>
      <c r="L1124" s="113">
        <v>0</v>
      </c>
      <c r="M1124" s="113">
        <v>0</v>
      </c>
      <c r="N1124" s="48">
        <v>0</v>
      </c>
      <c r="O1124" s="48">
        <v>0</v>
      </c>
      <c r="P1124" s="48">
        <v>0</v>
      </c>
      <c r="Q1124" s="48">
        <v>0</v>
      </c>
      <c r="R1124" s="48">
        <v>0</v>
      </c>
      <c r="S1124" s="60">
        <v>1</v>
      </c>
      <c r="T1124" s="48">
        <v>0</v>
      </c>
      <c r="U1124" s="47"/>
      <c r="V1124" s="22" t="s">
        <v>7927</v>
      </c>
      <c r="W1124" s="134" t="s">
        <v>1613</v>
      </c>
      <c r="X1124" s="3" t="s">
        <v>1614</v>
      </c>
      <c r="Y1124" s="21">
        <v>4</v>
      </c>
      <c r="Z1124" s="21">
        <v>6</v>
      </c>
      <c r="AA1124" s="14">
        <v>3</v>
      </c>
      <c r="AB1124" s="3">
        <f t="shared" si="56"/>
        <v>1035</v>
      </c>
      <c r="AC1124">
        <v>2173.644822436408</v>
      </c>
      <c r="AN1124" s="3">
        <v>997</v>
      </c>
      <c r="AO1124" s="18">
        <v>0</v>
      </c>
      <c r="AP1124" s="3">
        <v>5417</v>
      </c>
      <c r="AR1124" s="183" t="s">
        <v>7959</v>
      </c>
      <c r="AS1124" s="183" t="s">
        <v>8864</v>
      </c>
      <c r="AT1124" s="3">
        <v>0</v>
      </c>
      <c r="AU1124" s="18">
        <v>0</v>
      </c>
      <c r="AV1124" s="17"/>
      <c r="AW1124" s="200">
        <v>1</v>
      </c>
      <c r="AX1124" s="200">
        <v>0</v>
      </c>
      <c r="AY1124" s="200">
        <v>0</v>
      </c>
      <c r="AZ1124" s="200">
        <v>0</v>
      </c>
      <c r="BA1124" s="200">
        <v>0</v>
      </c>
      <c r="BB1124" s="200">
        <v>0</v>
      </c>
      <c r="BC1124" s="200">
        <v>0</v>
      </c>
    </row>
    <row r="1125" spans="1:62" x14ac:dyDescent="0.25">
      <c r="A1125" s="18">
        <v>38</v>
      </c>
      <c r="B1125" s="3">
        <v>18</v>
      </c>
      <c r="C1125" s="18" t="s">
        <v>1597</v>
      </c>
      <c r="D1125" s="3" t="s">
        <v>45</v>
      </c>
      <c r="E1125" s="3" t="s">
        <v>1598</v>
      </c>
      <c r="F1125" s="48" t="s">
        <v>6228</v>
      </c>
      <c r="G1125" s="48" t="s">
        <v>5804</v>
      </c>
      <c r="K1125" s="113">
        <v>0</v>
      </c>
      <c r="L1125" s="113">
        <v>0</v>
      </c>
      <c r="M1125" s="113">
        <v>0</v>
      </c>
      <c r="N1125" s="48">
        <v>0</v>
      </c>
      <c r="O1125" s="48">
        <v>0</v>
      </c>
      <c r="P1125" s="48">
        <v>0</v>
      </c>
      <c r="Q1125" s="48">
        <v>0</v>
      </c>
      <c r="R1125" s="48">
        <v>0</v>
      </c>
      <c r="S1125" s="60">
        <v>1</v>
      </c>
      <c r="T1125" s="48">
        <v>0</v>
      </c>
      <c r="U1125" s="47"/>
      <c r="V1125" s="22" t="s">
        <v>7961</v>
      </c>
      <c r="W1125" s="134" t="s">
        <v>1615</v>
      </c>
      <c r="X1125" s="3" t="s">
        <v>1616</v>
      </c>
      <c r="Y1125" s="21">
        <v>3</v>
      </c>
      <c r="Z1125" s="21">
        <v>6</v>
      </c>
      <c r="AA1125" s="14">
        <v>9</v>
      </c>
      <c r="AB1125" s="3">
        <f t="shared" si="56"/>
        <v>801</v>
      </c>
      <c r="AC1125">
        <v>1681.0603532733135</v>
      </c>
      <c r="AN1125" s="3">
        <v>997</v>
      </c>
      <c r="AO1125" s="18">
        <v>0</v>
      </c>
      <c r="AP1125" s="3">
        <v>5412</v>
      </c>
      <c r="AR1125" s="183" t="s">
        <v>7959</v>
      </c>
      <c r="AS1125" s="183" t="s">
        <v>8864</v>
      </c>
      <c r="AT1125" s="3">
        <v>0</v>
      </c>
      <c r="AU1125" s="18">
        <v>0</v>
      </c>
      <c r="AV1125" s="17"/>
      <c r="AW1125" s="200">
        <v>1</v>
      </c>
      <c r="AX1125" s="200">
        <v>0</v>
      </c>
      <c r="AY1125" s="200">
        <v>0</v>
      </c>
      <c r="AZ1125" s="200">
        <v>0</v>
      </c>
      <c r="BA1125" s="200">
        <v>0</v>
      </c>
      <c r="BB1125" s="200">
        <v>0</v>
      </c>
      <c r="BC1125" s="200">
        <v>0</v>
      </c>
    </row>
    <row r="1126" spans="1:62" x14ac:dyDescent="0.25">
      <c r="A1126" s="18">
        <v>38</v>
      </c>
      <c r="B1126" s="3">
        <v>18</v>
      </c>
      <c r="C1126" s="18" t="s">
        <v>1597</v>
      </c>
      <c r="D1126" s="3" t="s">
        <v>45</v>
      </c>
      <c r="E1126" s="3" t="s">
        <v>1598</v>
      </c>
      <c r="F1126" s="48" t="s">
        <v>6228</v>
      </c>
      <c r="G1126" s="48" t="s">
        <v>5805</v>
      </c>
      <c r="K1126" s="113">
        <v>0</v>
      </c>
      <c r="L1126" s="113">
        <v>0</v>
      </c>
      <c r="M1126" s="113">
        <v>0</v>
      </c>
      <c r="N1126" s="48">
        <v>0</v>
      </c>
      <c r="O1126" s="48">
        <v>0</v>
      </c>
      <c r="P1126" s="48">
        <v>0</v>
      </c>
      <c r="Q1126" s="48">
        <v>0</v>
      </c>
      <c r="R1126" s="48">
        <v>0</v>
      </c>
      <c r="S1126" s="60">
        <v>1</v>
      </c>
      <c r="T1126" s="48">
        <v>0</v>
      </c>
      <c r="U1126" s="47"/>
      <c r="V1126" s="22" t="s">
        <v>7890</v>
      </c>
      <c r="W1126" s="134" t="s">
        <v>1617</v>
      </c>
      <c r="X1126" s="3" t="s">
        <v>1453</v>
      </c>
      <c r="Y1126" s="21">
        <v>1</v>
      </c>
      <c r="Z1126" s="21">
        <v>18</v>
      </c>
      <c r="AA1126" s="14">
        <v>0</v>
      </c>
      <c r="AB1126" s="3">
        <f t="shared" si="56"/>
        <v>456</v>
      </c>
      <c r="AC1126">
        <v>956.614957898743</v>
      </c>
      <c r="AN1126" s="3">
        <v>997</v>
      </c>
      <c r="AO1126" s="18">
        <v>0</v>
      </c>
      <c r="AP1126" s="3">
        <v>5409</v>
      </c>
      <c r="AR1126" s="183" t="s">
        <v>7959</v>
      </c>
      <c r="AS1126" s="183" t="s">
        <v>8864</v>
      </c>
      <c r="AT1126" s="3">
        <v>0</v>
      </c>
      <c r="AU1126" s="18">
        <v>0</v>
      </c>
      <c r="AV1126" s="17"/>
      <c r="AW1126" s="200">
        <v>1</v>
      </c>
      <c r="AX1126" s="200">
        <v>0</v>
      </c>
      <c r="AY1126" s="200">
        <v>0</v>
      </c>
      <c r="AZ1126" s="200">
        <v>0</v>
      </c>
      <c r="BA1126" s="200">
        <v>0</v>
      </c>
      <c r="BB1126" s="200">
        <v>0</v>
      </c>
      <c r="BC1126" s="200">
        <v>0</v>
      </c>
    </row>
    <row r="1127" spans="1:62" x14ac:dyDescent="0.25">
      <c r="A1127" s="18">
        <v>38</v>
      </c>
      <c r="B1127" s="3">
        <v>18</v>
      </c>
      <c r="C1127" s="18" t="s">
        <v>1597</v>
      </c>
      <c r="D1127" s="3" t="s">
        <v>45</v>
      </c>
      <c r="E1127" s="3" t="s">
        <v>1598</v>
      </c>
      <c r="F1127" s="48" t="s">
        <v>6228</v>
      </c>
      <c r="G1127" s="48" t="s">
        <v>5806</v>
      </c>
      <c r="K1127" s="113">
        <v>0</v>
      </c>
      <c r="L1127" s="113">
        <v>0</v>
      </c>
      <c r="M1127" s="113">
        <v>0</v>
      </c>
      <c r="N1127" s="48">
        <v>0</v>
      </c>
      <c r="O1127" s="48">
        <v>0</v>
      </c>
      <c r="P1127" s="48">
        <v>0</v>
      </c>
      <c r="Q1127" s="48">
        <v>0</v>
      </c>
      <c r="R1127" s="48">
        <v>0</v>
      </c>
      <c r="S1127" s="60">
        <v>1</v>
      </c>
      <c r="T1127" s="48">
        <v>0</v>
      </c>
      <c r="U1127" s="47"/>
      <c r="V1127" s="22" t="s">
        <v>7890</v>
      </c>
      <c r="W1127" s="134" t="s">
        <v>1618</v>
      </c>
      <c r="X1127" s="3" t="s">
        <v>912</v>
      </c>
      <c r="Y1127" s="21">
        <v>3</v>
      </c>
      <c r="Z1127" s="21">
        <v>7</v>
      </c>
      <c r="AA1127" s="14">
        <v>6</v>
      </c>
      <c r="AB1127" s="3">
        <f t="shared" si="56"/>
        <v>810</v>
      </c>
      <c r="AC1127">
        <v>1699.2502541622409</v>
      </c>
      <c r="AN1127" s="3">
        <v>997</v>
      </c>
      <c r="AO1127" s="18">
        <v>0</v>
      </c>
      <c r="AP1127" s="3">
        <v>5409</v>
      </c>
      <c r="AR1127" s="183" t="s">
        <v>7959</v>
      </c>
      <c r="AS1127" s="183" t="s">
        <v>8864</v>
      </c>
      <c r="AT1127" s="3">
        <v>0</v>
      </c>
      <c r="AU1127" s="18">
        <v>0</v>
      </c>
      <c r="AV1127" s="17"/>
      <c r="AW1127" s="200">
        <v>1</v>
      </c>
      <c r="AX1127" s="200">
        <v>0</v>
      </c>
      <c r="AY1127" s="200">
        <v>0</v>
      </c>
      <c r="AZ1127" s="200">
        <v>0</v>
      </c>
      <c r="BA1127" s="200">
        <v>0</v>
      </c>
      <c r="BB1127" s="200">
        <v>0</v>
      </c>
      <c r="BC1127" s="200">
        <v>0</v>
      </c>
    </row>
    <row r="1128" spans="1:62" x14ac:dyDescent="0.25">
      <c r="A1128" s="18">
        <v>38</v>
      </c>
      <c r="B1128" s="3">
        <v>18</v>
      </c>
      <c r="C1128" s="18" t="s">
        <v>1597</v>
      </c>
      <c r="D1128" s="3" t="s">
        <v>45</v>
      </c>
      <c r="E1128" s="3" t="s">
        <v>1598</v>
      </c>
      <c r="F1128" s="48" t="s">
        <v>6228</v>
      </c>
      <c r="G1128" s="48" t="s">
        <v>5807</v>
      </c>
      <c r="K1128" s="113">
        <v>0</v>
      </c>
      <c r="L1128" s="113">
        <v>0</v>
      </c>
      <c r="M1128" s="113">
        <v>0</v>
      </c>
      <c r="N1128" s="48">
        <v>0</v>
      </c>
      <c r="O1128" s="48">
        <v>0</v>
      </c>
      <c r="P1128" s="48">
        <v>0</v>
      </c>
      <c r="Q1128" s="48">
        <v>0</v>
      </c>
      <c r="R1128" s="48">
        <v>0</v>
      </c>
      <c r="S1128" s="60">
        <v>1</v>
      </c>
      <c r="T1128" s="48">
        <v>0</v>
      </c>
      <c r="U1128" s="47"/>
      <c r="V1128" s="22" t="s">
        <v>7890</v>
      </c>
      <c r="W1128" s="134" t="s">
        <v>1619</v>
      </c>
      <c r="X1128" s="3" t="s">
        <v>241</v>
      </c>
      <c r="Y1128" s="21">
        <v>1</v>
      </c>
      <c r="Z1128" s="21">
        <v>7</v>
      </c>
      <c r="AA1128" s="14">
        <v>0</v>
      </c>
      <c r="AB1128" s="3">
        <f t="shared" si="56"/>
        <v>324</v>
      </c>
      <c r="AC1128">
        <v>679.70010166489635</v>
      </c>
      <c r="AN1128" s="3">
        <v>997</v>
      </c>
      <c r="AO1128" s="18">
        <v>0</v>
      </c>
      <c r="AP1128" s="3">
        <v>5409</v>
      </c>
      <c r="AR1128" s="183" t="s">
        <v>7959</v>
      </c>
      <c r="AS1128" s="183" t="s">
        <v>8864</v>
      </c>
      <c r="AT1128" s="3">
        <v>0</v>
      </c>
      <c r="AU1128" s="18">
        <v>0</v>
      </c>
      <c r="AV1128" s="17"/>
      <c r="AW1128" s="200">
        <v>1</v>
      </c>
      <c r="AX1128" s="200">
        <v>0</v>
      </c>
      <c r="AY1128" s="200">
        <v>0</v>
      </c>
      <c r="AZ1128" s="200">
        <v>0</v>
      </c>
      <c r="BA1128" s="200">
        <v>0</v>
      </c>
      <c r="BB1128" s="200">
        <v>0</v>
      </c>
      <c r="BC1128" s="200">
        <v>0</v>
      </c>
    </row>
    <row r="1129" spans="1:62" x14ac:dyDescent="0.25">
      <c r="A1129" s="18">
        <v>38</v>
      </c>
      <c r="B1129" s="3">
        <v>18</v>
      </c>
      <c r="C1129" s="18" t="s">
        <v>1597</v>
      </c>
      <c r="D1129" s="3" t="s">
        <v>45</v>
      </c>
      <c r="E1129" s="3" t="s">
        <v>1598</v>
      </c>
      <c r="F1129" s="48" t="s">
        <v>6228</v>
      </c>
      <c r="G1129" s="48" t="s">
        <v>5808</v>
      </c>
      <c r="K1129" s="113">
        <v>0</v>
      </c>
      <c r="L1129" s="113">
        <v>0</v>
      </c>
      <c r="M1129" s="113">
        <v>0</v>
      </c>
      <c r="N1129" s="48">
        <v>0</v>
      </c>
      <c r="O1129" s="48">
        <v>0</v>
      </c>
      <c r="P1129" s="48">
        <v>0</v>
      </c>
      <c r="Q1129" s="48">
        <v>0</v>
      </c>
      <c r="R1129" s="48">
        <v>0</v>
      </c>
      <c r="S1129" s="60">
        <v>1</v>
      </c>
      <c r="T1129" s="48">
        <v>0</v>
      </c>
      <c r="U1129" s="47"/>
      <c r="V1129" s="22" t="s">
        <v>7890</v>
      </c>
      <c r="W1129" s="134" t="s">
        <v>1620</v>
      </c>
      <c r="X1129" s="3" t="s">
        <v>161</v>
      </c>
      <c r="Y1129" s="21">
        <v>1</v>
      </c>
      <c r="Z1129" s="21">
        <v>1</v>
      </c>
      <c r="AA1129" s="14">
        <v>0</v>
      </c>
      <c r="AB1129" s="3">
        <f t="shared" si="56"/>
        <v>252</v>
      </c>
      <c r="AC1129">
        <v>528.65563462825276</v>
      </c>
      <c r="AN1129" s="3">
        <v>997</v>
      </c>
      <c r="AO1129" s="18">
        <v>0</v>
      </c>
      <c r="AP1129" s="3">
        <v>5409</v>
      </c>
      <c r="AR1129" s="183" t="s">
        <v>7959</v>
      </c>
      <c r="AS1129" s="183" t="s">
        <v>8864</v>
      </c>
      <c r="AT1129" s="3">
        <v>0</v>
      </c>
      <c r="AU1129" s="18">
        <v>0</v>
      </c>
      <c r="AV1129" s="17"/>
      <c r="AW1129" s="200">
        <v>1</v>
      </c>
      <c r="AX1129" s="200">
        <v>0</v>
      </c>
      <c r="AY1129" s="200">
        <v>0</v>
      </c>
      <c r="AZ1129" s="200">
        <v>0</v>
      </c>
      <c r="BA1129" s="200">
        <v>0</v>
      </c>
      <c r="BB1129" s="200">
        <v>0</v>
      </c>
      <c r="BC1129" s="200">
        <v>0</v>
      </c>
    </row>
    <row r="1130" spans="1:62" x14ac:dyDescent="0.25">
      <c r="A1130" s="18">
        <v>38</v>
      </c>
      <c r="B1130" s="3">
        <v>18</v>
      </c>
      <c r="C1130" s="18" t="s">
        <v>1597</v>
      </c>
      <c r="D1130" s="3" t="s">
        <v>45</v>
      </c>
      <c r="E1130" s="3" t="s">
        <v>1598</v>
      </c>
      <c r="F1130" s="48" t="s">
        <v>6228</v>
      </c>
      <c r="G1130" s="48" t="s">
        <v>5809</v>
      </c>
      <c r="K1130" s="113">
        <v>0</v>
      </c>
      <c r="L1130" s="113">
        <v>0</v>
      </c>
      <c r="M1130" s="113">
        <v>0</v>
      </c>
      <c r="N1130" s="48">
        <v>0</v>
      </c>
      <c r="O1130" s="48">
        <v>0</v>
      </c>
      <c r="P1130" s="48">
        <v>0</v>
      </c>
      <c r="Q1130" s="48">
        <v>0</v>
      </c>
      <c r="R1130" s="48">
        <v>0</v>
      </c>
      <c r="S1130" s="60">
        <v>1</v>
      </c>
      <c r="T1130" s="48">
        <v>0</v>
      </c>
      <c r="U1130" s="47"/>
      <c r="V1130" s="22" t="s">
        <v>7890</v>
      </c>
      <c r="W1130" s="134" t="s">
        <v>1621</v>
      </c>
      <c r="X1130" s="3" t="s">
        <v>706</v>
      </c>
      <c r="Y1130" s="21">
        <v>1</v>
      </c>
      <c r="Z1130" s="21">
        <v>0</v>
      </c>
      <c r="AA1130" s="14">
        <v>0</v>
      </c>
      <c r="AB1130" s="3">
        <f t="shared" si="56"/>
        <v>240</v>
      </c>
      <c r="AC1130">
        <v>503.4815567888121</v>
      </c>
      <c r="AN1130" s="3">
        <v>997</v>
      </c>
      <c r="AO1130" s="18">
        <v>0</v>
      </c>
      <c r="AP1130" s="3">
        <v>5409</v>
      </c>
      <c r="AR1130" s="183" t="s">
        <v>7959</v>
      </c>
      <c r="AS1130" s="183" t="s">
        <v>8864</v>
      </c>
      <c r="AT1130" s="3">
        <v>0</v>
      </c>
      <c r="AU1130" s="18">
        <v>0</v>
      </c>
      <c r="AV1130" s="17"/>
      <c r="AW1130" s="200">
        <v>1</v>
      </c>
      <c r="AX1130" s="200">
        <v>0</v>
      </c>
      <c r="AY1130" s="200">
        <v>0</v>
      </c>
      <c r="AZ1130" s="200">
        <v>0</v>
      </c>
      <c r="BA1130" s="200">
        <v>0</v>
      </c>
      <c r="BB1130" s="200">
        <v>0</v>
      </c>
      <c r="BC1130" s="200">
        <v>0</v>
      </c>
    </row>
    <row r="1131" spans="1:62" x14ac:dyDescent="0.25">
      <c r="A1131" s="18">
        <v>38</v>
      </c>
      <c r="B1131" s="3">
        <v>18</v>
      </c>
      <c r="C1131" s="18" t="s">
        <v>1597</v>
      </c>
      <c r="D1131" s="3" t="s">
        <v>45</v>
      </c>
      <c r="E1131" s="3" t="s">
        <v>1598</v>
      </c>
      <c r="F1131" s="48" t="s">
        <v>6228</v>
      </c>
      <c r="G1131" s="48" t="s">
        <v>5810</v>
      </c>
      <c r="K1131" s="113">
        <v>0</v>
      </c>
      <c r="L1131" s="113">
        <v>0</v>
      </c>
      <c r="M1131" s="113">
        <v>0</v>
      </c>
      <c r="N1131" s="48">
        <v>0</v>
      </c>
      <c r="O1131" s="48">
        <v>0</v>
      </c>
      <c r="P1131" s="48">
        <v>0</v>
      </c>
      <c r="Q1131" s="48">
        <v>0</v>
      </c>
      <c r="R1131" s="48">
        <v>0</v>
      </c>
      <c r="S1131" s="60">
        <v>1</v>
      </c>
      <c r="T1131" s="48">
        <v>0</v>
      </c>
      <c r="U1131" s="47"/>
      <c r="V1131" s="22" t="s">
        <v>8058</v>
      </c>
      <c r="W1131" s="134" t="s">
        <v>1622</v>
      </c>
      <c r="X1131" s="3" t="s">
        <v>241</v>
      </c>
      <c r="Y1131" s="21">
        <v>1</v>
      </c>
      <c r="Z1131" s="21">
        <v>7</v>
      </c>
      <c r="AA1131" s="14">
        <v>0</v>
      </c>
      <c r="AB1131" s="3">
        <f t="shared" si="56"/>
        <v>324</v>
      </c>
      <c r="AC1131">
        <v>654.93168252918679</v>
      </c>
      <c r="AN1131" s="3">
        <v>997</v>
      </c>
      <c r="AO1131" s="18">
        <v>0</v>
      </c>
      <c r="AP1131" s="3">
        <v>5138</v>
      </c>
      <c r="AR1131" s="183" t="s">
        <v>7959</v>
      </c>
      <c r="AS1131" s="183" t="s">
        <v>8864</v>
      </c>
      <c r="AT1131" s="3">
        <v>0</v>
      </c>
      <c r="AU1131" s="18">
        <v>0</v>
      </c>
      <c r="AV1131" s="17"/>
      <c r="AW1131" s="200">
        <v>1</v>
      </c>
      <c r="AX1131" s="200">
        <v>0</v>
      </c>
      <c r="AY1131" s="200">
        <v>0</v>
      </c>
      <c r="AZ1131" s="200">
        <v>0</v>
      </c>
      <c r="BA1131" s="200">
        <v>0</v>
      </c>
      <c r="BB1131" s="200">
        <v>0</v>
      </c>
      <c r="BC1131" s="200">
        <v>0</v>
      </c>
    </row>
    <row r="1132" spans="1:62" s="30" customFormat="1" ht="15.75" thickBot="1" x14ac:dyDescent="0.3">
      <c r="A1132" s="28">
        <v>38</v>
      </c>
      <c r="B1132" s="30">
        <v>18</v>
      </c>
      <c r="C1132" s="28" t="s">
        <v>1597</v>
      </c>
      <c r="D1132" s="30" t="s">
        <v>45</v>
      </c>
      <c r="E1132" s="30" t="s">
        <v>1598</v>
      </c>
      <c r="F1132" s="28" t="s">
        <v>6228</v>
      </c>
      <c r="G1132" s="28" t="s">
        <v>5811</v>
      </c>
      <c r="K1132" s="142">
        <v>0</v>
      </c>
      <c r="L1132" s="142">
        <v>0</v>
      </c>
      <c r="M1132" s="142">
        <v>0</v>
      </c>
      <c r="N1132" s="28">
        <v>0</v>
      </c>
      <c r="O1132" s="28">
        <v>0</v>
      </c>
      <c r="P1132" s="28">
        <v>0</v>
      </c>
      <c r="Q1132" s="28">
        <v>0</v>
      </c>
      <c r="R1132" s="28">
        <v>0</v>
      </c>
      <c r="S1132" s="61">
        <v>1</v>
      </c>
      <c r="T1132" s="28">
        <v>0</v>
      </c>
      <c r="U1132" s="90"/>
      <c r="V1132" s="230" t="s">
        <v>8058</v>
      </c>
      <c r="W1132" s="144" t="s">
        <v>1623</v>
      </c>
      <c r="X1132" s="30" t="s">
        <v>1602</v>
      </c>
      <c r="Y1132" s="43">
        <v>15</v>
      </c>
      <c r="Z1132" s="43">
        <v>17</v>
      </c>
      <c r="AA1132" s="44">
        <v>6</v>
      </c>
      <c r="AB1132" s="30">
        <f t="shared" si="56"/>
        <v>3810</v>
      </c>
      <c r="AC1132" s="30">
        <v>3810</v>
      </c>
      <c r="AD1132" s="45"/>
      <c r="AE1132" s="46"/>
      <c r="AF1132" s="35"/>
      <c r="AM1132" s="45"/>
      <c r="AN1132" s="6">
        <v>997</v>
      </c>
      <c r="AO1132" s="23">
        <v>0</v>
      </c>
      <c r="AP1132" s="6"/>
      <c r="AR1132" s="198" t="s">
        <v>7959</v>
      </c>
      <c r="AS1132" s="198" t="s">
        <v>8864</v>
      </c>
      <c r="AT1132" s="6">
        <v>0</v>
      </c>
      <c r="AU1132" s="23">
        <v>0</v>
      </c>
      <c r="AV1132" s="25"/>
      <c r="AW1132" s="204">
        <v>0</v>
      </c>
      <c r="AX1132" s="204">
        <v>0</v>
      </c>
      <c r="AY1132" s="204">
        <v>0</v>
      </c>
      <c r="AZ1132" s="204">
        <v>0</v>
      </c>
      <c r="BA1132" s="204">
        <v>0</v>
      </c>
      <c r="BB1132" s="204">
        <v>0</v>
      </c>
      <c r="BC1132" s="30">
        <v>1</v>
      </c>
      <c r="BD1132" s="45"/>
    </row>
    <row r="1133" spans="1:62" ht="15.75" thickTop="1" x14ac:dyDescent="0.25">
      <c r="A1133" s="18">
        <v>39</v>
      </c>
      <c r="B1133" s="3">
        <v>18</v>
      </c>
      <c r="C1133" s="18" t="s">
        <v>1624</v>
      </c>
      <c r="D1133" s="3" t="s">
        <v>1625</v>
      </c>
      <c r="E1133" s="3" t="s">
        <v>88</v>
      </c>
      <c r="F1133" s="48" t="s">
        <v>6229</v>
      </c>
      <c r="K1133" s="113">
        <v>0</v>
      </c>
      <c r="L1133" s="113">
        <v>0</v>
      </c>
      <c r="M1133" s="113">
        <v>0</v>
      </c>
      <c r="N1133" s="48">
        <v>0</v>
      </c>
      <c r="O1133" s="48">
        <v>0</v>
      </c>
      <c r="P1133" s="48">
        <v>0</v>
      </c>
      <c r="Q1133" s="48">
        <v>0</v>
      </c>
      <c r="R1133" s="48">
        <v>0</v>
      </c>
      <c r="S1133" s="60">
        <v>0</v>
      </c>
      <c r="T1133" s="48">
        <v>1</v>
      </c>
      <c r="U1133" s="47"/>
      <c r="V1133" s="22" t="s">
        <v>8059</v>
      </c>
      <c r="W1133" s="134" t="s">
        <v>1626</v>
      </c>
      <c r="X1133" s="3" t="s">
        <v>1627</v>
      </c>
      <c r="Y1133" s="21">
        <v>0</v>
      </c>
      <c r="Z1133" s="21">
        <v>15</v>
      </c>
      <c r="AA1133" s="14">
        <v>3</v>
      </c>
      <c r="AB1133" s="3">
        <f t="shared" si="56"/>
        <v>183</v>
      </c>
      <c r="AC1133">
        <v>369.15584976823419</v>
      </c>
      <c r="AE1133" s="22" t="s">
        <v>8650</v>
      </c>
      <c r="AF1133" s="50" t="s">
        <v>1628</v>
      </c>
      <c r="AG1133" s="3" t="s">
        <v>1629</v>
      </c>
      <c r="AH1133" s="3">
        <v>1</v>
      </c>
      <c r="AI1133" s="3">
        <v>2</v>
      </c>
      <c r="AJ1133" s="3">
        <v>3</v>
      </c>
      <c r="AK1133" s="3">
        <f>(240*AH1133)+(12*AI1133)+AJ1133</f>
        <v>267</v>
      </c>
      <c r="AL1133">
        <v>416.21038052142683</v>
      </c>
      <c r="AN1133" s="3">
        <v>346</v>
      </c>
      <c r="AO1133" s="18">
        <v>0</v>
      </c>
      <c r="AP1133" s="3">
        <v>5123</v>
      </c>
      <c r="AQ1133" s="3">
        <v>3241</v>
      </c>
      <c r="AR1133" s="183" t="s">
        <v>8060</v>
      </c>
      <c r="AS1133" s="183" t="s">
        <v>8650</v>
      </c>
      <c r="AT1133" s="3">
        <v>0</v>
      </c>
      <c r="AU1133" s="18">
        <v>0</v>
      </c>
      <c r="AV1133" s="17"/>
      <c r="AW1133" s="200">
        <v>1</v>
      </c>
      <c r="AX1133" s="200">
        <v>0</v>
      </c>
      <c r="AY1133" s="200">
        <v>0</v>
      </c>
      <c r="AZ1133" s="200">
        <v>0</v>
      </c>
      <c r="BA1133" s="200">
        <v>0</v>
      </c>
      <c r="BB1133" s="200">
        <v>0</v>
      </c>
      <c r="BC1133" s="200">
        <v>0</v>
      </c>
      <c r="BE1133" s="18">
        <v>1</v>
      </c>
      <c r="BF1133" s="18">
        <v>0</v>
      </c>
      <c r="BG1133" s="18">
        <v>0</v>
      </c>
      <c r="BH1133" s="18">
        <v>0</v>
      </c>
      <c r="BI1133" s="18">
        <v>0</v>
      </c>
      <c r="BJ1133" s="18">
        <v>0</v>
      </c>
    </row>
    <row r="1134" spans="1:62" x14ac:dyDescent="0.25">
      <c r="A1134" s="18">
        <v>39</v>
      </c>
      <c r="B1134" s="3">
        <v>18</v>
      </c>
      <c r="C1134" s="18" t="s">
        <v>1624</v>
      </c>
      <c r="D1134" s="3" t="s">
        <v>1625</v>
      </c>
      <c r="E1134" s="3" t="s">
        <v>88</v>
      </c>
      <c r="F1134" s="48" t="s">
        <v>6230</v>
      </c>
      <c r="K1134" s="113">
        <v>0</v>
      </c>
      <c r="L1134" s="113">
        <v>0</v>
      </c>
      <c r="M1134" s="113">
        <v>0</v>
      </c>
      <c r="N1134" s="48">
        <v>0</v>
      </c>
      <c r="O1134" s="48">
        <v>0</v>
      </c>
      <c r="P1134" s="48">
        <v>0</v>
      </c>
      <c r="Q1134" s="48">
        <v>0</v>
      </c>
      <c r="R1134" s="48">
        <v>0</v>
      </c>
      <c r="S1134" s="60">
        <v>0</v>
      </c>
      <c r="T1134" s="48">
        <v>1</v>
      </c>
      <c r="U1134" s="47"/>
      <c r="V1134" s="22" t="s">
        <v>7962</v>
      </c>
      <c r="W1134" s="134" t="s">
        <v>1630</v>
      </c>
      <c r="X1134" s="3" t="s">
        <v>68</v>
      </c>
      <c r="Y1134" s="21">
        <v>0</v>
      </c>
      <c r="Z1134" s="21">
        <v>7</v>
      </c>
      <c r="AA1134" s="14">
        <v>0</v>
      </c>
      <c r="AB1134" s="3">
        <f t="shared" si="56"/>
        <v>84</v>
      </c>
      <c r="AC1134">
        <v>177.67278501775596</v>
      </c>
      <c r="AE1134" s="22" t="s">
        <v>149</v>
      </c>
      <c r="AF1134" s="155" t="s">
        <v>2263</v>
      </c>
      <c r="AG1134" s="3" t="s">
        <v>1629</v>
      </c>
      <c r="AH1134" s="3">
        <v>1</v>
      </c>
      <c r="AI1134" s="3">
        <v>2</v>
      </c>
      <c r="AJ1134" s="3">
        <v>3</v>
      </c>
      <c r="AK1134" s="3">
        <f>(240*AH1134)+(12*AI1134)+AJ1134</f>
        <v>267</v>
      </c>
      <c r="AN1134" s="3">
        <v>346</v>
      </c>
      <c r="AO1134" s="18">
        <v>0</v>
      </c>
      <c r="AP1134" s="3">
        <v>5469</v>
      </c>
      <c r="AR1134" s="183" t="s">
        <v>8060</v>
      </c>
      <c r="AS1134" s="183" t="s">
        <v>8650</v>
      </c>
      <c r="AT1134" s="3">
        <v>0</v>
      </c>
      <c r="AU1134" s="18">
        <v>0</v>
      </c>
      <c r="AV1134" s="17"/>
      <c r="AW1134" s="200">
        <v>1</v>
      </c>
      <c r="AX1134" s="200">
        <v>0</v>
      </c>
      <c r="AY1134" s="200">
        <v>0</v>
      </c>
      <c r="AZ1134" s="200">
        <v>0</v>
      </c>
      <c r="BA1134" s="200">
        <v>0</v>
      </c>
      <c r="BB1134" s="200">
        <v>0</v>
      </c>
      <c r="BC1134" s="200">
        <v>0</v>
      </c>
    </row>
    <row r="1135" spans="1:62" s="6" customFormat="1" ht="15.75" thickBot="1" x14ac:dyDescent="0.3">
      <c r="A1135" s="23">
        <v>39</v>
      </c>
      <c r="B1135" s="6">
        <v>18</v>
      </c>
      <c r="C1135" s="23" t="s">
        <v>1624</v>
      </c>
      <c r="D1135" s="6" t="s">
        <v>1625</v>
      </c>
      <c r="E1135" s="6" t="s">
        <v>88</v>
      </c>
      <c r="F1135" s="28" t="s">
        <v>6231</v>
      </c>
      <c r="K1135" s="142">
        <v>0</v>
      </c>
      <c r="L1135" s="142">
        <v>0</v>
      </c>
      <c r="M1135" s="142">
        <v>0</v>
      </c>
      <c r="N1135" s="28">
        <v>0</v>
      </c>
      <c r="O1135" s="28">
        <v>0</v>
      </c>
      <c r="P1135" s="28">
        <v>0</v>
      </c>
      <c r="Q1135" s="28">
        <v>0</v>
      </c>
      <c r="R1135" s="28">
        <v>0</v>
      </c>
      <c r="S1135" s="61">
        <v>0</v>
      </c>
      <c r="T1135" s="6">
        <v>1</v>
      </c>
      <c r="U1135" s="10"/>
      <c r="V1135" s="20" t="s">
        <v>149</v>
      </c>
      <c r="W1135" s="133"/>
      <c r="X1135" s="6" t="s">
        <v>1629</v>
      </c>
      <c r="Y1135" s="19">
        <v>1</v>
      </c>
      <c r="Z1135" s="19">
        <v>2</v>
      </c>
      <c r="AA1135" s="9">
        <v>3</v>
      </c>
      <c r="AB1135" s="6">
        <f t="shared" si="56"/>
        <v>267</v>
      </c>
      <c r="AD1135" s="10"/>
      <c r="AE1135" s="11"/>
      <c r="AF1135" s="7"/>
      <c r="AM1135" s="10"/>
      <c r="AN1135" s="6">
        <v>346</v>
      </c>
      <c r="AO1135" s="23">
        <v>0</v>
      </c>
      <c r="AR1135" s="198" t="s">
        <v>8060</v>
      </c>
      <c r="AS1135" s="23"/>
      <c r="AT1135" s="6">
        <v>0</v>
      </c>
      <c r="AU1135" s="23">
        <v>0</v>
      </c>
      <c r="AV1135" s="25"/>
      <c r="AW1135" s="201"/>
      <c r="BD1135" s="10"/>
    </row>
    <row r="1136" spans="1:62" ht="15.75" thickTop="1" x14ac:dyDescent="0.25">
      <c r="A1136" s="18">
        <v>40</v>
      </c>
      <c r="B1136" s="3">
        <v>18</v>
      </c>
      <c r="C1136" s="18" t="s">
        <v>1631</v>
      </c>
      <c r="D1136" s="3" t="s">
        <v>1632</v>
      </c>
      <c r="E1136" s="3" t="s">
        <v>88</v>
      </c>
      <c r="K1136" s="113">
        <v>0</v>
      </c>
      <c r="L1136" s="113">
        <v>0</v>
      </c>
      <c r="M1136" s="113">
        <v>0</v>
      </c>
      <c r="N1136" s="48">
        <v>0</v>
      </c>
      <c r="O1136" s="48">
        <v>0</v>
      </c>
      <c r="P1136" s="48">
        <v>0</v>
      </c>
      <c r="Q1136" s="48">
        <v>0</v>
      </c>
      <c r="R1136" s="48">
        <v>0</v>
      </c>
      <c r="S1136" s="60">
        <v>0</v>
      </c>
      <c r="T1136" s="48">
        <v>1</v>
      </c>
      <c r="U1136" s="47"/>
      <c r="V1136" s="22" t="s">
        <v>7763</v>
      </c>
      <c r="W1136" s="134" t="s">
        <v>1633</v>
      </c>
      <c r="X1136" s="3" t="s">
        <v>29</v>
      </c>
      <c r="Y1136" s="21">
        <v>0</v>
      </c>
      <c r="Z1136" s="21">
        <v>3</v>
      </c>
      <c r="AA1136" s="14">
        <v>9</v>
      </c>
      <c r="AB1136" s="3">
        <f t="shared" si="56"/>
        <v>45</v>
      </c>
      <c r="AC1136">
        <v>112.12492583453485</v>
      </c>
      <c r="AE1136" s="22" t="s">
        <v>9532</v>
      </c>
      <c r="AF1136" s="2" t="s">
        <v>1634</v>
      </c>
      <c r="AG1136" s="3" t="s">
        <v>1635</v>
      </c>
      <c r="AH1136" s="3">
        <v>0</v>
      </c>
      <c r="AI1136" s="3">
        <v>18</v>
      </c>
      <c r="AJ1136" s="3">
        <v>0</v>
      </c>
      <c r="AK1136" s="3">
        <f>(240*AH1136)+(12*AI1136)+AJ1136</f>
        <v>216</v>
      </c>
      <c r="AL1136">
        <v>252.60904750444246</v>
      </c>
      <c r="AN1136" s="3">
        <v>4214</v>
      </c>
      <c r="AO1136" s="18">
        <v>0</v>
      </c>
      <c r="AP1136" s="3">
        <v>6665</v>
      </c>
      <c r="AQ1136" s="18">
        <v>1143</v>
      </c>
      <c r="AR1136" s="183" t="s">
        <v>8331</v>
      </c>
      <c r="AS1136" s="183" t="s">
        <v>9532</v>
      </c>
      <c r="AT1136" s="3">
        <v>0</v>
      </c>
      <c r="AU1136" s="18">
        <v>0</v>
      </c>
      <c r="AV1136" s="17"/>
      <c r="AW1136" s="200">
        <v>1</v>
      </c>
      <c r="AX1136" s="200">
        <v>0</v>
      </c>
      <c r="AY1136" s="200">
        <v>0</v>
      </c>
      <c r="AZ1136" s="200">
        <v>0</v>
      </c>
      <c r="BA1136" s="200">
        <v>0</v>
      </c>
      <c r="BB1136" s="200">
        <v>0</v>
      </c>
      <c r="BC1136" s="200">
        <v>0</v>
      </c>
      <c r="BE1136" s="18">
        <v>0</v>
      </c>
      <c r="BF1136" s="18">
        <v>0</v>
      </c>
      <c r="BG1136" s="18">
        <v>0</v>
      </c>
      <c r="BH1136" s="18">
        <v>0</v>
      </c>
      <c r="BI1136" s="18">
        <v>1</v>
      </c>
      <c r="BJ1136" s="18">
        <v>0</v>
      </c>
    </row>
    <row r="1137" spans="1:62" ht="30" x14ac:dyDescent="0.25">
      <c r="A1137" s="18">
        <v>40</v>
      </c>
      <c r="B1137" s="3">
        <v>18</v>
      </c>
      <c r="C1137" s="18" t="s">
        <v>1631</v>
      </c>
      <c r="D1137" s="3" t="s">
        <v>1632</v>
      </c>
      <c r="E1137" s="3" t="s">
        <v>88</v>
      </c>
      <c r="K1137" s="113">
        <v>0</v>
      </c>
      <c r="L1137" s="113">
        <v>0</v>
      </c>
      <c r="M1137" s="113">
        <v>0</v>
      </c>
      <c r="N1137" s="48">
        <v>0</v>
      </c>
      <c r="O1137" s="48">
        <v>0</v>
      </c>
      <c r="P1137" s="48">
        <v>0</v>
      </c>
      <c r="Q1137" s="48">
        <v>0</v>
      </c>
      <c r="R1137" s="48">
        <v>0</v>
      </c>
      <c r="S1137" s="60">
        <v>0</v>
      </c>
      <c r="T1137" s="48">
        <v>1</v>
      </c>
      <c r="U1137" s="47"/>
      <c r="V1137" s="22" t="s">
        <v>7764</v>
      </c>
      <c r="W1137" s="134" t="s">
        <v>1636</v>
      </c>
      <c r="X1137" s="3" t="s">
        <v>1637</v>
      </c>
      <c r="Y1137" s="21">
        <v>0</v>
      </c>
      <c r="Z1137" s="21">
        <v>9</v>
      </c>
      <c r="AA1137" s="14">
        <v>3</v>
      </c>
      <c r="AB1137" s="3">
        <f t="shared" si="56"/>
        <v>111</v>
      </c>
      <c r="AC1137">
        <v>270.50514257985884</v>
      </c>
      <c r="AE1137" s="22" t="s">
        <v>9532</v>
      </c>
      <c r="AF1137" s="2" t="s">
        <v>1638</v>
      </c>
      <c r="AG1137" s="3" t="s">
        <v>226</v>
      </c>
      <c r="AH1137" s="3">
        <v>1</v>
      </c>
      <c r="AI1137" s="3">
        <v>16</v>
      </c>
      <c r="AJ1137" s="3">
        <v>0</v>
      </c>
      <c r="AK1137" s="3">
        <f>(240*AH1137)+(12*AI1137)+AJ1137</f>
        <v>432</v>
      </c>
      <c r="AL1137">
        <v>505.21809500888492</v>
      </c>
      <c r="AN1137" s="3">
        <v>4214</v>
      </c>
      <c r="AO1137" s="18">
        <v>0</v>
      </c>
      <c r="AP1137" s="3">
        <v>6503</v>
      </c>
      <c r="AQ1137" s="18">
        <v>1143</v>
      </c>
      <c r="AR1137" s="183" t="s">
        <v>8331</v>
      </c>
      <c r="AS1137" s="183" t="s">
        <v>9533</v>
      </c>
      <c r="AT1137" s="3">
        <v>0</v>
      </c>
      <c r="AU1137" s="18">
        <v>0</v>
      </c>
      <c r="AV1137" s="17"/>
      <c r="AW1137" s="200">
        <v>1</v>
      </c>
      <c r="AX1137" s="200">
        <v>0</v>
      </c>
      <c r="AY1137" s="200">
        <v>0</v>
      </c>
      <c r="AZ1137" s="200">
        <v>0</v>
      </c>
      <c r="BA1137" s="200">
        <v>0</v>
      </c>
      <c r="BB1137" s="200">
        <v>0</v>
      </c>
      <c r="BC1137" s="200">
        <v>0</v>
      </c>
      <c r="BE1137" s="18">
        <v>1</v>
      </c>
      <c r="BF1137" s="18">
        <v>0</v>
      </c>
      <c r="BG1137" s="18">
        <v>0</v>
      </c>
      <c r="BH1137" s="18">
        <v>0</v>
      </c>
      <c r="BI1137" s="18">
        <v>0</v>
      </c>
      <c r="BJ1137" s="18">
        <v>0</v>
      </c>
    </row>
    <row r="1138" spans="1:62" x14ac:dyDescent="0.25">
      <c r="A1138" s="18">
        <v>40</v>
      </c>
      <c r="B1138" s="3">
        <v>18</v>
      </c>
      <c r="C1138" s="18" t="s">
        <v>1631</v>
      </c>
      <c r="D1138" s="3" t="s">
        <v>1632</v>
      </c>
      <c r="E1138" s="3" t="s">
        <v>88</v>
      </c>
      <c r="K1138" s="113">
        <v>0</v>
      </c>
      <c r="L1138" s="113">
        <v>0</v>
      </c>
      <c r="M1138" s="113">
        <v>0</v>
      </c>
      <c r="N1138" s="48">
        <v>0</v>
      </c>
      <c r="O1138" s="48">
        <v>0</v>
      </c>
      <c r="P1138" s="48">
        <v>0</v>
      </c>
      <c r="Q1138" s="48">
        <v>0</v>
      </c>
      <c r="R1138" s="48">
        <v>0</v>
      </c>
      <c r="S1138" s="60">
        <v>0</v>
      </c>
      <c r="T1138" s="48">
        <v>1</v>
      </c>
      <c r="U1138" s="47"/>
      <c r="V1138" s="22" t="s">
        <v>8283</v>
      </c>
      <c r="W1138" s="134" t="s">
        <v>1639</v>
      </c>
      <c r="X1138" s="3" t="s">
        <v>806</v>
      </c>
      <c r="Y1138" s="21">
        <v>0</v>
      </c>
      <c r="Z1138" s="21">
        <v>16</v>
      </c>
      <c r="AA1138" s="14">
        <v>0</v>
      </c>
      <c r="AB1138" s="3">
        <f t="shared" si="56"/>
        <v>192</v>
      </c>
      <c r="AC1138">
        <v>326.40663756830264</v>
      </c>
      <c r="AN1138" s="3">
        <v>4214</v>
      </c>
      <c r="AO1138" s="18">
        <v>0</v>
      </c>
      <c r="AP1138" s="3">
        <v>3874</v>
      </c>
      <c r="AR1138" s="183" t="s">
        <v>8332</v>
      </c>
      <c r="AS1138" s="183" t="s">
        <v>9534</v>
      </c>
      <c r="AT1138" s="3">
        <v>0</v>
      </c>
      <c r="AU1138" s="18">
        <v>0</v>
      </c>
      <c r="AV1138" s="17"/>
      <c r="AW1138" s="200">
        <v>1</v>
      </c>
      <c r="AX1138" s="200">
        <v>0</v>
      </c>
      <c r="AY1138" s="200">
        <v>0</v>
      </c>
      <c r="AZ1138" s="200">
        <v>0</v>
      </c>
      <c r="BA1138" s="200">
        <v>0</v>
      </c>
      <c r="BB1138" s="200">
        <v>0</v>
      </c>
      <c r="BC1138" s="200">
        <v>0</v>
      </c>
    </row>
    <row r="1139" spans="1:62" x14ac:dyDescent="0.25">
      <c r="A1139" s="18">
        <v>40</v>
      </c>
      <c r="B1139" s="3">
        <v>18</v>
      </c>
      <c r="C1139" s="18" t="s">
        <v>1631</v>
      </c>
      <c r="D1139" s="3" t="s">
        <v>1632</v>
      </c>
      <c r="E1139" s="3" t="s">
        <v>88</v>
      </c>
      <c r="K1139" s="113">
        <v>0</v>
      </c>
      <c r="L1139" s="113">
        <v>0</v>
      </c>
      <c r="M1139" s="113">
        <v>0</v>
      </c>
      <c r="N1139" s="48">
        <v>0</v>
      </c>
      <c r="O1139" s="48">
        <v>0</v>
      </c>
      <c r="P1139" s="48">
        <v>0</v>
      </c>
      <c r="Q1139" s="48">
        <v>0</v>
      </c>
      <c r="R1139" s="48">
        <v>0</v>
      </c>
      <c r="S1139" s="60">
        <v>0</v>
      </c>
      <c r="T1139" s="48">
        <v>1</v>
      </c>
      <c r="U1139" s="47"/>
      <c r="V1139" s="22" t="s">
        <v>8813</v>
      </c>
      <c r="W1139" s="134" t="s">
        <v>1640</v>
      </c>
      <c r="X1139" s="3" t="s">
        <v>1641</v>
      </c>
      <c r="Y1139" s="21">
        <v>0</v>
      </c>
      <c r="Z1139" s="21">
        <v>13</v>
      </c>
      <c r="AA1139" s="14">
        <v>9</v>
      </c>
      <c r="AB1139" s="3">
        <f t="shared" si="56"/>
        <v>165</v>
      </c>
      <c r="AC1139">
        <v>242.9953357468886</v>
      </c>
      <c r="AN1139" s="3">
        <v>4214</v>
      </c>
      <c r="AO1139" s="18">
        <v>0</v>
      </c>
      <c r="AP1139" s="3">
        <v>2826</v>
      </c>
      <c r="AR1139" s="183" t="s">
        <v>8332</v>
      </c>
      <c r="AS1139" s="183" t="s">
        <v>9535</v>
      </c>
      <c r="AT1139" s="3">
        <v>0</v>
      </c>
      <c r="AU1139" s="18">
        <v>0</v>
      </c>
      <c r="AV1139" s="17"/>
      <c r="AW1139" s="200">
        <v>1</v>
      </c>
      <c r="AX1139" s="200">
        <v>0</v>
      </c>
      <c r="AY1139" s="200">
        <v>0</v>
      </c>
      <c r="AZ1139" s="200">
        <v>0</v>
      </c>
      <c r="BA1139" s="200">
        <v>0</v>
      </c>
      <c r="BB1139" s="200">
        <v>0</v>
      </c>
      <c r="BC1139" s="200">
        <v>0</v>
      </c>
    </row>
    <row r="1140" spans="1:62" x14ac:dyDescent="0.25">
      <c r="A1140" s="18">
        <v>40</v>
      </c>
      <c r="B1140" s="3">
        <v>18</v>
      </c>
      <c r="C1140" s="18" t="s">
        <v>1631</v>
      </c>
      <c r="D1140" s="3" t="s">
        <v>1632</v>
      </c>
      <c r="E1140" s="3" t="s">
        <v>88</v>
      </c>
      <c r="K1140" s="113">
        <v>0</v>
      </c>
      <c r="L1140" s="113">
        <v>0</v>
      </c>
      <c r="M1140" s="113">
        <v>0</v>
      </c>
      <c r="N1140" s="48">
        <v>0</v>
      </c>
      <c r="O1140" s="48">
        <v>0</v>
      </c>
      <c r="P1140" s="48">
        <v>0</v>
      </c>
      <c r="Q1140" s="48">
        <v>0</v>
      </c>
      <c r="R1140" s="48">
        <v>0</v>
      </c>
      <c r="S1140" s="60">
        <v>0</v>
      </c>
      <c r="T1140" s="48">
        <v>1</v>
      </c>
      <c r="U1140" s="47"/>
      <c r="V1140" s="22" t="s">
        <v>8813</v>
      </c>
      <c r="W1140" s="134" t="s">
        <v>1642</v>
      </c>
      <c r="X1140" s="3" t="s">
        <v>167</v>
      </c>
      <c r="Y1140" s="21">
        <v>0</v>
      </c>
      <c r="Z1140" s="21">
        <v>10</v>
      </c>
      <c r="AA1140" s="14">
        <v>0</v>
      </c>
      <c r="AB1140" s="3">
        <f t="shared" si="56"/>
        <v>120</v>
      </c>
      <c r="AC1140">
        <v>176.72388054319171</v>
      </c>
      <c r="AN1140" s="3">
        <v>4214</v>
      </c>
      <c r="AO1140" s="18">
        <v>0</v>
      </c>
      <c r="AP1140" s="3">
        <v>2826</v>
      </c>
      <c r="AR1140" s="183" t="s">
        <v>8332</v>
      </c>
      <c r="AS1140" s="183" t="s">
        <v>9536</v>
      </c>
      <c r="AT1140" s="3">
        <v>0</v>
      </c>
      <c r="AU1140" s="18">
        <v>0</v>
      </c>
      <c r="AV1140" s="17"/>
      <c r="AW1140" s="200">
        <v>1</v>
      </c>
      <c r="AX1140" s="200">
        <v>0</v>
      </c>
      <c r="AY1140" s="200">
        <v>0</v>
      </c>
      <c r="AZ1140" s="200">
        <v>0</v>
      </c>
      <c r="BA1140" s="200">
        <v>0</v>
      </c>
      <c r="BB1140" s="200">
        <v>0</v>
      </c>
      <c r="BC1140" s="200">
        <v>0</v>
      </c>
    </row>
    <row r="1141" spans="1:62" x14ac:dyDescent="0.25">
      <c r="A1141" s="18">
        <v>40</v>
      </c>
      <c r="B1141" s="3">
        <v>18</v>
      </c>
      <c r="C1141" s="18" t="s">
        <v>1631</v>
      </c>
      <c r="D1141" s="3" t="s">
        <v>1632</v>
      </c>
      <c r="E1141" s="3" t="s">
        <v>88</v>
      </c>
      <c r="K1141" s="113">
        <v>0</v>
      </c>
      <c r="L1141" s="113">
        <v>0</v>
      </c>
      <c r="M1141" s="113">
        <v>0</v>
      </c>
      <c r="N1141" s="48">
        <v>0</v>
      </c>
      <c r="O1141" s="48">
        <v>0</v>
      </c>
      <c r="P1141" s="48">
        <v>0</v>
      </c>
      <c r="Q1141" s="48">
        <v>0</v>
      </c>
      <c r="R1141" s="48">
        <v>0</v>
      </c>
      <c r="S1141" s="60">
        <v>0</v>
      </c>
      <c r="T1141" s="48">
        <v>1</v>
      </c>
      <c r="U1141" s="47"/>
      <c r="V1141" s="22" t="s">
        <v>9119</v>
      </c>
      <c r="W1141" s="134" t="s">
        <v>1643</v>
      </c>
      <c r="X1141" s="3" t="s">
        <v>1644</v>
      </c>
      <c r="Y1141" s="21">
        <v>0</v>
      </c>
      <c r="Z1141" s="21">
        <v>11</v>
      </c>
      <c r="AA1141" s="14">
        <v>1</v>
      </c>
      <c r="AB1141" s="3">
        <f t="shared" si="56"/>
        <v>133</v>
      </c>
      <c r="AC1141">
        <v>186.06192681545795</v>
      </c>
      <c r="AN1141" s="3">
        <v>4214</v>
      </c>
      <c r="AO1141" s="18">
        <v>0</v>
      </c>
      <c r="AP1141" s="3">
        <v>2451</v>
      </c>
      <c r="AR1141" s="183" t="s">
        <v>8332</v>
      </c>
      <c r="AS1141" s="183" t="s">
        <v>9537</v>
      </c>
      <c r="AT1141" s="3">
        <v>0</v>
      </c>
      <c r="AU1141" s="18">
        <v>0</v>
      </c>
      <c r="AV1141" s="17"/>
      <c r="AW1141" s="200">
        <v>1</v>
      </c>
      <c r="AX1141" s="200">
        <v>0</v>
      </c>
      <c r="AY1141" s="200">
        <v>0</v>
      </c>
      <c r="AZ1141" s="200">
        <v>0</v>
      </c>
      <c r="BA1141" s="200">
        <v>0</v>
      </c>
      <c r="BB1141" s="200">
        <v>0</v>
      </c>
      <c r="BC1141" s="200">
        <v>0</v>
      </c>
    </row>
    <row r="1142" spans="1:62" s="6" customFormat="1" ht="15.75" thickBot="1" x14ac:dyDescent="0.3">
      <c r="A1142" s="23">
        <v>40</v>
      </c>
      <c r="B1142" s="6">
        <v>18</v>
      </c>
      <c r="C1142" s="23" t="s">
        <v>1631</v>
      </c>
      <c r="D1142" s="6" t="s">
        <v>1632</v>
      </c>
      <c r="E1142" s="6" t="s">
        <v>88</v>
      </c>
      <c r="K1142" s="142">
        <v>0</v>
      </c>
      <c r="L1142" s="142">
        <v>0</v>
      </c>
      <c r="M1142" s="142">
        <v>0</v>
      </c>
      <c r="N1142" s="28">
        <v>0</v>
      </c>
      <c r="O1142" s="28">
        <v>0</v>
      </c>
      <c r="P1142" s="28">
        <v>0</v>
      </c>
      <c r="Q1142" s="28">
        <v>0</v>
      </c>
      <c r="R1142" s="28">
        <v>0</v>
      </c>
      <c r="S1142" s="61">
        <v>0</v>
      </c>
      <c r="T1142" s="28">
        <v>1</v>
      </c>
      <c r="U1142" s="90"/>
      <c r="V1142" s="20" t="s">
        <v>9119</v>
      </c>
      <c r="W1142" s="133" t="s">
        <v>1645</v>
      </c>
      <c r="X1142" s="6" t="s">
        <v>23</v>
      </c>
      <c r="Y1142" s="19">
        <v>0</v>
      </c>
      <c r="Z1142" s="19">
        <v>7</v>
      </c>
      <c r="AA1142" s="9">
        <v>6</v>
      </c>
      <c r="AB1142" s="6">
        <f t="shared" si="56"/>
        <v>90</v>
      </c>
      <c r="AC1142" s="6">
        <v>125.90656701797907</v>
      </c>
      <c r="AD1142" s="10"/>
      <c r="AE1142" s="11"/>
      <c r="AF1142" s="7"/>
      <c r="AM1142" s="10"/>
      <c r="AN1142" s="6">
        <v>4214</v>
      </c>
      <c r="AO1142" s="23">
        <v>0</v>
      </c>
      <c r="AP1142" s="6">
        <v>2451</v>
      </c>
      <c r="AR1142" s="198" t="s">
        <v>8332</v>
      </c>
      <c r="AS1142" s="198" t="s">
        <v>9538</v>
      </c>
      <c r="AT1142" s="6">
        <v>0</v>
      </c>
      <c r="AU1142" s="23">
        <v>0</v>
      </c>
      <c r="AV1142" s="25"/>
      <c r="AW1142" s="201">
        <v>1</v>
      </c>
      <c r="AX1142" s="204">
        <v>0</v>
      </c>
      <c r="AY1142" s="204">
        <v>0</v>
      </c>
      <c r="AZ1142" s="204">
        <v>0</v>
      </c>
      <c r="BA1142" s="204">
        <v>0</v>
      </c>
      <c r="BB1142" s="204">
        <v>0</v>
      </c>
      <c r="BC1142" s="204">
        <v>0</v>
      </c>
      <c r="BD1142" s="10"/>
    </row>
    <row r="1143" spans="1:62" ht="30.75" thickTop="1" x14ac:dyDescent="0.25">
      <c r="A1143" s="18">
        <v>41</v>
      </c>
      <c r="B1143" s="3">
        <v>19</v>
      </c>
      <c r="C1143" s="18" t="s">
        <v>622</v>
      </c>
      <c r="D1143" s="3" t="s">
        <v>1646</v>
      </c>
      <c r="E1143" s="3" t="s">
        <v>88</v>
      </c>
      <c r="F1143" s="48" t="s">
        <v>6232</v>
      </c>
      <c r="G1143" s="48" t="s">
        <v>6233</v>
      </c>
      <c r="H1143" s="48" t="s">
        <v>6234</v>
      </c>
      <c r="K1143" s="113">
        <v>0</v>
      </c>
      <c r="L1143" s="113">
        <v>0</v>
      </c>
      <c r="M1143" s="113">
        <v>0</v>
      </c>
      <c r="N1143" s="48">
        <v>0</v>
      </c>
      <c r="O1143" s="48">
        <v>0</v>
      </c>
      <c r="P1143" s="48">
        <v>0</v>
      </c>
      <c r="Q1143" s="48">
        <v>0</v>
      </c>
      <c r="R1143" s="48">
        <v>0</v>
      </c>
      <c r="S1143" s="60">
        <v>0</v>
      </c>
      <c r="T1143" s="48">
        <v>1</v>
      </c>
      <c r="U1143" s="47"/>
      <c r="V1143" s="22" t="s">
        <v>7855</v>
      </c>
      <c r="W1143" s="134" t="s">
        <v>1647</v>
      </c>
      <c r="X1143" s="3" t="s">
        <v>780</v>
      </c>
      <c r="Y1143" s="21">
        <v>0</v>
      </c>
      <c r="Z1143" s="21">
        <v>3</v>
      </c>
      <c r="AA1143" s="14">
        <v>0</v>
      </c>
      <c r="AB1143" s="3">
        <f t="shared" si="56"/>
        <v>36</v>
      </c>
      <c r="AC1143">
        <v>79.917796639598095</v>
      </c>
      <c r="AE1143" s="22" t="s">
        <v>8667</v>
      </c>
      <c r="AF1143" s="2" t="s">
        <v>1648</v>
      </c>
      <c r="AG1143" s="3" t="s">
        <v>1649</v>
      </c>
      <c r="AH1143" s="3">
        <v>3</v>
      </c>
      <c r="AI1143" s="3">
        <v>10</v>
      </c>
      <c r="AJ1143" s="3">
        <v>6</v>
      </c>
      <c r="AK1143" s="3">
        <f>(240*AH1143)+(12*AI1143)+AJ1143</f>
        <v>846</v>
      </c>
      <c r="AL1143">
        <v>1328.3878362640728</v>
      </c>
      <c r="AN1143" s="3">
        <v>1537</v>
      </c>
      <c r="AO1143" s="18">
        <v>0</v>
      </c>
      <c r="AP1143" s="3">
        <v>5822</v>
      </c>
      <c r="AQ1143" s="3">
        <v>3294</v>
      </c>
      <c r="AR1143" s="183" t="s">
        <v>7963</v>
      </c>
      <c r="AS1143" s="183" t="s">
        <v>8667</v>
      </c>
      <c r="AT1143" s="3">
        <v>0</v>
      </c>
      <c r="AU1143" s="18">
        <v>0</v>
      </c>
      <c r="AV1143" s="17"/>
      <c r="AW1143" s="200">
        <v>1</v>
      </c>
      <c r="AX1143" s="200">
        <v>0</v>
      </c>
      <c r="AY1143" s="200">
        <v>0</v>
      </c>
      <c r="AZ1143" s="200">
        <v>0</v>
      </c>
      <c r="BA1143" s="200">
        <v>0</v>
      </c>
      <c r="BB1143" s="200">
        <v>0</v>
      </c>
      <c r="BC1143" s="200">
        <v>0</v>
      </c>
      <c r="BE1143" s="18">
        <v>1</v>
      </c>
      <c r="BF1143" s="18">
        <v>0</v>
      </c>
      <c r="BG1143" s="18">
        <v>0</v>
      </c>
      <c r="BH1143" s="18">
        <v>0</v>
      </c>
      <c r="BI1143" s="18">
        <v>0</v>
      </c>
      <c r="BJ1143" s="18">
        <v>0</v>
      </c>
    </row>
    <row r="1144" spans="1:62" ht="30" x14ac:dyDescent="0.25">
      <c r="A1144" s="18">
        <v>41</v>
      </c>
      <c r="B1144" s="3">
        <v>19</v>
      </c>
      <c r="C1144" s="18" t="s">
        <v>622</v>
      </c>
      <c r="D1144" s="3" t="s">
        <v>1646</v>
      </c>
      <c r="E1144" s="3" t="s">
        <v>88</v>
      </c>
      <c r="F1144" s="48" t="s">
        <v>6232</v>
      </c>
      <c r="G1144" s="48" t="s">
        <v>6235</v>
      </c>
      <c r="H1144" s="48" t="s">
        <v>6234</v>
      </c>
      <c r="K1144" s="113">
        <v>0</v>
      </c>
      <c r="L1144" s="113">
        <v>0</v>
      </c>
      <c r="M1144" s="113">
        <v>0</v>
      </c>
      <c r="N1144" s="48">
        <v>0</v>
      </c>
      <c r="O1144" s="48">
        <v>0</v>
      </c>
      <c r="P1144" s="48">
        <v>0</v>
      </c>
      <c r="Q1144" s="48">
        <v>0</v>
      </c>
      <c r="R1144" s="48">
        <v>0</v>
      </c>
      <c r="S1144" s="60">
        <v>0</v>
      </c>
      <c r="T1144" s="48">
        <v>1</v>
      </c>
      <c r="U1144" s="47"/>
      <c r="V1144" s="22" t="s">
        <v>7964</v>
      </c>
      <c r="W1144" s="134" t="s">
        <v>1650</v>
      </c>
      <c r="X1144" s="3" t="s">
        <v>493</v>
      </c>
      <c r="Y1144" s="21">
        <v>1</v>
      </c>
      <c r="Z1144" s="21">
        <v>12</v>
      </c>
      <c r="AA1144" s="14">
        <v>0</v>
      </c>
      <c r="AB1144" s="3">
        <f t="shared" si="56"/>
        <v>384</v>
      </c>
      <c r="AC1144">
        <v>819.93144520104102</v>
      </c>
      <c r="AE1144" s="22" t="s">
        <v>149</v>
      </c>
      <c r="AF1144" s="155" t="s">
        <v>7604</v>
      </c>
      <c r="AG1144" s="3" t="s">
        <v>1649</v>
      </c>
      <c r="AH1144" s="3">
        <v>3</v>
      </c>
      <c r="AI1144" s="3">
        <v>10</v>
      </c>
      <c r="AJ1144" s="3">
        <v>6</v>
      </c>
      <c r="AK1144" s="3">
        <f>(240*AH1144)+(12*AI1144)+AJ1144</f>
        <v>846</v>
      </c>
      <c r="AN1144" s="3">
        <v>1537</v>
      </c>
      <c r="AO1144" s="18">
        <v>0</v>
      </c>
      <c r="AP1144" s="3">
        <v>5538</v>
      </c>
      <c r="AR1144" s="183" t="s">
        <v>7963</v>
      </c>
      <c r="AS1144" s="183" t="s">
        <v>8667</v>
      </c>
      <c r="AT1144" s="3">
        <v>0</v>
      </c>
      <c r="AU1144" s="18">
        <v>0</v>
      </c>
      <c r="AV1144" s="17"/>
      <c r="AW1144" s="200">
        <v>1</v>
      </c>
      <c r="AX1144" s="200">
        <v>0</v>
      </c>
      <c r="AY1144" s="200">
        <v>0</v>
      </c>
      <c r="AZ1144" s="200">
        <v>0</v>
      </c>
      <c r="BA1144" s="200">
        <v>0</v>
      </c>
      <c r="BB1144" s="200">
        <v>0</v>
      </c>
      <c r="BC1144" s="200">
        <v>0</v>
      </c>
    </row>
    <row r="1145" spans="1:62" ht="30" x14ac:dyDescent="0.25">
      <c r="A1145" s="18">
        <v>41</v>
      </c>
      <c r="B1145" s="3">
        <v>19</v>
      </c>
      <c r="C1145" s="18" t="s">
        <v>622</v>
      </c>
      <c r="D1145" s="3" t="s">
        <v>1646</v>
      </c>
      <c r="E1145" s="3" t="s">
        <v>88</v>
      </c>
      <c r="F1145" s="48" t="s">
        <v>6232</v>
      </c>
      <c r="G1145" s="48" t="s">
        <v>6236</v>
      </c>
      <c r="H1145" s="48" t="s">
        <v>6234</v>
      </c>
      <c r="K1145" s="113">
        <v>0</v>
      </c>
      <c r="L1145" s="113">
        <v>0</v>
      </c>
      <c r="M1145" s="113">
        <v>0</v>
      </c>
      <c r="N1145" s="48">
        <v>0</v>
      </c>
      <c r="O1145" s="48">
        <v>0</v>
      </c>
      <c r="P1145" s="48">
        <v>0</v>
      </c>
      <c r="Q1145" s="48">
        <v>0</v>
      </c>
      <c r="R1145" s="48">
        <v>0</v>
      </c>
      <c r="S1145" s="60">
        <v>0</v>
      </c>
      <c r="T1145" s="48">
        <v>1</v>
      </c>
      <c r="U1145" s="47"/>
      <c r="V1145" s="22" t="s">
        <v>7964</v>
      </c>
      <c r="W1145" s="134" t="s">
        <v>1651</v>
      </c>
      <c r="X1145" s="3" t="s">
        <v>1052</v>
      </c>
      <c r="Y1145" s="21">
        <v>0</v>
      </c>
      <c r="Z1145" s="21">
        <v>15</v>
      </c>
      <c r="AA1145" s="14">
        <v>6</v>
      </c>
      <c r="AB1145" s="3">
        <f t="shared" si="56"/>
        <v>186</v>
      </c>
      <c r="AC1145">
        <v>397.1542937692542</v>
      </c>
      <c r="AN1145" s="3">
        <v>1537</v>
      </c>
      <c r="AO1145" s="18">
        <v>0</v>
      </c>
      <c r="AP1145" s="3">
        <v>5538</v>
      </c>
      <c r="AR1145" s="183" t="s">
        <v>7894</v>
      </c>
      <c r="AS1145" s="183" t="s">
        <v>8667</v>
      </c>
      <c r="AT1145" s="3">
        <v>0</v>
      </c>
      <c r="AU1145" s="18">
        <v>0</v>
      </c>
      <c r="AV1145" s="17"/>
      <c r="AW1145" s="200">
        <v>1</v>
      </c>
      <c r="AX1145" s="200">
        <v>0</v>
      </c>
      <c r="AY1145" s="200">
        <v>0</v>
      </c>
      <c r="AZ1145" s="200">
        <v>0</v>
      </c>
      <c r="BA1145" s="200">
        <v>0</v>
      </c>
      <c r="BB1145" s="200">
        <v>0</v>
      </c>
      <c r="BC1145" s="200">
        <v>0</v>
      </c>
    </row>
    <row r="1146" spans="1:62" x14ac:dyDescent="0.25">
      <c r="A1146" s="18">
        <v>41</v>
      </c>
      <c r="B1146" s="3">
        <v>19</v>
      </c>
      <c r="C1146" s="18" t="s">
        <v>622</v>
      </c>
      <c r="D1146" s="3" t="s">
        <v>1646</v>
      </c>
      <c r="E1146" s="3" t="s">
        <v>88</v>
      </c>
      <c r="F1146" s="48" t="s">
        <v>6232</v>
      </c>
      <c r="G1146" s="48" t="s">
        <v>6237</v>
      </c>
      <c r="H1146" s="48" t="s">
        <v>6234</v>
      </c>
      <c r="K1146" s="113">
        <v>0</v>
      </c>
      <c r="L1146" s="113">
        <v>0</v>
      </c>
      <c r="M1146" s="113">
        <v>0</v>
      </c>
      <c r="N1146" s="48">
        <v>0</v>
      </c>
      <c r="O1146" s="48">
        <v>0</v>
      </c>
      <c r="P1146" s="48">
        <v>0</v>
      </c>
      <c r="Q1146" s="48">
        <v>0</v>
      </c>
      <c r="R1146" s="48">
        <v>0</v>
      </c>
      <c r="S1146" s="60">
        <v>0</v>
      </c>
      <c r="T1146" s="48">
        <v>1</v>
      </c>
      <c r="U1146" s="47"/>
      <c r="V1146" s="22" t="s">
        <v>7964</v>
      </c>
      <c r="W1146" s="134" t="s">
        <v>1652</v>
      </c>
      <c r="X1146" s="3" t="s">
        <v>389</v>
      </c>
      <c r="Y1146" s="21">
        <v>0</v>
      </c>
      <c r="Z1146" s="21">
        <v>14</v>
      </c>
      <c r="AA1146" s="14">
        <v>0</v>
      </c>
      <c r="AB1146" s="3">
        <f t="shared" si="56"/>
        <v>168</v>
      </c>
      <c r="AC1146">
        <v>358.72000727545543</v>
      </c>
      <c r="AN1146" s="3">
        <v>1537</v>
      </c>
      <c r="AO1146" s="18">
        <v>0</v>
      </c>
      <c r="AP1146" s="3">
        <v>5538</v>
      </c>
      <c r="AR1146" s="183" t="s">
        <v>7894</v>
      </c>
      <c r="AS1146" s="183" t="s">
        <v>8667</v>
      </c>
      <c r="AT1146" s="3">
        <v>0</v>
      </c>
      <c r="AU1146" s="18">
        <v>0</v>
      </c>
      <c r="AV1146" s="17"/>
      <c r="AW1146" s="200">
        <v>1</v>
      </c>
      <c r="AX1146" s="200">
        <v>0</v>
      </c>
      <c r="AY1146" s="200">
        <v>0</v>
      </c>
      <c r="AZ1146" s="200">
        <v>0</v>
      </c>
      <c r="BA1146" s="200">
        <v>0</v>
      </c>
      <c r="BB1146" s="200">
        <v>0</v>
      </c>
      <c r="BC1146" s="200">
        <v>0</v>
      </c>
    </row>
    <row r="1147" spans="1:62" x14ac:dyDescent="0.25">
      <c r="A1147" s="18">
        <v>41</v>
      </c>
      <c r="B1147" s="3">
        <v>19</v>
      </c>
      <c r="C1147" s="18" t="s">
        <v>622</v>
      </c>
      <c r="D1147" s="3" t="s">
        <v>1646</v>
      </c>
      <c r="E1147" s="3" t="s">
        <v>88</v>
      </c>
      <c r="F1147" s="48" t="s">
        <v>6232</v>
      </c>
      <c r="G1147" s="48" t="s">
        <v>6238</v>
      </c>
      <c r="H1147" s="48" t="s">
        <v>6234</v>
      </c>
      <c r="K1147" s="113">
        <v>0</v>
      </c>
      <c r="L1147" s="113">
        <v>0</v>
      </c>
      <c r="M1147" s="113">
        <v>0</v>
      </c>
      <c r="N1147" s="48">
        <v>0</v>
      </c>
      <c r="O1147" s="48">
        <v>0</v>
      </c>
      <c r="P1147" s="48">
        <v>0</v>
      </c>
      <c r="Q1147" s="48">
        <v>0</v>
      </c>
      <c r="R1147" s="48">
        <v>0</v>
      </c>
      <c r="S1147" s="60">
        <v>0</v>
      </c>
      <c r="T1147" s="48">
        <v>1</v>
      </c>
      <c r="U1147" s="47"/>
      <c r="V1147" s="22" t="s">
        <v>7964</v>
      </c>
      <c r="W1147" s="134" t="s">
        <v>1653</v>
      </c>
      <c r="X1147" s="3" t="s">
        <v>423</v>
      </c>
      <c r="Y1147" s="21">
        <v>1</v>
      </c>
      <c r="Z1147" s="21">
        <v>14</v>
      </c>
      <c r="AA1147" s="14">
        <v>0</v>
      </c>
      <c r="AB1147" s="3">
        <f t="shared" ref="AB1147:AB1178" si="57">(240*Y1147)+(12*Z1147)+AA1147</f>
        <v>408</v>
      </c>
      <c r="AC1147">
        <v>871.17716052610604</v>
      </c>
      <c r="AN1147" s="3">
        <v>1537</v>
      </c>
      <c r="AO1147" s="18">
        <v>0</v>
      </c>
      <c r="AP1147" s="3">
        <v>5538</v>
      </c>
      <c r="AR1147" s="183" t="s">
        <v>7894</v>
      </c>
      <c r="AS1147" s="183" t="s">
        <v>8667</v>
      </c>
      <c r="AT1147" s="3">
        <v>0</v>
      </c>
      <c r="AU1147" s="18">
        <v>0</v>
      </c>
      <c r="AV1147" s="17"/>
      <c r="AW1147" s="200">
        <v>1</v>
      </c>
      <c r="AX1147" s="200">
        <v>0</v>
      </c>
      <c r="AY1147" s="200">
        <v>0</v>
      </c>
      <c r="AZ1147" s="200">
        <v>0</v>
      </c>
      <c r="BA1147" s="200">
        <v>0</v>
      </c>
      <c r="BB1147" s="200">
        <v>0</v>
      </c>
      <c r="BC1147" s="200">
        <v>0</v>
      </c>
    </row>
    <row r="1148" spans="1:62" ht="30" x14ac:dyDescent="0.25">
      <c r="A1148" s="18">
        <v>41</v>
      </c>
      <c r="B1148" s="3">
        <v>19</v>
      </c>
      <c r="C1148" s="18" t="s">
        <v>622</v>
      </c>
      <c r="D1148" s="3" t="s">
        <v>1646</v>
      </c>
      <c r="E1148" s="3" t="s">
        <v>88</v>
      </c>
      <c r="F1148" s="48" t="s">
        <v>6232</v>
      </c>
      <c r="G1148" s="48" t="s">
        <v>6239</v>
      </c>
      <c r="H1148" s="48" t="s">
        <v>6234</v>
      </c>
      <c r="K1148" s="113">
        <v>0</v>
      </c>
      <c r="L1148" s="113">
        <v>0</v>
      </c>
      <c r="M1148" s="113">
        <v>0</v>
      </c>
      <c r="N1148" s="48">
        <v>0</v>
      </c>
      <c r="O1148" s="48">
        <v>0</v>
      </c>
      <c r="P1148" s="48">
        <v>0</v>
      </c>
      <c r="Q1148" s="48">
        <v>0</v>
      </c>
      <c r="R1148" s="48">
        <v>0</v>
      </c>
      <c r="S1148" s="60">
        <v>0</v>
      </c>
      <c r="T1148" s="48">
        <v>1</v>
      </c>
      <c r="U1148" s="47"/>
      <c r="V1148" s="22" t="s">
        <v>7927</v>
      </c>
      <c r="W1148" s="134" t="s">
        <v>1654</v>
      </c>
      <c r="X1148" s="3" t="s">
        <v>442</v>
      </c>
      <c r="Y1148" s="21">
        <v>0</v>
      </c>
      <c r="Z1148" s="21">
        <v>17</v>
      </c>
      <c r="AA1148" s="14">
        <v>6</v>
      </c>
      <c r="AB1148" s="3">
        <f t="shared" si="57"/>
        <v>210</v>
      </c>
      <c r="AC1148">
        <v>441.02938426245959</v>
      </c>
      <c r="AN1148" s="3">
        <v>1537</v>
      </c>
      <c r="AO1148" s="18">
        <v>0</v>
      </c>
      <c r="AP1148" s="3">
        <v>5417</v>
      </c>
      <c r="AR1148" s="183" t="s">
        <v>7894</v>
      </c>
      <c r="AS1148" s="183" t="s">
        <v>8667</v>
      </c>
      <c r="AT1148" s="3">
        <v>0</v>
      </c>
      <c r="AU1148" s="18">
        <v>0</v>
      </c>
      <c r="AV1148" s="17"/>
      <c r="AW1148" s="200">
        <v>1</v>
      </c>
      <c r="AX1148" s="200">
        <v>0</v>
      </c>
      <c r="AY1148" s="200">
        <v>0</v>
      </c>
      <c r="AZ1148" s="200">
        <v>0</v>
      </c>
      <c r="BA1148" s="200">
        <v>0</v>
      </c>
      <c r="BB1148" s="200">
        <v>0</v>
      </c>
      <c r="BC1148" s="200">
        <v>0</v>
      </c>
    </row>
    <row r="1149" spans="1:62" x14ac:dyDescent="0.25">
      <c r="A1149" s="18">
        <v>41</v>
      </c>
      <c r="B1149" s="3">
        <v>19</v>
      </c>
      <c r="C1149" s="18" t="s">
        <v>622</v>
      </c>
      <c r="D1149" s="3" t="s">
        <v>1646</v>
      </c>
      <c r="E1149" s="3" t="s">
        <v>88</v>
      </c>
      <c r="F1149" s="48" t="s">
        <v>6232</v>
      </c>
      <c r="G1149" s="48" t="s">
        <v>6240</v>
      </c>
      <c r="H1149" s="48" t="s">
        <v>6234</v>
      </c>
      <c r="K1149" s="113">
        <v>0</v>
      </c>
      <c r="L1149" s="113">
        <v>0</v>
      </c>
      <c r="M1149" s="113">
        <v>0</v>
      </c>
      <c r="N1149" s="48">
        <v>0</v>
      </c>
      <c r="O1149" s="48">
        <v>0</v>
      </c>
      <c r="P1149" s="48">
        <v>0</v>
      </c>
      <c r="Q1149" s="48">
        <v>0</v>
      </c>
      <c r="R1149" s="48">
        <v>0</v>
      </c>
      <c r="S1149" s="60">
        <v>0</v>
      </c>
      <c r="T1149" s="48">
        <v>1</v>
      </c>
      <c r="U1149" s="47"/>
      <c r="V1149" s="22" t="s">
        <v>7927</v>
      </c>
      <c r="W1149" s="134" t="s">
        <v>1655</v>
      </c>
      <c r="X1149" s="3" t="s">
        <v>330</v>
      </c>
      <c r="Y1149" s="21">
        <v>0</v>
      </c>
      <c r="Z1149" s="21">
        <v>8</v>
      </c>
      <c r="AA1149" s="14">
        <v>6</v>
      </c>
      <c r="AB1149" s="3">
        <f t="shared" si="57"/>
        <v>102</v>
      </c>
      <c r="AC1149">
        <v>214.21427235605179</v>
      </c>
      <c r="AN1149" s="3">
        <v>1537</v>
      </c>
      <c r="AO1149" s="18">
        <v>0</v>
      </c>
      <c r="AP1149" s="3">
        <v>5417</v>
      </c>
      <c r="AR1149" s="183" t="s">
        <v>7894</v>
      </c>
      <c r="AS1149" s="183" t="s">
        <v>8667</v>
      </c>
      <c r="AT1149" s="3">
        <v>0</v>
      </c>
      <c r="AU1149" s="18">
        <v>0</v>
      </c>
      <c r="AV1149" s="17"/>
      <c r="AW1149" s="200">
        <v>1</v>
      </c>
      <c r="AX1149" s="200">
        <v>0</v>
      </c>
      <c r="AY1149" s="200">
        <v>0</v>
      </c>
      <c r="AZ1149" s="200">
        <v>0</v>
      </c>
      <c r="BA1149" s="200">
        <v>0</v>
      </c>
      <c r="BB1149" s="200">
        <v>0</v>
      </c>
      <c r="BC1149" s="200">
        <v>0</v>
      </c>
    </row>
    <row r="1150" spans="1:62" ht="30" x14ac:dyDescent="0.25">
      <c r="A1150" s="18">
        <v>41</v>
      </c>
      <c r="B1150" s="3">
        <v>19</v>
      </c>
      <c r="C1150" s="18" t="s">
        <v>622</v>
      </c>
      <c r="D1150" s="3" t="s">
        <v>1646</v>
      </c>
      <c r="E1150" s="3" t="s">
        <v>88</v>
      </c>
      <c r="F1150" s="48" t="s">
        <v>6232</v>
      </c>
      <c r="G1150" s="48" t="s">
        <v>6241</v>
      </c>
      <c r="H1150" s="48" t="s">
        <v>6234</v>
      </c>
      <c r="K1150" s="113">
        <v>0</v>
      </c>
      <c r="L1150" s="113">
        <v>0</v>
      </c>
      <c r="M1150" s="113">
        <v>0</v>
      </c>
      <c r="N1150" s="48">
        <v>0</v>
      </c>
      <c r="O1150" s="48">
        <v>0</v>
      </c>
      <c r="P1150" s="48">
        <v>0</v>
      </c>
      <c r="Q1150" s="48">
        <v>0</v>
      </c>
      <c r="R1150" s="48">
        <v>0</v>
      </c>
      <c r="S1150" s="60">
        <v>0</v>
      </c>
      <c r="T1150" s="48">
        <v>1</v>
      </c>
      <c r="U1150" s="47"/>
      <c r="V1150" s="22" t="s">
        <v>7965</v>
      </c>
      <c r="W1150" s="134" t="s">
        <v>1656</v>
      </c>
      <c r="X1150" s="3" t="s">
        <v>237</v>
      </c>
      <c r="Y1150" s="21">
        <v>0</v>
      </c>
      <c r="Z1150" s="21">
        <v>15</v>
      </c>
      <c r="AA1150" s="14">
        <v>0</v>
      </c>
      <c r="AB1150" s="3">
        <f t="shared" si="57"/>
        <v>180</v>
      </c>
      <c r="AC1150">
        <v>374.87972166114974</v>
      </c>
      <c r="AN1150" s="3">
        <v>1537</v>
      </c>
      <c r="AO1150" s="18">
        <v>0</v>
      </c>
      <c r="AP1150" s="3">
        <v>5356</v>
      </c>
      <c r="AR1150" s="183" t="s">
        <v>7894</v>
      </c>
      <c r="AS1150" s="183" t="s">
        <v>8667</v>
      </c>
      <c r="AT1150" s="3">
        <v>0</v>
      </c>
      <c r="AU1150" s="18">
        <v>0</v>
      </c>
      <c r="AV1150" s="17"/>
      <c r="AW1150" s="200">
        <v>1</v>
      </c>
      <c r="AX1150" s="200">
        <v>0</v>
      </c>
      <c r="AY1150" s="200">
        <v>0</v>
      </c>
      <c r="AZ1150" s="200">
        <v>0</v>
      </c>
      <c r="BA1150" s="200">
        <v>0</v>
      </c>
      <c r="BB1150" s="200">
        <v>0</v>
      </c>
      <c r="BC1150" s="200">
        <v>0</v>
      </c>
    </row>
    <row r="1151" spans="1:62" x14ac:dyDescent="0.25">
      <c r="A1151" s="18">
        <v>41</v>
      </c>
      <c r="B1151" s="3">
        <v>19</v>
      </c>
      <c r="C1151" s="18" t="s">
        <v>622</v>
      </c>
      <c r="D1151" s="3" t="s">
        <v>1646</v>
      </c>
      <c r="E1151" s="3" t="s">
        <v>88</v>
      </c>
      <c r="F1151" s="48" t="s">
        <v>6232</v>
      </c>
      <c r="G1151" s="48" t="s">
        <v>6242</v>
      </c>
      <c r="H1151" s="48" t="s">
        <v>6234</v>
      </c>
      <c r="K1151" s="113">
        <v>0</v>
      </c>
      <c r="L1151" s="113">
        <v>0</v>
      </c>
      <c r="M1151" s="113">
        <v>0</v>
      </c>
      <c r="N1151" s="48">
        <v>0</v>
      </c>
      <c r="O1151" s="48">
        <v>0</v>
      </c>
      <c r="P1151" s="48">
        <v>0</v>
      </c>
      <c r="Q1151" s="48">
        <v>0</v>
      </c>
      <c r="R1151" s="48">
        <v>0</v>
      </c>
      <c r="S1151" s="60">
        <v>0</v>
      </c>
      <c r="T1151" s="48">
        <v>1</v>
      </c>
      <c r="U1151" s="47"/>
      <c r="V1151" s="22" t="s">
        <v>7965</v>
      </c>
      <c r="W1151" s="134" t="s">
        <v>1657</v>
      </c>
      <c r="X1151" s="3" t="s">
        <v>27</v>
      </c>
      <c r="Y1151" s="21">
        <v>0</v>
      </c>
      <c r="Z1151" s="21">
        <v>4</v>
      </c>
      <c r="AA1151" s="14">
        <v>0</v>
      </c>
      <c r="AB1151" s="3">
        <f t="shared" si="57"/>
        <v>48</v>
      </c>
      <c r="AC1151">
        <v>99.9679257763066</v>
      </c>
      <c r="AN1151" s="3">
        <v>1537</v>
      </c>
      <c r="AO1151" s="18">
        <v>0</v>
      </c>
      <c r="AP1151" s="3">
        <v>5356</v>
      </c>
      <c r="AR1151" s="183" t="s">
        <v>7894</v>
      </c>
      <c r="AS1151" s="183" t="s">
        <v>8667</v>
      </c>
      <c r="AT1151" s="3">
        <v>0</v>
      </c>
      <c r="AU1151" s="18">
        <v>0</v>
      </c>
      <c r="AV1151" s="17"/>
      <c r="AW1151" s="200">
        <v>1</v>
      </c>
      <c r="AX1151" s="200">
        <v>0</v>
      </c>
      <c r="AY1151" s="200">
        <v>0</v>
      </c>
      <c r="AZ1151" s="200">
        <v>0</v>
      </c>
      <c r="BA1151" s="200">
        <v>0</v>
      </c>
      <c r="BB1151" s="200">
        <v>0</v>
      </c>
      <c r="BC1151" s="200">
        <v>0</v>
      </c>
    </row>
    <row r="1152" spans="1:62" x14ac:dyDescent="0.25">
      <c r="A1152" s="18">
        <v>41</v>
      </c>
      <c r="B1152" s="3">
        <v>19</v>
      </c>
      <c r="C1152" s="18" t="s">
        <v>622</v>
      </c>
      <c r="D1152" s="3" t="s">
        <v>1646</v>
      </c>
      <c r="E1152" s="3" t="s">
        <v>88</v>
      </c>
      <c r="F1152" s="48" t="s">
        <v>6232</v>
      </c>
      <c r="G1152" s="48" t="s">
        <v>6243</v>
      </c>
      <c r="H1152" s="48" t="s">
        <v>6234</v>
      </c>
      <c r="K1152" s="113">
        <v>0</v>
      </c>
      <c r="L1152" s="113">
        <v>0</v>
      </c>
      <c r="M1152" s="113">
        <v>0</v>
      </c>
      <c r="N1152" s="48">
        <v>0</v>
      </c>
      <c r="O1152" s="48">
        <v>0</v>
      </c>
      <c r="P1152" s="48">
        <v>0</v>
      </c>
      <c r="Q1152" s="48">
        <v>0</v>
      </c>
      <c r="R1152" s="48">
        <v>0</v>
      </c>
      <c r="S1152" s="60">
        <v>0</v>
      </c>
      <c r="T1152" s="48">
        <v>1</v>
      </c>
      <c r="U1152" s="47"/>
      <c r="V1152" s="22" t="s">
        <v>8243</v>
      </c>
      <c r="W1152" s="134" t="s">
        <v>1658</v>
      </c>
      <c r="X1152" s="3" t="s">
        <v>29</v>
      </c>
      <c r="Y1152" s="21">
        <v>0</v>
      </c>
      <c r="Z1152" s="21">
        <v>3</v>
      </c>
      <c r="AA1152" s="14">
        <v>9</v>
      </c>
      <c r="AB1152" s="3">
        <f t="shared" si="57"/>
        <v>45</v>
      </c>
      <c r="AC1152">
        <v>80.93194289058674</v>
      </c>
      <c r="AN1152" s="3">
        <v>1537</v>
      </c>
      <c r="AO1152" s="18">
        <v>0</v>
      </c>
      <c r="AP1152" s="3">
        <v>4285</v>
      </c>
      <c r="AR1152" s="183" t="s">
        <v>7894</v>
      </c>
      <c r="AS1152" s="183" t="s">
        <v>8667</v>
      </c>
      <c r="AT1152" s="3">
        <v>0</v>
      </c>
      <c r="AU1152" s="18">
        <v>0</v>
      </c>
      <c r="AV1152" s="17"/>
      <c r="AW1152" s="200">
        <v>1</v>
      </c>
      <c r="AX1152" s="200">
        <v>0</v>
      </c>
      <c r="AY1152" s="200">
        <v>0</v>
      </c>
      <c r="AZ1152" s="200">
        <v>0</v>
      </c>
      <c r="BA1152" s="200">
        <v>0</v>
      </c>
      <c r="BB1152" s="200">
        <v>0</v>
      </c>
      <c r="BC1152" s="200">
        <v>0</v>
      </c>
    </row>
    <row r="1153" spans="1:62" s="6" customFormat="1" ht="15.75" thickBot="1" x14ac:dyDescent="0.3">
      <c r="A1153" s="23">
        <v>41</v>
      </c>
      <c r="B1153" s="6">
        <v>19</v>
      </c>
      <c r="C1153" s="23" t="s">
        <v>622</v>
      </c>
      <c r="D1153" s="6" t="s">
        <v>1646</v>
      </c>
      <c r="E1153" s="6" t="s">
        <v>88</v>
      </c>
      <c r="F1153" s="28" t="s">
        <v>6232</v>
      </c>
      <c r="G1153" s="28" t="s">
        <v>6244</v>
      </c>
      <c r="H1153" s="28" t="s">
        <v>6234</v>
      </c>
      <c r="K1153" s="142">
        <v>0</v>
      </c>
      <c r="L1153" s="142">
        <v>0</v>
      </c>
      <c r="M1153" s="142">
        <v>0</v>
      </c>
      <c r="N1153" s="28">
        <v>0</v>
      </c>
      <c r="O1153" s="28">
        <v>0</v>
      </c>
      <c r="P1153" s="28">
        <v>0</v>
      </c>
      <c r="Q1153" s="28">
        <v>0</v>
      </c>
      <c r="R1153" s="28">
        <v>0</v>
      </c>
      <c r="S1153" s="61">
        <v>0</v>
      </c>
      <c r="T1153" s="28">
        <v>1</v>
      </c>
      <c r="U1153" s="90"/>
      <c r="V1153" s="9" t="s">
        <v>149</v>
      </c>
      <c r="W1153" s="133" t="s">
        <v>1659</v>
      </c>
      <c r="X1153" s="6" t="s">
        <v>1649</v>
      </c>
      <c r="Y1153" s="19">
        <v>3</v>
      </c>
      <c r="Z1153" s="19">
        <v>10</v>
      </c>
      <c r="AA1153" s="9">
        <v>6</v>
      </c>
      <c r="AB1153" s="6">
        <f t="shared" si="57"/>
        <v>846</v>
      </c>
      <c r="AD1153" s="10"/>
      <c r="AE1153" s="11"/>
      <c r="AF1153" s="7"/>
      <c r="AM1153" s="10"/>
      <c r="AN1153" s="6">
        <v>1537</v>
      </c>
      <c r="AO1153" s="23">
        <v>0</v>
      </c>
      <c r="AR1153" s="198" t="s">
        <v>7894</v>
      </c>
      <c r="AS1153" s="198" t="s">
        <v>8667</v>
      </c>
      <c r="AT1153" s="6">
        <v>0</v>
      </c>
      <c r="AU1153" s="23">
        <v>0</v>
      </c>
      <c r="AV1153" s="25"/>
      <c r="AW1153" s="201"/>
      <c r="BD1153" s="10"/>
    </row>
    <row r="1154" spans="1:62" ht="15.75" thickTop="1" x14ac:dyDescent="0.25">
      <c r="A1154" s="18">
        <v>42</v>
      </c>
      <c r="B1154" s="3">
        <v>19</v>
      </c>
      <c r="C1154" s="42" t="s">
        <v>4890</v>
      </c>
      <c r="D1154" s="18" t="s">
        <v>45</v>
      </c>
      <c r="E1154" s="42" t="s">
        <v>4891</v>
      </c>
      <c r="F1154" s="65"/>
      <c r="G1154" s="65"/>
      <c r="H1154" s="65"/>
      <c r="I1154" s="65"/>
      <c r="J1154" s="65"/>
      <c r="K1154" s="113">
        <v>0</v>
      </c>
      <c r="L1154" s="113">
        <v>0</v>
      </c>
      <c r="M1154" s="113">
        <v>0</v>
      </c>
      <c r="N1154" s="48">
        <v>0</v>
      </c>
      <c r="O1154" s="48">
        <v>0</v>
      </c>
      <c r="P1154" s="48">
        <v>0</v>
      </c>
      <c r="Q1154" s="48">
        <v>1</v>
      </c>
      <c r="R1154" s="48">
        <v>0</v>
      </c>
      <c r="S1154" s="60">
        <v>0</v>
      </c>
      <c r="T1154" s="42">
        <v>0</v>
      </c>
      <c r="U1154" s="41"/>
      <c r="V1154" s="22" t="s">
        <v>8668</v>
      </c>
      <c r="W1154" s="134" t="s">
        <v>4892</v>
      </c>
      <c r="X1154" s="3" t="s">
        <v>4552</v>
      </c>
      <c r="Y1154" s="21">
        <v>1</v>
      </c>
      <c r="Z1154" s="21">
        <v>11</v>
      </c>
      <c r="AA1154" s="14">
        <v>3</v>
      </c>
      <c r="AB1154" s="3">
        <f t="shared" si="57"/>
        <v>375</v>
      </c>
      <c r="AC1154">
        <v>581.3710222899457</v>
      </c>
      <c r="AE1154" s="22" t="s">
        <v>8865</v>
      </c>
      <c r="AF1154" s="50" t="s">
        <v>4893</v>
      </c>
      <c r="AK1154" s="3" t="s">
        <v>149</v>
      </c>
      <c r="AN1154" s="3">
        <v>832</v>
      </c>
      <c r="AO1154" s="3">
        <v>923</v>
      </c>
      <c r="AP1154" s="3">
        <v>3201</v>
      </c>
      <c r="AQ1154" s="3">
        <v>3059</v>
      </c>
      <c r="AR1154" s="183" t="s">
        <v>8866</v>
      </c>
      <c r="AS1154" s="183" t="s">
        <v>9120</v>
      </c>
      <c r="AT1154" s="3">
        <v>1</v>
      </c>
      <c r="AU1154" s="18">
        <v>0</v>
      </c>
      <c r="AV1154" s="17"/>
      <c r="AW1154" s="200">
        <v>0</v>
      </c>
      <c r="AX1154" s="200">
        <v>1</v>
      </c>
      <c r="AY1154" s="200">
        <v>0</v>
      </c>
      <c r="AZ1154" s="200">
        <v>0</v>
      </c>
      <c r="BA1154" s="200">
        <v>0</v>
      </c>
      <c r="BB1154" s="200">
        <v>0</v>
      </c>
      <c r="BC1154" s="200">
        <v>0</v>
      </c>
      <c r="BE1154" s="18">
        <v>0</v>
      </c>
      <c r="BF1154" s="18">
        <v>0</v>
      </c>
      <c r="BG1154" s="18">
        <v>1</v>
      </c>
      <c r="BH1154" s="18">
        <v>0</v>
      </c>
      <c r="BI1154" s="18">
        <v>0</v>
      </c>
      <c r="BJ1154" s="18">
        <v>0</v>
      </c>
    </row>
    <row r="1155" spans="1:62" x14ac:dyDescent="0.25">
      <c r="A1155" s="18">
        <v>42</v>
      </c>
      <c r="B1155" s="3">
        <v>19</v>
      </c>
      <c r="C1155" s="3" t="s">
        <v>4890</v>
      </c>
      <c r="D1155" s="18" t="s">
        <v>45</v>
      </c>
      <c r="E1155" s="3" t="s">
        <v>4891</v>
      </c>
      <c r="K1155" s="113">
        <v>0</v>
      </c>
      <c r="L1155" s="113">
        <v>0</v>
      </c>
      <c r="M1155" s="113">
        <v>0</v>
      </c>
      <c r="N1155" s="48">
        <v>0</v>
      </c>
      <c r="O1155" s="48">
        <v>0</v>
      </c>
      <c r="P1155" s="48">
        <v>0</v>
      </c>
      <c r="Q1155" s="48">
        <v>1</v>
      </c>
      <c r="R1155" s="48">
        <v>0</v>
      </c>
      <c r="S1155" s="60">
        <v>0</v>
      </c>
      <c r="T1155" s="42">
        <v>0</v>
      </c>
      <c r="U1155" s="41"/>
      <c r="V1155" s="22" t="s">
        <v>8669</v>
      </c>
      <c r="W1155" s="134" t="s">
        <v>4894</v>
      </c>
      <c r="X1155" s="3" t="s">
        <v>349</v>
      </c>
      <c r="Y1155" s="21">
        <v>1</v>
      </c>
      <c r="Z1155" s="21">
        <v>4</v>
      </c>
      <c r="AA1155" s="14">
        <v>0</v>
      </c>
      <c r="AB1155" s="3">
        <f t="shared" si="57"/>
        <v>288</v>
      </c>
      <c r="AC1155">
        <v>444.11409490206512</v>
      </c>
      <c r="AE1155" s="22" t="s">
        <v>8854</v>
      </c>
      <c r="AF1155" s="50" t="s">
        <v>4895</v>
      </c>
      <c r="AK1155" s="3" t="s">
        <v>149</v>
      </c>
      <c r="AN1155" s="3">
        <v>832</v>
      </c>
      <c r="AO1155" s="3">
        <v>923</v>
      </c>
      <c r="AP1155" s="3">
        <v>3162</v>
      </c>
      <c r="AQ1155" s="3">
        <v>2964</v>
      </c>
      <c r="AR1155" s="183" t="s">
        <v>8866</v>
      </c>
      <c r="AS1155" s="183" t="s">
        <v>9120</v>
      </c>
      <c r="AT1155" s="3">
        <v>1</v>
      </c>
      <c r="AU1155" s="18">
        <v>0</v>
      </c>
      <c r="AV1155" s="17"/>
      <c r="AW1155" s="200">
        <v>0</v>
      </c>
      <c r="AX1155" s="200">
        <v>1</v>
      </c>
      <c r="AY1155" s="200">
        <v>0</v>
      </c>
      <c r="AZ1155" s="200">
        <v>0</v>
      </c>
      <c r="BA1155" s="200">
        <v>0</v>
      </c>
      <c r="BB1155" s="200">
        <v>0</v>
      </c>
      <c r="BC1155" s="200">
        <v>0</v>
      </c>
      <c r="BE1155" s="18">
        <v>0</v>
      </c>
      <c r="BF1155" s="18">
        <v>0</v>
      </c>
      <c r="BG1155" s="18">
        <v>1</v>
      </c>
      <c r="BH1155" s="18">
        <v>0</v>
      </c>
      <c r="BI1155" s="18">
        <v>0</v>
      </c>
      <c r="BJ1155" s="18">
        <v>0</v>
      </c>
    </row>
    <row r="1156" spans="1:62" ht="30" x14ac:dyDescent="0.25">
      <c r="A1156" s="18">
        <v>42</v>
      </c>
      <c r="B1156" s="3">
        <v>19</v>
      </c>
      <c r="C1156" s="3" t="s">
        <v>4890</v>
      </c>
      <c r="D1156" s="18" t="s">
        <v>45</v>
      </c>
      <c r="E1156" s="3" t="s">
        <v>4891</v>
      </c>
      <c r="K1156" s="113">
        <v>0</v>
      </c>
      <c r="L1156" s="113">
        <v>0</v>
      </c>
      <c r="M1156" s="113">
        <v>0</v>
      </c>
      <c r="N1156" s="48">
        <v>0</v>
      </c>
      <c r="O1156" s="48">
        <v>0</v>
      </c>
      <c r="P1156" s="48">
        <v>0</v>
      </c>
      <c r="Q1156" s="48">
        <v>1</v>
      </c>
      <c r="R1156" s="48">
        <v>0</v>
      </c>
      <c r="S1156" s="60">
        <v>0</v>
      </c>
      <c r="T1156" s="42">
        <v>0</v>
      </c>
      <c r="U1156" s="41"/>
      <c r="V1156" s="22" t="s">
        <v>8867</v>
      </c>
      <c r="W1156" s="134" t="s">
        <v>4896</v>
      </c>
      <c r="X1156" s="3" t="s">
        <v>389</v>
      </c>
      <c r="Y1156" s="21">
        <v>0</v>
      </c>
      <c r="Z1156" s="21">
        <v>14</v>
      </c>
      <c r="AA1156" s="14">
        <v>0</v>
      </c>
      <c r="AB1156" s="3">
        <f t="shared" si="57"/>
        <v>168</v>
      </c>
      <c r="AC1156">
        <v>256.48897572496065</v>
      </c>
      <c r="AE1156" s="22" t="s">
        <v>9295</v>
      </c>
      <c r="AF1156" s="50" t="s">
        <v>4897</v>
      </c>
      <c r="AK1156" s="3" t="s">
        <v>149</v>
      </c>
      <c r="AN1156" s="3">
        <v>832</v>
      </c>
      <c r="AO1156" s="3">
        <v>923</v>
      </c>
      <c r="AP1156" s="3">
        <v>3089</v>
      </c>
      <c r="AQ1156" s="3">
        <v>2380</v>
      </c>
      <c r="AR1156" s="183" t="s">
        <v>8868</v>
      </c>
      <c r="AS1156" s="183" t="s">
        <v>9121</v>
      </c>
      <c r="AT1156" s="3">
        <v>1</v>
      </c>
      <c r="AU1156" s="18">
        <v>0</v>
      </c>
      <c r="AV1156" s="17"/>
      <c r="AW1156" s="200">
        <v>0</v>
      </c>
      <c r="AX1156" s="200">
        <v>1</v>
      </c>
      <c r="AY1156" s="200">
        <v>0</v>
      </c>
      <c r="AZ1156" s="200">
        <v>0</v>
      </c>
      <c r="BA1156" s="200">
        <v>0</v>
      </c>
      <c r="BB1156" s="200">
        <v>0</v>
      </c>
      <c r="BC1156" s="200">
        <v>0</v>
      </c>
      <c r="BE1156" s="18">
        <v>0</v>
      </c>
      <c r="BF1156" s="18">
        <v>0</v>
      </c>
      <c r="BG1156" s="18">
        <v>0</v>
      </c>
      <c r="BH1156" s="18">
        <v>1</v>
      </c>
      <c r="BI1156" s="18">
        <v>0</v>
      </c>
      <c r="BJ1156" s="18">
        <v>0</v>
      </c>
    </row>
    <row r="1157" spans="1:62" x14ac:dyDescent="0.25">
      <c r="A1157" s="18">
        <v>42</v>
      </c>
      <c r="B1157" s="3">
        <v>19</v>
      </c>
      <c r="C1157" s="3" t="s">
        <v>4890</v>
      </c>
      <c r="D1157" s="18" t="s">
        <v>45</v>
      </c>
      <c r="E1157" s="3" t="s">
        <v>4891</v>
      </c>
      <c r="K1157" s="113">
        <v>0</v>
      </c>
      <c r="L1157" s="113">
        <v>0</v>
      </c>
      <c r="M1157" s="113">
        <v>0</v>
      </c>
      <c r="N1157" s="48">
        <v>0</v>
      </c>
      <c r="O1157" s="48">
        <v>0</v>
      </c>
      <c r="P1157" s="48">
        <v>0</v>
      </c>
      <c r="Q1157" s="48">
        <v>1</v>
      </c>
      <c r="R1157" s="48">
        <v>0</v>
      </c>
      <c r="S1157" s="60">
        <v>0</v>
      </c>
      <c r="T1157" s="42">
        <v>0</v>
      </c>
      <c r="U1157" s="41"/>
      <c r="V1157" s="22" t="s">
        <v>8869</v>
      </c>
      <c r="W1157" s="134" t="s">
        <v>4898</v>
      </c>
      <c r="X1157" s="3" t="s">
        <v>4899</v>
      </c>
      <c r="Y1157" s="21">
        <v>1</v>
      </c>
      <c r="Z1157" s="21">
        <v>0</v>
      </c>
      <c r="AA1157" s="14">
        <v>10</v>
      </c>
      <c r="AB1157" s="3">
        <f t="shared" si="57"/>
        <v>250</v>
      </c>
      <c r="AC1157">
        <v>380.94878580872972</v>
      </c>
      <c r="AN1157" s="3">
        <v>832</v>
      </c>
      <c r="AO1157" s="3">
        <v>923</v>
      </c>
      <c r="AP1157" s="3">
        <v>3075</v>
      </c>
      <c r="AR1157" s="183" t="s">
        <v>8868</v>
      </c>
      <c r="AS1157" s="183" t="s">
        <v>9121</v>
      </c>
      <c r="AT1157" s="3">
        <v>1</v>
      </c>
      <c r="AU1157" s="18">
        <v>0</v>
      </c>
      <c r="AV1157" s="17"/>
      <c r="AW1157" s="200">
        <v>0</v>
      </c>
      <c r="AX1157" s="200">
        <v>1</v>
      </c>
      <c r="AY1157" s="200">
        <v>0</v>
      </c>
      <c r="AZ1157" s="200">
        <v>0</v>
      </c>
      <c r="BA1157" s="3">
        <v>1</v>
      </c>
      <c r="BB1157" s="200">
        <v>0</v>
      </c>
      <c r="BC1157" s="200">
        <v>0</v>
      </c>
    </row>
    <row r="1158" spans="1:62" x14ac:dyDescent="0.25">
      <c r="A1158" s="18">
        <v>42</v>
      </c>
      <c r="B1158" s="3">
        <v>19</v>
      </c>
      <c r="C1158" s="3" t="s">
        <v>4890</v>
      </c>
      <c r="D1158" s="18" t="s">
        <v>45</v>
      </c>
      <c r="E1158" s="3" t="s">
        <v>4891</v>
      </c>
      <c r="K1158" s="113">
        <v>0</v>
      </c>
      <c r="L1158" s="113">
        <v>0</v>
      </c>
      <c r="M1158" s="113">
        <v>0</v>
      </c>
      <c r="N1158" s="48">
        <v>0</v>
      </c>
      <c r="O1158" s="48">
        <v>0</v>
      </c>
      <c r="P1158" s="48">
        <v>0</v>
      </c>
      <c r="Q1158" s="48">
        <v>1</v>
      </c>
      <c r="R1158" s="48">
        <v>0</v>
      </c>
      <c r="S1158" s="60">
        <v>0</v>
      </c>
      <c r="T1158" s="42">
        <v>0</v>
      </c>
      <c r="U1158" s="41"/>
      <c r="V1158" s="22" t="s">
        <v>8870</v>
      </c>
      <c r="W1158" s="134" t="s">
        <v>4900</v>
      </c>
      <c r="X1158" s="3" t="s">
        <v>4901</v>
      </c>
      <c r="Y1158" s="21">
        <v>1</v>
      </c>
      <c r="Z1158" s="21">
        <v>17</v>
      </c>
      <c r="AA1158" s="14">
        <v>0</v>
      </c>
      <c r="AB1158" s="3">
        <f t="shared" si="57"/>
        <v>444</v>
      </c>
      <c r="AC1158">
        <v>675.54639945665872</v>
      </c>
      <c r="AN1158" s="3">
        <v>832</v>
      </c>
      <c r="AO1158" s="3">
        <v>923</v>
      </c>
      <c r="AP1158" s="3">
        <v>3064</v>
      </c>
      <c r="AR1158" s="183" t="s">
        <v>8868</v>
      </c>
      <c r="AS1158" s="183" t="s">
        <v>9121</v>
      </c>
      <c r="AT1158" s="3">
        <v>1</v>
      </c>
      <c r="AU1158" s="18">
        <v>0</v>
      </c>
      <c r="AV1158" s="17"/>
      <c r="AW1158" s="200">
        <v>0</v>
      </c>
      <c r="AX1158" s="200">
        <v>1</v>
      </c>
      <c r="AY1158" s="200">
        <v>0</v>
      </c>
      <c r="AZ1158" s="200">
        <v>0</v>
      </c>
      <c r="BA1158" s="200">
        <v>0</v>
      </c>
      <c r="BB1158" s="200">
        <v>0</v>
      </c>
      <c r="BC1158" s="200">
        <v>0</v>
      </c>
    </row>
    <row r="1159" spans="1:62" x14ac:dyDescent="0.25">
      <c r="A1159" s="18">
        <v>42</v>
      </c>
      <c r="B1159" s="3">
        <v>19</v>
      </c>
      <c r="C1159" s="3" t="s">
        <v>4890</v>
      </c>
      <c r="D1159" s="18" t="s">
        <v>45</v>
      </c>
      <c r="E1159" s="3" t="s">
        <v>4891</v>
      </c>
      <c r="K1159" s="113">
        <v>0</v>
      </c>
      <c r="L1159" s="113">
        <v>0</v>
      </c>
      <c r="M1159" s="113">
        <v>0</v>
      </c>
      <c r="N1159" s="48">
        <v>0</v>
      </c>
      <c r="O1159" s="48">
        <v>0</v>
      </c>
      <c r="P1159" s="48">
        <v>0</v>
      </c>
      <c r="Q1159" s="48">
        <v>1</v>
      </c>
      <c r="R1159" s="48">
        <v>0</v>
      </c>
      <c r="S1159" s="60">
        <v>0</v>
      </c>
      <c r="T1159" s="42">
        <v>0</v>
      </c>
      <c r="U1159" s="41"/>
      <c r="V1159" s="22" t="s">
        <v>8871</v>
      </c>
      <c r="W1159" s="134" t="s">
        <v>4902</v>
      </c>
      <c r="X1159" s="3" t="s">
        <v>581</v>
      </c>
      <c r="Y1159" s="21">
        <v>0</v>
      </c>
      <c r="Z1159" s="21">
        <v>3</v>
      </c>
      <c r="AA1159" s="14">
        <v>6</v>
      </c>
      <c r="AB1159" s="3">
        <f t="shared" si="57"/>
        <v>42</v>
      </c>
      <c r="AC1159">
        <v>63.850539914770323</v>
      </c>
      <c r="AN1159" s="3">
        <v>832</v>
      </c>
      <c r="AO1159" s="3">
        <v>923</v>
      </c>
      <c r="AP1159" s="3">
        <v>3058</v>
      </c>
      <c r="AR1159" s="183" t="s">
        <v>8868</v>
      </c>
      <c r="AS1159" s="183" t="s">
        <v>9121</v>
      </c>
      <c r="AT1159" s="3">
        <v>1</v>
      </c>
      <c r="AU1159" s="18">
        <v>0</v>
      </c>
      <c r="AV1159" s="17"/>
      <c r="AW1159" s="200">
        <v>0</v>
      </c>
      <c r="AX1159" s="200">
        <v>1</v>
      </c>
      <c r="AY1159" s="200">
        <v>0</v>
      </c>
      <c r="AZ1159" s="200">
        <v>0</v>
      </c>
      <c r="BA1159" s="200">
        <v>0</v>
      </c>
      <c r="BB1159" s="200">
        <v>0</v>
      </c>
      <c r="BC1159" s="200">
        <v>0</v>
      </c>
    </row>
    <row r="1160" spans="1:62" x14ac:dyDescent="0.25">
      <c r="A1160" s="18">
        <v>42</v>
      </c>
      <c r="B1160" s="3">
        <v>19</v>
      </c>
      <c r="C1160" s="3" t="s">
        <v>4890</v>
      </c>
      <c r="D1160" s="18" t="s">
        <v>45</v>
      </c>
      <c r="E1160" s="3" t="s">
        <v>4891</v>
      </c>
      <c r="K1160" s="113">
        <v>0</v>
      </c>
      <c r="L1160" s="113">
        <v>0</v>
      </c>
      <c r="M1160" s="113">
        <v>0</v>
      </c>
      <c r="N1160" s="48">
        <v>0</v>
      </c>
      <c r="O1160" s="48">
        <v>0</v>
      </c>
      <c r="P1160" s="48">
        <v>0</v>
      </c>
      <c r="Q1160" s="48">
        <v>1</v>
      </c>
      <c r="R1160" s="48">
        <v>0</v>
      </c>
      <c r="S1160" s="60">
        <v>0</v>
      </c>
      <c r="T1160" s="42">
        <v>0</v>
      </c>
      <c r="U1160" s="41"/>
      <c r="V1160" s="22" t="s">
        <v>8872</v>
      </c>
      <c r="W1160" s="134" t="s">
        <v>4903</v>
      </c>
      <c r="X1160" s="3" t="s">
        <v>68</v>
      </c>
      <c r="Y1160" s="21">
        <v>0</v>
      </c>
      <c r="Z1160" s="21">
        <v>7</v>
      </c>
      <c r="AA1160" s="14">
        <v>0</v>
      </c>
      <c r="AB1160" s="3">
        <f t="shared" si="57"/>
        <v>84</v>
      </c>
      <c r="AC1160">
        <v>127.47388486552038</v>
      </c>
      <c r="AN1160" s="3">
        <v>832</v>
      </c>
      <c r="AO1160" s="3">
        <v>923</v>
      </c>
      <c r="AP1160" s="3">
        <v>3045</v>
      </c>
      <c r="AR1160" s="183" t="s">
        <v>8868</v>
      </c>
      <c r="AS1160" s="183" t="s">
        <v>9121</v>
      </c>
      <c r="AT1160" s="3">
        <v>1</v>
      </c>
      <c r="AU1160" s="18">
        <v>0</v>
      </c>
      <c r="AV1160" s="17"/>
      <c r="AW1160" s="200">
        <v>0</v>
      </c>
      <c r="AX1160" s="200">
        <v>1</v>
      </c>
      <c r="AY1160" s="200">
        <v>0</v>
      </c>
      <c r="AZ1160" s="200">
        <v>0</v>
      </c>
      <c r="BA1160" s="200">
        <v>0</v>
      </c>
      <c r="BB1160" s="200">
        <v>0</v>
      </c>
      <c r="BC1160" s="200">
        <v>0</v>
      </c>
    </row>
    <row r="1161" spans="1:62" ht="30" x14ac:dyDescent="0.25">
      <c r="A1161" s="18">
        <v>42</v>
      </c>
      <c r="B1161" s="3">
        <v>19</v>
      </c>
      <c r="C1161" s="3" t="s">
        <v>4890</v>
      </c>
      <c r="D1161" s="18" t="s">
        <v>45</v>
      </c>
      <c r="E1161" s="3" t="s">
        <v>4891</v>
      </c>
      <c r="K1161" s="113">
        <v>0</v>
      </c>
      <c r="L1161" s="113">
        <v>0</v>
      </c>
      <c r="M1161" s="113">
        <v>0</v>
      </c>
      <c r="N1161" s="48">
        <v>0</v>
      </c>
      <c r="O1161" s="48">
        <v>0</v>
      </c>
      <c r="P1161" s="48">
        <v>0</v>
      </c>
      <c r="Q1161" s="48">
        <v>1</v>
      </c>
      <c r="R1161" s="48">
        <v>0</v>
      </c>
      <c r="S1161" s="60">
        <v>0</v>
      </c>
      <c r="T1161" s="42">
        <v>0</v>
      </c>
      <c r="U1161" s="41"/>
      <c r="V1161" s="22" t="s">
        <v>8873</v>
      </c>
      <c r="W1161" s="134" t="s">
        <v>4904</v>
      </c>
      <c r="X1161" s="3" t="s">
        <v>839</v>
      </c>
      <c r="Y1161" s="21">
        <v>1</v>
      </c>
      <c r="Z1161" s="21">
        <v>2</v>
      </c>
      <c r="AA1161" s="14">
        <v>0</v>
      </c>
      <c r="AB1161" s="3">
        <f t="shared" si="57"/>
        <v>264</v>
      </c>
      <c r="AC1161">
        <v>395.5609839223203</v>
      </c>
      <c r="AN1161" s="3">
        <v>832</v>
      </c>
      <c r="AO1161" s="3">
        <v>923</v>
      </c>
      <c r="AP1161" s="3">
        <v>2952</v>
      </c>
      <c r="AR1161" s="183" t="s">
        <v>8868</v>
      </c>
      <c r="AS1161" s="183" t="s">
        <v>9121</v>
      </c>
      <c r="AT1161" s="3">
        <v>1</v>
      </c>
      <c r="AU1161" s="18">
        <v>0</v>
      </c>
      <c r="AV1161" s="17"/>
      <c r="AW1161" s="200">
        <v>1</v>
      </c>
      <c r="AX1161" s="200">
        <v>0</v>
      </c>
      <c r="AY1161" s="200">
        <v>0</v>
      </c>
      <c r="AZ1161" s="200">
        <v>0</v>
      </c>
      <c r="BA1161" s="200">
        <v>0</v>
      </c>
      <c r="BB1161" s="200">
        <v>0</v>
      </c>
      <c r="BC1161" s="200">
        <v>0</v>
      </c>
    </row>
    <row r="1162" spans="1:62" ht="30" x14ac:dyDescent="0.25">
      <c r="A1162" s="18">
        <v>42</v>
      </c>
      <c r="B1162" s="3">
        <v>19</v>
      </c>
      <c r="C1162" s="3" t="s">
        <v>4890</v>
      </c>
      <c r="D1162" s="18" t="s">
        <v>45</v>
      </c>
      <c r="E1162" s="3" t="s">
        <v>4891</v>
      </c>
      <c r="K1162" s="113">
        <v>0</v>
      </c>
      <c r="L1162" s="113">
        <v>0</v>
      </c>
      <c r="M1162" s="113">
        <v>0</v>
      </c>
      <c r="N1162" s="48">
        <v>0</v>
      </c>
      <c r="O1162" s="48">
        <v>0</v>
      </c>
      <c r="P1162" s="48">
        <v>0</v>
      </c>
      <c r="Q1162" s="48">
        <v>1</v>
      </c>
      <c r="R1162" s="48">
        <v>0</v>
      </c>
      <c r="S1162" s="60">
        <v>0</v>
      </c>
      <c r="T1162" s="42">
        <v>0</v>
      </c>
      <c r="U1162" s="41"/>
      <c r="V1162" s="22" t="s">
        <v>8873</v>
      </c>
      <c r="W1162" s="134" t="s">
        <v>4905</v>
      </c>
      <c r="X1162" s="3" t="s">
        <v>848</v>
      </c>
      <c r="Y1162" s="21">
        <v>1</v>
      </c>
      <c r="Z1162" s="21">
        <v>9</v>
      </c>
      <c r="AA1162" s="14">
        <v>0</v>
      </c>
      <c r="AB1162" s="3">
        <f t="shared" si="57"/>
        <v>348</v>
      </c>
      <c r="AC1162">
        <v>521.42129698851318</v>
      </c>
      <c r="AN1162" s="3">
        <v>832</v>
      </c>
      <c r="AO1162" s="3">
        <v>923</v>
      </c>
      <c r="AP1162" s="3">
        <v>2952</v>
      </c>
      <c r="AR1162" s="183" t="s">
        <v>8868</v>
      </c>
      <c r="AS1162" s="183" t="s">
        <v>9121</v>
      </c>
      <c r="AT1162" s="3">
        <v>1</v>
      </c>
      <c r="AU1162" s="18">
        <v>0</v>
      </c>
      <c r="AW1162" s="200">
        <v>1</v>
      </c>
      <c r="AX1162" s="200">
        <v>0</v>
      </c>
      <c r="AY1162" s="200">
        <v>0</v>
      </c>
      <c r="AZ1162" s="200">
        <v>0</v>
      </c>
      <c r="BA1162" s="200">
        <v>0</v>
      </c>
      <c r="BB1162" s="200">
        <v>0</v>
      </c>
      <c r="BC1162" s="200">
        <v>0</v>
      </c>
    </row>
    <row r="1163" spans="1:62" ht="30" x14ac:dyDescent="0.25">
      <c r="A1163" s="18">
        <v>42</v>
      </c>
      <c r="B1163" s="3">
        <v>19</v>
      </c>
      <c r="C1163" s="3" t="s">
        <v>4890</v>
      </c>
      <c r="D1163" s="18" t="s">
        <v>45</v>
      </c>
      <c r="E1163" s="3" t="s">
        <v>4891</v>
      </c>
      <c r="K1163" s="113">
        <v>0</v>
      </c>
      <c r="L1163" s="113">
        <v>0</v>
      </c>
      <c r="M1163" s="113">
        <v>0</v>
      </c>
      <c r="N1163" s="48">
        <v>0</v>
      </c>
      <c r="O1163" s="48">
        <v>0</v>
      </c>
      <c r="P1163" s="48">
        <v>0</v>
      </c>
      <c r="Q1163" s="48">
        <v>1</v>
      </c>
      <c r="R1163" s="48">
        <v>0</v>
      </c>
      <c r="S1163" s="60">
        <v>0</v>
      </c>
      <c r="T1163" s="42">
        <v>0</v>
      </c>
      <c r="U1163" s="41"/>
      <c r="V1163" s="22" t="s">
        <v>8874</v>
      </c>
      <c r="W1163" s="134" t="s">
        <v>4906</v>
      </c>
      <c r="X1163" s="3" t="s">
        <v>315</v>
      </c>
      <c r="Y1163" s="21">
        <v>2</v>
      </c>
      <c r="Z1163" s="21">
        <v>3</v>
      </c>
      <c r="AA1163" s="14">
        <v>6</v>
      </c>
      <c r="AB1163" s="3">
        <f t="shared" si="57"/>
        <v>522</v>
      </c>
      <c r="AC1163">
        <v>778.17801458500014</v>
      </c>
      <c r="AN1163" s="3">
        <v>832</v>
      </c>
      <c r="AO1163" s="3">
        <v>923</v>
      </c>
      <c r="AP1163" s="3">
        <v>2915</v>
      </c>
      <c r="AR1163" s="183" t="s">
        <v>8868</v>
      </c>
      <c r="AS1163" s="183" t="s">
        <v>9121</v>
      </c>
      <c r="AT1163" s="3">
        <v>1</v>
      </c>
      <c r="AU1163" s="18">
        <v>0</v>
      </c>
      <c r="AV1163" s="17"/>
      <c r="AW1163" s="200">
        <v>0</v>
      </c>
      <c r="AX1163" s="200">
        <v>1</v>
      </c>
      <c r="AY1163" s="200">
        <v>0</v>
      </c>
      <c r="AZ1163" s="200">
        <v>0</v>
      </c>
      <c r="BA1163" s="200">
        <v>0</v>
      </c>
      <c r="BB1163" s="200">
        <v>0</v>
      </c>
      <c r="BC1163" s="200">
        <v>0</v>
      </c>
    </row>
    <row r="1164" spans="1:62" x14ac:dyDescent="0.25">
      <c r="A1164" s="18">
        <v>42</v>
      </c>
      <c r="B1164" s="3">
        <v>19</v>
      </c>
      <c r="C1164" s="3" t="s">
        <v>4890</v>
      </c>
      <c r="D1164" s="18" t="s">
        <v>45</v>
      </c>
      <c r="E1164" s="3" t="s">
        <v>4891</v>
      </c>
      <c r="K1164" s="113">
        <v>0</v>
      </c>
      <c r="L1164" s="113">
        <v>0</v>
      </c>
      <c r="M1164" s="113">
        <v>0</v>
      </c>
      <c r="N1164" s="48">
        <v>0</v>
      </c>
      <c r="O1164" s="48">
        <v>0</v>
      </c>
      <c r="P1164" s="48">
        <v>0</v>
      </c>
      <c r="Q1164" s="48">
        <v>1</v>
      </c>
      <c r="R1164" s="48">
        <v>0</v>
      </c>
      <c r="S1164" s="60">
        <v>0</v>
      </c>
      <c r="T1164" s="42">
        <v>0</v>
      </c>
      <c r="U1164" s="41"/>
      <c r="V1164" s="14" t="s">
        <v>149</v>
      </c>
      <c r="W1164" s="134" t="s">
        <v>4907</v>
      </c>
      <c r="X1164" s="3" t="s">
        <v>4908</v>
      </c>
      <c r="Y1164" s="13">
        <v>11</v>
      </c>
      <c r="Z1164" s="13">
        <v>12</v>
      </c>
      <c r="AA1164" s="14">
        <v>1</v>
      </c>
      <c r="AB1164" s="3">
        <f t="shared" si="57"/>
        <v>2785</v>
      </c>
      <c r="AN1164" s="3">
        <v>832</v>
      </c>
      <c r="AO1164" s="3">
        <v>923</v>
      </c>
      <c r="AR1164" s="183" t="s">
        <v>8868</v>
      </c>
      <c r="AS1164" s="183" t="s">
        <v>9121</v>
      </c>
      <c r="AT1164" s="3">
        <v>1</v>
      </c>
      <c r="AU1164" s="18">
        <v>0</v>
      </c>
      <c r="AV1164" s="17"/>
      <c r="BB1164" s="200"/>
      <c r="BC1164" s="200"/>
    </row>
    <row r="1165" spans="1:62" x14ac:dyDescent="0.25">
      <c r="A1165" s="18">
        <v>42</v>
      </c>
      <c r="B1165" s="3">
        <v>80</v>
      </c>
      <c r="C1165" s="3" t="s">
        <v>4890</v>
      </c>
      <c r="D1165" s="18" t="s">
        <v>45</v>
      </c>
      <c r="E1165" s="3" t="s">
        <v>4891</v>
      </c>
      <c r="K1165" s="113">
        <v>0</v>
      </c>
      <c r="L1165" s="113">
        <v>0</v>
      </c>
      <c r="M1165" s="113">
        <v>0</v>
      </c>
      <c r="N1165" s="48">
        <v>0</v>
      </c>
      <c r="O1165" s="48">
        <v>0</v>
      </c>
      <c r="P1165" s="48">
        <v>0</v>
      </c>
      <c r="Q1165" s="48">
        <v>1</v>
      </c>
      <c r="R1165" s="48">
        <v>0</v>
      </c>
      <c r="S1165" s="60">
        <v>0</v>
      </c>
      <c r="T1165" s="42">
        <v>0</v>
      </c>
      <c r="U1165" s="41"/>
      <c r="W1165" s="137" t="s">
        <v>4909</v>
      </c>
      <c r="X1165" s="3" t="s">
        <v>4908</v>
      </c>
      <c r="Y1165" s="86">
        <v>11</v>
      </c>
      <c r="Z1165" s="86">
        <v>12</v>
      </c>
      <c r="AA1165" s="14">
        <v>1</v>
      </c>
      <c r="AB1165" s="3">
        <f t="shared" si="57"/>
        <v>2785</v>
      </c>
      <c r="AE1165" s="22"/>
      <c r="AF1165" s="75"/>
      <c r="AN1165" s="3">
        <v>832</v>
      </c>
      <c r="AO1165" s="3">
        <v>923</v>
      </c>
      <c r="AR1165" s="183" t="s">
        <v>8868</v>
      </c>
      <c r="AS1165" s="183" t="s">
        <v>9121</v>
      </c>
      <c r="AT1165" s="3">
        <v>1</v>
      </c>
      <c r="AU1165" s="18">
        <v>0</v>
      </c>
      <c r="AV1165" s="17"/>
    </row>
    <row r="1166" spans="1:62" x14ac:dyDescent="0.25">
      <c r="A1166" s="18">
        <v>42</v>
      </c>
      <c r="B1166" s="3">
        <v>80</v>
      </c>
      <c r="C1166" s="3" t="s">
        <v>4890</v>
      </c>
      <c r="D1166" s="18" t="s">
        <v>45</v>
      </c>
      <c r="E1166" s="3" t="s">
        <v>4891</v>
      </c>
      <c r="K1166" s="113">
        <v>0</v>
      </c>
      <c r="L1166" s="113">
        <v>0</v>
      </c>
      <c r="M1166" s="113">
        <v>0</v>
      </c>
      <c r="N1166" s="48">
        <v>0</v>
      </c>
      <c r="O1166" s="48">
        <v>0</v>
      </c>
      <c r="P1166" s="48">
        <v>0</v>
      </c>
      <c r="Q1166" s="48">
        <v>1</v>
      </c>
      <c r="R1166" s="48">
        <v>0</v>
      </c>
      <c r="S1166" s="60">
        <v>0</v>
      </c>
      <c r="T1166" s="42">
        <v>0</v>
      </c>
      <c r="U1166" s="41"/>
      <c r="V1166" s="22" t="s">
        <v>8821</v>
      </c>
      <c r="W1166" s="137" t="s">
        <v>4910</v>
      </c>
      <c r="X1166" s="3" t="s">
        <v>220</v>
      </c>
      <c r="Y1166" s="56">
        <v>0</v>
      </c>
      <c r="Z1166" s="56">
        <v>8</v>
      </c>
      <c r="AA1166" s="14">
        <v>0</v>
      </c>
      <c r="AB1166" s="3">
        <f t="shared" si="57"/>
        <v>96</v>
      </c>
      <c r="AC1166">
        <v>142.29222727285378</v>
      </c>
      <c r="AE1166" s="22" t="s">
        <v>9122</v>
      </c>
      <c r="AF1166" s="78" t="s">
        <v>4911</v>
      </c>
      <c r="AK1166" s="3" t="s">
        <v>149</v>
      </c>
      <c r="AN1166" s="3">
        <v>832</v>
      </c>
      <c r="AO1166" s="3">
        <v>923</v>
      </c>
      <c r="AP1166" s="3">
        <v>2873</v>
      </c>
      <c r="AQ1166" s="3">
        <v>2408</v>
      </c>
      <c r="AR1166" s="183" t="s">
        <v>8868</v>
      </c>
      <c r="AS1166" s="183" t="s">
        <v>9121</v>
      </c>
      <c r="AT1166" s="3">
        <v>1</v>
      </c>
      <c r="AU1166" s="18">
        <v>0</v>
      </c>
      <c r="AV1166" s="17"/>
      <c r="AW1166" s="200">
        <v>0</v>
      </c>
      <c r="AX1166" s="200">
        <v>0</v>
      </c>
      <c r="AY1166" s="200">
        <v>0</v>
      </c>
      <c r="AZ1166" s="18">
        <v>1</v>
      </c>
      <c r="BA1166" s="18">
        <v>0</v>
      </c>
      <c r="BB1166" s="18">
        <v>0</v>
      </c>
      <c r="BC1166" s="18">
        <v>0</v>
      </c>
      <c r="BE1166" s="18">
        <v>0</v>
      </c>
      <c r="BF1166" s="18">
        <v>0</v>
      </c>
      <c r="BG1166" s="18">
        <v>1</v>
      </c>
      <c r="BH1166" s="18">
        <v>0</v>
      </c>
      <c r="BI1166" s="18">
        <v>0</v>
      </c>
      <c r="BJ1166" s="18">
        <v>0</v>
      </c>
    </row>
    <row r="1167" spans="1:62" x14ac:dyDescent="0.25">
      <c r="A1167" s="18">
        <v>42</v>
      </c>
      <c r="B1167" s="3">
        <v>80</v>
      </c>
      <c r="C1167" s="3" t="s">
        <v>4890</v>
      </c>
      <c r="D1167" s="18" t="s">
        <v>45</v>
      </c>
      <c r="E1167" s="3" t="s">
        <v>4891</v>
      </c>
      <c r="K1167" s="113">
        <v>0</v>
      </c>
      <c r="L1167" s="113">
        <v>0</v>
      </c>
      <c r="M1167" s="113">
        <v>0</v>
      </c>
      <c r="N1167" s="48">
        <v>0</v>
      </c>
      <c r="O1167" s="48">
        <v>0</v>
      </c>
      <c r="P1167" s="48">
        <v>0</v>
      </c>
      <c r="Q1167" s="48">
        <v>1</v>
      </c>
      <c r="R1167" s="48">
        <v>0</v>
      </c>
      <c r="S1167" s="60">
        <v>0</v>
      </c>
      <c r="T1167" s="42">
        <v>0</v>
      </c>
      <c r="U1167" s="41"/>
      <c r="V1167" s="22" t="s">
        <v>8875</v>
      </c>
      <c r="W1167" s="137" t="s">
        <v>4912</v>
      </c>
      <c r="X1167" s="3" t="s">
        <v>4913</v>
      </c>
      <c r="Y1167" s="56">
        <v>3</v>
      </c>
      <c r="Z1167" s="56">
        <v>6</v>
      </c>
      <c r="AA1167" s="14">
        <v>6</v>
      </c>
      <c r="AB1167" s="3">
        <f t="shared" si="57"/>
        <v>798</v>
      </c>
      <c r="AC1167">
        <v>1180.5380765432787</v>
      </c>
      <c r="AE1167" s="22"/>
      <c r="AF1167" s="78"/>
      <c r="AN1167" s="3">
        <v>832</v>
      </c>
      <c r="AO1167" s="3">
        <v>923</v>
      </c>
      <c r="AP1167" s="3">
        <v>2859</v>
      </c>
      <c r="AR1167" s="183" t="s">
        <v>8868</v>
      </c>
      <c r="AS1167" s="183" t="s">
        <v>9121</v>
      </c>
      <c r="AT1167" s="3">
        <v>1</v>
      </c>
      <c r="AU1167" s="18">
        <v>0</v>
      </c>
      <c r="AV1167" s="17"/>
      <c r="AW1167" s="200">
        <v>1</v>
      </c>
      <c r="AX1167" s="200">
        <v>0</v>
      </c>
      <c r="AY1167" s="200">
        <v>0</v>
      </c>
      <c r="AZ1167" s="200">
        <v>0</v>
      </c>
      <c r="BA1167" s="200">
        <v>0</v>
      </c>
      <c r="BB1167" s="18">
        <v>0</v>
      </c>
      <c r="BC1167" s="18">
        <v>0</v>
      </c>
    </row>
    <row r="1168" spans="1:62" x14ac:dyDescent="0.25">
      <c r="A1168" s="48">
        <v>42</v>
      </c>
      <c r="B1168" s="42">
        <v>80</v>
      </c>
      <c r="C1168" s="42" t="s">
        <v>4890</v>
      </c>
      <c r="D1168" s="18" t="s">
        <v>45</v>
      </c>
      <c r="E1168" s="42" t="s">
        <v>4891</v>
      </c>
      <c r="F1168" s="42"/>
      <c r="G1168" s="42"/>
      <c r="H1168" s="42"/>
      <c r="I1168" s="42"/>
      <c r="J1168" s="42"/>
      <c r="K1168" s="113">
        <v>0</v>
      </c>
      <c r="L1168" s="113">
        <v>0</v>
      </c>
      <c r="M1168" s="113">
        <v>0</v>
      </c>
      <c r="N1168" s="48">
        <v>0</v>
      </c>
      <c r="O1168" s="48">
        <v>0</v>
      </c>
      <c r="P1168" s="48">
        <v>0</v>
      </c>
      <c r="Q1168" s="48">
        <v>1</v>
      </c>
      <c r="R1168" s="48">
        <v>0</v>
      </c>
      <c r="S1168" s="60">
        <v>0</v>
      </c>
      <c r="T1168" s="42">
        <v>0</v>
      </c>
      <c r="U1168" s="41"/>
      <c r="V1168" s="64" t="s">
        <v>8875</v>
      </c>
      <c r="W1168" s="136" t="s">
        <v>4914</v>
      </c>
      <c r="X1168" s="106" t="s">
        <v>539</v>
      </c>
      <c r="Y1168" s="107">
        <v>4</v>
      </c>
      <c r="Z1168" s="108">
        <v>10</v>
      </c>
      <c r="AA1168" s="109">
        <v>0</v>
      </c>
      <c r="AB1168" s="3">
        <f t="shared" si="57"/>
        <v>1080</v>
      </c>
      <c r="AC1168">
        <v>1597.7207050961665</v>
      </c>
      <c r="AD1168" s="63"/>
      <c r="AE1168" s="64"/>
      <c r="AF1168" s="48"/>
      <c r="AG1168" s="76"/>
      <c r="AH1168" s="76"/>
      <c r="AI1168" s="42"/>
      <c r="AJ1168" s="42"/>
      <c r="AM1168" s="41"/>
      <c r="AN1168" s="3">
        <v>832</v>
      </c>
      <c r="AO1168" s="3">
        <v>923</v>
      </c>
      <c r="AP1168" s="3">
        <v>2859</v>
      </c>
      <c r="AR1168" s="183" t="s">
        <v>8868</v>
      </c>
      <c r="AS1168" s="183" t="s">
        <v>9121</v>
      </c>
      <c r="AT1168" s="3">
        <v>1</v>
      </c>
      <c r="AU1168" s="18">
        <v>0</v>
      </c>
      <c r="AV1168" s="17"/>
      <c r="AW1168" s="207">
        <v>1</v>
      </c>
      <c r="AX1168" s="42">
        <v>0</v>
      </c>
      <c r="AY1168" s="200">
        <v>0</v>
      </c>
      <c r="AZ1168" s="200">
        <v>0</v>
      </c>
      <c r="BA1168" s="200">
        <v>0</v>
      </c>
      <c r="BB1168" s="18">
        <v>0</v>
      </c>
      <c r="BC1168" s="18">
        <v>0</v>
      </c>
    </row>
    <row r="1169" spans="1:62" x14ac:dyDescent="0.25">
      <c r="A1169" s="48">
        <v>42</v>
      </c>
      <c r="B1169" s="42">
        <v>80</v>
      </c>
      <c r="C1169" s="42" t="s">
        <v>4890</v>
      </c>
      <c r="D1169" s="18" t="s">
        <v>45</v>
      </c>
      <c r="E1169" s="42" t="s">
        <v>4891</v>
      </c>
      <c r="F1169" s="42"/>
      <c r="G1169" s="42"/>
      <c r="H1169" s="42"/>
      <c r="I1169" s="42"/>
      <c r="J1169" s="42"/>
      <c r="K1169" s="113">
        <v>0</v>
      </c>
      <c r="L1169" s="113">
        <v>0</v>
      </c>
      <c r="M1169" s="113">
        <v>0</v>
      </c>
      <c r="N1169" s="48">
        <v>0</v>
      </c>
      <c r="O1169" s="48">
        <v>0</v>
      </c>
      <c r="P1169" s="48">
        <v>0</v>
      </c>
      <c r="Q1169" s="48">
        <v>1</v>
      </c>
      <c r="R1169" s="48">
        <v>0</v>
      </c>
      <c r="S1169" s="60">
        <v>0</v>
      </c>
      <c r="T1169" s="42">
        <v>0</v>
      </c>
      <c r="U1169" s="41"/>
      <c r="V1169" s="64" t="s">
        <v>8828</v>
      </c>
      <c r="W1169" s="165" t="s">
        <v>4915</v>
      </c>
      <c r="X1169" s="42" t="s">
        <v>349</v>
      </c>
      <c r="Y1169" s="95">
        <v>1</v>
      </c>
      <c r="Z1169" s="95">
        <v>4</v>
      </c>
      <c r="AA1169" s="52">
        <v>0</v>
      </c>
      <c r="AB1169" s="3">
        <f t="shared" si="57"/>
        <v>288</v>
      </c>
      <c r="AC1169">
        <v>425.53393625112227</v>
      </c>
      <c r="AD1169" s="41"/>
      <c r="AE1169" s="64" t="s">
        <v>9296</v>
      </c>
      <c r="AF1169" s="78" t="s">
        <v>4916</v>
      </c>
      <c r="AG1169" s="42"/>
      <c r="AH1169" s="42"/>
      <c r="AI1169" s="42"/>
      <c r="AJ1169" s="42"/>
      <c r="AK1169" s="3" t="s">
        <v>149</v>
      </c>
      <c r="AM1169" s="41"/>
      <c r="AN1169" s="3">
        <v>832</v>
      </c>
      <c r="AO1169" s="3">
        <v>923</v>
      </c>
      <c r="AP1169" s="3">
        <v>2850</v>
      </c>
      <c r="AQ1169" s="3">
        <v>2156</v>
      </c>
      <c r="AR1169" s="183" t="s">
        <v>8868</v>
      </c>
      <c r="AS1169" s="183" t="s">
        <v>9121</v>
      </c>
      <c r="AT1169" s="3">
        <v>1</v>
      </c>
      <c r="AU1169" s="18">
        <v>0</v>
      </c>
      <c r="AV1169" s="17"/>
      <c r="AW1169" s="207">
        <v>0</v>
      </c>
      <c r="AX1169" s="42">
        <v>1</v>
      </c>
      <c r="AY1169" s="200">
        <v>0</v>
      </c>
      <c r="AZ1169" s="200">
        <v>0</v>
      </c>
      <c r="BA1169" s="200">
        <v>0</v>
      </c>
      <c r="BB1169" s="18">
        <v>0</v>
      </c>
      <c r="BC1169" s="18">
        <v>0</v>
      </c>
      <c r="BE1169" s="18">
        <v>0</v>
      </c>
      <c r="BF1169" s="18">
        <v>0</v>
      </c>
      <c r="BG1169" s="18">
        <v>1</v>
      </c>
      <c r="BH1169" s="18">
        <v>0</v>
      </c>
      <c r="BI1169" s="18">
        <v>0</v>
      </c>
      <c r="BJ1169" s="18">
        <v>0</v>
      </c>
    </row>
    <row r="1170" spans="1:62" ht="30" x14ac:dyDescent="0.25">
      <c r="A1170" s="48">
        <v>42</v>
      </c>
      <c r="B1170" s="42">
        <v>80</v>
      </c>
      <c r="C1170" s="42" t="s">
        <v>4890</v>
      </c>
      <c r="D1170" s="18" t="s">
        <v>45</v>
      </c>
      <c r="E1170" s="42" t="s">
        <v>4891</v>
      </c>
      <c r="F1170" s="42"/>
      <c r="G1170" s="42"/>
      <c r="H1170" s="42"/>
      <c r="I1170" s="42"/>
      <c r="J1170" s="42"/>
      <c r="K1170" s="113">
        <v>0</v>
      </c>
      <c r="L1170" s="113">
        <v>0</v>
      </c>
      <c r="M1170" s="113">
        <v>0</v>
      </c>
      <c r="N1170" s="48">
        <v>0</v>
      </c>
      <c r="O1170" s="48">
        <v>0</v>
      </c>
      <c r="P1170" s="48">
        <v>0</v>
      </c>
      <c r="Q1170" s="48">
        <v>1</v>
      </c>
      <c r="R1170" s="48">
        <v>0</v>
      </c>
      <c r="S1170" s="60">
        <v>0</v>
      </c>
      <c r="T1170" s="42">
        <v>0</v>
      </c>
      <c r="U1170" s="41"/>
      <c r="V1170" s="64" t="s">
        <v>8828</v>
      </c>
      <c r="W1170" s="136" t="s">
        <v>4917</v>
      </c>
      <c r="X1170" s="42"/>
      <c r="Y1170" s="110">
        <v>0</v>
      </c>
      <c r="Z1170" s="110">
        <v>16</v>
      </c>
      <c r="AA1170" s="52">
        <v>0</v>
      </c>
      <c r="AB1170" s="3">
        <f t="shared" si="57"/>
        <v>192</v>
      </c>
      <c r="AC1170">
        <v>283.68929083408153</v>
      </c>
      <c r="AD1170" s="41"/>
      <c r="AE1170" s="64" t="s">
        <v>9297</v>
      </c>
      <c r="AF1170" s="78" t="s">
        <v>4918</v>
      </c>
      <c r="AG1170" s="111" t="s">
        <v>1768</v>
      </c>
      <c r="AH1170" s="42">
        <v>2</v>
      </c>
      <c r="AI1170" s="42">
        <v>5</v>
      </c>
      <c r="AJ1170" s="42">
        <v>0</v>
      </c>
      <c r="AK1170" s="3">
        <f>(240*AH1170)+(12*AI1170)+AJ1170</f>
        <v>540</v>
      </c>
      <c r="AL1170">
        <v>723.53711198651536</v>
      </c>
      <c r="AM1170" s="41"/>
      <c r="AN1170" s="3">
        <v>832</v>
      </c>
      <c r="AO1170" s="3">
        <v>923</v>
      </c>
      <c r="AP1170" s="3">
        <v>2850</v>
      </c>
      <c r="AQ1170" s="3">
        <v>2136</v>
      </c>
      <c r="AR1170" s="183" t="s">
        <v>8868</v>
      </c>
      <c r="AS1170" s="183" t="s">
        <v>9121</v>
      </c>
      <c r="AT1170" s="3">
        <v>1</v>
      </c>
      <c r="AU1170" s="18">
        <v>0</v>
      </c>
      <c r="AV1170" s="17"/>
      <c r="AW1170" s="207">
        <v>0</v>
      </c>
      <c r="AX1170" s="42">
        <v>1</v>
      </c>
      <c r="AY1170" s="200">
        <v>0</v>
      </c>
      <c r="AZ1170" s="200">
        <v>0</v>
      </c>
      <c r="BA1170" s="200">
        <v>0</v>
      </c>
      <c r="BB1170" s="18">
        <v>0</v>
      </c>
      <c r="BC1170" s="18">
        <v>0</v>
      </c>
      <c r="BE1170" s="18">
        <v>0</v>
      </c>
      <c r="BF1170" s="18">
        <v>0</v>
      </c>
      <c r="BG1170" s="18">
        <v>0</v>
      </c>
      <c r="BH1170" s="18">
        <v>1</v>
      </c>
      <c r="BI1170" s="18">
        <v>0</v>
      </c>
      <c r="BJ1170" s="18">
        <v>0</v>
      </c>
    </row>
    <row r="1171" spans="1:62" x14ac:dyDescent="0.25">
      <c r="A1171" s="48">
        <v>42</v>
      </c>
      <c r="B1171" s="42">
        <v>80</v>
      </c>
      <c r="C1171" s="42" t="s">
        <v>4890</v>
      </c>
      <c r="D1171" s="18" t="s">
        <v>45</v>
      </c>
      <c r="E1171" s="42" t="s">
        <v>4891</v>
      </c>
      <c r="F1171" s="42"/>
      <c r="G1171" s="42"/>
      <c r="H1171" s="42"/>
      <c r="I1171" s="42"/>
      <c r="J1171" s="42"/>
      <c r="K1171" s="113">
        <v>0</v>
      </c>
      <c r="L1171" s="113">
        <v>0</v>
      </c>
      <c r="M1171" s="113">
        <v>0</v>
      </c>
      <c r="N1171" s="48">
        <v>0</v>
      </c>
      <c r="O1171" s="48">
        <v>0</v>
      </c>
      <c r="P1171" s="48">
        <v>0</v>
      </c>
      <c r="Q1171" s="48">
        <v>1</v>
      </c>
      <c r="R1171" s="48">
        <v>0</v>
      </c>
      <c r="S1171" s="60">
        <v>0</v>
      </c>
      <c r="T1171" s="42">
        <v>0</v>
      </c>
      <c r="U1171" s="41"/>
      <c r="V1171" s="64" t="s">
        <v>9123</v>
      </c>
      <c r="W1171" s="165" t="s">
        <v>4919</v>
      </c>
      <c r="X1171" s="42" t="s">
        <v>4920</v>
      </c>
      <c r="Y1171" s="95">
        <v>2</v>
      </c>
      <c r="Z1171" s="95">
        <v>1</v>
      </c>
      <c r="AA1171" s="52">
        <v>16</v>
      </c>
      <c r="AB1171" s="3">
        <f t="shared" si="57"/>
        <v>508</v>
      </c>
      <c r="AC1171">
        <v>740.48468639537759</v>
      </c>
      <c r="AD1171" s="41"/>
      <c r="AE1171" s="64"/>
      <c r="AF1171" s="50"/>
      <c r="AG1171" s="42"/>
      <c r="AH1171" s="42"/>
      <c r="AI1171" s="42"/>
      <c r="AJ1171" s="42"/>
      <c r="AM1171" s="41"/>
      <c r="AN1171" s="3">
        <v>832</v>
      </c>
      <c r="AO1171" s="3">
        <v>923</v>
      </c>
      <c r="AP1171" s="3">
        <v>2751</v>
      </c>
      <c r="AQ1171" s="42"/>
      <c r="AR1171" s="183" t="s">
        <v>8868</v>
      </c>
      <c r="AS1171" s="183" t="s">
        <v>9121</v>
      </c>
      <c r="AT1171" s="3">
        <v>1</v>
      </c>
      <c r="AU1171" s="18">
        <v>0</v>
      </c>
      <c r="AV1171" s="17"/>
      <c r="AW1171" s="207">
        <v>0</v>
      </c>
      <c r="AX1171" s="42">
        <v>1</v>
      </c>
      <c r="AY1171" s="200">
        <v>0</v>
      </c>
      <c r="AZ1171" s="200">
        <v>0</v>
      </c>
      <c r="BA1171" s="200">
        <v>0</v>
      </c>
      <c r="BB1171" s="18">
        <v>0</v>
      </c>
      <c r="BC1171" s="18">
        <v>0</v>
      </c>
    </row>
    <row r="1172" spans="1:62" x14ac:dyDescent="0.25">
      <c r="A1172" s="48">
        <v>42</v>
      </c>
      <c r="B1172" s="42">
        <v>80</v>
      </c>
      <c r="C1172" s="42" t="s">
        <v>4890</v>
      </c>
      <c r="D1172" s="18" t="s">
        <v>45</v>
      </c>
      <c r="E1172" s="42" t="s">
        <v>4891</v>
      </c>
      <c r="F1172" s="42"/>
      <c r="G1172" s="42"/>
      <c r="H1172" s="42"/>
      <c r="I1172" s="42"/>
      <c r="J1172" s="42"/>
      <c r="K1172" s="113">
        <v>0</v>
      </c>
      <c r="L1172" s="113">
        <v>0</v>
      </c>
      <c r="M1172" s="113">
        <v>0</v>
      </c>
      <c r="N1172" s="48">
        <v>0</v>
      </c>
      <c r="O1172" s="48">
        <v>0</v>
      </c>
      <c r="P1172" s="48">
        <v>0</v>
      </c>
      <c r="Q1172" s="48">
        <v>1</v>
      </c>
      <c r="R1172" s="48">
        <v>0</v>
      </c>
      <c r="S1172" s="60">
        <v>0</v>
      </c>
      <c r="T1172" s="42">
        <v>0</v>
      </c>
      <c r="U1172" s="41"/>
      <c r="V1172" s="64" t="s">
        <v>9061</v>
      </c>
      <c r="W1172" s="165" t="s">
        <v>4921</v>
      </c>
      <c r="X1172" s="42" t="s">
        <v>4191</v>
      </c>
      <c r="Y1172" s="95">
        <v>1</v>
      </c>
      <c r="Z1172" s="95">
        <v>18</v>
      </c>
      <c r="AA1172" s="52">
        <v>6</v>
      </c>
      <c r="AB1172" s="3">
        <f t="shared" si="57"/>
        <v>462</v>
      </c>
      <c r="AC1172">
        <v>670.02850140098315</v>
      </c>
      <c r="AD1172" s="41"/>
      <c r="AE1172" s="64"/>
      <c r="AF1172" s="50"/>
      <c r="AG1172" s="42"/>
      <c r="AH1172" s="42"/>
      <c r="AI1172" s="42"/>
      <c r="AJ1172" s="42"/>
      <c r="AM1172" s="41"/>
      <c r="AN1172" s="3">
        <v>832</v>
      </c>
      <c r="AO1172" s="3">
        <v>923</v>
      </c>
      <c r="AP1172" s="3">
        <v>2714</v>
      </c>
      <c r="AQ1172" s="42"/>
      <c r="AR1172" s="183" t="s">
        <v>8868</v>
      </c>
      <c r="AS1172" s="183" t="s">
        <v>9121</v>
      </c>
      <c r="AT1172" s="3">
        <v>1</v>
      </c>
      <c r="AU1172" s="18">
        <v>0</v>
      </c>
      <c r="AV1172" s="17"/>
      <c r="AW1172" s="207">
        <v>0</v>
      </c>
      <c r="AX1172" s="42">
        <v>0</v>
      </c>
      <c r="AY1172" s="200">
        <v>0</v>
      </c>
      <c r="AZ1172" s="200">
        <v>0</v>
      </c>
      <c r="BA1172" s="3">
        <v>1</v>
      </c>
      <c r="BB1172" s="18">
        <v>0</v>
      </c>
      <c r="BC1172" s="18">
        <v>0</v>
      </c>
    </row>
    <row r="1173" spans="1:62" x14ac:dyDescent="0.25">
      <c r="A1173" s="48">
        <v>42</v>
      </c>
      <c r="B1173" s="42">
        <v>80</v>
      </c>
      <c r="C1173" s="42" t="s">
        <v>4890</v>
      </c>
      <c r="D1173" s="18" t="s">
        <v>45</v>
      </c>
      <c r="E1173" s="42" t="s">
        <v>4891</v>
      </c>
      <c r="F1173" s="42"/>
      <c r="G1173" s="42"/>
      <c r="H1173" s="42"/>
      <c r="I1173" s="42"/>
      <c r="J1173" s="42"/>
      <c r="K1173" s="113">
        <v>0</v>
      </c>
      <c r="L1173" s="113">
        <v>0</v>
      </c>
      <c r="M1173" s="113">
        <v>0</v>
      </c>
      <c r="N1173" s="48">
        <v>0</v>
      </c>
      <c r="O1173" s="48">
        <v>0</v>
      </c>
      <c r="P1173" s="48">
        <v>0</v>
      </c>
      <c r="Q1173" s="48">
        <v>1</v>
      </c>
      <c r="R1173" s="48">
        <v>0</v>
      </c>
      <c r="S1173" s="60">
        <v>0</v>
      </c>
      <c r="T1173" s="42">
        <v>0</v>
      </c>
      <c r="U1173" s="41"/>
      <c r="V1173" s="64" t="s">
        <v>9124</v>
      </c>
      <c r="W1173" s="165" t="s">
        <v>4922</v>
      </c>
      <c r="X1173" s="42" t="s">
        <v>167</v>
      </c>
      <c r="Y1173" s="95">
        <v>0</v>
      </c>
      <c r="Z1173" s="95">
        <v>10</v>
      </c>
      <c r="AA1173" s="52">
        <v>0</v>
      </c>
      <c r="AB1173" s="3">
        <f t="shared" si="57"/>
        <v>120</v>
      </c>
      <c r="AC1173">
        <v>171.64226112846583</v>
      </c>
      <c r="AD1173" s="41"/>
      <c r="AE1173" s="64"/>
      <c r="AF1173" s="50"/>
      <c r="AG1173" s="42"/>
      <c r="AH1173" s="42"/>
      <c r="AI1173" s="42"/>
      <c r="AJ1173" s="42"/>
      <c r="AM1173" s="41"/>
      <c r="AN1173" s="3">
        <v>832</v>
      </c>
      <c r="AO1173" s="3">
        <v>923</v>
      </c>
      <c r="AP1173" s="3">
        <v>2613</v>
      </c>
      <c r="AQ1173" s="42"/>
      <c r="AR1173" s="183" t="s">
        <v>8868</v>
      </c>
      <c r="AS1173" s="183" t="s">
        <v>9121</v>
      </c>
      <c r="AT1173" s="3">
        <v>1</v>
      </c>
      <c r="AU1173" s="18">
        <v>0</v>
      </c>
      <c r="AV1173" s="17"/>
      <c r="AW1173" s="207">
        <v>0</v>
      </c>
      <c r="AX1173" s="42">
        <v>1</v>
      </c>
      <c r="AY1173" s="200">
        <v>0</v>
      </c>
      <c r="AZ1173" s="200">
        <v>0</v>
      </c>
      <c r="BA1173" s="200">
        <v>0</v>
      </c>
      <c r="BB1173" s="18">
        <v>0</v>
      </c>
      <c r="BC1173" s="18">
        <v>0</v>
      </c>
    </row>
    <row r="1174" spans="1:62" x14ac:dyDescent="0.25">
      <c r="A1174" s="48">
        <v>42</v>
      </c>
      <c r="B1174" s="42">
        <v>80</v>
      </c>
      <c r="C1174" s="42" t="s">
        <v>4890</v>
      </c>
      <c r="D1174" s="18" t="s">
        <v>45</v>
      </c>
      <c r="E1174" s="42" t="s">
        <v>4891</v>
      </c>
      <c r="F1174" s="42"/>
      <c r="G1174" s="42"/>
      <c r="H1174" s="42"/>
      <c r="I1174" s="42"/>
      <c r="J1174" s="42"/>
      <c r="K1174" s="113">
        <v>0</v>
      </c>
      <c r="L1174" s="113">
        <v>0</v>
      </c>
      <c r="M1174" s="113">
        <v>0</v>
      </c>
      <c r="N1174" s="48">
        <v>0</v>
      </c>
      <c r="O1174" s="48">
        <v>0</v>
      </c>
      <c r="P1174" s="48">
        <v>0</v>
      </c>
      <c r="Q1174" s="48">
        <v>1</v>
      </c>
      <c r="R1174" s="48">
        <v>0</v>
      </c>
      <c r="S1174" s="60">
        <v>0</v>
      </c>
      <c r="T1174" s="42">
        <v>0</v>
      </c>
      <c r="U1174" s="41"/>
      <c r="V1174" s="64" t="s">
        <v>9125</v>
      </c>
      <c r="W1174" s="165" t="s">
        <v>4923</v>
      </c>
      <c r="X1174" s="42" t="s">
        <v>296</v>
      </c>
      <c r="Y1174" s="95">
        <v>0</v>
      </c>
      <c r="Z1174" s="95">
        <v>5</v>
      </c>
      <c r="AA1174" s="52">
        <v>6</v>
      </c>
      <c r="AB1174" s="3">
        <f t="shared" si="57"/>
        <v>66</v>
      </c>
      <c r="AC1174">
        <v>93.79743570400619</v>
      </c>
      <c r="AD1174" s="41"/>
      <c r="AE1174" s="64"/>
      <c r="AF1174" s="50"/>
      <c r="AG1174" s="42"/>
      <c r="AH1174" s="42"/>
      <c r="AI1174" s="42"/>
      <c r="AJ1174" s="42"/>
      <c r="AM1174" s="41"/>
      <c r="AN1174" s="3">
        <v>832</v>
      </c>
      <c r="AO1174" s="3">
        <v>923</v>
      </c>
      <c r="AP1174" s="3">
        <v>2566</v>
      </c>
      <c r="AQ1174" s="42"/>
      <c r="AR1174" s="183" t="s">
        <v>8868</v>
      </c>
      <c r="AS1174" s="183" t="s">
        <v>9121</v>
      </c>
      <c r="AT1174" s="3">
        <v>1</v>
      </c>
      <c r="AU1174" s="18">
        <v>0</v>
      </c>
      <c r="AV1174" s="17"/>
      <c r="AW1174" s="207">
        <v>0</v>
      </c>
      <c r="AX1174" s="42">
        <v>1</v>
      </c>
      <c r="AY1174" s="200">
        <v>0</v>
      </c>
      <c r="AZ1174" s="200">
        <v>0</v>
      </c>
      <c r="BA1174" s="200">
        <v>0</v>
      </c>
      <c r="BB1174" s="18">
        <v>0</v>
      </c>
      <c r="BC1174" s="18">
        <v>0</v>
      </c>
    </row>
    <row r="1175" spans="1:62" x14ac:dyDescent="0.25">
      <c r="A1175" s="48">
        <v>42</v>
      </c>
      <c r="B1175" s="42">
        <v>80</v>
      </c>
      <c r="C1175" s="42" t="s">
        <v>4890</v>
      </c>
      <c r="D1175" s="18" t="s">
        <v>45</v>
      </c>
      <c r="E1175" s="42" t="s">
        <v>4891</v>
      </c>
      <c r="F1175" s="42"/>
      <c r="G1175" s="42"/>
      <c r="H1175" s="42"/>
      <c r="I1175" s="42"/>
      <c r="J1175" s="42"/>
      <c r="K1175" s="113">
        <v>0</v>
      </c>
      <c r="L1175" s="113">
        <v>0</v>
      </c>
      <c r="M1175" s="113">
        <v>0</v>
      </c>
      <c r="N1175" s="48">
        <v>0</v>
      </c>
      <c r="O1175" s="48">
        <v>0</v>
      </c>
      <c r="P1175" s="48">
        <v>0</v>
      </c>
      <c r="Q1175" s="48">
        <v>1</v>
      </c>
      <c r="R1175" s="48">
        <v>0</v>
      </c>
      <c r="S1175" s="60">
        <v>0</v>
      </c>
      <c r="T1175" s="42">
        <v>0</v>
      </c>
      <c r="U1175" s="41"/>
      <c r="V1175" s="64" t="s">
        <v>9298</v>
      </c>
      <c r="W1175" s="165" t="s">
        <v>4924</v>
      </c>
      <c r="X1175" s="42" t="s">
        <v>96</v>
      </c>
      <c r="Y1175" s="95">
        <v>0</v>
      </c>
      <c r="Z1175" s="95">
        <v>18</v>
      </c>
      <c r="AA1175" s="52">
        <v>0</v>
      </c>
      <c r="AB1175" s="3">
        <f t="shared" si="57"/>
        <v>216</v>
      </c>
      <c r="AC1175">
        <v>299.74352710870619</v>
      </c>
      <c r="AD1175" s="41"/>
      <c r="AE1175" s="64"/>
      <c r="AF1175" s="50"/>
      <c r="AG1175" s="42"/>
      <c r="AH1175" s="42"/>
      <c r="AI1175" s="42"/>
      <c r="AJ1175" s="42"/>
      <c r="AM1175" s="41"/>
      <c r="AN1175" s="3">
        <v>832</v>
      </c>
      <c r="AO1175" s="3">
        <v>923</v>
      </c>
      <c r="AP1175" s="3">
        <v>2392</v>
      </c>
      <c r="AQ1175" s="42"/>
      <c r="AR1175" s="183" t="s">
        <v>8868</v>
      </c>
      <c r="AS1175" s="183" t="s">
        <v>9121</v>
      </c>
      <c r="AT1175" s="3">
        <v>1</v>
      </c>
      <c r="AU1175" s="18">
        <v>0</v>
      </c>
      <c r="AV1175" s="17"/>
      <c r="AW1175" s="207">
        <v>0</v>
      </c>
      <c r="AX1175" s="42">
        <v>1</v>
      </c>
      <c r="AY1175" s="200">
        <v>0</v>
      </c>
      <c r="AZ1175" s="200">
        <v>0</v>
      </c>
      <c r="BA1175" s="200">
        <v>0</v>
      </c>
      <c r="BB1175" s="18">
        <v>0</v>
      </c>
      <c r="BC1175" s="18">
        <v>0</v>
      </c>
    </row>
    <row r="1176" spans="1:62" x14ac:dyDescent="0.25">
      <c r="A1176" s="48">
        <v>42</v>
      </c>
      <c r="B1176" s="42">
        <v>80</v>
      </c>
      <c r="C1176" s="42" t="s">
        <v>4890</v>
      </c>
      <c r="D1176" s="18" t="s">
        <v>45</v>
      </c>
      <c r="E1176" s="42" t="s">
        <v>4891</v>
      </c>
      <c r="F1176" s="42"/>
      <c r="G1176" s="42"/>
      <c r="H1176" s="42"/>
      <c r="I1176" s="42"/>
      <c r="J1176" s="42"/>
      <c r="K1176" s="113">
        <v>0</v>
      </c>
      <c r="L1176" s="113">
        <v>0</v>
      </c>
      <c r="M1176" s="113">
        <v>0</v>
      </c>
      <c r="N1176" s="48">
        <v>0</v>
      </c>
      <c r="O1176" s="48">
        <v>0</v>
      </c>
      <c r="P1176" s="48">
        <v>0</v>
      </c>
      <c r="Q1176" s="48">
        <v>1</v>
      </c>
      <c r="R1176" s="48">
        <v>0</v>
      </c>
      <c r="S1176" s="60">
        <v>0</v>
      </c>
      <c r="T1176" s="42">
        <v>0</v>
      </c>
      <c r="U1176" s="41"/>
      <c r="V1176" s="64" t="s">
        <v>9299</v>
      </c>
      <c r="W1176" s="165" t="s">
        <v>4925</v>
      </c>
      <c r="X1176" s="42" t="s">
        <v>315</v>
      </c>
      <c r="Y1176" s="95">
        <v>2</v>
      </c>
      <c r="Z1176" s="95">
        <v>3</v>
      </c>
      <c r="AA1176" s="52">
        <v>6</v>
      </c>
      <c r="AB1176" s="3">
        <f t="shared" si="57"/>
        <v>522</v>
      </c>
      <c r="AC1176">
        <v>722.39843895202114</v>
      </c>
      <c r="AD1176" s="41"/>
      <c r="AE1176" s="64"/>
      <c r="AF1176" s="50"/>
      <c r="AG1176" s="42"/>
      <c r="AH1176" s="42"/>
      <c r="AI1176" s="42"/>
      <c r="AJ1176" s="42"/>
      <c r="AM1176" s="41"/>
      <c r="AN1176" s="3">
        <v>832</v>
      </c>
      <c r="AO1176" s="3">
        <v>923</v>
      </c>
      <c r="AP1176" s="3">
        <v>2372</v>
      </c>
      <c r="AQ1176" s="42"/>
      <c r="AR1176" s="183" t="s">
        <v>8868</v>
      </c>
      <c r="AS1176" s="183" t="s">
        <v>9121</v>
      </c>
      <c r="AT1176" s="3">
        <v>1</v>
      </c>
      <c r="AU1176" s="18">
        <v>0</v>
      </c>
      <c r="AV1176" s="17"/>
      <c r="AW1176" s="207">
        <v>0</v>
      </c>
      <c r="AX1176" s="42">
        <v>1</v>
      </c>
      <c r="AY1176" s="200">
        <v>0</v>
      </c>
      <c r="AZ1176" s="200">
        <v>0</v>
      </c>
      <c r="BA1176" s="200">
        <v>0</v>
      </c>
      <c r="BB1176" s="18">
        <v>0</v>
      </c>
      <c r="BC1176" s="18">
        <v>0</v>
      </c>
    </row>
    <row r="1177" spans="1:62" x14ac:dyDescent="0.25">
      <c r="A1177" s="48">
        <v>42</v>
      </c>
      <c r="B1177" s="42">
        <v>80</v>
      </c>
      <c r="C1177" s="42" t="s">
        <v>4890</v>
      </c>
      <c r="D1177" s="18" t="s">
        <v>45</v>
      </c>
      <c r="E1177" s="42" t="s">
        <v>4891</v>
      </c>
      <c r="F1177" s="42"/>
      <c r="G1177" s="42"/>
      <c r="H1177" s="42"/>
      <c r="I1177" s="42"/>
      <c r="J1177" s="42"/>
      <c r="K1177" s="113">
        <v>0</v>
      </c>
      <c r="L1177" s="113">
        <v>0</v>
      </c>
      <c r="M1177" s="113">
        <v>0</v>
      </c>
      <c r="N1177" s="48">
        <v>0</v>
      </c>
      <c r="O1177" s="48">
        <v>0</v>
      </c>
      <c r="P1177" s="48">
        <v>0</v>
      </c>
      <c r="Q1177" s="48">
        <v>1</v>
      </c>
      <c r="R1177" s="48">
        <v>0</v>
      </c>
      <c r="S1177" s="60">
        <v>0</v>
      </c>
      <c r="T1177" s="42">
        <v>0</v>
      </c>
      <c r="U1177" s="41"/>
      <c r="V1177" s="64" t="s">
        <v>9300</v>
      </c>
      <c r="W1177" s="165" t="s">
        <v>4926</v>
      </c>
      <c r="X1177" s="42" t="s">
        <v>349</v>
      </c>
      <c r="Y1177" s="95">
        <v>1</v>
      </c>
      <c r="Z1177" s="95">
        <v>4</v>
      </c>
      <c r="AA1177" s="52">
        <v>0</v>
      </c>
      <c r="AB1177" s="3">
        <f t="shared" si="57"/>
        <v>288</v>
      </c>
      <c r="AC1177">
        <v>398.40090714403465</v>
      </c>
      <c r="AD1177" s="41"/>
      <c r="AE1177" s="64"/>
      <c r="AF1177" s="50"/>
      <c r="AG1177" s="42"/>
      <c r="AH1177" s="42"/>
      <c r="AI1177" s="42"/>
      <c r="AJ1177" s="42"/>
      <c r="AM1177" s="41"/>
      <c r="AN1177" s="3">
        <v>832</v>
      </c>
      <c r="AO1177" s="3">
        <v>923</v>
      </c>
      <c r="AP1177" s="3">
        <v>2369</v>
      </c>
      <c r="AQ1177" s="42"/>
      <c r="AR1177" s="183" t="s">
        <v>8868</v>
      </c>
      <c r="AS1177" s="183" t="s">
        <v>9121</v>
      </c>
      <c r="AT1177" s="3">
        <v>1</v>
      </c>
      <c r="AU1177" s="18">
        <v>0</v>
      </c>
      <c r="AV1177" s="17"/>
      <c r="AW1177" s="207">
        <v>1</v>
      </c>
      <c r="AX1177" s="42">
        <v>0</v>
      </c>
      <c r="AY1177" s="200">
        <v>0</v>
      </c>
      <c r="AZ1177" s="200">
        <v>0</v>
      </c>
      <c r="BA1177" s="200">
        <v>0</v>
      </c>
      <c r="BB1177" s="18">
        <v>0</v>
      </c>
      <c r="BC1177" s="18">
        <v>0</v>
      </c>
    </row>
    <row r="1178" spans="1:62" x14ac:dyDescent="0.25">
      <c r="A1178" s="18">
        <v>42</v>
      </c>
      <c r="B1178" s="3">
        <v>80</v>
      </c>
      <c r="C1178" s="3" t="s">
        <v>4890</v>
      </c>
      <c r="D1178" s="18" t="s">
        <v>45</v>
      </c>
      <c r="E1178" s="3" t="s">
        <v>4891</v>
      </c>
      <c r="K1178" s="113">
        <v>0</v>
      </c>
      <c r="L1178" s="113">
        <v>0</v>
      </c>
      <c r="M1178" s="113">
        <v>0</v>
      </c>
      <c r="N1178" s="48">
        <v>0</v>
      </c>
      <c r="O1178" s="48">
        <v>0</v>
      </c>
      <c r="P1178" s="48">
        <v>0</v>
      </c>
      <c r="Q1178" s="48">
        <v>1</v>
      </c>
      <c r="R1178" s="48">
        <v>0</v>
      </c>
      <c r="S1178" s="60">
        <v>0</v>
      </c>
      <c r="T1178" s="42">
        <v>0</v>
      </c>
      <c r="U1178" s="41"/>
      <c r="V1178" s="22" t="s">
        <v>9300</v>
      </c>
      <c r="W1178" s="134" t="s">
        <v>4927</v>
      </c>
      <c r="X1178" s="82" t="s">
        <v>167</v>
      </c>
      <c r="Y1178" s="21">
        <v>0</v>
      </c>
      <c r="Z1178" s="21">
        <v>10</v>
      </c>
      <c r="AA1178" s="14">
        <v>0</v>
      </c>
      <c r="AB1178" s="3">
        <f t="shared" si="57"/>
        <v>120</v>
      </c>
      <c r="AC1178">
        <v>166.00037797668111</v>
      </c>
      <c r="AE1178" s="22"/>
      <c r="AN1178" s="3">
        <v>832</v>
      </c>
      <c r="AO1178" s="3">
        <v>923</v>
      </c>
      <c r="AP1178" s="3">
        <v>2369</v>
      </c>
      <c r="AR1178" s="183" t="s">
        <v>8868</v>
      </c>
      <c r="AS1178" s="183" t="s">
        <v>9121</v>
      </c>
      <c r="AT1178" s="3">
        <v>1</v>
      </c>
      <c r="AU1178" s="18">
        <v>0</v>
      </c>
      <c r="AV1178" s="17"/>
      <c r="AW1178" s="200">
        <v>1</v>
      </c>
      <c r="AX1178" s="48">
        <v>0</v>
      </c>
      <c r="AY1178" s="200">
        <v>0</v>
      </c>
      <c r="AZ1178" s="200">
        <v>0</v>
      </c>
      <c r="BA1178" s="200">
        <v>0</v>
      </c>
      <c r="BB1178" s="18">
        <v>0</v>
      </c>
      <c r="BC1178" s="18">
        <v>0</v>
      </c>
    </row>
    <row r="1179" spans="1:62" x14ac:dyDescent="0.25">
      <c r="A1179" s="18">
        <v>42</v>
      </c>
      <c r="B1179" s="3">
        <v>80</v>
      </c>
      <c r="C1179" s="3" t="s">
        <v>4890</v>
      </c>
      <c r="D1179" s="18" t="s">
        <v>45</v>
      </c>
      <c r="E1179" s="3" t="s">
        <v>4891</v>
      </c>
      <c r="K1179" s="113">
        <v>0</v>
      </c>
      <c r="L1179" s="113">
        <v>0</v>
      </c>
      <c r="M1179" s="113">
        <v>0</v>
      </c>
      <c r="N1179" s="48">
        <v>0</v>
      </c>
      <c r="O1179" s="48">
        <v>0</v>
      </c>
      <c r="P1179" s="48">
        <v>0</v>
      </c>
      <c r="Q1179" s="48">
        <v>1</v>
      </c>
      <c r="R1179" s="48">
        <v>0</v>
      </c>
      <c r="S1179" s="60">
        <v>0</v>
      </c>
      <c r="T1179" s="42">
        <v>0</v>
      </c>
      <c r="U1179" s="41"/>
      <c r="V1179" s="22" t="s">
        <v>9300</v>
      </c>
      <c r="W1179" s="134" t="s">
        <v>4928</v>
      </c>
      <c r="X1179" s="82" t="s">
        <v>395</v>
      </c>
      <c r="Y1179" s="21">
        <v>0</v>
      </c>
      <c r="Z1179" s="21">
        <v>9</v>
      </c>
      <c r="AA1179" s="14">
        <v>0</v>
      </c>
      <c r="AB1179" s="3">
        <f t="shared" ref="AB1179:AB1203" si="58">(240*Y1179)+(12*Z1179)+AA1179</f>
        <v>108</v>
      </c>
      <c r="AC1179">
        <v>149.400340179013</v>
      </c>
      <c r="AE1179" s="22"/>
      <c r="AN1179" s="3">
        <v>832</v>
      </c>
      <c r="AO1179" s="3">
        <v>923</v>
      </c>
      <c r="AP1179" s="3">
        <v>2369</v>
      </c>
      <c r="AR1179" s="183" t="s">
        <v>8868</v>
      </c>
      <c r="AS1179" s="183" t="s">
        <v>9121</v>
      </c>
      <c r="AT1179" s="3">
        <v>1</v>
      </c>
      <c r="AU1179" s="18">
        <v>0</v>
      </c>
      <c r="AV1179" s="17"/>
      <c r="AW1179" s="200">
        <v>1</v>
      </c>
      <c r="AX1179" s="48">
        <v>0</v>
      </c>
      <c r="AY1179" s="200">
        <v>0</v>
      </c>
      <c r="AZ1179" s="200">
        <v>0</v>
      </c>
      <c r="BA1179" s="200">
        <v>0</v>
      </c>
      <c r="BB1179" s="18">
        <v>0</v>
      </c>
      <c r="BC1179" s="18">
        <v>0</v>
      </c>
    </row>
    <row r="1180" spans="1:62" ht="30" x14ac:dyDescent="0.25">
      <c r="A1180" s="18">
        <v>42</v>
      </c>
      <c r="B1180" s="3">
        <v>80</v>
      </c>
      <c r="C1180" s="3" t="s">
        <v>4890</v>
      </c>
      <c r="D1180" s="18" t="s">
        <v>45</v>
      </c>
      <c r="E1180" s="3" t="s">
        <v>4891</v>
      </c>
      <c r="K1180" s="113">
        <v>0</v>
      </c>
      <c r="L1180" s="113">
        <v>0</v>
      </c>
      <c r="M1180" s="113">
        <v>0</v>
      </c>
      <c r="N1180" s="48">
        <v>0</v>
      </c>
      <c r="O1180" s="48">
        <v>0</v>
      </c>
      <c r="P1180" s="48">
        <v>0</v>
      </c>
      <c r="Q1180" s="48">
        <v>1</v>
      </c>
      <c r="R1180" s="48">
        <v>0</v>
      </c>
      <c r="S1180" s="60">
        <v>0</v>
      </c>
      <c r="T1180" s="42">
        <v>0</v>
      </c>
      <c r="U1180" s="41"/>
      <c r="V1180" s="22" t="s">
        <v>9300</v>
      </c>
      <c r="W1180" s="134" t="s">
        <v>4929</v>
      </c>
      <c r="X1180" s="82" t="s">
        <v>167</v>
      </c>
      <c r="Y1180" s="21">
        <v>0</v>
      </c>
      <c r="Z1180" s="21">
        <v>10</v>
      </c>
      <c r="AA1180" s="14">
        <v>0</v>
      </c>
      <c r="AB1180" s="3">
        <f t="shared" si="58"/>
        <v>120</v>
      </c>
      <c r="AC1180">
        <v>166.00037797668111</v>
      </c>
      <c r="AE1180" s="22"/>
      <c r="AN1180" s="3">
        <v>832</v>
      </c>
      <c r="AO1180" s="3">
        <v>923</v>
      </c>
      <c r="AP1180" s="3">
        <v>2369</v>
      </c>
      <c r="AR1180" s="183" t="s">
        <v>8868</v>
      </c>
      <c r="AS1180" s="183" t="s">
        <v>9121</v>
      </c>
      <c r="AT1180" s="3">
        <v>1</v>
      </c>
      <c r="AU1180" s="18">
        <v>0</v>
      </c>
      <c r="AV1180" s="17"/>
      <c r="AW1180" s="208">
        <v>1</v>
      </c>
      <c r="AX1180" s="48">
        <v>0</v>
      </c>
      <c r="AY1180" s="200">
        <v>0</v>
      </c>
      <c r="AZ1180" s="200">
        <v>0</v>
      </c>
      <c r="BA1180" s="200">
        <v>0</v>
      </c>
      <c r="BB1180" s="18">
        <v>0</v>
      </c>
      <c r="BC1180" s="18">
        <v>0</v>
      </c>
    </row>
    <row r="1181" spans="1:62" s="6" customFormat="1" ht="15.75" thickBot="1" x14ac:dyDescent="0.3">
      <c r="A1181" s="23">
        <v>42</v>
      </c>
      <c r="B1181" s="6">
        <v>80</v>
      </c>
      <c r="C1181" s="6" t="s">
        <v>4890</v>
      </c>
      <c r="D1181" s="23" t="s">
        <v>45</v>
      </c>
      <c r="E1181" s="6" t="s">
        <v>4891</v>
      </c>
      <c r="K1181" s="142">
        <v>0</v>
      </c>
      <c r="L1181" s="142">
        <v>0</v>
      </c>
      <c r="M1181" s="142">
        <v>0</v>
      </c>
      <c r="N1181" s="28">
        <v>0</v>
      </c>
      <c r="O1181" s="28">
        <v>0</v>
      </c>
      <c r="P1181" s="28">
        <v>0</v>
      </c>
      <c r="Q1181" s="28">
        <v>1</v>
      </c>
      <c r="R1181" s="28">
        <v>0</v>
      </c>
      <c r="S1181" s="61">
        <v>0</v>
      </c>
      <c r="T1181" s="30">
        <v>0</v>
      </c>
      <c r="U1181" s="45"/>
      <c r="V1181" s="9" t="s">
        <v>149</v>
      </c>
      <c r="W1181" s="133" t="s">
        <v>4930</v>
      </c>
      <c r="X1181" s="27" t="s">
        <v>4931</v>
      </c>
      <c r="Y1181" s="8">
        <v>32</v>
      </c>
      <c r="Z1181" s="8">
        <v>7</v>
      </c>
      <c r="AA1181" s="9">
        <v>5</v>
      </c>
      <c r="AB1181" s="6">
        <f t="shared" si="58"/>
        <v>7769</v>
      </c>
      <c r="AD1181" s="10"/>
      <c r="AE1181" s="20"/>
      <c r="AF1181" s="7"/>
      <c r="AM1181" s="10"/>
      <c r="AN1181" s="6">
        <v>832</v>
      </c>
      <c r="AO1181" s="6">
        <v>923</v>
      </c>
      <c r="AR1181" s="198" t="s">
        <v>8868</v>
      </c>
      <c r="AS1181" s="198" t="s">
        <v>9121</v>
      </c>
      <c r="AT1181" s="6">
        <v>1</v>
      </c>
      <c r="AU1181" s="23">
        <v>0</v>
      </c>
      <c r="AV1181" s="25"/>
      <c r="AW1181" s="201"/>
      <c r="BD1181" s="10"/>
    </row>
    <row r="1182" spans="1:62" ht="15.75" thickTop="1" x14ac:dyDescent="0.25">
      <c r="A1182" s="18">
        <v>43</v>
      </c>
      <c r="B1182" s="3">
        <v>19</v>
      </c>
      <c r="C1182" s="18" t="s">
        <v>1660</v>
      </c>
      <c r="D1182" s="3" t="s">
        <v>15</v>
      </c>
      <c r="E1182" s="48" t="s">
        <v>7755</v>
      </c>
      <c r="F1182" s="48" t="s">
        <v>6246</v>
      </c>
      <c r="G1182" s="18" t="s">
        <v>7756</v>
      </c>
      <c r="H1182" s="18" t="s">
        <v>7757</v>
      </c>
      <c r="K1182" s="113">
        <v>0</v>
      </c>
      <c r="L1182" s="113">
        <v>0</v>
      </c>
      <c r="M1182" s="113">
        <v>0</v>
      </c>
      <c r="N1182" s="48">
        <v>0</v>
      </c>
      <c r="O1182" s="48">
        <v>0</v>
      </c>
      <c r="P1182" s="48">
        <v>1</v>
      </c>
      <c r="Q1182" s="48">
        <v>0</v>
      </c>
      <c r="R1182" s="48">
        <v>0</v>
      </c>
      <c r="S1182" s="60">
        <v>0</v>
      </c>
      <c r="T1182" s="42">
        <v>0</v>
      </c>
      <c r="U1182" s="41"/>
      <c r="V1182" s="22" t="s">
        <v>7928</v>
      </c>
      <c r="W1182" s="134" t="s">
        <v>1661</v>
      </c>
      <c r="X1182" s="3" t="s">
        <v>1007</v>
      </c>
      <c r="Y1182" s="21">
        <v>0</v>
      </c>
      <c r="Z1182" s="21">
        <v>9</v>
      </c>
      <c r="AA1182" s="14">
        <v>6</v>
      </c>
      <c r="AB1182" s="3">
        <f t="shared" si="58"/>
        <v>114</v>
      </c>
      <c r="AC1182">
        <v>242.51856213323745</v>
      </c>
      <c r="AF1182" s="2" t="s">
        <v>34</v>
      </c>
      <c r="AK1182" s="3">
        <f>(240*AH1182)+(12*AI1182)+AJ1182</f>
        <v>0</v>
      </c>
      <c r="AL1182">
        <v>0</v>
      </c>
      <c r="AN1182" s="3">
        <v>1653</v>
      </c>
      <c r="AO1182" s="3">
        <v>0</v>
      </c>
      <c r="AP1182" s="3">
        <v>5511</v>
      </c>
      <c r="AR1182" s="183" t="s">
        <v>8168</v>
      </c>
      <c r="AS1182" s="183" t="s">
        <v>9548</v>
      </c>
      <c r="AT1182" s="3">
        <v>0</v>
      </c>
      <c r="AU1182" s="3">
        <v>1</v>
      </c>
      <c r="AW1182" s="200">
        <v>1</v>
      </c>
      <c r="AX1182" s="48">
        <v>0</v>
      </c>
      <c r="AY1182" s="200">
        <v>0</v>
      </c>
      <c r="AZ1182" s="200">
        <v>0</v>
      </c>
      <c r="BA1182" s="200">
        <v>0</v>
      </c>
      <c r="BB1182" s="18">
        <v>0</v>
      </c>
      <c r="BC1182" s="18">
        <v>0</v>
      </c>
      <c r="BE1182" s="18">
        <v>0</v>
      </c>
      <c r="BF1182" s="18">
        <v>0</v>
      </c>
      <c r="BG1182" s="18">
        <v>0</v>
      </c>
      <c r="BH1182" s="18">
        <v>0</v>
      </c>
      <c r="BI1182" s="18">
        <v>0</v>
      </c>
      <c r="BJ1182" s="18">
        <v>0</v>
      </c>
    </row>
    <row r="1183" spans="1:62" ht="30" x14ac:dyDescent="0.25">
      <c r="A1183" s="18">
        <v>43</v>
      </c>
      <c r="B1183" s="3">
        <v>19</v>
      </c>
      <c r="C1183" s="18" t="s">
        <v>1660</v>
      </c>
      <c r="D1183" s="3" t="s">
        <v>15</v>
      </c>
      <c r="E1183" s="48" t="s">
        <v>6245</v>
      </c>
      <c r="F1183" s="48" t="s">
        <v>6246</v>
      </c>
      <c r="G1183" s="18" t="s">
        <v>7756</v>
      </c>
      <c r="H1183" s="18" t="s">
        <v>7757</v>
      </c>
      <c r="K1183" s="113">
        <v>0</v>
      </c>
      <c r="L1183" s="113">
        <v>0</v>
      </c>
      <c r="M1183" s="113">
        <v>0</v>
      </c>
      <c r="N1183" s="48">
        <v>0</v>
      </c>
      <c r="O1183" s="48">
        <v>0</v>
      </c>
      <c r="P1183" s="48">
        <v>1</v>
      </c>
      <c r="Q1183" s="48">
        <v>0</v>
      </c>
      <c r="R1183" s="48">
        <v>0</v>
      </c>
      <c r="S1183" s="60">
        <v>0</v>
      </c>
      <c r="T1183" s="42">
        <v>0</v>
      </c>
      <c r="U1183" s="41"/>
      <c r="V1183" s="22" t="s">
        <v>7881</v>
      </c>
      <c r="W1183" s="134" t="s">
        <v>1662</v>
      </c>
      <c r="X1183" s="3" t="s">
        <v>271</v>
      </c>
      <c r="Y1183" s="21">
        <v>1</v>
      </c>
      <c r="Z1183" s="21">
        <v>12</v>
      </c>
      <c r="AA1183" s="14">
        <v>6</v>
      </c>
      <c r="AB1183" s="3">
        <f t="shared" si="58"/>
        <v>390</v>
      </c>
      <c r="AC1183">
        <v>826.71923826723764</v>
      </c>
      <c r="AN1183" s="3">
        <v>1653</v>
      </c>
      <c r="AO1183" s="3">
        <v>0</v>
      </c>
      <c r="AP1183" s="3">
        <v>5485</v>
      </c>
      <c r="AR1183" s="183" t="s">
        <v>8168</v>
      </c>
      <c r="AS1183" s="183" t="s">
        <v>9548</v>
      </c>
      <c r="AT1183" s="3">
        <v>0</v>
      </c>
      <c r="AU1183" s="3">
        <v>1</v>
      </c>
      <c r="AW1183" s="200">
        <v>1</v>
      </c>
      <c r="AX1183" s="48">
        <v>0</v>
      </c>
      <c r="AY1183" s="200">
        <v>0</v>
      </c>
      <c r="AZ1183" s="200">
        <v>0</v>
      </c>
      <c r="BA1183" s="200">
        <v>0</v>
      </c>
      <c r="BB1183" s="18">
        <v>0</v>
      </c>
      <c r="BC1183" s="18">
        <v>0</v>
      </c>
    </row>
    <row r="1184" spans="1:62" x14ac:dyDescent="0.25">
      <c r="A1184" s="18">
        <v>43</v>
      </c>
      <c r="B1184" s="3">
        <v>19</v>
      </c>
      <c r="C1184" s="18" t="s">
        <v>1660</v>
      </c>
      <c r="D1184" s="3" t="s">
        <v>15</v>
      </c>
      <c r="E1184" s="48" t="s">
        <v>6245</v>
      </c>
      <c r="F1184" s="48" t="s">
        <v>6246</v>
      </c>
      <c r="G1184" s="18" t="s">
        <v>7756</v>
      </c>
      <c r="H1184" s="18" t="s">
        <v>7757</v>
      </c>
      <c r="K1184" s="113">
        <v>0</v>
      </c>
      <c r="L1184" s="113">
        <v>0</v>
      </c>
      <c r="M1184" s="113">
        <v>0</v>
      </c>
      <c r="N1184" s="48">
        <v>0</v>
      </c>
      <c r="O1184" s="48">
        <v>0</v>
      </c>
      <c r="P1184" s="48">
        <v>1</v>
      </c>
      <c r="Q1184" s="48">
        <v>0</v>
      </c>
      <c r="R1184" s="48">
        <v>0</v>
      </c>
      <c r="S1184" s="60">
        <v>0</v>
      </c>
      <c r="T1184" s="42">
        <v>0</v>
      </c>
      <c r="U1184" s="41"/>
      <c r="V1184" s="22" t="s">
        <v>7881</v>
      </c>
      <c r="W1184" s="134" t="s">
        <v>1663</v>
      </c>
      <c r="X1184" s="3" t="s">
        <v>1664</v>
      </c>
      <c r="Y1184" s="21">
        <v>1</v>
      </c>
      <c r="Z1184" s="21">
        <v>3</v>
      </c>
      <c r="AA1184" s="14">
        <v>3</v>
      </c>
      <c r="AB1184" s="3">
        <f t="shared" si="58"/>
        <v>279</v>
      </c>
      <c r="AC1184">
        <v>591.42222429886999</v>
      </c>
      <c r="AN1184" s="3">
        <v>1653</v>
      </c>
      <c r="AO1184" s="3">
        <v>0</v>
      </c>
      <c r="AP1184" s="3">
        <v>5485</v>
      </c>
      <c r="AR1184" s="183" t="s">
        <v>8169</v>
      </c>
      <c r="AS1184" s="183" t="s">
        <v>9548</v>
      </c>
      <c r="AT1184" s="3">
        <v>0</v>
      </c>
      <c r="AU1184" s="3">
        <v>1</v>
      </c>
      <c r="AW1184" s="200">
        <v>1</v>
      </c>
      <c r="AX1184" s="48">
        <v>0</v>
      </c>
      <c r="AY1184" s="200">
        <v>0</v>
      </c>
      <c r="AZ1184" s="200">
        <v>0</v>
      </c>
      <c r="BA1184" s="200">
        <v>0</v>
      </c>
      <c r="BB1184" s="18">
        <v>0</v>
      </c>
      <c r="BC1184" s="18">
        <v>0</v>
      </c>
    </row>
    <row r="1185" spans="1:55" x14ac:dyDescent="0.25">
      <c r="A1185" s="18">
        <v>43</v>
      </c>
      <c r="B1185" s="3">
        <v>19</v>
      </c>
      <c r="C1185" s="18" t="s">
        <v>1660</v>
      </c>
      <c r="D1185" s="3" t="s">
        <v>15</v>
      </c>
      <c r="E1185" s="48" t="s">
        <v>6245</v>
      </c>
      <c r="F1185" s="48" t="s">
        <v>6246</v>
      </c>
      <c r="G1185" s="18" t="s">
        <v>7756</v>
      </c>
      <c r="H1185" s="18" t="s">
        <v>7757</v>
      </c>
      <c r="K1185" s="113">
        <v>0</v>
      </c>
      <c r="L1185" s="113">
        <v>0</v>
      </c>
      <c r="M1185" s="113">
        <v>0</v>
      </c>
      <c r="N1185" s="48">
        <v>0</v>
      </c>
      <c r="O1185" s="48">
        <v>0</v>
      </c>
      <c r="P1185" s="48">
        <v>1</v>
      </c>
      <c r="Q1185" s="48">
        <v>0</v>
      </c>
      <c r="R1185" s="48">
        <v>0</v>
      </c>
      <c r="S1185" s="60">
        <v>0</v>
      </c>
      <c r="T1185" s="42">
        <v>0</v>
      </c>
      <c r="U1185" s="41"/>
      <c r="V1185" s="22" t="s">
        <v>7966</v>
      </c>
      <c r="W1185" s="134" t="s">
        <v>1665</v>
      </c>
      <c r="X1185" s="3" t="s">
        <v>38</v>
      </c>
      <c r="Y1185" s="21">
        <v>0</v>
      </c>
      <c r="Z1185" s="21">
        <v>12</v>
      </c>
      <c r="AA1185" s="14">
        <v>0</v>
      </c>
      <c r="AB1185" s="3">
        <f t="shared" si="58"/>
        <v>144</v>
      </c>
      <c r="AC1185">
        <v>303.91511704551664</v>
      </c>
      <c r="AN1185" s="3">
        <v>1653</v>
      </c>
      <c r="AO1185" s="3">
        <v>0</v>
      </c>
      <c r="AP1185" s="3">
        <v>5453</v>
      </c>
      <c r="AR1185" s="183" t="s">
        <v>8169</v>
      </c>
      <c r="AS1185" s="183" t="s">
        <v>9548</v>
      </c>
      <c r="AT1185" s="3">
        <v>0</v>
      </c>
      <c r="AU1185" s="3">
        <v>1</v>
      </c>
      <c r="AW1185" s="200">
        <v>1</v>
      </c>
      <c r="AX1185" s="48">
        <v>0</v>
      </c>
      <c r="AY1185" s="200">
        <v>0</v>
      </c>
      <c r="AZ1185" s="200">
        <v>0</v>
      </c>
      <c r="BA1185" s="200">
        <v>0</v>
      </c>
      <c r="BB1185" s="18">
        <v>0</v>
      </c>
      <c r="BC1185" s="18">
        <v>0</v>
      </c>
    </row>
    <row r="1186" spans="1:55" ht="30" x14ac:dyDescent="0.25">
      <c r="A1186" s="18">
        <v>43</v>
      </c>
      <c r="B1186" s="3">
        <v>19</v>
      </c>
      <c r="C1186" s="18" t="s">
        <v>1660</v>
      </c>
      <c r="D1186" s="3" t="s">
        <v>15</v>
      </c>
      <c r="E1186" s="48" t="s">
        <v>6245</v>
      </c>
      <c r="F1186" s="48" t="s">
        <v>6246</v>
      </c>
      <c r="G1186" s="18" t="s">
        <v>7756</v>
      </c>
      <c r="H1186" s="18" t="s">
        <v>7757</v>
      </c>
      <c r="K1186" s="113">
        <v>0</v>
      </c>
      <c r="L1186" s="113">
        <v>0</v>
      </c>
      <c r="M1186" s="113">
        <v>0</v>
      </c>
      <c r="N1186" s="48">
        <v>0</v>
      </c>
      <c r="O1186" s="48">
        <v>0</v>
      </c>
      <c r="P1186" s="48">
        <v>1</v>
      </c>
      <c r="Q1186" s="48">
        <v>0</v>
      </c>
      <c r="R1186" s="48">
        <v>0</v>
      </c>
      <c r="S1186" s="60">
        <v>0</v>
      </c>
      <c r="T1186" s="42">
        <v>0</v>
      </c>
      <c r="U1186" s="41"/>
      <c r="V1186" s="22" t="s">
        <v>7943</v>
      </c>
      <c r="W1186" s="134" t="s">
        <v>1666</v>
      </c>
      <c r="X1186" s="3" t="s">
        <v>1667</v>
      </c>
      <c r="Y1186" s="21">
        <v>5</v>
      </c>
      <c r="Z1186" s="21">
        <v>19</v>
      </c>
      <c r="AA1186" s="14">
        <v>6</v>
      </c>
      <c r="AB1186" s="3">
        <f t="shared" si="58"/>
        <v>1434</v>
      </c>
      <c r="AC1186">
        <v>3014.0767885989303</v>
      </c>
      <c r="AN1186" s="3">
        <v>1653</v>
      </c>
      <c r="AO1186" s="3">
        <v>0</v>
      </c>
      <c r="AP1186" s="3">
        <v>5423</v>
      </c>
      <c r="AR1186" s="183" t="s">
        <v>8169</v>
      </c>
      <c r="AS1186" s="183" t="s">
        <v>9548</v>
      </c>
      <c r="AT1186" s="3">
        <v>0</v>
      </c>
      <c r="AU1186" s="3">
        <v>1</v>
      </c>
      <c r="AW1186" s="200">
        <v>1</v>
      </c>
      <c r="AX1186" s="48">
        <v>0</v>
      </c>
      <c r="AY1186" s="200">
        <v>0</v>
      </c>
      <c r="AZ1186" s="200">
        <v>0</v>
      </c>
      <c r="BA1186" s="200">
        <v>0</v>
      </c>
      <c r="BB1186" s="18">
        <v>0</v>
      </c>
      <c r="BC1186" s="18">
        <v>0</v>
      </c>
    </row>
    <row r="1187" spans="1:55" x14ac:dyDescent="0.25">
      <c r="A1187" s="18">
        <v>43</v>
      </c>
      <c r="B1187" s="3">
        <v>19</v>
      </c>
      <c r="C1187" s="18" t="s">
        <v>1660</v>
      </c>
      <c r="D1187" s="3" t="s">
        <v>15</v>
      </c>
      <c r="E1187" s="48" t="s">
        <v>6245</v>
      </c>
      <c r="F1187" s="48" t="s">
        <v>6246</v>
      </c>
      <c r="G1187" s="18" t="s">
        <v>7756</v>
      </c>
      <c r="H1187" s="18" t="s">
        <v>7757</v>
      </c>
      <c r="K1187" s="113">
        <v>0</v>
      </c>
      <c r="L1187" s="113">
        <v>0</v>
      </c>
      <c r="M1187" s="113">
        <v>0</v>
      </c>
      <c r="N1187" s="48">
        <v>0</v>
      </c>
      <c r="O1187" s="48">
        <v>0</v>
      </c>
      <c r="P1187" s="48">
        <v>1</v>
      </c>
      <c r="Q1187" s="48">
        <v>0</v>
      </c>
      <c r="R1187" s="48">
        <v>0</v>
      </c>
      <c r="S1187" s="60">
        <v>0</v>
      </c>
      <c r="T1187" s="42">
        <v>0</v>
      </c>
      <c r="U1187" s="41"/>
      <c r="V1187" s="22" t="s">
        <v>7943</v>
      </c>
      <c r="W1187" s="134" t="s">
        <v>1668</v>
      </c>
      <c r="X1187" s="3" t="s">
        <v>806</v>
      </c>
      <c r="Y1187" s="21">
        <v>0</v>
      </c>
      <c r="Z1187" s="21">
        <v>16</v>
      </c>
      <c r="AA1187" s="14">
        <v>0</v>
      </c>
      <c r="AB1187" s="3">
        <f t="shared" si="58"/>
        <v>192</v>
      </c>
      <c r="AC1187">
        <v>403.55839847349694</v>
      </c>
      <c r="AN1187" s="3">
        <v>1653</v>
      </c>
      <c r="AO1187" s="3">
        <v>0</v>
      </c>
      <c r="AP1187" s="3">
        <v>5423</v>
      </c>
      <c r="AR1187" s="183" t="s">
        <v>8169</v>
      </c>
      <c r="AS1187" s="183" t="s">
        <v>9548</v>
      </c>
      <c r="AT1187" s="3">
        <v>0</v>
      </c>
      <c r="AU1187" s="3">
        <v>1</v>
      </c>
      <c r="AW1187" s="200">
        <v>1</v>
      </c>
      <c r="AX1187" s="48">
        <v>0</v>
      </c>
      <c r="AY1187" s="200">
        <v>0</v>
      </c>
      <c r="AZ1187" s="200">
        <v>0</v>
      </c>
      <c r="BA1187" s="200">
        <v>0</v>
      </c>
      <c r="BB1187" s="18">
        <v>0</v>
      </c>
      <c r="BC1187" s="18">
        <v>0</v>
      </c>
    </row>
    <row r="1188" spans="1:55" x14ac:dyDescent="0.25">
      <c r="A1188" s="18">
        <v>43</v>
      </c>
      <c r="B1188" s="3">
        <v>19</v>
      </c>
      <c r="C1188" s="18" t="s">
        <v>1660</v>
      </c>
      <c r="D1188" s="3" t="s">
        <v>15</v>
      </c>
      <c r="E1188" s="48" t="s">
        <v>6245</v>
      </c>
      <c r="F1188" s="48" t="s">
        <v>6246</v>
      </c>
      <c r="G1188" s="18" t="s">
        <v>7756</v>
      </c>
      <c r="H1188" s="18" t="s">
        <v>7757</v>
      </c>
      <c r="K1188" s="113">
        <v>0</v>
      </c>
      <c r="L1188" s="113">
        <v>0</v>
      </c>
      <c r="M1188" s="113">
        <v>0</v>
      </c>
      <c r="N1188" s="48">
        <v>0</v>
      </c>
      <c r="O1188" s="48">
        <v>0</v>
      </c>
      <c r="P1188" s="48">
        <v>1</v>
      </c>
      <c r="Q1188" s="48">
        <v>0</v>
      </c>
      <c r="R1188" s="48">
        <v>0</v>
      </c>
      <c r="S1188" s="60">
        <v>0</v>
      </c>
      <c r="T1188" s="42">
        <v>0</v>
      </c>
      <c r="U1188" s="41"/>
      <c r="V1188" s="22" t="s">
        <v>7967</v>
      </c>
      <c r="W1188" s="134" t="s">
        <v>1669</v>
      </c>
      <c r="X1188" s="3" t="s">
        <v>423</v>
      </c>
      <c r="Y1188" s="21">
        <v>1</v>
      </c>
      <c r="Z1188" s="21">
        <v>14</v>
      </c>
      <c r="AA1188" s="14">
        <v>0</v>
      </c>
      <c r="AB1188" s="3">
        <f t="shared" si="58"/>
        <v>408</v>
      </c>
      <c r="AC1188">
        <v>853.22634448354529</v>
      </c>
      <c r="AN1188" s="3">
        <v>1653</v>
      </c>
      <c r="AO1188" s="3">
        <v>0</v>
      </c>
      <c r="AP1188" s="3">
        <v>5386</v>
      </c>
      <c r="AR1188" s="183" t="s">
        <v>8169</v>
      </c>
      <c r="AS1188" s="183" t="s">
        <v>9548</v>
      </c>
      <c r="AT1188" s="3">
        <v>0</v>
      </c>
      <c r="AU1188" s="3">
        <v>1</v>
      </c>
      <c r="AW1188" s="200">
        <v>1</v>
      </c>
      <c r="AX1188" s="48">
        <v>0</v>
      </c>
      <c r="AY1188" s="200">
        <v>0</v>
      </c>
      <c r="AZ1188" s="200">
        <v>0</v>
      </c>
      <c r="BA1188" s="200">
        <v>0</v>
      </c>
      <c r="BB1188" s="18">
        <v>0</v>
      </c>
      <c r="BC1188" s="18">
        <v>0</v>
      </c>
    </row>
    <row r="1189" spans="1:55" ht="30" x14ac:dyDescent="0.25">
      <c r="A1189" s="18">
        <v>43</v>
      </c>
      <c r="B1189" s="3">
        <v>19</v>
      </c>
      <c r="C1189" s="18" t="s">
        <v>1660</v>
      </c>
      <c r="D1189" s="3" t="s">
        <v>15</v>
      </c>
      <c r="E1189" s="48" t="s">
        <v>6245</v>
      </c>
      <c r="F1189" s="48" t="s">
        <v>6246</v>
      </c>
      <c r="G1189" s="18" t="s">
        <v>7756</v>
      </c>
      <c r="H1189" s="18" t="s">
        <v>7757</v>
      </c>
      <c r="K1189" s="113">
        <v>0</v>
      </c>
      <c r="L1189" s="113">
        <v>0</v>
      </c>
      <c r="M1189" s="113">
        <v>0</v>
      </c>
      <c r="N1189" s="48">
        <v>0</v>
      </c>
      <c r="O1189" s="48">
        <v>0</v>
      </c>
      <c r="P1189" s="48">
        <v>1</v>
      </c>
      <c r="Q1189" s="48">
        <v>0</v>
      </c>
      <c r="R1189" s="48">
        <v>0</v>
      </c>
      <c r="S1189" s="60">
        <v>0</v>
      </c>
      <c r="T1189" s="42">
        <v>0</v>
      </c>
      <c r="U1189" s="41"/>
      <c r="V1189" s="22" t="s">
        <v>7968</v>
      </c>
      <c r="W1189" s="134" t="s">
        <v>1670</v>
      </c>
      <c r="X1189" s="3" t="s">
        <v>800</v>
      </c>
      <c r="Y1189" s="21">
        <v>2</v>
      </c>
      <c r="Z1189" s="21">
        <v>4</v>
      </c>
      <c r="AA1189" s="14">
        <v>0</v>
      </c>
      <c r="AB1189" s="3">
        <f t="shared" si="58"/>
        <v>528</v>
      </c>
      <c r="AC1189">
        <v>1103.7216229653684</v>
      </c>
      <c r="AN1189" s="3">
        <v>1653</v>
      </c>
      <c r="AO1189" s="3">
        <v>0</v>
      </c>
      <c r="AP1189" s="3">
        <v>5383</v>
      </c>
      <c r="AR1189" s="183" t="s">
        <v>8169</v>
      </c>
      <c r="AS1189" s="183" t="s">
        <v>9548</v>
      </c>
      <c r="AT1189" s="3">
        <v>0</v>
      </c>
      <c r="AU1189" s="3">
        <v>1</v>
      </c>
      <c r="AW1189" s="200">
        <v>1</v>
      </c>
      <c r="AX1189" s="48">
        <v>0</v>
      </c>
      <c r="AY1189" s="200">
        <v>0</v>
      </c>
      <c r="AZ1189" s="200">
        <v>0</v>
      </c>
      <c r="BA1189" s="200">
        <v>0</v>
      </c>
      <c r="BB1189" s="18">
        <v>0</v>
      </c>
      <c r="BC1189" s="18">
        <v>0</v>
      </c>
    </row>
    <row r="1190" spans="1:55" x14ac:dyDescent="0.25">
      <c r="A1190" s="18">
        <v>43</v>
      </c>
      <c r="B1190" s="3">
        <v>19</v>
      </c>
      <c r="C1190" s="18" t="s">
        <v>1660</v>
      </c>
      <c r="D1190" s="3" t="s">
        <v>15</v>
      </c>
      <c r="E1190" s="48" t="s">
        <v>6245</v>
      </c>
      <c r="F1190" s="48" t="s">
        <v>6246</v>
      </c>
      <c r="G1190" s="18" t="s">
        <v>7756</v>
      </c>
      <c r="H1190" s="18" t="s">
        <v>7757</v>
      </c>
      <c r="K1190" s="113">
        <v>0</v>
      </c>
      <c r="L1190" s="113">
        <v>0</v>
      </c>
      <c r="M1190" s="113">
        <v>0</v>
      </c>
      <c r="N1190" s="48">
        <v>0</v>
      </c>
      <c r="O1190" s="48">
        <v>0</v>
      </c>
      <c r="P1190" s="48">
        <v>1</v>
      </c>
      <c r="Q1190" s="48">
        <v>0</v>
      </c>
      <c r="R1190" s="48">
        <v>0</v>
      </c>
      <c r="S1190" s="60">
        <v>0</v>
      </c>
      <c r="T1190" s="42">
        <v>0</v>
      </c>
      <c r="U1190" s="41"/>
      <c r="V1190" s="22" t="s">
        <v>7968</v>
      </c>
      <c r="W1190" s="134" t="s">
        <v>1671</v>
      </c>
      <c r="X1190" s="3" t="s">
        <v>836</v>
      </c>
      <c r="Y1190" s="21">
        <v>4</v>
      </c>
      <c r="Z1190" s="21">
        <v>7</v>
      </c>
      <c r="AA1190" s="14">
        <v>0</v>
      </c>
      <c r="AB1190" s="3">
        <f t="shared" si="58"/>
        <v>1044</v>
      </c>
      <c r="AC1190">
        <v>2182.3586635906149</v>
      </c>
      <c r="AN1190" s="3">
        <v>1653</v>
      </c>
      <c r="AO1190" s="3">
        <v>0</v>
      </c>
      <c r="AP1190" s="3">
        <v>5383</v>
      </c>
      <c r="AR1190" s="183" t="s">
        <v>8169</v>
      </c>
      <c r="AS1190" s="183" t="s">
        <v>9548</v>
      </c>
      <c r="AT1190" s="3">
        <v>0</v>
      </c>
      <c r="AU1190" s="3">
        <v>1</v>
      </c>
      <c r="AW1190" s="200">
        <v>1</v>
      </c>
      <c r="AX1190" s="48">
        <v>0</v>
      </c>
      <c r="AY1190" s="200">
        <v>0</v>
      </c>
      <c r="AZ1190" s="200">
        <v>0</v>
      </c>
      <c r="BA1190" s="200">
        <v>0</v>
      </c>
      <c r="BB1190" s="18">
        <v>0</v>
      </c>
      <c r="BC1190" s="18">
        <v>0</v>
      </c>
    </row>
    <row r="1191" spans="1:55" ht="30" x14ac:dyDescent="0.25">
      <c r="A1191" s="18">
        <v>43</v>
      </c>
      <c r="B1191" s="3">
        <v>19</v>
      </c>
      <c r="C1191" s="18" t="s">
        <v>1660</v>
      </c>
      <c r="D1191" s="3" t="s">
        <v>15</v>
      </c>
      <c r="E1191" s="48" t="s">
        <v>6245</v>
      </c>
      <c r="F1191" s="48" t="s">
        <v>6246</v>
      </c>
      <c r="G1191" s="18" t="s">
        <v>7756</v>
      </c>
      <c r="H1191" s="18" t="s">
        <v>7757</v>
      </c>
      <c r="K1191" s="113">
        <v>0</v>
      </c>
      <c r="L1191" s="113">
        <v>0</v>
      </c>
      <c r="M1191" s="113">
        <v>0</v>
      </c>
      <c r="N1191" s="48">
        <v>0</v>
      </c>
      <c r="O1191" s="48">
        <v>0</v>
      </c>
      <c r="P1191" s="48">
        <v>1</v>
      </c>
      <c r="Q1191" s="48">
        <v>0</v>
      </c>
      <c r="R1191" s="48">
        <v>0</v>
      </c>
      <c r="S1191" s="60">
        <v>0</v>
      </c>
      <c r="T1191" s="42">
        <v>0</v>
      </c>
      <c r="U1191" s="41"/>
      <c r="V1191" s="22" t="s">
        <v>8061</v>
      </c>
      <c r="W1191" s="134" t="s">
        <v>1672</v>
      </c>
      <c r="X1191" s="3" t="s">
        <v>1673</v>
      </c>
      <c r="Y1191" s="21">
        <v>10</v>
      </c>
      <c r="Z1191" s="21">
        <v>6</v>
      </c>
      <c r="AA1191" s="14">
        <v>0</v>
      </c>
      <c r="AB1191" s="3">
        <f t="shared" si="58"/>
        <v>2472</v>
      </c>
      <c r="AC1191">
        <v>5079.0041349684525</v>
      </c>
      <c r="AN1191" s="3">
        <v>1653</v>
      </c>
      <c r="AO1191" s="3">
        <v>0</v>
      </c>
      <c r="AP1191" s="3">
        <v>5257</v>
      </c>
      <c r="AR1191" s="183" t="s">
        <v>8169</v>
      </c>
      <c r="AS1191" s="183" t="s">
        <v>9548</v>
      </c>
      <c r="AT1191" s="3">
        <v>0</v>
      </c>
      <c r="AU1191" s="3">
        <v>1</v>
      </c>
      <c r="AW1191" s="200">
        <v>1</v>
      </c>
      <c r="AX1191" s="48">
        <v>0</v>
      </c>
      <c r="AY1191" s="200">
        <v>0</v>
      </c>
      <c r="AZ1191" s="200">
        <v>0</v>
      </c>
      <c r="BA1191" s="200">
        <v>0</v>
      </c>
      <c r="BB1191" s="18">
        <v>0</v>
      </c>
      <c r="BC1191" s="18">
        <v>0</v>
      </c>
    </row>
    <row r="1192" spans="1:55" ht="30" x14ac:dyDescent="0.25">
      <c r="A1192" s="18">
        <v>43</v>
      </c>
      <c r="B1192" s="3">
        <v>19</v>
      </c>
      <c r="C1192" s="18" t="s">
        <v>1660</v>
      </c>
      <c r="D1192" s="3" t="s">
        <v>15</v>
      </c>
      <c r="E1192" s="48" t="s">
        <v>6245</v>
      </c>
      <c r="F1192" s="48" t="s">
        <v>6246</v>
      </c>
      <c r="G1192" s="18" t="s">
        <v>7756</v>
      </c>
      <c r="H1192" s="18" t="s">
        <v>7757</v>
      </c>
      <c r="K1192" s="113">
        <v>0</v>
      </c>
      <c r="L1192" s="113">
        <v>0</v>
      </c>
      <c r="M1192" s="113">
        <v>0</v>
      </c>
      <c r="N1192" s="48">
        <v>0</v>
      </c>
      <c r="O1192" s="48">
        <v>0</v>
      </c>
      <c r="P1192" s="48">
        <v>1</v>
      </c>
      <c r="Q1192" s="48">
        <v>0</v>
      </c>
      <c r="R1192" s="48">
        <v>0</v>
      </c>
      <c r="S1192" s="60">
        <v>0</v>
      </c>
      <c r="T1192" s="42">
        <v>0</v>
      </c>
      <c r="U1192" s="41"/>
      <c r="V1192" s="22" t="s">
        <v>8062</v>
      </c>
      <c r="W1192" s="134" t="s">
        <v>1674</v>
      </c>
      <c r="X1192" s="3" t="s">
        <v>609</v>
      </c>
      <c r="Y1192" s="21">
        <v>1</v>
      </c>
      <c r="Z1192" s="21">
        <v>15</v>
      </c>
      <c r="AA1192" s="14">
        <v>6</v>
      </c>
      <c r="AB1192" s="3">
        <f t="shared" si="58"/>
        <v>426</v>
      </c>
      <c r="AC1192">
        <v>875.02552624535235</v>
      </c>
      <c r="AN1192" s="3">
        <v>1653</v>
      </c>
      <c r="AO1192" s="3">
        <v>0</v>
      </c>
      <c r="AP1192" s="3">
        <v>5255</v>
      </c>
      <c r="AR1192" s="183" t="s">
        <v>8169</v>
      </c>
      <c r="AS1192" s="183" t="s">
        <v>9548</v>
      </c>
      <c r="AT1192" s="3">
        <v>0</v>
      </c>
      <c r="AU1192" s="3">
        <v>1</v>
      </c>
      <c r="AW1192" s="200">
        <v>1</v>
      </c>
      <c r="AX1192" s="48">
        <v>0</v>
      </c>
      <c r="AY1192" s="200">
        <v>0</v>
      </c>
      <c r="AZ1192" s="200">
        <v>0</v>
      </c>
      <c r="BA1192" s="200">
        <v>0</v>
      </c>
      <c r="BB1192" s="18">
        <v>0</v>
      </c>
      <c r="BC1192" s="18">
        <v>0</v>
      </c>
    </row>
    <row r="1193" spans="1:55" ht="30" x14ac:dyDescent="0.25">
      <c r="A1193" s="18">
        <v>43</v>
      </c>
      <c r="B1193" s="3">
        <v>19</v>
      </c>
      <c r="C1193" s="18" t="s">
        <v>1660</v>
      </c>
      <c r="D1193" s="3" t="s">
        <v>15</v>
      </c>
      <c r="E1193" s="48" t="s">
        <v>6245</v>
      </c>
      <c r="F1193" s="48" t="s">
        <v>6246</v>
      </c>
      <c r="G1193" s="18" t="s">
        <v>7756</v>
      </c>
      <c r="H1193" s="18" t="s">
        <v>7757</v>
      </c>
      <c r="K1193" s="113">
        <v>0</v>
      </c>
      <c r="L1193" s="113">
        <v>0</v>
      </c>
      <c r="M1193" s="113">
        <v>0</v>
      </c>
      <c r="N1193" s="48">
        <v>0</v>
      </c>
      <c r="O1193" s="48">
        <v>0</v>
      </c>
      <c r="P1193" s="48">
        <v>1</v>
      </c>
      <c r="Q1193" s="48">
        <v>0</v>
      </c>
      <c r="R1193" s="48">
        <v>0</v>
      </c>
      <c r="S1193" s="60">
        <v>0</v>
      </c>
      <c r="T1193" s="42">
        <v>0</v>
      </c>
      <c r="U1193" s="41"/>
      <c r="V1193" s="22" t="s">
        <v>8062</v>
      </c>
      <c r="W1193" s="134" t="s">
        <v>1675</v>
      </c>
      <c r="X1193" s="3" t="s">
        <v>226</v>
      </c>
      <c r="Y1193" s="21">
        <v>1</v>
      </c>
      <c r="Z1193" s="21">
        <v>16</v>
      </c>
      <c r="AA1193" s="14">
        <v>0</v>
      </c>
      <c r="AB1193" s="3">
        <f t="shared" si="58"/>
        <v>432</v>
      </c>
      <c r="AC1193">
        <v>887.34982943190664</v>
      </c>
      <c r="AN1193" s="3">
        <v>1653</v>
      </c>
      <c r="AO1193" s="3">
        <v>0</v>
      </c>
      <c r="AP1193" s="3">
        <v>5255</v>
      </c>
      <c r="AR1193" s="183" t="s">
        <v>8169</v>
      </c>
      <c r="AS1193" s="183" t="s">
        <v>9548</v>
      </c>
      <c r="AT1193" s="3">
        <v>0</v>
      </c>
      <c r="AU1193" s="3">
        <v>1</v>
      </c>
      <c r="AW1193" s="200">
        <v>1</v>
      </c>
      <c r="AX1193" s="48">
        <v>0</v>
      </c>
      <c r="AY1193" s="200">
        <v>0</v>
      </c>
      <c r="AZ1193" s="200">
        <v>0</v>
      </c>
      <c r="BA1193" s="200">
        <v>0</v>
      </c>
      <c r="BB1193" s="18">
        <v>0</v>
      </c>
      <c r="BC1193" s="18">
        <v>0</v>
      </c>
    </row>
    <row r="1194" spans="1:55" ht="30" x14ac:dyDescent="0.25">
      <c r="A1194" s="18">
        <v>43</v>
      </c>
      <c r="B1194" s="3">
        <v>19</v>
      </c>
      <c r="C1194" s="18" t="s">
        <v>1660</v>
      </c>
      <c r="D1194" s="3" t="s">
        <v>15</v>
      </c>
      <c r="E1194" s="48" t="s">
        <v>6245</v>
      </c>
      <c r="F1194" s="48" t="s">
        <v>6246</v>
      </c>
      <c r="G1194" s="18" t="s">
        <v>7756</v>
      </c>
      <c r="H1194" s="18" t="s">
        <v>7757</v>
      </c>
      <c r="K1194" s="113">
        <v>0</v>
      </c>
      <c r="L1194" s="113">
        <v>0</v>
      </c>
      <c r="M1194" s="113">
        <v>0</v>
      </c>
      <c r="N1194" s="48">
        <v>0</v>
      </c>
      <c r="O1194" s="48">
        <v>0</v>
      </c>
      <c r="P1194" s="48">
        <v>1</v>
      </c>
      <c r="Q1194" s="48">
        <v>0</v>
      </c>
      <c r="R1194" s="48">
        <v>0</v>
      </c>
      <c r="S1194" s="60">
        <v>0</v>
      </c>
      <c r="T1194" s="42">
        <v>0</v>
      </c>
      <c r="U1194" s="41"/>
      <c r="V1194" s="22" t="s">
        <v>8063</v>
      </c>
      <c r="W1194" s="134" t="s">
        <v>1676</v>
      </c>
      <c r="X1194" s="3" t="s">
        <v>1677</v>
      </c>
      <c r="Y1194" s="21">
        <v>5</v>
      </c>
      <c r="Z1194" s="21">
        <v>2</v>
      </c>
      <c r="AA1194" s="14">
        <v>9</v>
      </c>
      <c r="AB1194" s="3">
        <f t="shared" si="58"/>
        <v>1233</v>
      </c>
      <c r="AC1194">
        <v>2509.5074104904129</v>
      </c>
      <c r="AN1194" s="3">
        <v>1653</v>
      </c>
      <c r="AO1194" s="3">
        <v>0</v>
      </c>
      <c r="AP1194" s="3">
        <v>5188</v>
      </c>
      <c r="AR1194" s="183" t="s">
        <v>8169</v>
      </c>
      <c r="AS1194" s="183" t="s">
        <v>9548</v>
      </c>
      <c r="AT1194" s="3">
        <v>0</v>
      </c>
      <c r="AU1194" s="3">
        <v>1</v>
      </c>
      <c r="AW1194" s="200">
        <v>1</v>
      </c>
      <c r="AX1194" s="48">
        <v>0</v>
      </c>
      <c r="AY1194" s="200">
        <v>0</v>
      </c>
      <c r="AZ1194" s="200">
        <v>0</v>
      </c>
      <c r="BA1194" s="200">
        <v>0</v>
      </c>
      <c r="BB1194" s="18">
        <v>0</v>
      </c>
      <c r="BC1194" s="18">
        <v>0</v>
      </c>
    </row>
    <row r="1195" spans="1:55" x14ac:dyDescent="0.25">
      <c r="A1195" s="18">
        <v>43</v>
      </c>
      <c r="B1195" s="3">
        <v>19</v>
      </c>
      <c r="C1195" s="18" t="s">
        <v>1660</v>
      </c>
      <c r="D1195" s="3" t="s">
        <v>15</v>
      </c>
      <c r="E1195" s="48" t="s">
        <v>6245</v>
      </c>
      <c r="F1195" s="48" t="s">
        <v>6246</v>
      </c>
      <c r="G1195" s="18" t="s">
        <v>7756</v>
      </c>
      <c r="H1195" s="18" t="s">
        <v>7757</v>
      </c>
      <c r="K1195" s="113">
        <v>0</v>
      </c>
      <c r="L1195" s="113">
        <v>0</v>
      </c>
      <c r="M1195" s="113">
        <v>0</v>
      </c>
      <c r="N1195" s="48">
        <v>0</v>
      </c>
      <c r="O1195" s="48">
        <v>0</v>
      </c>
      <c r="P1195" s="48">
        <v>1</v>
      </c>
      <c r="Q1195" s="48">
        <v>0</v>
      </c>
      <c r="R1195" s="48">
        <v>0</v>
      </c>
      <c r="S1195" s="60">
        <v>0</v>
      </c>
      <c r="T1195" s="42">
        <v>0</v>
      </c>
      <c r="U1195" s="41"/>
      <c r="V1195" s="22" t="s">
        <v>8044</v>
      </c>
      <c r="W1195" s="134" t="s">
        <v>1678</v>
      </c>
      <c r="X1195" s="3" t="s">
        <v>915</v>
      </c>
      <c r="Y1195" s="21">
        <v>2</v>
      </c>
      <c r="Z1195" s="21">
        <v>14</v>
      </c>
      <c r="AA1195" s="14">
        <v>0</v>
      </c>
      <c r="AB1195" s="3">
        <f t="shared" si="58"/>
        <v>648</v>
      </c>
      <c r="AC1195">
        <v>1287.0976303336031</v>
      </c>
      <c r="AN1195" s="3">
        <v>1653</v>
      </c>
      <c r="AO1195" s="3">
        <v>0</v>
      </c>
      <c r="AP1195" s="3">
        <v>5010</v>
      </c>
      <c r="AR1195" s="183" t="s">
        <v>8169</v>
      </c>
      <c r="AS1195" s="183" t="s">
        <v>9548</v>
      </c>
      <c r="AT1195" s="3">
        <v>0</v>
      </c>
      <c r="AU1195" s="3">
        <v>1</v>
      </c>
      <c r="AW1195" s="200">
        <v>1</v>
      </c>
      <c r="AX1195" s="48">
        <v>0</v>
      </c>
      <c r="AY1195" s="200">
        <v>0</v>
      </c>
      <c r="AZ1195" s="200">
        <v>0</v>
      </c>
      <c r="BA1195" s="200">
        <v>0</v>
      </c>
      <c r="BB1195" s="18">
        <v>0</v>
      </c>
      <c r="BC1195" s="18">
        <v>0</v>
      </c>
    </row>
    <row r="1196" spans="1:55" x14ac:dyDescent="0.25">
      <c r="A1196" s="18">
        <v>43</v>
      </c>
      <c r="B1196" s="3">
        <v>19</v>
      </c>
      <c r="C1196" s="18" t="s">
        <v>1660</v>
      </c>
      <c r="D1196" s="3" t="s">
        <v>15</v>
      </c>
      <c r="E1196" s="48" t="s">
        <v>6245</v>
      </c>
      <c r="F1196" s="48" t="s">
        <v>6246</v>
      </c>
      <c r="G1196" s="18" t="s">
        <v>7756</v>
      </c>
      <c r="H1196" s="18" t="s">
        <v>7757</v>
      </c>
      <c r="K1196" s="113">
        <v>0</v>
      </c>
      <c r="L1196" s="113">
        <v>0</v>
      </c>
      <c r="M1196" s="113">
        <v>0</v>
      </c>
      <c r="N1196" s="48">
        <v>0</v>
      </c>
      <c r="O1196" s="48">
        <v>0</v>
      </c>
      <c r="P1196" s="48">
        <v>1</v>
      </c>
      <c r="Q1196" s="48">
        <v>0</v>
      </c>
      <c r="R1196" s="48">
        <v>0</v>
      </c>
      <c r="S1196" s="60">
        <v>0</v>
      </c>
      <c r="T1196" s="42">
        <v>0</v>
      </c>
      <c r="U1196" s="41"/>
      <c r="V1196" s="22" t="s">
        <v>8044</v>
      </c>
      <c r="W1196" s="134" t="s">
        <v>1679</v>
      </c>
      <c r="X1196" s="3" t="s">
        <v>456</v>
      </c>
      <c r="Y1196" s="21">
        <v>3</v>
      </c>
      <c r="Z1196" s="21">
        <v>15</v>
      </c>
      <c r="AA1196" s="14">
        <v>0</v>
      </c>
      <c r="AB1196" s="3">
        <f t="shared" si="58"/>
        <v>900</v>
      </c>
      <c r="AC1196">
        <v>1787.6355976855598</v>
      </c>
      <c r="AN1196" s="3">
        <v>1653</v>
      </c>
      <c r="AO1196" s="3">
        <v>0</v>
      </c>
      <c r="AP1196" s="3">
        <v>5010</v>
      </c>
      <c r="AR1196" s="183" t="s">
        <v>8169</v>
      </c>
      <c r="AS1196" s="183" t="s">
        <v>9548</v>
      </c>
      <c r="AT1196" s="3">
        <v>0</v>
      </c>
      <c r="AU1196" s="3">
        <v>1</v>
      </c>
      <c r="AW1196" s="200">
        <v>1</v>
      </c>
      <c r="AX1196" s="48">
        <v>0</v>
      </c>
      <c r="AY1196" s="200">
        <v>0</v>
      </c>
      <c r="AZ1196" s="200">
        <v>0</v>
      </c>
      <c r="BA1196" s="200">
        <v>0</v>
      </c>
      <c r="BB1196" s="18">
        <v>0</v>
      </c>
      <c r="BC1196" s="18">
        <v>0</v>
      </c>
    </row>
    <row r="1197" spans="1:55" x14ac:dyDescent="0.25">
      <c r="A1197" s="18">
        <v>43</v>
      </c>
      <c r="B1197" s="3">
        <v>19</v>
      </c>
      <c r="C1197" s="18" t="s">
        <v>1660</v>
      </c>
      <c r="D1197" s="3" t="s">
        <v>15</v>
      </c>
      <c r="E1197" s="48" t="s">
        <v>6245</v>
      </c>
      <c r="F1197" s="48" t="s">
        <v>6246</v>
      </c>
      <c r="G1197" s="18" t="s">
        <v>7756</v>
      </c>
      <c r="H1197" s="18" t="s">
        <v>7757</v>
      </c>
      <c r="K1197" s="113">
        <v>0</v>
      </c>
      <c r="L1197" s="113">
        <v>0</v>
      </c>
      <c r="M1197" s="113">
        <v>0</v>
      </c>
      <c r="N1197" s="48">
        <v>0</v>
      </c>
      <c r="O1197" s="48">
        <v>0</v>
      </c>
      <c r="P1197" s="48">
        <v>1</v>
      </c>
      <c r="Q1197" s="48">
        <v>0</v>
      </c>
      <c r="R1197" s="48">
        <v>0</v>
      </c>
      <c r="S1197" s="60">
        <v>0</v>
      </c>
      <c r="T1197" s="42">
        <v>0</v>
      </c>
      <c r="U1197" s="41"/>
      <c r="V1197" s="22" t="s">
        <v>8465</v>
      </c>
      <c r="W1197" s="134" t="s">
        <v>1680</v>
      </c>
      <c r="Y1197" s="21"/>
      <c r="Z1197" s="21"/>
      <c r="AA1197" s="14"/>
      <c r="AB1197" s="3">
        <f t="shared" si="58"/>
        <v>0</v>
      </c>
      <c r="AN1197" s="3">
        <v>1653</v>
      </c>
      <c r="AO1197" s="3">
        <v>0</v>
      </c>
      <c r="AP1197" s="3">
        <v>3851</v>
      </c>
      <c r="AR1197" s="183" t="s">
        <v>8169</v>
      </c>
      <c r="AS1197" s="183" t="s">
        <v>9548</v>
      </c>
      <c r="AT1197" s="3">
        <v>0</v>
      </c>
      <c r="AU1197" s="3">
        <v>1</v>
      </c>
      <c r="AW1197" s="200">
        <v>0</v>
      </c>
      <c r="AX1197" s="200">
        <v>1</v>
      </c>
      <c r="AY1197" s="200">
        <v>0</v>
      </c>
      <c r="AZ1197" s="200">
        <v>0</v>
      </c>
      <c r="BA1197" s="200">
        <v>0</v>
      </c>
      <c r="BB1197" s="18">
        <v>0</v>
      </c>
      <c r="BC1197" s="18">
        <v>0</v>
      </c>
    </row>
    <row r="1198" spans="1:55" ht="30" x14ac:dyDescent="0.25">
      <c r="A1198" s="18">
        <v>43</v>
      </c>
      <c r="B1198" s="3">
        <v>19</v>
      </c>
      <c r="C1198" s="18" t="s">
        <v>1660</v>
      </c>
      <c r="D1198" s="3" t="s">
        <v>15</v>
      </c>
      <c r="E1198" s="48" t="s">
        <v>6245</v>
      </c>
      <c r="F1198" s="48" t="s">
        <v>6246</v>
      </c>
      <c r="G1198" s="18" t="s">
        <v>7756</v>
      </c>
      <c r="H1198" s="18" t="s">
        <v>7757</v>
      </c>
      <c r="K1198" s="113">
        <v>0</v>
      </c>
      <c r="L1198" s="113">
        <v>0</v>
      </c>
      <c r="M1198" s="113">
        <v>0</v>
      </c>
      <c r="N1198" s="48">
        <v>0</v>
      </c>
      <c r="O1198" s="48">
        <v>0</v>
      </c>
      <c r="P1198" s="48">
        <v>1</v>
      </c>
      <c r="Q1198" s="48">
        <v>0</v>
      </c>
      <c r="R1198" s="48">
        <v>0</v>
      </c>
      <c r="S1198" s="60">
        <v>0</v>
      </c>
      <c r="T1198" s="42">
        <v>0</v>
      </c>
      <c r="U1198" s="41"/>
      <c r="V1198" s="22" t="s">
        <v>8466</v>
      </c>
      <c r="W1198" s="134" t="s">
        <v>1681</v>
      </c>
      <c r="X1198" s="3" t="s">
        <v>1682</v>
      </c>
      <c r="Y1198" s="21">
        <v>1</v>
      </c>
      <c r="Z1198" s="21">
        <v>0</v>
      </c>
      <c r="AA1198" s="14">
        <v>11</v>
      </c>
      <c r="AB1198" s="3">
        <f t="shared" si="58"/>
        <v>251</v>
      </c>
      <c r="AC1198">
        <v>425.77451343986723</v>
      </c>
      <c r="AN1198" s="3">
        <v>1653</v>
      </c>
      <c r="AO1198" s="3">
        <v>0</v>
      </c>
      <c r="AP1198" s="3">
        <v>3858</v>
      </c>
      <c r="AR1198" s="183" t="s">
        <v>8169</v>
      </c>
      <c r="AS1198" s="183" t="s">
        <v>9548</v>
      </c>
      <c r="AT1198" s="3">
        <v>0</v>
      </c>
      <c r="AU1198" s="3">
        <v>1</v>
      </c>
      <c r="AW1198" s="200">
        <v>1</v>
      </c>
      <c r="AX1198" s="48">
        <v>0</v>
      </c>
      <c r="AY1198" s="200">
        <v>0</v>
      </c>
      <c r="AZ1198" s="200">
        <v>0</v>
      </c>
      <c r="BA1198" s="200">
        <v>0</v>
      </c>
      <c r="BB1198" s="18">
        <v>0</v>
      </c>
      <c r="BC1198" s="18">
        <v>0</v>
      </c>
    </row>
    <row r="1199" spans="1:55" x14ac:dyDescent="0.25">
      <c r="A1199" s="18">
        <v>43</v>
      </c>
      <c r="B1199" s="3">
        <v>19</v>
      </c>
      <c r="C1199" s="18" t="s">
        <v>1660</v>
      </c>
      <c r="D1199" s="3" t="s">
        <v>15</v>
      </c>
      <c r="E1199" s="48" t="s">
        <v>6245</v>
      </c>
      <c r="F1199" s="48" t="s">
        <v>6246</v>
      </c>
      <c r="G1199" s="18" t="s">
        <v>7756</v>
      </c>
      <c r="H1199" s="18" t="s">
        <v>7757</v>
      </c>
      <c r="K1199" s="113">
        <v>0</v>
      </c>
      <c r="L1199" s="113">
        <v>0</v>
      </c>
      <c r="M1199" s="113">
        <v>0</v>
      </c>
      <c r="N1199" s="48">
        <v>0</v>
      </c>
      <c r="O1199" s="48">
        <v>0</v>
      </c>
      <c r="P1199" s="48">
        <v>1</v>
      </c>
      <c r="Q1199" s="48">
        <v>0</v>
      </c>
      <c r="R1199" s="48">
        <v>0</v>
      </c>
      <c r="S1199" s="60">
        <v>0</v>
      </c>
      <c r="T1199" s="42">
        <v>0</v>
      </c>
      <c r="U1199" s="41"/>
      <c r="V1199" s="22" t="s">
        <v>8466</v>
      </c>
      <c r="W1199" s="134" t="s">
        <v>1683</v>
      </c>
      <c r="X1199" s="3" t="s">
        <v>710</v>
      </c>
      <c r="Y1199" s="21">
        <v>1</v>
      </c>
      <c r="Z1199" s="21">
        <v>5</v>
      </c>
      <c r="AA1199" s="14">
        <v>0</v>
      </c>
      <c r="AB1199" s="3">
        <f t="shared" si="58"/>
        <v>300</v>
      </c>
      <c r="AC1199">
        <v>508.89384076478154</v>
      </c>
      <c r="AN1199" s="3">
        <v>1653</v>
      </c>
      <c r="AO1199" s="3">
        <v>0</v>
      </c>
      <c r="AP1199" s="3">
        <v>3858</v>
      </c>
      <c r="AR1199" s="183" t="s">
        <v>8169</v>
      </c>
      <c r="AS1199" s="183" t="s">
        <v>9548</v>
      </c>
      <c r="AT1199" s="3">
        <v>0</v>
      </c>
      <c r="AU1199" s="3">
        <v>1</v>
      </c>
      <c r="AW1199" s="200">
        <v>1</v>
      </c>
      <c r="AX1199" s="48">
        <v>0</v>
      </c>
      <c r="AY1199" s="200">
        <v>0</v>
      </c>
      <c r="AZ1199" s="200">
        <v>0</v>
      </c>
      <c r="BA1199" s="200">
        <v>0</v>
      </c>
      <c r="BB1199" s="18">
        <v>0</v>
      </c>
      <c r="BC1199" s="18">
        <v>0</v>
      </c>
    </row>
    <row r="1200" spans="1:55" x14ac:dyDescent="0.25">
      <c r="A1200" s="18">
        <v>43</v>
      </c>
      <c r="B1200" s="3">
        <v>19</v>
      </c>
      <c r="C1200" s="18" t="s">
        <v>1660</v>
      </c>
      <c r="D1200" s="3" t="s">
        <v>15</v>
      </c>
      <c r="E1200" s="48" t="s">
        <v>6245</v>
      </c>
      <c r="F1200" s="48" t="s">
        <v>6246</v>
      </c>
      <c r="G1200" s="18" t="s">
        <v>7756</v>
      </c>
      <c r="H1200" s="18" t="s">
        <v>7757</v>
      </c>
      <c r="K1200" s="113">
        <v>0</v>
      </c>
      <c r="L1200" s="113">
        <v>0</v>
      </c>
      <c r="M1200" s="113">
        <v>0</v>
      </c>
      <c r="N1200" s="48">
        <v>0</v>
      </c>
      <c r="O1200" s="48">
        <v>0</v>
      </c>
      <c r="P1200" s="48">
        <v>1</v>
      </c>
      <c r="Q1200" s="48">
        <v>0</v>
      </c>
      <c r="R1200" s="48">
        <v>0</v>
      </c>
      <c r="S1200" s="60">
        <v>0</v>
      </c>
      <c r="T1200" s="42">
        <v>0</v>
      </c>
      <c r="U1200" s="41"/>
      <c r="V1200" s="22" t="s">
        <v>8466</v>
      </c>
      <c r="W1200" s="134" t="s">
        <v>1684</v>
      </c>
      <c r="X1200" s="3" t="s">
        <v>246</v>
      </c>
      <c r="Y1200" s="21">
        <v>0</v>
      </c>
      <c r="Z1200" s="21">
        <v>16</v>
      </c>
      <c r="AA1200" s="14">
        <v>3</v>
      </c>
      <c r="AB1200" s="3">
        <f t="shared" si="58"/>
        <v>195</v>
      </c>
      <c r="AC1200">
        <v>330.78099649710799</v>
      </c>
      <c r="AN1200" s="3">
        <v>1653</v>
      </c>
      <c r="AO1200" s="3">
        <v>0</v>
      </c>
      <c r="AP1200" s="3">
        <v>3858</v>
      </c>
      <c r="AR1200" s="183" t="s">
        <v>8169</v>
      </c>
      <c r="AS1200" s="183" t="s">
        <v>9548</v>
      </c>
      <c r="AT1200" s="3">
        <v>0</v>
      </c>
      <c r="AU1200" s="3">
        <v>1</v>
      </c>
      <c r="AW1200" s="200">
        <v>1</v>
      </c>
      <c r="AX1200" s="48">
        <v>0</v>
      </c>
      <c r="AY1200" s="200">
        <v>0</v>
      </c>
      <c r="AZ1200" s="200">
        <v>0</v>
      </c>
      <c r="BA1200" s="200">
        <v>0</v>
      </c>
      <c r="BB1200" s="18">
        <v>0</v>
      </c>
      <c r="BC1200" s="18">
        <v>0</v>
      </c>
    </row>
    <row r="1201" spans="1:62" x14ac:dyDescent="0.25">
      <c r="A1201" s="18">
        <v>43</v>
      </c>
      <c r="B1201" s="3">
        <v>19</v>
      </c>
      <c r="C1201" s="18" t="s">
        <v>1660</v>
      </c>
      <c r="D1201" s="3" t="s">
        <v>15</v>
      </c>
      <c r="E1201" s="48" t="s">
        <v>6245</v>
      </c>
      <c r="F1201" s="48" t="s">
        <v>6246</v>
      </c>
      <c r="G1201" s="18" t="s">
        <v>7756</v>
      </c>
      <c r="H1201" s="18" t="s">
        <v>7757</v>
      </c>
      <c r="K1201" s="113">
        <v>0</v>
      </c>
      <c r="L1201" s="113">
        <v>0</v>
      </c>
      <c r="M1201" s="113">
        <v>0</v>
      </c>
      <c r="N1201" s="48">
        <v>0</v>
      </c>
      <c r="O1201" s="48">
        <v>0</v>
      </c>
      <c r="P1201" s="48">
        <v>1</v>
      </c>
      <c r="Q1201" s="48">
        <v>0</v>
      </c>
      <c r="R1201" s="48">
        <v>0</v>
      </c>
      <c r="S1201" s="60">
        <v>0</v>
      </c>
      <c r="T1201" s="42">
        <v>0</v>
      </c>
      <c r="U1201" s="41"/>
      <c r="V1201" s="22" t="s">
        <v>8466</v>
      </c>
      <c r="W1201" s="134" t="s">
        <v>1685</v>
      </c>
      <c r="X1201" s="3" t="s">
        <v>1686</v>
      </c>
      <c r="Y1201" s="21">
        <v>0</v>
      </c>
      <c r="Z1201" s="21">
        <v>6</v>
      </c>
      <c r="AA1201" s="14">
        <v>3</v>
      </c>
      <c r="AB1201" s="3">
        <f t="shared" si="58"/>
        <v>75</v>
      </c>
      <c r="AC1201">
        <v>127.22346019119539</v>
      </c>
      <c r="AN1201" s="3">
        <v>1653</v>
      </c>
      <c r="AO1201" s="3">
        <v>0</v>
      </c>
      <c r="AP1201" s="3">
        <v>3858</v>
      </c>
      <c r="AR1201" s="183" t="s">
        <v>8169</v>
      </c>
      <c r="AS1201" s="183" t="s">
        <v>9548</v>
      </c>
      <c r="AT1201" s="3">
        <v>0</v>
      </c>
      <c r="AU1201" s="3">
        <v>1</v>
      </c>
      <c r="AW1201" s="200">
        <v>1</v>
      </c>
      <c r="AX1201" s="48">
        <v>0</v>
      </c>
      <c r="AY1201" s="200">
        <v>0</v>
      </c>
      <c r="AZ1201" s="200">
        <v>0</v>
      </c>
      <c r="BA1201" s="200">
        <v>0</v>
      </c>
      <c r="BB1201" s="18">
        <v>0</v>
      </c>
      <c r="BC1201" s="18">
        <v>0</v>
      </c>
    </row>
    <row r="1202" spans="1:62" x14ac:dyDescent="0.25">
      <c r="A1202" s="18">
        <v>43</v>
      </c>
      <c r="B1202" s="3">
        <v>19</v>
      </c>
      <c r="C1202" s="18" t="s">
        <v>1660</v>
      </c>
      <c r="D1202" s="3" t="s">
        <v>15</v>
      </c>
      <c r="E1202" s="48" t="s">
        <v>6245</v>
      </c>
      <c r="F1202" s="48" t="s">
        <v>6246</v>
      </c>
      <c r="G1202" s="18" t="s">
        <v>7756</v>
      </c>
      <c r="H1202" s="18" t="s">
        <v>7757</v>
      </c>
      <c r="K1202" s="113">
        <v>0</v>
      </c>
      <c r="L1202" s="113">
        <v>0</v>
      </c>
      <c r="M1202" s="113">
        <v>0</v>
      </c>
      <c r="N1202" s="48">
        <v>0</v>
      </c>
      <c r="O1202" s="48">
        <v>0</v>
      </c>
      <c r="P1202" s="48">
        <v>1</v>
      </c>
      <c r="Q1202" s="48">
        <v>0</v>
      </c>
      <c r="R1202" s="48">
        <v>0</v>
      </c>
      <c r="S1202" s="60">
        <v>0</v>
      </c>
      <c r="T1202" s="42">
        <v>0</v>
      </c>
      <c r="U1202" s="41"/>
      <c r="V1202" s="22" t="s">
        <v>8466</v>
      </c>
      <c r="W1202" s="134" t="s">
        <v>1687</v>
      </c>
      <c r="X1202" s="3" t="s">
        <v>1688</v>
      </c>
      <c r="Y1202" s="21">
        <v>0</v>
      </c>
      <c r="Z1202" s="21">
        <v>3</v>
      </c>
      <c r="AA1202" s="14">
        <v>3</v>
      </c>
      <c r="AB1202" s="3">
        <f t="shared" si="58"/>
        <v>39</v>
      </c>
      <c r="AC1202">
        <v>66.156199299421601</v>
      </c>
      <c r="AN1202" s="3">
        <v>1653</v>
      </c>
      <c r="AO1202" s="3">
        <v>0</v>
      </c>
      <c r="AP1202" s="3">
        <v>3858</v>
      </c>
      <c r="AR1202" s="183" t="s">
        <v>8169</v>
      </c>
      <c r="AS1202" s="183" t="s">
        <v>9548</v>
      </c>
      <c r="AT1202" s="3">
        <v>0</v>
      </c>
      <c r="AU1202" s="3">
        <v>1</v>
      </c>
      <c r="AW1202" s="200">
        <v>1</v>
      </c>
      <c r="AX1202" s="48">
        <v>0</v>
      </c>
      <c r="AY1202" s="200">
        <v>0</v>
      </c>
      <c r="AZ1202" s="200">
        <v>0</v>
      </c>
      <c r="BA1202" s="200">
        <v>0</v>
      </c>
      <c r="BB1202" s="18">
        <v>0</v>
      </c>
      <c r="BC1202" s="18">
        <v>0</v>
      </c>
    </row>
    <row r="1203" spans="1:62" x14ac:dyDescent="0.25">
      <c r="A1203" s="18">
        <v>43</v>
      </c>
      <c r="B1203" s="3">
        <v>19</v>
      </c>
      <c r="C1203" s="18" t="s">
        <v>1660</v>
      </c>
      <c r="D1203" s="3" t="s">
        <v>15</v>
      </c>
      <c r="E1203" s="48" t="s">
        <v>6245</v>
      </c>
      <c r="F1203" s="48" t="s">
        <v>6246</v>
      </c>
      <c r="G1203" s="18" t="s">
        <v>7756</v>
      </c>
      <c r="H1203" s="18" t="s">
        <v>7757</v>
      </c>
      <c r="K1203" s="113">
        <v>0</v>
      </c>
      <c r="L1203" s="113">
        <v>0</v>
      </c>
      <c r="M1203" s="113">
        <v>0</v>
      </c>
      <c r="N1203" s="48">
        <v>0</v>
      </c>
      <c r="O1203" s="48">
        <v>0</v>
      </c>
      <c r="P1203" s="48">
        <v>1</v>
      </c>
      <c r="Q1203" s="48">
        <v>0</v>
      </c>
      <c r="R1203" s="48">
        <v>0</v>
      </c>
      <c r="S1203" s="60">
        <v>0</v>
      </c>
      <c r="T1203" s="42">
        <v>0</v>
      </c>
      <c r="U1203" s="41"/>
      <c r="V1203" s="14" t="s">
        <v>149</v>
      </c>
      <c r="W1203" s="134" t="s">
        <v>1689</v>
      </c>
      <c r="X1203" s="3" t="s">
        <v>1690</v>
      </c>
      <c r="Y1203" s="21">
        <v>19</v>
      </c>
      <c r="Z1203" s="21">
        <v>4</v>
      </c>
      <c r="AA1203" s="14">
        <v>1</v>
      </c>
      <c r="AB1203" s="3">
        <f t="shared" si="58"/>
        <v>4609</v>
      </c>
      <c r="AN1203" s="3">
        <v>1653</v>
      </c>
      <c r="AO1203" s="3">
        <v>0</v>
      </c>
      <c r="AR1203" s="183" t="s">
        <v>8169</v>
      </c>
      <c r="AS1203" s="183" t="s">
        <v>9548</v>
      </c>
      <c r="AT1203" s="3">
        <v>0</v>
      </c>
      <c r="AU1203" s="3">
        <v>1</v>
      </c>
    </row>
    <row r="1204" spans="1:62" s="6" customFormat="1" ht="15.75" thickBot="1" x14ac:dyDescent="0.3">
      <c r="A1204" s="23">
        <v>43</v>
      </c>
      <c r="B1204" s="6">
        <v>19</v>
      </c>
      <c r="C1204" s="23" t="s">
        <v>1660</v>
      </c>
      <c r="D1204" s="6" t="s">
        <v>15</v>
      </c>
      <c r="E1204" s="28" t="s">
        <v>6245</v>
      </c>
      <c r="F1204" s="28" t="s">
        <v>6246</v>
      </c>
      <c r="G1204" s="18" t="s">
        <v>7756</v>
      </c>
      <c r="H1204" s="18" t="s">
        <v>7757</v>
      </c>
      <c r="K1204" s="142">
        <v>0</v>
      </c>
      <c r="L1204" s="142">
        <v>0</v>
      </c>
      <c r="M1204" s="142">
        <v>0</v>
      </c>
      <c r="N1204" s="28">
        <v>0</v>
      </c>
      <c r="O1204" s="28">
        <v>0</v>
      </c>
      <c r="P1204" s="28">
        <v>1</v>
      </c>
      <c r="Q1204" s="28">
        <v>0</v>
      </c>
      <c r="R1204" s="28">
        <v>0</v>
      </c>
      <c r="S1204" s="61">
        <v>0</v>
      </c>
      <c r="T1204" s="30">
        <v>0</v>
      </c>
      <c r="U1204" s="45"/>
      <c r="V1204" s="9" t="s">
        <v>149</v>
      </c>
      <c r="W1204" s="133" t="s">
        <v>1691</v>
      </c>
      <c r="Y1204" s="8"/>
      <c r="Z1204" s="8"/>
      <c r="AA1204" s="9"/>
      <c r="AD1204" s="10"/>
      <c r="AE1204" s="11"/>
      <c r="AF1204" s="7"/>
      <c r="AM1204" s="10"/>
      <c r="AN1204" s="6">
        <v>1653</v>
      </c>
      <c r="AO1204" s="6">
        <v>0</v>
      </c>
      <c r="AR1204" s="198" t="s">
        <v>8169</v>
      </c>
      <c r="AS1204" s="198" t="s">
        <v>9548</v>
      </c>
      <c r="AT1204" s="6">
        <v>0</v>
      </c>
      <c r="AU1204" s="6">
        <v>1</v>
      </c>
      <c r="AV1204" s="10"/>
      <c r="AW1204" s="201">
        <v>0</v>
      </c>
      <c r="AX1204" s="6">
        <v>0</v>
      </c>
      <c r="AY1204" s="6">
        <v>0</v>
      </c>
      <c r="AZ1204" s="6">
        <v>0</v>
      </c>
      <c r="BA1204" s="6">
        <v>0</v>
      </c>
      <c r="BB1204" s="6">
        <v>0</v>
      </c>
      <c r="BC1204" s="6">
        <v>1</v>
      </c>
      <c r="BD1204" s="10"/>
    </row>
    <row r="1205" spans="1:62" ht="15.75" thickTop="1" x14ac:dyDescent="0.25">
      <c r="A1205" s="18">
        <v>44</v>
      </c>
      <c r="B1205" s="3">
        <v>20</v>
      </c>
      <c r="C1205" s="48" t="s">
        <v>1692</v>
      </c>
      <c r="D1205" s="42" t="s">
        <v>1693</v>
      </c>
      <c r="E1205" s="42" t="s">
        <v>1694</v>
      </c>
      <c r="F1205" s="42"/>
      <c r="G1205" s="42"/>
      <c r="H1205" s="42"/>
      <c r="I1205" s="42"/>
      <c r="J1205" s="42"/>
      <c r="K1205" s="113">
        <v>0</v>
      </c>
      <c r="L1205" s="113">
        <v>0</v>
      </c>
      <c r="M1205" s="113">
        <v>0</v>
      </c>
      <c r="N1205" s="48">
        <v>0</v>
      </c>
      <c r="O1205" s="48">
        <v>0</v>
      </c>
      <c r="P1205" s="48">
        <v>0</v>
      </c>
      <c r="Q1205" s="48">
        <v>0</v>
      </c>
      <c r="R1205" s="48">
        <v>0</v>
      </c>
      <c r="S1205" s="48">
        <v>1</v>
      </c>
      <c r="T1205" s="42">
        <v>0</v>
      </c>
      <c r="U1205" s="41"/>
      <c r="V1205" s="64" t="s">
        <v>7969</v>
      </c>
      <c r="W1205" s="136" t="s">
        <v>1695</v>
      </c>
      <c r="X1205" s="3" t="s">
        <v>1696</v>
      </c>
      <c r="Y1205" s="21">
        <v>1</v>
      </c>
      <c r="Z1205" s="21">
        <v>15</v>
      </c>
      <c r="AA1205" s="14">
        <v>6</v>
      </c>
      <c r="AB1205" s="3">
        <f t="shared" ref="AB1205:AB1236" si="59">(240*Y1205)+(12*Z1205)+AA1205</f>
        <v>426</v>
      </c>
      <c r="AC1205">
        <v>904.39344855417244</v>
      </c>
      <c r="AE1205" s="22" t="s">
        <v>7877</v>
      </c>
      <c r="AF1205" s="2" t="s">
        <v>1697</v>
      </c>
      <c r="AG1205" s="3" t="s">
        <v>1698</v>
      </c>
      <c r="AH1205" s="3">
        <v>8</v>
      </c>
      <c r="AI1205" s="3">
        <v>17</v>
      </c>
      <c r="AJ1205" s="3">
        <v>0</v>
      </c>
      <c r="AK1205" s="3">
        <f>(240*AH1205)+(12*AI1205)+AJ1205</f>
        <v>2124</v>
      </c>
      <c r="AL1205">
        <v>4449.7125221045317</v>
      </c>
      <c r="AN1205" s="3">
        <v>566</v>
      </c>
      <c r="AO1205" s="3">
        <v>438</v>
      </c>
      <c r="AP1205" s="3">
        <v>5496</v>
      </c>
      <c r="AQ1205" s="3">
        <v>5399</v>
      </c>
      <c r="AR1205" s="183" t="s">
        <v>8064</v>
      </c>
      <c r="AS1205" s="183" t="s">
        <v>8065</v>
      </c>
      <c r="AT1205" s="3">
        <v>0</v>
      </c>
      <c r="AU1205" s="18">
        <v>0</v>
      </c>
      <c r="AV1205" s="17"/>
      <c r="AW1205" s="200">
        <v>0</v>
      </c>
      <c r="AX1205" s="48">
        <v>0</v>
      </c>
      <c r="AY1205" s="200">
        <v>0</v>
      </c>
      <c r="AZ1205" s="200">
        <v>0</v>
      </c>
      <c r="BA1205" s="200">
        <v>1</v>
      </c>
      <c r="BB1205" s="200">
        <v>0</v>
      </c>
      <c r="BC1205" s="200">
        <v>0</v>
      </c>
      <c r="BE1205" s="18">
        <v>0</v>
      </c>
      <c r="BF1205" s="18">
        <v>0</v>
      </c>
      <c r="BG1205" s="18">
        <v>1</v>
      </c>
      <c r="BH1205" s="18">
        <v>0</v>
      </c>
      <c r="BI1205" s="18">
        <v>0</v>
      </c>
      <c r="BJ1205" s="18">
        <v>0</v>
      </c>
    </row>
    <row r="1206" spans="1:62" x14ac:dyDescent="0.25">
      <c r="A1206" s="18">
        <v>44</v>
      </c>
      <c r="B1206" s="3">
        <v>20</v>
      </c>
      <c r="C1206" s="18" t="s">
        <v>1692</v>
      </c>
      <c r="D1206" s="3" t="s">
        <v>1693</v>
      </c>
      <c r="E1206" s="3" t="s">
        <v>1694</v>
      </c>
      <c r="K1206" s="113">
        <v>0</v>
      </c>
      <c r="L1206" s="113">
        <v>0</v>
      </c>
      <c r="M1206" s="113">
        <v>0</v>
      </c>
      <c r="N1206" s="48">
        <v>0</v>
      </c>
      <c r="O1206" s="48">
        <v>0</v>
      </c>
      <c r="P1206" s="48">
        <v>0</v>
      </c>
      <c r="Q1206" s="48">
        <v>0</v>
      </c>
      <c r="R1206" s="48">
        <v>0</v>
      </c>
      <c r="S1206" s="48">
        <v>1</v>
      </c>
      <c r="T1206" s="42">
        <v>0</v>
      </c>
      <c r="U1206" s="41"/>
      <c r="V1206" s="22" t="s">
        <v>7877</v>
      </c>
      <c r="W1206" s="134" t="s">
        <v>1699</v>
      </c>
      <c r="X1206" s="3" t="s">
        <v>690</v>
      </c>
      <c r="Y1206" s="21">
        <v>5</v>
      </c>
      <c r="Z1206" s="21">
        <v>17</v>
      </c>
      <c r="AA1206" s="14">
        <v>6</v>
      </c>
      <c r="AB1206" s="3">
        <f t="shared" si="59"/>
        <v>1410</v>
      </c>
      <c r="AC1206">
        <v>2953.9052053518785</v>
      </c>
      <c r="AE1206" s="22" t="s">
        <v>1700</v>
      </c>
      <c r="AF1206" s="2" t="s">
        <v>1701</v>
      </c>
      <c r="AG1206" s="18" t="s">
        <v>65</v>
      </c>
      <c r="AH1206" s="3">
        <v>0</v>
      </c>
      <c r="AI1206" s="3">
        <v>2</v>
      </c>
      <c r="AJ1206" s="3">
        <v>6</v>
      </c>
      <c r="AK1206" s="3">
        <f>(240*AH1206)+(12*AI1206)+AJ1206</f>
        <v>30</v>
      </c>
      <c r="AN1206" s="3">
        <v>566</v>
      </c>
      <c r="AO1206" s="3">
        <v>438</v>
      </c>
      <c r="AP1206" s="3">
        <v>5399</v>
      </c>
      <c r="AQ1206" s="18"/>
      <c r="AR1206" s="183" t="s">
        <v>8064</v>
      </c>
      <c r="AS1206" s="183" t="s">
        <v>8065</v>
      </c>
      <c r="AT1206" s="3">
        <v>0</v>
      </c>
      <c r="AU1206" s="18">
        <v>0</v>
      </c>
      <c r="AV1206" s="17"/>
      <c r="AW1206" s="200">
        <v>0</v>
      </c>
      <c r="AX1206" s="48">
        <v>0</v>
      </c>
      <c r="AY1206" s="200">
        <v>0</v>
      </c>
      <c r="AZ1206" s="200">
        <v>0</v>
      </c>
      <c r="BA1206" s="200">
        <v>1</v>
      </c>
      <c r="BB1206" s="200">
        <v>0</v>
      </c>
      <c r="BC1206" s="200">
        <v>0</v>
      </c>
      <c r="BE1206" s="18">
        <v>0</v>
      </c>
      <c r="BF1206" s="18">
        <v>0</v>
      </c>
      <c r="BG1206" s="18">
        <v>0</v>
      </c>
      <c r="BH1206" s="18">
        <v>0</v>
      </c>
      <c r="BI1206" s="18">
        <v>0</v>
      </c>
      <c r="BJ1206" s="18">
        <v>1</v>
      </c>
    </row>
    <row r="1207" spans="1:62" x14ac:dyDescent="0.25">
      <c r="A1207" s="18">
        <v>44</v>
      </c>
      <c r="B1207" s="3">
        <v>20</v>
      </c>
      <c r="C1207" s="18" t="s">
        <v>1692</v>
      </c>
      <c r="D1207" s="3" t="s">
        <v>1693</v>
      </c>
      <c r="E1207" s="3" t="s">
        <v>1694</v>
      </c>
      <c r="K1207" s="113">
        <v>0</v>
      </c>
      <c r="L1207" s="113">
        <v>0</v>
      </c>
      <c r="M1207" s="113">
        <v>0</v>
      </c>
      <c r="N1207" s="48">
        <v>0</v>
      </c>
      <c r="O1207" s="48">
        <v>0</v>
      </c>
      <c r="P1207" s="48">
        <v>0</v>
      </c>
      <c r="Q1207" s="48">
        <v>0</v>
      </c>
      <c r="R1207" s="48">
        <v>0</v>
      </c>
      <c r="S1207" s="48">
        <v>1</v>
      </c>
      <c r="T1207" s="42">
        <v>0</v>
      </c>
      <c r="U1207" s="41"/>
      <c r="V1207" s="22" t="s">
        <v>7877</v>
      </c>
      <c r="W1207" s="134" t="s">
        <v>1702</v>
      </c>
      <c r="X1207" s="3" t="s">
        <v>1217</v>
      </c>
      <c r="Y1207" s="21">
        <v>1</v>
      </c>
      <c r="Z1207" s="21">
        <v>6</v>
      </c>
      <c r="AA1207" s="14">
        <v>6</v>
      </c>
      <c r="AB1207" s="3">
        <f t="shared" si="59"/>
        <v>318</v>
      </c>
      <c r="AC1207">
        <v>666.19989737723222</v>
      </c>
      <c r="AE1207" s="22"/>
      <c r="AG1207" s="3" t="s">
        <v>1703</v>
      </c>
      <c r="AH1207" s="3">
        <v>8</v>
      </c>
      <c r="AI1207" s="3">
        <v>19</v>
      </c>
      <c r="AJ1207" s="3">
        <v>6</v>
      </c>
      <c r="AK1207" s="3">
        <f>(240*AH1207)+(12*AI1207)+AJ1207</f>
        <v>2154</v>
      </c>
      <c r="AN1207" s="3">
        <v>566</v>
      </c>
      <c r="AO1207" s="3">
        <v>438</v>
      </c>
      <c r="AP1207" s="3">
        <v>5399</v>
      </c>
      <c r="AR1207" s="183" t="s">
        <v>8066</v>
      </c>
      <c r="AS1207" s="183" t="s">
        <v>8065</v>
      </c>
      <c r="AT1207" s="3">
        <v>0</v>
      </c>
      <c r="AU1207" s="18">
        <v>0</v>
      </c>
      <c r="AV1207" s="17"/>
      <c r="AW1207" s="200">
        <v>0</v>
      </c>
      <c r="AX1207" s="48">
        <v>0</v>
      </c>
      <c r="AY1207" s="200">
        <v>0</v>
      </c>
      <c r="AZ1207" s="200">
        <v>0</v>
      </c>
      <c r="BA1207" s="200">
        <v>1</v>
      </c>
      <c r="BB1207" s="200">
        <v>0</v>
      </c>
      <c r="BC1207" s="200">
        <v>0</v>
      </c>
    </row>
    <row r="1208" spans="1:62" s="23" customFormat="1" ht="15.75" thickBot="1" x14ac:dyDescent="0.3">
      <c r="A1208" s="23">
        <v>44</v>
      </c>
      <c r="B1208" s="6">
        <v>20</v>
      </c>
      <c r="C1208" s="23" t="s">
        <v>1692</v>
      </c>
      <c r="D1208" s="6" t="s">
        <v>1693</v>
      </c>
      <c r="E1208" s="6" t="s">
        <v>1694</v>
      </c>
      <c r="F1208" s="6"/>
      <c r="G1208" s="6"/>
      <c r="H1208" s="6"/>
      <c r="I1208" s="6"/>
      <c r="J1208" s="6"/>
      <c r="K1208" s="142">
        <v>0</v>
      </c>
      <c r="L1208" s="142">
        <v>0</v>
      </c>
      <c r="M1208" s="142">
        <v>0</v>
      </c>
      <c r="N1208" s="28">
        <v>0</v>
      </c>
      <c r="O1208" s="28">
        <v>0</v>
      </c>
      <c r="P1208" s="28">
        <v>0</v>
      </c>
      <c r="Q1208" s="28">
        <v>0</v>
      </c>
      <c r="R1208" s="28">
        <v>0</v>
      </c>
      <c r="S1208" s="28">
        <v>1</v>
      </c>
      <c r="T1208" s="30">
        <v>0</v>
      </c>
      <c r="U1208" s="45"/>
      <c r="V1208" s="9" t="s">
        <v>149</v>
      </c>
      <c r="W1208" s="133"/>
      <c r="X1208" s="6" t="s">
        <v>1703</v>
      </c>
      <c r="Y1208" s="19">
        <v>8</v>
      </c>
      <c r="Z1208" s="19">
        <v>19</v>
      </c>
      <c r="AA1208" s="9">
        <v>6</v>
      </c>
      <c r="AB1208" s="6">
        <f t="shared" si="59"/>
        <v>2154</v>
      </c>
      <c r="AD1208" s="10"/>
      <c r="AE1208" s="11"/>
      <c r="AF1208" s="7"/>
      <c r="AG1208" s="6"/>
      <c r="AH1208" s="6"/>
      <c r="AI1208" s="6"/>
      <c r="AJ1208" s="6"/>
      <c r="AK1208" s="6"/>
      <c r="AM1208" s="10"/>
      <c r="AN1208" s="6">
        <v>566</v>
      </c>
      <c r="AO1208" s="6">
        <v>438</v>
      </c>
      <c r="AP1208" s="6"/>
      <c r="AQ1208" s="6"/>
      <c r="AR1208" s="198" t="s">
        <v>8066</v>
      </c>
      <c r="AS1208" s="198" t="s">
        <v>8065</v>
      </c>
      <c r="AT1208" s="6">
        <v>0</v>
      </c>
      <c r="AU1208" s="23">
        <v>0</v>
      </c>
      <c r="AV1208" s="25"/>
      <c r="AW1208" s="201"/>
      <c r="AX1208" s="6"/>
      <c r="BD1208" s="25"/>
    </row>
    <row r="1209" spans="1:62" s="18" customFormat="1" ht="15.75" thickTop="1" x14ac:dyDescent="0.25">
      <c r="A1209" s="18">
        <v>45</v>
      </c>
      <c r="B1209" s="3">
        <v>20</v>
      </c>
      <c r="C1209" s="18" t="s">
        <v>6247</v>
      </c>
      <c r="D1209" s="3" t="s">
        <v>1869</v>
      </c>
      <c r="E1209" s="3" t="s">
        <v>1705</v>
      </c>
      <c r="F1209" s="18" t="s">
        <v>1704</v>
      </c>
      <c r="G1209" s="3"/>
      <c r="H1209" s="3"/>
      <c r="I1209" s="3"/>
      <c r="J1209" s="3"/>
      <c r="K1209" s="113">
        <v>0</v>
      </c>
      <c r="L1209" s="113">
        <v>0</v>
      </c>
      <c r="M1209" s="113">
        <v>0</v>
      </c>
      <c r="N1209" s="48">
        <v>0</v>
      </c>
      <c r="O1209" s="48">
        <v>0</v>
      </c>
      <c r="P1209" s="48">
        <v>0</v>
      </c>
      <c r="Q1209" s="48">
        <v>0</v>
      </c>
      <c r="R1209" s="48">
        <v>0</v>
      </c>
      <c r="S1209" s="48">
        <v>1</v>
      </c>
      <c r="T1209" s="42">
        <v>0</v>
      </c>
      <c r="U1209" s="41"/>
      <c r="V1209" s="22" t="s">
        <v>8053</v>
      </c>
      <c r="W1209" s="134" t="s">
        <v>1706</v>
      </c>
      <c r="X1209" s="3" t="s">
        <v>1707</v>
      </c>
      <c r="Y1209" s="21">
        <v>12</v>
      </c>
      <c r="Z1209" s="21">
        <v>0</v>
      </c>
      <c r="AA1209" s="14">
        <v>0</v>
      </c>
      <c r="AB1209" s="3">
        <f t="shared" si="59"/>
        <v>2880</v>
      </c>
      <c r="AC1209" s="18">
        <v>5944.0944594286702</v>
      </c>
      <c r="AD1209" s="1"/>
      <c r="AE1209" s="22" t="s">
        <v>8170</v>
      </c>
      <c r="AF1209" s="2" t="s">
        <v>1708</v>
      </c>
      <c r="AG1209" s="3" t="s">
        <v>1709</v>
      </c>
      <c r="AH1209" s="3">
        <v>50</v>
      </c>
      <c r="AI1209" s="3">
        <v>0</v>
      </c>
      <c r="AJ1209" s="3">
        <v>0</v>
      </c>
      <c r="AK1209" s="3">
        <f>(240*AH1209)+(12*AI1209)+AJ1209</f>
        <v>12000</v>
      </c>
      <c r="AL1209" s="18">
        <v>23675.698632736181</v>
      </c>
      <c r="AM1209" s="1"/>
      <c r="AN1209" s="3">
        <v>566</v>
      </c>
      <c r="AO1209" s="3">
        <v>438</v>
      </c>
      <c r="AP1209" s="3">
        <v>5290</v>
      </c>
      <c r="AQ1209" s="3">
        <v>4961</v>
      </c>
      <c r="AR1209" s="183" t="s">
        <v>8066</v>
      </c>
      <c r="AS1209" s="183" t="s">
        <v>8065</v>
      </c>
      <c r="AT1209" s="3">
        <v>0</v>
      </c>
      <c r="AU1209" s="18">
        <v>0</v>
      </c>
      <c r="AV1209" s="17"/>
      <c r="AW1209" s="200">
        <v>0</v>
      </c>
      <c r="AX1209" s="48">
        <v>0</v>
      </c>
      <c r="AY1209" s="200">
        <v>1</v>
      </c>
      <c r="AZ1209" s="200">
        <v>0</v>
      </c>
      <c r="BA1209" s="200">
        <v>0</v>
      </c>
      <c r="BB1209" s="200">
        <v>0</v>
      </c>
      <c r="BC1209" s="200">
        <v>0</v>
      </c>
      <c r="BD1209" s="17"/>
      <c r="BE1209" s="18">
        <v>0</v>
      </c>
      <c r="BF1209" s="18">
        <v>0</v>
      </c>
      <c r="BG1209" s="18">
        <v>0</v>
      </c>
      <c r="BH1209" s="18">
        <v>1</v>
      </c>
      <c r="BI1209" s="18">
        <v>0</v>
      </c>
      <c r="BJ1209" s="18">
        <v>0</v>
      </c>
    </row>
    <row r="1210" spans="1:62" x14ac:dyDescent="0.25">
      <c r="A1210" s="18">
        <v>45</v>
      </c>
      <c r="B1210" s="3">
        <v>20</v>
      </c>
      <c r="C1210" s="18" t="s">
        <v>6247</v>
      </c>
      <c r="D1210" s="3" t="s">
        <v>1869</v>
      </c>
      <c r="E1210" s="3" t="s">
        <v>1705</v>
      </c>
      <c r="F1210" s="18" t="s">
        <v>1704</v>
      </c>
      <c r="K1210" s="113">
        <v>0</v>
      </c>
      <c r="L1210" s="113">
        <v>0</v>
      </c>
      <c r="M1210" s="113">
        <v>0</v>
      </c>
      <c r="N1210" s="48">
        <v>0</v>
      </c>
      <c r="O1210" s="48">
        <v>0</v>
      </c>
      <c r="P1210" s="48">
        <v>0</v>
      </c>
      <c r="Q1210" s="48">
        <v>0</v>
      </c>
      <c r="R1210" s="48">
        <v>0</v>
      </c>
      <c r="S1210" s="48">
        <v>1</v>
      </c>
      <c r="T1210" s="42">
        <v>0</v>
      </c>
      <c r="U1210" s="41"/>
      <c r="V1210" s="22" t="s">
        <v>8171</v>
      </c>
      <c r="W1210" s="134" t="s">
        <v>1710</v>
      </c>
      <c r="X1210" s="3" t="s">
        <v>1711</v>
      </c>
      <c r="Y1210" s="21">
        <v>38</v>
      </c>
      <c r="Z1210" s="21">
        <v>0</v>
      </c>
      <c r="AA1210" s="14">
        <v>0</v>
      </c>
      <c r="AB1210" s="3">
        <f t="shared" si="59"/>
        <v>9120</v>
      </c>
      <c r="AC1210">
        <v>17917.287299821906</v>
      </c>
      <c r="AN1210" s="3">
        <v>566</v>
      </c>
      <c r="AO1210" s="3">
        <v>438</v>
      </c>
      <c r="AP1210" s="3">
        <v>4930</v>
      </c>
      <c r="AR1210" s="183" t="s">
        <v>8066</v>
      </c>
      <c r="AS1210" s="183" t="s">
        <v>8065</v>
      </c>
      <c r="AT1210" s="3">
        <v>0</v>
      </c>
      <c r="AU1210" s="18">
        <v>0</v>
      </c>
      <c r="AV1210" s="17"/>
      <c r="AW1210" s="200">
        <v>0</v>
      </c>
      <c r="AX1210" s="48">
        <v>0</v>
      </c>
      <c r="AY1210" s="200">
        <v>0</v>
      </c>
      <c r="AZ1210" s="200">
        <v>0</v>
      </c>
      <c r="BA1210" s="200">
        <v>1</v>
      </c>
      <c r="BB1210" s="200">
        <v>0</v>
      </c>
      <c r="BC1210" s="200">
        <v>0</v>
      </c>
    </row>
    <row r="1211" spans="1:62" s="6" customFormat="1" ht="15.75" thickBot="1" x14ac:dyDescent="0.3">
      <c r="A1211" s="23">
        <v>45</v>
      </c>
      <c r="B1211" s="6">
        <v>20</v>
      </c>
      <c r="C1211" s="23" t="s">
        <v>6247</v>
      </c>
      <c r="D1211" s="6" t="s">
        <v>1869</v>
      </c>
      <c r="E1211" s="6" t="s">
        <v>1705</v>
      </c>
      <c r="F1211" s="23" t="s">
        <v>1704</v>
      </c>
      <c r="K1211" s="142">
        <v>0</v>
      </c>
      <c r="L1211" s="142">
        <v>0</v>
      </c>
      <c r="M1211" s="142">
        <v>0</v>
      </c>
      <c r="N1211" s="28">
        <v>0</v>
      </c>
      <c r="O1211" s="28">
        <v>0</v>
      </c>
      <c r="P1211" s="28">
        <v>0</v>
      </c>
      <c r="Q1211" s="28">
        <v>0</v>
      </c>
      <c r="R1211" s="28">
        <v>0</v>
      </c>
      <c r="S1211" s="28">
        <v>1</v>
      </c>
      <c r="T1211" s="30">
        <v>0</v>
      </c>
      <c r="U1211" s="45"/>
      <c r="V1211" s="9" t="s">
        <v>149</v>
      </c>
      <c r="W1211" s="133"/>
      <c r="X1211" s="6" t="s">
        <v>1709</v>
      </c>
      <c r="Y1211" s="19">
        <v>50</v>
      </c>
      <c r="Z1211" s="19">
        <v>0</v>
      </c>
      <c r="AA1211" s="9">
        <v>0</v>
      </c>
      <c r="AB1211" s="6">
        <f t="shared" si="59"/>
        <v>12000</v>
      </c>
      <c r="AD1211" s="10"/>
      <c r="AE1211" s="11"/>
      <c r="AF1211" s="7"/>
      <c r="AM1211" s="10"/>
      <c r="AN1211" s="6">
        <v>566</v>
      </c>
      <c r="AO1211" s="6">
        <v>438</v>
      </c>
      <c r="AR1211" s="198" t="s">
        <v>8066</v>
      </c>
      <c r="AS1211" s="198" t="s">
        <v>8065</v>
      </c>
      <c r="AT1211" s="6">
        <v>0</v>
      </c>
      <c r="AU1211" s="23">
        <v>0</v>
      </c>
      <c r="AV1211" s="25"/>
      <c r="AW1211" s="201"/>
      <c r="BD1211" s="10"/>
    </row>
    <row r="1212" spans="1:62" ht="15.75" thickTop="1" x14ac:dyDescent="0.25">
      <c r="A1212" s="18">
        <v>46</v>
      </c>
      <c r="B1212" s="3">
        <v>20</v>
      </c>
      <c r="C1212" s="18" t="s">
        <v>1712</v>
      </c>
      <c r="D1212" s="3" t="s">
        <v>1713</v>
      </c>
      <c r="E1212" s="3" t="s">
        <v>88</v>
      </c>
      <c r="F1212" s="3" t="s">
        <v>1714</v>
      </c>
      <c r="K1212" s="113">
        <v>0</v>
      </c>
      <c r="L1212" s="113">
        <v>0</v>
      </c>
      <c r="M1212" s="113">
        <v>0</v>
      </c>
      <c r="N1212" s="48">
        <v>0</v>
      </c>
      <c r="O1212" s="48">
        <v>0</v>
      </c>
      <c r="P1212" s="48">
        <v>0</v>
      </c>
      <c r="Q1212" s="48">
        <v>0</v>
      </c>
      <c r="R1212" s="48">
        <v>0</v>
      </c>
      <c r="S1212" s="60">
        <v>0</v>
      </c>
      <c r="T1212" s="48">
        <v>1</v>
      </c>
      <c r="U1212" s="47"/>
      <c r="V1212" s="22" t="s">
        <v>8670</v>
      </c>
      <c r="W1212" s="134" t="s">
        <v>1715</v>
      </c>
      <c r="X1212" s="3" t="s">
        <v>1582</v>
      </c>
      <c r="Y1212" s="21">
        <v>0</v>
      </c>
      <c r="Z1212" s="21">
        <v>2</v>
      </c>
      <c r="AA1212" s="14">
        <v>0</v>
      </c>
      <c r="AB1212" s="3">
        <f t="shared" si="59"/>
        <v>24</v>
      </c>
      <c r="AC1212">
        <v>37.100870564406399</v>
      </c>
      <c r="AF1212" s="2" t="s">
        <v>34</v>
      </c>
      <c r="AK1212" s="3">
        <v>0</v>
      </c>
      <c r="AL1212">
        <v>0</v>
      </c>
      <c r="AN1212" s="3">
        <v>0</v>
      </c>
      <c r="AO1212" s="3">
        <v>0</v>
      </c>
      <c r="AP1212" s="3">
        <v>3180</v>
      </c>
      <c r="AR1212" s="183" t="s">
        <v>8670</v>
      </c>
      <c r="AS1212" s="183" t="s">
        <v>9548</v>
      </c>
      <c r="AT1212" s="3">
        <v>0</v>
      </c>
      <c r="AU1212" s="3">
        <v>1</v>
      </c>
      <c r="AW1212" s="200">
        <v>1</v>
      </c>
      <c r="AX1212" s="48">
        <v>0</v>
      </c>
      <c r="AY1212" s="200">
        <v>0</v>
      </c>
      <c r="AZ1212" s="200">
        <v>0</v>
      </c>
      <c r="BA1212" s="200">
        <v>0</v>
      </c>
      <c r="BB1212" s="18">
        <v>0</v>
      </c>
      <c r="BC1212" s="18">
        <v>0</v>
      </c>
      <c r="BE1212" s="18">
        <v>0</v>
      </c>
      <c r="BF1212" s="18">
        <v>0</v>
      </c>
      <c r="BG1212" s="18">
        <v>0</v>
      </c>
      <c r="BH1212" s="18">
        <v>0</v>
      </c>
      <c r="BI1212" s="18">
        <v>0</v>
      </c>
      <c r="BJ1212" s="18">
        <v>0</v>
      </c>
    </row>
    <row r="1213" spans="1:62" x14ac:dyDescent="0.25">
      <c r="A1213" s="18">
        <v>46</v>
      </c>
      <c r="B1213" s="3">
        <v>20</v>
      </c>
      <c r="C1213" s="18" t="s">
        <v>1712</v>
      </c>
      <c r="D1213" s="3" t="s">
        <v>1713</v>
      </c>
      <c r="E1213" s="3" t="s">
        <v>88</v>
      </c>
      <c r="F1213" s="3" t="s">
        <v>1714</v>
      </c>
      <c r="K1213" s="113">
        <v>0</v>
      </c>
      <c r="L1213" s="113">
        <v>0</v>
      </c>
      <c r="M1213" s="113">
        <v>0</v>
      </c>
      <c r="N1213" s="48">
        <v>0</v>
      </c>
      <c r="O1213" s="48">
        <v>0</v>
      </c>
      <c r="P1213" s="48">
        <v>0</v>
      </c>
      <c r="Q1213" s="48">
        <v>0</v>
      </c>
      <c r="R1213" s="48">
        <v>0</v>
      </c>
      <c r="S1213" s="60">
        <v>0</v>
      </c>
      <c r="T1213" s="48">
        <v>1</v>
      </c>
      <c r="U1213" s="47"/>
      <c r="V1213" s="22" t="s">
        <v>8670</v>
      </c>
      <c r="W1213" s="134" t="s">
        <v>1716</v>
      </c>
      <c r="X1213" s="3" t="s">
        <v>196</v>
      </c>
      <c r="Y1213" s="21">
        <v>0</v>
      </c>
      <c r="Z1213" s="21">
        <v>3</v>
      </c>
      <c r="AA1213" s="14">
        <v>0</v>
      </c>
      <c r="AB1213" s="3">
        <f t="shared" si="59"/>
        <v>36</v>
      </c>
      <c r="AC1213">
        <v>55.651305846609603</v>
      </c>
      <c r="AN1213" s="3">
        <v>0</v>
      </c>
      <c r="AO1213" s="3">
        <v>0</v>
      </c>
      <c r="AP1213" s="3">
        <v>3180</v>
      </c>
      <c r="AR1213" s="183" t="s">
        <v>8670</v>
      </c>
      <c r="AS1213" s="183" t="s">
        <v>9548</v>
      </c>
      <c r="AT1213" s="3">
        <v>0</v>
      </c>
      <c r="AU1213" s="3">
        <v>1</v>
      </c>
      <c r="AW1213" s="200">
        <v>1</v>
      </c>
      <c r="AX1213" s="48">
        <v>0</v>
      </c>
      <c r="AY1213" s="200">
        <v>0</v>
      </c>
      <c r="AZ1213" s="200">
        <v>0</v>
      </c>
      <c r="BA1213" s="200">
        <v>0</v>
      </c>
      <c r="BB1213" s="18">
        <v>0</v>
      </c>
      <c r="BC1213" s="18">
        <v>0</v>
      </c>
    </row>
    <row r="1214" spans="1:62" s="6" customFormat="1" ht="15.75" thickBot="1" x14ac:dyDescent="0.3">
      <c r="A1214" s="23">
        <v>46</v>
      </c>
      <c r="B1214" s="6">
        <v>20</v>
      </c>
      <c r="C1214" s="23" t="s">
        <v>1712</v>
      </c>
      <c r="D1214" s="6" t="s">
        <v>1713</v>
      </c>
      <c r="E1214" s="6" t="s">
        <v>88</v>
      </c>
      <c r="F1214" s="6" t="s">
        <v>1714</v>
      </c>
      <c r="K1214" s="142">
        <v>0</v>
      </c>
      <c r="L1214" s="142">
        <v>0</v>
      </c>
      <c r="M1214" s="142">
        <v>0</v>
      </c>
      <c r="N1214" s="28">
        <v>0</v>
      </c>
      <c r="O1214" s="28">
        <v>0</v>
      </c>
      <c r="P1214" s="28">
        <v>0</v>
      </c>
      <c r="Q1214" s="28">
        <v>0</v>
      </c>
      <c r="R1214" s="28">
        <v>0</v>
      </c>
      <c r="S1214" s="61">
        <v>0</v>
      </c>
      <c r="T1214" s="6">
        <v>1</v>
      </c>
      <c r="U1214" s="10"/>
      <c r="V1214" s="20" t="s">
        <v>8670</v>
      </c>
      <c r="W1214" s="133" t="s">
        <v>1717</v>
      </c>
      <c r="X1214" s="6" t="s">
        <v>934</v>
      </c>
      <c r="Y1214" s="19">
        <v>0</v>
      </c>
      <c r="Z1214" s="19">
        <v>1</v>
      </c>
      <c r="AA1214" s="9">
        <v>3</v>
      </c>
      <c r="AB1214" s="6">
        <f t="shared" si="59"/>
        <v>15</v>
      </c>
      <c r="AC1214" s="6">
        <v>23.188044102753999</v>
      </c>
      <c r="AD1214" s="10"/>
      <c r="AE1214" s="11"/>
      <c r="AF1214" s="7"/>
      <c r="AM1214" s="10"/>
      <c r="AN1214" s="6">
        <v>0</v>
      </c>
      <c r="AO1214" s="6">
        <v>0</v>
      </c>
      <c r="AP1214" s="6">
        <v>3180</v>
      </c>
      <c r="AR1214" s="198" t="s">
        <v>8670</v>
      </c>
      <c r="AS1214" s="198" t="s">
        <v>9548</v>
      </c>
      <c r="AT1214" s="6">
        <v>0</v>
      </c>
      <c r="AU1214" s="6">
        <v>1</v>
      </c>
      <c r="AV1214" s="10"/>
      <c r="AW1214" s="201">
        <v>1</v>
      </c>
      <c r="AX1214" s="28">
        <v>0</v>
      </c>
      <c r="AY1214" s="204">
        <v>0</v>
      </c>
      <c r="AZ1214" s="204">
        <v>0</v>
      </c>
      <c r="BA1214" s="204">
        <v>0</v>
      </c>
      <c r="BB1214" s="23">
        <v>0</v>
      </c>
      <c r="BC1214" s="23">
        <v>0</v>
      </c>
      <c r="BD1214" s="10"/>
    </row>
    <row r="1215" spans="1:62" ht="30.75" thickTop="1" x14ac:dyDescent="0.25">
      <c r="A1215" s="18">
        <v>47</v>
      </c>
      <c r="B1215" s="3">
        <v>20</v>
      </c>
      <c r="C1215" s="18" t="s">
        <v>1718</v>
      </c>
      <c r="D1215" s="3" t="s">
        <v>15</v>
      </c>
      <c r="E1215" s="48" t="s">
        <v>6248</v>
      </c>
      <c r="K1215" s="113">
        <v>0</v>
      </c>
      <c r="L1215" s="113">
        <v>0</v>
      </c>
      <c r="M1215" s="113">
        <v>0</v>
      </c>
      <c r="N1215" s="48">
        <v>0</v>
      </c>
      <c r="O1215" s="48">
        <v>0</v>
      </c>
      <c r="P1215" s="48">
        <v>0</v>
      </c>
      <c r="Q1215" s="48">
        <v>1</v>
      </c>
      <c r="R1215" s="48">
        <v>0</v>
      </c>
      <c r="S1215" s="60">
        <v>0</v>
      </c>
      <c r="T1215" s="48">
        <v>0</v>
      </c>
      <c r="U1215" s="47"/>
      <c r="V1215" s="22" t="s">
        <v>7966</v>
      </c>
      <c r="W1215" s="134" t="s">
        <v>1719</v>
      </c>
      <c r="X1215" s="3" t="s">
        <v>1720</v>
      </c>
      <c r="Y1215" s="21">
        <v>1</v>
      </c>
      <c r="Z1215" s="21">
        <v>18</v>
      </c>
      <c r="AA1215" s="14">
        <v>9</v>
      </c>
      <c r="AB1215" s="3">
        <f t="shared" si="59"/>
        <v>465</v>
      </c>
      <c r="AC1215">
        <v>981.39256545948069</v>
      </c>
      <c r="AE1215" s="22" t="s">
        <v>8067</v>
      </c>
      <c r="AF1215" s="2" t="s">
        <v>7638</v>
      </c>
      <c r="AG1215" s="3" t="s">
        <v>1721</v>
      </c>
      <c r="AH1215" s="3">
        <v>7</v>
      </c>
      <c r="AI1215" s="3">
        <v>10</v>
      </c>
      <c r="AJ1215" s="3">
        <v>6</v>
      </c>
      <c r="AK1215" s="3">
        <f>(240*AH1215)+(12*AI1215)+AJ1215</f>
        <v>1806</v>
      </c>
      <c r="AL1215">
        <v>3644.6420035672099</v>
      </c>
      <c r="AN1215" s="3">
        <v>51</v>
      </c>
      <c r="AO1215" s="3">
        <v>0</v>
      </c>
      <c r="AP1215" s="3">
        <v>5453</v>
      </c>
      <c r="AQ1215" s="3">
        <v>5126</v>
      </c>
      <c r="AR1215" s="183" t="s">
        <v>7970</v>
      </c>
      <c r="AS1215" s="183" t="s">
        <v>8067</v>
      </c>
      <c r="AT1215" s="3">
        <v>0</v>
      </c>
      <c r="AU1215" s="18">
        <v>0</v>
      </c>
      <c r="AV1215" s="17"/>
      <c r="AW1215" s="200">
        <v>1</v>
      </c>
      <c r="AX1215" s="48">
        <v>0</v>
      </c>
      <c r="AY1215" s="200">
        <v>0</v>
      </c>
      <c r="AZ1215" s="200">
        <v>0</v>
      </c>
      <c r="BA1215" s="200">
        <v>0</v>
      </c>
      <c r="BB1215" s="18">
        <v>0</v>
      </c>
      <c r="BC1215" s="18">
        <v>0</v>
      </c>
      <c r="BE1215" s="18">
        <v>0</v>
      </c>
      <c r="BF1215" s="18">
        <v>1</v>
      </c>
      <c r="BG1215" s="18">
        <v>1</v>
      </c>
      <c r="BH1215" s="18">
        <v>0</v>
      </c>
      <c r="BI1215" s="18">
        <v>0</v>
      </c>
      <c r="BJ1215" s="18">
        <v>0</v>
      </c>
    </row>
    <row r="1216" spans="1:62" ht="30" x14ac:dyDescent="0.25">
      <c r="A1216" s="18">
        <v>47</v>
      </c>
      <c r="B1216" s="3">
        <v>20</v>
      </c>
      <c r="C1216" s="18" t="s">
        <v>1718</v>
      </c>
      <c r="D1216" s="3" t="s">
        <v>15</v>
      </c>
      <c r="E1216" s="48" t="s">
        <v>6248</v>
      </c>
      <c r="K1216" s="113">
        <v>0</v>
      </c>
      <c r="L1216" s="113">
        <v>0</v>
      </c>
      <c r="M1216" s="113">
        <v>0</v>
      </c>
      <c r="N1216" s="48">
        <v>0</v>
      </c>
      <c r="O1216" s="48">
        <v>0</v>
      </c>
      <c r="P1216" s="48">
        <v>0</v>
      </c>
      <c r="Q1216" s="48">
        <v>1</v>
      </c>
      <c r="R1216" s="48">
        <v>0</v>
      </c>
      <c r="S1216" s="60">
        <v>0</v>
      </c>
      <c r="T1216" s="48">
        <v>0</v>
      </c>
      <c r="U1216" s="47"/>
      <c r="V1216" s="22" t="s">
        <v>7966</v>
      </c>
      <c r="W1216" s="134" t="s">
        <v>1722</v>
      </c>
      <c r="X1216" s="3" t="s">
        <v>1330</v>
      </c>
      <c r="Y1216" s="21">
        <v>1</v>
      </c>
      <c r="Z1216" s="21">
        <v>19</v>
      </c>
      <c r="AA1216" s="14">
        <v>0</v>
      </c>
      <c r="AB1216" s="3">
        <f t="shared" si="59"/>
        <v>468</v>
      </c>
      <c r="AC1216">
        <v>987.724130397929</v>
      </c>
      <c r="AN1216" s="3">
        <v>51</v>
      </c>
      <c r="AO1216" s="3">
        <v>0</v>
      </c>
      <c r="AP1216" s="3">
        <v>5453</v>
      </c>
      <c r="AR1216" s="183" t="s">
        <v>7926</v>
      </c>
      <c r="AS1216" s="183" t="s">
        <v>8067</v>
      </c>
      <c r="AT1216" s="3">
        <v>0</v>
      </c>
      <c r="AU1216" s="18">
        <v>0</v>
      </c>
      <c r="AV1216" s="17"/>
      <c r="AW1216" s="200">
        <v>1</v>
      </c>
      <c r="AX1216" s="48">
        <v>0</v>
      </c>
      <c r="AY1216" s="200">
        <v>0</v>
      </c>
      <c r="AZ1216" s="200">
        <v>0</v>
      </c>
      <c r="BA1216" s="200">
        <v>0</v>
      </c>
      <c r="BB1216" s="18">
        <v>0</v>
      </c>
      <c r="BC1216" s="18">
        <v>0</v>
      </c>
    </row>
    <row r="1217" spans="1:62" x14ac:dyDescent="0.25">
      <c r="A1217" s="18">
        <v>47</v>
      </c>
      <c r="B1217" s="3">
        <v>20</v>
      </c>
      <c r="C1217" s="18" t="s">
        <v>1718</v>
      </c>
      <c r="D1217" s="3" t="s">
        <v>15</v>
      </c>
      <c r="E1217" s="48" t="s">
        <v>6248</v>
      </c>
      <c r="K1217" s="113">
        <v>0</v>
      </c>
      <c r="L1217" s="113">
        <v>0</v>
      </c>
      <c r="M1217" s="113">
        <v>0</v>
      </c>
      <c r="N1217" s="48">
        <v>0</v>
      </c>
      <c r="O1217" s="48">
        <v>0</v>
      </c>
      <c r="P1217" s="48">
        <v>0</v>
      </c>
      <c r="Q1217" s="48">
        <v>1</v>
      </c>
      <c r="R1217" s="48">
        <v>0</v>
      </c>
      <c r="S1217" s="60">
        <v>0</v>
      </c>
      <c r="T1217" s="48">
        <v>0</v>
      </c>
      <c r="U1217" s="47"/>
      <c r="V1217" s="22" t="s">
        <v>7891</v>
      </c>
      <c r="W1217" s="134" t="s">
        <v>1723</v>
      </c>
      <c r="X1217" s="3" t="s">
        <v>1724</v>
      </c>
      <c r="Y1217" s="21">
        <v>2</v>
      </c>
      <c r="Z1217" s="21">
        <v>4</v>
      </c>
      <c r="AA1217" s="14">
        <v>9</v>
      </c>
      <c r="AB1217" s="3">
        <f t="shared" si="59"/>
        <v>537</v>
      </c>
      <c r="AC1217">
        <v>1125.4603311666037</v>
      </c>
      <c r="AN1217" s="3">
        <v>51</v>
      </c>
      <c r="AO1217" s="3">
        <v>0</v>
      </c>
      <c r="AP1217" s="3">
        <v>5402</v>
      </c>
      <c r="AR1217" s="183" t="s">
        <v>7925</v>
      </c>
      <c r="AS1217" s="183" t="s">
        <v>8067</v>
      </c>
      <c r="AT1217" s="3">
        <v>0</v>
      </c>
      <c r="AU1217" s="18">
        <v>0</v>
      </c>
      <c r="AV1217" s="17"/>
      <c r="AW1217" s="200">
        <v>1</v>
      </c>
      <c r="AX1217" s="48">
        <v>0</v>
      </c>
      <c r="AY1217" s="200">
        <v>0</v>
      </c>
      <c r="AZ1217" s="200">
        <v>0</v>
      </c>
      <c r="BA1217" s="200">
        <v>0</v>
      </c>
      <c r="BB1217" s="18">
        <v>0</v>
      </c>
      <c r="BC1217" s="18">
        <v>0</v>
      </c>
    </row>
    <row r="1218" spans="1:62" x14ac:dyDescent="0.25">
      <c r="A1218" s="18">
        <v>47</v>
      </c>
      <c r="B1218" s="3">
        <v>20</v>
      </c>
      <c r="C1218" s="18" t="s">
        <v>1718</v>
      </c>
      <c r="D1218" s="3" t="s">
        <v>15</v>
      </c>
      <c r="E1218" s="48" t="s">
        <v>6248</v>
      </c>
      <c r="K1218" s="113">
        <v>0</v>
      </c>
      <c r="L1218" s="113">
        <v>0</v>
      </c>
      <c r="M1218" s="113">
        <v>0</v>
      </c>
      <c r="N1218" s="48">
        <v>0</v>
      </c>
      <c r="O1218" s="48">
        <v>0</v>
      </c>
      <c r="P1218" s="48">
        <v>0</v>
      </c>
      <c r="Q1218" s="48">
        <v>1</v>
      </c>
      <c r="R1218" s="48">
        <v>0</v>
      </c>
      <c r="S1218" s="60">
        <v>0</v>
      </c>
      <c r="T1218" s="48">
        <v>0</v>
      </c>
      <c r="U1218" s="47"/>
      <c r="V1218" s="22" t="s">
        <v>7891</v>
      </c>
      <c r="W1218" s="134" t="s">
        <v>1725</v>
      </c>
      <c r="X1218" s="3" t="s">
        <v>162</v>
      </c>
      <c r="Y1218" s="21">
        <v>1</v>
      </c>
      <c r="Z1218" s="21">
        <v>8</v>
      </c>
      <c r="AA1218" s="14">
        <v>0</v>
      </c>
      <c r="AB1218" s="3">
        <f t="shared" si="59"/>
        <v>336</v>
      </c>
      <c r="AC1218">
        <v>704.19864296457888</v>
      </c>
      <c r="AN1218" s="3">
        <v>51</v>
      </c>
      <c r="AO1218" s="3">
        <v>0</v>
      </c>
      <c r="AP1218" s="3">
        <v>5402</v>
      </c>
      <c r="AR1218" s="183" t="s">
        <v>7971</v>
      </c>
      <c r="AS1218" s="183" t="s">
        <v>8067</v>
      </c>
      <c r="AT1218" s="3">
        <v>0</v>
      </c>
      <c r="AU1218" s="18">
        <v>0</v>
      </c>
      <c r="AV1218" s="17"/>
      <c r="AW1218" s="200">
        <v>1</v>
      </c>
      <c r="AX1218" s="48">
        <v>0</v>
      </c>
      <c r="AY1218" s="200">
        <v>0</v>
      </c>
      <c r="AZ1218" s="200">
        <v>0</v>
      </c>
      <c r="BA1218" s="200">
        <v>0</v>
      </c>
      <c r="BB1218" s="18">
        <v>0</v>
      </c>
      <c r="BC1218" s="18">
        <v>0</v>
      </c>
    </row>
    <row r="1219" spans="1:62" s="6" customFormat="1" ht="15.75" thickBot="1" x14ac:dyDescent="0.3">
      <c r="A1219" s="23">
        <v>47</v>
      </c>
      <c r="B1219" s="6">
        <v>20</v>
      </c>
      <c r="C1219" s="23" t="s">
        <v>1718</v>
      </c>
      <c r="D1219" s="6" t="s">
        <v>15</v>
      </c>
      <c r="E1219" s="28" t="s">
        <v>6248</v>
      </c>
      <c r="K1219" s="142">
        <v>0</v>
      </c>
      <c r="L1219" s="142">
        <v>0</v>
      </c>
      <c r="M1219" s="142">
        <v>0</v>
      </c>
      <c r="N1219" s="28">
        <v>0</v>
      </c>
      <c r="O1219" s="28">
        <v>0</v>
      </c>
      <c r="P1219" s="28">
        <v>0</v>
      </c>
      <c r="Q1219" s="28">
        <v>1</v>
      </c>
      <c r="R1219" s="28">
        <v>0</v>
      </c>
      <c r="S1219" s="61">
        <v>0</v>
      </c>
      <c r="T1219" s="6">
        <v>0</v>
      </c>
      <c r="U1219" s="10"/>
      <c r="V1219" s="9" t="s">
        <v>149</v>
      </c>
      <c r="W1219" s="133"/>
      <c r="X1219" s="6" t="s">
        <v>1721</v>
      </c>
      <c r="Y1219" s="19">
        <v>7</v>
      </c>
      <c r="Z1219" s="19">
        <v>10</v>
      </c>
      <c r="AA1219" s="9">
        <v>6</v>
      </c>
      <c r="AB1219" s="6">
        <f t="shared" si="59"/>
        <v>1806</v>
      </c>
      <c r="AD1219" s="10"/>
      <c r="AE1219" s="11"/>
      <c r="AF1219" s="7"/>
      <c r="AM1219" s="10"/>
      <c r="AN1219" s="6">
        <v>51</v>
      </c>
      <c r="AO1219" s="6">
        <v>0</v>
      </c>
      <c r="AR1219" s="198" t="s">
        <v>7888</v>
      </c>
      <c r="AS1219" s="198" t="s">
        <v>8067</v>
      </c>
      <c r="AT1219" s="6">
        <v>0</v>
      </c>
      <c r="AU1219" s="23">
        <v>0</v>
      </c>
      <c r="AV1219" s="25"/>
      <c r="AW1219" s="201"/>
      <c r="BD1219" s="10"/>
    </row>
    <row r="1220" spans="1:62" ht="15.75" thickTop="1" x14ac:dyDescent="0.25">
      <c r="A1220" s="18">
        <v>48</v>
      </c>
      <c r="B1220" s="3">
        <v>20</v>
      </c>
      <c r="C1220" s="18" t="s">
        <v>1726</v>
      </c>
      <c r="D1220" s="3" t="s">
        <v>45</v>
      </c>
      <c r="E1220" s="3" t="s">
        <v>1727</v>
      </c>
      <c r="F1220" s="3" t="s">
        <v>1728</v>
      </c>
      <c r="K1220" s="113">
        <v>0</v>
      </c>
      <c r="L1220" s="113">
        <v>0</v>
      </c>
      <c r="M1220" s="113">
        <v>0</v>
      </c>
      <c r="N1220" s="48">
        <v>0</v>
      </c>
      <c r="O1220" s="48">
        <v>0</v>
      </c>
      <c r="P1220" s="48">
        <v>0</v>
      </c>
      <c r="Q1220" s="48">
        <v>0</v>
      </c>
      <c r="R1220" s="48">
        <v>0</v>
      </c>
      <c r="S1220" s="60">
        <v>1</v>
      </c>
      <c r="T1220" s="48">
        <v>0</v>
      </c>
      <c r="U1220" s="47"/>
      <c r="V1220" s="22" t="s">
        <v>8467</v>
      </c>
      <c r="W1220" s="134" t="s">
        <v>1729</v>
      </c>
      <c r="X1220" s="3" t="s">
        <v>21</v>
      </c>
      <c r="Y1220" s="21">
        <v>0</v>
      </c>
      <c r="Z1220" s="21">
        <v>6</v>
      </c>
      <c r="AA1220" s="14">
        <v>0</v>
      </c>
      <c r="AB1220" s="3">
        <f t="shared" si="59"/>
        <v>72</v>
      </c>
      <c r="AC1220">
        <v>118.54138100044675</v>
      </c>
      <c r="AE1220" s="22" t="s">
        <v>8671</v>
      </c>
      <c r="AF1220" s="2" t="s">
        <v>1730</v>
      </c>
      <c r="AG1220" s="3" t="s">
        <v>1238</v>
      </c>
      <c r="AH1220" s="3">
        <v>3</v>
      </c>
      <c r="AI1220" s="3">
        <v>0</v>
      </c>
      <c r="AJ1220" s="3">
        <v>0</v>
      </c>
      <c r="AK1220" s="3">
        <f>(240*AH1220)+(12*AI1220)+AJ1220</f>
        <v>720</v>
      </c>
      <c r="AL1220">
        <v>1158.9225400021894</v>
      </c>
      <c r="AN1220" s="3">
        <v>442</v>
      </c>
      <c r="AO1220" s="3">
        <v>0</v>
      </c>
      <c r="AP1220" s="3">
        <v>3640</v>
      </c>
      <c r="AQ1220" s="3">
        <v>3475</v>
      </c>
      <c r="AR1220" s="183" t="s">
        <v>8672</v>
      </c>
      <c r="AS1220" s="183" t="s">
        <v>8671</v>
      </c>
      <c r="AT1220" s="3">
        <v>0</v>
      </c>
      <c r="AU1220" s="18">
        <v>0</v>
      </c>
      <c r="AV1220" s="17"/>
      <c r="AW1220" s="200">
        <v>0</v>
      </c>
      <c r="AX1220" s="48">
        <v>1</v>
      </c>
      <c r="AY1220" s="200">
        <v>0</v>
      </c>
      <c r="AZ1220" s="200">
        <v>0</v>
      </c>
      <c r="BA1220" s="200">
        <v>0</v>
      </c>
      <c r="BB1220" s="200">
        <v>0</v>
      </c>
      <c r="BC1220" s="200">
        <v>0</v>
      </c>
      <c r="BD1220" s="214"/>
      <c r="BE1220" s="200">
        <v>1</v>
      </c>
      <c r="BF1220" s="200">
        <v>0</v>
      </c>
      <c r="BG1220" s="200">
        <v>0</v>
      </c>
      <c r="BH1220" s="200">
        <v>0</v>
      </c>
      <c r="BI1220" s="200">
        <v>0</v>
      </c>
      <c r="BJ1220" s="200">
        <v>0</v>
      </c>
    </row>
    <row r="1221" spans="1:62" x14ac:dyDescent="0.25">
      <c r="A1221" s="18">
        <v>48</v>
      </c>
      <c r="B1221" s="3">
        <v>20</v>
      </c>
      <c r="C1221" s="18" t="s">
        <v>1726</v>
      </c>
      <c r="D1221" s="3" t="s">
        <v>45</v>
      </c>
      <c r="E1221" s="3" t="s">
        <v>1727</v>
      </c>
      <c r="F1221" s="3" t="s">
        <v>1728</v>
      </c>
      <c r="K1221" s="113">
        <v>0</v>
      </c>
      <c r="L1221" s="113">
        <v>0</v>
      </c>
      <c r="M1221" s="113">
        <v>0</v>
      </c>
      <c r="N1221" s="48">
        <v>0</v>
      </c>
      <c r="O1221" s="48">
        <v>0</v>
      </c>
      <c r="P1221" s="48">
        <v>0</v>
      </c>
      <c r="Q1221" s="48">
        <v>0</v>
      </c>
      <c r="R1221" s="48">
        <v>0</v>
      </c>
      <c r="S1221" s="60">
        <v>1</v>
      </c>
      <c r="T1221" s="48">
        <v>0</v>
      </c>
      <c r="U1221" s="47"/>
      <c r="V1221" s="22" t="s">
        <v>8468</v>
      </c>
      <c r="W1221" s="134" t="s">
        <v>1731</v>
      </c>
      <c r="X1221" s="3" t="s">
        <v>38</v>
      </c>
      <c r="Y1221" s="21">
        <v>0</v>
      </c>
      <c r="Z1221" s="21">
        <v>12</v>
      </c>
      <c r="AA1221" s="14">
        <v>0</v>
      </c>
      <c r="AB1221" s="3">
        <f t="shared" si="59"/>
        <v>144</v>
      </c>
      <c r="AC1221">
        <v>235.81961913176889</v>
      </c>
      <c r="AE1221" s="22" t="s">
        <v>149</v>
      </c>
      <c r="AF1221" s="155" t="s">
        <v>7604</v>
      </c>
      <c r="AG1221" s="3" t="s">
        <v>1238</v>
      </c>
      <c r="AH1221" s="3">
        <v>3</v>
      </c>
      <c r="AI1221" s="3">
        <v>0</v>
      </c>
      <c r="AJ1221" s="3">
        <v>0</v>
      </c>
      <c r="AK1221" s="3">
        <f>(240*AH1221)+(12*AI1221)+AJ1221</f>
        <v>720</v>
      </c>
      <c r="AN1221" s="3">
        <v>442</v>
      </c>
      <c r="AO1221" s="3">
        <v>0</v>
      </c>
      <c r="AP1221" s="3">
        <v>3601</v>
      </c>
      <c r="AR1221" s="183" t="s">
        <v>8672</v>
      </c>
      <c r="AS1221" s="183" t="s">
        <v>8671</v>
      </c>
      <c r="AT1221" s="3">
        <v>0</v>
      </c>
      <c r="AU1221" s="18">
        <v>0</v>
      </c>
      <c r="AV1221" s="17"/>
      <c r="AW1221" s="200">
        <v>0</v>
      </c>
      <c r="AX1221" s="48">
        <v>1</v>
      </c>
      <c r="AY1221" s="200">
        <v>0</v>
      </c>
      <c r="AZ1221" s="200">
        <v>0</v>
      </c>
      <c r="BA1221" s="200">
        <v>0</v>
      </c>
      <c r="BB1221" s="200">
        <v>0</v>
      </c>
      <c r="BC1221" s="200">
        <v>0</v>
      </c>
    </row>
    <row r="1222" spans="1:62" x14ac:dyDescent="0.25">
      <c r="A1222" s="18">
        <v>48</v>
      </c>
      <c r="B1222" s="3">
        <v>20</v>
      </c>
      <c r="C1222" s="18" t="s">
        <v>1726</v>
      </c>
      <c r="D1222" s="3" t="s">
        <v>45</v>
      </c>
      <c r="E1222" s="3" t="s">
        <v>1727</v>
      </c>
      <c r="F1222" s="3" t="s">
        <v>1728</v>
      </c>
      <c r="K1222" s="113">
        <v>0</v>
      </c>
      <c r="L1222" s="113">
        <v>0</v>
      </c>
      <c r="M1222" s="113">
        <v>0</v>
      </c>
      <c r="N1222" s="48">
        <v>0</v>
      </c>
      <c r="O1222" s="48">
        <v>0</v>
      </c>
      <c r="P1222" s="48">
        <v>0</v>
      </c>
      <c r="Q1222" s="48">
        <v>0</v>
      </c>
      <c r="R1222" s="48">
        <v>0</v>
      </c>
      <c r="S1222" s="60">
        <v>1</v>
      </c>
      <c r="T1222" s="48">
        <v>0</v>
      </c>
      <c r="U1222" s="47"/>
      <c r="V1222" s="22" t="s">
        <v>8673</v>
      </c>
      <c r="W1222" s="134" t="s">
        <v>1732</v>
      </c>
      <c r="X1222" s="3" t="s">
        <v>1414</v>
      </c>
      <c r="Y1222" s="21">
        <v>2</v>
      </c>
      <c r="Z1222" s="21">
        <v>2</v>
      </c>
      <c r="AA1222" s="14">
        <v>0</v>
      </c>
      <c r="AB1222" s="3">
        <f t="shared" si="59"/>
        <v>504</v>
      </c>
      <c r="AC1222">
        <v>781.04163397240154</v>
      </c>
      <c r="AN1222" s="3">
        <v>442</v>
      </c>
      <c r="AO1222" s="3">
        <v>0</v>
      </c>
      <c r="AP1222" s="3">
        <v>3198</v>
      </c>
      <c r="AR1222" s="183" t="s">
        <v>8674</v>
      </c>
      <c r="AS1222" s="183" t="s">
        <v>8671</v>
      </c>
      <c r="AT1222" s="3">
        <v>0</v>
      </c>
      <c r="AU1222" s="18">
        <v>0</v>
      </c>
      <c r="AV1222" s="17"/>
      <c r="AW1222" s="200">
        <v>0</v>
      </c>
      <c r="AX1222" s="48">
        <v>0</v>
      </c>
      <c r="AY1222" s="200">
        <v>0</v>
      </c>
      <c r="AZ1222" s="200">
        <v>0</v>
      </c>
      <c r="BA1222" s="200">
        <v>0</v>
      </c>
      <c r="BB1222">
        <v>1</v>
      </c>
      <c r="BC1222" s="200">
        <v>0</v>
      </c>
    </row>
    <row r="1223" spans="1:62" s="6" customFormat="1" ht="15.75" thickBot="1" x14ac:dyDescent="0.3">
      <c r="A1223" s="23">
        <v>48</v>
      </c>
      <c r="B1223" s="6">
        <v>20</v>
      </c>
      <c r="C1223" s="23" t="s">
        <v>1726</v>
      </c>
      <c r="D1223" s="6" t="s">
        <v>45</v>
      </c>
      <c r="E1223" s="6" t="s">
        <v>1727</v>
      </c>
      <c r="F1223" s="6" t="s">
        <v>1728</v>
      </c>
      <c r="K1223" s="142">
        <v>0</v>
      </c>
      <c r="L1223" s="142">
        <v>0</v>
      </c>
      <c r="M1223" s="142">
        <v>0</v>
      </c>
      <c r="N1223" s="28">
        <v>0</v>
      </c>
      <c r="O1223" s="28">
        <v>0</v>
      </c>
      <c r="P1223" s="28">
        <v>0</v>
      </c>
      <c r="Q1223" s="28">
        <v>0</v>
      </c>
      <c r="R1223" s="28">
        <v>0</v>
      </c>
      <c r="S1223" s="61">
        <v>1</v>
      </c>
      <c r="T1223" s="28">
        <v>0</v>
      </c>
      <c r="U1223" s="90"/>
      <c r="V1223" s="9" t="s">
        <v>149</v>
      </c>
      <c r="W1223" s="133"/>
      <c r="X1223" s="6" t="s">
        <v>1238</v>
      </c>
      <c r="Y1223" s="19">
        <v>3</v>
      </c>
      <c r="Z1223" s="19">
        <v>0</v>
      </c>
      <c r="AA1223" s="9">
        <v>0</v>
      </c>
      <c r="AB1223" s="6">
        <f t="shared" si="59"/>
        <v>720</v>
      </c>
      <c r="AD1223" s="10"/>
      <c r="AE1223" s="11"/>
      <c r="AF1223" s="7"/>
      <c r="AM1223" s="10"/>
      <c r="AN1223" s="6">
        <v>442</v>
      </c>
      <c r="AO1223" s="6">
        <v>0</v>
      </c>
      <c r="AR1223" s="198" t="s">
        <v>8674</v>
      </c>
      <c r="AS1223" s="198" t="s">
        <v>8671</v>
      </c>
      <c r="AT1223" s="6">
        <v>0</v>
      </c>
      <c r="AU1223" s="23">
        <v>0</v>
      </c>
      <c r="AV1223" s="25"/>
      <c r="AW1223" s="201"/>
      <c r="BD1223" s="10"/>
    </row>
    <row r="1224" spans="1:62" ht="15.75" thickTop="1" x14ac:dyDescent="0.25">
      <c r="A1224" s="18">
        <v>49</v>
      </c>
      <c r="B1224" s="3">
        <v>20</v>
      </c>
      <c r="C1224" s="18" t="s">
        <v>505</v>
      </c>
      <c r="D1224" s="3" t="s">
        <v>164</v>
      </c>
      <c r="E1224" s="3" t="s">
        <v>46</v>
      </c>
      <c r="F1224" s="3" t="s">
        <v>958</v>
      </c>
      <c r="G1224" s="48" t="s">
        <v>6249</v>
      </c>
      <c r="K1224" s="113">
        <v>0</v>
      </c>
      <c r="L1224" s="113">
        <v>0</v>
      </c>
      <c r="M1224" s="113">
        <v>0</v>
      </c>
      <c r="N1224" s="48">
        <v>0</v>
      </c>
      <c r="O1224" s="48">
        <v>0</v>
      </c>
      <c r="P1224" s="48">
        <v>0</v>
      </c>
      <c r="Q1224" s="48">
        <v>0</v>
      </c>
      <c r="R1224" s="48">
        <v>0</v>
      </c>
      <c r="S1224" s="60">
        <v>0</v>
      </c>
      <c r="T1224" s="48">
        <v>0</v>
      </c>
      <c r="U1224" s="47"/>
      <c r="V1224" s="22" t="s">
        <v>7972</v>
      </c>
      <c r="W1224" s="134" t="s">
        <v>1733</v>
      </c>
      <c r="X1224" s="3" t="s">
        <v>1734</v>
      </c>
      <c r="Y1224" s="21">
        <v>1</v>
      </c>
      <c r="Z1224" s="21">
        <v>8</v>
      </c>
      <c r="AA1224" s="14">
        <v>4</v>
      </c>
      <c r="AB1224" s="3">
        <f t="shared" si="59"/>
        <v>340</v>
      </c>
      <c r="AC1224">
        <v>708.68834531603818</v>
      </c>
      <c r="AE1224" s="22" t="s">
        <v>8333</v>
      </c>
      <c r="AF1224" s="2" t="s">
        <v>1735</v>
      </c>
      <c r="AG1224" s="3" t="s">
        <v>1736</v>
      </c>
      <c r="AH1224" s="3">
        <v>41</v>
      </c>
      <c r="AI1224" s="3">
        <v>1</v>
      </c>
      <c r="AJ1224" s="3">
        <v>4</v>
      </c>
      <c r="AK1224" s="3">
        <f>(240*AH1224)+(12*AI1224)+AJ1224</f>
        <v>9856</v>
      </c>
      <c r="AL1224">
        <v>17503.916058852119</v>
      </c>
      <c r="AN1224" s="3">
        <v>359</v>
      </c>
      <c r="AO1224" s="3">
        <v>0</v>
      </c>
      <c r="AP1224" s="3">
        <v>5362</v>
      </c>
      <c r="AQ1224" s="3">
        <v>4193</v>
      </c>
      <c r="AR1224" s="183" t="s">
        <v>8068</v>
      </c>
      <c r="AS1224" s="183" t="s">
        <v>8333</v>
      </c>
      <c r="AT1224" s="3">
        <v>0</v>
      </c>
      <c r="AU1224" s="18">
        <v>0</v>
      </c>
      <c r="AV1224" s="17"/>
      <c r="AW1224" s="200">
        <v>1</v>
      </c>
      <c r="AX1224" s="48">
        <v>0</v>
      </c>
      <c r="AY1224" s="200">
        <v>0</v>
      </c>
      <c r="AZ1224" s="200">
        <v>0</v>
      </c>
      <c r="BA1224" s="200">
        <v>0</v>
      </c>
      <c r="BB1224" s="18">
        <v>0</v>
      </c>
      <c r="BC1224" s="18">
        <v>0</v>
      </c>
      <c r="BE1224" s="18">
        <v>1</v>
      </c>
      <c r="BF1224" s="18">
        <v>0</v>
      </c>
      <c r="BG1224" s="18">
        <v>0</v>
      </c>
      <c r="BH1224" s="18">
        <v>0</v>
      </c>
      <c r="BI1224" s="18">
        <v>0</v>
      </c>
      <c r="BJ1224" s="18">
        <v>0</v>
      </c>
    </row>
    <row r="1225" spans="1:62" x14ac:dyDescent="0.25">
      <c r="A1225" s="18">
        <v>49</v>
      </c>
      <c r="B1225" s="3">
        <v>20</v>
      </c>
      <c r="C1225" s="18" t="s">
        <v>505</v>
      </c>
      <c r="D1225" s="3" t="s">
        <v>164</v>
      </c>
      <c r="E1225" s="3" t="s">
        <v>46</v>
      </c>
      <c r="F1225" s="3" t="s">
        <v>958</v>
      </c>
      <c r="G1225" s="48" t="s">
        <v>6249</v>
      </c>
      <c r="K1225" s="113">
        <v>0</v>
      </c>
      <c r="L1225" s="113">
        <v>0</v>
      </c>
      <c r="M1225" s="113">
        <v>0</v>
      </c>
      <c r="N1225" s="48">
        <v>0</v>
      </c>
      <c r="O1225" s="48">
        <v>0</v>
      </c>
      <c r="P1225" s="48">
        <v>0</v>
      </c>
      <c r="Q1225" s="48">
        <v>0</v>
      </c>
      <c r="R1225" s="48">
        <v>0</v>
      </c>
      <c r="S1225" s="60">
        <v>0</v>
      </c>
      <c r="T1225" s="48">
        <v>0</v>
      </c>
      <c r="U1225" s="47"/>
      <c r="V1225" s="22" t="s">
        <v>7972</v>
      </c>
      <c r="W1225" s="134" t="s">
        <v>1737</v>
      </c>
      <c r="X1225" s="3" t="s">
        <v>401</v>
      </c>
      <c r="Y1225" s="21">
        <v>1</v>
      </c>
      <c r="Z1225" s="21">
        <v>10</v>
      </c>
      <c r="AA1225" s="14">
        <v>0</v>
      </c>
      <c r="AB1225" s="3">
        <f t="shared" si="59"/>
        <v>360</v>
      </c>
      <c r="AC1225">
        <v>750.37589504051107</v>
      </c>
      <c r="AE1225" s="22" t="s">
        <v>149</v>
      </c>
      <c r="AF1225" s="155" t="s">
        <v>7604</v>
      </c>
      <c r="AG1225" s="3" t="s">
        <v>1736</v>
      </c>
      <c r="AH1225" s="3">
        <v>41</v>
      </c>
      <c r="AI1225" s="3">
        <v>1</v>
      </c>
      <c r="AJ1225" s="3">
        <v>4</v>
      </c>
      <c r="AK1225" s="3">
        <f>(240*AH1225)+(12*AI1225)+AJ1225</f>
        <v>9856</v>
      </c>
      <c r="AN1225" s="3">
        <v>359</v>
      </c>
      <c r="AO1225" s="3">
        <v>0</v>
      </c>
      <c r="AP1225" s="3">
        <v>5362</v>
      </c>
      <c r="AR1225" s="183" t="s">
        <v>8068</v>
      </c>
      <c r="AS1225" s="183" t="s">
        <v>8333</v>
      </c>
      <c r="AT1225" s="3">
        <v>0</v>
      </c>
      <c r="AU1225" s="18">
        <v>0</v>
      </c>
      <c r="AV1225" s="17"/>
      <c r="AW1225" s="200">
        <v>1</v>
      </c>
      <c r="AX1225" s="48">
        <v>0</v>
      </c>
      <c r="AY1225" s="200">
        <v>0</v>
      </c>
      <c r="AZ1225" s="200">
        <v>0</v>
      </c>
      <c r="BA1225" s="200">
        <v>0</v>
      </c>
      <c r="BB1225" s="18">
        <v>0</v>
      </c>
      <c r="BC1225" s="18">
        <v>0</v>
      </c>
    </row>
    <row r="1226" spans="1:62" x14ac:dyDescent="0.25">
      <c r="A1226" s="18">
        <v>49</v>
      </c>
      <c r="B1226" s="3">
        <v>20</v>
      </c>
      <c r="C1226" s="18" t="s">
        <v>505</v>
      </c>
      <c r="D1226" s="3" t="s">
        <v>164</v>
      </c>
      <c r="E1226" s="3" t="s">
        <v>46</v>
      </c>
      <c r="F1226" s="3" t="s">
        <v>958</v>
      </c>
      <c r="G1226" s="48" t="s">
        <v>6249</v>
      </c>
      <c r="K1226" s="113">
        <v>0</v>
      </c>
      <c r="L1226" s="113">
        <v>0</v>
      </c>
      <c r="M1226" s="113">
        <v>0</v>
      </c>
      <c r="N1226" s="48">
        <v>0</v>
      </c>
      <c r="O1226" s="48">
        <v>0</v>
      </c>
      <c r="P1226" s="48">
        <v>0</v>
      </c>
      <c r="Q1226" s="48">
        <v>0</v>
      </c>
      <c r="R1226" s="48">
        <v>0</v>
      </c>
      <c r="S1226" s="60">
        <v>0</v>
      </c>
      <c r="T1226" s="48">
        <v>0</v>
      </c>
      <c r="U1226" s="47"/>
      <c r="V1226" s="22" t="s">
        <v>7972</v>
      </c>
      <c r="W1226" s="134" t="s">
        <v>1738</v>
      </c>
      <c r="X1226" s="3" t="s">
        <v>167</v>
      </c>
      <c r="Y1226" s="21">
        <v>0</v>
      </c>
      <c r="Z1226" s="21">
        <v>10</v>
      </c>
      <c r="AA1226" s="14">
        <v>0</v>
      </c>
      <c r="AB1226" s="3">
        <f t="shared" si="59"/>
        <v>120</v>
      </c>
      <c r="AC1226">
        <v>250.12529834683701</v>
      </c>
      <c r="AN1226" s="3">
        <v>359</v>
      </c>
      <c r="AO1226" s="3">
        <v>0</v>
      </c>
      <c r="AP1226" s="3">
        <v>5362</v>
      </c>
      <c r="AR1226" s="183" t="s">
        <v>8069</v>
      </c>
      <c r="AS1226" s="183" t="s">
        <v>8333</v>
      </c>
      <c r="AT1226" s="3">
        <v>0</v>
      </c>
      <c r="AU1226" s="18">
        <v>0</v>
      </c>
      <c r="AV1226" s="17"/>
      <c r="AW1226" s="200">
        <v>1</v>
      </c>
      <c r="AX1226" s="48">
        <v>0</v>
      </c>
      <c r="AY1226" s="200">
        <v>0</v>
      </c>
      <c r="AZ1226" s="200">
        <v>0</v>
      </c>
      <c r="BA1226" s="200">
        <v>0</v>
      </c>
      <c r="BB1226" s="18">
        <v>0</v>
      </c>
      <c r="BC1226" s="18">
        <v>0</v>
      </c>
    </row>
    <row r="1227" spans="1:62" x14ac:dyDescent="0.25">
      <c r="A1227" s="18">
        <v>49</v>
      </c>
      <c r="B1227" s="3">
        <v>20</v>
      </c>
      <c r="C1227" s="18" t="s">
        <v>505</v>
      </c>
      <c r="D1227" s="3" t="s">
        <v>164</v>
      </c>
      <c r="E1227" s="3" t="s">
        <v>46</v>
      </c>
      <c r="F1227" s="3" t="s">
        <v>958</v>
      </c>
      <c r="G1227" s="48" t="s">
        <v>6249</v>
      </c>
      <c r="K1227" s="113">
        <v>0</v>
      </c>
      <c r="L1227" s="113">
        <v>0</v>
      </c>
      <c r="M1227" s="113">
        <v>0</v>
      </c>
      <c r="N1227" s="48">
        <v>0</v>
      </c>
      <c r="O1227" s="48">
        <v>0</v>
      </c>
      <c r="P1227" s="48">
        <v>0</v>
      </c>
      <c r="Q1227" s="48">
        <v>0</v>
      </c>
      <c r="R1227" s="48">
        <v>0</v>
      </c>
      <c r="S1227" s="60">
        <v>0</v>
      </c>
      <c r="T1227" s="48">
        <v>0</v>
      </c>
      <c r="U1227" s="47"/>
      <c r="V1227" s="22" t="s">
        <v>8070</v>
      </c>
      <c r="W1227" s="134" t="s">
        <v>1739</v>
      </c>
      <c r="X1227" s="3" t="s">
        <v>1740</v>
      </c>
      <c r="Y1227" s="21">
        <v>12</v>
      </c>
      <c r="Z1227" s="21">
        <v>13</v>
      </c>
      <c r="AA1227" s="14">
        <v>0</v>
      </c>
      <c r="AB1227" s="3">
        <f t="shared" si="59"/>
        <v>3036</v>
      </c>
      <c r="AC1227">
        <v>6252.3483771550937</v>
      </c>
      <c r="AN1227" s="3">
        <v>359</v>
      </c>
      <c r="AO1227" s="3">
        <v>0</v>
      </c>
      <c r="AP1227" s="3">
        <v>5274</v>
      </c>
      <c r="AR1227" s="183" t="s">
        <v>8069</v>
      </c>
      <c r="AS1227" s="183" t="s">
        <v>8333</v>
      </c>
      <c r="AT1227" s="3">
        <v>0</v>
      </c>
      <c r="AU1227" s="18">
        <v>0</v>
      </c>
      <c r="AV1227" s="17"/>
      <c r="AW1227" s="200">
        <v>1</v>
      </c>
      <c r="AX1227" s="48">
        <v>0</v>
      </c>
      <c r="AY1227" s="200">
        <v>0</v>
      </c>
      <c r="AZ1227" s="200">
        <v>0</v>
      </c>
      <c r="BA1227" s="200">
        <v>0</v>
      </c>
      <c r="BB1227" s="18">
        <v>0</v>
      </c>
      <c r="BC1227" s="18">
        <v>0</v>
      </c>
    </row>
    <row r="1228" spans="1:62" x14ac:dyDescent="0.25">
      <c r="A1228" s="18">
        <v>49</v>
      </c>
      <c r="B1228" s="3">
        <v>20</v>
      </c>
      <c r="C1228" s="18" t="s">
        <v>505</v>
      </c>
      <c r="D1228" s="3" t="s">
        <v>164</v>
      </c>
      <c r="E1228" s="3" t="s">
        <v>46</v>
      </c>
      <c r="F1228" s="3" t="s">
        <v>958</v>
      </c>
      <c r="G1228" s="48" t="s">
        <v>6249</v>
      </c>
      <c r="K1228" s="113">
        <v>0</v>
      </c>
      <c r="L1228" s="113">
        <v>0</v>
      </c>
      <c r="M1228" s="113">
        <v>0</v>
      </c>
      <c r="N1228" s="48">
        <v>0</v>
      </c>
      <c r="O1228" s="48">
        <v>0</v>
      </c>
      <c r="P1228" s="48">
        <v>0</v>
      </c>
      <c r="Q1228" s="48">
        <v>0</v>
      </c>
      <c r="R1228" s="48">
        <v>0</v>
      </c>
      <c r="S1228" s="60">
        <v>0</v>
      </c>
      <c r="T1228" s="48">
        <v>0</v>
      </c>
      <c r="U1228" s="47"/>
      <c r="V1228" s="22" t="s">
        <v>8070</v>
      </c>
      <c r="W1228" s="134" t="s">
        <v>1741</v>
      </c>
      <c r="X1228" s="3" t="s">
        <v>261</v>
      </c>
      <c r="Y1228" s="21">
        <v>4</v>
      </c>
      <c r="Z1228" s="21">
        <v>0</v>
      </c>
      <c r="AA1228" s="14">
        <v>0</v>
      </c>
      <c r="AB1228" s="3">
        <f t="shared" si="59"/>
        <v>960</v>
      </c>
      <c r="AC1228">
        <v>1977.0271548316503</v>
      </c>
      <c r="AN1228" s="3">
        <v>359</v>
      </c>
      <c r="AO1228" s="3">
        <v>0</v>
      </c>
      <c r="AP1228" s="3">
        <v>5274</v>
      </c>
      <c r="AR1228" s="183" t="s">
        <v>8069</v>
      </c>
      <c r="AS1228" s="183" t="s">
        <v>8333</v>
      </c>
      <c r="AT1228" s="3">
        <v>0</v>
      </c>
      <c r="AU1228" s="18">
        <v>0</v>
      </c>
      <c r="AV1228" s="17"/>
      <c r="AW1228" s="200">
        <v>1</v>
      </c>
      <c r="AX1228" s="48">
        <v>0</v>
      </c>
      <c r="AY1228" s="200">
        <v>0</v>
      </c>
      <c r="AZ1228" s="200">
        <v>0</v>
      </c>
      <c r="BA1228" s="200">
        <v>0</v>
      </c>
      <c r="BB1228" s="18">
        <v>0</v>
      </c>
      <c r="BC1228" s="18">
        <v>0</v>
      </c>
    </row>
    <row r="1229" spans="1:62" ht="30" x14ac:dyDescent="0.25">
      <c r="A1229" s="18">
        <v>49</v>
      </c>
      <c r="B1229" s="3">
        <v>20</v>
      </c>
      <c r="C1229" s="18" t="s">
        <v>505</v>
      </c>
      <c r="D1229" s="3" t="s">
        <v>164</v>
      </c>
      <c r="E1229" s="3" t="s">
        <v>46</v>
      </c>
      <c r="F1229" s="3" t="s">
        <v>958</v>
      </c>
      <c r="G1229" s="48" t="s">
        <v>6249</v>
      </c>
      <c r="K1229" s="113">
        <v>0</v>
      </c>
      <c r="L1229" s="113">
        <v>0</v>
      </c>
      <c r="M1229" s="113">
        <v>0</v>
      </c>
      <c r="N1229" s="48">
        <v>0</v>
      </c>
      <c r="O1229" s="48">
        <v>0</v>
      </c>
      <c r="P1229" s="48">
        <v>0</v>
      </c>
      <c r="Q1229" s="48">
        <v>0</v>
      </c>
      <c r="R1229" s="48">
        <v>0</v>
      </c>
      <c r="S1229" s="60">
        <v>0</v>
      </c>
      <c r="T1229" s="48">
        <v>0</v>
      </c>
      <c r="U1229" s="47"/>
      <c r="V1229" s="22" t="s">
        <v>8070</v>
      </c>
      <c r="W1229" s="134" t="s">
        <v>1742</v>
      </c>
      <c r="X1229" s="3" t="s">
        <v>1743</v>
      </c>
      <c r="Y1229" s="21">
        <v>4</v>
      </c>
      <c r="Z1229" s="21">
        <v>8</v>
      </c>
      <c r="AA1229" s="14">
        <v>0</v>
      </c>
      <c r="AB1229" s="3">
        <f t="shared" si="59"/>
        <v>1056</v>
      </c>
      <c r="AC1229">
        <v>2174.7298703148153</v>
      </c>
      <c r="AN1229" s="3">
        <v>359</v>
      </c>
      <c r="AO1229" s="3">
        <v>0</v>
      </c>
      <c r="AP1229" s="3">
        <v>5274</v>
      </c>
      <c r="AR1229" s="183" t="s">
        <v>8069</v>
      </c>
      <c r="AS1229" s="183" t="s">
        <v>8333</v>
      </c>
      <c r="AT1229" s="3">
        <v>0</v>
      </c>
      <c r="AU1229" s="18">
        <v>0</v>
      </c>
      <c r="AV1229" s="17"/>
      <c r="AW1229" s="200">
        <v>1</v>
      </c>
      <c r="AX1229" s="48">
        <v>0</v>
      </c>
      <c r="AY1229" s="200">
        <v>0</v>
      </c>
      <c r="AZ1229" s="200">
        <v>0</v>
      </c>
      <c r="BA1229" s="200">
        <v>0</v>
      </c>
      <c r="BB1229" s="18">
        <v>0</v>
      </c>
      <c r="BC1229" s="18">
        <v>0</v>
      </c>
    </row>
    <row r="1230" spans="1:62" x14ac:dyDescent="0.25">
      <c r="A1230" s="18">
        <v>49</v>
      </c>
      <c r="B1230" s="3">
        <v>20</v>
      </c>
      <c r="C1230" s="18" t="s">
        <v>505</v>
      </c>
      <c r="D1230" s="3" t="s">
        <v>164</v>
      </c>
      <c r="E1230" s="3" t="s">
        <v>46</v>
      </c>
      <c r="F1230" s="3" t="s">
        <v>958</v>
      </c>
      <c r="G1230" s="48" t="s">
        <v>6249</v>
      </c>
      <c r="K1230" s="113">
        <v>0</v>
      </c>
      <c r="L1230" s="113">
        <v>0</v>
      </c>
      <c r="M1230" s="113">
        <v>0</v>
      </c>
      <c r="N1230" s="48">
        <v>0</v>
      </c>
      <c r="O1230" s="48">
        <v>0</v>
      </c>
      <c r="P1230" s="48">
        <v>0</v>
      </c>
      <c r="Q1230" s="48">
        <v>0</v>
      </c>
      <c r="R1230" s="48">
        <v>0</v>
      </c>
      <c r="S1230" s="60">
        <v>0</v>
      </c>
      <c r="T1230" s="48">
        <v>0</v>
      </c>
      <c r="U1230" s="47"/>
      <c r="V1230" s="22" t="s">
        <v>8070</v>
      </c>
      <c r="W1230" s="134" t="s">
        <v>1744</v>
      </c>
      <c r="X1230" s="3" t="s">
        <v>167</v>
      </c>
      <c r="Y1230" s="21">
        <v>0</v>
      </c>
      <c r="Z1230" s="21">
        <v>10</v>
      </c>
      <c r="AA1230" s="14">
        <v>0</v>
      </c>
      <c r="AB1230" s="3">
        <f t="shared" si="59"/>
        <v>120</v>
      </c>
      <c r="AC1230">
        <v>247.12839435395628</v>
      </c>
      <c r="AN1230" s="3">
        <v>359</v>
      </c>
      <c r="AO1230" s="3">
        <v>0</v>
      </c>
      <c r="AP1230" s="3">
        <v>5274</v>
      </c>
      <c r="AR1230" s="183" t="s">
        <v>8069</v>
      </c>
      <c r="AS1230" s="183" t="s">
        <v>8333</v>
      </c>
      <c r="AT1230" s="3">
        <v>0</v>
      </c>
      <c r="AU1230" s="18">
        <v>0</v>
      </c>
      <c r="AV1230" s="17"/>
      <c r="AW1230" s="200">
        <v>1</v>
      </c>
      <c r="AX1230" s="48">
        <v>0</v>
      </c>
      <c r="AY1230" s="200">
        <v>0</v>
      </c>
      <c r="AZ1230" s="200">
        <v>0</v>
      </c>
      <c r="BA1230" s="200">
        <v>0</v>
      </c>
      <c r="BB1230" s="18">
        <v>0</v>
      </c>
      <c r="BC1230" s="18">
        <v>0</v>
      </c>
    </row>
    <row r="1231" spans="1:62" x14ac:dyDescent="0.25">
      <c r="A1231" s="18">
        <v>49</v>
      </c>
      <c r="B1231" s="3">
        <v>20</v>
      </c>
      <c r="C1231" s="18" t="s">
        <v>505</v>
      </c>
      <c r="D1231" s="3" t="s">
        <v>164</v>
      </c>
      <c r="E1231" s="3" t="s">
        <v>46</v>
      </c>
      <c r="F1231" s="3" t="s">
        <v>958</v>
      </c>
      <c r="G1231" s="48" t="s">
        <v>6249</v>
      </c>
      <c r="K1231" s="113">
        <v>0</v>
      </c>
      <c r="L1231" s="113">
        <v>0</v>
      </c>
      <c r="M1231" s="113">
        <v>0</v>
      </c>
      <c r="N1231" s="48">
        <v>0</v>
      </c>
      <c r="O1231" s="48">
        <v>0</v>
      </c>
      <c r="P1231" s="48">
        <v>0</v>
      </c>
      <c r="Q1231" s="48">
        <v>0</v>
      </c>
      <c r="R1231" s="48">
        <v>0</v>
      </c>
      <c r="S1231" s="60">
        <v>0</v>
      </c>
      <c r="T1231" s="48">
        <v>0</v>
      </c>
      <c r="U1231" s="47"/>
      <c r="V1231" s="22" t="s">
        <v>8071</v>
      </c>
      <c r="W1231" s="134" t="s">
        <v>1745</v>
      </c>
      <c r="X1231" s="3" t="s">
        <v>1746</v>
      </c>
      <c r="Y1231" s="21">
        <v>8</v>
      </c>
      <c r="Z1231" s="21">
        <v>0</v>
      </c>
      <c r="AA1231" s="14">
        <v>0</v>
      </c>
      <c r="AB1231" s="3">
        <f t="shared" si="59"/>
        <v>1920</v>
      </c>
      <c r="AC1231">
        <v>3809.9677129610041</v>
      </c>
      <c r="AN1231" s="3">
        <v>359</v>
      </c>
      <c r="AO1231" s="3">
        <v>0</v>
      </c>
      <c r="AP1231" s="3">
        <v>5003</v>
      </c>
      <c r="AR1231" s="183" t="s">
        <v>8069</v>
      </c>
      <c r="AS1231" s="183" t="s">
        <v>8333</v>
      </c>
      <c r="AT1231" s="3">
        <v>0</v>
      </c>
      <c r="AU1231" s="18">
        <v>0</v>
      </c>
      <c r="AV1231" s="17"/>
      <c r="AW1231" s="200">
        <v>1</v>
      </c>
      <c r="AX1231" s="48">
        <v>0</v>
      </c>
      <c r="AY1231" s="200">
        <v>0</v>
      </c>
      <c r="AZ1231" s="200">
        <v>0</v>
      </c>
      <c r="BA1231" s="200">
        <v>0</v>
      </c>
      <c r="BB1231" s="18">
        <v>0</v>
      </c>
      <c r="BC1231" s="18">
        <v>0</v>
      </c>
    </row>
    <row r="1232" spans="1:62" x14ac:dyDescent="0.25">
      <c r="A1232" s="18">
        <v>49</v>
      </c>
      <c r="B1232" s="3">
        <v>20</v>
      </c>
      <c r="C1232" s="18" t="s">
        <v>505</v>
      </c>
      <c r="D1232" s="3" t="s">
        <v>164</v>
      </c>
      <c r="E1232" s="3" t="s">
        <v>46</v>
      </c>
      <c r="F1232" s="3" t="s">
        <v>958</v>
      </c>
      <c r="G1232" s="48" t="s">
        <v>6249</v>
      </c>
      <c r="K1232" s="113">
        <v>0</v>
      </c>
      <c r="L1232" s="113">
        <v>0</v>
      </c>
      <c r="M1232" s="113">
        <v>0</v>
      </c>
      <c r="N1232" s="48">
        <v>0</v>
      </c>
      <c r="O1232" s="48">
        <v>0</v>
      </c>
      <c r="P1232" s="48">
        <v>0</v>
      </c>
      <c r="Q1232" s="48">
        <v>0</v>
      </c>
      <c r="R1232" s="48">
        <v>0</v>
      </c>
      <c r="S1232" s="60">
        <v>0</v>
      </c>
      <c r="T1232" s="48">
        <v>0</v>
      </c>
      <c r="U1232" s="47"/>
      <c r="V1232" s="22" t="s">
        <v>8071</v>
      </c>
      <c r="W1232" s="134" t="s">
        <v>1747</v>
      </c>
      <c r="X1232" s="3" t="s">
        <v>1748</v>
      </c>
      <c r="Y1232" s="21">
        <v>8</v>
      </c>
      <c r="Z1232" s="21">
        <v>2</v>
      </c>
      <c r="AA1232" s="14">
        <v>0</v>
      </c>
      <c r="AB1232" s="3">
        <f t="shared" si="59"/>
        <v>1944</v>
      </c>
      <c r="AC1232">
        <v>3857.5923093730166</v>
      </c>
      <c r="AN1232" s="3">
        <v>359</v>
      </c>
      <c r="AO1232" s="3">
        <v>0</v>
      </c>
      <c r="AP1232" s="3">
        <v>5003</v>
      </c>
      <c r="AR1232" s="183" t="s">
        <v>8069</v>
      </c>
      <c r="AS1232" s="183" t="s">
        <v>8333</v>
      </c>
      <c r="AT1232" s="3">
        <v>0</v>
      </c>
      <c r="AU1232" s="18">
        <v>0</v>
      </c>
      <c r="AV1232" s="17"/>
      <c r="AW1232" s="200">
        <v>1</v>
      </c>
      <c r="AX1232" s="48">
        <v>0</v>
      </c>
      <c r="AY1232" s="200">
        <v>0</v>
      </c>
      <c r="AZ1232" s="200">
        <v>0</v>
      </c>
      <c r="BA1232" s="200">
        <v>0</v>
      </c>
      <c r="BB1232" s="18">
        <v>0</v>
      </c>
      <c r="BC1232" s="18">
        <v>0</v>
      </c>
    </row>
    <row r="1233" spans="1:62" s="6" customFormat="1" ht="15.75" thickBot="1" x14ac:dyDescent="0.3">
      <c r="A1233" s="23">
        <v>49</v>
      </c>
      <c r="B1233" s="6">
        <v>20</v>
      </c>
      <c r="C1233" s="23" t="s">
        <v>505</v>
      </c>
      <c r="D1233" s="6" t="s">
        <v>164</v>
      </c>
      <c r="E1233" s="6" t="s">
        <v>46</v>
      </c>
      <c r="F1233" s="6" t="s">
        <v>958</v>
      </c>
      <c r="G1233" s="28" t="s">
        <v>6249</v>
      </c>
      <c r="K1233" s="142">
        <v>0</v>
      </c>
      <c r="L1233" s="142">
        <v>0</v>
      </c>
      <c r="M1233" s="142">
        <v>0</v>
      </c>
      <c r="N1233" s="28">
        <v>0</v>
      </c>
      <c r="O1233" s="28">
        <v>0</v>
      </c>
      <c r="P1233" s="28">
        <v>0</v>
      </c>
      <c r="Q1233" s="28">
        <v>0</v>
      </c>
      <c r="R1233" s="28">
        <v>0</v>
      </c>
      <c r="S1233" s="61">
        <v>0</v>
      </c>
      <c r="T1233" s="28">
        <v>0</v>
      </c>
      <c r="U1233" s="90"/>
      <c r="V1233" s="20" t="s">
        <v>149</v>
      </c>
      <c r="W1233" s="133" t="s">
        <v>1749</v>
      </c>
      <c r="X1233" s="6" t="s">
        <v>1736</v>
      </c>
      <c r="Y1233" s="19">
        <v>41</v>
      </c>
      <c r="Z1233" s="19">
        <v>1</v>
      </c>
      <c r="AA1233" s="9">
        <v>4</v>
      </c>
      <c r="AB1233" s="6">
        <f t="shared" si="59"/>
        <v>9856</v>
      </c>
      <c r="AD1233" s="10"/>
      <c r="AE1233" s="11"/>
      <c r="AF1233" s="7"/>
      <c r="AM1233" s="10"/>
      <c r="AN1233" s="6">
        <v>359</v>
      </c>
      <c r="AO1233" s="6">
        <v>0</v>
      </c>
      <c r="AR1233" s="198" t="s">
        <v>8069</v>
      </c>
      <c r="AS1233" s="198" t="s">
        <v>8333</v>
      </c>
      <c r="AT1233" s="6">
        <v>0</v>
      </c>
      <c r="AU1233" s="23">
        <v>0</v>
      </c>
      <c r="AV1233" s="25"/>
      <c r="AW1233" s="201"/>
      <c r="BD1233" s="10"/>
    </row>
    <row r="1234" spans="1:62" ht="15.75" thickTop="1" x14ac:dyDescent="0.25">
      <c r="A1234" s="18">
        <v>50</v>
      </c>
      <c r="B1234" s="3">
        <v>21</v>
      </c>
      <c r="C1234" s="18" t="s">
        <v>1750</v>
      </c>
      <c r="D1234" s="3" t="s">
        <v>164</v>
      </c>
      <c r="E1234" s="3" t="s">
        <v>46</v>
      </c>
      <c r="F1234" s="48" t="s">
        <v>6250</v>
      </c>
      <c r="G1234" s="48" t="s">
        <v>6251</v>
      </c>
      <c r="K1234" s="113">
        <v>0</v>
      </c>
      <c r="L1234" s="113">
        <v>0</v>
      </c>
      <c r="M1234" s="113">
        <v>1</v>
      </c>
      <c r="N1234" s="48">
        <v>0</v>
      </c>
      <c r="O1234" s="48">
        <v>0</v>
      </c>
      <c r="P1234" s="48">
        <v>0</v>
      </c>
      <c r="Q1234" s="48">
        <v>0</v>
      </c>
      <c r="R1234" s="48">
        <v>0</v>
      </c>
      <c r="S1234" s="60">
        <v>1</v>
      </c>
      <c r="T1234" s="48">
        <v>0</v>
      </c>
      <c r="U1234" s="47"/>
      <c r="V1234" s="22" t="s">
        <v>7890</v>
      </c>
      <c r="W1234" s="134" t="s">
        <v>1751</v>
      </c>
      <c r="X1234" s="3" t="s">
        <v>1752</v>
      </c>
      <c r="Y1234" s="21">
        <v>0</v>
      </c>
      <c r="Z1234" s="21">
        <v>11</v>
      </c>
      <c r="AA1234" s="14">
        <v>6</v>
      </c>
      <c r="AB1234" s="3">
        <f t="shared" si="59"/>
        <v>138</v>
      </c>
      <c r="AC1234">
        <v>289.50189515356698</v>
      </c>
      <c r="AE1234" s="22" t="s">
        <v>8334</v>
      </c>
      <c r="AF1234" s="2" t="s">
        <v>1753</v>
      </c>
      <c r="AG1234" s="3" t="s">
        <v>1754</v>
      </c>
      <c r="AH1234" s="3">
        <v>1</v>
      </c>
      <c r="AI1234" s="3">
        <v>16</v>
      </c>
      <c r="AJ1234" s="3">
        <v>0</v>
      </c>
      <c r="AK1234" s="3">
        <f>(240*AH1234)+(12*AI1234)+AJ1234</f>
        <v>432</v>
      </c>
      <c r="AL1234">
        <v>747.40501017123813</v>
      </c>
      <c r="AN1234" s="3">
        <v>5409</v>
      </c>
      <c r="AO1234" s="3">
        <v>2321</v>
      </c>
      <c r="AP1234" s="3">
        <v>5409</v>
      </c>
      <c r="AQ1234" s="3">
        <v>4002</v>
      </c>
      <c r="AR1234" s="183" t="s">
        <v>8876</v>
      </c>
      <c r="AS1234" s="183" t="s">
        <v>8675</v>
      </c>
      <c r="AT1234" s="3">
        <v>0</v>
      </c>
      <c r="AU1234" s="18">
        <v>0</v>
      </c>
      <c r="AV1234" s="17"/>
      <c r="AW1234" s="200">
        <v>1</v>
      </c>
      <c r="AX1234" s="48">
        <v>0</v>
      </c>
      <c r="AY1234" s="200">
        <v>0</v>
      </c>
      <c r="AZ1234" s="200">
        <v>0</v>
      </c>
      <c r="BA1234" s="200">
        <v>0</v>
      </c>
      <c r="BB1234" s="18">
        <v>0</v>
      </c>
      <c r="BC1234" s="18">
        <v>0</v>
      </c>
      <c r="BE1234" s="18">
        <v>0</v>
      </c>
      <c r="BF1234" s="18">
        <v>0</v>
      </c>
      <c r="BG1234" s="18">
        <v>1</v>
      </c>
      <c r="BH1234" s="18">
        <v>0</v>
      </c>
      <c r="BI1234" s="18">
        <v>0</v>
      </c>
      <c r="BJ1234" s="18">
        <v>0</v>
      </c>
    </row>
    <row r="1235" spans="1:62" x14ac:dyDescent="0.25">
      <c r="A1235" s="18">
        <v>50</v>
      </c>
      <c r="B1235" s="3">
        <v>21</v>
      </c>
      <c r="C1235" s="18" t="s">
        <v>1750</v>
      </c>
      <c r="D1235" s="3" t="s">
        <v>164</v>
      </c>
      <c r="E1235" s="3" t="s">
        <v>46</v>
      </c>
      <c r="F1235" s="48" t="s">
        <v>6250</v>
      </c>
      <c r="G1235" s="48" t="s">
        <v>6251</v>
      </c>
      <c r="K1235" s="113">
        <v>0</v>
      </c>
      <c r="L1235" s="113">
        <v>0</v>
      </c>
      <c r="M1235" s="113">
        <v>1</v>
      </c>
      <c r="N1235" s="48">
        <v>0</v>
      </c>
      <c r="O1235" s="48">
        <v>0</v>
      </c>
      <c r="P1235" s="48">
        <v>0</v>
      </c>
      <c r="Q1235" s="48">
        <v>0</v>
      </c>
      <c r="R1235" s="48">
        <v>0</v>
      </c>
      <c r="S1235" s="60">
        <v>1</v>
      </c>
      <c r="T1235" s="48">
        <v>0</v>
      </c>
      <c r="U1235" s="47"/>
      <c r="V1235" s="22" t="s">
        <v>7890</v>
      </c>
      <c r="W1235" s="134" t="s">
        <v>1755</v>
      </c>
      <c r="X1235" s="3" t="s">
        <v>395</v>
      </c>
      <c r="Y1235" s="21">
        <v>0</v>
      </c>
      <c r="Z1235" s="21">
        <v>9</v>
      </c>
      <c r="AA1235" s="14">
        <v>0</v>
      </c>
      <c r="AB1235" s="3">
        <f t="shared" si="59"/>
        <v>108</v>
      </c>
      <c r="AC1235">
        <v>226.56670055496545</v>
      </c>
      <c r="AE1235" s="22" t="s">
        <v>8334</v>
      </c>
      <c r="AF1235" s="2" t="s">
        <v>1756</v>
      </c>
      <c r="AG1235" s="3" t="s">
        <v>1757</v>
      </c>
      <c r="AH1235" s="3">
        <v>0</v>
      </c>
      <c r="AI1235" s="3">
        <v>13</v>
      </c>
      <c r="AJ1235" s="3">
        <v>3</v>
      </c>
      <c r="AK1235" s="3">
        <f>(240*AH1235)+(12*AI1235)+AJ1235</f>
        <v>159</v>
      </c>
      <c r="AL1235">
        <v>275.08656624358071</v>
      </c>
      <c r="AN1235" s="3">
        <v>5409</v>
      </c>
      <c r="AO1235" s="3">
        <v>2321</v>
      </c>
      <c r="AP1235" s="3">
        <v>5409</v>
      </c>
      <c r="AQ1235" s="3">
        <v>4002</v>
      </c>
      <c r="AR1235" s="183" t="s">
        <v>8876</v>
      </c>
      <c r="AS1235" s="183" t="s">
        <v>8675</v>
      </c>
      <c r="AT1235" s="3">
        <v>0</v>
      </c>
      <c r="AU1235" s="18">
        <v>0</v>
      </c>
      <c r="AV1235" s="17"/>
      <c r="AW1235" s="200">
        <v>1</v>
      </c>
      <c r="AX1235" s="48">
        <v>0</v>
      </c>
      <c r="AY1235" s="200">
        <v>0</v>
      </c>
      <c r="AZ1235" s="200">
        <v>0</v>
      </c>
      <c r="BA1235" s="200">
        <v>0</v>
      </c>
      <c r="BB1235" s="18">
        <v>0</v>
      </c>
      <c r="BC1235" s="18">
        <v>0</v>
      </c>
      <c r="BE1235" s="18">
        <v>0</v>
      </c>
      <c r="BF1235" s="18">
        <v>0</v>
      </c>
      <c r="BG1235" s="18">
        <v>1</v>
      </c>
      <c r="BH1235" s="18">
        <v>0</v>
      </c>
      <c r="BI1235" s="18">
        <v>0</v>
      </c>
      <c r="BJ1235" s="18">
        <v>0</v>
      </c>
    </row>
    <row r="1236" spans="1:62" x14ac:dyDescent="0.25">
      <c r="A1236" s="18">
        <v>50</v>
      </c>
      <c r="B1236" s="3">
        <v>21</v>
      </c>
      <c r="C1236" s="18" t="s">
        <v>1750</v>
      </c>
      <c r="D1236" s="3" t="s">
        <v>164</v>
      </c>
      <c r="E1236" s="3" t="s">
        <v>46</v>
      </c>
      <c r="F1236" s="48" t="s">
        <v>6250</v>
      </c>
      <c r="G1236" s="48" t="s">
        <v>6251</v>
      </c>
      <c r="K1236" s="113">
        <v>0</v>
      </c>
      <c r="L1236" s="113">
        <v>0</v>
      </c>
      <c r="M1236" s="113">
        <v>1</v>
      </c>
      <c r="N1236" s="48">
        <v>0</v>
      </c>
      <c r="O1236" s="48">
        <v>0</v>
      </c>
      <c r="P1236" s="48">
        <v>0</v>
      </c>
      <c r="Q1236" s="48">
        <v>0</v>
      </c>
      <c r="R1236" s="48">
        <v>0</v>
      </c>
      <c r="S1236" s="60">
        <v>1</v>
      </c>
      <c r="T1236" s="48">
        <v>0</v>
      </c>
      <c r="U1236" s="47"/>
      <c r="V1236" s="22" t="s">
        <v>8172</v>
      </c>
      <c r="W1236" s="134" t="s">
        <v>1758</v>
      </c>
      <c r="X1236" s="3" t="s">
        <v>1686</v>
      </c>
      <c r="Y1236" s="21">
        <v>0</v>
      </c>
      <c r="Z1236" s="21">
        <v>6</v>
      </c>
      <c r="AA1236" s="14">
        <v>3</v>
      </c>
      <c r="AB1236" s="3">
        <f t="shared" si="59"/>
        <v>75</v>
      </c>
      <c r="AC1236">
        <v>144.11247429682595</v>
      </c>
      <c r="AN1236" s="3">
        <v>5409</v>
      </c>
      <c r="AO1236" s="3">
        <v>2321</v>
      </c>
      <c r="AP1236" s="3">
        <v>4768</v>
      </c>
      <c r="AR1236" s="183" t="s">
        <v>8877</v>
      </c>
      <c r="AS1236" s="183" t="s">
        <v>8676</v>
      </c>
      <c r="AT1236" s="3">
        <v>0</v>
      </c>
      <c r="AU1236" s="18">
        <v>0</v>
      </c>
      <c r="AV1236" s="17"/>
      <c r="AW1236" s="200">
        <v>1</v>
      </c>
      <c r="AX1236" s="48">
        <v>0</v>
      </c>
      <c r="AY1236" s="200">
        <v>0</v>
      </c>
      <c r="AZ1236" s="200">
        <v>0</v>
      </c>
      <c r="BA1236" s="200">
        <v>0</v>
      </c>
      <c r="BB1236" s="18">
        <v>0</v>
      </c>
      <c r="BC1236" s="18">
        <v>0</v>
      </c>
    </row>
    <row r="1237" spans="1:62" x14ac:dyDescent="0.25">
      <c r="A1237" s="18">
        <v>50</v>
      </c>
      <c r="B1237" s="3">
        <v>21</v>
      </c>
      <c r="C1237" s="18" t="s">
        <v>1750</v>
      </c>
      <c r="D1237" s="3" t="s">
        <v>164</v>
      </c>
      <c r="E1237" s="3" t="s">
        <v>46</v>
      </c>
      <c r="F1237" s="48" t="s">
        <v>6250</v>
      </c>
      <c r="G1237" s="48" t="s">
        <v>6251</v>
      </c>
      <c r="K1237" s="113">
        <v>0</v>
      </c>
      <c r="L1237" s="113">
        <v>0</v>
      </c>
      <c r="M1237" s="113">
        <v>1</v>
      </c>
      <c r="N1237" s="48">
        <v>0</v>
      </c>
      <c r="O1237" s="48">
        <v>0</v>
      </c>
      <c r="P1237" s="48">
        <v>0</v>
      </c>
      <c r="Q1237" s="48">
        <v>0</v>
      </c>
      <c r="R1237" s="48">
        <v>0</v>
      </c>
      <c r="S1237" s="60">
        <v>1</v>
      </c>
      <c r="T1237" s="48">
        <v>0</v>
      </c>
      <c r="U1237" s="47"/>
      <c r="V1237" s="22" t="s">
        <v>8172</v>
      </c>
      <c r="W1237" s="134" t="s">
        <v>1759</v>
      </c>
      <c r="X1237" s="3" t="s">
        <v>1760</v>
      </c>
      <c r="Y1237" s="21">
        <v>0</v>
      </c>
      <c r="Z1237" s="21">
        <v>4</v>
      </c>
      <c r="AA1237" s="14">
        <v>9</v>
      </c>
      <c r="AB1237" s="3">
        <f t="shared" ref="AB1237:AB1266" si="60">(240*Y1237)+(12*Z1237)+AA1237</f>
        <v>57</v>
      </c>
      <c r="AC1237">
        <v>109.52548046558773</v>
      </c>
      <c r="AN1237" s="3">
        <v>5409</v>
      </c>
      <c r="AO1237" s="3">
        <v>2321</v>
      </c>
      <c r="AP1237" s="3">
        <v>4768</v>
      </c>
      <c r="AR1237" s="183" t="s">
        <v>8877</v>
      </c>
      <c r="AS1237" s="183" t="s">
        <v>8676</v>
      </c>
      <c r="AT1237" s="3">
        <v>0</v>
      </c>
      <c r="AU1237" s="18">
        <v>0</v>
      </c>
      <c r="AV1237" s="17"/>
      <c r="AW1237" s="200">
        <v>1</v>
      </c>
      <c r="AX1237" s="48">
        <v>0</v>
      </c>
      <c r="AY1237" s="200">
        <v>0</v>
      </c>
      <c r="AZ1237" s="200">
        <v>0</v>
      </c>
      <c r="BA1237" s="200">
        <v>0</v>
      </c>
      <c r="BB1237" s="18">
        <v>0</v>
      </c>
      <c r="BC1237" s="18">
        <v>0</v>
      </c>
    </row>
    <row r="1238" spans="1:62" ht="30" x14ac:dyDescent="0.25">
      <c r="A1238" s="18">
        <v>50</v>
      </c>
      <c r="B1238" s="3">
        <v>21</v>
      </c>
      <c r="C1238" s="18" t="s">
        <v>1750</v>
      </c>
      <c r="D1238" s="3" t="s">
        <v>164</v>
      </c>
      <c r="E1238" s="3" t="s">
        <v>46</v>
      </c>
      <c r="F1238" s="48" t="s">
        <v>6250</v>
      </c>
      <c r="G1238" s="48" t="s">
        <v>6251</v>
      </c>
      <c r="K1238" s="113">
        <v>0</v>
      </c>
      <c r="L1238" s="113">
        <v>0</v>
      </c>
      <c r="M1238" s="113">
        <v>1</v>
      </c>
      <c r="N1238" s="48">
        <v>0</v>
      </c>
      <c r="O1238" s="48">
        <v>0</v>
      </c>
      <c r="P1238" s="48">
        <v>0</v>
      </c>
      <c r="Q1238" s="48">
        <v>0</v>
      </c>
      <c r="R1238" s="48">
        <v>0</v>
      </c>
      <c r="S1238" s="60">
        <v>1</v>
      </c>
      <c r="T1238" s="48">
        <v>0</v>
      </c>
      <c r="U1238" s="47"/>
      <c r="V1238" s="22" t="s">
        <v>8244</v>
      </c>
      <c r="W1238" s="134" t="s">
        <v>1761</v>
      </c>
      <c r="X1238" s="3" t="s">
        <v>1762</v>
      </c>
      <c r="Y1238" s="21">
        <v>0</v>
      </c>
      <c r="Z1238" s="21">
        <v>10</v>
      </c>
      <c r="AA1238" s="14">
        <v>3</v>
      </c>
      <c r="AB1238" s="3">
        <f t="shared" si="60"/>
        <v>123</v>
      </c>
      <c r="AC1238">
        <v>219.64391262315181</v>
      </c>
      <c r="AN1238" s="3">
        <v>5409</v>
      </c>
      <c r="AO1238" s="3">
        <v>2321</v>
      </c>
      <c r="AP1238" s="3">
        <v>4233</v>
      </c>
      <c r="AR1238" s="183" t="s">
        <v>8877</v>
      </c>
      <c r="AS1238" s="183" t="s">
        <v>8676</v>
      </c>
      <c r="AT1238" s="3">
        <v>0</v>
      </c>
      <c r="AU1238" s="18">
        <v>0</v>
      </c>
      <c r="AV1238" s="17"/>
      <c r="AW1238" s="200">
        <v>1</v>
      </c>
      <c r="AX1238" s="48">
        <v>0</v>
      </c>
      <c r="AY1238" s="200">
        <v>0</v>
      </c>
      <c r="AZ1238" s="200">
        <v>0</v>
      </c>
      <c r="BA1238" s="200">
        <v>0</v>
      </c>
      <c r="BB1238" s="18">
        <v>0</v>
      </c>
      <c r="BC1238" s="18">
        <v>0</v>
      </c>
    </row>
    <row r="1239" spans="1:62" x14ac:dyDescent="0.25">
      <c r="A1239" s="18">
        <v>50</v>
      </c>
      <c r="B1239" s="3">
        <v>21</v>
      </c>
      <c r="C1239" s="18" t="s">
        <v>1750</v>
      </c>
      <c r="D1239" s="3" t="s">
        <v>164</v>
      </c>
      <c r="E1239" s="3" t="s">
        <v>46</v>
      </c>
      <c r="F1239" s="48" t="s">
        <v>6250</v>
      </c>
      <c r="G1239" s="48" t="s">
        <v>6251</v>
      </c>
      <c r="K1239" s="113">
        <v>0</v>
      </c>
      <c r="L1239" s="113">
        <v>0</v>
      </c>
      <c r="M1239" s="113">
        <v>1</v>
      </c>
      <c r="N1239" s="48">
        <v>0</v>
      </c>
      <c r="O1239" s="48">
        <v>0</v>
      </c>
      <c r="P1239" s="48">
        <v>0</v>
      </c>
      <c r="Q1239" s="48">
        <v>0</v>
      </c>
      <c r="R1239" s="48">
        <v>0</v>
      </c>
      <c r="S1239" s="60">
        <v>1</v>
      </c>
      <c r="T1239" s="48">
        <v>0</v>
      </c>
      <c r="U1239" s="47"/>
      <c r="V1239" s="22" t="s">
        <v>8335</v>
      </c>
      <c r="W1239" s="134" t="s">
        <v>1763</v>
      </c>
      <c r="X1239" s="3" t="s">
        <v>23</v>
      </c>
      <c r="Y1239" s="21">
        <v>0</v>
      </c>
      <c r="Z1239" s="21">
        <v>7</v>
      </c>
      <c r="AA1239" s="14">
        <v>6</v>
      </c>
      <c r="AB1239" s="3">
        <f t="shared" si="60"/>
        <v>90</v>
      </c>
      <c r="AC1239">
        <v>156.60775966722966</v>
      </c>
      <c r="AN1239" s="3">
        <v>5409</v>
      </c>
      <c r="AO1239" s="3">
        <v>2321</v>
      </c>
      <c r="AP1239" s="3">
        <v>4044</v>
      </c>
      <c r="AR1239" s="183" t="s">
        <v>8877</v>
      </c>
      <c r="AS1239" s="183" t="s">
        <v>8676</v>
      </c>
      <c r="AT1239" s="3">
        <v>0</v>
      </c>
      <c r="AU1239" s="18">
        <v>0</v>
      </c>
      <c r="AV1239" s="17"/>
      <c r="AW1239" s="200">
        <v>1</v>
      </c>
      <c r="AX1239" s="48">
        <v>0</v>
      </c>
      <c r="AY1239" s="200">
        <v>0</v>
      </c>
      <c r="AZ1239" s="200">
        <v>0</v>
      </c>
      <c r="BA1239" s="200">
        <v>0</v>
      </c>
      <c r="BB1239" s="18">
        <v>0</v>
      </c>
      <c r="BC1239" s="18">
        <v>0</v>
      </c>
    </row>
    <row r="1240" spans="1:62" x14ac:dyDescent="0.25">
      <c r="A1240" s="18">
        <v>50</v>
      </c>
      <c r="B1240" s="3">
        <v>21</v>
      </c>
      <c r="C1240" s="18" t="s">
        <v>1750</v>
      </c>
      <c r="D1240" s="3" t="s">
        <v>164</v>
      </c>
      <c r="E1240" s="3" t="s">
        <v>46</v>
      </c>
      <c r="F1240" s="48" t="s">
        <v>6250</v>
      </c>
      <c r="G1240" s="48" t="s">
        <v>6251</v>
      </c>
      <c r="K1240" s="113">
        <v>0</v>
      </c>
      <c r="L1240" s="113">
        <v>0</v>
      </c>
      <c r="M1240" s="113">
        <v>1</v>
      </c>
      <c r="N1240" s="48">
        <v>0</v>
      </c>
      <c r="O1240" s="48">
        <v>0</v>
      </c>
      <c r="P1240" s="48">
        <v>0</v>
      </c>
      <c r="Q1240" s="48">
        <v>0</v>
      </c>
      <c r="R1240" s="48">
        <v>0</v>
      </c>
      <c r="S1240" s="60">
        <v>1</v>
      </c>
      <c r="T1240" s="48">
        <v>0</v>
      </c>
      <c r="U1240" s="47"/>
      <c r="V1240" s="14" t="s">
        <v>149</v>
      </c>
      <c r="X1240" s="3" t="s">
        <v>1764</v>
      </c>
      <c r="Y1240" s="21">
        <v>2</v>
      </c>
      <c r="Z1240" s="21">
        <v>9</v>
      </c>
      <c r="AA1240" s="14">
        <v>3</v>
      </c>
      <c r="AB1240" s="3">
        <f t="shared" si="60"/>
        <v>591</v>
      </c>
      <c r="AN1240" s="3">
        <v>5409</v>
      </c>
      <c r="AO1240" s="3">
        <v>2321</v>
      </c>
      <c r="AR1240" s="183" t="s">
        <v>8877</v>
      </c>
      <c r="AS1240" s="183" t="s">
        <v>8676</v>
      </c>
      <c r="AT1240" s="3">
        <v>0</v>
      </c>
      <c r="AU1240" s="18">
        <v>0</v>
      </c>
      <c r="AV1240" s="17"/>
    </row>
    <row r="1241" spans="1:62" ht="30" x14ac:dyDescent="0.25">
      <c r="A1241" s="18">
        <v>50</v>
      </c>
      <c r="B1241" s="3">
        <v>21</v>
      </c>
      <c r="C1241" s="18" t="s">
        <v>1750</v>
      </c>
      <c r="D1241" s="3" t="s">
        <v>164</v>
      </c>
      <c r="E1241" s="3" t="s">
        <v>46</v>
      </c>
      <c r="F1241" s="48" t="s">
        <v>6250</v>
      </c>
      <c r="G1241" s="48" t="s">
        <v>6251</v>
      </c>
      <c r="K1241" s="113">
        <v>0</v>
      </c>
      <c r="L1241" s="113">
        <v>0</v>
      </c>
      <c r="M1241" s="113">
        <v>1</v>
      </c>
      <c r="N1241" s="48">
        <v>0</v>
      </c>
      <c r="O1241" s="48">
        <v>0</v>
      </c>
      <c r="P1241" s="48">
        <v>0</v>
      </c>
      <c r="Q1241" s="48">
        <v>0</v>
      </c>
      <c r="R1241" s="48">
        <v>0</v>
      </c>
      <c r="S1241" s="60">
        <v>1</v>
      </c>
      <c r="T1241" s="48">
        <v>0</v>
      </c>
      <c r="U1241" s="47"/>
      <c r="V1241" s="22" t="s">
        <v>8469</v>
      </c>
      <c r="W1241" s="134" t="s">
        <v>1765</v>
      </c>
      <c r="X1241" s="3" t="s">
        <v>1766</v>
      </c>
      <c r="Y1241" s="21">
        <v>4</v>
      </c>
      <c r="Z1241" s="21">
        <v>2</v>
      </c>
      <c r="AA1241" s="14">
        <v>6</v>
      </c>
      <c r="AB1241" s="3">
        <f t="shared" si="60"/>
        <v>990</v>
      </c>
      <c r="AC1241">
        <v>1665.1480709172313</v>
      </c>
      <c r="AE1241" s="22" t="s">
        <v>8290</v>
      </c>
      <c r="AF1241" s="2" t="s">
        <v>1767</v>
      </c>
      <c r="AG1241" s="3" t="s">
        <v>1768</v>
      </c>
      <c r="AH1241" s="3">
        <v>2</v>
      </c>
      <c r="AI1241" s="3">
        <v>5</v>
      </c>
      <c r="AJ1241" s="3">
        <v>0</v>
      </c>
      <c r="AK1241" s="3">
        <f>(240*AH1241)+(12*AI1241)+AJ1241</f>
        <v>540</v>
      </c>
      <c r="AL1241">
        <v>917.26449390088578</v>
      </c>
      <c r="AN1241" s="3">
        <v>5409</v>
      </c>
      <c r="AO1241" s="3">
        <v>2321</v>
      </c>
      <c r="AP1241" s="3">
        <v>3796</v>
      </c>
      <c r="AQ1241" s="3">
        <v>3868</v>
      </c>
      <c r="AR1241" s="183" t="s">
        <v>8877</v>
      </c>
      <c r="AS1241" s="183" t="s">
        <v>8676</v>
      </c>
      <c r="AT1241" s="3">
        <v>0</v>
      </c>
      <c r="AU1241" s="18">
        <v>0</v>
      </c>
      <c r="AV1241" s="17"/>
      <c r="AW1241" s="200">
        <v>0</v>
      </c>
      <c r="AX1241" s="48">
        <v>1</v>
      </c>
      <c r="AY1241" s="200">
        <v>0</v>
      </c>
      <c r="AZ1241" s="200">
        <v>0</v>
      </c>
      <c r="BA1241" s="200">
        <v>0</v>
      </c>
      <c r="BB1241" s="200">
        <v>0</v>
      </c>
      <c r="BC1241" s="200">
        <v>0</v>
      </c>
      <c r="BE1241" s="18">
        <v>0</v>
      </c>
      <c r="BF1241" s="18">
        <v>0</v>
      </c>
      <c r="BG1241" s="18">
        <v>1</v>
      </c>
      <c r="BH1241" s="18">
        <v>0</v>
      </c>
      <c r="BI1241" s="18">
        <v>0</v>
      </c>
      <c r="BJ1241" s="18">
        <v>0</v>
      </c>
    </row>
    <row r="1242" spans="1:62" x14ac:dyDescent="0.25">
      <c r="A1242" s="18">
        <v>50</v>
      </c>
      <c r="B1242" s="3">
        <v>21</v>
      </c>
      <c r="C1242" s="18" t="s">
        <v>1750</v>
      </c>
      <c r="D1242" s="3" t="s">
        <v>164</v>
      </c>
      <c r="E1242" s="3" t="s">
        <v>46</v>
      </c>
      <c r="F1242" s="48" t="s">
        <v>6250</v>
      </c>
      <c r="G1242" s="48" t="s">
        <v>6251</v>
      </c>
      <c r="K1242" s="113">
        <v>0</v>
      </c>
      <c r="L1242" s="113">
        <v>0</v>
      </c>
      <c r="M1242" s="113">
        <v>1</v>
      </c>
      <c r="N1242" s="48">
        <v>0</v>
      </c>
      <c r="O1242" s="48">
        <v>0</v>
      </c>
      <c r="P1242" s="48">
        <v>0</v>
      </c>
      <c r="Q1242" s="48">
        <v>0</v>
      </c>
      <c r="R1242" s="48">
        <v>0</v>
      </c>
      <c r="S1242" s="60">
        <v>1</v>
      </c>
      <c r="T1242" s="48">
        <v>0</v>
      </c>
      <c r="U1242" s="47"/>
      <c r="V1242" s="22" t="s">
        <v>8414</v>
      </c>
      <c r="W1242" s="134" t="s">
        <v>1769</v>
      </c>
      <c r="X1242" s="3" t="s">
        <v>1770</v>
      </c>
      <c r="Y1242" s="21">
        <v>0</v>
      </c>
      <c r="Z1242" s="21">
        <v>3</v>
      </c>
      <c r="AA1242" s="14">
        <v>1.5</v>
      </c>
      <c r="AB1242" s="3">
        <f t="shared" si="60"/>
        <v>37.5</v>
      </c>
      <c r="AC1242">
        <v>61.807995658898747</v>
      </c>
      <c r="AE1242" s="22"/>
      <c r="AN1242" s="3">
        <v>5409</v>
      </c>
      <c r="AO1242" s="3">
        <v>2321</v>
      </c>
      <c r="AP1242" s="3">
        <v>3648</v>
      </c>
      <c r="AR1242" s="183" t="s">
        <v>8877</v>
      </c>
      <c r="AS1242" s="183" t="s">
        <v>8676</v>
      </c>
      <c r="AT1242" s="3">
        <v>0</v>
      </c>
      <c r="AU1242" s="18">
        <v>0</v>
      </c>
      <c r="AV1242" s="17"/>
      <c r="AW1242" s="200">
        <v>1</v>
      </c>
      <c r="AX1242" s="48">
        <v>0</v>
      </c>
      <c r="AY1242" s="200">
        <v>0</v>
      </c>
      <c r="AZ1242" s="200">
        <v>0</v>
      </c>
      <c r="BA1242" s="200">
        <v>0</v>
      </c>
      <c r="BB1242" s="18">
        <v>0</v>
      </c>
      <c r="BC1242" s="18">
        <v>0</v>
      </c>
    </row>
    <row r="1243" spans="1:62" ht="30" x14ac:dyDescent="0.25">
      <c r="A1243" s="18">
        <v>50</v>
      </c>
      <c r="B1243" s="3">
        <v>21</v>
      </c>
      <c r="C1243" s="18" t="s">
        <v>1750</v>
      </c>
      <c r="D1243" s="3" t="s">
        <v>164</v>
      </c>
      <c r="E1243" s="3" t="s">
        <v>46</v>
      </c>
      <c r="F1243" s="48" t="s">
        <v>6250</v>
      </c>
      <c r="G1243" s="48" t="s">
        <v>6251</v>
      </c>
      <c r="K1243" s="113">
        <v>0</v>
      </c>
      <c r="L1243" s="113">
        <v>0</v>
      </c>
      <c r="M1243" s="113">
        <v>1</v>
      </c>
      <c r="N1243" s="48">
        <v>0</v>
      </c>
      <c r="O1243" s="48">
        <v>0</v>
      </c>
      <c r="P1243" s="48">
        <v>0</v>
      </c>
      <c r="Q1243" s="48">
        <v>0</v>
      </c>
      <c r="R1243" s="48">
        <v>0</v>
      </c>
      <c r="S1243" s="60">
        <v>1</v>
      </c>
      <c r="T1243" s="48">
        <v>0</v>
      </c>
      <c r="U1243" s="47"/>
      <c r="V1243" s="22" t="s">
        <v>8470</v>
      </c>
      <c r="W1243" s="134" t="s">
        <v>1771</v>
      </c>
      <c r="X1243" s="3" t="s">
        <v>27</v>
      </c>
      <c r="Y1243" s="21">
        <v>0</v>
      </c>
      <c r="Z1243" s="21">
        <v>4</v>
      </c>
      <c r="AA1243" s="14">
        <v>0</v>
      </c>
      <c r="AB1243" s="3">
        <f t="shared" si="60"/>
        <v>48</v>
      </c>
      <c r="AC1243">
        <v>78.574244501580807</v>
      </c>
      <c r="AE1243" s="22" t="s">
        <v>8421</v>
      </c>
      <c r="AF1243" s="2" t="s">
        <v>1772</v>
      </c>
      <c r="AG1243" s="3" t="s">
        <v>1773</v>
      </c>
      <c r="AH1243" s="3">
        <v>21</v>
      </c>
      <c r="AI1243" s="3">
        <v>1</v>
      </c>
      <c r="AJ1243" s="3">
        <v>6</v>
      </c>
      <c r="AK1243" s="3">
        <f>(240*AH1243)+(12*AI1243)+AJ1243</f>
        <v>5058</v>
      </c>
      <c r="AL1243">
        <v>8588.180886632761</v>
      </c>
      <c r="AN1243" s="3">
        <v>5409</v>
      </c>
      <c r="AO1243" s="3">
        <v>2321</v>
      </c>
      <c r="AP1243" s="3">
        <v>3598</v>
      </c>
      <c r="AQ1243" s="3">
        <v>3865</v>
      </c>
      <c r="AR1243" s="183" t="s">
        <v>8877</v>
      </c>
      <c r="AS1243" s="183" t="s">
        <v>8676</v>
      </c>
      <c r="AT1243" s="3">
        <v>0</v>
      </c>
      <c r="AU1243" s="18">
        <v>0</v>
      </c>
      <c r="AV1243" s="17"/>
      <c r="AW1243" s="200">
        <v>1</v>
      </c>
      <c r="AX1243" s="48">
        <v>0</v>
      </c>
      <c r="AY1243" s="200">
        <v>0</v>
      </c>
      <c r="AZ1243" s="200">
        <v>0</v>
      </c>
      <c r="BA1243" s="200">
        <v>0</v>
      </c>
      <c r="BB1243" s="18">
        <v>0</v>
      </c>
      <c r="BC1243" s="18">
        <v>0</v>
      </c>
      <c r="BE1243" s="18">
        <v>0</v>
      </c>
      <c r="BF1243" s="18">
        <v>0</v>
      </c>
      <c r="BG1243" s="18">
        <v>0</v>
      </c>
      <c r="BH1243" s="18">
        <v>1</v>
      </c>
      <c r="BI1243" s="18">
        <v>0</v>
      </c>
      <c r="BJ1243" s="18">
        <v>0</v>
      </c>
    </row>
    <row r="1244" spans="1:62" x14ac:dyDescent="0.25">
      <c r="A1244" s="18">
        <v>50</v>
      </c>
      <c r="B1244" s="3">
        <v>21</v>
      </c>
      <c r="C1244" s="18" t="s">
        <v>1750</v>
      </c>
      <c r="D1244" s="3" t="s">
        <v>164</v>
      </c>
      <c r="E1244" s="3" t="s">
        <v>46</v>
      </c>
      <c r="F1244" s="48" t="s">
        <v>6250</v>
      </c>
      <c r="G1244" s="48" t="s">
        <v>6251</v>
      </c>
      <c r="K1244" s="113">
        <v>0</v>
      </c>
      <c r="L1244" s="113">
        <v>0</v>
      </c>
      <c r="M1244" s="113">
        <v>1</v>
      </c>
      <c r="N1244" s="48">
        <v>0</v>
      </c>
      <c r="O1244" s="48">
        <v>0</v>
      </c>
      <c r="P1244" s="48">
        <v>0</v>
      </c>
      <c r="Q1244" s="48">
        <v>0</v>
      </c>
      <c r="R1244" s="48">
        <v>0</v>
      </c>
      <c r="S1244" s="60">
        <v>1</v>
      </c>
      <c r="T1244" s="48">
        <v>0</v>
      </c>
      <c r="U1244" s="47"/>
      <c r="V1244" s="22" t="s">
        <v>8470</v>
      </c>
      <c r="W1244" s="134" t="s">
        <v>1774</v>
      </c>
      <c r="X1244" s="3" t="s">
        <v>40</v>
      </c>
      <c r="Y1244" s="21">
        <v>0</v>
      </c>
      <c r="Z1244" s="21">
        <v>6</v>
      </c>
      <c r="AA1244" s="14">
        <v>6</v>
      </c>
      <c r="AB1244" s="3">
        <f t="shared" si="60"/>
        <v>78</v>
      </c>
      <c r="AC1244">
        <v>127.68314731506882</v>
      </c>
      <c r="AE1244" s="22" t="s">
        <v>8471</v>
      </c>
      <c r="AF1244" s="2" t="s">
        <v>1775</v>
      </c>
      <c r="AG1244" s="3" t="s">
        <v>90</v>
      </c>
      <c r="AH1244" s="3">
        <v>0</v>
      </c>
      <c r="AI1244" s="3">
        <v>13</v>
      </c>
      <c r="AJ1244" s="3">
        <v>6</v>
      </c>
      <c r="AK1244" s="3">
        <f>(240*AH1244)+(12*AI1244)+AJ1244</f>
        <v>162</v>
      </c>
      <c r="AL1244">
        <v>262.80145293593171</v>
      </c>
      <c r="AN1244" s="3">
        <v>5409</v>
      </c>
      <c r="AO1244" s="3">
        <v>2321</v>
      </c>
      <c r="AP1244" s="3">
        <v>3598</v>
      </c>
      <c r="AQ1244" s="3">
        <v>3532</v>
      </c>
      <c r="AR1244" s="183" t="s">
        <v>8877</v>
      </c>
      <c r="AS1244" s="183" t="s">
        <v>8676</v>
      </c>
      <c r="AT1244" s="3">
        <v>0</v>
      </c>
      <c r="AU1244" s="18">
        <v>0</v>
      </c>
      <c r="AV1244" s="17"/>
      <c r="AW1244" s="200">
        <v>1</v>
      </c>
      <c r="AX1244" s="48">
        <v>0</v>
      </c>
      <c r="AY1244" s="200">
        <v>0</v>
      </c>
      <c r="AZ1244" s="200">
        <v>0</v>
      </c>
      <c r="BA1244" s="200">
        <v>0</v>
      </c>
      <c r="BB1244" s="18">
        <v>0</v>
      </c>
      <c r="BC1244" s="18">
        <v>0</v>
      </c>
      <c r="BE1244" s="18">
        <v>0</v>
      </c>
      <c r="BF1244" s="18">
        <v>0</v>
      </c>
      <c r="BG1244" s="18">
        <v>0</v>
      </c>
      <c r="BH1244" s="18">
        <v>0</v>
      </c>
      <c r="BI1244" s="18">
        <v>1</v>
      </c>
      <c r="BJ1244" s="18">
        <v>0</v>
      </c>
    </row>
    <row r="1245" spans="1:62" ht="30" x14ac:dyDescent="0.25">
      <c r="A1245" s="18">
        <v>50</v>
      </c>
      <c r="B1245" s="3">
        <v>21</v>
      </c>
      <c r="C1245" s="18" t="s">
        <v>1750</v>
      </c>
      <c r="D1245" s="3" t="s">
        <v>164</v>
      </c>
      <c r="E1245" s="3" t="s">
        <v>46</v>
      </c>
      <c r="F1245" s="48" t="s">
        <v>6250</v>
      </c>
      <c r="G1245" s="48" t="s">
        <v>6251</v>
      </c>
      <c r="K1245" s="113">
        <v>0</v>
      </c>
      <c r="L1245" s="113">
        <v>0</v>
      </c>
      <c r="M1245" s="113">
        <v>1</v>
      </c>
      <c r="N1245" s="48">
        <v>0</v>
      </c>
      <c r="O1245" s="48">
        <v>0</v>
      </c>
      <c r="P1245" s="48">
        <v>0</v>
      </c>
      <c r="Q1245" s="48">
        <v>0</v>
      </c>
      <c r="R1245" s="48">
        <v>0</v>
      </c>
      <c r="S1245" s="60">
        <v>1</v>
      </c>
      <c r="T1245" s="48">
        <v>0</v>
      </c>
      <c r="U1245" s="47"/>
      <c r="V1245" s="22" t="s">
        <v>8472</v>
      </c>
      <c r="W1245" s="134" t="s">
        <v>1776</v>
      </c>
      <c r="X1245" s="3" t="s">
        <v>1375</v>
      </c>
      <c r="Y1245" s="21">
        <v>10</v>
      </c>
      <c r="Z1245" s="21">
        <v>0</v>
      </c>
      <c r="AA1245" s="14">
        <v>0</v>
      </c>
      <c r="AB1245" s="3">
        <f t="shared" si="60"/>
        <v>2400</v>
      </c>
      <c r="AC1245">
        <v>3921.185443772521</v>
      </c>
      <c r="AE1245" s="22" t="s">
        <v>149</v>
      </c>
      <c r="AF1245" s="155" t="s">
        <v>7604</v>
      </c>
      <c r="AG1245" s="3" t="s">
        <v>1777</v>
      </c>
      <c r="AH1245" s="3">
        <v>24</v>
      </c>
      <c r="AI1245" s="3">
        <v>0</v>
      </c>
      <c r="AJ1245" s="3">
        <v>0</v>
      </c>
      <c r="AK1245" s="3">
        <f>(240*AH1245)+(12*AI1245)+AJ1245</f>
        <v>5760</v>
      </c>
      <c r="AN1245" s="3">
        <v>5409</v>
      </c>
      <c r="AO1245" s="3">
        <v>2321</v>
      </c>
      <c r="AP1245" s="3">
        <v>3584</v>
      </c>
      <c r="AR1245" s="183" t="s">
        <v>8877</v>
      </c>
      <c r="AS1245" s="183" t="s">
        <v>8676</v>
      </c>
      <c r="AT1245" s="3">
        <v>0</v>
      </c>
      <c r="AU1245" s="18">
        <v>0</v>
      </c>
      <c r="AV1245" s="17"/>
      <c r="AW1245" s="200">
        <v>0</v>
      </c>
      <c r="AX1245" s="200">
        <v>0</v>
      </c>
      <c r="AY1245" s="200">
        <v>0</v>
      </c>
      <c r="AZ1245" s="200">
        <v>0</v>
      </c>
      <c r="BA1245" s="200">
        <v>1</v>
      </c>
      <c r="BB1245" s="200">
        <v>0</v>
      </c>
      <c r="BC1245" s="200">
        <v>0</v>
      </c>
    </row>
    <row r="1246" spans="1:62" x14ac:dyDescent="0.25">
      <c r="A1246" s="18">
        <v>50</v>
      </c>
      <c r="B1246" s="3">
        <v>21</v>
      </c>
      <c r="C1246" s="18" t="s">
        <v>1750</v>
      </c>
      <c r="D1246" s="3" t="s">
        <v>164</v>
      </c>
      <c r="E1246" s="3" t="s">
        <v>46</v>
      </c>
      <c r="F1246" s="48" t="s">
        <v>6250</v>
      </c>
      <c r="G1246" s="48" t="s">
        <v>6251</v>
      </c>
      <c r="K1246" s="113">
        <v>0</v>
      </c>
      <c r="L1246" s="113">
        <v>0</v>
      </c>
      <c r="M1246" s="113">
        <v>1</v>
      </c>
      <c r="N1246" s="48">
        <v>0</v>
      </c>
      <c r="O1246" s="48">
        <v>0</v>
      </c>
      <c r="P1246" s="48">
        <v>0</v>
      </c>
      <c r="Q1246" s="48">
        <v>0</v>
      </c>
      <c r="R1246" s="48">
        <v>0</v>
      </c>
      <c r="S1246" s="60">
        <v>1</v>
      </c>
      <c r="T1246" s="48">
        <v>0</v>
      </c>
      <c r="U1246" s="47"/>
      <c r="V1246" s="22" t="s">
        <v>8473</v>
      </c>
      <c r="W1246" s="134" t="s">
        <v>1778</v>
      </c>
      <c r="X1246" s="3" t="s">
        <v>226</v>
      </c>
      <c r="Y1246" s="21">
        <v>1</v>
      </c>
      <c r="Z1246" s="21">
        <v>16</v>
      </c>
      <c r="AA1246" s="14">
        <v>0</v>
      </c>
      <c r="AB1246" s="3">
        <f t="shared" si="60"/>
        <v>432</v>
      </c>
      <c r="AC1246">
        <v>704.5576563905704</v>
      </c>
      <c r="AN1246" s="3">
        <v>5409</v>
      </c>
      <c r="AO1246" s="3">
        <v>2321</v>
      </c>
      <c r="AP1246" s="3">
        <v>3571</v>
      </c>
      <c r="AR1246" s="183" t="s">
        <v>8877</v>
      </c>
      <c r="AS1246" s="183" t="s">
        <v>8676</v>
      </c>
      <c r="AT1246" s="3">
        <v>0</v>
      </c>
      <c r="AU1246" s="18">
        <v>0</v>
      </c>
      <c r="AV1246" s="17"/>
      <c r="AW1246" s="200">
        <v>0</v>
      </c>
      <c r="AX1246" s="48">
        <v>1</v>
      </c>
      <c r="AY1246" s="200">
        <v>0</v>
      </c>
      <c r="AZ1246" s="200">
        <v>0</v>
      </c>
      <c r="BA1246" s="200">
        <v>0</v>
      </c>
      <c r="BB1246" s="200">
        <v>0</v>
      </c>
      <c r="BC1246" s="200">
        <v>0</v>
      </c>
      <c r="BD1246" s="214"/>
    </row>
    <row r="1247" spans="1:62" x14ac:dyDescent="0.25">
      <c r="A1247" s="18">
        <v>50</v>
      </c>
      <c r="B1247" s="3">
        <v>21</v>
      </c>
      <c r="C1247" s="18" t="s">
        <v>1750</v>
      </c>
      <c r="D1247" s="3" t="s">
        <v>164</v>
      </c>
      <c r="E1247" s="3" t="s">
        <v>46</v>
      </c>
      <c r="F1247" s="48" t="s">
        <v>6250</v>
      </c>
      <c r="G1247" s="48" t="s">
        <v>6251</v>
      </c>
      <c r="K1247" s="113">
        <v>0</v>
      </c>
      <c r="L1247" s="113">
        <v>0</v>
      </c>
      <c r="M1247" s="113">
        <v>1</v>
      </c>
      <c r="N1247" s="48">
        <v>0</v>
      </c>
      <c r="O1247" s="48">
        <v>0</v>
      </c>
      <c r="P1247" s="48">
        <v>0</v>
      </c>
      <c r="Q1247" s="48">
        <v>0</v>
      </c>
      <c r="R1247" s="48">
        <v>0</v>
      </c>
      <c r="S1247" s="60">
        <v>1</v>
      </c>
      <c r="T1247" s="48">
        <v>0</v>
      </c>
      <c r="U1247" s="47"/>
      <c r="V1247" s="22" t="s">
        <v>8474</v>
      </c>
      <c r="W1247" s="134" t="s">
        <v>1779</v>
      </c>
      <c r="X1247" s="3" t="s">
        <v>179</v>
      </c>
      <c r="Y1247" s="21">
        <v>0</v>
      </c>
      <c r="Z1247" s="21">
        <v>4</v>
      </c>
      <c r="AA1247" s="14">
        <v>6</v>
      </c>
      <c r="AB1247" s="3">
        <f t="shared" si="60"/>
        <v>54</v>
      </c>
      <c r="AC1247">
        <v>88.045583319002588</v>
      </c>
      <c r="AN1247" s="3">
        <v>5409</v>
      </c>
      <c r="AO1247" s="3">
        <v>2321</v>
      </c>
      <c r="AP1247" s="3">
        <v>3569</v>
      </c>
      <c r="AR1247" s="183" t="s">
        <v>8877</v>
      </c>
      <c r="AS1247" s="183" t="s">
        <v>8676</v>
      </c>
      <c r="AT1247" s="3">
        <v>0</v>
      </c>
      <c r="AU1247" s="18">
        <v>0</v>
      </c>
      <c r="AV1247" s="17"/>
      <c r="AW1247" s="200">
        <v>1</v>
      </c>
      <c r="AX1247" s="48">
        <v>0</v>
      </c>
      <c r="AY1247" s="200">
        <v>0</v>
      </c>
      <c r="AZ1247" s="200">
        <v>0</v>
      </c>
      <c r="BA1247" s="200">
        <v>0</v>
      </c>
      <c r="BB1247" s="200">
        <v>0</v>
      </c>
      <c r="BC1247" s="200">
        <v>0</v>
      </c>
      <c r="BD1247" s="214"/>
    </row>
    <row r="1248" spans="1:62" x14ac:dyDescent="0.25">
      <c r="A1248" s="18">
        <v>50</v>
      </c>
      <c r="B1248" s="3">
        <v>21</v>
      </c>
      <c r="C1248" s="18" t="s">
        <v>1750</v>
      </c>
      <c r="D1248" s="3" t="s">
        <v>164</v>
      </c>
      <c r="E1248" s="3" t="s">
        <v>46</v>
      </c>
      <c r="F1248" s="48" t="s">
        <v>6250</v>
      </c>
      <c r="G1248" s="48" t="s">
        <v>6251</v>
      </c>
      <c r="K1248" s="113">
        <v>0</v>
      </c>
      <c r="L1248" s="113">
        <v>0</v>
      </c>
      <c r="M1248" s="113">
        <v>1</v>
      </c>
      <c r="N1248" s="48">
        <v>0</v>
      </c>
      <c r="O1248" s="48">
        <v>0</v>
      </c>
      <c r="P1248" s="48">
        <v>0</v>
      </c>
      <c r="Q1248" s="48">
        <v>0</v>
      </c>
      <c r="R1248" s="48">
        <v>0</v>
      </c>
      <c r="S1248" s="60">
        <v>1</v>
      </c>
      <c r="T1248" s="48">
        <v>0</v>
      </c>
      <c r="U1248" s="47"/>
      <c r="V1248" s="22" t="s">
        <v>8663</v>
      </c>
      <c r="W1248" s="134" t="s">
        <v>1780</v>
      </c>
      <c r="X1248" s="3" t="s">
        <v>1781</v>
      </c>
      <c r="Y1248" s="21">
        <v>7</v>
      </c>
      <c r="Z1248" s="21">
        <v>4</v>
      </c>
      <c r="AA1248" s="14">
        <v>0</v>
      </c>
      <c r="AB1248" s="3">
        <f t="shared" si="60"/>
        <v>1728</v>
      </c>
      <c r="AC1248">
        <v>2670.8968043626924</v>
      </c>
      <c r="AN1248" s="3">
        <v>5409</v>
      </c>
      <c r="AO1248" s="3">
        <v>2321</v>
      </c>
      <c r="AP1248" s="3">
        <v>3179</v>
      </c>
      <c r="AR1248" s="183" t="s">
        <v>8877</v>
      </c>
      <c r="AS1248" s="183" t="s">
        <v>8676</v>
      </c>
      <c r="AT1248" s="3">
        <v>0</v>
      </c>
      <c r="AU1248" s="18">
        <v>0</v>
      </c>
      <c r="AV1248" s="17"/>
      <c r="AW1248" s="200">
        <v>0</v>
      </c>
      <c r="AX1248" s="48">
        <v>0</v>
      </c>
      <c r="AY1248" s="200">
        <v>0</v>
      </c>
      <c r="AZ1248" s="200">
        <v>0</v>
      </c>
      <c r="BA1248" s="200">
        <v>1</v>
      </c>
      <c r="BB1248" s="200">
        <v>0</v>
      </c>
      <c r="BC1248" s="200">
        <v>0</v>
      </c>
    </row>
    <row r="1249" spans="1:62" x14ac:dyDescent="0.25">
      <c r="A1249" s="18">
        <v>50</v>
      </c>
      <c r="B1249" s="3">
        <v>21</v>
      </c>
      <c r="C1249" s="18" t="s">
        <v>1750</v>
      </c>
      <c r="D1249" s="3" t="s">
        <v>164</v>
      </c>
      <c r="E1249" s="3" t="s">
        <v>46</v>
      </c>
      <c r="F1249" s="48" t="s">
        <v>6250</v>
      </c>
      <c r="G1249" s="48" t="s">
        <v>6251</v>
      </c>
      <c r="K1249" s="113">
        <v>0</v>
      </c>
      <c r="L1249" s="113">
        <v>0</v>
      </c>
      <c r="M1249" s="113">
        <v>1</v>
      </c>
      <c r="N1249" s="48">
        <v>0</v>
      </c>
      <c r="O1249" s="48">
        <v>0</v>
      </c>
      <c r="P1249" s="48">
        <v>0</v>
      </c>
      <c r="Q1249" s="48">
        <v>0</v>
      </c>
      <c r="R1249" s="48">
        <v>0</v>
      </c>
      <c r="S1249" s="60">
        <v>1</v>
      </c>
      <c r="T1249" s="48">
        <v>0</v>
      </c>
      <c r="U1249" s="47"/>
      <c r="V1249" s="14" t="s">
        <v>149</v>
      </c>
      <c r="X1249" s="3" t="s">
        <v>1782</v>
      </c>
      <c r="Y1249" s="21">
        <v>24</v>
      </c>
      <c r="Z1249" s="21">
        <v>0</v>
      </c>
      <c r="AA1249" s="14">
        <v>7.5</v>
      </c>
      <c r="AB1249" s="3">
        <f t="shared" si="60"/>
        <v>5767.5</v>
      </c>
      <c r="AC1249">
        <v>5767.5</v>
      </c>
      <c r="AN1249" s="3">
        <v>5409</v>
      </c>
      <c r="AO1249" s="3">
        <v>2321</v>
      </c>
      <c r="AR1249" s="183" t="s">
        <v>8877</v>
      </c>
      <c r="AS1249" s="183" t="s">
        <v>8676</v>
      </c>
      <c r="AT1249" s="3">
        <v>0</v>
      </c>
      <c r="AU1249" s="18">
        <v>0</v>
      </c>
      <c r="AV1249" s="17"/>
    </row>
    <row r="1250" spans="1:62" x14ac:dyDescent="0.25">
      <c r="A1250" s="18">
        <v>50</v>
      </c>
      <c r="B1250" s="3">
        <v>21</v>
      </c>
      <c r="C1250" s="18" t="s">
        <v>1750</v>
      </c>
      <c r="D1250" s="3" t="s">
        <v>164</v>
      </c>
      <c r="E1250" s="3" t="s">
        <v>46</v>
      </c>
      <c r="F1250" s="48" t="s">
        <v>6250</v>
      </c>
      <c r="G1250" s="48" t="s">
        <v>6251</v>
      </c>
      <c r="K1250" s="113">
        <v>0</v>
      </c>
      <c r="L1250" s="113">
        <v>0</v>
      </c>
      <c r="M1250" s="113">
        <v>1</v>
      </c>
      <c r="N1250" s="48">
        <v>0</v>
      </c>
      <c r="O1250" s="48">
        <v>0</v>
      </c>
      <c r="P1250" s="48">
        <v>0</v>
      </c>
      <c r="Q1250" s="48">
        <v>0</v>
      </c>
      <c r="R1250" s="48">
        <v>0</v>
      </c>
      <c r="S1250" s="60">
        <v>1</v>
      </c>
      <c r="T1250" s="48">
        <v>0</v>
      </c>
      <c r="U1250" s="47"/>
      <c r="V1250" s="22" t="s">
        <v>9126</v>
      </c>
      <c r="W1250" s="134" t="s">
        <v>1783</v>
      </c>
      <c r="X1250" s="3" t="s">
        <v>1784</v>
      </c>
      <c r="Y1250" s="21">
        <v>1</v>
      </c>
      <c r="Z1250" s="21">
        <v>0</v>
      </c>
      <c r="AA1250" s="14">
        <v>0</v>
      </c>
      <c r="AB1250" s="3">
        <f t="shared" si="60"/>
        <v>240</v>
      </c>
      <c r="AC1250">
        <v>338.52162275489042</v>
      </c>
      <c r="AE1250" s="22" t="s">
        <v>9416</v>
      </c>
      <c r="AF1250" s="2" t="s">
        <v>1785</v>
      </c>
      <c r="AG1250" s="3" t="s">
        <v>1786</v>
      </c>
      <c r="AH1250" s="3">
        <v>1</v>
      </c>
      <c r="AI1250" s="3">
        <v>4</v>
      </c>
      <c r="AJ1250" s="3">
        <v>6</v>
      </c>
      <c r="AK1250" s="3">
        <f>(240*AH1250)+(12*AI1250)+AJ1250</f>
        <v>294</v>
      </c>
      <c r="AL1250">
        <v>370.12395727414929</v>
      </c>
      <c r="AN1250" s="3">
        <v>5409</v>
      </c>
      <c r="AO1250" s="3">
        <v>2321</v>
      </c>
      <c r="AP1250" s="3">
        <v>2511</v>
      </c>
      <c r="AQ1250" s="3">
        <v>1681</v>
      </c>
      <c r="AR1250" s="183" t="s">
        <v>8877</v>
      </c>
      <c r="AS1250" s="183" t="s">
        <v>8676</v>
      </c>
      <c r="AT1250" s="3">
        <v>0</v>
      </c>
      <c r="AU1250" s="18">
        <v>0</v>
      </c>
      <c r="AV1250" s="17"/>
      <c r="AW1250" s="200">
        <v>1</v>
      </c>
      <c r="AX1250" s="48">
        <v>0</v>
      </c>
      <c r="AY1250" s="200">
        <v>0</v>
      </c>
      <c r="AZ1250" s="200">
        <v>0</v>
      </c>
      <c r="BA1250" s="200">
        <v>0</v>
      </c>
      <c r="BB1250" s="200">
        <v>0</v>
      </c>
      <c r="BC1250" s="200">
        <v>0</v>
      </c>
      <c r="BE1250" s="18">
        <v>0</v>
      </c>
      <c r="BF1250" s="18">
        <v>1</v>
      </c>
      <c r="BG1250" s="18">
        <v>0</v>
      </c>
      <c r="BH1250" s="18">
        <v>0</v>
      </c>
      <c r="BI1250" s="18">
        <v>0</v>
      </c>
      <c r="BJ1250" s="18">
        <v>0</v>
      </c>
    </row>
    <row r="1251" spans="1:62" x14ac:dyDescent="0.25">
      <c r="A1251" s="18">
        <v>50</v>
      </c>
      <c r="B1251" s="3">
        <v>21</v>
      </c>
      <c r="C1251" s="18" t="s">
        <v>1750</v>
      </c>
      <c r="D1251" s="3" t="s">
        <v>164</v>
      </c>
      <c r="E1251" s="3" t="s">
        <v>46</v>
      </c>
      <c r="F1251" s="48" t="s">
        <v>6250</v>
      </c>
      <c r="G1251" s="48" t="s">
        <v>6251</v>
      </c>
      <c r="K1251" s="113">
        <v>0</v>
      </c>
      <c r="L1251" s="113">
        <v>0</v>
      </c>
      <c r="M1251" s="113">
        <v>1</v>
      </c>
      <c r="N1251" s="48">
        <v>0</v>
      </c>
      <c r="O1251" s="48">
        <v>0</v>
      </c>
      <c r="P1251" s="48">
        <v>0</v>
      </c>
      <c r="Q1251" s="48">
        <v>0</v>
      </c>
      <c r="R1251" s="48">
        <v>0</v>
      </c>
      <c r="S1251" s="60">
        <v>1</v>
      </c>
      <c r="T1251" s="48">
        <v>0</v>
      </c>
      <c r="U1251" s="47"/>
      <c r="V1251" s="22" t="s">
        <v>9126</v>
      </c>
      <c r="W1251" s="134" t="s">
        <v>1787</v>
      </c>
      <c r="X1251" s="3" t="s">
        <v>29</v>
      </c>
      <c r="Y1251" s="21">
        <v>0</v>
      </c>
      <c r="Z1251" s="21">
        <v>3</v>
      </c>
      <c r="AA1251" s="14">
        <v>9</v>
      </c>
      <c r="AB1251" s="3">
        <f t="shared" si="60"/>
        <v>45</v>
      </c>
      <c r="AC1251">
        <v>63.472804266541957</v>
      </c>
      <c r="AE1251" s="22"/>
      <c r="AG1251" s="3" t="s">
        <v>1786</v>
      </c>
      <c r="AH1251" s="3">
        <v>1</v>
      </c>
      <c r="AI1251" s="3">
        <v>4</v>
      </c>
      <c r="AJ1251" s="3">
        <v>6</v>
      </c>
      <c r="AK1251" s="3">
        <f>(240*AH1251)+(12*AI1251)+AJ1251</f>
        <v>294</v>
      </c>
      <c r="AN1251" s="3">
        <v>5409</v>
      </c>
      <c r="AO1251" s="3">
        <v>2321</v>
      </c>
      <c r="AP1251" s="3">
        <v>2511</v>
      </c>
      <c r="AR1251" s="183" t="s">
        <v>8877</v>
      </c>
      <c r="AS1251" s="183" t="s">
        <v>8676</v>
      </c>
      <c r="AT1251" s="3">
        <v>0</v>
      </c>
      <c r="AU1251" s="18">
        <v>0</v>
      </c>
      <c r="AV1251" s="17"/>
      <c r="AW1251" s="200">
        <v>1</v>
      </c>
      <c r="AX1251" s="48">
        <v>0</v>
      </c>
      <c r="AY1251" s="200">
        <v>0</v>
      </c>
      <c r="AZ1251" s="200">
        <v>0</v>
      </c>
      <c r="BA1251" s="200">
        <v>0</v>
      </c>
      <c r="BB1251" s="200">
        <v>0</v>
      </c>
      <c r="BC1251" s="200">
        <v>0</v>
      </c>
      <c r="BD1251" s="214"/>
    </row>
    <row r="1252" spans="1:62" x14ac:dyDescent="0.25">
      <c r="A1252" s="18">
        <v>50</v>
      </c>
      <c r="B1252" s="3">
        <v>21</v>
      </c>
      <c r="C1252" s="18" t="s">
        <v>1750</v>
      </c>
      <c r="D1252" s="3" t="s">
        <v>164</v>
      </c>
      <c r="E1252" s="3" t="s">
        <v>46</v>
      </c>
      <c r="F1252" s="48" t="s">
        <v>6250</v>
      </c>
      <c r="G1252" s="48" t="s">
        <v>6251</v>
      </c>
      <c r="K1252" s="113">
        <v>0</v>
      </c>
      <c r="L1252" s="113">
        <v>0</v>
      </c>
      <c r="M1252" s="113">
        <v>1</v>
      </c>
      <c r="N1252" s="48">
        <v>0</v>
      </c>
      <c r="O1252" s="48">
        <v>0</v>
      </c>
      <c r="P1252" s="48">
        <v>0</v>
      </c>
      <c r="Q1252" s="48">
        <v>0</v>
      </c>
      <c r="R1252" s="48">
        <v>0</v>
      </c>
      <c r="S1252" s="60">
        <v>1</v>
      </c>
      <c r="T1252" s="48">
        <v>0</v>
      </c>
      <c r="U1252" s="47"/>
      <c r="V1252" s="22" t="s">
        <v>9416</v>
      </c>
      <c r="W1252" s="134" t="s">
        <v>1788</v>
      </c>
      <c r="X1252" s="3" t="s">
        <v>851</v>
      </c>
      <c r="Y1252" s="21">
        <v>0</v>
      </c>
      <c r="Z1252" s="21">
        <v>0</v>
      </c>
      <c r="AA1252" s="14">
        <v>9</v>
      </c>
      <c r="AB1252" s="3">
        <f t="shared" si="60"/>
        <v>9</v>
      </c>
      <c r="AC1252">
        <v>11.330325222678038</v>
      </c>
      <c r="AN1252" s="3">
        <v>5409</v>
      </c>
      <c r="AO1252" s="3">
        <v>2321</v>
      </c>
      <c r="AP1252" s="3">
        <v>1681</v>
      </c>
      <c r="AR1252" s="183" t="s">
        <v>8877</v>
      </c>
      <c r="AS1252" s="183" t="s">
        <v>8676</v>
      </c>
      <c r="AT1252" s="3">
        <v>0</v>
      </c>
      <c r="AU1252" s="18">
        <v>0</v>
      </c>
      <c r="AV1252" s="17"/>
      <c r="AW1252" s="200">
        <v>0</v>
      </c>
      <c r="AX1252" s="200">
        <v>0</v>
      </c>
      <c r="AY1252" s="200">
        <v>0</v>
      </c>
      <c r="AZ1252" s="200">
        <v>0</v>
      </c>
      <c r="BA1252" s="200">
        <v>1</v>
      </c>
      <c r="BB1252" s="200">
        <v>0</v>
      </c>
      <c r="BC1252" s="200">
        <v>0</v>
      </c>
    </row>
    <row r="1253" spans="1:62" x14ac:dyDescent="0.25">
      <c r="A1253" s="18">
        <v>50</v>
      </c>
      <c r="B1253" s="3">
        <v>21</v>
      </c>
      <c r="C1253" s="18" t="s">
        <v>1750</v>
      </c>
      <c r="D1253" s="3" t="s">
        <v>164</v>
      </c>
      <c r="E1253" s="3" t="s">
        <v>46</v>
      </c>
      <c r="F1253" s="48" t="s">
        <v>6250</v>
      </c>
      <c r="G1253" s="48" t="s">
        <v>6251</v>
      </c>
      <c r="K1253" s="113">
        <v>0</v>
      </c>
      <c r="L1253" s="113">
        <v>0</v>
      </c>
      <c r="M1253" s="113">
        <v>1</v>
      </c>
      <c r="N1253" s="48">
        <v>0</v>
      </c>
      <c r="O1253" s="48">
        <v>0</v>
      </c>
      <c r="P1253" s="48">
        <v>0</v>
      </c>
      <c r="Q1253" s="48">
        <v>0</v>
      </c>
      <c r="R1253" s="48">
        <v>0</v>
      </c>
      <c r="S1253" s="60">
        <v>1</v>
      </c>
      <c r="T1253" s="48">
        <v>0</v>
      </c>
      <c r="U1253" s="47"/>
      <c r="V1253" s="14" t="s">
        <v>149</v>
      </c>
      <c r="X1253" s="3" t="s">
        <v>1786</v>
      </c>
      <c r="Y1253" s="21">
        <v>1</v>
      </c>
      <c r="Z1253" s="21">
        <v>4</v>
      </c>
      <c r="AA1253" s="14">
        <v>6</v>
      </c>
      <c r="AB1253" s="3">
        <f t="shared" si="60"/>
        <v>294</v>
      </c>
      <c r="AN1253" s="3">
        <v>5409</v>
      </c>
      <c r="AO1253" s="3">
        <v>2321</v>
      </c>
      <c r="AR1253" s="183" t="s">
        <v>8877</v>
      </c>
      <c r="AS1253" s="183" t="s">
        <v>8676</v>
      </c>
      <c r="AT1253" s="3">
        <v>0</v>
      </c>
      <c r="AU1253" s="18">
        <v>0</v>
      </c>
      <c r="AV1253" s="17"/>
    </row>
    <row r="1254" spans="1:62" x14ac:dyDescent="0.25">
      <c r="A1254" s="18">
        <v>50</v>
      </c>
      <c r="B1254" s="3">
        <v>67</v>
      </c>
      <c r="C1254" s="18" t="s">
        <v>1750</v>
      </c>
      <c r="D1254" s="3" t="s">
        <v>164</v>
      </c>
      <c r="E1254" s="3" t="s">
        <v>46</v>
      </c>
      <c r="F1254" s="48" t="s">
        <v>6250</v>
      </c>
      <c r="G1254" s="48" t="s">
        <v>6251</v>
      </c>
      <c r="K1254" s="113">
        <v>0</v>
      </c>
      <c r="L1254" s="113">
        <v>0</v>
      </c>
      <c r="M1254" s="113">
        <v>1</v>
      </c>
      <c r="N1254" s="48">
        <v>0</v>
      </c>
      <c r="O1254" s="48">
        <v>0</v>
      </c>
      <c r="P1254" s="48">
        <v>0</v>
      </c>
      <c r="Q1254" s="48">
        <v>0</v>
      </c>
      <c r="R1254" s="48">
        <v>0</v>
      </c>
      <c r="S1254" s="60">
        <v>1</v>
      </c>
      <c r="T1254" s="48">
        <v>0</v>
      </c>
      <c r="U1254" s="47"/>
      <c r="V1254" s="22" t="s">
        <v>9549</v>
      </c>
      <c r="W1254" s="134" t="s">
        <v>1790</v>
      </c>
      <c r="X1254" s="3" t="s">
        <v>207</v>
      </c>
      <c r="Y1254" s="21">
        <v>0</v>
      </c>
      <c r="Z1254" s="21">
        <v>6</v>
      </c>
      <c r="AA1254" s="14">
        <v>9</v>
      </c>
      <c r="AB1254" s="3">
        <f t="shared" si="60"/>
        <v>81</v>
      </c>
      <c r="AC1254">
        <v>81.199958755092737</v>
      </c>
      <c r="AE1254" s="15" t="s">
        <v>149</v>
      </c>
      <c r="AF1254" s="2" t="s">
        <v>34</v>
      </c>
      <c r="AK1254" s="3">
        <f>(240*AH1254)+(12*AI1254)+AJ1254</f>
        <v>0</v>
      </c>
      <c r="AN1254" s="3">
        <v>5409</v>
      </c>
      <c r="AO1254" s="3">
        <v>2321</v>
      </c>
      <c r="AP1254" s="3">
        <v>18</v>
      </c>
      <c r="AR1254" s="183" t="s">
        <v>8877</v>
      </c>
      <c r="AS1254" s="183" t="s">
        <v>8676</v>
      </c>
      <c r="AT1254" s="3">
        <v>0</v>
      </c>
      <c r="AU1254" s="18">
        <v>0</v>
      </c>
      <c r="AV1254" s="17"/>
      <c r="AW1254" s="200">
        <v>1</v>
      </c>
      <c r="AX1254" s="48">
        <v>0</v>
      </c>
      <c r="AY1254" s="200">
        <v>0</v>
      </c>
      <c r="AZ1254" s="200">
        <v>0</v>
      </c>
      <c r="BA1254" s="200">
        <v>0</v>
      </c>
      <c r="BB1254" s="18">
        <v>0</v>
      </c>
      <c r="BC1254" s="18">
        <v>0</v>
      </c>
    </row>
    <row r="1255" spans="1:62" x14ac:dyDescent="0.25">
      <c r="A1255" s="18">
        <v>50</v>
      </c>
      <c r="B1255" s="3">
        <v>67</v>
      </c>
      <c r="C1255" s="18" t="s">
        <v>1750</v>
      </c>
      <c r="D1255" s="3" t="s">
        <v>164</v>
      </c>
      <c r="E1255" s="3" t="s">
        <v>46</v>
      </c>
      <c r="F1255" s="48" t="s">
        <v>6250</v>
      </c>
      <c r="G1255" s="48" t="s">
        <v>6251</v>
      </c>
      <c r="K1255" s="113">
        <v>0</v>
      </c>
      <c r="L1255" s="113">
        <v>0</v>
      </c>
      <c r="M1255" s="113">
        <v>1</v>
      </c>
      <c r="N1255" s="48">
        <v>0</v>
      </c>
      <c r="O1255" s="48">
        <v>0</v>
      </c>
      <c r="P1255" s="48">
        <v>0</v>
      </c>
      <c r="Q1255" s="48">
        <v>0</v>
      </c>
      <c r="R1255" s="48">
        <v>0</v>
      </c>
      <c r="S1255" s="60">
        <v>1</v>
      </c>
      <c r="T1255" s="48">
        <v>0</v>
      </c>
      <c r="U1255" s="47"/>
      <c r="V1255" s="22" t="s">
        <v>9549</v>
      </c>
      <c r="W1255" s="134" t="s">
        <v>1791</v>
      </c>
      <c r="X1255" s="3" t="s">
        <v>65</v>
      </c>
      <c r="Y1255" s="21">
        <v>0</v>
      </c>
      <c r="Z1255" s="21">
        <v>2</v>
      </c>
      <c r="AA1255" s="14">
        <v>6</v>
      </c>
      <c r="AB1255" s="3">
        <f t="shared" si="60"/>
        <v>30</v>
      </c>
      <c r="AC1255">
        <v>30.074058798182495</v>
      </c>
      <c r="AN1255" s="3">
        <v>5409</v>
      </c>
      <c r="AO1255" s="3">
        <v>2321</v>
      </c>
      <c r="AP1255" s="3">
        <v>18</v>
      </c>
      <c r="AR1255" s="183" t="s">
        <v>8877</v>
      </c>
      <c r="AS1255" s="183" t="s">
        <v>8676</v>
      </c>
      <c r="AT1255" s="3">
        <v>0</v>
      </c>
      <c r="AU1255" s="18">
        <v>0</v>
      </c>
      <c r="AV1255" s="17"/>
      <c r="AW1255" s="200">
        <v>1</v>
      </c>
      <c r="AX1255" s="48">
        <v>0</v>
      </c>
      <c r="AY1255" s="200">
        <v>0</v>
      </c>
      <c r="AZ1255" s="200">
        <v>0</v>
      </c>
      <c r="BA1255" s="200">
        <v>0</v>
      </c>
      <c r="BB1255" s="18">
        <v>0</v>
      </c>
      <c r="BC1255" s="18">
        <v>0</v>
      </c>
    </row>
    <row r="1256" spans="1:62" x14ac:dyDescent="0.25">
      <c r="A1256" s="18">
        <v>50</v>
      </c>
      <c r="B1256" s="3">
        <v>67</v>
      </c>
      <c r="C1256" s="18" t="s">
        <v>1750</v>
      </c>
      <c r="D1256" s="3" t="s">
        <v>164</v>
      </c>
      <c r="E1256" s="3" t="s">
        <v>46</v>
      </c>
      <c r="F1256" s="48" t="s">
        <v>6250</v>
      </c>
      <c r="G1256" s="48" t="s">
        <v>6251</v>
      </c>
      <c r="K1256" s="113">
        <v>0</v>
      </c>
      <c r="L1256" s="113">
        <v>0</v>
      </c>
      <c r="M1256" s="113">
        <v>1</v>
      </c>
      <c r="N1256" s="48">
        <v>0</v>
      </c>
      <c r="O1256" s="48">
        <v>0</v>
      </c>
      <c r="P1256" s="48">
        <v>0</v>
      </c>
      <c r="Q1256" s="48">
        <v>0</v>
      </c>
      <c r="R1256" s="48">
        <v>0</v>
      </c>
      <c r="S1256" s="60">
        <v>1</v>
      </c>
      <c r="T1256" s="48">
        <v>0</v>
      </c>
      <c r="U1256" s="47"/>
      <c r="V1256" s="22" t="s">
        <v>9549</v>
      </c>
      <c r="W1256" s="134" t="s">
        <v>1792</v>
      </c>
      <c r="X1256" s="3" t="s">
        <v>27</v>
      </c>
      <c r="Y1256" s="21">
        <v>0</v>
      </c>
      <c r="Z1256" s="21">
        <v>4</v>
      </c>
      <c r="AA1256" s="14">
        <v>0</v>
      </c>
      <c r="AB1256" s="3">
        <f t="shared" si="60"/>
        <v>48</v>
      </c>
      <c r="AC1256">
        <v>48.118494077091995</v>
      </c>
      <c r="AN1256" s="3">
        <v>5409</v>
      </c>
      <c r="AO1256" s="3">
        <v>2321</v>
      </c>
      <c r="AP1256" s="3">
        <v>18</v>
      </c>
      <c r="AR1256" s="183" t="s">
        <v>8877</v>
      </c>
      <c r="AS1256" s="183" t="s">
        <v>8676</v>
      </c>
      <c r="AT1256" s="3">
        <v>0</v>
      </c>
      <c r="AU1256" s="18">
        <v>0</v>
      </c>
      <c r="AV1256" s="17"/>
      <c r="AW1256" s="200">
        <v>1</v>
      </c>
      <c r="AX1256" s="48">
        <v>0</v>
      </c>
      <c r="AY1256" s="200">
        <v>0</v>
      </c>
      <c r="AZ1256" s="200">
        <v>0</v>
      </c>
      <c r="BA1256" s="200">
        <v>0</v>
      </c>
      <c r="BB1256" s="18">
        <v>0</v>
      </c>
      <c r="BC1256" s="18">
        <v>0</v>
      </c>
    </row>
    <row r="1257" spans="1:62" x14ac:dyDescent="0.25">
      <c r="A1257" s="18">
        <v>50</v>
      </c>
      <c r="B1257" s="3">
        <v>67</v>
      </c>
      <c r="C1257" s="18" t="s">
        <v>1750</v>
      </c>
      <c r="D1257" s="3" t="s">
        <v>164</v>
      </c>
      <c r="E1257" s="3" t="s">
        <v>46</v>
      </c>
      <c r="F1257" s="48" t="s">
        <v>6250</v>
      </c>
      <c r="G1257" s="48" t="s">
        <v>6251</v>
      </c>
      <c r="K1257" s="113">
        <v>0</v>
      </c>
      <c r="L1257" s="113">
        <v>0</v>
      </c>
      <c r="M1257" s="113">
        <v>1</v>
      </c>
      <c r="N1257" s="48">
        <v>0</v>
      </c>
      <c r="O1257" s="48">
        <v>0</v>
      </c>
      <c r="P1257" s="48">
        <v>0</v>
      </c>
      <c r="Q1257" s="48">
        <v>0</v>
      </c>
      <c r="R1257" s="48">
        <v>0</v>
      </c>
      <c r="S1257" s="60">
        <v>1</v>
      </c>
      <c r="T1257" s="48">
        <v>0</v>
      </c>
      <c r="U1257" s="47"/>
      <c r="V1257" s="22" t="s">
        <v>9548</v>
      </c>
      <c r="W1257" s="134" t="s">
        <v>1793</v>
      </c>
      <c r="X1257" s="3" t="s">
        <v>29</v>
      </c>
      <c r="Y1257" s="21">
        <v>0</v>
      </c>
      <c r="Z1257" s="21">
        <v>3</v>
      </c>
      <c r="AA1257" s="14">
        <v>9</v>
      </c>
      <c r="AB1257" s="3">
        <f t="shared" si="60"/>
        <v>45</v>
      </c>
      <c r="AC1257">
        <v>45</v>
      </c>
      <c r="AN1257" s="3">
        <v>5409</v>
      </c>
      <c r="AO1257" s="3">
        <v>2321</v>
      </c>
      <c r="AP1257" s="3">
        <v>0</v>
      </c>
      <c r="AR1257" s="183" t="s">
        <v>8877</v>
      </c>
      <c r="AS1257" s="183" t="s">
        <v>8676</v>
      </c>
      <c r="AT1257" s="3">
        <v>0</v>
      </c>
      <c r="AU1257" s="18">
        <v>0</v>
      </c>
      <c r="AV1257" s="17"/>
      <c r="AW1257" s="200">
        <v>1</v>
      </c>
      <c r="AX1257" s="48">
        <v>0</v>
      </c>
      <c r="AY1257" s="200">
        <v>0</v>
      </c>
      <c r="AZ1257" s="200">
        <v>0</v>
      </c>
      <c r="BA1257" s="200">
        <v>0</v>
      </c>
      <c r="BB1257" s="18">
        <v>0</v>
      </c>
      <c r="BC1257" s="18">
        <v>0</v>
      </c>
    </row>
    <row r="1258" spans="1:62" x14ac:dyDescent="0.25">
      <c r="A1258" s="18">
        <v>50</v>
      </c>
      <c r="B1258" s="3">
        <v>67</v>
      </c>
      <c r="C1258" s="18" t="s">
        <v>1750</v>
      </c>
      <c r="D1258" s="3" t="s">
        <v>164</v>
      </c>
      <c r="E1258" s="3" t="s">
        <v>46</v>
      </c>
      <c r="F1258" s="48" t="s">
        <v>6250</v>
      </c>
      <c r="G1258" s="48" t="s">
        <v>6251</v>
      </c>
      <c r="K1258" s="113">
        <v>0</v>
      </c>
      <c r="L1258" s="113">
        <v>0</v>
      </c>
      <c r="M1258" s="113">
        <v>1</v>
      </c>
      <c r="N1258" s="48">
        <v>0</v>
      </c>
      <c r="O1258" s="48">
        <v>0</v>
      </c>
      <c r="P1258" s="48">
        <v>0</v>
      </c>
      <c r="Q1258" s="48">
        <v>0</v>
      </c>
      <c r="R1258" s="48">
        <v>0</v>
      </c>
      <c r="S1258" s="60">
        <v>1</v>
      </c>
      <c r="T1258" s="48">
        <v>0</v>
      </c>
      <c r="U1258" s="47"/>
      <c r="V1258" s="22" t="s">
        <v>9548</v>
      </c>
      <c r="W1258" s="134" t="s">
        <v>1794</v>
      </c>
      <c r="X1258" s="3" t="s">
        <v>23</v>
      </c>
      <c r="Y1258" s="21">
        <v>0</v>
      </c>
      <c r="Z1258" s="21">
        <v>7</v>
      </c>
      <c r="AA1258" s="14">
        <v>6</v>
      </c>
      <c r="AB1258" s="3">
        <f t="shared" si="60"/>
        <v>90</v>
      </c>
      <c r="AC1258">
        <v>90</v>
      </c>
      <c r="AN1258" s="3">
        <v>5409</v>
      </c>
      <c r="AO1258" s="3">
        <v>2321</v>
      </c>
      <c r="AP1258" s="3">
        <v>0</v>
      </c>
      <c r="AR1258" s="183" t="s">
        <v>8877</v>
      </c>
      <c r="AS1258" s="183" t="s">
        <v>8676</v>
      </c>
      <c r="AT1258" s="3">
        <v>0</v>
      </c>
      <c r="AU1258" s="18">
        <v>0</v>
      </c>
      <c r="AV1258" s="17"/>
      <c r="AW1258" s="200">
        <v>1</v>
      </c>
      <c r="AX1258" s="48">
        <v>0</v>
      </c>
      <c r="AY1258" s="200">
        <v>0</v>
      </c>
      <c r="AZ1258" s="200">
        <v>0</v>
      </c>
      <c r="BA1258" s="200">
        <v>0</v>
      </c>
      <c r="BB1258" s="18">
        <v>0</v>
      </c>
      <c r="BC1258" s="18">
        <v>0</v>
      </c>
    </row>
    <row r="1259" spans="1:62" x14ac:dyDescent="0.25">
      <c r="A1259" s="18">
        <v>50</v>
      </c>
      <c r="B1259" s="3">
        <v>67</v>
      </c>
      <c r="C1259" s="18" t="s">
        <v>1750</v>
      </c>
      <c r="D1259" s="3" t="s">
        <v>164</v>
      </c>
      <c r="E1259" s="3" t="s">
        <v>46</v>
      </c>
      <c r="F1259" s="48" t="s">
        <v>6250</v>
      </c>
      <c r="G1259" s="48" t="s">
        <v>6251</v>
      </c>
      <c r="K1259" s="113">
        <v>0</v>
      </c>
      <c r="L1259" s="113">
        <v>0</v>
      </c>
      <c r="M1259" s="113">
        <v>1</v>
      </c>
      <c r="N1259" s="48">
        <v>0</v>
      </c>
      <c r="O1259" s="48">
        <v>0</v>
      </c>
      <c r="P1259" s="48">
        <v>0</v>
      </c>
      <c r="Q1259" s="48">
        <v>0</v>
      </c>
      <c r="R1259" s="48">
        <v>0</v>
      </c>
      <c r="S1259" s="60">
        <v>1</v>
      </c>
      <c r="T1259" s="48">
        <v>0</v>
      </c>
      <c r="U1259" s="47"/>
      <c r="V1259" s="22" t="s">
        <v>9548</v>
      </c>
      <c r="W1259" s="134" t="s">
        <v>1795</v>
      </c>
      <c r="X1259" s="3" t="s">
        <v>1796</v>
      </c>
      <c r="Y1259" s="21">
        <v>0</v>
      </c>
      <c r="Z1259" s="21">
        <v>4</v>
      </c>
      <c r="AA1259" s="14">
        <v>3</v>
      </c>
      <c r="AB1259" s="3">
        <f t="shared" si="60"/>
        <v>51</v>
      </c>
      <c r="AC1259">
        <v>51</v>
      </c>
      <c r="AN1259" s="3">
        <v>5409</v>
      </c>
      <c r="AO1259" s="3">
        <v>2321</v>
      </c>
      <c r="AP1259" s="3">
        <v>0</v>
      </c>
      <c r="AR1259" s="183" t="s">
        <v>8877</v>
      </c>
      <c r="AS1259" s="183" t="s">
        <v>8676</v>
      </c>
      <c r="AT1259" s="3">
        <v>0</v>
      </c>
      <c r="AU1259" s="18">
        <v>0</v>
      </c>
      <c r="AV1259" s="17"/>
      <c r="AW1259" s="200">
        <v>1</v>
      </c>
      <c r="AX1259" s="48">
        <v>0</v>
      </c>
      <c r="AY1259" s="200">
        <v>0</v>
      </c>
      <c r="AZ1259" s="200">
        <v>0</v>
      </c>
      <c r="BA1259" s="200">
        <v>0</v>
      </c>
      <c r="BB1259" s="18">
        <v>0</v>
      </c>
      <c r="BC1259" s="18">
        <v>0</v>
      </c>
    </row>
    <row r="1260" spans="1:62" s="6" customFormat="1" ht="15.75" thickBot="1" x14ac:dyDescent="0.3">
      <c r="A1260" s="23">
        <v>50</v>
      </c>
      <c r="B1260" s="6">
        <v>67</v>
      </c>
      <c r="C1260" s="23" t="s">
        <v>1750</v>
      </c>
      <c r="D1260" s="6" t="s">
        <v>164</v>
      </c>
      <c r="E1260" s="6" t="s">
        <v>46</v>
      </c>
      <c r="F1260" s="28" t="s">
        <v>6250</v>
      </c>
      <c r="G1260" s="28" t="s">
        <v>6251</v>
      </c>
      <c r="K1260" s="142">
        <v>0</v>
      </c>
      <c r="L1260" s="142">
        <v>0</v>
      </c>
      <c r="M1260" s="142">
        <v>1</v>
      </c>
      <c r="N1260" s="28">
        <v>0</v>
      </c>
      <c r="O1260" s="28">
        <v>0</v>
      </c>
      <c r="P1260" s="28">
        <v>0</v>
      </c>
      <c r="Q1260" s="28">
        <v>0</v>
      </c>
      <c r="R1260" s="28">
        <v>0</v>
      </c>
      <c r="S1260" s="61">
        <v>1</v>
      </c>
      <c r="T1260" s="28">
        <v>0</v>
      </c>
      <c r="U1260" s="90"/>
      <c r="V1260" s="9" t="s">
        <v>149</v>
      </c>
      <c r="W1260" s="133"/>
      <c r="X1260" s="6" t="s">
        <v>1797</v>
      </c>
      <c r="Y1260" s="19">
        <v>1</v>
      </c>
      <c r="Z1260" s="19">
        <v>8</v>
      </c>
      <c r="AA1260" s="9">
        <v>9</v>
      </c>
      <c r="AB1260" s="6">
        <f t="shared" si="60"/>
        <v>345</v>
      </c>
      <c r="AD1260" s="10"/>
      <c r="AE1260" s="11"/>
      <c r="AF1260" s="7"/>
      <c r="AM1260" s="10"/>
      <c r="AN1260" s="6">
        <v>5409</v>
      </c>
      <c r="AO1260" s="6">
        <v>2321</v>
      </c>
      <c r="AR1260" s="198" t="s">
        <v>8877</v>
      </c>
      <c r="AS1260" s="198" t="s">
        <v>8676</v>
      </c>
      <c r="AT1260" s="6">
        <v>0</v>
      </c>
      <c r="AU1260" s="23">
        <v>0</v>
      </c>
      <c r="AV1260" s="25"/>
      <c r="AW1260" s="201"/>
      <c r="BD1260" s="10"/>
    </row>
    <row r="1261" spans="1:62" ht="15.75" thickTop="1" x14ac:dyDescent="0.25">
      <c r="A1261" s="18">
        <v>51</v>
      </c>
      <c r="B1261" s="3">
        <v>21</v>
      </c>
      <c r="C1261" s="18" t="s">
        <v>1798</v>
      </c>
      <c r="D1261" s="3" t="s">
        <v>1799</v>
      </c>
      <c r="E1261" s="3" t="s">
        <v>1800</v>
      </c>
      <c r="F1261" s="3" t="s">
        <v>1801</v>
      </c>
      <c r="G1261" s="48" t="s">
        <v>6255</v>
      </c>
      <c r="H1261" s="48" t="s">
        <v>6252</v>
      </c>
      <c r="I1261" s="48" t="s">
        <v>6253</v>
      </c>
      <c r="J1261" s="48" t="s">
        <v>6254</v>
      </c>
      <c r="K1261" s="113">
        <v>0</v>
      </c>
      <c r="L1261" s="113">
        <v>0</v>
      </c>
      <c r="M1261" s="113">
        <v>0</v>
      </c>
      <c r="N1261" s="48">
        <v>0</v>
      </c>
      <c r="O1261" s="48">
        <v>0</v>
      </c>
      <c r="P1261" s="48">
        <v>0</v>
      </c>
      <c r="Q1261" s="48">
        <v>1</v>
      </c>
      <c r="R1261" s="48">
        <v>0</v>
      </c>
      <c r="S1261" s="113">
        <v>0</v>
      </c>
      <c r="T1261" s="48">
        <v>0</v>
      </c>
      <c r="U1261" s="47"/>
      <c r="V1261" s="22" t="s">
        <v>8475</v>
      </c>
      <c r="W1261" s="134" t="s">
        <v>1802</v>
      </c>
      <c r="X1261" s="3" t="s">
        <v>1803</v>
      </c>
      <c r="Y1261" s="21">
        <v>0</v>
      </c>
      <c r="Z1261" s="21">
        <v>10</v>
      </c>
      <c r="AA1261" s="14">
        <v>6</v>
      </c>
      <c r="AB1261" s="3">
        <f t="shared" si="60"/>
        <v>126</v>
      </c>
      <c r="AC1261">
        <v>206.31390456159076</v>
      </c>
      <c r="AE1261" s="22" t="s">
        <v>8878</v>
      </c>
      <c r="AF1261" s="2" t="s">
        <v>1804</v>
      </c>
      <c r="AG1261" s="3" t="s">
        <v>1075</v>
      </c>
      <c r="AH1261" s="3">
        <v>0</v>
      </c>
      <c r="AI1261" s="3">
        <v>1</v>
      </c>
      <c r="AJ1261" s="3">
        <v>0</v>
      </c>
      <c r="AK1261" s="3">
        <f>(240*AH1261)+(12*AI1261)+AJ1261</f>
        <v>12</v>
      </c>
      <c r="AL1261">
        <v>17.916124484415292</v>
      </c>
      <c r="AN1261" s="3">
        <v>792</v>
      </c>
      <c r="AO1261" s="18">
        <v>0</v>
      </c>
      <c r="AP1261" s="3">
        <v>3600</v>
      </c>
      <c r="AQ1261" s="3">
        <v>2926</v>
      </c>
      <c r="AR1261" s="183" t="s">
        <v>8879</v>
      </c>
      <c r="AS1261" s="183" t="s">
        <v>8878</v>
      </c>
      <c r="AT1261" s="3">
        <v>0</v>
      </c>
      <c r="AU1261" s="18">
        <v>0</v>
      </c>
      <c r="AV1261" s="17"/>
      <c r="AW1261" s="200">
        <v>1</v>
      </c>
      <c r="AX1261" s="48">
        <v>0</v>
      </c>
      <c r="AY1261" s="200">
        <v>0</v>
      </c>
      <c r="AZ1261" s="200">
        <v>0</v>
      </c>
      <c r="BA1261" s="200">
        <v>0</v>
      </c>
      <c r="BB1261" s="18">
        <v>0</v>
      </c>
      <c r="BC1261" s="18">
        <v>0</v>
      </c>
      <c r="BE1261" s="18">
        <v>0</v>
      </c>
      <c r="BF1261" s="18">
        <v>0</v>
      </c>
      <c r="BG1261" s="18">
        <v>1</v>
      </c>
      <c r="BH1261" s="18">
        <v>0</v>
      </c>
      <c r="BI1261" s="18">
        <v>0</v>
      </c>
      <c r="BJ1261" s="18">
        <v>0</v>
      </c>
    </row>
    <row r="1262" spans="1:62" x14ac:dyDescent="0.25">
      <c r="A1262" s="18">
        <v>51</v>
      </c>
      <c r="B1262" s="3">
        <v>21</v>
      </c>
      <c r="C1262" s="18" t="s">
        <v>1798</v>
      </c>
      <c r="D1262" s="3" t="s">
        <v>1799</v>
      </c>
      <c r="E1262" s="3" t="s">
        <v>1800</v>
      </c>
      <c r="F1262" s="3" t="s">
        <v>1801</v>
      </c>
      <c r="G1262" s="48" t="s">
        <v>6256</v>
      </c>
      <c r="H1262" s="48" t="s">
        <v>6252</v>
      </c>
      <c r="I1262" s="48" t="s">
        <v>6257</v>
      </c>
      <c r="J1262" s="48" t="s">
        <v>6258</v>
      </c>
      <c r="K1262" s="113">
        <v>0</v>
      </c>
      <c r="L1262" s="113">
        <v>0</v>
      </c>
      <c r="M1262" s="113">
        <v>0</v>
      </c>
      <c r="N1262" s="48">
        <v>0</v>
      </c>
      <c r="O1262" s="48">
        <v>0</v>
      </c>
      <c r="P1262" s="48">
        <v>0</v>
      </c>
      <c r="Q1262" s="48">
        <v>1</v>
      </c>
      <c r="R1262" s="48">
        <v>0</v>
      </c>
      <c r="S1262" s="113">
        <v>0</v>
      </c>
      <c r="T1262" s="48">
        <v>0</v>
      </c>
      <c r="U1262" s="47"/>
      <c r="V1262" s="22" t="s">
        <v>8475</v>
      </c>
      <c r="W1262" s="134" t="s">
        <v>1805</v>
      </c>
      <c r="X1262" s="3" t="s">
        <v>196</v>
      </c>
      <c r="Y1262" s="21">
        <v>0</v>
      </c>
      <c r="Z1262" s="21">
        <v>3</v>
      </c>
      <c r="AA1262" s="14">
        <v>0</v>
      </c>
      <c r="AB1262" s="3">
        <f t="shared" si="60"/>
        <v>36</v>
      </c>
      <c r="AC1262">
        <v>58.946829874740217</v>
      </c>
      <c r="AN1262" s="3">
        <v>792</v>
      </c>
      <c r="AO1262" s="18">
        <v>0</v>
      </c>
      <c r="AP1262" s="3">
        <v>3600</v>
      </c>
      <c r="AR1262" s="183" t="s">
        <v>8879</v>
      </c>
      <c r="AS1262" s="183" t="s">
        <v>8878</v>
      </c>
      <c r="AT1262" s="3">
        <v>0</v>
      </c>
      <c r="AU1262" s="18">
        <v>0</v>
      </c>
      <c r="AV1262" s="17"/>
      <c r="AW1262" s="200">
        <v>1</v>
      </c>
      <c r="AX1262" s="48">
        <v>0</v>
      </c>
      <c r="AY1262" s="200">
        <v>0</v>
      </c>
      <c r="AZ1262" s="200">
        <v>0</v>
      </c>
      <c r="BA1262" s="200">
        <v>0</v>
      </c>
      <c r="BB1262" s="18">
        <v>0</v>
      </c>
      <c r="BC1262" s="18">
        <v>0</v>
      </c>
    </row>
    <row r="1263" spans="1:62" x14ac:dyDescent="0.25">
      <c r="A1263" s="18">
        <v>51</v>
      </c>
      <c r="B1263" s="3">
        <v>21</v>
      </c>
      <c r="C1263" s="18" t="s">
        <v>1798</v>
      </c>
      <c r="D1263" s="3" t="s">
        <v>1799</v>
      </c>
      <c r="E1263" s="3" t="s">
        <v>1800</v>
      </c>
      <c r="F1263" s="3" t="s">
        <v>1801</v>
      </c>
      <c r="G1263" s="48" t="s">
        <v>6259</v>
      </c>
      <c r="H1263" s="48" t="s">
        <v>6252</v>
      </c>
      <c r="I1263" s="48" t="s">
        <v>6260</v>
      </c>
      <c r="J1263" s="48" t="s">
        <v>6261</v>
      </c>
      <c r="K1263" s="113">
        <v>0</v>
      </c>
      <c r="L1263" s="113">
        <v>0</v>
      </c>
      <c r="M1263" s="113">
        <v>0</v>
      </c>
      <c r="N1263" s="48">
        <v>0</v>
      </c>
      <c r="O1263" s="48">
        <v>0</v>
      </c>
      <c r="P1263" s="48">
        <v>0</v>
      </c>
      <c r="Q1263" s="48">
        <v>1</v>
      </c>
      <c r="R1263" s="48">
        <v>0</v>
      </c>
      <c r="S1263" s="113">
        <v>0</v>
      </c>
      <c r="T1263" s="48">
        <v>0</v>
      </c>
      <c r="U1263" s="47"/>
      <c r="V1263" s="22" t="s">
        <v>8878</v>
      </c>
      <c r="W1263" s="134" t="s">
        <v>1806</v>
      </c>
      <c r="X1263" s="3" t="s">
        <v>162</v>
      </c>
      <c r="Y1263" s="21">
        <v>1</v>
      </c>
      <c r="Z1263" s="21">
        <v>8</v>
      </c>
      <c r="AA1263" s="14">
        <v>0</v>
      </c>
      <c r="AB1263" s="3">
        <f t="shared" si="60"/>
        <v>336</v>
      </c>
      <c r="AC1263">
        <v>501.65148556362817</v>
      </c>
      <c r="AN1263" s="3">
        <v>792</v>
      </c>
      <c r="AO1263" s="18">
        <v>0</v>
      </c>
      <c r="AP1263" s="3">
        <v>2926</v>
      </c>
      <c r="AR1263" s="183" t="s">
        <v>8879</v>
      </c>
      <c r="AS1263" s="183" t="s">
        <v>8878</v>
      </c>
      <c r="AT1263" s="3">
        <v>0</v>
      </c>
      <c r="AU1263" s="18">
        <v>0</v>
      </c>
      <c r="AV1263" s="17"/>
      <c r="AW1263" s="200">
        <v>1</v>
      </c>
      <c r="AX1263" s="48">
        <v>0</v>
      </c>
      <c r="AY1263" s="200">
        <v>0</v>
      </c>
      <c r="AZ1263" s="200">
        <v>0</v>
      </c>
      <c r="BA1263" s="200">
        <v>0</v>
      </c>
      <c r="BB1263" s="18">
        <v>0</v>
      </c>
      <c r="BC1263" s="18">
        <v>0</v>
      </c>
    </row>
    <row r="1264" spans="1:62" x14ac:dyDescent="0.25">
      <c r="A1264" s="18">
        <v>51</v>
      </c>
      <c r="B1264" s="3">
        <v>21</v>
      </c>
      <c r="C1264" s="18" t="s">
        <v>1798</v>
      </c>
      <c r="D1264" s="3" t="s">
        <v>1799</v>
      </c>
      <c r="E1264" s="3" t="s">
        <v>1800</v>
      </c>
      <c r="F1264" s="3" t="s">
        <v>1801</v>
      </c>
      <c r="G1264" s="48" t="s">
        <v>6262</v>
      </c>
      <c r="H1264" s="48" t="s">
        <v>6252</v>
      </c>
      <c r="I1264" s="48" t="s">
        <v>6263</v>
      </c>
      <c r="J1264" s="48" t="s">
        <v>6264</v>
      </c>
      <c r="K1264" s="113">
        <v>0</v>
      </c>
      <c r="L1264" s="113">
        <v>0</v>
      </c>
      <c r="M1264" s="113">
        <v>0</v>
      </c>
      <c r="N1264" s="48">
        <v>0</v>
      </c>
      <c r="O1264" s="48">
        <v>0</v>
      </c>
      <c r="P1264" s="48">
        <v>0</v>
      </c>
      <c r="Q1264" s="48">
        <v>1</v>
      </c>
      <c r="R1264" s="48">
        <v>0</v>
      </c>
      <c r="S1264" s="113">
        <v>0</v>
      </c>
      <c r="T1264" s="48">
        <v>0</v>
      </c>
      <c r="U1264" s="47"/>
      <c r="V1264" s="22" t="s">
        <v>8878</v>
      </c>
      <c r="W1264" s="134" t="s">
        <v>1807</v>
      </c>
      <c r="X1264" s="3" t="s">
        <v>1306</v>
      </c>
      <c r="Y1264" s="21">
        <v>1</v>
      </c>
      <c r="Z1264" s="21">
        <v>16</v>
      </c>
      <c r="AA1264" s="14">
        <v>3</v>
      </c>
      <c r="AB1264" s="3">
        <f t="shared" si="60"/>
        <v>435</v>
      </c>
      <c r="AC1264">
        <v>649.45951256005435</v>
      </c>
      <c r="AN1264" s="3">
        <v>792</v>
      </c>
      <c r="AO1264" s="18">
        <v>0</v>
      </c>
      <c r="AP1264" s="3">
        <v>2926</v>
      </c>
      <c r="AR1264" s="183" t="s">
        <v>8879</v>
      </c>
      <c r="AS1264" s="183" t="s">
        <v>8878</v>
      </c>
      <c r="AT1264" s="3">
        <v>0</v>
      </c>
      <c r="AU1264" s="18">
        <v>0</v>
      </c>
      <c r="AV1264" s="17"/>
      <c r="AW1264" s="200">
        <v>1</v>
      </c>
      <c r="AX1264" s="48">
        <v>0</v>
      </c>
      <c r="AY1264" s="200">
        <v>0</v>
      </c>
      <c r="AZ1264" s="200">
        <v>0</v>
      </c>
      <c r="BA1264" s="200">
        <v>0</v>
      </c>
      <c r="BB1264" s="18">
        <v>0</v>
      </c>
      <c r="BC1264" s="18">
        <v>0</v>
      </c>
    </row>
    <row r="1265" spans="1:56" x14ac:dyDescent="0.25">
      <c r="A1265" s="18">
        <v>51</v>
      </c>
      <c r="B1265" s="3">
        <v>21</v>
      </c>
      <c r="C1265" s="18" t="s">
        <v>1798</v>
      </c>
      <c r="D1265" s="3" t="s">
        <v>1799</v>
      </c>
      <c r="E1265" s="3" t="s">
        <v>1800</v>
      </c>
      <c r="F1265" s="3" t="s">
        <v>1801</v>
      </c>
      <c r="G1265" s="48" t="s">
        <v>6265</v>
      </c>
      <c r="H1265" s="48" t="s">
        <v>6252</v>
      </c>
      <c r="I1265" s="48" t="s">
        <v>6266</v>
      </c>
      <c r="J1265" s="48" t="s">
        <v>6267</v>
      </c>
      <c r="K1265" s="113">
        <v>0</v>
      </c>
      <c r="L1265" s="113">
        <v>0</v>
      </c>
      <c r="M1265" s="113">
        <v>0</v>
      </c>
      <c r="N1265" s="48">
        <v>0</v>
      </c>
      <c r="O1265" s="48">
        <v>0</v>
      </c>
      <c r="P1265" s="48">
        <v>0</v>
      </c>
      <c r="Q1265" s="48">
        <v>1</v>
      </c>
      <c r="R1265" s="48">
        <v>0</v>
      </c>
      <c r="S1265" s="113">
        <v>0</v>
      </c>
      <c r="T1265" s="48">
        <v>0</v>
      </c>
      <c r="U1265" s="47"/>
      <c r="V1265" s="22" t="s">
        <v>8880</v>
      </c>
      <c r="W1265" s="134" t="s">
        <v>1808</v>
      </c>
      <c r="X1265" s="3" t="s">
        <v>211</v>
      </c>
      <c r="Y1265" s="21">
        <v>0</v>
      </c>
      <c r="Z1265" s="21">
        <v>17</v>
      </c>
      <c r="AA1265" s="14">
        <v>0</v>
      </c>
      <c r="AB1265" s="3">
        <f t="shared" si="60"/>
        <v>204</v>
      </c>
      <c r="AC1265">
        <v>299.40355499703907</v>
      </c>
      <c r="AN1265" s="3">
        <v>792</v>
      </c>
      <c r="AO1265" s="18">
        <v>0</v>
      </c>
      <c r="AP1265" s="3">
        <v>2801</v>
      </c>
      <c r="AR1265" s="183" t="s">
        <v>8879</v>
      </c>
      <c r="AS1265" s="183" t="s">
        <v>8878</v>
      </c>
      <c r="AT1265" s="3">
        <v>0</v>
      </c>
      <c r="AU1265" s="18">
        <v>0</v>
      </c>
      <c r="AV1265" s="17"/>
      <c r="AW1265" s="200">
        <v>1</v>
      </c>
      <c r="AX1265" s="48">
        <v>0</v>
      </c>
      <c r="AY1265" s="200">
        <v>0</v>
      </c>
      <c r="AZ1265" s="200">
        <v>0</v>
      </c>
      <c r="BA1265" s="200">
        <v>0</v>
      </c>
      <c r="BB1265" s="18">
        <v>0</v>
      </c>
      <c r="BC1265" s="18">
        <v>0</v>
      </c>
    </row>
    <row r="1266" spans="1:56" x14ac:dyDescent="0.25">
      <c r="A1266" s="18">
        <v>51</v>
      </c>
      <c r="B1266" s="3">
        <v>21</v>
      </c>
      <c r="C1266" s="18" t="s">
        <v>1798</v>
      </c>
      <c r="D1266" s="3" t="s">
        <v>1799</v>
      </c>
      <c r="E1266" s="3" t="s">
        <v>1800</v>
      </c>
      <c r="F1266" s="3" t="s">
        <v>1801</v>
      </c>
      <c r="G1266" s="48" t="s">
        <v>6268</v>
      </c>
      <c r="H1266" s="48" t="s">
        <v>6252</v>
      </c>
      <c r="I1266" s="48" t="s">
        <v>6269</v>
      </c>
      <c r="J1266" s="48" t="s">
        <v>6270</v>
      </c>
      <c r="K1266" s="113">
        <v>0</v>
      </c>
      <c r="L1266" s="113">
        <v>0</v>
      </c>
      <c r="M1266" s="113">
        <v>0</v>
      </c>
      <c r="N1266" s="48">
        <v>0</v>
      </c>
      <c r="O1266" s="48">
        <v>0</v>
      </c>
      <c r="P1266" s="48">
        <v>0</v>
      </c>
      <c r="Q1266" s="48">
        <v>1</v>
      </c>
      <c r="R1266" s="48">
        <v>0</v>
      </c>
      <c r="S1266" s="113">
        <v>0</v>
      </c>
      <c r="T1266" s="48">
        <v>0</v>
      </c>
      <c r="U1266" s="47"/>
      <c r="V1266" s="22" t="s">
        <v>8880</v>
      </c>
      <c r="W1266" s="134" t="s">
        <v>1809</v>
      </c>
      <c r="X1266" s="3" t="s">
        <v>1810</v>
      </c>
      <c r="Y1266" s="21">
        <v>0</v>
      </c>
      <c r="Z1266" s="21">
        <v>8</v>
      </c>
      <c r="AA1266" s="14">
        <v>3</v>
      </c>
      <c r="AB1266" s="3">
        <f t="shared" si="60"/>
        <v>99</v>
      </c>
      <c r="AC1266">
        <v>145.29878404268072</v>
      </c>
      <c r="AN1266" s="3">
        <v>792</v>
      </c>
      <c r="AO1266" s="18">
        <v>0</v>
      </c>
      <c r="AP1266" s="3">
        <v>2801</v>
      </c>
      <c r="AR1266" s="183" t="s">
        <v>8879</v>
      </c>
      <c r="AS1266" s="183" t="s">
        <v>8878</v>
      </c>
      <c r="AT1266" s="3">
        <v>0</v>
      </c>
      <c r="AU1266" s="18">
        <v>0</v>
      </c>
      <c r="AV1266" s="17"/>
      <c r="AW1266" s="200">
        <v>1</v>
      </c>
      <c r="AX1266" s="48">
        <v>0</v>
      </c>
      <c r="AY1266" s="200">
        <v>0</v>
      </c>
      <c r="AZ1266" s="200">
        <v>0</v>
      </c>
      <c r="BA1266" s="200">
        <v>0</v>
      </c>
      <c r="BB1266" s="18">
        <v>0</v>
      </c>
      <c r="BC1266" s="18">
        <v>0</v>
      </c>
    </row>
    <row r="1267" spans="1:56" s="6" customFormat="1" ht="15.75" thickBot="1" x14ac:dyDescent="0.3">
      <c r="A1267" s="23">
        <v>51</v>
      </c>
      <c r="B1267" s="6">
        <v>21</v>
      </c>
      <c r="C1267" s="23" t="s">
        <v>1798</v>
      </c>
      <c r="D1267" s="6" t="s">
        <v>1799</v>
      </c>
      <c r="E1267" s="6" t="s">
        <v>1800</v>
      </c>
      <c r="F1267" s="6" t="s">
        <v>1801</v>
      </c>
      <c r="G1267" s="28" t="s">
        <v>6271</v>
      </c>
      <c r="H1267" s="28" t="s">
        <v>6252</v>
      </c>
      <c r="I1267" s="28" t="s">
        <v>6272</v>
      </c>
      <c r="J1267" s="28" t="s">
        <v>6273</v>
      </c>
      <c r="K1267" s="142">
        <v>0</v>
      </c>
      <c r="L1267" s="142">
        <v>0</v>
      </c>
      <c r="M1267" s="142">
        <v>0</v>
      </c>
      <c r="N1267" s="28">
        <v>0</v>
      </c>
      <c r="O1267" s="28">
        <v>0</v>
      </c>
      <c r="P1267" s="28">
        <v>0</v>
      </c>
      <c r="Q1267" s="28">
        <v>1</v>
      </c>
      <c r="R1267" s="28">
        <v>0</v>
      </c>
      <c r="S1267" s="142">
        <v>0</v>
      </c>
      <c r="T1267" s="28">
        <v>0</v>
      </c>
      <c r="U1267" s="90"/>
      <c r="V1267" s="20" t="s">
        <v>8833</v>
      </c>
      <c r="W1267" s="133" t="s">
        <v>1811</v>
      </c>
      <c r="Y1267" s="19"/>
      <c r="Z1267" s="43">
        <v>5</v>
      </c>
      <c r="AA1267" s="44"/>
      <c r="AB1267" s="30">
        <v>60</v>
      </c>
      <c r="AC1267" s="6">
        <v>88.144344796854568</v>
      </c>
      <c r="AD1267" s="10"/>
      <c r="AE1267" s="11"/>
      <c r="AF1267" s="7"/>
      <c r="AM1267" s="10"/>
      <c r="AN1267" s="6">
        <v>792</v>
      </c>
      <c r="AO1267" s="23">
        <v>0</v>
      </c>
      <c r="AP1267" s="6">
        <v>2808</v>
      </c>
      <c r="AR1267" s="198" t="s">
        <v>8879</v>
      </c>
      <c r="AS1267" s="198" t="s">
        <v>8878</v>
      </c>
      <c r="AT1267" s="6">
        <v>0</v>
      </c>
      <c r="AU1267" s="23">
        <v>0</v>
      </c>
      <c r="AV1267" s="25"/>
      <c r="AW1267" s="201">
        <v>1</v>
      </c>
      <c r="AX1267" s="28">
        <v>0</v>
      </c>
      <c r="AY1267" s="204">
        <v>0</v>
      </c>
      <c r="AZ1267" s="204">
        <v>0</v>
      </c>
      <c r="BA1267" s="204">
        <v>0</v>
      </c>
      <c r="BB1267" s="23">
        <v>0</v>
      </c>
      <c r="BC1267" s="23">
        <v>0</v>
      </c>
      <c r="BD1267" s="10"/>
    </row>
    <row r="1268" spans="1:56" ht="15.75" thickTop="1" x14ac:dyDescent="0.25">
      <c r="A1268" s="18">
        <v>52</v>
      </c>
      <c r="B1268" s="3">
        <v>22</v>
      </c>
      <c r="C1268" s="18" t="s">
        <v>1064</v>
      </c>
      <c r="D1268" s="3" t="s">
        <v>732</v>
      </c>
      <c r="E1268" s="3" t="s">
        <v>1812</v>
      </c>
      <c r="F1268" s="48" t="s">
        <v>6274</v>
      </c>
      <c r="G1268" s="48" t="s">
        <v>6275</v>
      </c>
      <c r="H1268" s="48" t="s">
        <v>6276</v>
      </c>
      <c r="I1268" s="48" t="s">
        <v>6277</v>
      </c>
      <c r="K1268" s="113">
        <v>0</v>
      </c>
      <c r="L1268" s="113">
        <v>0</v>
      </c>
      <c r="M1268" s="113">
        <v>0</v>
      </c>
      <c r="N1268" s="48">
        <v>0</v>
      </c>
      <c r="O1268" s="48">
        <v>0</v>
      </c>
      <c r="P1268" s="48">
        <v>0</v>
      </c>
      <c r="Q1268" s="48">
        <v>1</v>
      </c>
      <c r="R1268" s="48">
        <v>0</v>
      </c>
      <c r="S1268" s="113">
        <v>0</v>
      </c>
      <c r="T1268" s="48">
        <v>0</v>
      </c>
      <c r="U1268" s="47"/>
      <c r="V1268" s="22" t="s">
        <v>7973</v>
      </c>
      <c r="W1268" s="134" t="s">
        <v>1813</v>
      </c>
      <c r="X1268" s="3" t="s">
        <v>1814</v>
      </c>
      <c r="Y1268" s="21">
        <v>0</v>
      </c>
      <c r="Z1268" s="21">
        <v>13</v>
      </c>
      <c r="AA1268" s="14">
        <v>5</v>
      </c>
      <c r="AB1268" s="3">
        <f>(240*Y1268)+(12*Z1268)+AA1268</f>
        <v>161</v>
      </c>
      <c r="AC1268">
        <v>335.21723774515277</v>
      </c>
      <c r="AE1268" s="15" t="s">
        <v>149</v>
      </c>
      <c r="AF1268" s="2" t="s">
        <v>1815</v>
      </c>
      <c r="AK1268" s="3" t="s">
        <v>149</v>
      </c>
      <c r="AL1268">
        <v>0</v>
      </c>
      <c r="AN1268" s="3">
        <v>3042</v>
      </c>
      <c r="AO1268" s="18">
        <v>0</v>
      </c>
      <c r="AP1268" s="3">
        <v>5354</v>
      </c>
      <c r="AR1268" s="183" t="s">
        <v>8476</v>
      </c>
      <c r="AS1268" s="183" t="s">
        <v>9548</v>
      </c>
      <c r="AT1268" s="3">
        <v>1</v>
      </c>
      <c r="AU1268" s="18">
        <v>0</v>
      </c>
      <c r="AV1268" s="17"/>
      <c r="AW1268" s="200">
        <v>1</v>
      </c>
      <c r="AX1268" s="48">
        <v>0</v>
      </c>
      <c r="AY1268" s="200">
        <v>0</v>
      </c>
      <c r="AZ1268" s="200">
        <v>0</v>
      </c>
      <c r="BA1268" s="200">
        <v>0</v>
      </c>
      <c r="BB1268" s="18">
        <v>0</v>
      </c>
      <c r="BC1268" s="18">
        <v>0</v>
      </c>
    </row>
    <row r="1269" spans="1:56" x14ac:dyDescent="0.25">
      <c r="A1269" s="18">
        <v>52</v>
      </c>
      <c r="B1269" s="3">
        <v>22</v>
      </c>
      <c r="C1269" s="18" t="s">
        <v>1064</v>
      </c>
      <c r="D1269" s="3" t="s">
        <v>732</v>
      </c>
      <c r="E1269" s="3" t="s">
        <v>1812</v>
      </c>
      <c r="F1269" s="48" t="s">
        <v>6274</v>
      </c>
      <c r="G1269" s="48" t="s">
        <v>6278</v>
      </c>
      <c r="H1269" s="48" t="s">
        <v>6279</v>
      </c>
      <c r="I1269" s="48" t="s">
        <v>6280</v>
      </c>
      <c r="K1269" s="113">
        <v>0</v>
      </c>
      <c r="L1269" s="113">
        <v>0</v>
      </c>
      <c r="M1269" s="113">
        <v>0</v>
      </c>
      <c r="N1269" s="48">
        <v>0</v>
      </c>
      <c r="O1269" s="48">
        <v>0</v>
      </c>
      <c r="P1269" s="48">
        <v>0</v>
      </c>
      <c r="Q1269" s="48">
        <v>1</v>
      </c>
      <c r="R1269" s="48">
        <v>0</v>
      </c>
      <c r="S1269" s="113">
        <v>0</v>
      </c>
      <c r="T1269" s="48">
        <v>0</v>
      </c>
      <c r="U1269" s="47"/>
      <c r="V1269" s="22" t="s">
        <v>7973</v>
      </c>
      <c r="W1269" s="134" t="s">
        <v>1816</v>
      </c>
      <c r="X1269" s="3" t="s">
        <v>224</v>
      </c>
      <c r="Y1269" s="21">
        <v>1</v>
      </c>
      <c r="Z1269" s="21">
        <v>8</v>
      </c>
      <c r="AA1269" s="14">
        <v>6</v>
      </c>
      <c r="AB1269" s="3">
        <f>(240*Y1269)+(12*Z1269)+AA1269</f>
        <v>342</v>
      </c>
      <c r="AC1269">
        <v>712.07636837790221</v>
      </c>
      <c r="AN1269" s="3">
        <v>3042</v>
      </c>
      <c r="AO1269" s="18">
        <v>0</v>
      </c>
      <c r="AP1269" s="3">
        <v>5354</v>
      </c>
      <c r="AR1269" s="183" t="s">
        <v>8476</v>
      </c>
      <c r="AS1269" s="183" t="s">
        <v>9548</v>
      </c>
      <c r="AT1269" s="3">
        <v>1</v>
      </c>
      <c r="AU1269" s="18">
        <v>0</v>
      </c>
      <c r="AV1269" s="17"/>
      <c r="AW1269" s="200">
        <v>1</v>
      </c>
      <c r="AX1269" s="48">
        <v>0</v>
      </c>
      <c r="AY1269" s="200">
        <v>0</v>
      </c>
      <c r="AZ1269" s="200">
        <v>0</v>
      </c>
      <c r="BA1269" s="200">
        <v>0</v>
      </c>
      <c r="BB1269" s="18">
        <v>0</v>
      </c>
      <c r="BC1269" s="18">
        <v>0</v>
      </c>
    </row>
    <row r="1270" spans="1:56" x14ac:dyDescent="0.25">
      <c r="A1270" s="18">
        <v>52</v>
      </c>
      <c r="B1270" s="3">
        <v>22</v>
      </c>
      <c r="C1270" s="18" t="s">
        <v>1064</v>
      </c>
      <c r="D1270" s="3" t="s">
        <v>732</v>
      </c>
      <c r="E1270" s="3" t="s">
        <v>1812</v>
      </c>
      <c r="F1270" s="48" t="s">
        <v>6274</v>
      </c>
      <c r="G1270" s="48" t="s">
        <v>6281</v>
      </c>
      <c r="H1270" s="48" t="s">
        <v>6282</v>
      </c>
      <c r="I1270" s="48" t="s">
        <v>6283</v>
      </c>
      <c r="K1270" s="113">
        <v>0</v>
      </c>
      <c r="L1270" s="113">
        <v>0</v>
      </c>
      <c r="M1270" s="113">
        <v>0</v>
      </c>
      <c r="N1270" s="48">
        <v>0</v>
      </c>
      <c r="O1270" s="48">
        <v>0</v>
      </c>
      <c r="P1270" s="48">
        <v>0</v>
      </c>
      <c r="Q1270" s="48">
        <v>1</v>
      </c>
      <c r="R1270" s="48">
        <v>0</v>
      </c>
      <c r="S1270" s="113">
        <v>0</v>
      </c>
      <c r="T1270" s="48">
        <v>0</v>
      </c>
      <c r="U1270" s="47"/>
      <c r="V1270" s="22" t="s">
        <v>7973</v>
      </c>
      <c r="W1270" s="134" t="s">
        <v>1817</v>
      </c>
      <c r="X1270" s="3" t="s">
        <v>220</v>
      </c>
      <c r="Y1270" s="21">
        <v>0</v>
      </c>
      <c r="Z1270" s="21">
        <v>8</v>
      </c>
      <c r="AA1270" s="14">
        <v>0</v>
      </c>
      <c r="AB1270" s="3">
        <f>(240*Y1270)+(12*Z1270)+AA1270</f>
        <v>96</v>
      </c>
      <c r="AC1270">
        <v>199.88108586046377</v>
      </c>
      <c r="AN1270" s="3">
        <v>3042</v>
      </c>
      <c r="AO1270" s="18">
        <v>0</v>
      </c>
      <c r="AP1270" s="3">
        <v>5354</v>
      </c>
      <c r="AR1270" s="183" t="s">
        <v>8477</v>
      </c>
      <c r="AS1270" s="183" t="s">
        <v>9548</v>
      </c>
      <c r="AT1270" s="3">
        <v>1</v>
      </c>
      <c r="AU1270" s="18">
        <v>0</v>
      </c>
      <c r="AV1270" s="17"/>
      <c r="AW1270" s="200">
        <v>1</v>
      </c>
      <c r="AX1270" s="48">
        <v>0</v>
      </c>
      <c r="AY1270" s="200">
        <v>0</v>
      </c>
      <c r="AZ1270" s="200">
        <v>0</v>
      </c>
      <c r="BA1270" s="200">
        <v>0</v>
      </c>
      <c r="BB1270" s="18">
        <v>0</v>
      </c>
      <c r="BC1270" s="18">
        <v>0</v>
      </c>
    </row>
    <row r="1271" spans="1:56" ht="30" x14ac:dyDescent="0.25">
      <c r="A1271" s="18">
        <v>52</v>
      </c>
      <c r="B1271" s="3">
        <v>22</v>
      </c>
      <c r="C1271" s="18" t="s">
        <v>1064</v>
      </c>
      <c r="D1271" s="3" t="s">
        <v>732</v>
      </c>
      <c r="E1271" s="3" t="s">
        <v>1812</v>
      </c>
      <c r="F1271" s="48" t="s">
        <v>6274</v>
      </c>
      <c r="G1271" s="48" t="s">
        <v>6284</v>
      </c>
      <c r="H1271" s="48" t="s">
        <v>6285</v>
      </c>
      <c r="I1271" s="48" t="s">
        <v>6283</v>
      </c>
      <c r="K1271" s="113">
        <v>0</v>
      </c>
      <c r="L1271" s="113">
        <v>0</v>
      </c>
      <c r="M1271" s="113">
        <v>0</v>
      </c>
      <c r="N1271" s="48">
        <v>0</v>
      </c>
      <c r="O1271" s="48">
        <v>0</v>
      </c>
      <c r="P1271" s="48">
        <v>0</v>
      </c>
      <c r="Q1271" s="48">
        <v>1</v>
      </c>
      <c r="R1271" s="48">
        <v>0</v>
      </c>
      <c r="S1271" s="113">
        <v>0</v>
      </c>
      <c r="T1271" s="48">
        <v>0</v>
      </c>
      <c r="U1271" s="47"/>
      <c r="V1271" s="22" t="s">
        <v>8072</v>
      </c>
      <c r="W1271" s="134" t="s">
        <v>1818</v>
      </c>
      <c r="X1271" s="3" t="s">
        <v>1819</v>
      </c>
      <c r="Y1271" s="21">
        <v>10</v>
      </c>
      <c r="Z1271" s="21">
        <v>18</v>
      </c>
      <c r="AA1271" s="14">
        <v>0</v>
      </c>
      <c r="AB1271" s="3">
        <f>(240*Y1271)+(12*Z1271)+AA1271</f>
        <v>2616</v>
      </c>
      <c r="AC1271">
        <v>5325.0370505215205</v>
      </c>
      <c r="AN1271" s="3">
        <v>3042</v>
      </c>
      <c r="AO1271" s="18">
        <v>0</v>
      </c>
      <c r="AP1271" s="3">
        <v>5189</v>
      </c>
      <c r="AR1271" s="183" t="s">
        <v>8477</v>
      </c>
      <c r="AS1271" s="183" t="s">
        <v>9548</v>
      </c>
      <c r="AT1271" s="3">
        <v>1</v>
      </c>
      <c r="AU1271" s="18">
        <v>0</v>
      </c>
      <c r="AV1271" s="17"/>
      <c r="AW1271" s="200">
        <v>1</v>
      </c>
      <c r="AX1271" s="48">
        <v>0</v>
      </c>
      <c r="AY1271" s="200">
        <v>0</v>
      </c>
      <c r="AZ1271" s="200">
        <v>0</v>
      </c>
      <c r="BA1271" s="200">
        <v>0</v>
      </c>
      <c r="BB1271" s="18">
        <v>0</v>
      </c>
      <c r="BC1271" s="18">
        <v>0</v>
      </c>
    </row>
    <row r="1272" spans="1:56" x14ac:dyDescent="0.25">
      <c r="A1272" s="18">
        <v>52</v>
      </c>
      <c r="B1272" s="3">
        <v>22</v>
      </c>
      <c r="C1272" s="18" t="s">
        <v>1064</v>
      </c>
      <c r="D1272" s="3" t="s">
        <v>732</v>
      </c>
      <c r="E1272" s="3" t="s">
        <v>1812</v>
      </c>
      <c r="F1272" s="48" t="s">
        <v>6274</v>
      </c>
      <c r="G1272" s="48" t="s">
        <v>6286</v>
      </c>
      <c r="H1272" s="48" t="s">
        <v>6287</v>
      </c>
      <c r="I1272" s="48" t="s">
        <v>6283</v>
      </c>
      <c r="K1272" s="113">
        <v>0</v>
      </c>
      <c r="L1272" s="113">
        <v>0</v>
      </c>
      <c r="M1272" s="113">
        <v>0</v>
      </c>
      <c r="N1272" s="48">
        <v>0</v>
      </c>
      <c r="O1272" s="48">
        <v>0</v>
      </c>
      <c r="P1272" s="48">
        <v>0</v>
      </c>
      <c r="Q1272" s="48">
        <v>1</v>
      </c>
      <c r="R1272" s="48">
        <v>0</v>
      </c>
      <c r="S1272" s="113">
        <v>0</v>
      </c>
      <c r="T1272" s="48">
        <v>0</v>
      </c>
      <c r="U1272" s="47"/>
      <c r="V1272" s="22" t="s">
        <v>8072</v>
      </c>
      <c r="W1272" s="134" t="s">
        <v>1820</v>
      </c>
      <c r="X1272" s="3" t="s">
        <v>226</v>
      </c>
      <c r="Y1272" s="21">
        <v>1</v>
      </c>
      <c r="Z1272" s="21">
        <v>16</v>
      </c>
      <c r="AA1272" s="14">
        <v>0</v>
      </c>
      <c r="AB1272" s="3">
        <f>(240*Y1272)+(12*Z1272)+AA1272</f>
        <v>432</v>
      </c>
      <c r="AC1272">
        <v>879.36391659988408</v>
      </c>
      <c r="AN1272" s="3">
        <v>3042</v>
      </c>
      <c r="AO1272" s="18">
        <v>0</v>
      </c>
      <c r="AP1272" s="3">
        <v>5189</v>
      </c>
      <c r="AR1272" s="183" t="s">
        <v>8477</v>
      </c>
      <c r="AS1272" s="183" t="s">
        <v>9548</v>
      </c>
      <c r="AT1272" s="3">
        <v>1</v>
      </c>
      <c r="AU1272" s="18">
        <v>0</v>
      </c>
      <c r="AV1272" s="17"/>
      <c r="AW1272" s="200">
        <v>1</v>
      </c>
      <c r="AX1272" s="48">
        <v>0</v>
      </c>
      <c r="AY1272" s="200">
        <v>0</v>
      </c>
      <c r="AZ1272" s="200">
        <v>0</v>
      </c>
      <c r="BA1272" s="200">
        <v>0</v>
      </c>
      <c r="BB1272" s="18">
        <v>0</v>
      </c>
      <c r="BC1272" s="18">
        <v>0</v>
      </c>
    </row>
    <row r="1273" spans="1:56" ht="30" x14ac:dyDescent="0.25">
      <c r="A1273" s="18">
        <v>52</v>
      </c>
      <c r="B1273" s="3">
        <v>22</v>
      </c>
      <c r="C1273" s="18" t="s">
        <v>1064</v>
      </c>
      <c r="D1273" s="3" t="s">
        <v>732</v>
      </c>
      <c r="E1273" s="3" t="s">
        <v>1812</v>
      </c>
      <c r="F1273" s="48" t="s">
        <v>6274</v>
      </c>
      <c r="G1273" s="48" t="s">
        <v>6288</v>
      </c>
      <c r="H1273" s="48" t="s">
        <v>6289</v>
      </c>
      <c r="I1273" s="48" t="s">
        <v>6283</v>
      </c>
      <c r="K1273" s="113">
        <v>0</v>
      </c>
      <c r="L1273" s="113">
        <v>0</v>
      </c>
      <c r="M1273" s="113">
        <v>0</v>
      </c>
      <c r="N1273" s="48">
        <v>0</v>
      </c>
      <c r="O1273" s="48">
        <v>0</v>
      </c>
      <c r="P1273" s="48">
        <v>0</v>
      </c>
      <c r="Q1273" s="48">
        <v>1</v>
      </c>
      <c r="R1273" s="48">
        <v>0</v>
      </c>
      <c r="S1273" s="113">
        <v>0</v>
      </c>
      <c r="T1273" s="48">
        <v>0</v>
      </c>
      <c r="U1273" s="47"/>
      <c r="V1273" s="22" t="s">
        <v>8073</v>
      </c>
      <c r="W1273" s="134" t="s">
        <v>1821</v>
      </c>
      <c r="Y1273" s="21"/>
      <c r="Z1273" s="21"/>
      <c r="AA1273" s="14"/>
      <c r="AN1273" s="3">
        <v>3042</v>
      </c>
      <c r="AO1273" s="18">
        <v>0</v>
      </c>
      <c r="AP1273" s="3">
        <v>4998</v>
      </c>
      <c r="AR1273" s="183" t="s">
        <v>8477</v>
      </c>
      <c r="AS1273" s="183" t="s">
        <v>9548</v>
      </c>
      <c r="AT1273" s="3">
        <v>1</v>
      </c>
      <c r="AU1273" s="18">
        <v>0</v>
      </c>
      <c r="AV1273" s="17"/>
      <c r="AW1273" s="200">
        <v>0</v>
      </c>
      <c r="AX1273" s="200">
        <v>1</v>
      </c>
      <c r="AY1273" s="200">
        <v>0</v>
      </c>
      <c r="AZ1273" s="200">
        <v>0</v>
      </c>
      <c r="BA1273" s="200">
        <v>0</v>
      </c>
      <c r="BB1273" s="18">
        <v>0</v>
      </c>
      <c r="BC1273" s="18">
        <v>0</v>
      </c>
    </row>
    <row r="1274" spans="1:56" x14ac:dyDescent="0.25">
      <c r="A1274" s="18">
        <v>52</v>
      </c>
      <c r="B1274" s="3">
        <v>22</v>
      </c>
      <c r="C1274" s="18" t="s">
        <v>1064</v>
      </c>
      <c r="D1274" s="3" t="s">
        <v>732</v>
      </c>
      <c r="E1274" s="3" t="s">
        <v>1812</v>
      </c>
      <c r="F1274" s="48" t="s">
        <v>6274</v>
      </c>
      <c r="G1274" s="48" t="s">
        <v>6290</v>
      </c>
      <c r="H1274" s="48" t="s">
        <v>6291</v>
      </c>
      <c r="I1274" s="48" t="s">
        <v>6283</v>
      </c>
      <c r="K1274" s="113">
        <v>0</v>
      </c>
      <c r="L1274" s="113">
        <v>0</v>
      </c>
      <c r="M1274" s="113">
        <v>0</v>
      </c>
      <c r="N1274" s="48">
        <v>0</v>
      </c>
      <c r="O1274" s="48">
        <v>0</v>
      </c>
      <c r="P1274" s="48">
        <v>0</v>
      </c>
      <c r="Q1274" s="48">
        <v>1</v>
      </c>
      <c r="R1274" s="48">
        <v>0</v>
      </c>
      <c r="S1274" s="113">
        <v>0</v>
      </c>
      <c r="T1274" s="48">
        <v>0</v>
      </c>
      <c r="U1274" s="47"/>
      <c r="V1274" s="22" t="s">
        <v>8431</v>
      </c>
      <c r="W1274" s="134" t="s">
        <v>1822</v>
      </c>
      <c r="X1274" s="3" t="s">
        <v>200</v>
      </c>
      <c r="Y1274" s="21">
        <v>0</v>
      </c>
      <c r="Z1274" s="21">
        <v>1</v>
      </c>
      <c r="AA1274" s="14">
        <v>6</v>
      </c>
      <c r="AB1274" s="3">
        <f t="shared" ref="AB1274:AB1305" si="61">(240*Y1274)+(12*Z1274)+AA1274</f>
        <v>18</v>
      </c>
      <c r="AC1274">
        <v>30.554549621893806</v>
      </c>
      <c r="AN1274" s="3">
        <v>3042</v>
      </c>
      <c r="AO1274" s="18">
        <v>0</v>
      </c>
      <c r="AP1274" s="3">
        <v>3863</v>
      </c>
      <c r="AR1274" s="183" t="s">
        <v>8477</v>
      </c>
      <c r="AS1274" s="183" t="s">
        <v>9548</v>
      </c>
      <c r="AT1274" s="3">
        <v>1</v>
      </c>
      <c r="AU1274" s="18">
        <v>0</v>
      </c>
      <c r="AV1274" s="17"/>
      <c r="AW1274" s="200">
        <v>1</v>
      </c>
      <c r="AX1274" s="48">
        <v>0</v>
      </c>
      <c r="AY1274" s="200">
        <v>0</v>
      </c>
      <c r="AZ1274" s="200">
        <v>0</v>
      </c>
      <c r="BA1274" s="200">
        <v>0</v>
      </c>
      <c r="BB1274" s="18">
        <v>0</v>
      </c>
      <c r="BC1274" s="18">
        <v>0</v>
      </c>
    </row>
    <row r="1275" spans="1:56" x14ac:dyDescent="0.25">
      <c r="A1275" s="18">
        <v>52</v>
      </c>
      <c r="B1275" s="3">
        <v>22</v>
      </c>
      <c r="C1275" s="18" t="s">
        <v>1064</v>
      </c>
      <c r="D1275" s="3" t="s">
        <v>732</v>
      </c>
      <c r="E1275" s="3" t="s">
        <v>1812</v>
      </c>
      <c r="F1275" s="48" t="s">
        <v>6274</v>
      </c>
      <c r="G1275" s="48" t="s">
        <v>6292</v>
      </c>
      <c r="H1275" s="48" t="s">
        <v>6293</v>
      </c>
      <c r="I1275" s="48" t="s">
        <v>6283</v>
      </c>
      <c r="K1275" s="113">
        <v>0</v>
      </c>
      <c r="L1275" s="113">
        <v>0</v>
      </c>
      <c r="M1275" s="113">
        <v>0</v>
      </c>
      <c r="N1275" s="48">
        <v>0</v>
      </c>
      <c r="O1275" s="48">
        <v>0</v>
      </c>
      <c r="P1275" s="48">
        <v>0</v>
      </c>
      <c r="Q1275" s="48">
        <v>1</v>
      </c>
      <c r="R1275" s="48">
        <v>0</v>
      </c>
      <c r="S1275" s="113">
        <v>0</v>
      </c>
      <c r="T1275" s="48">
        <v>0</v>
      </c>
      <c r="U1275" s="47"/>
      <c r="V1275" s="22" t="s">
        <v>8431</v>
      </c>
      <c r="W1275" s="134" t="s">
        <v>1823</v>
      </c>
      <c r="X1275" s="3" t="s">
        <v>23</v>
      </c>
      <c r="Y1275" s="21">
        <v>0</v>
      </c>
      <c r="Z1275" s="21">
        <v>7</v>
      </c>
      <c r="AA1275" s="14">
        <v>6</v>
      </c>
      <c r="AB1275" s="3">
        <f t="shared" si="61"/>
        <v>90</v>
      </c>
      <c r="AC1275">
        <v>152.77274810946903</v>
      </c>
      <c r="AN1275" s="3">
        <v>3042</v>
      </c>
      <c r="AO1275" s="18">
        <v>0</v>
      </c>
      <c r="AP1275" s="3">
        <v>3863</v>
      </c>
      <c r="AR1275" s="183" t="s">
        <v>8477</v>
      </c>
      <c r="AS1275" s="183" t="s">
        <v>9548</v>
      </c>
      <c r="AT1275" s="3">
        <v>1</v>
      </c>
      <c r="AU1275" s="18">
        <v>0</v>
      </c>
      <c r="AV1275" s="17"/>
      <c r="AW1275" s="200">
        <v>1</v>
      </c>
      <c r="AX1275" s="48">
        <v>0</v>
      </c>
      <c r="AY1275" s="200">
        <v>0</v>
      </c>
      <c r="AZ1275" s="200">
        <v>0</v>
      </c>
      <c r="BA1275" s="200">
        <v>0</v>
      </c>
      <c r="BB1275" s="18">
        <v>0</v>
      </c>
      <c r="BC1275" s="18">
        <v>0</v>
      </c>
    </row>
    <row r="1276" spans="1:56" x14ac:dyDescent="0.25">
      <c r="A1276" s="18">
        <v>52</v>
      </c>
      <c r="B1276" s="3">
        <v>22</v>
      </c>
      <c r="C1276" s="18" t="s">
        <v>1064</v>
      </c>
      <c r="D1276" s="3" t="s">
        <v>732</v>
      </c>
      <c r="E1276" s="3" t="s">
        <v>1812</v>
      </c>
      <c r="F1276" s="48" t="s">
        <v>6274</v>
      </c>
      <c r="G1276" s="48" t="s">
        <v>6294</v>
      </c>
      <c r="H1276" s="48" t="s">
        <v>6295</v>
      </c>
      <c r="I1276" s="48" t="s">
        <v>6283</v>
      </c>
      <c r="K1276" s="113">
        <v>0</v>
      </c>
      <c r="L1276" s="113">
        <v>0</v>
      </c>
      <c r="M1276" s="113">
        <v>0</v>
      </c>
      <c r="N1276" s="48">
        <v>0</v>
      </c>
      <c r="O1276" s="48">
        <v>0</v>
      </c>
      <c r="P1276" s="48">
        <v>0</v>
      </c>
      <c r="Q1276" s="48">
        <v>1</v>
      </c>
      <c r="R1276" s="48">
        <v>0</v>
      </c>
      <c r="S1276" s="113">
        <v>0</v>
      </c>
      <c r="T1276" s="48">
        <v>0</v>
      </c>
      <c r="U1276" s="47"/>
      <c r="V1276" s="22" t="s">
        <v>8478</v>
      </c>
      <c r="W1276" s="134" t="s">
        <v>1824</v>
      </c>
      <c r="X1276" s="3" t="s">
        <v>96</v>
      </c>
      <c r="Y1276" s="21">
        <v>0</v>
      </c>
      <c r="Z1276" s="21">
        <v>18</v>
      </c>
      <c r="AA1276" s="14">
        <v>0</v>
      </c>
      <c r="AB1276" s="3">
        <f t="shared" si="61"/>
        <v>216</v>
      </c>
      <c r="AC1276">
        <v>359.148780590939</v>
      </c>
      <c r="AN1276" s="3">
        <v>3042</v>
      </c>
      <c r="AO1276" s="18">
        <v>0</v>
      </c>
      <c r="AP1276" s="3">
        <v>3712</v>
      </c>
      <c r="AR1276" s="183" t="s">
        <v>8477</v>
      </c>
      <c r="AS1276" s="183" t="s">
        <v>9548</v>
      </c>
      <c r="AT1276" s="3">
        <v>1</v>
      </c>
      <c r="AU1276" s="18">
        <v>0</v>
      </c>
      <c r="AV1276" s="17"/>
      <c r="AW1276" s="200">
        <v>1</v>
      </c>
      <c r="AX1276" s="48">
        <v>0</v>
      </c>
      <c r="AY1276" s="200">
        <v>0</v>
      </c>
      <c r="AZ1276" s="200">
        <v>0</v>
      </c>
      <c r="BA1276" s="200">
        <v>0</v>
      </c>
      <c r="BB1276" s="18">
        <v>0</v>
      </c>
      <c r="BC1276" s="18">
        <v>0</v>
      </c>
    </row>
    <row r="1277" spans="1:56" x14ac:dyDescent="0.25">
      <c r="A1277" s="18">
        <v>52</v>
      </c>
      <c r="B1277" s="3">
        <v>22</v>
      </c>
      <c r="C1277" s="18" t="s">
        <v>1064</v>
      </c>
      <c r="D1277" s="3" t="s">
        <v>732</v>
      </c>
      <c r="E1277" s="3" t="s">
        <v>1812</v>
      </c>
      <c r="F1277" s="48" t="s">
        <v>6274</v>
      </c>
      <c r="G1277" s="48" t="s">
        <v>6296</v>
      </c>
      <c r="H1277" s="48" t="s">
        <v>6297</v>
      </c>
      <c r="I1277" s="48" t="s">
        <v>6283</v>
      </c>
      <c r="K1277" s="113">
        <v>0</v>
      </c>
      <c r="L1277" s="113">
        <v>0</v>
      </c>
      <c r="M1277" s="113">
        <v>0</v>
      </c>
      <c r="N1277" s="48">
        <v>0</v>
      </c>
      <c r="O1277" s="48">
        <v>0</v>
      </c>
      <c r="P1277" s="48">
        <v>0</v>
      </c>
      <c r="Q1277" s="48">
        <v>1</v>
      </c>
      <c r="R1277" s="48">
        <v>0</v>
      </c>
      <c r="S1277" s="113">
        <v>0</v>
      </c>
      <c r="T1277" s="48">
        <v>0</v>
      </c>
      <c r="U1277" s="47"/>
      <c r="V1277" s="22" t="s">
        <v>8478</v>
      </c>
      <c r="W1277" s="134" t="s">
        <v>1825</v>
      </c>
      <c r="X1277" s="3" t="s">
        <v>96</v>
      </c>
      <c r="Y1277" s="21">
        <v>0</v>
      </c>
      <c r="Z1277" s="21">
        <v>18</v>
      </c>
      <c r="AA1277" s="14">
        <v>0</v>
      </c>
      <c r="AB1277" s="3">
        <f t="shared" si="61"/>
        <v>216</v>
      </c>
      <c r="AC1277">
        <v>359.148780590939</v>
      </c>
      <c r="AN1277" s="3">
        <v>3042</v>
      </c>
      <c r="AO1277" s="18">
        <v>0</v>
      </c>
      <c r="AP1277" s="3">
        <v>3712</v>
      </c>
      <c r="AR1277" s="183" t="s">
        <v>8477</v>
      </c>
      <c r="AS1277" s="183" t="s">
        <v>9548</v>
      </c>
      <c r="AT1277" s="3">
        <v>1</v>
      </c>
      <c r="AU1277" s="18">
        <v>0</v>
      </c>
      <c r="AV1277" s="17"/>
      <c r="AW1277" s="200">
        <v>1</v>
      </c>
      <c r="AX1277" s="48">
        <v>0</v>
      </c>
      <c r="AY1277" s="200">
        <v>0</v>
      </c>
      <c r="AZ1277" s="200">
        <v>0</v>
      </c>
      <c r="BA1277" s="200">
        <v>0</v>
      </c>
      <c r="BB1277" s="18">
        <v>0</v>
      </c>
      <c r="BC1277" s="18">
        <v>0</v>
      </c>
    </row>
    <row r="1278" spans="1:56" x14ac:dyDescent="0.25">
      <c r="A1278" s="18">
        <v>52</v>
      </c>
      <c r="B1278" s="3">
        <v>22</v>
      </c>
      <c r="C1278" s="18" t="s">
        <v>1064</v>
      </c>
      <c r="D1278" s="3" t="s">
        <v>732</v>
      </c>
      <c r="E1278" s="3" t="s">
        <v>1812</v>
      </c>
      <c r="F1278" s="48" t="s">
        <v>6274</v>
      </c>
      <c r="G1278" s="48" t="s">
        <v>6298</v>
      </c>
      <c r="H1278" s="48" t="s">
        <v>6299</v>
      </c>
      <c r="I1278" s="48" t="s">
        <v>6283</v>
      </c>
      <c r="K1278" s="113">
        <v>0</v>
      </c>
      <c r="L1278" s="113">
        <v>0</v>
      </c>
      <c r="M1278" s="113">
        <v>0</v>
      </c>
      <c r="N1278" s="48">
        <v>0</v>
      </c>
      <c r="O1278" s="48">
        <v>0</v>
      </c>
      <c r="P1278" s="48">
        <v>0</v>
      </c>
      <c r="Q1278" s="48">
        <v>1</v>
      </c>
      <c r="R1278" s="48">
        <v>0</v>
      </c>
      <c r="S1278" s="113">
        <v>0</v>
      </c>
      <c r="T1278" s="48">
        <v>0</v>
      </c>
      <c r="U1278" s="47"/>
      <c r="V1278" s="22" t="s">
        <v>8856</v>
      </c>
      <c r="W1278" s="134" t="s">
        <v>1826</v>
      </c>
      <c r="X1278" s="3" t="s">
        <v>53</v>
      </c>
      <c r="Y1278" s="21">
        <v>0</v>
      </c>
      <c r="Z1278" s="21">
        <v>11</v>
      </c>
      <c r="AA1278" s="14">
        <v>0</v>
      </c>
      <c r="AB1278" s="3">
        <f t="shared" si="61"/>
        <v>132</v>
      </c>
      <c r="AC1278">
        <v>193.20170291564258</v>
      </c>
      <c r="AN1278" s="3">
        <v>3042</v>
      </c>
      <c r="AO1278" s="18">
        <v>0</v>
      </c>
      <c r="AP1278" s="3">
        <v>2781</v>
      </c>
      <c r="AR1278" s="183" t="s">
        <v>8477</v>
      </c>
      <c r="AS1278" s="183" t="s">
        <v>9548</v>
      </c>
      <c r="AT1278" s="3">
        <v>1</v>
      </c>
      <c r="AU1278" s="18">
        <v>0</v>
      </c>
      <c r="AV1278" s="17"/>
      <c r="AW1278" s="200">
        <v>1</v>
      </c>
      <c r="AX1278" s="48">
        <v>0</v>
      </c>
      <c r="AY1278" s="200">
        <v>0</v>
      </c>
      <c r="AZ1278" s="200">
        <v>0</v>
      </c>
      <c r="BA1278" s="200">
        <v>0</v>
      </c>
      <c r="BB1278" s="18">
        <v>0</v>
      </c>
      <c r="BC1278" s="18">
        <v>0</v>
      </c>
    </row>
    <row r="1279" spans="1:56" x14ac:dyDescent="0.25">
      <c r="A1279" s="18">
        <v>52</v>
      </c>
      <c r="B1279" s="3">
        <v>22</v>
      </c>
      <c r="C1279" s="18" t="s">
        <v>1064</v>
      </c>
      <c r="D1279" s="3" t="s">
        <v>732</v>
      </c>
      <c r="E1279" s="3" t="s">
        <v>1812</v>
      </c>
      <c r="F1279" s="48" t="s">
        <v>6274</v>
      </c>
      <c r="G1279" s="48" t="s">
        <v>6300</v>
      </c>
      <c r="H1279" s="48" t="s">
        <v>6301</v>
      </c>
      <c r="I1279" s="48" t="s">
        <v>6283</v>
      </c>
      <c r="K1279" s="113">
        <v>0</v>
      </c>
      <c r="L1279" s="113">
        <v>0</v>
      </c>
      <c r="M1279" s="113">
        <v>0</v>
      </c>
      <c r="N1279" s="48">
        <v>0</v>
      </c>
      <c r="O1279" s="48">
        <v>0</v>
      </c>
      <c r="P1279" s="48">
        <v>0</v>
      </c>
      <c r="Q1279" s="48">
        <v>1</v>
      </c>
      <c r="R1279" s="48">
        <v>0</v>
      </c>
      <c r="S1279" s="113">
        <v>0</v>
      </c>
      <c r="T1279" s="48">
        <v>0</v>
      </c>
      <c r="U1279" s="47"/>
      <c r="V1279" s="22" t="s">
        <v>8856</v>
      </c>
      <c r="W1279" s="134" t="s">
        <v>1827</v>
      </c>
      <c r="X1279" s="3" t="s">
        <v>370</v>
      </c>
      <c r="Y1279" s="21">
        <v>0</v>
      </c>
      <c r="Z1279" s="21">
        <v>11</v>
      </c>
      <c r="AA1279" s="14">
        <v>3</v>
      </c>
      <c r="AB1279" s="3">
        <f t="shared" si="61"/>
        <v>135</v>
      </c>
      <c r="AC1279">
        <v>197.59265070917994</v>
      </c>
      <c r="AN1279" s="3">
        <v>3042</v>
      </c>
      <c r="AO1279" s="18">
        <v>0</v>
      </c>
      <c r="AP1279" s="3">
        <v>2781</v>
      </c>
      <c r="AR1279" s="183" t="s">
        <v>8477</v>
      </c>
      <c r="AS1279" s="183" t="s">
        <v>9548</v>
      </c>
      <c r="AT1279" s="3">
        <v>1</v>
      </c>
      <c r="AU1279" s="18">
        <v>0</v>
      </c>
      <c r="AV1279" s="17"/>
      <c r="AW1279" s="200">
        <v>1</v>
      </c>
      <c r="AX1279" s="48">
        <v>0</v>
      </c>
      <c r="AY1279" s="200">
        <v>0</v>
      </c>
      <c r="AZ1279" s="200">
        <v>0</v>
      </c>
      <c r="BA1279" s="200">
        <v>0</v>
      </c>
      <c r="BB1279" s="18">
        <v>0</v>
      </c>
      <c r="BC1279" s="18">
        <v>0</v>
      </c>
    </row>
    <row r="1280" spans="1:56" x14ac:dyDescent="0.25">
      <c r="A1280" s="18">
        <v>52</v>
      </c>
      <c r="B1280" s="3">
        <v>22</v>
      </c>
      <c r="C1280" s="18" t="s">
        <v>1064</v>
      </c>
      <c r="D1280" s="3" t="s">
        <v>732</v>
      </c>
      <c r="E1280" s="3" t="s">
        <v>1812</v>
      </c>
      <c r="F1280" s="48" t="s">
        <v>6274</v>
      </c>
      <c r="G1280" s="48" t="s">
        <v>6302</v>
      </c>
      <c r="H1280" s="48" t="s">
        <v>6303</v>
      </c>
      <c r="I1280" s="48" t="s">
        <v>6283</v>
      </c>
      <c r="K1280" s="113">
        <v>0</v>
      </c>
      <c r="L1280" s="113">
        <v>0</v>
      </c>
      <c r="M1280" s="113">
        <v>0</v>
      </c>
      <c r="N1280" s="48">
        <v>0</v>
      </c>
      <c r="O1280" s="48">
        <v>0</v>
      </c>
      <c r="P1280" s="48">
        <v>0</v>
      </c>
      <c r="Q1280" s="48">
        <v>1</v>
      </c>
      <c r="R1280" s="48">
        <v>0</v>
      </c>
      <c r="S1280" s="113">
        <v>0</v>
      </c>
      <c r="T1280" s="48">
        <v>0</v>
      </c>
      <c r="U1280" s="47"/>
      <c r="V1280" s="22" t="s">
        <v>8856</v>
      </c>
      <c r="W1280" s="134" t="s">
        <v>1828</v>
      </c>
      <c r="X1280" s="3" t="s">
        <v>65</v>
      </c>
      <c r="Y1280" s="21">
        <v>0</v>
      </c>
      <c r="Z1280" s="21">
        <v>2</v>
      </c>
      <c r="AA1280" s="14">
        <v>6</v>
      </c>
      <c r="AB1280" s="3">
        <f t="shared" si="61"/>
        <v>30</v>
      </c>
      <c r="AC1280">
        <v>43.909477935373317</v>
      </c>
      <c r="AN1280" s="3">
        <v>3042</v>
      </c>
      <c r="AO1280" s="18">
        <v>0</v>
      </c>
      <c r="AP1280" s="3">
        <v>2781</v>
      </c>
      <c r="AR1280" s="183" t="s">
        <v>8477</v>
      </c>
      <c r="AS1280" s="183" t="s">
        <v>9548</v>
      </c>
      <c r="AT1280" s="3">
        <v>1</v>
      </c>
      <c r="AU1280" s="18">
        <v>0</v>
      </c>
      <c r="AV1280" s="17"/>
      <c r="AW1280" s="200">
        <v>1</v>
      </c>
      <c r="AX1280" s="48">
        <v>0</v>
      </c>
      <c r="AY1280" s="200">
        <v>0</v>
      </c>
      <c r="AZ1280" s="200">
        <v>0</v>
      </c>
      <c r="BA1280" s="200">
        <v>0</v>
      </c>
      <c r="BB1280" s="18">
        <v>0</v>
      </c>
      <c r="BC1280" s="18">
        <v>0</v>
      </c>
    </row>
    <row r="1281" spans="1:62" x14ac:dyDescent="0.25">
      <c r="A1281" s="18">
        <v>52</v>
      </c>
      <c r="B1281" s="3">
        <v>22</v>
      </c>
      <c r="C1281" s="18" t="s">
        <v>1064</v>
      </c>
      <c r="D1281" s="3" t="s">
        <v>732</v>
      </c>
      <c r="E1281" s="3" t="s">
        <v>1812</v>
      </c>
      <c r="F1281" s="48" t="s">
        <v>6274</v>
      </c>
      <c r="G1281" s="48" t="s">
        <v>6304</v>
      </c>
      <c r="H1281" s="48" t="s">
        <v>6305</v>
      </c>
      <c r="I1281" s="48" t="s">
        <v>6283</v>
      </c>
      <c r="K1281" s="113">
        <v>0</v>
      </c>
      <c r="L1281" s="113">
        <v>0</v>
      </c>
      <c r="M1281" s="113">
        <v>0</v>
      </c>
      <c r="N1281" s="48">
        <v>0</v>
      </c>
      <c r="O1281" s="48">
        <v>0</v>
      </c>
      <c r="P1281" s="48">
        <v>0</v>
      </c>
      <c r="Q1281" s="48">
        <v>1</v>
      </c>
      <c r="R1281" s="48">
        <v>0</v>
      </c>
      <c r="S1281" s="113">
        <v>0</v>
      </c>
      <c r="T1281" s="48">
        <v>0</v>
      </c>
      <c r="U1281" s="47"/>
      <c r="V1281" s="22" t="s">
        <v>9127</v>
      </c>
      <c r="W1281" s="134" t="s">
        <v>1829</v>
      </c>
      <c r="X1281" s="3" t="s">
        <v>90</v>
      </c>
      <c r="Y1281" s="21">
        <v>0</v>
      </c>
      <c r="Z1281" s="21">
        <v>13</v>
      </c>
      <c r="AA1281" s="14">
        <v>6</v>
      </c>
      <c r="AB1281" s="3">
        <f t="shared" si="61"/>
        <v>162</v>
      </c>
      <c r="AC1281">
        <v>230.54564759769471</v>
      </c>
      <c r="AN1281" s="3">
        <v>3042</v>
      </c>
      <c r="AO1281" s="18">
        <v>0</v>
      </c>
      <c r="AP1281" s="3">
        <v>2576</v>
      </c>
      <c r="AR1281" s="183" t="s">
        <v>8477</v>
      </c>
      <c r="AS1281" s="183" t="s">
        <v>9548</v>
      </c>
      <c r="AT1281" s="3">
        <v>1</v>
      </c>
      <c r="AU1281" s="18">
        <v>0</v>
      </c>
      <c r="AV1281" s="17"/>
      <c r="AW1281" s="200">
        <v>1</v>
      </c>
      <c r="AX1281" s="48">
        <v>0</v>
      </c>
      <c r="AY1281" s="200">
        <v>0</v>
      </c>
      <c r="AZ1281" s="200">
        <v>0</v>
      </c>
      <c r="BA1281" s="200">
        <v>0</v>
      </c>
      <c r="BB1281" s="18">
        <v>0</v>
      </c>
      <c r="BC1281" s="18">
        <v>0</v>
      </c>
    </row>
    <row r="1282" spans="1:62" x14ac:dyDescent="0.25">
      <c r="A1282" s="18">
        <v>52</v>
      </c>
      <c r="B1282" s="3">
        <v>22</v>
      </c>
      <c r="C1282" s="18" t="s">
        <v>1064</v>
      </c>
      <c r="D1282" s="3" t="s">
        <v>732</v>
      </c>
      <c r="E1282" s="3" t="s">
        <v>1812</v>
      </c>
      <c r="F1282" s="48" t="s">
        <v>6274</v>
      </c>
      <c r="G1282" s="48" t="s">
        <v>6306</v>
      </c>
      <c r="H1282" s="48" t="s">
        <v>6307</v>
      </c>
      <c r="I1282" s="48" t="s">
        <v>6283</v>
      </c>
      <c r="K1282" s="113">
        <v>0</v>
      </c>
      <c r="L1282" s="113">
        <v>0</v>
      </c>
      <c r="M1282" s="113">
        <v>0</v>
      </c>
      <c r="N1282" s="48">
        <v>0</v>
      </c>
      <c r="O1282" s="48">
        <v>0</v>
      </c>
      <c r="P1282" s="48">
        <v>0</v>
      </c>
      <c r="Q1282" s="48">
        <v>1</v>
      </c>
      <c r="R1282" s="48">
        <v>0</v>
      </c>
      <c r="S1282" s="113">
        <v>0</v>
      </c>
      <c r="T1282" s="48">
        <v>0</v>
      </c>
      <c r="U1282" s="47"/>
      <c r="V1282" s="22" t="s">
        <v>9127</v>
      </c>
      <c r="W1282" s="134" t="s">
        <v>1830</v>
      </c>
      <c r="X1282" s="3" t="s">
        <v>401</v>
      </c>
      <c r="Y1282" s="21">
        <v>1</v>
      </c>
      <c r="Z1282" s="21">
        <v>10</v>
      </c>
      <c r="AA1282" s="14">
        <v>0</v>
      </c>
      <c r="AB1282" s="3">
        <f t="shared" si="61"/>
        <v>360</v>
      </c>
      <c r="AC1282">
        <v>512.32366132821051</v>
      </c>
      <c r="AN1282" s="3">
        <v>3042</v>
      </c>
      <c r="AO1282" s="18">
        <v>0</v>
      </c>
      <c r="AP1282" s="3">
        <v>2576</v>
      </c>
      <c r="AR1282" s="183" t="s">
        <v>8477</v>
      </c>
      <c r="AS1282" s="183" t="s">
        <v>9548</v>
      </c>
      <c r="AT1282" s="3">
        <v>1</v>
      </c>
      <c r="AU1282" s="18">
        <v>0</v>
      </c>
      <c r="AV1282" s="17"/>
      <c r="AW1282" s="200">
        <v>1</v>
      </c>
      <c r="AX1282" s="48">
        <v>0</v>
      </c>
      <c r="AY1282" s="200">
        <v>0</v>
      </c>
      <c r="AZ1282" s="200">
        <v>0</v>
      </c>
      <c r="BA1282" s="200">
        <v>0</v>
      </c>
      <c r="BB1282" s="18">
        <v>0</v>
      </c>
      <c r="BC1282" s="18">
        <v>0</v>
      </c>
    </row>
    <row r="1283" spans="1:62" x14ac:dyDescent="0.25">
      <c r="A1283" s="18">
        <v>52</v>
      </c>
      <c r="B1283" s="3">
        <v>22</v>
      </c>
      <c r="C1283" s="18" t="s">
        <v>1064</v>
      </c>
      <c r="D1283" s="3" t="s">
        <v>732</v>
      </c>
      <c r="E1283" s="3" t="s">
        <v>1812</v>
      </c>
      <c r="F1283" s="48" t="s">
        <v>6274</v>
      </c>
      <c r="G1283" s="48" t="s">
        <v>6308</v>
      </c>
      <c r="H1283" s="48" t="s">
        <v>6309</v>
      </c>
      <c r="I1283" s="48" t="s">
        <v>6283</v>
      </c>
      <c r="K1283" s="113">
        <v>0</v>
      </c>
      <c r="L1283" s="113">
        <v>0</v>
      </c>
      <c r="M1283" s="113">
        <v>0</v>
      </c>
      <c r="N1283" s="48">
        <v>0</v>
      </c>
      <c r="O1283" s="48">
        <v>0</v>
      </c>
      <c r="P1283" s="48">
        <v>0</v>
      </c>
      <c r="Q1283" s="48">
        <v>1</v>
      </c>
      <c r="R1283" s="48">
        <v>0</v>
      </c>
      <c r="S1283" s="113">
        <v>0</v>
      </c>
      <c r="T1283" s="48">
        <v>0</v>
      </c>
      <c r="U1283" s="47"/>
      <c r="V1283" s="22" t="s">
        <v>9127</v>
      </c>
      <c r="W1283" s="134" t="s">
        <v>1831</v>
      </c>
      <c r="X1283" s="3" t="s">
        <v>196</v>
      </c>
      <c r="Y1283" s="21">
        <v>0</v>
      </c>
      <c r="Z1283" s="21">
        <v>3</v>
      </c>
      <c r="AA1283" s="14">
        <v>0</v>
      </c>
      <c r="AB1283" s="3">
        <f t="shared" si="61"/>
        <v>36</v>
      </c>
      <c r="AC1283">
        <v>51.232366132821049</v>
      </c>
      <c r="AN1283" s="3">
        <v>3042</v>
      </c>
      <c r="AO1283" s="18">
        <v>0</v>
      </c>
      <c r="AP1283" s="3">
        <v>2576</v>
      </c>
      <c r="AR1283" s="183" t="s">
        <v>8477</v>
      </c>
      <c r="AS1283" s="183" t="s">
        <v>9548</v>
      </c>
      <c r="AT1283" s="3">
        <v>1</v>
      </c>
      <c r="AU1283" s="18">
        <v>0</v>
      </c>
      <c r="AV1283" s="17"/>
      <c r="AW1283" s="200">
        <v>1</v>
      </c>
      <c r="AX1283" s="48">
        <v>0</v>
      </c>
      <c r="AY1283" s="200">
        <v>0</v>
      </c>
      <c r="AZ1283" s="200">
        <v>0</v>
      </c>
      <c r="BA1283" s="200">
        <v>0</v>
      </c>
      <c r="BB1283" s="18">
        <v>0</v>
      </c>
      <c r="BC1283" s="18">
        <v>0</v>
      </c>
    </row>
    <row r="1284" spans="1:62" x14ac:dyDescent="0.25">
      <c r="A1284" s="18">
        <v>52</v>
      </c>
      <c r="B1284" s="3">
        <v>22</v>
      </c>
      <c r="C1284" s="18" t="s">
        <v>1064</v>
      </c>
      <c r="D1284" s="3" t="s">
        <v>732</v>
      </c>
      <c r="E1284" s="3" t="s">
        <v>1812</v>
      </c>
      <c r="F1284" s="48" t="s">
        <v>6274</v>
      </c>
      <c r="G1284" s="48" t="s">
        <v>6310</v>
      </c>
      <c r="H1284" s="48" t="s">
        <v>6311</v>
      </c>
      <c r="I1284" s="48" t="s">
        <v>6283</v>
      </c>
      <c r="K1284" s="113">
        <v>0</v>
      </c>
      <c r="L1284" s="113">
        <v>0</v>
      </c>
      <c r="M1284" s="113">
        <v>0</v>
      </c>
      <c r="N1284" s="48">
        <v>0</v>
      </c>
      <c r="O1284" s="48">
        <v>0</v>
      </c>
      <c r="P1284" s="48">
        <v>0</v>
      </c>
      <c r="Q1284" s="48">
        <v>1</v>
      </c>
      <c r="R1284" s="48">
        <v>0</v>
      </c>
      <c r="S1284" s="113">
        <v>0</v>
      </c>
      <c r="T1284" s="48">
        <v>0</v>
      </c>
      <c r="U1284" s="47"/>
      <c r="V1284" s="22" t="s">
        <v>9071</v>
      </c>
      <c r="W1284" s="134" t="s">
        <v>1832</v>
      </c>
      <c r="X1284" s="3" t="s">
        <v>423</v>
      </c>
      <c r="Y1284" s="21">
        <v>1</v>
      </c>
      <c r="Z1284" s="21">
        <v>14</v>
      </c>
      <c r="AA1284" s="14">
        <v>0</v>
      </c>
      <c r="AB1284" s="3">
        <f t="shared" si="61"/>
        <v>408</v>
      </c>
      <c r="AC1284">
        <v>571.24572915713327</v>
      </c>
      <c r="AN1284" s="3">
        <v>3042</v>
      </c>
      <c r="AO1284" s="18">
        <v>0</v>
      </c>
      <c r="AP1284" s="3">
        <v>2457</v>
      </c>
      <c r="AR1284" s="183" t="s">
        <v>8477</v>
      </c>
      <c r="AS1284" s="183" t="s">
        <v>9548</v>
      </c>
      <c r="AT1284" s="3">
        <v>1</v>
      </c>
      <c r="AU1284" s="18">
        <v>0</v>
      </c>
      <c r="AV1284" s="17"/>
      <c r="AW1284" s="200">
        <v>1</v>
      </c>
      <c r="AX1284" s="48">
        <v>0</v>
      </c>
      <c r="AY1284" s="200">
        <v>0</v>
      </c>
      <c r="AZ1284" s="200">
        <v>0</v>
      </c>
      <c r="BA1284" s="200">
        <v>0</v>
      </c>
      <c r="BB1284" s="18">
        <v>0</v>
      </c>
      <c r="BC1284" s="18">
        <v>0</v>
      </c>
    </row>
    <row r="1285" spans="1:62" x14ac:dyDescent="0.25">
      <c r="A1285" s="18">
        <v>52</v>
      </c>
      <c r="B1285" s="3">
        <v>22</v>
      </c>
      <c r="C1285" s="18" t="s">
        <v>1064</v>
      </c>
      <c r="D1285" s="3" t="s">
        <v>732</v>
      </c>
      <c r="E1285" s="3" t="s">
        <v>1812</v>
      </c>
      <c r="F1285" s="48" t="s">
        <v>6274</v>
      </c>
      <c r="G1285" s="48" t="s">
        <v>6312</v>
      </c>
      <c r="H1285" s="48" t="s">
        <v>6313</v>
      </c>
      <c r="I1285" s="48" t="s">
        <v>6283</v>
      </c>
      <c r="K1285" s="113">
        <v>0</v>
      </c>
      <c r="L1285" s="113">
        <v>0</v>
      </c>
      <c r="M1285" s="113">
        <v>0</v>
      </c>
      <c r="N1285" s="48">
        <v>0</v>
      </c>
      <c r="O1285" s="48">
        <v>0</v>
      </c>
      <c r="P1285" s="48">
        <v>0</v>
      </c>
      <c r="Q1285" s="48">
        <v>1</v>
      </c>
      <c r="R1285" s="48">
        <v>0</v>
      </c>
      <c r="S1285" s="113">
        <v>0</v>
      </c>
      <c r="T1285" s="48">
        <v>0</v>
      </c>
      <c r="U1285" s="47"/>
      <c r="V1285" s="22" t="s">
        <v>9071</v>
      </c>
      <c r="W1285" s="134" t="s">
        <v>1833</v>
      </c>
      <c r="X1285" s="3" t="s">
        <v>96</v>
      </c>
      <c r="Y1285" s="21">
        <v>0</v>
      </c>
      <c r="Z1285" s="21">
        <v>18</v>
      </c>
      <c r="AA1285" s="14">
        <v>0</v>
      </c>
      <c r="AB1285" s="3">
        <f t="shared" si="61"/>
        <v>216</v>
      </c>
      <c r="AC1285">
        <v>302.42420955377645</v>
      </c>
      <c r="AN1285" s="3">
        <v>3042</v>
      </c>
      <c r="AO1285" s="18">
        <v>0</v>
      </c>
      <c r="AP1285" s="3">
        <v>2457</v>
      </c>
      <c r="AR1285" s="183" t="s">
        <v>8477</v>
      </c>
      <c r="AS1285" s="183" t="s">
        <v>9548</v>
      </c>
      <c r="AT1285" s="3">
        <v>1</v>
      </c>
      <c r="AU1285" s="18">
        <v>0</v>
      </c>
      <c r="AV1285" s="17"/>
      <c r="AW1285" s="200">
        <v>1</v>
      </c>
      <c r="AX1285" s="48">
        <v>0</v>
      </c>
      <c r="AY1285" s="200">
        <v>0</v>
      </c>
      <c r="AZ1285" s="200">
        <v>0</v>
      </c>
      <c r="BA1285" s="200">
        <v>0</v>
      </c>
      <c r="BB1285" s="18">
        <v>0</v>
      </c>
      <c r="BC1285" s="18">
        <v>0</v>
      </c>
    </row>
    <row r="1286" spans="1:62" x14ac:dyDescent="0.25">
      <c r="A1286" s="18">
        <v>52</v>
      </c>
      <c r="B1286" s="3">
        <v>22</v>
      </c>
      <c r="C1286" s="18" t="s">
        <v>1064</v>
      </c>
      <c r="D1286" s="3" t="s">
        <v>732</v>
      </c>
      <c r="E1286" s="3" t="s">
        <v>1812</v>
      </c>
      <c r="F1286" s="48" t="s">
        <v>6274</v>
      </c>
      <c r="G1286" s="48" t="s">
        <v>6314</v>
      </c>
      <c r="H1286" s="48" t="s">
        <v>6315</v>
      </c>
      <c r="I1286" s="48" t="s">
        <v>6283</v>
      </c>
      <c r="K1286" s="113">
        <v>0</v>
      </c>
      <c r="L1286" s="113">
        <v>0</v>
      </c>
      <c r="M1286" s="113">
        <v>0</v>
      </c>
      <c r="N1286" s="48">
        <v>0</v>
      </c>
      <c r="O1286" s="48">
        <v>0</v>
      </c>
      <c r="P1286" s="48">
        <v>0</v>
      </c>
      <c r="Q1286" s="48">
        <v>1</v>
      </c>
      <c r="R1286" s="48">
        <v>0</v>
      </c>
      <c r="S1286" s="113">
        <v>0</v>
      </c>
      <c r="T1286" s="48">
        <v>0</v>
      </c>
      <c r="U1286" s="47"/>
      <c r="V1286" s="22" t="s">
        <v>9301</v>
      </c>
      <c r="W1286" s="134" t="s">
        <v>1834</v>
      </c>
      <c r="X1286" s="3" t="s">
        <v>33</v>
      </c>
      <c r="Y1286" s="21">
        <v>0</v>
      </c>
      <c r="Z1286" s="21">
        <v>9</v>
      </c>
      <c r="AA1286" s="14">
        <v>9</v>
      </c>
      <c r="AB1286" s="3">
        <f t="shared" si="61"/>
        <v>117</v>
      </c>
      <c r="AC1286">
        <v>160.59161230709776</v>
      </c>
      <c r="AN1286" s="3">
        <v>3042</v>
      </c>
      <c r="AO1286" s="18">
        <v>0</v>
      </c>
      <c r="AP1286" s="3">
        <v>2312</v>
      </c>
      <c r="AR1286" s="183" t="s">
        <v>8477</v>
      </c>
      <c r="AS1286" s="183" t="s">
        <v>9548</v>
      </c>
      <c r="AT1286" s="3">
        <v>1</v>
      </c>
      <c r="AU1286" s="18">
        <v>0</v>
      </c>
      <c r="AV1286" s="17"/>
      <c r="AW1286" s="200">
        <v>1</v>
      </c>
      <c r="AX1286" s="48">
        <v>0</v>
      </c>
      <c r="AY1286" s="200">
        <v>0</v>
      </c>
      <c r="AZ1286" s="200">
        <v>0</v>
      </c>
      <c r="BA1286" s="200">
        <v>0</v>
      </c>
      <c r="BB1286" s="18">
        <v>0</v>
      </c>
      <c r="BC1286" s="18">
        <v>0</v>
      </c>
    </row>
    <row r="1287" spans="1:62" x14ac:dyDescent="0.25">
      <c r="A1287" s="18">
        <v>52</v>
      </c>
      <c r="B1287" s="3">
        <v>22</v>
      </c>
      <c r="C1287" s="18" t="s">
        <v>1064</v>
      </c>
      <c r="D1287" s="3" t="s">
        <v>732</v>
      </c>
      <c r="E1287" s="3" t="s">
        <v>1812</v>
      </c>
      <c r="F1287" s="48" t="s">
        <v>6274</v>
      </c>
      <c r="G1287" s="48" t="s">
        <v>6316</v>
      </c>
      <c r="H1287" s="48" t="s">
        <v>6317</v>
      </c>
      <c r="I1287" s="48" t="s">
        <v>6283</v>
      </c>
      <c r="K1287" s="113">
        <v>0</v>
      </c>
      <c r="L1287" s="113">
        <v>0</v>
      </c>
      <c r="M1287" s="113">
        <v>0</v>
      </c>
      <c r="N1287" s="48">
        <v>0</v>
      </c>
      <c r="O1287" s="48">
        <v>0</v>
      </c>
      <c r="P1287" s="48">
        <v>0</v>
      </c>
      <c r="Q1287" s="48">
        <v>1</v>
      </c>
      <c r="R1287" s="48">
        <v>0</v>
      </c>
      <c r="S1287" s="113">
        <v>0</v>
      </c>
      <c r="T1287" s="48">
        <v>0</v>
      </c>
      <c r="U1287" s="47"/>
      <c r="V1287" s="22" t="s">
        <v>9301</v>
      </c>
      <c r="W1287" s="134" t="s">
        <v>1835</v>
      </c>
      <c r="X1287" s="3" t="s">
        <v>1637</v>
      </c>
      <c r="Y1287" s="21">
        <v>0</v>
      </c>
      <c r="Z1287" s="21">
        <v>9</v>
      </c>
      <c r="AA1287" s="14">
        <v>3</v>
      </c>
      <c r="AB1287" s="3">
        <f t="shared" si="61"/>
        <v>111</v>
      </c>
      <c r="AC1287">
        <v>152.35614500929788</v>
      </c>
      <c r="AN1287" s="3">
        <v>3042</v>
      </c>
      <c r="AO1287" s="18">
        <v>0</v>
      </c>
      <c r="AP1287" s="3">
        <v>2312</v>
      </c>
      <c r="AR1287" s="183" t="s">
        <v>8477</v>
      </c>
      <c r="AS1287" s="183" t="s">
        <v>9548</v>
      </c>
      <c r="AT1287" s="3">
        <v>1</v>
      </c>
      <c r="AU1287" s="18">
        <v>0</v>
      </c>
      <c r="AV1287" s="17"/>
      <c r="AW1287" s="200">
        <v>1</v>
      </c>
      <c r="AX1287" s="48">
        <v>0</v>
      </c>
      <c r="AY1287" s="200">
        <v>0</v>
      </c>
      <c r="AZ1287" s="200">
        <v>0</v>
      </c>
      <c r="BA1287" s="200">
        <v>0</v>
      </c>
      <c r="BB1287" s="18">
        <v>0</v>
      </c>
      <c r="BC1287" s="18">
        <v>0</v>
      </c>
    </row>
    <row r="1288" spans="1:62" s="6" customFormat="1" ht="15.75" thickBot="1" x14ac:dyDescent="0.3">
      <c r="A1288" s="23">
        <v>52</v>
      </c>
      <c r="B1288" s="6">
        <v>22</v>
      </c>
      <c r="C1288" s="23" t="s">
        <v>1064</v>
      </c>
      <c r="D1288" s="6" t="s">
        <v>732</v>
      </c>
      <c r="E1288" s="6" t="s">
        <v>1812</v>
      </c>
      <c r="F1288" s="28" t="s">
        <v>6274</v>
      </c>
      <c r="G1288" s="28" t="s">
        <v>6318</v>
      </c>
      <c r="H1288" s="28" t="s">
        <v>6319</v>
      </c>
      <c r="I1288" s="28" t="s">
        <v>6283</v>
      </c>
      <c r="K1288" s="142">
        <v>0</v>
      </c>
      <c r="L1288" s="142">
        <v>0</v>
      </c>
      <c r="M1288" s="142">
        <v>0</v>
      </c>
      <c r="N1288" s="28">
        <v>0</v>
      </c>
      <c r="O1288" s="28">
        <v>0</v>
      </c>
      <c r="P1288" s="28">
        <v>0</v>
      </c>
      <c r="Q1288" s="28">
        <v>1</v>
      </c>
      <c r="R1288" s="28">
        <v>0</v>
      </c>
      <c r="S1288" s="142">
        <v>0</v>
      </c>
      <c r="T1288" s="28">
        <v>0</v>
      </c>
      <c r="U1288" s="90"/>
      <c r="V1288" s="9" t="s">
        <v>149</v>
      </c>
      <c r="W1288" s="133" t="s">
        <v>1836</v>
      </c>
      <c r="X1288" s="6" t="s">
        <v>1837</v>
      </c>
      <c r="Y1288" s="8">
        <v>13</v>
      </c>
      <c r="Z1288" s="8">
        <v>15</v>
      </c>
      <c r="AA1288" s="9">
        <v>3</v>
      </c>
      <c r="AB1288" s="6">
        <f t="shared" si="61"/>
        <v>3303</v>
      </c>
      <c r="AD1288" s="10"/>
      <c r="AE1288" s="11"/>
      <c r="AF1288" s="7"/>
      <c r="AM1288" s="10"/>
      <c r="AN1288" s="6">
        <v>3042</v>
      </c>
      <c r="AO1288" s="23">
        <v>0</v>
      </c>
      <c r="AR1288" s="198" t="s">
        <v>8477</v>
      </c>
      <c r="AS1288" s="198" t="s">
        <v>9548</v>
      </c>
      <c r="AT1288" s="6">
        <v>1</v>
      </c>
      <c r="AU1288" s="23">
        <v>0</v>
      </c>
      <c r="AV1288" s="25"/>
      <c r="AW1288" s="201"/>
      <c r="BD1288" s="10"/>
    </row>
    <row r="1289" spans="1:62" ht="30.75" thickTop="1" x14ac:dyDescent="0.25">
      <c r="A1289" s="18">
        <v>53</v>
      </c>
      <c r="B1289" s="3">
        <v>22</v>
      </c>
      <c r="C1289" s="18" t="s">
        <v>1064</v>
      </c>
      <c r="D1289" s="3" t="s">
        <v>1838</v>
      </c>
      <c r="E1289" s="3" t="s">
        <v>46</v>
      </c>
      <c r="F1289" s="48" t="s">
        <v>6320</v>
      </c>
      <c r="G1289" s="48" t="s">
        <v>6321</v>
      </c>
      <c r="H1289" s="48" t="s">
        <v>6322</v>
      </c>
      <c r="I1289" s="48" t="s">
        <v>6323</v>
      </c>
      <c r="J1289" s="48" t="s">
        <v>6324</v>
      </c>
      <c r="K1289" s="113">
        <v>0</v>
      </c>
      <c r="L1289" s="113">
        <v>0</v>
      </c>
      <c r="M1289" s="113">
        <v>0</v>
      </c>
      <c r="N1289" s="48">
        <v>0</v>
      </c>
      <c r="O1289" s="48">
        <v>0</v>
      </c>
      <c r="P1289" s="48">
        <v>1</v>
      </c>
      <c r="Q1289" s="48">
        <v>1</v>
      </c>
      <c r="R1289" s="48">
        <v>0</v>
      </c>
      <c r="S1289" s="113">
        <v>0</v>
      </c>
      <c r="T1289" s="48">
        <v>0</v>
      </c>
      <c r="U1289" s="47"/>
      <c r="V1289" s="22" t="s">
        <v>8051</v>
      </c>
      <c r="W1289" s="134" t="s">
        <v>1839</v>
      </c>
      <c r="X1289" s="3" t="s">
        <v>1743</v>
      </c>
      <c r="Y1289" s="21">
        <v>4</v>
      </c>
      <c r="Z1289" s="21">
        <v>8</v>
      </c>
      <c r="AA1289" s="14">
        <v>0</v>
      </c>
      <c r="AB1289" s="3">
        <f t="shared" si="61"/>
        <v>1056</v>
      </c>
      <c r="AC1289">
        <v>2142.5012930945754</v>
      </c>
      <c r="AE1289" s="22" t="s">
        <v>8245</v>
      </c>
      <c r="AF1289" s="2" t="s">
        <v>1840</v>
      </c>
      <c r="AG1289" s="3" t="s">
        <v>1841</v>
      </c>
      <c r="AH1289" s="3">
        <v>4</v>
      </c>
      <c r="AI1289" s="3">
        <v>13</v>
      </c>
      <c r="AJ1289" s="3">
        <v>9</v>
      </c>
      <c r="AK1289" s="3">
        <f>(240*AH1289)+(12*AI1289)+AJ1289</f>
        <v>1125</v>
      </c>
      <c r="AL1289">
        <v>2075.2255909066594</v>
      </c>
      <c r="AN1289" s="3">
        <v>2825</v>
      </c>
      <c r="AO1289" s="3">
        <v>2576</v>
      </c>
      <c r="AP1289" s="3">
        <v>5165</v>
      </c>
      <c r="AQ1289" s="3">
        <v>4470</v>
      </c>
      <c r="AR1289" s="183" t="s">
        <v>8677</v>
      </c>
      <c r="AS1289" s="183" t="s">
        <v>8678</v>
      </c>
      <c r="AT1289" s="3">
        <v>1</v>
      </c>
      <c r="AU1289" s="18">
        <v>0</v>
      </c>
      <c r="AV1289" s="17"/>
      <c r="AW1289" s="200">
        <v>1</v>
      </c>
      <c r="AX1289" s="48">
        <v>0</v>
      </c>
      <c r="AY1289" s="200">
        <v>0</v>
      </c>
      <c r="AZ1289" s="200">
        <v>0</v>
      </c>
      <c r="BA1289" s="200">
        <v>0</v>
      </c>
      <c r="BB1289" s="18">
        <v>0</v>
      </c>
      <c r="BC1289" s="18">
        <v>0</v>
      </c>
      <c r="BE1289" s="18">
        <v>0</v>
      </c>
      <c r="BF1289" s="18">
        <v>1</v>
      </c>
      <c r="BG1289" s="18">
        <v>0</v>
      </c>
      <c r="BH1289" s="18">
        <v>0</v>
      </c>
      <c r="BI1289" s="18">
        <v>0</v>
      </c>
      <c r="BJ1289" s="18">
        <v>0</v>
      </c>
    </row>
    <row r="1290" spans="1:62" ht="30" x14ac:dyDescent="0.25">
      <c r="A1290" s="18">
        <v>53</v>
      </c>
      <c r="B1290" s="3">
        <v>22</v>
      </c>
      <c r="C1290" s="18" t="s">
        <v>1064</v>
      </c>
      <c r="D1290" s="3" t="s">
        <v>1838</v>
      </c>
      <c r="E1290" s="3" t="s">
        <v>46</v>
      </c>
      <c r="F1290" s="48" t="s">
        <v>6320</v>
      </c>
      <c r="G1290" s="48" t="s">
        <v>6321</v>
      </c>
      <c r="H1290" s="48" t="s">
        <v>6325</v>
      </c>
      <c r="I1290" s="48" t="s">
        <v>6326</v>
      </c>
      <c r="J1290" s="48" t="s">
        <v>6327</v>
      </c>
      <c r="K1290" s="113">
        <v>0</v>
      </c>
      <c r="L1290" s="113">
        <v>0</v>
      </c>
      <c r="M1290" s="113">
        <v>0</v>
      </c>
      <c r="N1290" s="48">
        <v>0</v>
      </c>
      <c r="O1290" s="48">
        <v>0</v>
      </c>
      <c r="P1290" s="48">
        <v>1</v>
      </c>
      <c r="Q1290" s="48">
        <v>1</v>
      </c>
      <c r="R1290" s="48">
        <v>0</v>
      </c>
      <c r="S1290" s="113">
        <v>0</v>
      </c>
      <c r="T1290" s="48">
        <v>0</v>
      </c>
      <c r="U1290" s="47"/>
      <c r="V1290" s="22" t="s">
        <v>8173</v>
      </c>
      <c r="W1290" s="134" t="s">
        <v>1842</v>
      </c>
      <c r="X1290" s="3" t="s">
        <v>918</v>
      </c>
      <c r="Y1290" s="21">
        <v>0</v>
      </c>
      <c r="Z1290" s="21">
        <v>5</v>
      </c>
      <c r="AA1290" s="14">
        <v>9</v>
      </c>
      <c r="AB1290" s="3">
        <f t="shared" si="61"/>
        <v>69</v>
      </c>
      <c r="AC1290">
        <v>132.40199191554086</v>
      </c>
      <c r="AN1290" s="3">
        <v>2825</v>
      </c>
      <c r="AO1290" s="3">
        <v>2576</v>
      </c>
      <c r="AP1290" s="3">
        <v>4758</v>
      </c>
      <c r="AR1290" s="183" t="s">
        <v>8677</v>
      </c>
      <c r="AS1290" s="183" t="s">
        <v>8679</v>
      </c>
      <c r="AT1290" s="3">
        <v>1</v>
      </c>
      <c r="AU1290" s="18">
        <v>0</v>
      </c>
      <c r="AV1290" s="17"/>
      <c r="AW1290" s="200">
        <v>1</v>
      </c>
      <c r="AX1290" s="48">
        <v>0</v>
      </c>
      <c r="AY1290" s="200">
        <v>0</v>
      </c>
      <c r="AZ1290" s="200">
        <v>0</v>
      </c>
      <c r="BA1290" s="200">
        <v>0</v>
      </c>
      <c r="BB1290" s="18">
        <v>0</v>
      </c>
      <c r="BC1290" s="18">
        <v>0</v>
      </c>
    </row>
    <row r="1291" spans="1:62" x14ac:dyDescent="0.25">
      <c r="A1291" s="18">
        <v>53</v>
      </c>
      <c r="B1291" s="3">
        <v>22</v>
      </c>
      <c r="C1291" s="18" t="s">
        <v>1064</v>
      </c>
      <c r="D1291" s="3" t="s">
        <v>1838</v>
      </c>
      <c r="E1291" s="3" t="s">
        <v>46</v>
      </c>
      <c r="F1291" s="48" t="s">
        <v>6320</v>
      </c>
      <c r="G1291" s="48" t="s">
        <v>6321</v>
      </c>
      <c r="H1291" s="48" t="s">
        <v>6328</v>
      </c>
      <c r="I1291" s="48" t="s">
        <v>6329</v>
      </c>
      <c r="J1291" s="48" t="s">
        <v>6330</v>
      </c>
      <c r="K1291" s="113">
        <v>0</v>
      </c>
      <c r="L1291" s="113">
        <v>0</v>
      </c>
      <c r="M1291" s="113">
        <v>0</v>
      </c>
      <c r="N1291" s="48">
        <v>0</v>
      </c>
      <c r="O1291" s="48">
        <v>0</v>
      </c>
      <c r="P1291" s="48">
        <v>1</v>
      </c>
      <c r="Q1291" s="48">
        <v>1</v>
      </c>
      <c r="R1291" s="48">
        <v>0</v>
      </c>
      <c r="S1291" s="113">
        <v>0</v>
      </c>
      <c r="T1291" s="48">
        <v>0</v>
      </c>
      <c r="U1291" s="47"/>
      <c r="V1291" s="22" t="s">
        <v>149</v>
      </c>
      <c r="X1291" s="3" t="s">
        <v>1841</v>
      </c>
      <c r="Y1291" s="21">
        <v>4</v>
      </c>
      <c r="Z1291" s="21">
        <v>13</v>
      </c>
      <c r="AA1291" s="14">
        <v>9</v>
      </c>
      <c r="AB1291" s="3">
        <f t="shared" si="61"/>
        <v>1125</v>
      </c>
      <c r="AN1291" s="3">
        <v>2825</v>
      </c>
      <c r="AO1291" s="3">
        <v>2576</v>
      </c>
      <c r="AR1291" s="183" t="s">
        <v>8680</v>
      </c>
      <c r="AS1291" s="183" t="s">
        <v>8670</v>
      </c>
      <c r="AT1291" s="3">
        <v>1</v>
      </c>
      <c r="AU1291" s="18">
        <v>0</v>
      </c>
      <c r="AV1291" s="17"/>
    </row>
    <row r="1292" spans="1:62" ht="30" x14ac:dyDescent="0.25">
      <c r="A1292" s="18">
        <v>53</v>
      </c>
      <c r="B1292" s="3">
        <v>22</v>
      </c>
      <c r="C1292" s="18" t="s">
        <v>1064</v>
      </c>
      <c r="D1292" s="3" t="s">
        <v>1838</v>
      </c>
      <c r="E1292" s="3" t="s">
        <v>46</v>
      </c>
      <c r="F1292" s="48" t="s">
        <v>6320</v>
      </c>
      <c r="G1292" s="48" t="s">
        <v>6321</v>
      </c>
      <c r="H1292" s="48" t="s">
        <v>6331</v>
      </c>
      <c r="I1292" s="48" t="s">
        <v>6332</v>
      </c>
      <c r="J1292" s="48" t="s">
        <v>6333</v>
      </c>
      <c r="K1292" s="113">
        <v>0</v>
      </c>
      <c r="L1292" s="113">
        <v>0</v>
      </c>
      <c r="M1292" s="113">
        <v>0</v>
      </c>
      <c r="N1292" s="48">
        <v>0</v>
      </c>
      <c r="O1292" s="48">
        <v>0</v>
      </c>
      <c r="P1292" s="48">
        <v>1</v>
      </c>
      <c r="Q1292" s="48">
        <v>1</v>
      </c>
      <c r="R1292" s="48">
        <v>0</v>
      </c>
      <c r="S1292" s="113">
        <v>0</v>
      </c>
      <c r="T1292" s="48">
        <v>0</v>
      </c>
      <c r="U1292" s="47"/>
      <c r="V1292" s="22" t="s">
        <v>8246</v>
      </c>
      <c r="W1292" s="134" t="s">
        <v>1843</v>
      </c>
      <c r="X1292" s="3" t="s">
        <v>971</v>
      </c>
      <c r="Y1292" s="21">
        <v>1</v>
      </c>
      <c r="Z1292" s="21">
        <v>13</v>
      </c>
      <c r="AA1292" s="14">
        <v>0</v>
      </c>
      <c r="AB1292" s="3">
        <f t="shared" si="61"/>
        <v>396</v>
      </c>
      <c r="AC1292">
        <v>714.74205235385932</v>
      </c>
      <c r="AE1292" s="22" t="s">
        <v>9417</v>
      </c>
      <c r="AF1292" s="2" t="s">
        <v>1844</v>
      </c>
      <c r="AG1292" s="3" t="s">
        <v>1845</v>
      </c>
      <c r="AH1292" s="3">
        <v>2</v>
      </c>
      <c r="AI1292" s="3">
        <v>14</v>
      </c>
      <c r="AJ1292" s="3">
        <v>0</v>
      </c>
      <c r="AK1292" s="3">
        <f>(240*AH1292)+(12*AI1292)+AJ1292</f>
        <v>648</v>
      </c>
      <c r="AL1292">
        <v>839.93539828864027</v>
      </c>
      <c r="AN1292" s="3">
        <v>2825</v>
      </c>
      <c r="AO1292" s="3">
        <v>2576</v>
      </c>
      <c r="AP1292" s="3">
        <v>4311</v>
      </c>
      <c r="AQ1292" s="3">
        <v>1894</v>
      </c>
      <c r="AR1292" s="183" t="s">
        <v>8680</v>
      </c>
      <c r="AS1292" s="183" t="s">
        <v>8663</v>
      </c>
      <c r="AT1292" s="3">
        <v>1</v>
      </c>
      <c r="AU1292" s="18">
        <v>0</v>
      </c>
      <c r="AV1292" s="17"/>
      <c r="AW1292" s="200">
        <v>0</v>
      </c>
      <c r="AX1292" s="48">
        <v>1</v>
      </c>
      <c r="AY1292" s="200">
        <v>1</v>
      </c>
      <c r="AZ1292" s="200">
        <v>0</v>
      </c>
      <c r="BA1292" s="200">
        <v>0</v>
      </c>
      <c r="BB1292" s="200">
        <v>0</v>
      </c>
      <c r="BC1292" s="200">
        <v>0</v>
      </c>
      <c r="BE1292" s="18">
        <v>0</v>
      </c>
      <c r="BF1292" s="18">
        <v>1</v>
      </c>
      <c r="BG1292" s="18">
        <v>0</v>
      </c>
      <c r="BH1292" s="18">
        <v>0</v>
      </c>
      <c r="BI1292" s="18">
        <v>0</v>
      </c>
      <c r="BJ1292" s="18">
        <v>0</v>
      </c>
    </row>
    <row r="1293" spans="1:62" x14ac:dyDescent="0.25">
      <c r="A1293" s="18">
        <v>53</v>
      </c>
      <c r="B1293" s="3">
        <v>22</v>
      </c>
      <c r="C1293" s="18" t="s">
        <v>1064</v>
      </c>
      <c r="D1293" s="3" t="s">
        <v>1838</v>
      </c>
      <c r="E1293" s="3" t="s">
        <v>46</v>
      </c>
      <c r="F1293" s="48" t="s">
        <v>6320</v>
      </c>
      <c r="G1293" s="48" t="s">
        <v>6321</v>
      </c>
      <c r="H1293" s="48" t="s">
        <v>6334</v>
      </c>
      <c r="I1293" s="48" t="s">
        <v>6335</v>
      </c>
      <c r="J1293" s="48" t="s">
        <v>6336</v>
      </c>
      <c r="K1293" s="113">
        <v>0</v>
      </c>
      <c r="L1293" s="113">
        <v>0</v>
      </c>
      <c r="M1293" s="113">
        <v>0</v>
      </c>
      <c r="N1293" s="48">
        <v>0</v>
      </c>
      <c r="O1293" s="48">
        <v>0</v>
      </c>
      <c r="P1293" s="48">
        <v>1</v>
      </c>
      <c r="Q1293" s="48">
        <v>1</v>
      </c>
      <c r="R1293" s="48">
        <v>0</v>
      </c>
      <c r="S1293" s="113">
        <v>0</v>
      </c>
      <c r="T1293" s="48">
        <v>0</v>
      </c>
      <c r="U1293" s="47"/>
      <c r="V1293" s="22" t="s">
        <v>8247</v>
      </c>
      <c r="W1293" s="134" t="s">
        <v>1846</v>
      </c>
      <c r="X1293" s="3" t="s">
        <v>196</v>
      </c>
      <c r="Y1293" s="21">
        <v>0</v>
      </c>
      <c r="Z1293" s="21">
        <v>3</v>
      </c>
      <c r="AA1293" s="14">
        <v>0</v>
      </c>
      <c r="AB1293" s="3">
        <f t="shared" si="61"/>
        <v>36</v>
      </c>
      <c r="AC1293">
        <v>64.418244516254248</v>
      </c>
      <c r="AN1293" s="3">
        <v>2825</v>
      </c>
      <c r="AO1293" s="3">
        <v>2576</v>
      </c>
      <c r="AP1293" s="3">
        <v>4248</v>
      </c>
      <c r="AR1293" s="183" t="s">
        <v>8680</v>
      </c>
      <c r="AS1293" s="183" t="s">
        <v>8681</v>
      </c>
      <c r="AT1293" s="3">
        <v>1</v>
      </c>
      <c r="AU1293" s="18">
        <v>0</v>
      </c>
      <c r="AV1293" s="17"/>
      <c r="AW1293" s="200">
        <v>1</v>
      </c>
      <c r="AX1293" s="48">
        <v>0</v>
      </c>
      <c r="AY1293" s="200">
        <v>0</v>
      </c>
      <c r="AZ1293" s="200">
        <v>0</v>
      </c>
      <c r="BA1293" s="200">
        <v>0</v>
      </c>
      <c r="BB1293" s="200">
        <v>0</v>
      </c>
      <c r="BC1293" s="200">
        <v>0</v>
      </c>
      <c r="BD1293" s="214"/>
    </row>
    <row r="1294" spans="1:62" x14ac:dyDescent="0.25">
      <c r="A1294" s="18">
        <v>53</v>
      </c>
      <c r="B1294" s="3">
        <v>22</v>
      </c>
      <c r="C1294" s="18" t="s">
        <v>1064</v>
      </c>
      <c r="D1294" s="3" t="s">
        <v>1838</v>
      </c>
      <c r="E1294" s="3" t="s">
        <v>46</v>
      </c>
      <c r="F1294" s="48" t="s">
        <v>6320</v>
      </c>
      <c r="G1294" s="48" t="s">
        <v>6321</v>
      </c>
      <c r="H1294" s="48" t="s">
        <v>6337</v>
      </c>
      <c r="I1294" s="48" t="s">
        <v>6338</v>
      </c>
      <c r="J1294" s="48" t="s">
        <v>6339</v>
      </c>
      <c r="K1294" s="113">
        <v>0</v>
      </c>
      <c r="L1294" s="113">
        <v>0</v>
      </c>
      <c r="M1294" s="113">
        <v>0</v>
      </c>
      <c r="N1294" s="48">
        <v>0</v>
      </c>
      <c r="O1294" s="48">
        <v>0</v>
      </c>
      <c r="P1294" s="48">
        <v>1</v>
      </c>
      <c r="Q1294" s="48">
        <v>1</v>
      </c>
      <c r="R1294" s="48">
        <v>0</v>
      </c>
      <c r="S1294" s="113">
        <v>0</v>
      </c>
      <c r="T1294" s="48">
        <v>0</v>
      </c>
      <c r="U1294" s="47"/>
      <c r="V1294" s="22" t="s">
        <v>8336</v>
      </c>
      <c r="W1294" s="134" t="s">
        <v>1847</v>
      </c>
      <c r="X1294" s="3" t="s">
        <v>96</v>
      </c>
      <c r="Y1294" s="21">
        <v>0</v>
      </c>
      <c r="Z1294" s="21">
        <v>18</v>
      </c>
      <c r="AA1294" s="14">
        <v>0</v>
      </c>
      <c r="AB1294" s="3">
        <f t="shared" si="61"/>
        <v>216</v>
      </c>
      <c r="AC1294">
        <v>373.39549955294865</v>
      </c>
      <c r="AN1294" s="3">
        <v>2825</v>
      </c>
      <c r="AO1294" s="3">
        <v>2576</v>
      </c>
      <c r="AP1294" s="3">
        <v>3996</v>
      </c>
      <c r="AR1294" s="183" t="s">
        <v>8680</v>
      </c>
      <c r="AS1294" s="183" t="s">
        <v>8682</v>
      </c>
      <c r="AT1294" s="3">
        <v>1</v>
      </c>
      <c r="AU1294" s="18">
        <v>0</v>
      </c>
      <c r="AV1294" s="17"/>
      <c r="AW1294" s="200">
        <v>0</v>
      </c>
      <c r="AX1294" s="48">
        <v>1</v>
      </c>
      <c r="AY1294" s="200">
        <v>0</v>
      </c>
      <c r="AZ1294" s="200">
        <v>0</v>
      </c>
      <c r="BA1294" s="200">
        <v>0</v>
      </c>
      <c r="BB1294" s="200">
        <v>0</v>
      </c>
      <c r="BC1294" s="200">
        <v>0</v>
      </c>
      <c r="BD1294" s="214"/>
    </row>
    <row r="1295" spans="1:62" x14ac:dyDescent="0.25">
      <c r="A1295" s="18">
        <v>53</v>
      </c>
      <c r="B1295" s="3">
        <v>22</v>
      </c>
      <c r="C1295" s="18" t="s">
        <v>1064</v>
      </c>
      <c r="D1295" s="3" t="s">
        <v>1838</v>
      </c>
      <c r="E1295" s="3" t="s">
        <v>46</v>
      </c>
      <c r="F1295" s="48" t="s">
        <v>6320</v>
      </c>
      <c r="G1295" s="48" t="s">
        <v>6321</v>
      </c>
      <c r="H1295" s="48" t="s">
        <v>6340</v>
      </c>
      <c r="I1295" s="48" t="s">
        <v>6341</v>
      </c>
      <c r="J1295" s="48" t="s">
        <v>6342</v>
      </c>
      <c r="K1295" s="113">
        <v>0</v>
      </c>
      <c r="L1295" s="113">
        <v>0</v>
      </c>
      <c r="M1295" s="113">
        <v>0</v>
      </c>
      <c r="N1295" s="48">
        <v>0</v>
      </c>
      <c r="O1295" s="48">
        <v>0</v>
      </c>
      <c r="P1295" s="48">
        <v>1</v>
      </c>
      <c r="Q1295" s="48">
        <v>1</v>
      </c>
      <c r="R1295" s="48">
        <v>0</v>
      </c>
      <c r="S1295" s="113">
        <v>0</v>
      </c>
      <c r="T1295" s="48">
        <v>0</v>
      </c>
      <c r="U1295" s="47"/>
      <c r="V1295" s="22" t="s">
        <v>149</v>
      </c>
      <c r="X1295" s="3" t="s">
        <v>1845</v>
      </c>
      <c r="Y1295" s="13">
        <v>2</v>
      </c>
      <c r="Z1295" s="13">
        <v>14</v>
      </c>
      <c r="AA1295" s="14">
        <v>0</v>
      </c>
      <c r="AB1295" s="3">
        <f t="shared" si="61"/>
        <v>648</v>
      </c>
      <c r="AN1295" s="3">
        <v>2825</v>
      </c>
      <c r="AO1295" s="3">
        <v>2576</v>
      </c>
      <c r="AR1295" s="183" t="s">
        <v>8680</v>
      </c>
      <c r="AS1295" s="183" t="s">
        <v>8683</v>
      </c>
      <c r="AT1295" s="3">
        <v>1</v>
      </c>
      <c r="AU1295" s="18">
        <v>0</v>
      </c>
      <c r="AV1295" s="17"/>
    </row>
    <row r="1296" spans="1:62" x14ac:dyDescent="0.25">
      <c r="A1296" s="18">
        <v>53</v>
      </c>
      <c r="B1296" s="3">
        <v>29</v>
      </c>
      <c r="C1296" s="18" t="s">
        <v>1064</v>
      </c>
      <c r="D1296" s="3" t="s">
        <v>1838</v>
      </c>
      <c r="E1296" s="3" t="s">
        <v>46</v>
      </c>
      <c r="F1296" s="48" t="s">
        <v>6320</v>
      </c>
      <c r="G1296" s="48" t="s">
        <v>6321</v>
      </c>
      <c r="H1296" s="48" t="s">
        <v>6343</v>
      </c>
      <c r="I1296" s="48" t="s">
        <v>6344</v>
      </c>
      <c r="J1296" s="48" t="s">
        <v>6345</v>
      </c>
      <c r="K1296" s="113">
        <v>0</v>
      </c>
      <c r="L1296" s="113">
        <v>0</v>
      </c>
      <c r="M1296" s="113">
        <v>0</v>
      </c>
      <c r="N1296" s="48">
        <v>0</v>
      </c>
      <c r="O1296" s="48">
        <v>0</v>
      </c>
      <c r="P1296" s="48">
        <v>1</v>
      </c>
      <c r="Q1296" s="48">
        <v>1</v>
      </c>
      <c r="R1296" s="48">
        <v>0</v>
      </c>
      <c r="S1296" s="113">
        <v>0</v>
      </c>
      <c r="T1296" s="48">
        <v>0</v>
      </c>
      <c r="U1296" s="47"/>
      <c r="V1296" s="22" t="s">
        <v>8619</v>
      </c>
      <c r="W1296" s="134" t="s">
        <v>1848</v>
      </c>
      <c r="X1296" s="3" t="s">
        <v>1849</v>
      </c>
      <c r="Y1296" s="21">
        <v>0</v>
      </c>
      <c r="Z1296" s="21">
        <v>4</v>
      </c>
      <c r="AA1296" s="14">
        <v>4</v>
      </c>
      <c r="AB1296" s="3">
        <f t="shared" si="61"/>
        <v>52</v>
      </c>
      <c r="AC1296">
        <v>82.403107235044587</v>
      </c>
      <c r="AE1296" s="39"/>
      <c r="AN1296" s="3">
        <v>2825</v>
      </c>
      <c r="AO1296" s="3">
        <v>2576</v>
      </c>
      <c r="AP1296" s="3">
        <v>3361</v>
      </c>
      <c r="AR1296" s="183" t="s">
        <v>8680</v>
      </c>
      <c r="AS1296" s="183" t="s">
        <v>8684</v>
      </c>
      <c r="AT1296" s="3">
        <v>1</v>
      </c>
      <c r="AU1296" s="18">
        <v>0</v>
      </c>
      <c r="AV1296" s="17"/>
      <c r="AW1296" s="200">
        <v>1</v>
      </c>
      <c r="AX1296" s="48">
        <v>0</v>
      </c>
      <c r="AY1296" s="200">
        <v>0</v>
      </c>
      <c r="AZ1296" s="200">
        <v>0</v>
      </c>
      <c r="BA1296" s="200">
        <v>0</v>
      </c>
      <c r="BB1296" s="18">
        <v>0</v>
      </c>
      <c r="BC1296" s="18">
        <v>0</v>
      </c>
    </row>
    <row r="1297" spans="1:62" x14ac:dyDescent="0.25">
      <c r="A1297" s="18">
        <v>53</v>
      </c>
      <c r="B1297" s="3">
        <v>29</v>
      </c>
      <c r="C1297" s="18" t="s">
        <v>1064</v>
      </c>
      <c r="D1297" s="3" t="s">
        <v>1838</v>
      </c>
      <c r="E1297" s="3" t="s">
        <v>46</v>
      </c>
      <c r="F1297" s="48" t="s">
        <v>6320</v>
      </c>
      <c r="G1297" s="48" t="s">
        <v>6321</v>
      </c>
      <c r="H1297" s="48" t="s">
        <v>6346</v>
      </c>
      <c r="I1297" s="48" t="s">
        <v>6347</v>
      </c>
      <c r="J1297" s="48" t="s">
        <v>6348</v>
      </c>
      <c r="K1297" s="113">
        <v>0</v>
      </c>
      <c r="L1297" s="113">
        <v>0</v>
      </c>
      <c r="M1297" s="113">
        <v>0</v>
      </c>
      <c r="N1297" s="48">
        <v>0</v>
      </c>
      <c r="O1297" s="48">
        <v>0</v>
      </c>
      <c r="P1297" s="48">
        <v>1</v>
      </c>
      <c r="Q1297" s="48">
        <v>1</v>
      </c>
      <c r="R1297" s="48">
        <v>0</v>
      </c>
      <c r="S1297" s="113">
        <v>0</v>
      </c>
      <c r="T1297" s="48">
        <v>0</v>
      </c>
      <c r="U1297" s="47"/>
      <c r="V1297" s="22" t="s">
        <v>8619</v>
      </c>
      <c r="W1297" s="134" t="s">
        <v>1850</v>
      </c>
      <c r="X1297" s="3" t="s">
        <v>23</v>
      </c>
      <c r="Y1297" s="21">
        <v>0</v>
      </c>
      <c r="Z1297" s="21">
        <v>7</v>
      </c>
      <c r="AA1297" s="14">
        <v>6</v>
      </c>
      <c r="AB1297" s="3">
        <f t="shared" si="61"/>
        <v>90</v>
      </c>
      <c r="AC1297">
        <v>142.62076252219254</v>
      </c>
      <c r="AE1297" s="22"/>
      <c r="AF1297" s="153"/>
      <c r="AG1297" s="18"/>
      <c r="AH1297" s="18"/>
      <c r="AI1297" s="18"/>
      <c r="AJ1297" s="18"/>
      <c r="AK1297" s="18"/>
      <c r="AN1297" s="3">
        <v>2825</v>
      </c>
      <c r="AO1297" s="3">
        <v>2576</v>
      </c>
      <c r="AP1297" s="3">
        <v>3361</v>
      </c>
      <c r="AR1297" s="183" t="s">
        <v>8680</v>
      </c>
      <c r="AS1297" s="183" t="s">
        <v>8641</v>
      </c>
      <c r="AT1297" s="3">
        <v>1</v>
      </c>
      <c r="AU1297" s="18">
        <v>0</v>
      </c>
      <c r="AV1297" s="17"/>
      <c r="AW1297" s="200">
        <v>1</v>
      </c>
      <c r="AX1297" s="48">
        <v>0</v>
      </c>
      <c r="AY1297" s="200">
        <v>0</v>
      </c>
      <c r="AZ1297" s="200">
        <v>0</v>
      </c>
      <c r="BA1297" s="200">
        <v>0</v>
      </c>
      <c r="BB1297" s="18">
        <v>0</v>
      </c>
      <c r="BC1297" s="18">
        <v>0</v>
      </c>
    </row>
    <row r="1298" spans="1:62" x14ac:dyDescent="0.25">
      <c r="A1298" s="18">
        <v>53</v>
      </c>
      <c r="B1298" s="3">
        <v>29</v>
      </c>
      <c r="C1298" s="18" t="s">
        <v>1064</v>
      </c>
      <c r="D1298" s="3" t="s">
        <v>1838</v>
      </c>
      <c r="E1298" s="3" t="s">
        <v>46</v>
      </c>
      <c r="F1298" s="48" t="s">
        <v>6320</v>
      </c>
      <c r="G1298" s="48" t="s">
        <v>6321</v>
      </c>
      <c r="H1298" s="48" t="s">
        <v>6349</v>
      </c>
      <c r="I1298" s="48" t="s">
        <v>6350</v>
      </c>
      <c r="J1298" s="48" t="s">
        <v>6351</v>
      </c>
      <c r="K1298" s="113">
        <v>0</v>
      </c>
      <c r="L1298" s="113">
        <v>0</v>
      </c>
      <c r="M1298" s="113">
        <v>0</v>
      </c>
      <c r="N1298" s="48">
        <v>0</v>
      </c>
      <c r="O1298" s="48">
        <v>0</v>
      </c>
      <c r="P1298" s="48">
        <v>1</v>
      </c>
      <c r="Q1298" s="48">
        <v>1</v>
      </c>
      <c r="R1298" s="48">
        <v>0</v>
      </c>
      <c r="S1298" s="113">
        <v>0</v>
      </c>
      <c r="T1298" s="48">
        <v>0</v>
      </c>
      <c r="U1298" s="47"/>
      <c r="V1298" s="22" t="s">
        <v>8685</v>
      </c>
      <c r="W1298" s="134" t="s">
        <v>1852</v>
      </c>
      <c r="X1298" s="3" t="s">
        <v>239</v>
      </c>
      <c r="Y1298" s="21">
        <v>0</v>
      </c>
      <c r="Z1298" s="21">
        <v>2</v>
      </c>
      <c r="AA1298" s="14">
        <v>0</v>
      </c>
      <c r="AB1298" s="3">
        <f t="shared" si="61"/>
        <v>24</v>
      </c>
      <c r="AC1298">
        <v>37.94374429342259</v>
      </c>
      <c r="AN1298" s="3">
        <v>2825</v>
      </c>
      <c r="AO1298" s="3">
        <v>2576</v>
      </c>
      <c r="AP1298" s="3">
        <v>3344</v>
      </c>
      <c r="AR1298" s="183" t="s">
        <v>8680</v>
      </c>
      <c r="AS1298" s="183" t="s">
        <v>8686</v>
      </c>
      <c r="AT1298" s="3">
        <v>1</v>
      </c>
      <c r="AU1298" s="18">
        <v>0</v>
      </c>
      <c r="AV1298" s="17"/>
      <c r="AW1298" s="200">
        <v>1</v>
      </c>
      <c r="AX1298" s="48">
        <v>0</v>
      </c>
      <c r="AY1298" s="200">
        <v>0</v>
      </c>
      <c r="AZ1298" s="200">
        <v>0</v>
      </c>
      <c r="BA1298" s="200">
        <v>0</v>
      </c>
      <c r="BB1298" s="18">
        <v>0</v>
      </c>
      <c r="BC1298" s="18">
        <v>0</v>
      </c>
    </row>
    <row r="1299" spans="1:62" ht="30" x14ac:dyDescent="0.25">
      <c r="A1299" s="18">
        <v>53</v>
      </c>
      <c r="B1299" s="3">
        <v>29</v>
      </c>
      <c r="C1299" s="18" t="s">
        <v>1064</v>
      </c>
      <c r="D1299" s="3" t="s">
        <v>1838</v>
      </c>
      <c r="E1299" s="3" t="s">
        <v>46</v>
      </c>
      <c r="F1299" s="48" t="s">
        <v>6320</v>
      </c>
      <c r="G1299" s="48" t="s">
        <v>6321</v>
      </c>
      <c r="H1299" s="48" t="s">
        <v>6352</v>
      </c>
      <c r="I1299" s="48" t="s">
        <v>6353</v>
      </c>
      <c r="J1299" s="48" t="s">
        <v>6354</v>
      </c>
      <c r="K1299" s="113">
        <v>0</v>
      </c>
      <c r="L1299" s="113">
        <v>0</v>
      </c>
      <c r="M1299" s="113">
        <v>0</v>
      </c>
      <c r="N1299" s="48">
        <v>0</v>
      </c>
      <c r="O1299" s="48">
        <v>0</v>
      </c>
      <c r="P1299" s="48">
        <v>1</v>
      </c>
      <c r="Q1299" s="48">
        <v>1</v>
      </c>
      <c r="R1299" s="48">
        <v>0</v>
      </c>
      <c r="S1299" s="113">
        <v>0</v>
      </c>
      <c r="T1299" s="48">
        <v>0</v>
      </c>
      <c r="U1299" s="47"/>
      <c r="V1299" s="22" t="s">
        <v>8685</v>
      </c>
      <c r="W1299" s="134" t="s">
        <v>1853</v>
      </c>
      <c r="X1299" s="3" t="s">
        <v>96</v>
      </c>
      <c r="Y1299" s="21">
        <v>0</v>
      </c>
      <c r="Z1299" s="21">
        <v>18</v>
      </c>
      <c r="AA1299" s="14">
        <v>0</v>
      </c>
      <c r="AB1299" s="3">
        <f t="shared" si="61"/>
        <v>216</v>
      </c>
      <c r="AC1299">
        <v>341.4936986408033</v>
      </c>
      <c r="AN1299" s="3">
        <v>2825</v>
      </c>
      <c r="AO1299" s="3">
        <v>2576</v>
      </c>
      <c r="AP1299" s="3">
        <v>3344</v>
      </c>
      <c r="AR1299" s="183" t="s">
        <v>8680</v>
      </c>
      <c r="AS1299" s="183" t="s">
        <v>8628</v>
      </c>
      <c r="AT1299" s="3">
        <v>1</v>
      </c>
      <c r="AU1299" s="18">
        <v>0</v>
      </c>
      <c r="AV1299" s="17"/>
      <c r="AW1299" s="200">
        <v>1</v>
      </c>
      <c r="AX1299" s="48">
        <v>0</v>
      </c>
      <c r="AY1299" s="200">
        <v>0</v>
      </c>
      <c r="AZ1299" s="200">
        <v>0</v>
      </c>
      <c r="BA1299" s="200">
        <v>0</v>
      </c>
      <c r="BB1299" s="18">
        <v>0</v>
      </c>
      <c r="BC1299" s="18">
        <v>0</v>
      </c>
    </row>
    <row r="1300" spans="1:62" x14ac:dyDescent="0.25">
      <c r="A1300" s="18">
        <v>53</v>
      </c>
      <c r="B1300" s="3">
        <v>29</v>
      </c>
      <c r="C1300" s="18" t="s">
        <v>1064</v>
      </c>
      <c r="D1300" s="3" t="s">
        <v>1838</v>
      </c>
      <c r="E1300" s="3" t="s">
        <v>46</v>
      </c>
      <c r="F1300" s="48" t="s">
        <v>6320</v>
      </c>
      <c r="G1300" s="48" t="s">
        <v>6321</v>
      </c>
      <c r="H1300" s="48" t="s">
        <v>6355</v>
      </c>
      <c r="I1300" s="48" t="s">
        <v>6356</v>
      </c>
      <c r="J1300" s="48" t="s">
        <v>6357</v>
      </c>
      <c r="K1300" s="113">
        <v>0</v>
      </c>
      <c r="L1300" s="113">
        <v>0</v>
      </c>
      <c r="M1300" s="113">
        <v>0</v>
      </c>
      <c r="N1300" s="48">
        <v>0</v>
      </c>
      <c r="O1300" s="48">
        <v>0</v>
      </c>
      <c r="P1300" s="48">
        <v>1</v>
      </c>
      <c r="Q1300" s="48">
        <v>1</v>
      </c>
      <c r="R1300" s="48">
        <v>0</v>
      </c>
      <c r="S1300" s="113">
        <v>0</v>
      </c>
      <c r="T1300" s="48">
        <v>0</v>
      </c>
      <c r="U1300" s="47"/>
      <c r="V1300" s="22" t="s">
        <v>8685</v>
      </c>
      <c r="W1300" s="134" t="s">
        <v>1854</v>
      </c>
      <c r="X1300" s="3" t="s">
        <v>23</v>
      </c>
      <c r="Y1300" s="21">
        <v>0</v>
      </c>
      <c r="Z1300" s="21">
        <v>7</v>
      </c>
      <c r="AA1300" s="14">
        <v>6</v>
      </c>
      <c r="AB1300" s="3">
        <f t="shared" si="61"/>
        <v>90</v>
      </c>
      <c r="AC1300">
        <v>142.28904110033471</v>
      </c>
      <c r="AN1300" s="3">
        <v>2825</v>
      </c>
      <c r="AO1300" s="3">
        <v>2576</v>
      </c>
      <c r="AP1300" s="3">
        <v>3344</v>
      </c>
      <c r="AR1300" s="183" t="s">
        <v>8680</v>
      </c>
      <c r="AS1300" s="183" t="s">
        <v>8687</v>
      </c>
      <c r="AT1300" s="3">
        <v>1</v>
      </c>
      <c r="AU1300" s="18">
        <v>0</v>
      </c>
      <c r="AV1300" s="17"/>
      <c r="AW1300" s="200">
        <v>1</v>
      </c>
      <c r="AX1300" s="48">
        <v>0</v>
      </c>
      <c r="AY1300" s="200">
        <v>0</v>
      </c>
      <c r="AZ1300" s="200">
        <v>0</v>
      </c>
      <c r="BA1300" s="200">
        <v>0</v>
      </c>
      <c r="BB1300" s="18">
        <v>0</v>
      </c>
      <c r="BC1300" s="18">
        <v>0</v>
      </c>
    </row>
    <row r="1301" spans="1:62" x14ac:dyDescent="0.25">
      <c r="A1301" s="18">
        <v>53</v>
      </c>
      <c r="B1301" s="3">
        <v>29</v>
      </c>
      <c r="C1301" s="18" t="s">
        <v>1064</v>
      </c>
      <c r="D1301" s="3" t="s">
        <v>1838</v>
      </c>
      <c r="E1301" s="3" t="s">
        <v>46</v>
      </c>
      <c r="F1301" s="48" t="s">
        <v>6320</v>
      </c>
      <c r="G1301" s="48" t="s">
        <v>6321</v>
      </c>
      <c r="H1301" s="48" t="s">
        <v>6358</v>
      </c>
      <c r="I1301" s="48" t="s">
        <v>6359</v>
      </c>
      <c r="J1301" s="48" t="s">
        <v>6360</v>
      </c>
      <c r="K1301" s="113">
        <v>0</v>
      </c>
      <c r="L1301" s="113">
        <v>0</v>
      </c>
      <c r="M1301" s="113">
        <v>0</v>
      </c>
      <c r="N1301" s="48">
        <v>0</v>
      </c>
      <c r="O1301" s="48">
        <v>0</v>
      </c>
      <c r="P1301" s="48">
        <v>1</v>
      </c>
      <c r="Q1301" s="48">
        <v>1</v>
      </c>
      <c r="R1301" s="48">
        <v>0</v>
      </c>
      <c r="S1301" s="113">
        <v>0</v>
      </c>
      <c r="T1301" s="48">
        <v>0</v>
      </c>
      <c r="U1301" s="47"/>
      <c r="V1301" s="22" t="s">
        <v>8881</v>
      </c>
      <c r="W1301" s="134" t="s">
        <v>1855</v>
      </c>
      <c r="X1301" s="3" t="s">
        <v>644</v>
      </c>
      <c r="Y1301" s="21">
        <v>1</v>
      </c>
      <c r="Z1301" s="21">
        <v>11</v>
      </c>
      <c r="AA1301" s="14">
        <v>0</v>
      </c>
      <c r="AB1301" s="3">
        <f t="shared" si="61"/>
        <v>372</v>
      </c>
      <c r="AC1301">
        <v>567.70653880159523</v>
      </c>
      <c r="AN1301" s="3">
        <v>2825</v>
      </c>
      <c r="AO1301" s="3">
        <v>2576</v>
      </c>
      <c r="AP1301" s="3">
        <v>3086</v>
      </c>
      <c r="AR1301" s="183" t="s">
        <v>8680</v>
      </c>
      <c r="AS1301" s="183" t="s">
        <v>8666</v>
      </c>
      <c r="AT1301" s="3">
        <v>1</v>
      </c>
      <c r="AU1301" s="18">
        <v>0</v>
      </c>
      <c r="AV1301" s="17"/>
      <c r="AW1301" s="200">
        <v>1</v>
      </c>
      <c r="AX1301" s="48">
        <v>0</v>
      </c>
      <c r="AY1301" s="200">
        <v>0</v>
      </c>
      <c r="AZ1301" s="200">
        <v>0</v>
      </c>
      <c r="BA1301" s="200">
        <v>0</v>
      </c>
      <c r="BB1301" s="18">
        <v>0</v>
      </c>
      <c r="BC1301" s="18">
        <v>0</v>
      </c>
    </row>
    <row r="1302" spans="1:62" x14ac:dyDescent="0.25">
      <c r="A1302" s="18">
        <v>53</v>
      </c>
      <c r="B1302" s="3">
        <v>29</v>
      </c>
      <c r="C1302" s="18" t="s">
        <v>1064</v>
      </c>
      <c r="D1302" s="3" t="s">
        <v>1838</v>
      </c>
      <c r="E1302" s="3" t="s">
        <v>46</v>
      </c>
      <c r="F1302" s="48" t="s">
        <v>6320</v>
      </c>
      <c r="G1302" s="48" t="s">
        <v>6321</v>
      </c>
      <c r="H1302" s="48" t="s">
        <v>6361</v>
      </c>
      <c r="I1302" s="48" t="s">
        <v>6362</v>
      </c>
      <c r="J1302" s="48" t="s">
        <v>6363</v>
      </c>
      <c r="K1302" s="113">
        <v>0</v>
      </c>
      <c r="L1302" s="113">
        <v>0</v>
      </c>
      <c r="M1302" s="113">
        <v>0</v>
      </c>
      <c r="N1302" s="48">
        <v>0</v>
      </c>
      <c r="O1302" s="48">
        <v>0</v>
      </c>
      <c r="P1302" s="48">
        <v>1</v>
      </c>
      <c r="Q1302" s="48">
        <v>1</v>
      </c>
      <c r="R1302" s="48">
        <v>0</v>
      </c>
      <c r="S1302" s="113">
        <v>0</v>
      </c>
      <c r="T1302" s="48">
        <v>0</v>
      </c>
      <c r="U1302" s="47"/>
      <c r="V1302" s="22" t="s">
        <v>8881</v>
      </c>
      <c r="W1302" s="134" t="s">
        <v>1856</v>
      </c>
      <c r="X1302" s="3" t="s">
        <v>72</v>
      </c>
      <c r="Y1302" s="21">
        <v>1</v>
      </c>
      <c r="Z1302" s="21">
        <v>2</v>
      </c>
      <c r="AA1302" s="14">
        <v>6</v>
      </c>
      <c r="AB1302" s="3">
        <f t="shared" si="61"/>
        <v>270</v>
      </c>
      <c r="AC1302">
        <v>412.04506848502882</v>
      </c>
      <c r="AN1302" s="3">
        <v>2825</v>
      </c>
      <c r="AO1302" s="3">
        <v>2576</v>
      </c>
      <c r="AP1302" s="3">
        <v>3086</v>
      </c>
      <c r="AR1302" s="183" t="s">
        <v>8680</v>
      </c>
      <c r="AS1302" s="183" t="s">
        <v>8688</v>
      </c>
      <c r="AT1302" s="3">
        <v>1</v>
      </c>
      <c r="AU1302" s="18">
        <v>0</v>
      </c>
      <c r="AV1302" s="17"/>
      <c r="AW1302" s="200">
        <v>1</v>
      </c>
      <c r="AX1302" s="48">
        <v>0</v>
      </c>
      <c r="AY1302" s="200">
        <v>0</v>
      </c>
      <c r="AZ1302" s="200">
        <v>0</v>
      </c>
      <c r="BA1302" s="200">
        <v>0</v>
      </c>
      <c r="BB1302" s="18">
        <v>0</v>
      </c>
      <c r="BC1302" s="18">
        <v>0</v>
      </c>
    </row>
    <row r="1303" spans="1:62" x14ac:dyDescent="0.25">
      <c r="A1303" s="18">
        <v>53</v>
      </c>
      <c r="B1303" s="3">
        <v>29</v>
      </c>
      <c r="C1303" s="18" t="s">
        <v>1064</v>
      </c>
      <c r="D1303" s="3" t="s">
        <v>1838</v>
      </c>
      <c r="E1303" s="3" t="s">
        <v>46</v>
      </c>
      <c r="F1303" s="48" t="s">
        <v>6320</v>
      </c>
      <c r="G1303" s="48" t="s">
        <v>6321</v>
      </c>
      <c r="H1303" s="48" t="s">
        <v>6364</v>
      </c>
      <c r="I1303" s="48" t="s">
        <v>6365</v>
      </c>
      <c r="J1303" s="48" t="s">
        <v>6366</v>
      </c>
      <c r="K1303" s="113">
        <v>0</v>
      </c>
      <c r="L1303" s="113">
        <v>0</v>
      </c>
      <c r="M1303" s="113">
        <v>0</v>
      </c>
      <c r="N1303" s="48">
        <v>0</v>
      </c>
      <c r="O1303" s="48">
        <v>0</v>
      </c>
      <c r="P1303" s="48">
        <v>1</v>
      </c>
      <c r="Q1303" s="48">
        <v>1</v>
      </c>
      <c r="R1303" s="48">
        <v>0</v>
      </c>
      <c r="S1303" s="113">
        <v>0</v>
      </c>
      <c r="T1303" s="48">
        <v>0</v>
      </c>
      <c r="U1303" s="47"/>
      <c r="V1303" s="22" t="s">
        <v>8881</v>
      </c>
      <c r="W1303" s="134" t="s">
        <v>1857</v>
      </c>
      <c r="X1303" s="3" t="s">
        <v>581</v>
      </c>
      <c r="Y1303" s="21">
        <v>0</v>
      </c>
      <c r="Z1303" s="21">
        <v>3</v>
      </c>
      <c r="AA1303" s="14">
        <v>6</v>
      </c>
      <c r="AB1303" s="3">
        <f t="shared" si="61"/>
        <v>42</v>
      </c>
      <c r="AC1303">
        <v>64.095899542115589</v>
      </c>
      <c r="AN1303" s="3">
        <v>2825</v>
      </c>
      <c r="AO1303" s="3">
        <v>2576</v>
      </c>
      <c r="AP1303" s="3">
        <v>3086</v>
      </c>
      <c r="AR1303" s="183" t="s">
        <v>8680</v>
      </c>
      <c r="AS1303" s="183" t="s">
        <v>8689</v>
      </c>
      <c r="AT1303" s="3">
        <v>1</v>
      </c>
      <c r="AU1303" s="18">
        <v>0</v>
      </c>
      <c r="AV1303" s="17"/>
      <c r="AW1303" s="200">
        <v>1</v>
      </c>
      <c r="AX1303" s="48">
        <v>0</v>
      </c>
      <c r="AY1303" s="200">
        <v>0</v>
      </c>
      <c r="AZ1303" s="200">
        <v>0</v>
      </c>
      <c r="BA1303" s="200">
        <v>0</v>
      </c>
      <c r="BB1303" s="18">
        <v>0</v>
      </c>
      <c r="BC1303" s="18">
        <v>0</v>
      </c>
    </row>
    <row r="1304" spans="1:62" ht="30" x14ac:dyDescent="0.25">
      <c r="A1304" s="18">
        <v>53</v>
      </c>
      <c r="B1304" s="3">
        <v>29</v>
      </c>
      <c r="C1304" s="18" t="s">
        <v>1064</v>
      </c>
      <c r="D1304" s="3" t="s">
        <v>1838</v>
      </c>
      <c r="E1304" s="3" t="s">
        <v>46</v>
      </c>
      <c r="F1304" s="48" t="s">
        <v>6320</v>
      </c>
      <c r="G1304" s="48" t="s">
        <v>6321</v>
      </c>
      <c r="H1304" s="48" t="s">
        <v>6367</v>
      </c>
      <c r="I1304" s="48" t="s">
        <v>6368</v>
      </c>
      <c r="J1304" s="48" t="s">
        <v>6369</v>
      </c>
      <c r="K1304" s="113">
        <v>0</v>
      </c>
      <c r="L1304" s="113">
        <v>0</v>
      </c>
      <c r="M1304" s="113">
        <v>0</v>
      </c>
      <c r="N1304" s="48">
        <v>0</v>
      </c>
      <c r="O1304" s="48">
        <v>0</v>
      </c>
      <c r="P1304" s="48">
        <v>1</v>
      </c>
      <c r="Q1304" s="48">
        <v>1</v>
      </c>
      <c r="R1304" s="48">
        <v>0</v>
      </c>
      <c r="S1304" s="113">
        <v>0</v>
      </c>
      <c r="T1304" s="48">
        <v>0</v>
      </c>
      <c r="U1304" s="47"/>
      <c r="V1304" s="22" t="s">
        <v>9302</v>
      </c>
      <c r="W1304" s="134" t="s">
        <v>1858</v>
      </c>
      <c r="X1304" s="3" t="s">
        <v>835</v>
      </c>
      <c r="Y1304" s="21">
        <v>0</v>
      </c>
      <c r="Z1304" s="21">
        <v>19</v>
      </c>
      <c r="AA1304" s="14">
        <v>0</v>
      </c>
      <c r="AB1304" s="3">
        <f t="shared" si="61"/>
        <v>228</v>
      </c>
      <c r="AC1304">
        <v>316.52598882490685</v>
      </c>
      <c r="AE1304" s="22" t="s">
        <v>1851</v>
      </c>
      <c r="AF1304" s="2" t="s">
        <v>7647</v>
      </c>
      <c r="AG1304" s="3" t="s">
        <v>1859</v>
      </c>
      <c r="AH1304" s="3">
        <v>4</v>
      </c>
      <c r="AI1304" s="3">
        <v>4</v>
      </c>
      <c r="AJ1304" s="3">
        <v>3</v>
      </c>
      <c r="AK1304" s="3">
        <f>(240*AH1304)+(12*AI1304)+AJ1304</f>
        <v>1011</v>
      </c>
      <c r="AN1304" s="3">
        <v>2825</v>
      </c>
      <c r="AO1304" s="3">
        <v>2576</v>
      </c>
      <c r="AP1304" s="3">
        <v>2395</v>
      </c>
      <c r="AQ1304" s="18"/>
      <c r="AR1304" s="183" t="s">
        <v>8680</v>
      </c>
      <c r="AS1304" s="183" t="s">
        <v>8690</v>
      </c>
      <c r="AT1304" s="3">
        <v>1</v>
      </c>
      <c r="AU1304" s="18">
        <v>0</v>
      </c>
      <c r="AV1304" s="17"/>
      <c r="AW1304" s="200">
        <v>1</v>
      </c>
      <c r="AX1304" s="48">
        <v>0</v>
      </c>
      <c r="AY1304" s="200">
        <v>0</v>
      </c>
      <c r="AZ1304" s="200">
        <v>0</v>
      </c>
      <c r="BA1304" s="200">
        <v>0</v>
      </c>
      <c r="BB1304" s="18">
        <v>0</v>
      </c>
      <c r="BC1304" s="18">
        <v>0</v>
      </c>
      <c r="BE1304" s="18">
        <v>0</v>
      </c>
      <c r="BF1304" s="18">
        <v>1</v>
      </c>
      <c r="BG1304" s="18">
        <v>0</v>
      </c>
      <c r="BH1304" s="18">
        <v>0</v>
      </c>
      <c r="BI1304" s="18">
        <v>0</v>
      </c>
      <c r="BJ1304" s="18">
        <v>0</v>
      </c>
    </row>
    <row r="1305" spans="1:62" x14ac:dyDescent="0.25">
      <c r="A1305" s="18">
        <v>53</v>
      </c>
      <c r="B1305" s="3">
        <v>29</v>
      </c>
      <c r="C1305" s="18" t="s">
        <v>1064</v>
      </c>
      <c r="D1305" s="3" t="s">
        <v>1838</v>
      </c>
      <c r="E1305" s="3" t="s">
        <v>46</v>
      </c>
      <c r="F1305" s="48" t="s">
        <v>6320</v>
      </c>
      <c r="G1305" s="48" t="s">
        <v>6321</v>
      </c>
      <c r="H1305" s="48" t="s">
        <v>6370</v>
      </c>
      <c r="I1305" s="48" t="s">
        <v>6371</v>
      </c>
      <c r="J1305" s="48" t="s">
        <v>6372</v>
      </c>
      <c r="K1305" s="113">
        <v>0</v>
      </c>
      <c r="L1305" s="113">
        <v>0</v>
      </c>
      <c r="M1305" s="113">
        <v>0</v>
      </c>
      <c r="N1305" s="48">
        <v>0</v>
      </c>
      <c r="O1305" s="48">
        <v>0</v>
      </c>
      <c r="P1305" s="48">
        <v>1</v>
      </c>
      <c r="Q1305" s="48">
        <v>1</v>
      </c>
      <c r="R1305" s="48">
        <v>0</v>
      </c>
      <c r="S1305" s="113">
        <v>0</v>
      </c>
      <c r="T1305" s="48">
        <v>0</v>
      </c>
      <c r="U1305" s="47"/>
      <c r="V1305" s="22" t="s">
        <v>9302</v>
      </c>
      <c r="W1305" s="134" t="s">
        <v>1860</v>
      </c>
      <c r="X1305" s="3" t="s">
        <v>1810</v>
      </c>
      <c r="Y1305" s="21">
        <v>0</v>
      </c>
      <c r="Z1305" s="21">
        <v>8</v>
      </c>
      <c r="AA1305" s="14">
        <v>3</v>
      </c>
      <c r="AB1305" s="3">
        <f t="shared" si="61"/>
        <v>99</v>
      </c>
      <c r="AC1305">
        <v>137.4389162002885</v>
      </c>
      <c r="AE1305" s="22" t="s">
        <v>149</v>
      </c>
      <c r="AF1305" s="155" t="s">
        <v>2263</v>
      </c>
      <c r="AG1305" s="3" t="s">
        <v>1859</v>
      </c>
      <c r="AH1305" s="3">
        <v>4</v>
      </c>
      <c r="AI1305" s="3">
        <v>4</v>
      </c>
      <c r="AJ1305" s="3">
        <v>3</v>
      </c>
      <c r="AK1305" s="3">
        <f>(240*AH1305)+(12*AI1305)+AJ1305</f>
        <v>1011</v>
      </c>
      <c r="AN1305" s="3">
        <v>2825</v>
      </c>
      <c r="AO1305" s="3">
        <v>2576</v>
      </c>
      <c r="AP1305" s="3">
        <v>2395</v>
      </c>
      <c r="AR1305" s="183" t="s">
        <v>8680</v>
      </c>
      <c r="AS1305" s="183" t="s">
        <v>8691</v>
      </c>
      <c r="AT1305" s="3">
        <v>1</v>
      </c>
      <c r="AU1305" s="18">
        <v>0</v>
      </c>
      <c r="AV1305" s="17"/>
      <c r="AW1305" s="200">
        <v>1</v>
      </c>
      <c r="AX1305" s="48">
        <v>0</v>
      </c>
      <c r="AY1305" s="200">
        <v>0</v>
      </c>
      <c r="AZ1305" s="200">
        <v>0</v>
      </c>
      <c r="BA1305" s="200">
        <v>0</v>
      </c>
      <c r="BB1305" s="18">
        <v>0</v>
      </c>
      <c r="BC1305" s="18">
        <v>0</v>
      </c>
    </row>
    <row r="1306" spans="1:62" x14ac:dyDescent="0.25">
      <c r="A1306" s="18">
        <v>53</v>
      </c>
      <c r="B1306" s="3">
        <v>29</v>
      </c>
      <c r="C1306" s="18" t="s">
        <v>1064</v>
      </c>
      <c r="D1306" s="3" t="s">
        <v>1838</v>
      </c>
      <c r="E1306" s="3" t="s">
        <v>46</v>
      </c>
      <c r="F1306" s="48" t="s">
        <v>6320</v>
      </c>
      <c r="G1306" s="48" t="s">
        <v>6321</v>
      </c>
      <c r="H1306" s="48" t="s">
        <v>6373</v>
      </c>
      <c r="I1306" s="48" t="s">
        <v>6374</v>
      </c>
      <c r="J1306" s="48" t="s">
        <v>6375</v>
      </c>
      <c r="K1306" s="113">
        <v>0</v>
      </c>
      <c r="L1306" s="113">
        <v>0</v>
      </c>
      <c r="M1306" s="113">
        <v>0</v>
      </c>
      <c r="N1306" s="48">
        <v>0</v>
      </c>
      <c r="O1306" s="48">
        <v>0</v>
      </c>
      <c r="P1306" s="48">
        <v>1</v>
      </c>
      <c r="Q1306" s="48">
        <v>1</v>
      </c>
      <c r="R1306" s="48">
        <v>0</v>
      </c>
      <c r="S1306" s="113">
        <v>0</v>
      </c>
      <c r="T1306" s="48">
        <v>0</v>
      </c>
      <c r="U1306" s="47"/>
      <c r="V1306" s="22" t="s">
        <v>9302</v>
      </c>
      <c r="W1306" s="134" t="s">
        <v>1861</v>
      </c>
      <c r="X1306" s="3" t="s">
        <v>334</v>
      </c>
      <c r="Y1306" s="21">
        <v>0</v>
      </c>
      <c r="Z1306" s="21">
        <v>16</v>
      </c>
      <c r="AA1306" s="14">
        <v>6</v>
      </c>
      <c r="AB1306" s="3">
        <f t="shared" ref="AB1306:AB1332" si="62">(240*Y1306)+(12*Z1306)+AA1306</f>
        <v>198</v>
      </c>
      <c r="AC1306">
        <v>274.87783240057701</v>
      </c>
      <c r="AN1306" s="3">
        <v>2825</v>
      </c>
      <c r="AO1306" s="3">
        <v>2576</v>
      </c>
      <c r="AP1306" s="3">
        <v>2395</v>
      </c>
      <c r="AR1306" s="183" t="s">
        <v>8680</v>
      </c>
      <c r="AS1306" s="183" t="s">
        <v>8692</v>
      </c>
      <c r="AT1306" s="3">
        <v>1</v>
      </c>
      <c r="AU1306" s="18">
        <v>0</v>
      </c>
      <c r="AV1306" s="17"/>
      <c r="AW1306" s="200">
        <v>1</v>
      </c>
      <c r="AX1306" s="48">
        <v>0</v>
      </c>
      <c r="AY1306" s="200">
        <v>0</v>
      </c>
      <c r="AZ1306" s="200">
        <v>0</v>
      </c>
      <c r="BA1306" s="200">
        <v>0</v>
      </c>
      <c r="BB1306" s="18">
        <v>0</v>
      </c>
      <c r="BC1306" s="18">
        <v>0</v>
      </c>
    </row>
    <row r="1307" spans="1:62" x14ac:dyDescent="0.25">
      <c r="A1307" s="18">
        <v>53</v>
      </c>
      <c r="B1307" s="3">
        <v>29</v>
      </c>
      <c r="C1307" s="18" t="s">
        <v>1064</v>
      </c>
      <c r="D1307" s="3" t="s">
        <v>1838</v>
      </c>
      <c r="E1307" s="3" t="s">
        <v>46</v>
      </c>
      <c r="F1307" s="48" t="s">
        <v>6320</v>
      </c>
      <c r="G1307" s="48" t="s">
        <v>6321</v>
      </c>
      <c r="H1307" s="48" t="s">
        <v>6376</v>
      </c>
      <c r="I1307" s="48" t="s">
        <v>6377</v>
      </c>
      <c r="J1307" s="48" t="s">
        <v>6378</v>
      </c>
      <c r="K1307" s="113">
        <v>0</v>
      </c>
      <c r="L1307" s="113">
        <v>0</v>
      </c>
      <c r="M1307" s="113">
        <v>0</v>
      </c>
      <c r="N1307" s="48">
        <v>0</v>
      </c>
      <c r="O1307" s="48">
        <v>0</v>
      </c>
      <c r="P1307" s="48">
        <v>1</v>
      </c>
      <c r="Q1307" s="48">
        <v>1</v>
      </c>
      <c r="R1307" s="48">
        <v>0</v>
      </c>
      <c r="S1307" s="113">
        <v>0</v>
      </c>
      <c r="T1307" s="48">
        <v>0</v>
      </c>
      <c r="U1307" s="47"/>
      <c r="V1307" s="22" t="s">
        <v>9302</v>
      </c>
      <c r="W1307" s="134" t="s">
        <v>1862</v>
      </c>
      <c r="X1307" s="3" t="s">
        <v>65</v>
      </c>
      <c r="Y1307" s="21">
        <v>0</v>
      </c>
      <c r="Z1307" s="21">
        <v>2</v>
      </c>
      <c r="AA1307" s="14">
        <v>6</v>
      </c>
      <c r="AB1307" s="3">
        <f t="shared" si="62"/>
        <v>30</v>
      </c>
      <c r="AC1307">
        <v>41.648156424329855</v>
      </c>
      <c r="AN1307" s="3">
        <v>2825</v>
      </c>
      <c r="AO1307" s="3">
        <v>2576</v>
      </c>
      <c r="AP1307" s="3">
        <v>2395</v>
      </c>
      <c r="AR1307" s="183" t="s">
        <v>8680</v>
      </c>
      <c r="AS1307" s="183" t="s">
        <v>8693</v>
      </c>
      <c r="AT1307" s="3">
        <v>1</v>
      </c>
      <c r="AU1307" s="18">
        <v>0</v>
      </c>
      <c r="AV1307" s="17"/>
      <c r="AW1307" s="200">
        <v>1</v>
      </c>
      <c r="AX1307" s="48">
        <v>0</v>
      </c>
      <c r="AY1307" s="200">
        <v>0</v>
      </c>
      <c r="AZ1307" s="200">
        <v>0</v>
      </c>
      <c r="BA1307" s="200">
        <v>0</v>
      </c>
      <c r="BB1307" s="18">
        <v>0</v>
      </c>
      <c r="BC1307" s="18">
        <v>0</v>
      </c>
    </row>
    <row r="1308" spans="1:62" x14ac:dyDescent="0.25">
      <c r="A1308" s="18">
        <v>53</v>
      </c>
      <c r="B1308" s="3">
        <v>29</v>
      </c>
      <c r="C1308" s="18" t="s">
        <v>1064</v>
      </c>
      <c r="D1308" s="3" t="s">
        <v>1838</v>
      </c>
      <c r="E1308" s="3" t="s">
        <v>46</v>
      </c>
      <c r="F1308" s="48" t="s">
        <v>6320</v>
      </c>
      <c r="G1308" s="48" t="s">
        <v>6321</v>
      </c>
      <c r="H1308" s="48" t="s">
        <v>6379</v>
      </c>
      <c r="I1308" s="48" t="s">
        <v>6380</v>
      </c>
      <c r="J1308" s="48" t="s">
        <v>6381</v>
      </c>
      <c r="K1308" s="113">
        <v>0</v>
      </c>
      <c r="L1308" s="113">
        <v>0</v>
      </c>
      <c r="M1308" s="113">
        <v>0</v>
      </c>
      <c r="N1308" s="48">
        <v>0</v>
      </c>
      <c r="O1308" s="48">
        <v>0</v>
      </c>
      <c r="P1308" s="48">
        <v>1</v>
      </c>
      <c r="Q1308" s="48">
        <v>1</v>
      </c>
      <c r="R1308" s="48">
        <v>0</v>
      </c>
      <c r="S1308" s="113">
        <v>0</v>
      </c>
      <c r="T1308" s="48">
        <v>0</v>
      </c>
      <c r="U1308" s="47"/>
      <c r="V1308" s="22" t="s">
        <v>9303</v>
      </c>
      <c r="W1308" s="134" t="s">
        <v>1863</v>
      </c>
      <c r="X1308" s="3" t="s">
        <v>706</v>
      </c>
      <c r="Y1308" s="21">
        <v>1</v>
      </c>
      <c r="Z1308" s="21">
        <v>0</v>
      </c>
      <c r="AA1308" s="14">
        <v>0</v>
      </c>
      <c r="AB1308" s="3">
        <f t="shared" si="62"/>
        <v>240</v>
      </c>
      <c r="AC1308">
        <v>332.54692199351939</v>
      </c>
      <c r="AN1308" s="3">
        <v>2825</v>
      </c>
      <c r="AO1308" s="3">
        <v>2576</v>
      </c>
      <c r="AP1308" s="3">
        <v>2381</v>
      </c>
      <c r="AR1308" s="183" t="s">
        <v>8680</v>
      </c>
      <c r="AS1308" s="183" t="s">
        <v>8694</v>
      </c>
      <c r="AT1308" s="3">
        <v>1</v>
      </c>
      <c r="AU1308" s="18">
        <v>0</v>
      </c>
      <c r="AV1308" s="17"/>
      <c r="AW1308" s="200">
        <v>1</v>
      </c>
      <c r="AX1308" s="48">
        <v>0</v>
      </c>
      <c r="AY1308" s="200">
        <v>0</v>
      </c>
      <c r="AZ1308" s="200">
        <v>0</v>
      </c>
      <c r="BA1308" s="200">
        <v>0</v>
      </c>
      <c r="BB1308" s="18">
        <v>0</v>
      </c>
      <c r="BC1308" s="18">
        <v>0</v>
      </c>
    </row>
    <row r="1309" spans="1:62" x14ac:dyDescent="0.25">
      <c r="A1309" s="18">
        <v>53</v>
      </c>
      <c r="B1309" s="3">
        <v>29</v>
      </c>
      <c r="C1309" s="18" t="s">
        <v>1064</v>
      </c>
      <c r="D1309" s="3" t="s">
        <v>1838</v>
      </c>
      <c r="E1309" s="3" t="s">
        <v>46</v>
      </c>
      <c r="F1309" s="48" t="s">
        <v>6320</v>
      </c>
      <c r="G1309" s="48" t="s">
        <v>6321</v>
      </c>
      <c r="H1309" s="48" t="s">
        <v>6382</v>
      </c>
      <c r="I1309" s="48" t="s">
        <v>6383</v>
      </c>
      <c r="J1309" s="48" t="s">
        <v>6384</v>
      </c>
      <c r="K1309" s="113">
        <v>0</v>
      </c>
      <c r="L1309" s="113">
        <v>0</v>
      </c>
      <c r="M1309" s="113">
        <v>0</v>
      </c>
      <c r="N1309" s="48">
        <v>0</v>
      </c>
      <c r="O1309" s="48">
        <v>0</v>
      </c>
      <c r="P1309" s="48">
        <v>1</v>
      </c>
      <c r="Q1309" s="48">
        <v>1</v>
      </c>
      <c r="R1309" s="48">
        <v>0</v>
      </c>
      <c r="S1309" s="113">
        <v>0</v>
      </c>
      <c r="T1309" s="48">
        <v>0</v>
      </c>
      <c r="U1309" s="47"/>
      <c r="V1309" s="22" t="s">
        <v>9303</v>
      </c>
      <c r="W1309" s="134" t="s">
        <v>1864</v>
      </c>
      <c r="X1309" s="3" t="s">
        <v>196</v>
      </c>
      <c r="Y1309" s="21">
        <v>0</v>
      </c>
      <c r="Z1309" s="21">
        <v>3</v>
      </c>
      <c r="AA1309" s="14">
        <v>0</v>
      </c>
      <c r="AB1309" s="3">
        <f t="shared" si="62"/>
        <v>36</v>
      </c>
      <c r="AC1309">
        <v>49.882038299027911</v>
      </c>
      <c r="AN1309" s="3">
        <v>2825</v>
      </c>
      <c r="AO1309" s="3">
        <v>2576</v>
      </c>
      <c r="AP1309" s="3">
        <v>2381</v>
      </c>
      <c r="AR1309" s="183" t="s">
        <v>8680</v>
      </c>
      <c r="AS1309" s="183" t="s">
        <v>8669</v>
      </c>
      <c r="AT1309" s="3">
        <v>1</v>
      </c>
      <c r="AU1309" s="18">
        <v>0</v>
      </c>
      <c r="AV1309" s="17"/>
      <c r="AW1309" s="200">
        <v>1</v>
      </c>
      <c r="AX1309" s="48">
        <v>0</v>
      </c>
      <c r="AY1309" s="200">
        <v>0</v>
      </c>
      <c r="AZ1309" s="200">
        <v>0</v>
      </c>
      <c r="BA1309" s="200">
        <v>0</v>
      </c>
      <c r="BB1309" s="18">
        <v>0</v>
      </c>
      <c r="BC1309" s="18">
        <v>0</v>
      </c>
    </row>
    <row r="1310" spans="1:62" x14ac:dyDescent="0.25">
      <c r="A1310" s="18">
        <v>53</v>
      </c>
      <c r="B1310" s="3">
        <v>29</v>
      </c>
      <c r="C1310" s="18" t="s">
        <v>1064</v>
      </c>
      <c r="D1310" s="3" t="s">
        <v>1838</v>
      </c>
      <c r="E1310" s="3" t="s">
        <v>46</v>
      </c>
      <c r="F1310" s="48" t="s">
        <v>6320</v>
      </c>
      <c r="G1310" s="48" t="s">
        <v>6321</v>
      </c>
      <c r="H1310" s="48" t="s">
        <v>6385</v>
      </c>
      <c r="I1310" s="48" t="s">
        <v>6386</v>
      </c>
      <c r="J1310" s="48" t="s">
        <v>6387</v>
      </c>
      <c r="K1310" s="113">
        <v>0</v>
      </c>
      <c r="L1310" s="113">
        <v>0</v>
      </c>
      <c r="M1310" s="113">
        <v>0</v>
      </c>
      <c r="N1310" s="48">
        <v>0</v>
      </c>
      <c r="O1310" s="48">
        <v>0</v>
      </c>
      <c r="P1310" s="48">
        <v>1</v>
      </c>
      <c r="Q1310" s="48">
        <v>1</v>
      </c>
      <c r="R1310" s="48">
        <v>0</v>
      </c>
      <c r="S1310" s="113">
        <v>0</v>
      </c>
      <c r="T1310" s="48">
        <v>0</v>
      </c>
      <c r="U1310" s="47"/>
      <c r="V1310" s="22" t="s">
        <v>9304</v>
      </c>
      <c r="W1310" s="134" t="s">
        <v>1865</v>
      </c>
      <c r="X1310" s="3" t="s">
        <v>200</v>
      </c>
      <c r="Y1310" s="21">
        <v>0</v>
      </c>
      <c r="Z1310" s="21">
        <v>1</v>
      </c>
      <c r="AA1310" s="14">
        <v>6</v>
      </c>
      <c r="AB1310" s="3">
        <f t="shared" si="62"/>
        <v>18</v>
      </c>
      <c r="AC1310">
        <v>24.80134163188422</v>
      </c>
      <c r="AN1310" s="3">
        <v>2825</v>
      </c>
      <c r="AO1310" s="3">
        <v>2576</v>
      </c>
      <c r="AP1310" s="3">
        <v>2340</v>
      </c>
      <c r="AR1310" s="183" t="s">
        <v>8680</v>
      </c>
      <c r="AS1310" s="183" t="s">
        <v>8695</v>
      </c>
      <c r="AT1310" s="3">
        <v>1</v>
      </c>
      <c r="AU1310" s="18">
        <v>0</v>
      </c>
      <c r="AV1310" s="17"/>
      <c r="AW1310" s="200">
        <v>1</v>
      </c>
      <c r="AX1310" s="48">
        <v>0</v>
      </c>
      <c r="AY1310" s="200">
        <v>0</v>
      </c>
      <c r="AZ1310" s="200">
        <v>0</v>
      </c>
      <c r="BA1310" s="200">
        <v>0</v>
      </c>
      <c r="BB1310" s="18">
        <v>0</v>
      </c>
      <c r="BC1310" s="18">
        <v>0</v>
      </c>
    </row>
    <row r="1311" spans="1:62" ht="30" x14ac:dyDescent="0.25">
      <c r="A1311" s="18">
        <v>53</v>
      </c>
      <c r="B1311" s="3">
        <v>29</v>
      </c>
      <c r="C1311" s="18" t="s">
        <v>1064</v>
      </c>
      <c r="D1311" s="3" t="s">
        <v>1838</v>
      </c>
      <c r="E1311" s="3" t="s">
        <v>46</v>
      </c>
      <c r="F1311" s="48" t="s">
        <v>6320</v>
      </c>
      <c r="G1311" s="48" t="s">
        <v>6321</v>
      </c>
      <c r="H1311" s="48" t="s">
        <v>6388</v>
      </c>
      <c r="I1311" s="48" t="s">
        <v>6389</v>
      </c>
      <c r="J1311" s="48" t="s">
        <v>6390</v>
      </c>
      <c r="K1311" s="113">
        <v>0</v>
      </c>
      <c r="L1311" s="113">
        <v>0</v>
      </c>
      <c r="M1311" s="113">
        <v>0</v>
      </c>
      <c r="N1311" s="48">
        <v>0</v>
      </c>
      <c r="O1311" s="48">
        <v>0</v>
      </c>
      <c r="P1311" s="48">
        <v>1</v>
      </c>
      <c r="Q1311" s="48">
        <v>1</v>
      </c>
      <c r="R1311" s="48">
        <v>0</v>
      </c>
      <c r="S1311" s="113">
        <v>0</v>
      </c>
      <c r="T1311" s="48">
        <v>0</v>
      </c>
      <c r="U1311" s="47"/>
      <c r="V1311" s="22" t="s">
        <v>9304</v>
      </c>
      <c r="W1311" s="134" t="s">
        <v>1866</v>
      </c>
      <c r="X1311" s="3" t="s">
        <v>90</v>
      </c>
      <c r="Y1311" s="21">
        <v>0</v>
      </c>
      <c r="Z1311" s="21">
        <v>13</v>
      </c>
      <c r="AA1311" s="14">
        <v>6</v>
      </c>
      <c r="AB1311" s="3">
        <f t="shared" si="62"/>
        <v>162</v>
      </c>
      <c r="AC1311">
        <v>223.21207468695798</v>
      </c>
      <c r="AN1311" s="3">
        <v>2825</v>
      </c>
      <c r="AO1311" s="3">
        <v>2576</v>
      </c>
      <c r="AP1311" s="3">
        <v>2340</v>
      </c>
      <c r="AR1311" s="183" t="s">
        <v>8680</v>
      </c>
      <c r="AS1311" s="183" t="s">
        <v>8696</v>
      </c>
      <c r="AT1311" s="3">
        <v>1</v>
      </c>
      <c r="AU1311" s="18">
        <v>0</v>
      </c>
      <c r="AV1311" s="17"/>
      <c r="AW1311" s="200">
        <v>1</v>
      </c>
      <c r="AX1311" s="48">
        <v>0</v>
      </c>
      <c r="AY1311" s="200">
        <v>0</v>
      </c>
      <c r="AZ1311" s="200">
        <v>0</v>
      </c>
      <c r="BA1311" s="200">
        <v>0</v>
      </c>
      <c r="BB1311" s="18">
        <v>0</v>
      </c>
      <c r="BC1311" s="18">
        <v>0</v>
      </c>
    </row>
    <row r="1312" spans="1:62" s="6" customFormat="1" ht="15.75" thickBot="1" x14ac:dyDescent="0.3">
      <c r="A1312" s="23">
        <v>53</v>
      </c>
      <c r="B1312" s="6">
        <v>29</v>
      </c>
      <c r="C1312" s="23" t="s">
        <v>1064</v>
      </c>
      <c r="D1312" s="6" t="s">
        <v>1838</v>
      </c>
      <c r="E1312" s="6" t="s">
        <v>46</v>
      </c>
      <c r="F1312" s="28" t="s">
        <v>6320</v>
      </c>
      <c r="G1312" s="28" t="s">
        <v>6321</v>
      </c>
      <c r="H1312" s="28" t="s">
        <v>6391</v>
      </c>
      <c r="I1312" s="28" t="s">
        <v>6392</v>
      </c>
      <c r="J1312" s="28" t="s">
        <v>6393</v>
      </c>
      <c r="K1312" s="142">
        <v>0</v>
      </c>
      <c r="L1312" s="142">
        <v>0</v>
      </c>
      <c r="M1312" s="142">
        <v>0</v>
      </c>
      <c r="N1312" s="28">
        <v>0</v>
      </c>
      <c r="O1312" s="28">
        <v>0</v>
      </c>
      <c r="P1312" s="28">
        <v>1</v>
      </c>
      <c r="Q1312" s="28">
        <v>1</v>
      </c>
      <c r="R1312" s="28">
        <v>0</v>
      </c>
      <c r="S1312" s="142">
        <v>0</v>
      </c>
      <c r="T1312" s="28">
        <v>0</v>
      </c>
      <c r="U1312" s="90"/>
      <c r="V1312" s="9" t="s">
        <v>149</v>
      </c>
      <c r="W1312" s="133" t="s">
        <v>1867</v>
      </c>
      <c r="X1312" s="6" t="s">
        <v>1859</v>
      </c>
      <c r="Y1312" s="8">
        <v>4</v>
      </c>
      <c r="Z1312" s="8">
        <v>4</v>
      </c>
      <c r="AA1312" s="9">
        <v>3</v>
      </c>
      <c r="AB1312" s="6">
        <f t="shared" si="62"/>
        <v>1011</v>
      </c>
      <c r="AD1312" s="10"/>
      <c r="AE1312" s="11"/>
      <c r="AF1312" s="7"/>
      <c r="AM1312" s="10"/>
      <c r="AN1312" s="6">
        <v>2825</v>
      </c>
      <c r="AO1312" s="6">
        <v>2576</v>
      </c>
      <c r="AR1312" s="198" t="s">
        <v>8680</v>
      </c>
      <c r="AS1312" s="198" t="s">
        <v>8697</v>
      </c>
      <c r="AT1312" s="6">
        <v>1</v>
      </c>
      <c r="AU1312" s="23">
        <v>0</v>
      </c>
      <c r="AV1312" s="25"/>
      <c r="AW1312" s="201"/>
      <c r="BD1312" s="10"/>
    </row>
    <row r="1313" spans="1:62" ht="15.75" thickTop="1" x14ac:dyDescent="0.25">
      <c r="A1313" s="18">
        <v>54</v>
      </c>
      <c r="B1313" s="3">
        <v>22</v>
      </c>
      <c r="C1313" s="18" t="s">
        <v>1868</v>
      </c>
      <c r="D1313" s="3" t="s">
        <v>1869</v>
      </c>
      <c r="E1313" s="3" t="s">
        <v>46</v>
      </c>
      <c r="F1313" s="113" t="s">
        <v>6394</v>
      </c>
      <c r="G1313" s="48" t="s">
        <v>5806</v>
      </c>
      <c r="K1313" s="113">
        <v>0</v>
      </c>
      <c r="L1313" s="113">
        <v>0</v>
      </c>
      <c r="M1313" s="113">
        <v>1</v>
      </c>
      <c r="N1313" s="48">
        <v>0</v>
      </c>
      <c r="O1313" s="48">
        <v>0</v>
      </c>
      <c r="P1313" s="48">
        <v>1</v>
      </c>
      <c r="Q1313" s="48">
        <v>0</v>
      </c>
      <c r="R1313" s="48">
        <v>0</v>
      </c>
      <c r="S1313" s="113">
        <v>0</v>
      </c>
      <c r="T1313" s="48">
        <v>0</v>
      </c>
      <c r="U1313" s="47"/>
      <c r="V1313" s="22" t="s">
        <v>7895</v>
      </c>
      <c r="W1313" s="134" t="s">
        <v>1870</v>
      </c>
      <c r="X1313" s="3" t="s">
        <v>1871</v>
      </c>
      <c r="Y1313" s="21">
        <v>1</v>
      </c>
      <c r="Z1313" s="21">
        <v>3</v>
      </c>
      <c r="AA1313" s="14">
        <v>0</v>
      </c>
      <c r="AB1313" s="3">
        <f t="shared" si="62"/>
        <v>276</v>
      </c>
      <c r="AC1313">
        <v>576.23457823138949</v>
      </c>
      <c r="AE1313" s="22" t="s">
        <v>8174</v>
      </c>
      <c r="AF1313" s="2" t="s">
        <v>1872</v>
      </c>
      <c r="AG1313" s="3" t="s">
        <v>1873</v>
      </c>
      <c r="AH1313" s="3">
        <v>243</v>
      </c>
      <c r="AI1313" s="3">
        <v>15</v>
      </c>
      <c r="AJ1313" s="3">
        <v>0</v>
      </c>
      <c r="AK1313" s="3">
        <f>(240*AH1313)+(12*AI1313)+AJ1313</f>
        <v>58500</v>
      </c>
      <c r="AL1313">
        <v>113164.73352893387</v>
      </c>
      <c r="AN1313" s="3">
        <v>2885</v>
      </c>
      <c r="AO1313" s="3">
        <v>1853</v>
      </c>
      <c r="AP1313" s="3">
        <v>5374</v>
      </c>
      <c r="AQ1313" s="3">
        <v>4817</v>
      </c>
      <c r="AR1313" s="183" t="s">
        <v>8479</v>
      </c>
      <c r="AS1313" s="183" t="s">
        <v>8480</v>
      </c>
      <c r="AT1313" s="3">
        <v>1</v>
      </c>
      <c r="AU1313" s="18">
        <v>0</v>
      </c>
      <c r="AV1313" s="17"/>
      <c r="AW1313" s="200">
        <v>1</v>
      </c>
      <c r="AX1313" s="48">
        <v>0</v>
      </c>
      <c r="AY1313" s="200">
        <v>0</v>
      </c>
      <c r="AZ1313" s="200">
        <v>0</v>
      </c>
      <c r="BA1313" s="200">
        <v>0</v>
      </c>
      <c r="BB1313" s="18">
        <v>0</v>
      </c>
      <c r="BC1313" s="18">
        <v>0</v>
      </c>
      <c r="BE1313" s="18">
        <v>0</v>
      </c>
      <c r="BF1313" s="18">
        <v>1</v>
      </c>
      <c r="BG1313" s="18">
        <v>0</v>
      </c>
      <c r="BH1313" s="18">
        <v>0</v>
      </c>
      <c r="BI1313" s="18">
        <v>0</v>
      </c>
      <c r="BJ1313" s="18">
        <v>0</v>
      </c>
    </row>
    <row r="1314" spans="1:62" x14ac:dyDescent="0.25">
      <c r="A1314" s="18">
        <v>54</v>
      </c>
      <c r="B1314" s="3">
        <v>22</v>
      </c>
      <c r="C1314" s="18" t="s">
        <v>1868</v>
      </c>
      <c r="D1314" s="3" t="s">
        <v>1869</v>
      </c>
      <c r="E1314" s="3" t="s">
        <v>46</v>
      </c>
      <c r="F1314" s="113" t="s">
        <v>6394</v>
      </c>
      <c r="G1314" s="48" t="s">
        <v>5806</v>
      </c>
      <c r="K1314" s="113">
        <v>0</v>
      </c>
      <c r="L1314" s="113">
        <v>0</v>
      </c>
      <c r="M1314" s="113">
        <v>1</v>
      </c>
      <c r="N1314" s="48">
        <v>0</v>
      </c>
      <c r="O1314" s="48">
        <v>0</v>
      </c>
      <c r="P1314" s="48">
        <v>1</v>
      </c>
      <c r="Q1314" s="48">
        <v>0</v>
      </c>
      <c r="R1314" s="48">
        <v>0</v>
      </c>
      <c r="S1314" s="113">
        <v>0</v>
      </c>
      <c r="T1314" s="48">
        <v>0</v>
      </c>
      <c r="U1314" s="47"/>
      <c r="V1314" s="22" t="s">
        <v>7895</v>
      </c>
      <c r="W1314" s="134" t="s">
        <v>1874</v>
      </c>
      <c r="X1314" s="3" t="s">
        <v>706</v>
      </c>
      <c r="Y1314" s="21">
        <v>1</v>
      </c>
      <c r="Z1314" s="21">
        <v>0</v>
      </c>
      <c r="AA1314" s="14">
        <v>0</v>
      </c>
      <c r="AB1314" s="3">
        <f t="shared" si="62"/>
        <v>240</v>
      </c>
      <c r="AC1314">
        <v>501.07354628816472</v>
      </c>
      <c r="AE1314" s="22" t="s">
        <v>149</v>
      </c>
      <c r="AF1314" s="155" t="s">
        <v>2263</v>
      </c>
      <c r="AG1314" s="3" t="s">
        <v>1873</v>
      </c>
      <c r="AH1314" s="3">
        <v>243</v>
      </c>
      <c r="AI1314" s="3">
        <v>15</v>
      </c>
      <c r="AJ1314" s="3">
        <v>0</v>
      </c>
      <c r="AK1314" s="3">
        <f>(240*AH1314)+(12*AI1314)+AJ1314</f>
        <v>58500</v>
      </c>
      <c r="AN1314" s="3">
        <v>2885</v>
      </c>
      <c r="AO1314" s="3">
        <v>1853</v>
      </c>
      <c r="AP1314" s="3">
        <v>5374</v>
      </c>
      <c r="AR1314" s="183" t="s">
        <v>8479</v>
      </c>
      <c r="AS1314" s="183" t="s">
        <v>8480</v>
      </c>
      <c r="AT1314" s="3">
        <v>1</v>
      </c>
      <c r="AU1314" s="18">
        <v>0</v>
      </c>
      <c r="AV1314" s="17"/>
      <c r="AW1314" s="200">
        <v>1</v>
      </c>
      <c r="AX1314" s="48">
        <v>0</v>
      </c>
      <c r="AY1314" s="200">
        <v>0</v>
      </c>
      <c r="AZ1314" s="200">
        <v>0</v>
      </c>
      <c r="BA1314" s="200">
        <v>0</v>
      </c>
      <c r="BB1314" s="18">
        <v>0</v>
      </c>
      <c r="BC1314" s="18">
        <v>0</v>
      </c>
    </row>
    <row r="1315" spans="1:62" x14ac:dyDescent="0.25">
      <c r="A1315" s="18">
        <v>54</v>
      </c>
      <c r="B1315" s="3">
        <v>22</v>
      </c>
      <c r="C1315" s="18" t="s">
        <v>1868</v>
      </c>
      <c r="D1315" s="3" t="s">
        <v>1869</v>
      </c>
      <c r="E1315" s="3" t="s">
        <v>46</v>
      </c>
      <c r="F1315" s="113" t="s">
        <v>6394</v>
      </c>
      <c r="G1315" s="48" t="s">
        <v>5806</v>
      </c>
      <c r="K1315" s="113">
        <v>0</v>
      </c>
      <c r="L1315" s="113">
        <v>0</v>
      </c>
      <c r="M1315" s="113">
        <v>1</v>
      </c>
      <c r="N1315" s="48">
        <v>0</v>
      </c>
      <c r="O1315" s="48">
        <v>0</v>
      </c>
      <c r="P1315" s="48">
        <v>1</v>
      </c>
      <c r="Q1315" s="48">
        <v>0</v>
      </c>
      <c r="R1315" s="48">
        <v>0</v>
      </c>
      <c r="S1315" s="113">
        <v>0</v>
      </c>
      <c r="T1315" s="48">
        <v>0</v>
      </c>
      <c r="U1315" s="47"/>
      <c r="V1315" s="22" t="s">
        <v>8065</v>
      </c>
      <c r="W1315" s="134" t="s">
        <v>1875</v>
      </c>
      <c r="X1315" s="3" t="s">
        <v>835</v>
      </c>
      <c r="Y1315" s="21">
        <v>0</v>
      </c>
      <c r="Z1315" s="21">
        <v>19</v>
      </c>
      <c r="AA1315" s="14">
        <v>0</v>
      </c>
      <c r="AB1315" s="3">
        <f t="shared" si="62"/>
        <v>228</v>
      </c>
      <c r="AC1315">
        <v>463.53693662461001</v>
      </c>
      <c r="AN1315" s="3">
        <v>2885</v>
      </c>
      <c r="AO1315" s="3">
        <v>1853</v>
      </c>
      <c r="AP1315" s="3">
        <v>5180</v>
      </c>
      <c r="AR1315" s="183" t="s">
        <v>8481</v>
      </c>
      <c r="AS1315" s="183" t="s">
        <v>8482</v>
      </c>
      <c r="AT1315" s="3">
        <v>1</v>
      </c>
      <c r="AU1315" s="18">
        <v>0</v>
      </c>
      <c r="AV1315" s="17"/>
      <c r="AW1315" s="200">
        <v>1</v>
      </c>
      <c r="AX1315" s="48">
        <v>0</v>
      </c>
      <c r="AY1315" s="200">
        <v>0</v>
      </c>
      <c r="AZ1315" s="200">
        <v>0</v>
      </c>
      <c r="BA1315" s="200">
        <v>0</v>
      </c>
      <c r="BB1315" s="18">
        <v>0</v>
      </c>
      <c r="BC1315" s="18">
        <v>0</v>
      </c>
    </row>
    <row r="1316" spans="1:62" x14ac:dyDescent="0.25">
      <c r="A1316" s="18">
        <v>54</v>
      </c>
      <c r="B1316" s="3">
        <v>22</v>
      </c>
      <c r="C1316" s="18" t="s">
        <v>1868</v>
      </c>
      <c r="D1316" s="3" t="s">
        <v>1869</v>
      </c>
      <c r="E1316" s="3" t="s">
        <v>46</v>
      </c>
      <c r="F1316" s="113" t="s">
        <v>6394</v>
      </c>
      <c r="G1316" s="48" t="s">
        <v>5806</v>
      </c>
      <c r="K1316" s="113">
        <v>0</v>
      </c>
      <c r="L1316" s="113">
        <v>0</v>
      </c>
      <c r="M1316" s="113">
        <v>1</v>
      </c>
      <c r="N1316" s="48">
        <v>0</v>
      </c>
      <c r="O1316" s="48">
        <v>0</v>
      </c>
      <c r="P1316" s="48">
        <v>1</v>
      </c>
      <c r="Q1316" s="48">
        <v>0</v>
      </c>
      <c r="R1316" s="48">
        <v>0</v>
      </c>
      <c r="S1316" s="113">
        <v>0</v>
      </c>
      <c r="T1316" s="48">
        <v>0</v>
      </c>
      <c r="U1316" s="47"/>
      <c r="V1316" s="22" t="s">
        <v>8065</v>
      </c>
      <c r="W1316" s="134" t="s">
        <v>1876</v>
      </c>
      <c r="X1316" s="3" t="s">
        <v>401</v>
      </c>
      <c r="Y1316" s="21">
        <v>1</v>
      </c>
      <c r="Z1316" s="21">
        <v>10</v>
      </c>
      <c r="AA1316" s="14">
        <v>0</v>
      </c>
      <c r="AB1316" s="3">
        <f t="shared" si="62"/>
        <v>360</v>
      </c>
      <c r="AC1316">
        <v>731.90042624938417</v>
      </c>
      <c r="AN1316" s="3">
        <v>2885</v>
      </c>
      <c r="AO1316" s="3">
        <v>1853</v>
      </c>
      <c r="AP1316" s="3">
        <v>5180</v>
      </c>
      <c r="AR1316" s="183" t="s">
        <v>8481</v>
      </c>
      <c r="AS1316" s="183" t="s">
        <v>8482</v>
      </c>
      <c r="AT1316" s="3">
        <v>1</v>
      </c>
      <c r="AU1316" s="18">
        <v>0</v>
      </c>
      <c r="AV1316" s="17"/>
      <c r="AW1316" s="200">
        <v>1</v>
      </c>
      <c r="AX1316" s="48">
        <v>0</v>
      </c>
      <c r="AY1316" s="200">
        <v>0</v>
      </c>
      <c r="AZ1316" s="200">
        <v>0</v>
      </c>
      <c r="BA1316" s="200">
        <v>0</v>
      </c>
      <c r="BB1316" s="18">
        <v>0</v>
      </c>
      <c r="BC1316" s="18">
        <v>0</v>
      </c>
    </row>
    <row r="1317" spans="1:62" x14ac:dyDescent="0.25">
      <c r="A1317" s="18">
        <v>54</v>
      </c>
      <c r="B1317" s="3">
        <v>22</v>
      </c>
      <c r="C1317" s="18" t="s">
        <v>1868</v>
      </c>
      <c r="D1317" s="3" t="s">
        <v>1869</v>
      </c>
      <c r="E1317" s="3" t="s">
        <v>46</v>
      </c>
      <c r="F1317" s="113" t="s">
        <v>6394</v>
      </c>
      <c r="G1317" s="48" t="s">
        <v>5806</v>
      </c>
      <c r="K1317" s="113">
        <v>0</v>
      </c>
      <c r="L1317" s="113">
        <v>0</v>
      </c>
      <c r="M1317" s="113">
        <v>1</v>
      </c>
      <c r="N1317" s="48">
        <v>0</v>
      </c>
      <c r="O1317" s="48">
        <v>0</v>
      </c>
      <c r="P1317" s="48">
        <v>1</v>
      </c>
      <c r="Q1317" s="48">
        <v>0</v>
      </c>
      <c r="R1317" s="48">
        <v>0</v>
      </c>
      <c r="S1317" s="113">
        <v>0</v>
      </c>
      <c r="T1317" s="48">
        <v>0</v>
      </c>
      <c r="U1317" s="47"/>
      <c r="V1317" s="22" t="s">
        <v>7994</v>
      </c>
      <c r="W1317" s="134" t="s">
        <v>1877</v>
      </c>
      <c r="X1317" s="3" t="s">
        <v>353</v>
      </c>
      <c r="Y1317" s="21">
        <v>9</v>
      </c>
      <c r="Z1317" s="21">
        <v>15</v>
      </c>
      <c r="AA1317" s="14">
        <v>0</v>
      </c>
      <c r="AB1317" s="3">
        <f t="shared" si="62"/>
        <v>2340</v>
      </c>
      <c r="AC1317">
        <v>4665.7129412575378</v>
      </c>
      <c r="AN1317" s="3">
        <v>2885</v>
      </c>
      <c r="AO1317" s="3">
        <v>1853</v>
      </c>
      <c r="AP1317" s="3">
        <v>5038</v>
      </c>
      <c r="AR1317" s="183" t="s">
        <v>8481</v>
      </c>
      <c r="AS1317" s="183" t="s">
        <v>8482</v>
      </c>
      <c r="AT1317" s="3">
        <v>1</v>
      </c>
      <c r="AU1317" s="18">
        <v>0</v>
      </c>
      <c r="AV1317" s="17"/>
      <c r="AW1317" s="200">
        <v>1</v>
      </c>
      <c r="AX1317" s="48">
        <v>0</v>
      </c>
      <c r="AY1317" s="200">
        <v>0</v>
      </c>
      <c r="AZ1317" s="200">
        <v>0</v>
      </c>
      <c r="BA1317" s="200">
        <v>0</v>
      </c>
      <c r="BB1317" s="18">
        <v>0</v>
      </c>
      <c r="BC1317" s="18">
        <v>0</v>
      </c>
    </row>
    <row r="1318" spans="1:62" ht="30" x14ac:dyDescent="0.25">
      <c r="A1318" s="18">
        <v>54</v>
      </c>
      <c r="B1318" s="3">
        <v>22</v>
      </c>
      <c r="C1318" s="18" t="s">
        <v>1868</v>
      </c>
      <c r="D1318" s="3" t="s">
        <v>1869</v>
      </c>
      <c r="E1318" s="3" t="s">
        <v>46</v>
      </c>
      <c r="F1318" s="113" t="s">
        <v>6394</v>
      </c>
      <c r="G1318" s="48" t="s">
        <v>5806</v>
      </c>
      <c r="K1318" s="113">
        <v>0</v>
      </c>
      <c r="L1318" s="113">
        <v>0</v>
      </c>
      <c r="M1318" s="113">
        <v>1</v>
      </c>
      <c r="N1318" s="48">
        <v>0</v>
      </c>
      <c r="O1318" s="48">
        <v>0</v>
      </c>
      <c r="P1318" s="48">
        <v>1</v>
      </c>
      <c r="Q1318" s="48">
        <v>0</v>
      </c>
      <c r="R1318" s="48">
        <v>0</v>
      </c>
      <c r="S1318" s="113">
        <v>0</v>
      </c>
      <c r="T1318" s="48">
        <v>0</v>
      </c>
      <c r="U1318" s="47"/>
      <c r="V1318" s="22" t="s">
        <v>7994</v>
      </c>
      <c r="W1318" s="134" t="s">
        <v>1878</v>
      </c>
      <c r="X1318" s="3" t="s">
        <v>1879</v>
      </c>
      <c r="Y1318" s="21">
        <v>19</v>
      </c>
      <c r="Z1318" s="21">
        <v>6</v>
      </c>
      <c r="AA1318" s="14">
        <v>3</v>
      </c>
      <c r="AB1318" s="3">
        <f t="shared" si="62"/>
        <v>4635</v>
      </c>
      <c r="AC1318">
        <v>9241.7006336447375</v>
      </c>
      <c r="AN1318" s="3">
        <v>2885</v>
      </c>
      <c r="AO1318" s="3">
        <v>1853</v>
      </c>
      <c r="AP1318" s="3">
        <v>5038</v>
      </c>
      <c r="AR1318" s="183" t="s">
        <v>8481</v>
      </c>
      <c r="AS1318" s="183" t="s">
        <v>8482</v>
      </c>
      <c r="AT1318" s="3">
        <v>1</v>
      </c>
      <c r="AU1318" s="18">
        <v>0</v>
      </c>
      <c r="AV1318" s="17"/>
      <c r="AW1318" s="200">
        <v>1</v>
      </c>
      <c r="AX1318" s="48">
        <v>0</v>
      </c>
      <c r="AY1318" s="200">
        <v>0</v>
      </c>
      <c r="AZ1318" s="200">
        <v>0</v>
      </c>
      <c r="BA1318" s="200">
        <v>0</v>
      </c>
      <c r="BB1318" s="18">
        <v>0</v>
      </c>
      <c r="BC1318" s="18">
        <v>0</v>
      </c>
    </row>
    <row r="1319" spans="1:62" x14ac:dyDescent="0.25">
      <c r="A1319" s="18">
        <v>54</v>
      </c>
      <c r="B1319" s="3">
        <v>22</v>
      </c>
      <c r="C1319" s="18" t="s">
        <v>1868</v>
      </c>
      <c r="D1319" s="3" t="s">
        <v>1869</v>
      </c>
      <c r="E1319" s="3" t="s">
        <v>46</v>
      </c>
      <c r="F1319" s="113" t="s">
        <v>6394</v>
      </c>
      <c r="G1319" s="48" t="s">
        <v>5806</v>
      </c>
      <c r="K1319" s="113">
        <v>0</v>
      </c>
      <c r="L1319" s="113">
        <v>0</v>
      </c>
      <c r="M1319" s="113">
        <v>1</v>
      </c>
      <c r="N1319" s="48">
        <v>0</v>
      </c>
      <c r="O1319" s="48">
        <v>0</v>
      </c>
      <c r="P1319" s="48">
        <v>1</v>
      </c>
      <c r="Q1319" s="48">
        <v>0</v>
      </c>
      <c r="R1319" s="48">
        <v>0</v>
      </c>
      <c r="S1319" s="113">
        <v>0</v>
      </c>
      <c r="T1319" s="48">
        <v>0</v>
      </c>
      <c r="U1319" s="47"/>
      <c r="V1319" s="22" t="s">
        <v>8074</v>
      </c>
      <c r="W1319" s="134" t="s">
        <v>1880</v>
      </c>
      <c r="X1319" s="3" t="s">
        <v>1881</v>
      </c>
      <c r="Y1319" s="21">
        <v>67</v>
      </c>
      <c r="Z1319" s="21">
        <v>12</v>
      </c>
      <c r="AA1319" s="14">
        <v>0</v>
      </c>
      <c r="AB1319" s="3">
        <f t="shared" si="62"/>
        <v>16224</v>
      </c>
      <c r="AC1319">
        <v>32181.000294170477</v>
      </c>
      <c r="AN1319" s="3">
        <v>2885</v>
      </c>
      <c r="AO1319" s="3">
        <v>1853</v>
      </c>
      <c r="AP1319" s="3">
        <v>5000</v>
      </c>
      <c r="AR1319" s="183" t="s">
        <v>8481</v>
      </c>
      <c r="AS1319" s="183" t="s">
        <v>8482</v>
      </c>
      <c r="AT1319" s="3">
        <v>1</v>
      </c>
      <c r="AU1319" s="18">
        <v>0</v>
      </c>
      <c r="AV1319" s="17"/>
      <c r="AW1319" s="200">
        <v>1</v>
      </c>
      <c r="AX1319" s="48">
        <v>0</v>
      </c>
      <c r="AY1319" s="200">
        <v>0</v>
      </c>
      <c r="AZ1319" s="200">
        <v>0</v>
      </c>
      <c r="BA1319" s="200">
        <v>0</v>
      </c>
      <c r="BB1319" s="18">
        <v>0</v>
      </c>
      <c r="BC1319" s="18">
        <v>0</v>
      </c>
    </row>
    <row r="1320" spans="1:62" x14ac:dyDescent="0.25">
      <c r="A1320" s="18">
        <v>54</v>
      </c>
      <c r="B1320" s="3">
        <v>22</v>
      </c>
      <c r="C1320" s="18" t="s">
        <v>1868</v>
      </c>
      <c r="D1320" s="3" t="s">
        <v>1869</v>
      </c>
      <c r="E1320" s="3" t="s">
        <v>46</v>
      </c>
      <c r="F1320" s="113" t="s">
        <v>6394</v>
      </c>
      <c r="G1320" s="48" t="s">
        <v>5806</v>
      </c>
      <c r="K1320" s="113">
        <v>0</v>
      </c>
      <c r="L1320" s="113">
        <v>0</v>
      </c>
      <c r="M1320" s="113">
        <v>1</v>
      </c>
      <c r="N1320" s="48">
        <v>0</v>
      </c>
      <c r="O1320" s="48">
        <v>0</v>
      </c>
      <c r="P1320" s="48">
        <v>1</v>
      </c>
      <c r="Q1320" s="48">
        <v>0</v>
      </c>
      <c r="R1320" s="48">
        <v>0</v>
      </c>
      <c r="S1320" s="113">
        <v>0</v>
      </c>
      <c r="T1320" s="48">
        <v>0</v>
      </c>
      <c r="U1320" s="47"/>
      <c r="V1320" s="22" t="s">
        <v>8074</v>
      </c>
      <c r="W1320" s="134" t="s">
        <v>1882</v>
      </c>
      <c r="X1320" s="3" t="s">
        <v>1883</v>
      </c>
      <c r="Y1320" s="21">
        <v>26</v>
      </c>
      <c r="Z1320" s="21">
        <v>0</v>
      </c>
      <c r="AA1320" s="14">
        <v>0</v>
      </c>
      <c r="AB1320" s="3">
        <f t="shared" si="62"/>
        <v>6240</v>
      </c>
      <c r="AC1320">
        <v>12377.307805450184</v>
      </c>
      <c r="AN1320" s="3">
        <v>2885</v>
      </c>
      <c r="AO1320" s="3">
        <v>1853</v>
      </c>
      <c r="AP1320" s="3">
        <v>5000</v>
      </c>
      <c r="AR1320" s="183" t="s">
        <v>8481</v>
      </c>
      <c r="AS1320" s="183" t="s">
        <v>8482</v>
      </c>
      <c r="AT1320" s="3">
        <v>1</v>
      </c>
      <c r="AU1320" s="18">
        <v>0</v>
      </c>
      <c r="AV1320" s="17"/>
      <c r="AW1320" s="200">
        <v>1</v>
      </c>
      <c r="AX1320" s="48">
        <v>0</v>
      </c>
      <c r="AY1320" s="200">
        <v>0</v>
      </c>
      <c r="AZ1320" s="200">
        <v>0</v>
      </c>
      <c r="BA1320" s="200">
        <v>0</v>
      </c>
      <c r="BB1320" s="18">
        <v>0</v>
      </c>
      <c r="BC1320" s="18">
        <v>0</v>
      </c>
    </row>
    <row r="1321" spans="1:62" x14ac:dyDescent="0.25">
      <c r="A1321" s="18">
        <v>54</v>
      </c>
      <c r="B1321" s="3">
        <v>22</v>
      </c>
      <c r="C1321" s="18" t="s">
        <v>1868</v>
      </c>
      <c r="D1321" s="3" t="s">
        <v>1869</v>
      </c>
      <c r="E1321" s="3" t="s">
        <v>46</v>
      </c>
      <c r="F1321" s="113" t="s">
        <v>6394</v>
      </c>
      <c r="G1321" s="48" t="s">
        <v>5806</v>
      </c>
      <c r="K1321" s="113">
        <v>0</v>
      </c>
      <c r="L1321" s="113">
        <v>0</v>
      </c>
      <c r="M1321" s="113">
        <v>1</v>
      </c>
      <c r="N1321" s="48">
        <v>0</v>
      </c>
      <c r="O1321" s="48">
        <v>0</v>
      </c>
      <c r="P1321" s="48">
        <v>1</v>
      </c>
      <c r="Q1321" s="48">
        <v>0</v>
      </c>
      <c r="R1321" s="48">
        <v>0</v>
      </c>
      <c r="S1321" s="113">
        <v>0</v>
      </c>
      <c r="T1321" s="48">
        <v>0</v>
      </c>
      <c r="U1321" s="47"/>
      <c r="V1321" s="22" t="s">
        <v>8127</v>
      </c>
      <c r="W1321" s="134" t="s">
        <v>1884</v>
      </c>
      <c r="X1321" s="3" t="s">
        <v>1885</v>
      </c>
      <c r="Y1321" s="21">
        <v>26</v>
      </c>
      <c r="Z1321" s="21">
        <v>11</v>
      </c>
      <c r="AA1321" s="14">
        <v>9</v>
      </c>
      <c r="AB1321" s="3">
        <f t="shared" si="62"/>
        <v>6381</v>
      </c>
      <c r="AC1321">
        <v>12377.523229534625</v>
      </c>
      <c r="AN1321" s="3">
        <v>2885</v>
      </c>
      <c r="AO1321" s="3">
        <v>1853</v>
      </c>
      <c r="AP1321" s="3">
        <v>4837</v>
      </c>
      <c r="AR1321" s="183" t="s">
        <v>8481</v>
      </c>
      <c r="AS1321" s="183" t="s">
        <v>8482</v>
      </c>
      <c r="AT1321" s="3">
        <v>1</v>
      </c>
      <c r="AU1321" s="18">
        <v>0</v>
      </c>
      <c r="AV1321" s="17"/>
      <c r="AW1321" s="200">
        <v>1</v>
      </c>
      <c r="AX1321" s="48">
        <v>0</v>
      </c>
      <c r="AY1321" s="200">
        <v>0</v>
      </c>
      <c r="AZ1321" s="200">
        <v>0</v>
      </c>
      <c r="BA1321" s="200">
        <v>0</v>
      </c>
      <c r="BB1321" s="18">
        <v>0</v>
      </c>
      <c r="BC1321" s="18">
        <v>0</v>
      </c>
    </row>
    <row r="1322" spans="1:62" x14ac:dyDescent="0.25">
      <c r="A1322" s="18">
        <v>54</v>
      </c>
      <c r="B1322" s="3">
        <v>22</v>
      </c>
      <c r="C1322" s="18" t="s">
        <v>1868</v>
      </c>
      <c r="D1322" s="3" t="s">
        <v>1869</v>
      </c>
      <c r="E1322" s="3" t="s">
        <v>46</v>
      </c>
      <c r="F1322" s="113" t="s">
        <v>6394</v>
      </c>
      <c r="G1322" s="48" t="s">
        <v>5806</v>
      </c>
      <c r="K1322" s="113">
        <v>0</v>
      </c>
      <c r="L1322" s="113">
        <v>0</v>
      </c>
      <c r="M1322" s="113">
        <v>1</v>
      </c>
      <c r="N1322" s="48">
        <v>0</v>
      </c>
      <c r="O1322" s="48">
        <v>0</v>
      </c>
      <c r="P1322" s="48">
        <v>1</v>
      </c>
      <c r="Q1322" s="48">
        <v>0</v>
      </c>
      <c r="R1322" s="48">
        <v>0</v>
      </c>
      <c r="S1322" s="113">
        <v>0</v>
      </c>
      <c r="T1322" s="48">
        <v>0</v>
      </c>
      <c r="U1322" s="47"/>
      <c r="V1322" s="22" t="s">
        <v>8174</v>
      </c>
      <c r="W1322" s="134" t="s">
        <v>1886</v>
      </c>
      <c r="X1322" s="3" t="s">
        <v>1887</v>
      </c>
      <c r="Y1322" s="21">
        <v>89</v>
      </c>
      <c r="Z1322" s="21">
        <v>18</v>
      </c>
      <c r="AA1322" s="14">
        <v>0</v>
      </c>
      <c r="AB1322" s="3">
        <f t="shared" si="62"/>
        <v>21576</v>
      </c>
      <c r="AC1322">
        <v>41737.475053338072</v>
      </c>
      <c r="AN1322" s="3">
        <v>2885</v>
      </c>
      <c r="AO1322" s="3">
        <v>1853</v>
      </c>
      <c r="AP1322" s="3">
        <v>4817</v>
      </c>
      <c r="AR1322" s="183" t="s">
        <v>8481</v>
      </c>
      <c r="AS1322" s="183" t="s">
        <v>8482</v>
      </c>
      <c r="AT1322" s="3">
        <v>1</v>
      </c>
      <c r="AU1322" s="18">
        <v>0</v>
      </c>
      <c r="AV1322" s="17"/>
      <c r="AW1322" s="200">
        <v>0</v>
      </c>
      <c r="AX1322" s="48">
        <v>0</v>
      </c>
      <c r="AY1322" s="200">
        <v>0</v>
      </c>
      <c r="AZ1322" s="200">
        <v>0</v>
      </c>
      <c r="BA1322" s="200">
        <v>1</v>
      </c>
      <c r="BB1322" s="18">
        <v>0</v>
      </c>
      <c r="BC1322" s="18">
        <v>0</v>
      </c>
    </row>
    <row r="1323" spans="1:62" x14ac:dyDescent="0.25">
      <c r="A1323" s="18">
        <v>54</v>
      </c>
      <c r="B1323" s="3">
        <v>22</v>
      </c>
      <c r="C1323" s="18" t="s">
        <v>1868</v>
      </c>
      <c r="D1323" s="3" t="s">
        <v>1869</v>
      </c>
      <c r="E1323" s="3" t="s">
        <v>46</v>
      </c>
      <c r="F1323" s="113" t="s">
        <v>6394</v>
      </c>
      <c r="G1323" s="48" t="s">
        <v>5806</v>
      </c>
      <c r="K1323" s="113">
        <v>0</v>
      </c>
      <c r="L1323" s="113">
        <v>0</v>
      </c>
      <c r="M1323" s="113">
        <v>1</v>
      </c>
      <c r="N1323" s="48">
        <v>0</v>
      </c>
      <c r="O1323" s="48">
        <v>0</v>
      </c>
      <c r="P1323" s="48">
        <v>1</v>
      </c>
      <c r="Q1323" s="48">
        <v>0</v>
      </c>
      <c r="R1323" s="48">
        <v>0</v>
      </c>
      <c r="S1323" s="113">
        <v>0</v>
      </c>
      <c r="T1323" s="48">
        <v>0</v>
      </c>
      <c r="U1323" s="47"/>
      <c r="V1323" s="14" t="s">
        <v>149</v>
      </c>
      <c r="X1323" s="3" t="s">
        <v>1873</v>
      </c>
      <c r="Y1323" s="21">
        <v>243</v>
      </c>
      <c r="Z1323" s="21">
        <v>15</v>
      </c>
      <c r="AA1323" s="14">
        <v>0</v>
      </c>
      <c r="AB1323" s="3">
        <f t="shared" si="62"/>
        <v>58500</v>
      </c>
      <c r="AN1323" s="3">
        <v>2885</v>
      </c>
      <c r="AO1323" s="3">
        <v>1853</v>
      </c>
      <c r="AR1323" s="183" t="s">
        <v>8481</v>
      </c>
      <c r="AS1323" s="183" t="s">
        <v>8482</v>
      </c>
      <c r="AT1323" s="3">
        <v>1</v>
      </c>
      <c r="AU1323" s="18">
        <v>0</v>
      </c>
      <c r="AV1323" s="17"/>
    </row>
    <row r="1324" spans="1:62" ht="30" x14ac:dyDescent="0.25">
      <c r="A1324" s="18">
        <v>54</v>
      </c>
      <c r="B1324" s="3">
        <v>22</v>
      </c>
      <c r="C1324" s="18" t="s">
        <v>1868</v>
      </c>
      <c r="D1324" s="3" t="s">
        <v>1869</v>
      </c>
      <c r="E1324" s="3" t="s">
        <v>46</v>
      </c>
      <c r="F1324" s="113" t="s">
        <v>6394</v>
      </c>
      <c r="G1324" s="48" t="s">
        <v>5806</v>
      </c>
      <c r="K1324" s="113">
        <v>0</v>
      </c>
      <c r="L1324" s="113">
        <v>0</v>
      </c>
      <c r="M1324" s="113">
        <v>1</v>
      </c>
      <c r="N1324" s="48">
        <v>0</v>
      </c>
      <c r="O1324" s="48">
        <v>0</v>
      </c>
      <c r="P1324" s="48">
        <v>1</v>
      </c>
      <c r="Q1324" s="48">
        <v>0</v>
      </c>
      <c r="R1324" s="48">
        <v>0</v>
      </c>
      <c r="S1324" s="113">
        <v>0</v>
      </c>
      <c r="T1324" s="48">
        <v>0</v>
      </c>
      <c r="U1324" s="47"/>
      <c r="V1324" s="22" t="s">
        <v>8175</v>
      </c>
      <c r="W1324" s="134" t="s">
        <v>1888</v>
      </c>
      <c r="X1324" s="3" t="s">
        <v>1889</v>
      </c>
      <c r="Y1324" s="21">
        <v>24</v>
      </c>
      <c r="Z1324" s="21">
        <v>8</v>
      </c>
      <c r="AA1324" s="14">
        <v>6</v>
      </c>
      <c r="AB1324" s="3">
        <f t="shared" si="62"/>
        <v>5862</v>
      </c>
      <c r="AC1324">
        <v>11291.63718391082</v>
      </c>
      <c r="AE1324" s="22" t="s">
        <v>8176</v>
      </c>
      <c r="AF1324" s="2" t="s">
        <v>1890</v>
      </c>
      <c r="AG1324" s="3" t="s">
        <v>1891</v>
      </c>
      <c r="AH1324" s="3">
        <v>2</v>
      </c>
      <c r="AI1324" s="3">
        <v>4</v>
      </c>
      <c r="AJ1324" s="3">
        <v>7</v>
      </c>
      <c r="AK1324" s="3">
        <f>(240*AH1324)+(12*AI1324)+AJ1324</f>
        <v>535</v>
      </c>
      <c r="AL1324">
        <v>1011.3814485506422</v>
      </c>
      <c r="AN1324" s="3">
        <v>2885</v>
      </c>
      <c r="AO1324" s="3">
        <v>1853</v>
      </c>
      <c r="AP1324" s="3">
        <v>4786</v>
      </c>
      <c r="AQ1324" s="3">
        <v>4649</v>
      </c>
      <c r="AR1324" s="183" t="s">
        <v>8481</v>
      </c>
      <c r="AS1324" s="183" t="s">
        <v>8482</v>
      </c>
      <c r="AT1324" s="3">
        <v>1</v>
      </c>
      <c r="AU1324" s="18">
        <v>0</v>
      </c>
      <c r="AV1324" s="17"/>
      <c r="AW1324" s="200">
        <v>1</v>
      </c>
      <c r="AX1324" s="48">
        <v>0</v>
      </c>
      <c r="AY1324" s="200">
        <v>0</v>
      </c>
      <c r="AZ1324" s="200">
        <v>0</v>
      </c>
      <c r="BA1324" s="200">
        <v>0</v>
      </c>
      <c r="BB1324" s="18">
        <v>0</v>
      </c>
      <c r="BC1324" s="18">
        <v>0</v>
      </c>
      <c r="BE1324" s="18">
        <v>1</v>
      </c>
      <c r="BF1324" s="18">
        <v>0</v>
      </c>
      <c r="BG1324" s="18">
        <v>0</v>
      </c>
      <c r="BH1324" s="18">
        <v>0</v>
      </c>
      <c r="BI1324" s="18">
        <v>0</v>
      </c>
      <c r="BJ1324" s="18">
        <v>0</v>
      </c>
    </row>
    <row r="1325" spans="1:62" x14ac:dyDescent="0.25">
      <c r="A1325" s="18">
        <v>54</v>
      </c>
      <c r="B1325" s="3">
        <v>22</v>
      </c>
      <c r="C1325" s="18" t="s">
        <v>1868</v>
      </c>
      <c r="D1325" s="3" t="s">
        <v>1869</v>
      </c>
      <c r="E1325" s="3" t="s">
        <v>46</v>
      </c>
      <c r="F1325" s="113" t="s">
        <v>6394</v>
      </c>
      <c r="G1325" s="48" t="s">
        <v>5806</v>
      </c>
      <c r="K1325" s="113">
        <v>0</v>
      </c>
      <c r="L1325" s="113">
        <v>0</v>
      </c>
      <c r="M1325" s="113">
        <v>1</v>
      </c>
      <c r="N1325" s="48">
        <v>0</v>
      </c>
      <c r="O1325" s="48">
        <v>0</v>
      </c>
      <c r="P1325" s="48">
        <v>1</v>
      </c>
      <c r="Q1325" s="48">
        <v>0</v>
      </c>
      <c r="R1325" s="48">
        <v>0</v>
      </c>
      <c r="S1325" s="113">
        <v>0</v>
      </c>
      <c r="T1325" s="48">
        <v>0</v>
      </c>
      <c r="U1325" s="47"/>
      <c r="V1325" s="22" t="s">
        <v>8175</v>
      </c>
      <c r="W1325" s="134" t="s">
        <v>1892</v>
      </c>
      <c r="X1325" s="3" t="s">
        <v>167</v>
      </c>
      <c r="Y1325" s="21">
        <v>0</v>
      </c>
      <c r="Z1325" s="21">
        <v>10</v>
      </c>
      <c r="AA1325" s="14">
        <v>0</v>
      </c>
      <c r="AB1325" s="3">
        <f t="shared" si="62"/>
        <v>120</v>
      </c>
      <c r="AC1325">
        <v>231.14917469622969</v>
      </c>
      <c r="AE1325" s="22"/>
      <c r="AN1325" s="3">
        <v>2885</v>
      </c>
      <c r="AO1325" s="3">
        <v>1853</v>
      </c>
      <c r="AP1325" s="3">
        <v>4786</v>
      </c>
      <c r="AR1325" s="183" t="s">
        <v>8481</v>
      </c>
      <c r="AS1325" s="183" t="s">
        <v>8482</v>
      </c>
      <c r="AT1325" s="3">
        <v>1</v>
      </c>
      <c r="AU1325" s="18">
        <v>0</v>
      </c>
      <c r="AV1325" s="17"/>
      <c r="AW1325" s="200">
        <v>1</v>
      </c>
      <c r="AX1325" s="48">
        <v>0</v>
      </c>
      <c r="AY1325" s="200">
        <v>0</v>
      </c>
      <c r="AZ1325" s="200">
        <v>0</v>
      </c>
      <c r="BA1325" s="200">
        <v>0</v>
      </c>
      <c r="BB1325" s="18">
        <v>0</v>
      </c>
      <c r="BC1325" s="18">
        <v>0</v>
      </c>
    </row>
    <row r="1326" spans="1:62" x14ac:dyDescent="0.25">
      <c r="A1326" s="18">
        <v>54</v>
      </c>
      <c r="B1326" s="3">
        <v>22</v>
      </c>
      <c r="C1326" s="18" t="s">
        <v>1868</v>
      </c>
      <c r="D1326" s="3" t="s">
        <v>1869</v>
      </c>
      <c r="E1326" s="3" t="s">
        <v>46</v>
      </c>
      <c r="F1326" s="113" t="s">
        <v>6394</v>
      </c>
      <c r="G1326" s="48" t="s">
        <v>5806</v>
      </c>
      <c r="K1326" s="113">
        <v>0</v>
      </c>
      <c r="L1326" s="113">
        <v>0</v>
      </c>
      <c r="M1326" s="113">
        <v>1</v>
      </c>
      <c r="N1326" s="48">
        <v>0</v>
      </c>
      <c r="O1326" s="48">
        <v>0</v>
      </c>
      <c r="P1326" s="48">
        <v>1</v>
      </c>
      <c r="Q1326" s="48">
        <v>0</v>
      </c>
      <c r="R1326" s="48">
        <v>0</v>
      </c>
      <c r="S1326" s="113">
        <v>0</v>
      </c>
      <c r="T1326" s="48">
        <v>0</v>
      </c>
      <c r="U1326" s="47"/>
      <c r="V1326" s="22" t="s">
        <v>8177</v>
      </c>
      <c r="W1326" s="134" t="s">
        <v>1893</v>
      </c>
      <c r="X1326" s="3" t="s">
        <v>615</v>
      </c>
      <c r="Y1326" s="21">
        <v>0</v>
      </c>
      <c r="Z1326" s="21">
        <v>9</v>
      </c>
      <c r="AA1326" s="14">
        <v>6</v>
      </c>
      <c r="AB1326" s="3">
        <f t="shared" si="62"/>
        <v>114</v>
      </c>
      <c r="AC1326">
        <v>218.06303289490231</v>
      </c>
      <c r="AE1326" s="22"/>
      <c r="AF1326" s="172"/>
      <c r="AN1326" s="3">
        <v>2885</v>
      </c>
      <c r="AO1326" s="3">
        <v>1853</v>
      </c>
      <c r="AP1326" s="3">
        <v>4735</v>
      </c>
      <c r="AR1326" s="183" t="s">
        <v>8481</v>
      </c>
      <c r="AS1326" s="183" t="s">
        <v>8482</v>
      </c>
      <c r="AT1326" s="3">
        <v>1</v>
      </c>
      <c r="AU1326" s="18">
        <v>0</v>
      </c>
      <c r="AV1326" s="17"/>
      <c r="AW1326" s="200">
        <v>1</v>
      </c>
      <c r="AX1326" s="48">
        <v>0</v>
      </c>
      <c r="AY1326" s="200">
        <v>0</v>
      </c>
      <c r="AZ1326" s="200">
        <v>0</v>
      </c>
      <c r="BA1326" s="200">
        <v>0</v>
      </c>
      <c r="BB1326" s="18">
        <v>0</v>
      </c>
      <c r="BC1326" s="18">
        <v>0</v>
      </c>
    </row>
    <row r="1327" spans="1:62" x14ac:dyDescent="0.25">
      <c r="A1327" s="18">
        <v>54</v>
      </c>
      <c r="B1327" s="3">
        <v>22</v>
      </c>
      <c r="C1327" s="18" t="s">
        <v>1868</v>
      </c>
      <c r="D1327" s="3" t="s">
        <v>1869</v>
      </c>
      <c r="E1327" s="3" t="s">
        <v>46</v>
      </c>
      <c r="F1327" s="113" t="s">
        <v>6394</v>
      </c>
      <c r="G1327" s="48" t="s">
        <v>5806</v>
      </c>
      <c r="K1327" s="113">
        <v>0</v>
      </c>
      <c r="L1327" s="113">
        <v>0</v>
      </c>
      <c r="M1327" s="113">
        <v>1</v>
      </c>
      <c r="N1327" s="48">
        <v>0</v>
      </c>
      <c r="O1327" s="48">
        <v>0</v>
      </c>
      <c r="P1327" s="48">
        <v>1</v>
      </c>
      <c r="Q1327" s="48">
        <v>0</v>
      </c>
      <c r="R1327" s="48">
        <v>0</v>
      </c>
      <c r="S1327" s="113">
        <v>0</v>
      </c>
      <c r="T1327" s="48">
        <v>0</v>
      </c>
      <c r="U1327" s="47"/>
      <c r="V1327" s="22" t="s">
        <v>8178</v>
      </c>
      <c r="W1327" s="134" t="s">
        <v>1894</v>
      </c>
      <c r="X1327" s="3" t="s">
        <v>1055</v>
      </c>
      <c r="Y1327" s="21">
        <v>1</v>
      </c>
      <c r="Z1327" s="21">
        <v>9</v>
      </c>
      <c r="AA1327" s="14">
        <v>3</v>
      </c>
      <c r="AB1327" s="3">
        <f t="shared" si="62"/>
        <v>351</v>
      </c>
      <c r="AC1327">
        <v>669.47607071938489</v>
      </c>
      <c r="AE1327" s="22"/>
      <c r="AN1327" s="3">
        <v>2885</v>
      </c>
      <c r="AO1327" s="3">
        <v>1853</v>
      </c>
      <c r="AP1327" s="3">
        <v>4714</v>
      </c>
      <c r="AR1327" s="183" t="s">
        <v>8481</v>
      </c>
      <c r="AS1327" s="183" t="s">
        <v>8482</v>
      </c>
      <c r="AT1327" s="3">
        <v>1</v>
      </c>
      <c r="AU1327" s="18">
        <v>0</v>
      </c>
      <c r="AV1327" s="17"/>
      <c r="AW1327" s="200">
        <v>1</v>
      </c>
      <c r="AX1327" s="48">
        <v>0</v>
      </c>
      <c r="AY1327" s="200">
        <v>0</v>
      </c>
      <c r="AZ1327" s="200">
        <v>0</v>
      </c>
      <c r="BA1327" s="200">
        <v>0</v>
      </c>
      <c r="BB1327" s="18">
        <v>0</v>
      </c>
      <c r="BC1327" s="18">
        <v>0</v>
      </c>
    </row>
    <row r="1328" spans="1:62" x14ac:dyDescent="0.25">
      <c r="A1328" s="18">
        <v>54</v>
      </c>
      <c r="B1328" s="3">
        <v>22</v>
      </c>
      <c r="C1328" s="18" t="s">
        <v>1868</v>
      </c>
      <c r="D1328" s="3" t="s">
        <v>1869</v>
      </c>
      <c r="E1328" s="3" t="s">
        <v>46</v>
      </c>
      <c r="F1328" s="113" t="s">
        <v>6394</v>
      </c>
      <c r="G1328" s="48" t="s">
        <v>5806</v>
      </c>
      <c r="K1328" s="113">
        <v>0</v>
      </c>
      <c r="L1328" s="113">
        <v>0</v>
      </c>
      <c r="M1328" s="113">
        <v>1</v>
      </c>
      <c r="N1328" s="48">
        <v>0</v>
      </c>
      <c r="O1328" s="48">
        <v>0</v>
      </c>
      <c r="P1328" s="48">
        <v>1</v>
      </c>
      <c r="Q1328" s="48">
        <v>0</v>
      </c>
      <c r="R1328" s="48">
        <v>0</v>
      </c>
      <c r="S1328" s="113">
        <v>0</v>
      </c>
      <c r="T1328" s="48">
        <v>0</v>
      </c>
      <c r="U1328" s="47"/>
      <c r="V1328" s="22" t="s">
        <v>8179</v>
      </c>
      <c r="W1328" s="134" t="s">
        <v>1895</v>
      </c>
      <c r="X1328" s="3" t="s">
        <v>1896</v>
      </c>
      <c r="Y1328" s="21">
        <v>2</v>
      </c>
      <c r="Z1328" s="21">
        <v>7</v>
      </c>
      <c r="AA1328" s="14">
        <v>3</v>
      </c>
      <c r="AB1328" s="3">
        <f t="shared" si="62"/>
        <v>567</v>
      </c>
      <c r="AC1328">
        <v>1081.0170305745962</v>
      </c>
      <c r="AN1328" s="3">
        <v>2885</v>
      </c>
      <c r="AO1328" s="3">
        <v>1853</v>
      </c>
      <c r="AP1328" s="3">
        <v>4711</v>
      </c>
      <c r="AR1328" s="183" t="s">
        <v>8481</v>
      </c>
      <c r="AS1328" s="183" t="s">
        <v>8482</v>
      </c>
      <c r="AT1328" s="3">
        <v>1</v>
      </c>
      <c r="AU1328" s="18">
        <v>0</v>
      </c>
      <c r="AV1328" s="17"/>
      <c r="AW1328" s="200">
        <v>1</v>
      </c>
      <c r="AX1328" s="48">
        <v>0</v>
      </c>
      <c r="AY1328" s="200">
        <v>0</v>
      </c>
      <c r="AZ1328" s="200">
        <v>0</v>
      </c>
      <c r="BA1328" s="200">
        <v>0</v>
      </c>
      <c r="BB1328" s="18">
        <v>0</v>
      </c>
      <c r="BC1328" s="18">
        <v>0</v>
      </c>
    </row>
    <row r="1329" spans="1:62" x14ac:dyDescent="0.25">
      <c r="A1329" s="18">
        <v>54</v>
      </c>
      <c r="B1329" s="3">
        <v>22</v>
      </c>
      <c r="C1329" s="18" t="s">
        <v>1868</v>
      </c>
      <c r="D1329" s="3" t="s">
        <v>1869</v>
      </c>
      <c r="E1329" s="3" t="s">
        <v>46</v>
      </c>
      <c r="F1329" s="113" t="s">
        <v>6394</v>
      </c>
      <c r="G1329" s="48" t="s">
        <v>5806</v>
      </c>
      <c r="K1329" s="113">
        <v>0</v>
      </c>
      <c r="L1329" s="113">
        <v>0</v>
      </c>
      <c r="M1329" s="113">
        <v>1</v>
      </c>
      <c r="N1329" s="48">
        <v>0</v>
      </c>
      <c r="O1329" s="48">
        <v>0</v>
      </c>
      <c r="P1329" s="48">
        <v>1</v>
      </c>
      <c r="Q1329" s="48">
        <v>0</v>
      </c>
      <c r="R1329" s="48">
        <v>0</v>
      </c>
      <c r="S1329" s="113">
        <v>0</v>
      </c>
      <c r="T1329" s="48">
        <v>0</v>
      </c>
      <c r="U1329" s="47"/>
      <c r="V1329" s="22" t="s">
        <v>8179</v>
      </c>
      <c r="W1329" s="134" t="s">
        <v>1897</v>
      </c>
      <c r="X1329" s="3" t="s">
        <v>1898</v>
      </c>
      <c r="Y1329" s="21">
        <v>8</v>
      </c>
      <c r="Z1329" s="21">
        <v>12</v>
      </c>
      <c r="AA1329" s="14">
        <v>0</v>
      </c>
      <c r="AB1329" s="3">
        <f t="shared" si="62"/>
        <v>2064</v>
      </c>
      <c r="AC1329">
        <v>3935.1307779646672</v>
      </c>
      <c r="AN1329" s="3">
        <v>2885</v>
      </c>
      <c r="AO1329" s="3">
        <v>1853</v>
      </c>
      <c r="AP1329" s="3">
        <v>4711</v>
      </c>
      <c r="AR1329" s="183" t="s">
        <v>8481</v>
      </c>
      <c r="AS1329" s="183" t="s">
        <v>8482</v>
      </c>
      <c r="AT1329" s="3">
        <v>1</v>
      </c>
      <c r="AU1329" s="18">
        <v>0</v>
      </c>
      <c r="AV1329" s="17"/>
      <c r="AW1329" s="200">
        <v>1</v>
      </c>
      <c r="AX1329" s="48">
        <v>0</v>
      </c>
      <c r="AY1329" s="200">
        <v>0</v>
      </c>
      <c r="AZ1329" s="200">
        <v>0</v>
      </c>
      <c r="BA1329" s="200">
        <v>0</v>
      </c>
      <c r="BB1329" s="18">
        <v>0</v>
      </c>
      <c r="BC1329" s="18">
        <v>0</v>
      </c>
    </row>
    <row r="1330" spans="1:62" ht="30" x14ac:dyDescent="0.25">
      <c r="A1330" s="18">
        <v>54</v>
      </c>
      <c r="B1330" s="3">
        <v>22</v>
      </c>
      <c r="C1330" s="18" t="s">
        <v>1868</v>
      </c>
      <c r="D1330" s="3" t="s">
        <v>1869</v>
      </c>
      <c r="E1330" s="3" t="s">
        <v>46</v>
      </c>
      <c r="F1330" s="113" t="s">
        <v>6394</v>
      </c>
      <c r="G1330" s="48" t="s">
        <v>5806</v>
      </c>
      <c r="K1330" s="113">
        <v>0</v>
      </c>
      <c r="L1330" s="113">
        <v>0</v>
      </c>
      <c r="M1330" s="113">
        <v>1</v>
      </c>
      <c r="N1330" s="48">
        <v>0</v>
      </c>
      <c r="O1330" s="48">
        <v>0</v>
      </c>
      <c r="P1330" s="48">
        <v>1</v>
      </c>
      <c r="Q1330" s="48">
        <v>0</v>
      </c>
      <c r="R1330" s="48">
        <v>0</v>
      </c>
      <c r="S1330" s="113">
        <v>0</v>
      </c>
      <c r="T1330" s="48">
        <v>0</v>
      </c>
      <c r="U1330" s="47"/>
      <c r="V1330" s="22" t="s">
        <v>8248</v>
      </c>
      <c r="W1330" s="134" t="s">
        <v>1899</v>
      </c>
      <c r="Y1330" s="51">
        <v>0</v>
      </c>
      <c r="Z1330" s="51">
        <v>19</v>
      </c>
      <c r="AA1330" s="52">
        <v>0</v>
      </c>
      <c r="AB1330" s="42">
        <f t="shared" si="62"/>
        <v>228</v>
      </c>
      <c r="AC1330">
        <v>410.617243125198</v>
      </c>
      <c r="AN1330" s="3">
        <v>2885</v>
      </c>
      <c r="AO1330" s="3">
        <v>1853</v>
      </c>
      <c r="AP1330" s="3">
        <v>4295</v>
      </c>
      <c r="AR1330" s="183" t="s">
        <v>8481</v>
      </c>
      <c r="AS1330" s="183" t="s">
        <v>8482</v>
      </c>
      <c r="AT1330" s="3">
        <v>1</v>
      </c>
      <c r="AU1330" s="18">
        <v>0</v>
      </c>
      <c r="AV1330" s="17"/>
      <c r="AW1330" s="200">
        <v>1</v>
      </c>
      <c r="AX1330" s="48">
        <v>0</v>
      </c>
      <c r="AY1330" s="200">
        <v>0</v>
      </c>
      <c r="AZ1330" s="200">
        <v>0</v>
      </c>
      <c r="BA1330" s="200">
        <v>0</v>
      </c>
      <c r="BB1330" s="18">
        <v>0</v>
      </c>
      <c r="BC1330" s="18">
        <v>0</v>
      </c>
    </row>
    <row r="1331" spans="1:62" ht="30" x14ac:dyDescent="0.25">
      <c r="A1331" s="18">
        <v>54</v>
      </c>
      <c r="B1331" s="3">
        <v>22</v>
      </c>
      <c r="C1331" s="18" t="s">
        <v>1868</v>
      </c>
      <c r="D1331" s="3" t="s">
        <v>1869</v>
      </c>
      <c r="E1331" s="3" t="s">
        <v>46</v>
      </c>
      <c r="F1331" s="113" t="s">
        <v>6394</v>
      </c>
      <c r="G1331" s="48" t="s">
        <v>5806</v>
      </c>
      <c r="K1331" s="113">
        <v>0</v>
      </c>
      <c r="L1331" s="113">
        <v>0</v>
      </c>
      <c r="M1331" s="113">
        <v>1</v>
      </c>
      <c r="N1331" s="48">
        <v>0</v>
      </c>
      <c r="O1331" s="48">
        <v>0</v>
      </c>
      <c r="P1331" s="48">
        <v>1</v>
      </c>
      <c r="Q1331" s="48">
        <v>0</v>
      </c>
      <c r="R1331" s="48">
        <v>0</v>
      </c>
      <c r="S1331" s="113">
        <v>0</v>
      </c>
      <c r="T1331" s="48">
        <v>0</v>
      </c>
      <c r="U1331" s="47"/>
      <c r="V1331" s="22" t="s">
        <v>8337</v>
      </c>
      <c r="W1331" s="134" t="s">
        <v>1900</v>
      </c>
      <c r="X1331" s="3" t="s">
        <v>1223</v>
      </c>
      <c r="Y1331" s="51">
        <v>13</v>
      </c>
      <c r="Z1331" s="51">
        <v>14</v>
      </c>
      <c r="AA1331" s="52">
        <v>0</v>
      </c>
      <c r="AB1331" s="42">
        <f t="shared" si="62"/>
        <v>3288</v>
      </c>
      <c r="AC1331">
        <v>5622.7342743728732</v>
      </c>
      <c r="AN1331" s="3">
        <v>2885</v>
      </c>
      <c r="AO1331" s="3">
        <v>1853</v>
      </c>
      <c r="AP1331" s="3">
        <v>3917</v>
      </c>
      <c r="AR1331" s="183" t="s">
        <v>8481</v>
      </c>
      <c r="AS1331" s="183" t="s">
        <v>8482</v>
      </c>
      <c r="AT1331" s="3">
        <v>1</v>
      </c>
      <c r="AU1331" s="18">
        <v>0</v>
      </c>
      <c r="AV1331" s="17"/>
      <c r="AW1331" s="200">
        <v>0</v>
      </c>
      <c r="AX1331" s="200">
        <v>1</v>
      </c>
      <c r="AY1331" s="200">
        <v>0</v>
      </c>
      <c r="AZ1331" s="200">
        <v>0</v>
      </c>
      <c r="BA1331" s="200">
        <v>0</v>
      </c>
      <c r="BB1331" s="18">
        <v>0</v>
      </c>
      <c r="BC1331" s="18">
        <v>0</v>
      </c>
    </row>
    <row r="1332" spans="1:62" x14ac:dyDescent="0.25">
      <c r="A1332" s="18">
        <v>54</v>
      </c>
      <c r="B1332" s="3">
        <v>22</v>
      </c>
      <c r="C1332" s="18" t="s">
        <v>1868</v>
      </c>
      <c r="D1332" s="3" t="s">
        <v>1869</v>
      </c>
      <c r="E1332" s="3" t="s">
        <v>46</v>
      </c>
      <c r="F1332" s="113" t="s">
        <v>6394</v>
      </c>
      <c r="G1332" s="48" t="s">
        <v>5806</v>
      </c>
      <c r="K1332" s="113">
        <v>0</v>
      </c>
      <c r="L1332" s="113">
        <v>0</v>
      </c>
      <c r="M1332" s="113">
        <v>1</v>
      </c>
      <c r="N1332" s="48">
        <v>0</v>
      </c>
      <c r="O1332" s="48">
        <v>0</v>
      </c>
      <c r="P1332" s="48">
        <v>1</v>
      </c>
      <c r="Q1332" s="48">
        <v>0</v>
      </c>
      <c r="R1332" s="48">
        <v>0</v>
      </c>
      <c r="S1332" s="113">
        <v>0</v>
      </c>
      <c r="T1332" s="48">
        <v>0</v>
      </c>
      <c r="U1332" s="47"/>
      <c r="V1332" s="22" t="s">
        <v>8483</v>
      </c>
      <c r="W1332" s="134" t="s">
        <v>1901</v>
      </c>
      <c r="Y1332" s="38">
        <v>1</v>
      </c>
      <c r="Z1332" s="38">
        <v>19</v>
      </c>
      <c r="AA1332" s="52">
        <v>0</v>
      </c>
      <c r="AB1332" s="42">
        <f t="shared" si="62"/>
        <v>468</v>
      </c>
      <c r="AC1332">
        <v>784.25506535467457</v>
      </c>
      <c r="AN1332" s="3">
        <v>2885</v>
      </c>
      <c r="AO1332" s="3">
        <v>1853</v>
      </c>
      <c r="AP1332" s="3">
        <v>3769</v>
      </c>
      <c r="AR1332" s="183" t="s">
        <v>8481</v>
      </c>
      <c r="AS1332" s="183" t="s">
        <v>8482</v>
      </c>
      <c r="AT1332" s="3">
        <v>1</v>
      </c>
      <c r="AU1332" s="18">
        <v>0</v>
      </c>
      <c r="AV1332" s="17"/>
      <c r="AW1332" s="200">
        <v>0</v>
      </c>
      <c r="AX1332" s="200">
        <v>1</v>
      </c>
      <c r="AY1332" s="200">
        <v>0</v>
      </c>
      <c r="AZ1332" s="200">
        <v>0</v>
      </c>
      <c r="BA1332" s="200">
        <v>0</v>
      </c>
      <c r="BB1332" s="18">
        <v>0</v>
      </c>
      <c r="BC1332" s="18">
        <v>0</v>
      </c>
    </row>
    <row r="1333" spans="1:62" x14ac:dyDescent="0.25">
      <c r="A1333" s="18">
        <v>54</v>
      </c>
      <c r="B1333" s="3">
        <v>22</v>
      </c>
      <c r="C1333" s="18" t="s">
        <v>1868</v>
      </c>
      <c r="D1333" s="3" t="s">
        <v>1869</v>
      </c>
      <c r="E1333" s="3" t="s">
        <v>46</v>
      </c>
      <c r="F1333" s="113" t="s">
        <v>6394</v>
      </c>
      <c r="G1333" s="48" t="s">
        <v>5806</v>
      </c>
      <c r="K1333" s="113">
        <v>0</v>
      </c>
      <c r="L1333" s="113">
        <v>0</v>
      </c>
      <c r="M1333" s="113">
        <v>1</v>
      </c>
      <c r="N1333" s="48">
        <v>0</v>
      </c>
      <c r="O1333" s="48">
        <v>0</v>
      </c>
      <c r="P1333" s="48">
        <v>1</v>
      </c>
      <c r="Q1333" s="48">
        <v>0</v>
      </c>
      <c r="R1333" s="48">
        <v>0</v>
      </c>
      <c r="S1333" s="113">
        <v>0</v>
      </c>
      <c r="T1333" s="48">
        <v>0</v>
      </c>
      <c r="U1333" s="47"/>
      <c r="V1333" s="14" t="s">
        <v>149</v>
      </c>
      <c r="W1333" s="134" t="s">
        <v>1902</v>
      </c>
      <c r="Y1333" s="13"/>
      <c r="Z1333" s="13"/>
      <c r="AA1333" s="14"/>
      <c r="AN1333" s="3">
        <v>2885</v>
      </c>
      <c r="AO1333" s="3">
        <v>1853</v>
      </c>
      <c r="AR1333" s="183" t="s">
        <v>8481</v>
      </c>
      <c r="AS1333" s="183" t="s">
        <v>8482</v>
      </c>
      <c r="AT1333" s="3">
        <v>1</v>
      </c>
      <c r="AU1333" s="18">
        <v>0</v>
      </c>
      <c r="AV1333" s="17"/>
      <c r="AW1333" s="200"/>
    </row>
    <row r="1334" spans="1:62" x14ac:dyDescent="0.25">
      <c r="A1334" s="18">
        <v>54</v>
      </c>
      <c r="B1334" s="3">
        <v>40</v>
      </c>
      <c r="C1334" s="18" t="s">
        <v>1868</v>
      </c>
      <c r="D1334" s="3" t="s">
        <v>1869</v>
      </c>
      <c r="E1334" s="3" t="s">
        <v>46</v>
      </c>
      <c r="F1334" s="113" t="s">
        <v>6394</v>
      </c>
      <c r="G1334" s="48" t="s">
        <v>5806</v>
      </c>
      <c r="K1334" s="113">
        <v>0</v>
      </c>
      <c r="L1334" s="113">
        <v>0</v>
      </c>
      <c r="M1334" s="113">
        <v>1</v>
      </c>
      <c r="N1334" s="48">
        <v>0</v>
      </c>
      <c r="O1334" s="48">
        <v>0</v>
      </c>
      <c r="P1334" s="48">
        <v>1</v>
      </c>
      <c r="Q1334" s="48">
        <v>0</v>
      </c>
      <c r="R1334" s="48">
        <v>0</v>
      </c>
      <c r="S1334" s="113">
        <v>0</v>
      </c>
      <c r="T1334" s="48">
        <v>0</v>
      </c>
      <c r="U1334" s="47"/>
      <c r="V1334" s="14" t="s">
        <v>149</v>
      </c>
      <c r="W1334" s="134" t="s">
        <v>1903</v>
      </c>
      <c r="Y1334" s="13"/>
      <c r="Z1334" s="13"/>
      <c r="AA1334" s="14"/>
      <c r="AE1334" s="22"/>
      <c r="AN1334" s="3">
        <v>2885</v>
      </c>
      <c r="AO1334" s="3">
        <v>1853</v>
      </c>
      <c r="AR1334" s="183" t="s">
        <v>8481</v>
      </c>
      <c r="AS1334" s="183" t="s">
        <v>8482</v>
      </c>
      <c r="AT1334" s="3">
        <v>1</v>
      </c>
      <c r="AU1334" s="18">
        <v>0</v>
      </c>
      <c r="AV1334" s="17"/>
    </row>
    <row r="1335" spans="1:62" ht="60" x14ac:dyDescent="0.25">
      <c r="A1335" s="18">
        <v>54</v>
      </c>
      <c r="B1335" s="3">
        <v>40</v>
      </c>
      <c r="C1335" s="18" t="s">
        <v>1868</v>
      </c>
      <c r="D1335" s="3" t="s">
        <v>1869</v>
      </c>
      <c r="E1335" s="3" t="s">
        <v>46</v>
      </c>
      <c r="F1335" s="113" t="s">
        <v>6394</v>
      </c>
      <c r="G1335" s="48" t="s">
        <v>5806</v>
      </c>
      <c r="K1335" s="113">
        <v>0</v>
      </c>
      <c r="L1335" s="113">
        <v>0</v>
      </c>
      <c r="M1335" s="113">
        <v>1</v>
      </c>
      <c r="N1335" s="48">
        <v>0</v>
      </c>
      <c r="O1335" s="48">
        <v>0</v>
      </c>
      <c r="P1335" s="48">
        <v>1</v>
      </c>
      <c r="Q1335" s="48">
        <v>0</v>
      </c>
      <c r="R1335" s="48">
        <v>0</v>
      </c>
      <c r="S1335" s="113">
        <v>0</v>
      </c>
      <c r="T1335" s="48">
        <v>0</v>
      </c>
      <c r="U1335" s="47"/>
      <c r="V1335" s="22" t="s">
        <v>8439</v>
      </c>
      <c r="W1335" s="134" t="s">
        <v>1904</v>
      </c>
      <c r="X1335" s="3" t="s">
        <v>1905</v>
      </c>
      <c r="Y1335" s="21">
        <v>7</v>
      </c>
      <c r="Z1335" s="21">
        <v>4</v>
      </c>
      <c r="AA1335" s="14">
        <v>0</v>
      </c>
      <c r="AB1335" s="3">
        <f t="shared" ref="AB1335:AB1342" si="63">(240*Y1335)+(12*Z1335)+AA1335</f>
        <v>1728</v>
      </c>
      <c r="AC1335">
        <v>2834.1024870014444</v>
      </c>
      <c r="AE1335" s="22" t="s">
        <v>8698</v>
      </c>
      <c r="AF1335" s="50" t="s">
        <v>1906</v>
      </c>
      <c r="AK1335" s="3" t="s">
        <v>149</v>
      </c>
      <c r="AN1335" s="3">
        <v>2885</v>
      </c>
      <c r="AO1335" s="3">
        <v>1853</v>
      </c>
      <c r="AP1335" s="3">
        <v>3612</v>
      </c>
      <c r="AQ1335" s="3">
        <v>3351</v>
      </c>
      <c r="AR1335" s="183" t="s">
        <v>8481</v>
      </c>
      <c r="AS1335" s="183" t="s">
        <v>8482</v>
      </c>
      <c r="AT1335" s="3">
        <v>1</v>
      </c>
      <c r="AU1335" s="18">
        <v>0</v>
      </c>
      <c r="AV1335" s="17"/>
      <c r="AW1335" s="200">
        <v>0</v>
      </c>
      <c r="AX1335" s="200">
        <v>1</v>
      </c>
      <c r="AY1335" s="200">
        <v>0</v>
      </c>
      <c r="AZ1335" s="200">
        <v>0</v>
      </c>
      <c r="BA1335" s="200">
        <v>0</v>
      </c>
      <c r="BB1335" s="200">
        <v>0</v>
      </c>
      <c r="BC1335" s="200">
        <v>0</v>
      </c>
      <c r="BE1335" s="18">
        <v>0</v>
      </c>
      <c r="BF1335" s="18">
        <v>0</v>
      </c>
      <c r="BG1335" s="18">
        <v>1</v>
      </c>
      <c r="BH1335" s="18">
        <v>0</v>
      </c>
      <c r="BI1335" s="18">
        <v>0</v>
      </c>
      <c r="BJ1335" s="18">
        <v>0</v>
      </c>
    </row>
    <row r="1336" spans="1:62" x14ac:dyDescent="0.25">
      <c r="A1336" s="18">
        <v>54</v>
      </c>
      <c r="B1336" s="3">
        <v>40</v>
      </c>
      <c r="C1336" s="18" t="s">
        <v>1868</v>
      </c>
      <c r="D1336" s="3" t="s">
        <v>1869</v>
      </c>
      <c r="E1336" s="3" t="s">
        <v>46</v>
      </c>
      <c r="F1336" s="113" t="s">
        <v>6394</v>
      </c>
      <c r="G1336" s="48" t="s">
        <v>5806</v>
      </c>
      <c r="K1336" s="113">
        <v>0</v>
      </c>
      <c r="L1336" s="113">
        <v>0</v>
      </c>
      <c r="M1336" s="113">
        <v>1</v>
      </c>
      <c r="N1336" s="48">
        <v>0</v>
      </c>
      <c r="O1336" s="48">
        <v>0</v>
      </c>
      <c r="P1336" s="48">
        <v>1</v>
      </c>
      <c r="Q1336" s="48">
        <v>0</v>
      </c>
      <c r="R1336" s="48">
        <v>0</v>
      </c>
      <c r="S1336" s="113">
        <v>0</v>
      </c>
      <c r="T1336" s="48">
        <v>0</v>
      </c>
      <c r="U1336" s="47"/>
      <c r="V1336" s="22" t="s">
        <v>8484</v>
      </c>
      <c r="W1336" s="134" t="s">
        <v>1907</v>
      </c>
      <c r="X1336" s="3" t="s">
        <v>1908</v>
      </c>
      <c r="Y1336" s="21">
        <v>0</v>
      </c>
      <c r="Z1336" s="21">
        <v>8</v>
      </c>
      <c r="AA1336" s="14">
        <v>1</v>
      </c>
      <c r="AB1336" s="3">
        <f t="shared" si="63"/>
        <v>97</v>
      </c>
      <c r="AC1336">
        <v>157.65847382459415</v>
      </c>
      <c r="AE1336" s="22"/>
      <c r="AN1336" s="3">
        <v>2885</v>
      </c>
      <c r="AO1336" s="3">
        <v>1853</v>
      </c>
      <c r="AP1336" s="3">
        <v>3546</v>
      </c>
      <c r="AR1336" s="183" t="s">
        <v>8481</v>
      </c>
      <c r="AS1336" s="183" t="s">
        <v>8482</v>
      </c>
      <c r="AT1336" s="3">
        <v>1</v>
      </c>
      <c r="AU1336" s="18">
        <v>0</v>
      </c>
      <c r="AV1336" s="17"/>
      <c r="AW1336" s="200">
        <v>1</v>
      </c>
      <c r="AX1336" s="48">
        <v>0</v>
      </c>
      <c r="AY1336" s="200">
        <v>0</v>
      </c>
      <c r="AZ1336" s="200">
        <v>0</v>
      </c>
      <c r="BA1336" s="200">
        <v>0</v>
      </c>
      <c r="BB1336" s="18">
        <v>0</v>
      </c>
      <c r="BC1336" s="18">
        <v>0</v>
      </c>
    </row>
    <row r="1337" spans="1:62" x14ac:dyDescent="0.25">
      <c r="A1337" s="18">
        <v>54</v>
      </c>
      <c r="B1337" s="3">
        <v>40</v>
      </c>
      <c r="C1337" s="18" t="s">
        <v>1868</v>
      </c>
      <c r="D1337" s="3" t="s">
        <v>1869</v>
      </c>
      <c r="E1337" s="3" t="s">
        <v>46</v>
      </c>
      <c r="F1337" s="113" t="s">
        <v>6394</v>
      </c>
      <c r="G1337" s="48" t="s">
        <v>5806</v>
      </c>
      <c r="K1337" s="113">
        <v>0</v>
      </c>
      <c r="L1337" s="113">
        <v>0</v>
      </c>
      <c r="M1337" s="113">
        <v>1</v>
      </c>
      <c r="N1337" s="48">
        <v>0</v>
      </c>
      <c r="O1337" s="48">
        <v>0</v>
      </c>
      <c r="P1337" s="48">
        <v>1</v>
      </c>
      <c r="Q1337" s="48">
        <v>0</v>
      </c>
      <c r="R1337" s="48">
        <v>0</v>
      </c>
      <c r="S1337" s="113">
        <v>0</v>
      </c>
      <c r="T1337" s="48">
        <v>0</v>
      </c>
      <c r="U1337" s="47"/>
      <c r="V1337" s="22" t="s">
        <v>8484</v>
      </c>
      <c r="W1337" s="134" t="s">
        <v>1909</v>
      </c>
      <c r="X1337" s="3" t="s">
        <v>65</v>
      </c>
      <c r="Y1337" s="21">
        <v>0</v>
      </c>
      <c r="Z1337" s="21">
        <v>2</v>
      </c>
      <c r="AA1337" s="14">
        <v>6</v>
      </c>
      <c r="AB1337" s="3">
        <f t="shared" si="63"/>
        <v>30</v>
      </c>
      <c r="AC1337">
        <v>48.760352729255921</v>
      </c>
      <c r="AE1337" s="22"/>
      <c r="AN1337" s="3">
        <v>2885</v>
      </c>
      <c r="AO1337" s="3">
        <v>1853</v>
      </c>
      <c r="AP1337" s="3">
        <v>3546</v>
      </c>
      <c r="AR1337" s="183" t="s">
        <v>8481</v>
      </c>
      <c r="AS1337" s="183" t="s">
        <v>8482</v>
      </c>
      <c r="AT1337" s="3">
        <v>1</v>
      </c>
      <c r="AU1337" s="18">
        <v>0</v>
      </c>
      <c r="AV1337" s="17"/>
      <c r="AW1337" s="200">
        <v>1</v>
      </c>
      <c r="AX1337" s="48">
        <v>0</v>
      </c>
      <c r="AY1337" s="200">
        <v>0</v>
      </c>
      <c r="AZ1337" s="200">
        <v>0</v>
      </c>
      <c r="BA1337" s="200">
        <v>0</v>
      </c>
      <c r="BB1337" s="18">
        <v>0</v>
      </c>
      <c r="BC1337" s="18">
        <v>0</v>
      </c>
    </row>
    <row r="1338" spans="1:62" x14ac:dyDescent="0.25">
      <c r="A1338" s="18">
        <v>54</v>
      </c>
      <c r="B1338" s="3">
        <v>40</v>
      </c>
      <c r="C1338" s="18" t="s">
        <v>1868</v>
      </c>
      <c r="D1338" s="3" t="s">
        <v>1869</v>
      </c>
      <c r="E1338" s="3" t="s">
        <v>46</v>
      </c>
      <c r="F1338" s="113" t="s">
        <v>6394</v>
      </c>
      <c r="G1338" s="48" t="s">
        <v>5806</v>
      </c>
      <c r="K1338" s="113">
        <v>0</v>
      </c>
      <c r="L1338" s="113">
        <v>0</v>
      </c>
      <c r="M1338" s="113">
        <v>1</v>
      </c>
      <c r="N1338" s="48">
        <v>0</v>
      </c>
      <c r="O1338" s="48">
        <v>0</v>
      </c>
      <c r="P1338" s="48">
        <v>1</v>
      </c>
      <c r="Q1338" s="48">
        <v>0</v>
      </c>
      <c r="R1338" s="48">
        <v>0</v>
      </c>
      <c r="S1338" s="113">
        <v>0</v>
      </c>
      <c r="T1338" s="48">
        <v>0</v>
      </c>
      <c r="U1338" s="47"/>
      <c r="V1338" s="22" t="s">
        <v>8484</v>
      </c>
      <c r="W1338" s="134" t="s">
        <v>1911</v>
      </c>
      <c r="X1338" s="3" t="s">
        <v>90</v>
      </c>
      <c r="Y1338" s="21">
        <v>0</v>
      </c>
      <c r="Z1338" s="21">
        <v>13</v>
      </c>
      <c r="AA1338" s="14">
        <v>6</v>
      </c>
      <c r="AB1338" s="3">
        <f t="shared" si="63"/>
        <v>162</v>
      </c>
      <c r="AC1338">
        <v>263.30590473798196</v>
      </c>
      <c r="AN1338" s="3">
        <v>2885</v>
      </c>
      <c r="AO1338" s="3">
        <v>1853</v>
      </c>
      <c r="AP1338" s="3">
        <v>3546</v>
      </c>
      <c r="AR1338" s="183" t="s">
        <v>8481</v>
      </c>
      <c r="AS1338" s="183" t="s">
        <v>8482</v>
      </c>
      <c r="AT1338" s="3">
        <v>1</v>
      </c>
      <c r="AU1338" s="18">
        <v>0</v>
      </c>
      <c r="AV1338" s="17"/>
      <c r="AW1338" s="200">
        <v>1</v>
      </c>
      <c r="AX1338" s="48">
        <v>0</v>
      </c>
      <c r="AY1338" s="200">
        <v>0</v>
      </c>
      <c r="AZ1338" s="200">
        <v>0</v>
      </c>
      <c r="BA1338" s="200">
        <v>0</v>
      </c>
      <c r="BB1338" s="18">
        <v>0</v>
      </c>
      <c r="BC1338" s="18">
        <v>0</v>
      </c>
    </row>
    <row r="1339" spans="1:62" x14ac:dyDescent="0.25">
      <c r="A1339" s="18">
        <v>54</v>
      </c>
      <c r="B1339" s="3">
        <v>40</v>
      </c>
      <c r="C1339" s="18" t="s">
        <v>1868</v>
      </c>
      <c r="D1339" s="3" t="s">
        <v>1869</v>
      </c>
      <c r="E1339" s="3" t="s">
        <v>46</v>
      </c>
      <c r="F1339" s="113" t="s">
        <v>6394</v>
      </c>
      <c r="G1339" s="48" t="s">
        <v>5806</v>
      </c>
      <c r="K1339" s="113">
        <v>0</v>
      </c>
      <c r="L1339" s="113">
        <v>0</v>
      </c>
      <c r="M1339" s="113">
        <v>1</v>
      </c>
      <c r="N1339" s="48">
        <v>0</v>
      </c>
      <c r="O1339" s="48">
        <v>0</v>
      </c>
      <c r="P1339" s="48">
        <v>1</v>
      </c>
      <c r="Q1339" s="48">
        <v>0</v>
      </c>
      <c r="R1339" s="48">
        <v>0</v>
      </c>
      <c r="S1339" s="113">
        <v>0</v>
      </c>
      <c r="T1339" s="48">
        <v>0</v>
      </c>
      <c r="U1339" s="47"/>
      <c r="V1339" s="22" t="s">
        <v>8485</v>
      </c>
      <c r="W1339" s="134" t="s">
        <v>1912</v>
      </c>
      <c r="X1339" s="3" t="s">
        <v>31</v>
      </c>
      <c r="Y1339" s="21">
        <v>2</v>
      </c>
      <c r="Z1339" s="21">
        <v>6</v>
      </c>
      <c r="AA1339" s="14">
        <v>6</v>
      </c>
      <c r="AB1339" s="3">
        <f t="shared" si="63"/>
        <v>558</v>
      </c>
      <c r="AC1339">
        <v>904.83310439553873</v>
      </c>
      <c r="AN1339" s="3">
        <v>2885</v>
      </c>
      <c r="AO1339" s="3">
        <v>1853</v>
      </c>
      <c r="AP1339" s="3">
        <v>3529</v>
      </c>
      <c r="AR1339" s="183" t="s">
        <v>8481</v>
      </c>
      <c r="AS1339" s="183" t="s">
        <v>8482</v>
      </c>
      <c r="AT1339" s="3">
        <v>1</v>
      </c>
      <c r="AU1339" s="18">
        <v>0</v>
      </c>
      <c r="AV1339" s="17"/>
      <c r="AW1339" s="200">
        <v>1</v>
      </c>
      <c r="AX1339" s="48">
        <v>0</v>
      </c>
      <c r="AY1339" s="200">
        <v>0</v>
      </c>
      <c r="AZ1339" s="200">
        <v>0</v>
      </c>
      <c r="BA1339" s="200">
        <v>0</v>
      </c>
      <c r="BB1339" s="18">
        <v>0</v>
      </c>
      <c r="BC1339" s="18">
        <v>0</v>
      </c>
    </row>
    <row r="1340" spans="1:62" x14ac:dyDescent="0.25">
      <c r="A1340" s="18">
        <v>54</v>
      </c>
      <c r="B1340" s="3">
        <v>40</v>
      </c>
      <c r="C1340" s="18" t="s">
        <v>1868</v>
      </c>
      <c r="D1340" s="3" t="s">
        <v>1869</v>
      </c>
      <c r="E1340" s="3" t="s">
        <v>46</v>
      </c>
      <c r="F1340" s="113" t="s">
        <v>6394</v>
      </c>
      <c r="G1340" s="48" t="s">
        <v>5806</v>
      </c>
      <c r="K1340" s="113">
        <v>0</v>
      </c>
      <c r="L1340" s="113">
        <v>0</v>
      </c>
      <c r="M1340" s="113">
        <v>1</v>
      </c>
      <c r="N1340" s="48">
        <v>0</v>
      </c>
      <c r="O1340" s="48">
        <v>0</v>
      </c>
      <c r="P1340" s="48">
        <v>1</v>
      </c>
      <c r="Q1340" s="48">
        <v>0</v>
      </c>
      <c r="R1340" s="48">
        <v>0</v>
      </c>
      <c r="S1340" s="113">
        <v>0</v>
      </c>
      <c r="T1340" s="48">
        <v>0</v>
      </c>
      <c r="U1340" s="47"/>
      <c r="V1340" s="22" t="s">
        <v>8485</v>
      </c>
      <c r="W1340" s="134" t="s">
        <v>1913</v>
      </c>
      <c r="X1340" s="3" t="s">
        <v>211</v>
      </c>
      <c r="Y1340" s="21">
        <v>0</v>
      </c>
      <c r="Z1340" s="21">
        <v>17</v>
      </c>
      <c r="AA1340" s="14">
        <v>0</v>
      </c>
      <c r="AB1340" s="3">
        <f t="shared" si="63"/>
        <v>204</v>
      </c>
      <c r="AC1340">
        <v>330.79919945643348</v>
      </c>
      <c r="AN1340" s="3">
        <v>2885</v>
      </c>
      <c r="AO1340" s="3">
        <v>1853</v>
      </c>
      <c r="AP1340" s="3">
        <v>3529</v>
      </c>
      <c r="AR1340" s="183" t="s">
        <v>8481</v>
      </c>
      <c r="AS1340" s="183" t="s">
        <v>8482</v>
      </c>
      <c r="AT1340" s="3">
        <v>1</v>
      </c>
      <c r="AU1340" s="18">
        <v>0</v>
      </c>
      <c r="AV1340" s="17"/>
      <c r="AW1340" s="200">
        <v>1</v>
      </c>
      <c r="AX1340" s="48">
        <v>0</v>
      </c>
      <c r="AY1340" s="200">
        <v>0</v>
      </c>
      <c r="AZ1340" s="200">
        <v>0</v>
      </c>
      <c r="BA1340" s="200">
        <v>0</v>
      </c>
      <c r="BB1340" s="18">
        <v>0</v>
      </c>
      <c r="BC1340" s="18">
        <v>0</v>
      </c>
    </row>
    <row r="1341" spans="1:62" x14ac:dyDescent="0.25">
      <c r="A1341" s="18">
        <v>54</v>
      </c>
      <c r="B1341" s="3">
        <v>40</v>
      </c>
      <c r="C1341" s="18" t="s">
        <v>1868</v>
      </c>
      <c r="D1341" s="3" t="s">
        <v>1869</v>
      </c>
      <c r="E1341" s="3" t="s">
        <v>46</v>
      </c>
      <c r="F1341" s="113" t="s">
        <v>6394</v>
      </c>
      <c r="G1341" s="48" t="s">
        <v>5806</v>
      </c>
      <c r="K1341" s="113">
        <v>0</v>
      </c>
      <c r="L1341" s="113">
        <v>0</v>
      </c>
      <c r="M1341" s="113">
        <v>1</v>
      </c>
      <c r="N1341" s="48">
        <v>0</v>
      </c>
      <c r="O1341" s="48">
        <v>0</v>
      </c>
      <c r="P1341" s="48">
        <v>1</v>
      </c>
      <c r="Q1341" s="48">
        <v>0</v>
      </c>
      <c r="R1341" s="48">
        <v>0</v>
      </c>
      <c r="S1341" s="113">
        <v>0</v>
      </c>
      <c r="T1341" s="48">
        <v>0</v>
      </c>
      <c r="U1341" s="47"/>
      <c r="V1341" s="22" t="s">
        <v>8485</v>
      </c>
      <c r="W1341" s="134" t="s">
        <v>1914</v>
      </c>
      <c r="X1341" s="3" t="s">
        <v>401</v>
      </c>
      <c r="Y1341" s="21">
        <v>1</v>
      </c>
      <c r="Z1341" s="21">
        <v>10</v>
      </c>
      <c r="AA1341" s="14">
        <v>0</v>
      </c>
      <c r="AB1341" s="3">
        <f t="shared" si="63"/>
        <v>360</v>
      </c>
      <c r="AC1341">
        <v>583.76329315841213</v>
      </c>
      <c r="AN1341" s="3">
        <v>2885</v>
      </c>
      <c r="AO1341" s="3">
        <v>1853</v>
      </c>
      <c r="AP1341" s="3">
        <v>3529</v>
      </c>
      <c r="AR1341" s="183" t="s">
        <v>8481</v>
      </c>
      <c r="AS1341" s="183" t="s">
        <v>8482</v>
      </c>
      <c r="AT1341" s="3">
        <v>1</v>
      </c>
      <c r="AU1341" s="18">
        <v>0</v>
      </c>
      <c r="AV1341" s="17"/>
      <c r="AW1341" s="200">
        <v>1</v>
      </c>
      <c r="AX1341" s="48">
        <v>0</v>
      </c>
      <c r="AY1341" s="200">
        <v>0</v>
      </c>
      <c r="AZ1341" s="200">
        <v>0</v>
      </c>
      <c r="BA1341" s="200">
        <v>0</v>
      </c>
      <c r="BB1341" s="18">
        <v>0</v>
      </c>
      <c r="BC1341" s="18">
        <v>0</v>
      </c>
    </row>
    <row r="1342" spans="1:62" x14ac:dyDescent="0.25">
      <c r="A1342" s="18">
        <v>54</v>
      </c>
      <c r="B1342" s="3">
        <v>40</v>
      </c>
      <c r="C1342" s="18" t="s">
        <v>1868</v>
      </c>
      <c r="D1342" s="3" t="s">
        <v>1869</v>
      </c>
      <c r="E1342" s="3" t="s">
        <v>46</v>
      </c>
      <c r="F1342" s="113" t="s">
        <v>6394</v>
      </c>
      <c r="G1342" s="48" t="s">
        <v>5806</v>
      </c>
      <c r="K1342" s="113">
        <v>0</v>
      </c>
      <c r="L1342" s="113">
        <v>0</v>
      </c>
      <c r="M1342" s="113">
        <v>1</v>
      </c>
      <c r="N1342" s="48">
        <v>0</v>
      </c>
      <c r="O1342" s="48">
        <v>0</v>
      </c>
      <c r="P1342" s="48">
        <v>1</v>
      </c>
      <c r="Q1342" s="48">
        <v>0</v>
      </c>
      <c r="R1342" s="48">
        <v>0</v>
      </c>
      <c r="S1342" s="113">
        <v>0</v>
      </c>
      <c r="T1342" s="48">
        <v>0</v>
      </c>
      <c r="U1342" s="47"/>
      <c r="V1342" s="22" t="s">
        <v>8485</v>
      </c>
      <c r="W1342" s="134" t="s">
        <v>1915</v>
      </c>
      <c r="X1342" s="3" t="s">
        <v>72</v>
      </c>
      <c r="Y1342" s="21">
        <v>1</v>
      </c>
      <c r="Z1342" s="21">
        <v>2</v>
      </c>
      <c r="AA1342" s="14">
        <v>6</v>
      </c>
      <c r="AB1342" s="3">
        <f t="shared" si="63"/>
        <v>270</v>
      </c>
      <c r="AC1342">
        <v>437.82246986880904</v>
      </c>
      <c r="AN1342" s="3">
        <v>2885</v>
      </c>
      <c r="AO1342" s="3">
        <v>1853</v>
      </c>
      <c r="AP1342" s="3">
        <v>3529</v>
      </c>
      <c r="AR1342" s="183" t="s">
        <v>8481</v>
      </c>
      <c r="AS1342" s="183" t="s">
        <v>8482</v>
      </c>
      <c r="AT1342" s="3">
        <v>1</v>
      </c>
      <c r="AU1342" s="18">
        <v>0</v>
      </c>
      <c r="AV1342" s="17"/>
      <c r="AW1342" s="200">
        <v>1</v>
      </c>
      <c r="AX1342" s="48">
        <v>0</v>
      </c>
      <c r="AY1342" s="200">
        <v>0</v>
      </c>
      <c r="AZ1342" s="200">
        <v>0</v>
      </c>
      <c r="BA1342" s="200">
        <v>0</v>
      </c>
      <c r="BB1342" s="18">
        <v>0</v>
      </c>
      <c r="BC1342" s="18">
        <v>0</v>
      </c>
    </row>
    <row r="1343" spans="1:62" x14ac:dyDescent="0.25">
      <c r="A1343" s="18">
        <v>54</v>
      </c>
      <c r="B1343" s="3">
        <v>40</v>
      </c>
      <c r="C1343" s="18" t="s">
        <v>1868</v>
      </c>
      <c r="D1343" s="3" t="s">
        <v>1869</v>
      </c>
      <c r="E1343" s="3" t="s">
        <v>46</v>
      </c>
      <c r="F1343" s="113" t="s">
        <v>6394</v>
      </c>
      <c r="G1343" s="48" t="s">
        <v>5806</v>
      </c>
      <c r="K1343" s="113">
        <v>0</v>
      </c>
      <c r="L1343" s="113">
        <v>0</v>
      </c>
      <c r="M1343" s="113">
        <v>1</v>
      </c>
      <c r="N1343" s="48">
        <v>0</v>
      </c>
      <c r="O1343" s="48">
        <v>0</v>
      </c>
      <c r="P1343" s="48">
        <v>1</v>
      </c>
      <c r="Q1343" s="48">
        <v>0</v>
      </c>
      <c r="R1343" s="48">
        <v>0</v>
      </c>
      <c r="S1343" s="113">
        <v>0</v>
      </c>
      <c r="T1343" s="48">
        <v>0</v>
      </c>
      <c r="U1343" s="47"/>
      <c r="V1343" s="22" t="s">
        <v>8486</v>
      </c>
      <c r="W1343" s="134" t="s">
        <v>1916</v>
      </c>
      <c r="Y1343" s="21"/>
      <c r="Z1343" s="21"/>
      <c r="AA1343" s="14"/>
      <c r="AB1343" s="3" t="s">
        <v>149</v>
      </c>
      <c r="AN1343" s="3">
        <v>2885</v>
      </c>
      <c r="AO1343" s="3">
        <v>1853</v>
      </c>
      <c r="AP1343" s="3">
        <v>3522</v>
      </c>
      <c r="AR1343" s="183" t="s">
        <v>8481</v>
      </c>
      <c r="AS1343" s="183" t="s">
        <v>8482</v>
      </c>
      <c r="AT1343" s="3">
        <v>1</v>
      </c>
      <c r="AU1343" s="18">
        <v>0</v>
      </c>
      <c r="AV1343" s="17"/>
      <c r="AW1343" s="200">
        <v>0</v>
      </c>
      <c r="AX1343" s="200">
        <v>1</v>
      </c>
      <c r="AY1343" s="200">
        <v>0</v>
      </c>
      <c r="AZ1343" s="200">
        <v>0</v>
      </c>
      <c r="BA1343" s="200">
        <v>0</v>
      </c>
      <c r="BB1343" s="200">
        <v>0</v>
      </c>
      <c r="BC1343" s="200">
        <v>0</v>
      </c>
    </row>
    <row r="1344" spans="1:62" ht="30" x14ac:dyDescent="0.25">
      <c r="A1344" s="18">
        <v>54</v>
      </c>
      <c r="B1344" s="3">
        <v>40</v>
      </c>
      <c r="C1344" s="18" t="s">
        <v>1868</v>
      </c>
      <c r="D1344" s="3" t="s">
        <v>1869</v>
      </c>
      <c r="E1344" s="3" t="s">
        <v>46</v>
      </c>
      <c r="F1344" s="113" t="s">
        <v>6394</v>
      </c>
      <c r="G1344" s="48" t="s">
        <v>5806</v>
      </c>
      <c r="K1344" s="113">
        <v>0</v>
      </c>
      <c r="L1344" s="113">
        <v>0</v>
      </c>
      <c r="M1344" s="113">
        <v>1</v>
      </c>
      <c r="N1344" s="48">
        <v>0</v>
      </c>
      <c r="O1344" s="48">
        <v>0</v>
      </c>
      <c r="P1344" s="48">
        <v>1</v>
      </c>
      <c r="Q1344" s="48">
        <v>0</v>
      </c>
      <c r="R1344" s="48">
        <v>0</v>
      </c>
      <c r="S1344" s="113">
        <v>0</v>
      </c>
      <c r="T1344" s="48">
        <v>0</v>
      </c>
      <c r="U1344" s="47"/>
      <c r="V1344" s="22" t="s">
        <v>8635</v>
      </c>
      <c r="W1344" s="134" t="s">
        <v>1917</v>
      </c>
      <c r="X1344" s="3" t="s">
        <v>564</v>
      </c>
      <c r="Y1344" s="21">
        <v>1</v>
      </c>
      <c r="Z1344" s="21">
        <v>6</v>
      </c>
      <c r="AA1344" s="14">
        <v>0</v>
      </c>
      <c r="AB1344" s="3">
        <f t="shared" ref="AB1344:AB1360" si="64">(240*Y1344)+(12*Z1344)+AA1344</f>
        <v>312</v>
      </c>
      <c r="AC1344">
        <v>491.9865828497941</v>
      </c>
      <c r="AN1344" s="3">
        <v>2885</v>
      </c>
      <c r="AO1344" s="3">
        <v>1853</v>
      </c>
      <c r="AP1344" s="3">
        <v>3325</v>
      </c>
      <c r="AR1344" s="183" t="s">
        <v>8481</v>
      </c>
      <c r="AS1344" s="183" t="s">
        <v>8482</v>
      </c>
      <c r="AT1344" s="3">
        <v>1</v>
      </c>
      <c r="AU1344" s="18">
        <v>0</v>
      </c>
      <c r="AV1344" s="17"/>
      <c r="AW1344" s="200">
        <v>1</v>
      </c>
      <c r="AX1344" s="48">
        <v>0</v>
      </c>
      <c r="AY1344" s="200">
        <v>0</v>
      </c>
      <c r="AZ1344" s="200">
        <v>0</v>
      </c>
      <c r="BA1344" s="200">
        <v>0</v>
      </c>
      <c r="BB1344" s="18">
        <v>0</v>
      </c>
      <c r="BC1344" s="18">
        <v>0</v>
      </c>
    </row>
    <row r="1345" spans="1:56" x14ac:dyDescent="0.25">
      <c r="A1345" s="18">
        <v>54</v>
      </c>
      <c r="B1345" s="3">
        <v>40</v>
      </c>
      <c r="C1345" s="18" t="s">
        <v>1868</v>
      </c>
      <c r="D1345" s="3" t="s">
        <v>1869</v>
      </c>
      <c r="E1345" s="3" t="s">
        <v>46</v>
      </c>
      <c r="F1345" s="113" t="s">
        <v>6394</v>
      </c>
      <c r="G1345" s="48" t="s">
        <v>5806</v>
      </c>
      <c r="K1345" s="113">
        <v>0</v>
      </c>
      <c r="L1345" s="113">
        <v>0</v>
      </c>
      <c r="M1345" s="113">
        <v>1</v>
      </c>
      <c r="N1345" s="48">
        <v>0</v>
      </c>
      <c r="O1345" s="48">
        <v>0</v>
      </c>
      <c r="P1345" s="48">
        <v>1</v>
      </c>
      <c r="Q1345" s="48">
        <v>0</v>
      </c>
      <c r="R1345" s="48">
        <v>0</v>
      </c>
      <c r="S1345" s="113">
        <v>0</v>
      </c>
      <c r="T1345" s="48">
        <v>0</v>
      </c>
      <c r="U1345" s="47"/>
      <c r="V1345" s="22" t="s">
        <v>8635</v>
      </c>
      <c r="W1345" s="134" t="s">
        <v>1918</v>
      </c>
      <c r="X1345" s="3" t="s">
        <v>40</v>
      </c>
      <c r="Y1345" s="21">
        <v>0</v>
      </c>
      <c r="Z1345" s="21">
        <v>6</v>
      </c>
      <c r="AA1345" s="14">
        <v>6</v>
      </c>
      <c r="AB1345" s="3">
        <f t="shared" si="64"/>
        <v>78</v>
      </c>
      <c r="AC1345">
        <v>122.99664571244853</v>
      </c>
      <c r="AN1345" s="3">
        <v>2885</v>
      </c>
      <c r="AO1345" s="3">
        <v>1853</v>
      </c>
      <c r="AP1345" s="3">
        <v>3325</v>
      </c>
      <c r="AR1345" s="183" t="s">
        <v>8481</v>
      </c>
      <c r="AS1345" s="183" t="s">
        <v>8482</v>
      </c>
      <c r="AT1345" s="3">
        <v>1</v>
      </c>
      <c r="AU1345" s="18">
        <v>0</v>
      </c>
      <c r="AV1345" s="17"/>
      <c r="AW1345" s="200">
        <v>1</v>
      </c>
      <c r="AX1345" s="48">
        <v>0</v>
      </c>
      <c r="AY1345" s="200">
        <v>0</v>
      </c>
      <c r="AZ1345" s="200">
        <v>0</v>
      </c>
      <c r="BA1345" s="200">
        <v>0</v>
      </c>
      <c r="BB1345" s="18">
        <v>0</v>
      </c>
      <c r="BC1345" s="18">
        <v>0</v>
      </c>
    </row>
    <row r="1346" spans="1:56" x14ac:dyDescent="0.25">
      <c r="A1346" s="18">
        <v>54</v>
      </c>
      <c r="B1346" s="3">
        <v>40</v>
      </c>
      <c r="C1346" s="18" t="s">
        <v>1868</v>
      </c>
      <c r="D1346" s="3" t="s">
        <v>1869</v>
      </c>
      <c r="E1346" s="3" t="s">
        <v>46</v>
      </c>
      <c r="F1346" s="113" t="s">
        <v>6394</v>
      </c>
      <c r="G1346" s="48" t="s">
        <v>5806</v>
      </c>
      <c r="K1346" s="113">
        <v>0</v>
      </c>
      <c r="L1346" s="113">
        <v>0</v>
      </c>
      <c r="M1346" s="113">
        <v>1</v>
      </c>
      <c r="N1346" s="48">
        <v>0</v>
      </c>
      <c r="O1346" s="48">
        <v>0</v>
      </c>
      <c r="P1346" s="48">
        <v>1</v>
      </c>
      <c r="Q1346" s="48">
        <v>0</v>
      </c>
      <c r="R1346" s="48">
        <v>0</v>
      </c>
      <c r="S1346" s="113">
        <v>0</v>
      </c>
      <c r="T1346" s="48">
        <v>0</v>
      </c>
      <c r="U1346" s="47"/>
      <c r="V1346" s="22" t="s">
        <v>8635</v>
      </c>
      <c r="W1346" s="134" t="s">
        <v>1919</v>
      </c>
      <c r="X1346" s="3" t="s">
        <v>296</v>
      </c>
      <c r="Y1346" s="21">
        <v>0</v>
      </c>
      <c r="Z1346" s="21">
        <v>5</v>
      </c>
      <c r="AA1346" s="14">
        <v>6</v>
      </c>
      <c r="AB1346" s="3">
        <f t="shared" si="64"/>
        <v>66</v>
      </c>
      <c r="AC1346">
        <v>104.07408483361029</v>
      </c>
      <c r="AN1346" s="3">
        <v>2885</v>
      </c>
      <c r="AO1346" s="3">
        <v>1853</v>
      </c>
      <c r="AP1346" s="3">
        <v>3325</v>
      </c>
      <c r="AR1346" s="183" t="s">
        <v>8481</v>
      </c>
      <c r="AS1346" s="183" t="s">
        <v>8482</v>
      </c>
      <c r="AT1346" s="3">
        <v>1</v>
      </c>
      <c r="AU1346" s="18">
        <v>0</v>
      </c>
      <c r="AV1346" s="17"/>
      <c r="AW1346" s="200">
        <v>1</v>
      </c>
      <c r="AX1346" s="48">
        <v>0</v>
      </c>
      <c r="AY1346" s="200">
        <v>0</v>
      </c>
      <c r="AZ1346" s="200">
        <v>0</v>
      </c>
      <c r="BA1346" s="200">
        <v>0</v>
      </c>
      <c r="BB1346" s="18">
        <v>0</v>
      </c>
      <c r="BC1346" s="18">
        <v>0</v>
      </c>
    </row>
    <row r="1347" spans="1:56" x14ac:dyDescent="0.25">
      <c r="A1347" s="18">
        <v>54</v>
      </c>
      <c r="B1347" s="3">
        <v>40</v>
      </c>
      <c r="C1347" s="18" t="s">
        <v>1868</v>
      </c>
      <c r="D1347" s="3" t="s">
        <v>1869</v>
      </c>
      <c r="E1347" s="3" t="s">
        <v>46</v>
      </c>
      <c r="F1347" s="113" t="s">
        <v>6394</v>
      </c>
      <c r="G1347" s="48" t="s">
        <v>5806</v>
      </c>
      <c r="K1347" s="113">
        <v>0</v>
      </c>
      <c r="L1347" s="113">
        <v>0</v>
      </c>
      <c r="M1347" s="113">
        <v>1</v>
      </c>
      <c r="N1347" s="48">
        <v>0</v>
      </c>
      <c r="O1347" s="48">
        <v>0</v>
      </c>
      <c r="P1347" s="48">
        <v>1</v>
      </c>
      <c r="Q1347" s="48">
        <v>0</v>
      </c>
      <c r="R1347" s="48">
        <v>0</v>
      </c>
      <c r="S1347" s="113">
        <v>0</v>
      </c>
      <c r="T1347" s="48">
        <v>0</v>
      </c>
      <c r="U1347" s="47"/>
      <c r="V1347" s="22" t="s">
        <v>8635</v>
      </c>
      <c r="W1347" s="134" t="s">
        <v>1920</v>
      </c>
      <c r="X1347" s="3" t="s">
        <v>241</v>
      </c>
      <c r="Y1347" s="21">
        <v>1</v>
      </c>
      <c r="Z1347" s="21">
        <v>7</v>
      </c>
      <c r="AA1347" s="14">
        <v>0</v>
      </c>
      <c r="AB1347" s="3">
        <f t="shared" si="64"/>
        <v>324</v>
      </c>
      <c r="AC1347">
        <v>510.90914372863233</v>
      </c>
      <c r="AN1347" s="3">
        <v>2885</v>
      </c>
      <c r="AO1347" s="3">
        <v>1853</v>
      </c>
      <c r="AP1347" s="3">
        <v>3325</v>
      </c>
      <c r="AR1347" s="183" t="s">
        <v>8481</v>
      </c>
      <c r="AS1347" s="183" t="s">
        <v>8482</v>
      </c>
      <c r="AT1347" s="3">
        <v>1</v>
      </c>
      <c r="AU1347" s="18">
        <v>0</v>
      </c>
      <c r="AV1347" s="17"/>
      <c r="AW1347" s="200">
        <v>1</v>
      </c>
      <c r="AX1347" s="48">
        <v>0</v>
      </c>
      <c r="AY1347" s="200">
        <v>0</v>
      </c>
      <c r="AZ1347" s="200">
        <v>0</v>
      </c>
      <c r="BA1347" s="200">
        <v>0</v>
      </c>
      <c r="BB1347" s="18">
        <v>0</v>
      </c>
      <c r="BC1347" s="18">
        <v>0</v>
      </c>
    </row>
    <row r="1348" spans="1:56" x14ac:dyDescent="0.25">
      <c r="A1348" s="18">
        <v>54</v>
      </c>
      <c r="B1348" s="3">
        <v>40</v>
      </c>
      <c r="C1348" s="18" t="s">
        <v>1868</v>
      </c>
      <c r="D1348" s="3" t="s">
        <v>1869</v>
      </c>
      <c r="E1348" s="3" t="s">
        <v>46</v>
      </c>
      <c r="F1348" s="113" t="s">
        <v>6394</v>
      </c>
      <c r="G1348" s="48" t="s">
        <v>5806</v>
      </c>
      <c r="K1348" s="113">
        <v>0</v>
      </c>
      <c r="L1348" s="113">
        <v>0</v>
      </c>
      <c r="M1348" s="113">
        <v>1</v>
      </c>
      <c r="N1348" s="48">
        <v>0</v>
      </c>
      <c r="O1348" s="48">
        <v>0</v>
      </c>
      <c r="P1348" s="48">
        <v>1</v>
      </c>
      <c r="Q1348" s="48">
        <v>0</v>
      </c>
      <c r="R1348" s="48">
        <v>0</v>
      </c>
      <c r="S1348" s="113">
        <v>0</v>
      </c>
      <c r="T1348" s="48">
        <v>0</v>
      </c>
      <c r="U1348" s="47"/>
      <c r="V1348" s="22" t="s">
        <v>8635</v>
      </c>
      <c r="W1348" s="134" t="s">
        <v>1921</v>
      </c>
      <c r="X1348" s="3" t="s">
        <v>224</v>
      </c>
      <c r="Y1348" s="21">
        <v>1</v>
      </c>
      <c r="Z1348" s="21">
        <v>8</v>
      </c>
      <c r="AA1348" s="14">
        <v>6</v>
      </c>
      <c r="AB1348" s="3">
        <f t="shared" si="64"/>
        <v>342</v>
      </c>
      <c r="AC1348">
        <v>539.29298504688973</v>
      </c>
      <c r="AN1348" s="3">
        <v>2885</v>
      </c>
      <c r="AO1348" s="3">
        <v>1853</v>
      </c>
      <c r="AP1348" s="3">
        <v>3325</v>
      </c>
      <c r="AR1348" s="183" t="s">
        <v>8481</v>
      </c>
      <c r="AS1348" s="183" t="s">
        <v>8482</v>
      </c>
      <c r="AT1348" s="3">
        <v>1</v>
      </c>
      <c r="AU1348" s="18">
        <v>0</v>
      </c>
      <c r="AV1348" s="17"/>
      <c r="AW1348" s="200">
        <v>1</v>
      </c>
      <c r="AX1348" s="48">
        <v>0</v>
      </c>
      <c r="AY1348" s="200">
        <v>0</v>
      </c>
      <c r="AZ1348" s="200">
        <v>0</v>
      </c>
      <c r="BA1348" s="200">
        <v>0</v>
      </c>
      <c r="BB1348" s="18">
        <v>0</v>
      </c>
      <c r="BC1348" s="18">
        <v>0</v>
      </c>
    </row>
    <row r="1349" spans="1:56" s="18" customFormat="1" x14ac:dyDescent="0.25">
      <c r="A1349" s="18">
        <v>54</v>
      </c>
      <c r="B1349" s="3">
        <v>40</v>
      </c>
      <c r="C1349" s="18" t="s">
        <v>1868</v>
      </c>
      <c r="D1349" s="3" t="s">
        <v>1869</v>
      </c>
      <c r="E1349" s="3" t="s">
        <v>46</v>
      </c>
      <c r="F1349" s="113" t="s">
        <v>6394</v>
      </c>
      <c r="G1349" s="48" t="s">
        <v>5806</v>
      </c>
      <c r="H1349" s="3"/>
      <c r="I1349" s="3"/>
      <c r="J1349" s="3"/>
      <c r="K1349" s="113">
        <v>0</v>
      </c>
      <c r="L1349" s="113">
        <v>0</v>
      </c>
      <c r="M1349" s="113">
        <v>1</v>
      </c>
      <c r="N1349" s="48">
        <v>0</v>
      </c>
      <c r="O1349" s="48">
        <v>0</v>
      </c>
      <c r="P1349" s="48">
        <v>1</v>
      </c>
      <c r="Q1349" s="48">
        <v>0</v>
      </c>
      <c r="R1349" s="48">
        <v>0</v>
      </c>
      <c r="S1349" s="113">
        <v>0</v>
      </c>
      <c r="T1349" s="48">
        <v>0</v>
      </c>
      <c r="U1349" s="47"/>
      <c r="V1349" s="22" t="s">
        <v>8635</v>
      </c>
      <c r="W1349" s="134" t="s">
        <v>1922</v>
      </c>
      <c r="X1349" s="3" t="s">
        <v>529</v>
      </c>
      <c r="Y1349" s="21">
        <v>2</v>
      </c>
      <c r="Z1349" s="21">
        <v>0</v>
      </c>
      <c r="AA1349" s="14">
        <v>0</v>
      </c>
      <c r="AB1349" s="3">
        <f t="shared" si="64"/>
        <v>480</v>
      </c>
      <c r="AC1349" s="18">
        <v>756.90243515352938</v>
      </c>
      <c r="AD1349" s="1"/>
      <c r="AE1349" s="15"/>
      <c r="AF1349" s="2"/>
      <c r="AG1349" s="3"/>
      <c r="AH1349" s="3"/>
      <c r="AI1349" s="3"/>
      <c r="AJ1349" s="3"/>
      <c r="AK1349" s="3"/>
      <c r="AM1349" s="1"/>
      <c r="AN1349" s="3">
        <v>2885</v>
      </c>
      <c r="AO1349" s="3">
        <v>1853</v>
      </c>
      <c r="AP1349" s="3">
        <v>3325</v>
      </c>
      <c r="AQ1349" s="3"/>
      <c r="AR1349" s="183" t="s">
        <v>8481</v>
      </c>
      <c r="AS1349" s="183" t="s">
        <v>8482</v>
      </c>
      <c r="AT1349" s="3">
        <v>1</v>
      </c>
      <c r="AU1349" s="18">
        <v>0</v>
      </c>
      <c r="AV1349" s="17"/>
      <c r="AW1349" s="200">
        <v>1</v>
      </c>
      <c r="AX1349" s="48">
        <v>0</v>
      </c>
      <c r="AY1349" s="200">
        <v>0</v>
      </c>
      <c r="AZ1349" s="200">
        <v>0</v>
      </c>
      <c r="BA1349" s="200">
        <v>0</v>
      </c>
      <c r="BB1349" s="18">
        <v>0</v>
      </c>
      <c r="BC1349" s="18">
        <v>0</v>
      </c>
      <c r="BD1349" s="17"/>
    </row>
    <row r="1350" spans="1:56" s="18" customFormat="1" x14ac:dyDescent="0.25">
      <c r="A1350" s="18">
        <v>54</v>
      </c>
      <c r="B1350" s="3">
        <v>40</v>
      </c>
      <c r="C1350" s="18" t="s">
        <v>1868</v>
      </c>
      <c r="D1350" s="3" t="s">
        <v>1869</v>
      </c>
      <c r="E1350" s="3" t="s">
        <v>46</v>
      </c>
      <c r="F1350" s="113" t="s">
        <v>6394</v>
      </c>
      <c r="G1350" s="48" t="s">
        <v>5806</v>
      </c>
      <c r="H1350" s="3"/>
      <c r="I1350" s="3"/>
      <c r="J1350" s="3"/>
      <c r="K1350" s="113">
        <v>0</v>
      </c>
      <c r="L1350" s="113">
        <v>0</v>
      </c>
      <c r="M1350" s="113">
        <v>1</v>
      </c>
      <c r="N1350" s="48">
        <v>0</v>
      </c>
      <c r="O1350" s="48">
        <v>0</v>
      </c>
      <c r="P1350" s="48">
        <v>1</v>
      </c>
      <c r="Q1350" s="48">
        <v>0</v>
      </c>
      <c r="R1350" s="48">
        <v>0</v>
      </c>
      <c r="S1350" s="113">
        <v>0</v>
      </c>
      <c r="T1350" s="48">
        <v>0</v>
      </c>
      <c r="U1350" s="47"/>
      <c r="V1350" s="22" t="s">
        <v>8699</v>
      </c>
      <c r="W1350" s="134" t="s">
        <v>1923</v>
      </c>
      <c r="X1350" s="3" t="s">
        <v>503</v>
      </c>
      <c r="Y1350" s="21">
        <v>0</v>
      </c>
      <c r="Z1350" s="21">
        <v>12</v>
      </c>
      <c r="AA1350" s="14">
        <v>6</v>
      </c>
      <c r="AB1350" s="3">
        <f t="shared" si="64"/>
        <v>150</v>
      </c>
      <c r="AC1350" s="18">
        <v>236.33769428960898</v>
      </c>
      <c r="AD1350" s="1"/>
      <c r="AE1350" s="15"/>
      <c r="AF1350" s="2"/>
      <c r="AG1350" s="3"/>
      <c r="AH1350" s="3"/>
      <c r="AI1350" s="3"/>
      <c r="AJ1350" s="3"/>
      <c r="AK1350" s="3"/>
      <c r="AM1350" s="1"/>
      <c r="AN1350" s="3">
        <v>2885</v>
      </c>
      <c r="AO1350" s="3">
        <v>1853</v>
      </c>
      <c r="AP1350" s="3">
        <v>3319</v>
      </c>
      <c r="AQ1350" s="3"/>
      <c r="AR1350" s="183" t="s">
        <v>8481</v>
      </c>
      <c r="AS1350" s="183" t="s">
        <v>8482</v>
      </c>
      <c r="AT1350" s="3">
        <v>1</v>
      </c>
      <c r="AU1350" s="18">
        <v>0</v>
      </c>
      <c r="AV1350" s="17"/>
      <c r="AW1350" s="200">
        <v>1</v>
      </c>
      <c r="AX1350" s="48">
        <v>0</v>
      </c>
      <c r="AY1350" s="200">
        <v>0</v>
      </c>
      <c r="AZ1350" s="200">
        <v>0</v>
      </c>
      <c r="BA1350" s="200">
        <v>0</v>
      </c>
      <c r="BB1350" s="18">
        <v>0</v>
      </c>
      <c r="BC1350" s="18">
        <v>0</v>
      </c>
      <c r="BD1350" s="17"/>
    </row>
    <row r="1351" spans="1:56" x14ac:dyDescent="0.25">
      <c r="A1351" s="18">
        <v>54</v>
      </c>
      <c r="B1351" s="3">
        <v>40</v>
      </c>
      <c r="C1351" s="18" t="s">
        <v>1868</v>
      </c>
      <c r="D1351" s="3" t="s">
        <v>1869</v>
      </c>
      <c r="E1351" s="3" t="s">
        <v>46</v>
      </c>
      <c r="F1351" s="113" t="s">
        <v>6394</v>
      </c>
      <c r="G1351" s="48" t="s">
        <v>5806</v>
      </c>
      <c r="K1351" s="113">
        <v>0</v>
      </c>
      <c r="L1351" s="113">
        <v>0</v>
      </c>
      <c r="M1351" s="113">
        <v>1</v>
      </c>
      <c r="N1351" s="48">
        <v>0</v>
      </c>
      <c r="O1351" s="48">
        <v>0</v>
      </c>
      <c r="P1351" s="48">
        <v>1</v>
      </c>
      <c r="Q1351" s="48">
        <v>0</v>
      </c>
      <c r="R1351" s="48">
        <v>0</v>
      </c>
      <c r="S1351" s="113">
        <v>0</v>
      </c>
      <c r="T1351" s="48">
        <v>0</v>
      </c>
      <c r="U1351" s="47"/>
      <c r="V1351" s="22" t="s">
        <v>8699</v>
      </c>
      <c r="W1351" s="134" t="s">
        <v>1924</v>
      </c>
      <c r="X1351" s="3" t="s">
        <v>38</v>
      </c>
      <c r="Y1351" s="21">
        <v>0</v>
      </c>
      <c r="Z1351" s="21">
        <v>12</v>
      </c>
      <c r="AA1351" s="14">
        <v>0</v>
      </c>
      <c r="AB1351" s="3">
        <f t="shared" si="64"/>
        <v>144</v>
      </c>
      <c r="AC1351">
        <v>226.88418651802462</v>
      </c>
      <c r="AN1351" s="3">
        <v>2885</v>
      </c>
      <c r="AO1351" s="3">
        <v>1853</v>
      </c>
      <c r="AP1351" s="3">
        <v>3319</v>
      </c>
      <c r="AR1351" s="183" t="s">
        <v>8481</v>
      </c>
      <c r="AS1351" s="183" t="s">
        <v>8482</v>
      </c>
      <c r="AT1351" s="3">
        <v>1</v>
      </c>
      <c r="AU1351" s="18">
        <v>0</v>
      </c>
      <c r="AV1351" s="17"/>
      <c r="AW1351" s="200">
        <v>1</v>
      </c>
      <c r="AX1351" s="48">
        <v>0</v>
      </c>
      <c r="AY1351" s="200">
        <v>0</v>
      </c>
      <c r="AZ1351" s="200">
        <v>0</v>
      </c>
      <c r="BA1351" s="200">
        <v>0</v>
      </c>
      <c r="BB1351" s="18">
        <v>0</v>
      </c>
      <c r="BC1351" s="18">
        <v>0</v>
      </c>
    </row>
    <row r="1352" spans="1:56" x14ac:dyDescent="0.25">
      <c r="A1352" s="18">
        <v>54</v>
      </c>
      <c r="B1352" s="3">
        <v>40</v>
      </c>
      <c r="C1352" s="18" t="s">
        <v>1868</v>
      </c>
      <c r="D1352" s="3" t="s">
        <v>1869</v>
      </c>
      <c r="E1352" s="3" t="s">
        <v>46</v>
      </c>
      <c r="F1352" s="113" t="s">
        <v>6394</v>
      </c>
      <c r="G1352" s="48" t="s">
        <v>5806</v>
      </c>
      <c r="K1352" s="113">
        <v>0</v>
      </c>
      <c r="L1352" s="113">
        <v>0</v>
      </c>
      <c r="M1352" s="113">
        <v>1</v>
      </c>
      <c r="N1352" s="48">
        <v>0</v>
      </c>
      <c r="O1352" s="48">
        <v>0</v>
      </c>
      <c r="P1352" s="48">
        <v>1</v>
      </c>
      <c r="Q1352" s="48">
        <v>0</v>
      </c>
      <c r="R1352" s="48">
        <v>0</v>
      </c>
      <c r="S1352" s="113">
        <v>0</v>
      </c>
      <c r="T1352" s="48">
        <v>0</v>
      </c>
      <c r="U1352" s="47"/>
      <c r="V1352" s="22" t="s">
        <v>8699</v>
      </c>
      <c r="W1352" s="134" t="s">
        <v>1925</v>
      </c>
      <c r="X1352" s="3" t="s">
        <v>762</v>
      </c>
      <c r="Y1352" s="21">
        <v>0</v>
      </c>
      <c r="Z1352" s="21">
        <v>14</v>
      </c>
      <c r="AA1352" s="14">
        <v>6</v>
      </c>
      <c r="AB1352" s="3">
        <f t="shared" si="64"/>
        <v>174</v>
      </c>
      <c r="AC1352">
        <v>274.1517253759464</v>
      </c>
      <c r="AN1352" s="3">
        <v>2885</v>
      </c>
      <c r="AO1352" s="3">
        <v>1853</v>
      </c>
      <c r="AP1352" s="3">
        <v>3319</v>
      </c>
      <c r="AR1352" s="183" t="s">
        <v>8481</v>
      </c>
      <c r="AS1352" s="183" t="s">
        <v>8482</v>
      </c>
      <c r="AT1352" s="3">
        <v>1</v>
      </c>
      <c r="AU1352" s="18">
        <v>0</v>
      </c>
      <c r="AV1352" s="17"/>
      <c r="AW1352" s="200">
        <v>1</v>
      </c>
      <c r="AX1352" s="48">
        <v>0</v>
      </c>
      <c r="AY1352" s="200">
        <v>0</v>
      </c>
      <c r="AZ1352" s="200">
        <v>0</v>
      </c>
      <c r="BA1352" s="200">
        <v>0</v>
      </c>
      <c r="BB1352" s="18">
        <v>0</v>
      </c>
      <c r="BC1352" s="18">
        <v>0</v>
      </c>
    </row>
    <row r="1353" spans="1:56" x14ac:dyDescent="0.25">
      <c r="A1353" s="18">
        <v>54</v>
      </c>
      <c r="B1353" s="3">
        <v>40</v>
      </c>
      <c r="C1353" s="18" t="s">
        <v>1868</v>
      </c>
      <c r="D1353" s="3" t="s">
        <v>1869</v>
      </c>
      <c r="E1353" s="3" t="s">
        <v>46</v>
      </c>
      <c r="F1353" s="113" t="s">
        <v>6394</v>
      </c>
      <c r="G1353" s="48" t="s">
        <v>5806</v>
      </c>
      <c r="K1353" s="113">
        <v>0</v>
      </c>
      <c r="L1353" s="113">
        <v>0</v>
      </c>
      <c r="M1353" s="113">
        <v>1</v>
      </c>
      <c r="N1353" s="48">
        <v>0</v>
      </c>
      <c r="O1353" s="48">
        <v>0</v>
      </c>
      <c r="P1353" s="48">
        <v>1</v>
      </c>
      <c r="Q1353" s="48">
        <v>0</v>
      </c>
      <c r="R1353" s="48">
        <v>0</v>
      </c>
      <c r="S1353" s="113">
        <v>0</v>
      </c>
      <c r="T1353" s="48">
        <v>0</v>
      </c>
      <c r="U1353" s="47"/>
      <c r="V1353" s="22" t="s">
        <v>8700</v>
      </c>
      <c r="W1353" s="134" t="s">
        <v>1926</v>
      </c>
      <c r="X1353" s="3" t="s">
        <v>529</v>
      </c>
      <c r="Y1353" s="21">
        <v>2</v>
      </c>
      <c r="Z1353" s="21">
        <v>0</v>
      </c>
      <c r="AA1353" s="14">
        <v>0</v>
      </c>
      <c r="AB1353" s="3">
        <f t="shared" si="64"/>
        <v>480</v>
      </c>
      <c r="AC1353">
        <v>747.42389321094834</v>
      </c>
      <c r="AN1353" s="3">
        <v>2885</v>
      </c>
      <c r="AO1353" s="3">
        <v>1853</v>
      </c>
      <c r="AP1353" s="3">
        <v>3233</v>
      </c>
      <c r="AR1353" s="183" t="s">
        <v>8481</v>
      </c>
      <c r="AS1353" s="183" t="s">
        <v>8482</v>
      </c>
      <c r="AT1353" s="3">
        <v>1</v>
      </c>
      <c r="AU1353" s="18">
        <v>0</v>
      </c>
      <c r="AV1353" s="17"/>
      <c r="AW1353" s="200">
        <v>1</v>
      </c>
      <c r="AX1353" s="48">
        <v>0</v>
      </c>
      <c r="AY1353" s="200">
        <v>0</v>
      </c>
      <c r="AZ1353" s="200">
        <v>0</v>
      </c>
      <c r="BA1353" s="200">
        <v>0</v>
      </c>
      <c r="BB1353" s="18">
        <v>0</v>
      </c>
      <c r="BC1353" s="18">
        <v>0</v>
      </c>
    </row>
    <row r="1354" spans="1:56" x14ac:dyDescent="0.25">
      <c r="A1354" s="18">
        <v>54</v>
      </c>
      <c r="B1354" s="3">
        <v>40</v>
      </c>
      <c r="C1354" s="18" t="s">
        <v>1868</v>
      </c>
      <c r="D1354" s="3" t="s">
        <v>1869</v>
      </c>
      <c r="E1354" s="3" t="s">
        <v>46</v>
      </c>
      <c r="F1354" s="113" t="s">
        <v>6394</v>
      </c>
      <c r="G1354" s="48" t="s">
        <v>5806</v>
      </c>
      <c r="K1354" s="113">
        <v>0</v>
      </c>
      <c r="L1354" s="113">
        <v>0</v>
      </c>
      <c r="M1354" s="113">
        <v>1</v>
      </c>
      <c r="N1354" s="48">
        <v>0</v>
      </c>
      <c r="O1354" s="48">
        <v>0</v>
      </c>
      <c r="P1354" s="48">
        <v>1</v>
      </c>
      <c r="Q1354" s="48">
        <v>0</v>
      </c>
      <c r="R1354" s="48">
        <v>0</v>
      </c>
      <c r="S1354" s="113">
        <v>0</v>
      </c>
      <c r="T1354" s="48">
        <v>0</v>
      </c>
      <c r="U1354" s="47"/>
      <c r="V1354" s="22" t="s">
        <v>8700</v>
      </c>
      <c r="W1354" s="134" t="s">
        <v>1927</v>
      </c>
      <c r="X1354" s="3" t="s">
        <v>1928</v>
      </c>
      <c r="Y1354" s="21">
        <v>2</v>
      </c>
      <c r="Z1354" s="21">
        <v>0</v>
      </c>
      <c r="AA1354" s="14">
        <v>6</v>
      </c>
      <c r="AB1354" s="3">
        <f t="shared" si="64"/>
        <v>486</v>
      </c>
      <c r="AC1354">
        <v>756.76669187608513</v>
      </c>
      <c r="AN1354" s="3">
        <v>2885</v>
      </c>
      <c r="AO1354" s="3">
        <v>1853</v>
      </c>
      <c r="AP1354" s="3">
        <v>3233</v>
      </c>
      <c r="AR1354" s="183" t="s">
        <v>8481</v>
      </c>
      <c r="AS1354" s="183" t="s">
        <v>8482</v>
      </c>
      <c r="AT1354" s="3">
        <v>1</v>
      </c>
      <c r="AU1354" s="18">
        <v>0</v>
      </c>
      <c r="AV1354" s="17"/>
      <c r="AW1354" s="200">
        <v>1</v>
      </c>
      <c r="AX1354" s="48">
        <v>0</v>
      </c>
      <c r="AY1354" s="200">
        <v>0</v>
      </c>
      <c r="AZ1354" s="200">
        <v>0</v>
      </c>
      <c r="BA1354" s="200">
        <v>0</v>
      </c>
      <c r="BB1354" s="18">
        <v>0</v>
      </c>
      <c r="BC1354" s="18">
        <v>0</v>
      </c>
    </row>
    <row r="1355" spans="1:56" x14ac:dyDescent="0.25">
      <c r="A1355" s="18">
        <v>54</v>
      </c>
      <c r="B1355" s="3">
        <v>40</v>
      </c>
      <c r="C1355" s="18" t="s">
        <v>1868</v>
      </c>
      <c r="D1355" s="3" t="s">
        <v>1869</v>
      </c>
      <c r="E1355" s="3" t="s">
        <v>46</v>
      </c>
      <c r="F1355" s="113" t="s">
        <v>6394</v>
      </c>
      <c r="G1355" s="48" t="s">
        <v>5806</v>
      </c>
      <c r="K1355" s="113">
        <v>0</v>
      </c>
      <c r="L1355" s="113">
        <v>0</v>
      </c>
      <c r="M1355" s="113">
        <v>1</v>
      </c>
      <c r="N1355" s="48">
        <v>0</v>
      </c>
      <c r="O1355" s="48">
        <v>0</v>
      </c>
      <c r="P1355" s="48">
        <v>1</v>
      </c>
      <c r="Q1355" s="48">
        <v>0</v>
      </c>
      <c r="R1355" s="48">
        <v>0</v>
      </c>
      <c r="S1355" s="113">
        <v>0</v>
      </c>
      <c r="T1355" s="48">
        <v>0</v>
      </c>
      <c r="U1355" s="47"/>
      <c r="V1355" s="22" t="s">
        <v>8701</v>
      </c>
      <c r="W1355" s="134" t="s">
        <v>1929</v>
      </c>
      <c r="X1355" s="3" t="s">
        <v>260</v>
      </c>
      <c r="Y1355" s="21">
        <v>3</v>
      </c>
      <c r="Z1355" s="21">
        <v>5</v>
      </c>
      <c r="AA1355" s="14">
        <v>0</v>
      </c>
      <c r="AB1355" s="3">
        <f t="shared" si="64"/>
        <v>780</v>
      </c>
      <c r="AC1355">
        <v>1214.2311376173441</v>
      </c>
      <c r="AN1355" s="3">
        <v>2885</v>
      </c>
      <c r="AO1355" s="3">
        <v>1853</v>
      </c>
      <c r="AP1355" s="3">
        <v>3231</v>
      </c>
      <c r="AR1355" s="183" t="s">
        <v>8481</v>
      </c>
      <c r="AS1355" s="183" t="s">
        <v>8482</v>
      </c>
      <c r="AT1355" s="3">
        <v>1</v>
      </c>
      <c r="AU1355" s="18">
        <v>0</v>
      </c>
      <c r="AV1355" s="17"/>
      <c r="AW1355" s="200">
        <v>1</v>
      </c>
      <c r="AX1355" s="48">
        <v>0</v>
      </c>
      <c r="AY1355" s="200">
        <v>0</v>
      </c>
      <c r="AZ1355" s="200">
        <v>0</v>
      </c>
      <c r="BA1355" s="200">
        <v>0</v>
      </c>
      <c r="BB1355" s="18">
        <v>0</v>
      </c>
      <c r="BC1355" s="18">
        <v>0</v>
      </c>
    </row>
    <row r="1356" spans="1:56" x14ac:dyDescent="0.25">
      <c r="A1356" s="18">
        <v>54</v>
      </c>
      <c r="B1356" s="3">
        <v>40</v>
      </c>
      <c r="C1356" s="18" t="s">
        <v>1868</v>
      </c>
      <c r="D1356" s="3" t="s">
        <v>1869</v>
      </c>
      <c r="E1356" s="3" t="s">
        <v>46</v>
      </c>
      <c r="F1356" s="113" t="s">
        <v>6394</v>
      </c>
      <c r="G1356" s="48" t="s">
        <v>5806</v>
      </c>
      <c r="K1356" s="113">
        <v>0</v>
      </c>
      <c r="L1356" s="113">
        <v>0</v>
      </c>
      <c r="M1356" s="113">
        <v>1</v>
      </c>
      <c r="N1356" s="48">
        <v>0</v>
      </c>
      <c r="O1356" s="48">
        <v>0</v>
      </c>
      <c r="P1356" s="48">
        <v>1</v>
      </c>
      <c r="Q1356" s="48">
        <v>0</v>
      </c>
      <c r="R1356" s="48">
        <v>0</v>
      </c>
      <c r="S1356" s="113">
        <v>0</v>
      </c>
      <c r="T1356" s="48">
        <v>0</v>
      </c>
      <c r="U1356" s="47"/>
      <c r="V1356" s="22" t="s">
        <v>8622</v>
      </c>
      <c r="W1356" s="134" t="s">
        <v>1930</v>
      </c>
      <c r="X1356" s="3" t="s">
        <v>529</v>
      </c>
      <c r="Y1356" s="21">
        <v>2</v>
      </c>
      <c r="Z1356" s="21">
        <v>0</v>
      </c>
      <c r="AA1356" s="14">
        <v>0</v>
      </c>
      <c r="AB1356" s="3">
        <f t="shared" si="64"/>
        <v>480</v>
      </c>
      <c r="AC1356">
        <v>746.91216935419607</v>
      </c>
      <c r="AN1356" s="3">
        <v>2885</v>
      </c>
      <c r="AO1356" s="3">
        <v>1853</v>
      </c>
      <c r="AP1356" s="3">
        <v>3228</v>
      </c>
      <c r="AR1356" s="183" t="s">
        <v>8481</v>
      </c>
      <c r="AS1356" s="183" t="s">
        <v>8482</v>
      </c>
      <c r="AT1356" s="3">
        <v>1</v>
      </c>
      <c r="AU1356" s="18">
        <v>0</v>
      </c>
      <c r="AV1356" s="17"/>
      <c r="AW1356" s="200">
        <v>1</v>
      </c>
      <c r="AX1356" s="48">
        <v>0</v>
      </c>
      <c r="AY1356" s="200">
        <v>0</v>
      </c>
      <c r="AZ1356" s="200">
        <v>0</v>
      </c>
      <c r="BA1356" s="200">
        <v>0</v>
      </c>
      <c r="BB1356" s="18">
        <v>0</v>
      </c>
      <c r="BC1356" s="18">
        <v>0</v>
      </c>
    </row>
    <row r="1357" spans="1:56" x14ac:dyDescent="0.25">
      <c r="A1357" s="18">
        <v>54</v>
      </c>
      <c r="B1357" s="3">
        <v>40</v>
      </c>
      <c r="C1357" s="18" t="s">
        <v>1868</v>
      </c>
      <c r="D1357" s="3" t="s">
        <v>1869</v>
      </c>
      <c r="E1357" s="3" t="s">
        <v>46</v>
      </c>
      <c r="F1357" s="113" t="s">
        <v>6394</v>
      </c>
      <c r="G1357" s="48" t="s">
        <v>5806</v>
      </c>
      <c r="K1357" s="113">
        <v>0</v>
      </c>
      <c r="L1357" s="113">
        <v>0</v>
      </c>
      <c r="M1357" s="113">
        <v>1</v>
      </c>
      <c r="N1357" s="48">
        <v>0</v>
      </c>
      <c r="O1357" s="48">
        <v>0</v>
      </c>
      <c r="P1357" s="48">
        <v>1</v>
      </c>
      <c r="Q1357" s="48">
        <v>0</v>
      </c>
      <c r="R1357" s="48">
        <v>0</v>
      </c>
      <c r="S1357" s="113">
        <v>0</v>
      </c>
      <c r="T1357" s="48">
        <v>0</v>
      </c>
      <c r="U1357" s="47"/>
      <c r="V1357" s="22" t="s">
        <v>8622</v>
      </c>
      <c r="W1357" s="134" t="s">
        <v>1931</v>
      </c>
      <c r="X1357" s="3" t="s">
        <v>1932</v>
      </c>
      <c r="Y1357" s="21">
        <v>5</v>
      </c>
      <c r="Z1357" s="21">
        <v>7</v>
      </c>
      <c r="AA1357" s="14">
        <v>6</v>
      </c>
      <c r="AB1357" s="3">
        <f t="shared" si="64"/>
        <v>1290</v>
      </c>
      <c r="AC1357">
        <v>2007.326455139402</v>
      </c>
      <c r="AN1357" s="3">
        <v>2885</v>
      </c>
      <c r="AO1357" s="3">
        <v>1853</v>
      </c>
      <c r="AP1357" s="3">
        <v>3228</v>
      </c>
      <c r="AR1357" s="183" t="s">
        <v>8481</v>
      </c>
      <c r="AS1357" s="183" t="s">
        <v>8482</v>
      </c>
      <c r="AT1357" s="3">
        <v>1</v>
      </c>
      <c r="AU1357" s="18">
        <v>0</v>
      </c>
      <c r="AV1357" s="17"/>
      <c r="AW1357" s="200">
        <v>1</v>
      </c>
      <c r="AX1357" s="48">
        <v>0</v>
      </c>
      <c r="AY1357" s="200">
        <v>0</v>
      </c>
      <c r="AZ1357" s="200">
        <v>0</v>
      </c>
      <c r="BA1357" s="200">
        <v>0</v>
      </c>
      <c r="BB1357" s="18">
        <v>0</v>
      </c>
      <c r="BC1357" s="18">
        <v>0</v>
      </c>
    </row>
    <row r="1358" spans="1:56" x14ac:dyDescent="0.25">
      <c r="A1358" s="18">
        <v>54</v>
      </c>
      <c r="B1358" s="3">
        <v>40</v>
      </c>
      <c r="C1358" s="18" t="s">
        <v>1868</v>
      </c>
      <c r="D1358" s="3" t="s">
        <v>1869</v>
      </c>
      <c r="E1358" s="3" t="s">
        <v>46</v>
      </c>
      <c r="F1358" s="113" t="s">
        <v>6394</v>
      </c>
      <c r="G1358" s="48" t="s">
        <v>5806</v>
      </c>
      <c r="K1358" s="113">
        <v>0</v>
      </c>
      <c r="L1358" s="113">
        <v>0</v>
      </c>
      <c r="M1358" s="113">
        <v>1</v>
      </c>
      <c r="N1358" s="48">
        <v>0</v>
      </c>
      <c r="O1358" s="48">
        <v>0</v>
      </c>
      <c r="P1358" s="48">
        <v>1</v>
      </c>
      <c r="Q1358" s="48">
        <v>0</v>
      </c>
      <c r="R1358" s="48">
        <v>0</v>
      </c>
      <c r="S1358" s="113">
        <v>0</v>
      </c>
      <c r="T1358" s="48">
        <v>0</v>
      </c>
      <c r="U1358" s="47"/>
      <c r="V1358" s="22" t="s">
        <v>8622</v>
      </c>
      <c r="W1358" s="134" t="s">
        <v>1933</v>
      </c>
      <c r="X1358" s="3" t="s">
        <v>77</v>
      </c>
      <c r="Y1358" s="21">
        <v>0</v>
      </c>
      <c r="Z1358" s="21">
        <v>6</v>
      </c>
      <c r="AA1358" s="14">
        <v>0</v>
      </c>
      <c r="AB1358" s="3">
        <f t="shared" si="64"/>
        <v>72</v>
      </c>
      <c r="AC1358">
        <v>112.03682540312941</v>
      </c>
      <c r="AN1358" s="3">
        <v>2885</v>
      </c>
      <c r="AO1358" s="3">
        <v>1853</v>
      </c>
      <c r="AP1358" s="3">
        <v>3228</v>
      </c>
      <c r="AR1358" s="183" t="s">
        <v>8481</v>
      </c>
      <c r="AS1358" s="183" t="s">
        <v>8482</v>
      </c>
      <c r="AT1358" s="3">
        <v>1</v>
      </c>
      <c r="AU1358" s="18">
        <v>0</v>
      </c>
      <c r="AV1358" s="17"/>
      <c r="AW1358" s="200">
        <v>1</v>
      </c>
      <c r="AX1358" s="48">
        <v>0</v>
      </c>
      <c r="AY1358" s="200">
        <v>0</v>
      </c>
      <c r="AZ1358" s="200">
        <v>0</v>
      </c>
      <c r="BA1358" s="200">
        <v>0</v>
      </c>
      <c r="BB1358" s="18">
        <v>0</v>
      </c>
      <c r="BC1358" s="18">
        <v>0</v>
      </c>
    </row>
    <row r="1359" spans="1:56" x14ac:dyDescent="0.25">
      <c r="A1359" s="18">
        <v>54</v>
      </c>
      <c r="B1359" s="3">
        <v>40</v>
      </c>
      <c r="C1359" s="18" t="s">
        <v>1868</v>
      </c>
      <c r="D1359" s="3" t="s">
        <v>1869</v>
      </c>
      <c r="E1359" s="3" t="s">
        <v>46</v>
      </c>
      <c r="F1359" s="113" t="s">
        <v>6394</v>
      </c>
      <c r="G1359" s="48" t="s">
        <v>5806</v>
      </c>
      <c r="K1359" s="113">
        <v>0</v>
      </c>
      <c r="L1359" s="113">
        <v>0</v>
      </c>
      <c r="M1359" s="113">
        <v>1</v>
      </c>
      <c r="N1359" s="48">
        <v>0</v>
      </c>
      <c r="O1359" s="48">
        <v>0</v>
      </c>
      <c r="P1359" s="48">
        <v>1</v>
      </c>
      <c r="Q1359" s="48">
        <v>0</v>
      </c>
      <c r="R1359" s="48">
        <v>0</v>
      </c>
      <c r="S1359" s="113">
        <v>0</v>
      </c>
      <c r="T1359" s="48">
        <v>0</v>
      </c>
      <c r="U1359" s="47"/>
      <c r="V1359" s="22" t="s">
        <v>8622</v>
      </c>
      <c r="W1359" s="134" t="s">
        <v>1934</v>
      </c>
      <c r="X1359" s="3" t="s">
        <v>434</v>
      </c>
      <c r="Y1359" s="21">
        <v>4</v>
      </c>
      <c r="Z1359" s="21">
        <v>5</v>
      </c>
      <c r="AA1359" s="14">
        <v>0</v>
      </c>
      <c r="AB1359" s="3">
        <f t="shared" si="64"/>
        <v>1020</v>
      </c>
      <c r="AC1359">
        <v>1587.1883598776667</v>
      </c>
      <c r="AN1359" s="3">
        <v>2885</v>
      </c>
      <c r="AO1359" s="3">
        <v>1853</v>
      </c>
      <c r="AP1359" s="3">
        <v>3228</v>
      </c>
      <c r="AR1359" s="183" t="s">
        <v>8481</v>
      </c>
      <c r="AS1359" s="183" t="s">
        <v>8482</v>
      </c>
      <c r="AT1359" s="3">
        <v>1</v>
      </c>
      <c r="AU1359" s="18">
        <v>0</v>
      </c>
      <c r="AV1359" s="17"/>
      <c r="AW1359" s="200">
        <v>1</v>
      </c>
      <c r="AX1359" s="48">
        <v>0</v>
      </c>
      <c r="AY1359" s="200">
        <v>0</v>
      </c>
      <c r="AZ1359" s="200">
        <v>0</v>
      </c>
      <c r="BA1359" s="200">
        <v>0</v>
      </c>
      <c r="BB1359" s="18">
        <v>0</v>
      </c>
      <c r="BC1359" s="18">
        <v>0</v>
      </c>
    </row>
    <row r="1360" spans="1:56" x14ac:dyDescent="0.25">
      <c r="A1360" s="18">
        <v>54</v>
      </c>
      <c r="B1360" s="3">
        <v>40</v>
      </c>
      <c r="C1360" s="18" t="s">
        <v>1868</v>
      </c>
      <c r="D1360" s="3" t="s">
        <v>1869</v>
      </c>
      <c r="E1360" s="3" t="s">
        <v>46</v>
      </c>
      <c r="F1360" s="113" t="s">
        <v>6394</v>
      </c>
      <c r="G1360" s="48" t="s">
        <v>5806</v>
      </c>
      <c r="K1360" s="113">
        <v>0</v>
      </c>
      <c r="L1360" s="113">
        <v>0</v>
      </c>
      <c r="M1360" s="113">
        <v>1</v>
      </c>
      <c r="N1360" s="48">
        <v>0</v>
      </c>
      <c r="O1360" s="48">
        <v>0</v>
      </c>
      <c r="P1360" s="48">
        <v>1</v>
      </c>
      <c r="Q1360" s="48">
        <v>0</v>
      </c>
      <c r="R1360" s="48">
        <v>0</v>
      </c>
      <c r="S1360" s="113">
        <v>0</v>
      </c>
      <c r="T1360" s="48">
        <v>0</v>
      </c>
      <c r="U1360" s="47"/>
      <c r="V1360" s="22" t="s">
        <v>8622</v>
      </c>
      <c r="W1360" s="134" t="s">
        <v>1935</v>
      </c>
      <c r="X1360" s="3" t="s">
        <v>473</v>
      </c>
      <c r="Y1360" s="21">
        <v>0</v>
      </c>
      <c r="Z1360" s="21">
        <v>11</v>
      </c>
      <c r="AA1360" s="14">
        <v>6</v>
      </c>
      <c r="AB1360" s="3">
        <f t="shared" si="64"/>
        <v>138</v>
      </c>
      <c r="AC1360">
        <v>214.73724868933138</v>
      </c>
      <c r="AN1360" s="3">
        <v>2885</v>
      </c>
      <c r="AO1360" s="3">
        <v>1853</v>
      </c>
      <c r="AP1360" s="3">
        <v>3228</v>
      </c>
      <c r="AR1360" s="183" t="s">
        <v>8481</v>
      </c>
      <c r="AS1360" s="183" t="s">
        <v>8482</v>
      </c>
      <c r="AT1360" s="3">
        <v>1</v>
      </c>
      <c r="AU1360" s="18">
        <v>0</v>
      </c>
      <c r="AV1360" s="17"/>
      <c r="AW1360" s="200">
        <v>1</v>
      </c>
      <c r="AX1360" s="48">
        <v>0</v>
      </c>
      <c r="AY1360" s="200">
        <v>0</v>
      </c>
      <c r="AZ1360" s="200">
        <v>0</v>
      </c>
      <c r="BA1360" s="200">
        <v>0</v>
      </c>
      <c r="BB1360" s="18">
        <v>0</v>
      </c>
      <c r="BC1360" s="18">
        <v>0</v>
      </c>
    </row>
    <row r="1361" spans="1:62" x14ac:dyDescent="0.25">
      <c r="A1361" s="18">
        <v>54</v>
      </c>
      <c r="B1361" s="3">
        <v>40</v>
      </c>
      <c r="C1361" s="18" t="s">
        <v>1868</v>
      </c>
      <c r="D1361" s="3" t="s">
        <v>1869</v>
      </c>
      <c r="E1361" s="3" t="s">
        <v>46</v>
      </c>
      <c r="F1361" s="113" t="s">
        <v>6394</v>
      </c>
      <c r="G1361" s="48" t="s">
        <v>5806</v>
      </c>
      <c r="K1361" s="113">
        <v>0</v>
      </c>
      <c r="L1361" s="113">
        <v>0</v>
      </c>
      <c r="M1361" s="113">
        <v>1</v>
      </c>
      <c r="N1361" s="48">
        <v>0</v>
      </c>
      <c r="O1361" s="48">
        <v>0</v>
      </c>
      <c r="P1361" s="48">
        <v>1</v>
      </c>
      <c r="Q1361" s="48">
        <v>0</v>
      </c>
      <c r="R1361" s="48">
        <v>0</v>
      </c>
      <c r="S1361" s="113">
        <v>0</v>
      </c>
      <c r="T1361" s="48">
        <v>0</v>
      </c>
      <c r="U1361" s="47"/>
      <c r="V1361" s="14" t="s">
        <v>149</v>
      </c>
      <c r="W1361" s="134" t="s">
        <v>1936</v>
      </c>
      <c r="Y1361" s="13"/>
      <c r="Z1361" s="13"/>
      <c r="AA1361" s="14"/>
      <c r="AN1361" s="3">
        <v>2885</v>
      </c>
      <c r="AO1361" s="3">
        <v>1853</v>
      </c>
      <c r="AR1361" s="183" t="s">
        <v>8481</v>
      </c>
      <c r="AS1361" s="183" t="s">
        <v>8482</v>
      </c>
      <c r="AT1361" s="3">
        <v>1</v>
      </c>
      <c r="AU1361" s="18">
        <v>0</v>
      </c>
      <c r="AV1361" s="17"/>
    </row>
    <row r="1362" spans="1:62" x14ac:dyDescent="0.25">
      <c r="A1362" s="18">
        <v>54</v>
      </c>
      <c r="B1362" s="3">
        <v>71</v>
      </c>
      <c r="C1362" s="18" t="s">
        <v>1868</v>
      </c>
      <c r="D1362" s="3" t="s">
        <v>1869</v>
      </c>
      <c r="E1362" s="3" t="s">
        <v>46</v>
      </c>
      <c r="F1362" s="113" t="s">
        <v>6394</v>
      </c>
      <c r="G1362" s="48" t="s">
        <v>5806</v>
      </c>
      <c r="K1362" s="113">
        <v>0</v>
      </c>
      <c r="L1362" s="113">
        <v>0</v>
      </c>
      <c r="M1362" s="113">
        <v>1</v>
      </c>
      <c r="N1362" s="48">
        <v>0</v>
      </c>
      <c r="O1362" s="48">
        <v>0</v>
      </c>
      <c r="P1362" s="48">
        <v>1</v>
      </c>
      <c r="Q1362" s="48">
        <v>0</v>
      </c>
      <c r="R1362" s="48">
        <v>0</v>
      </c>
      <c r="S1362" s="113">
        <v>0</v>
      </c>
      <c r="T1362" s="48">
        <v>0</v>
      </c>
      <c r="U1362" s="47"/>
      <c r="V1362" s="14" t="s">
        <v>149</v>
      </c>
      <c r="W1362" s="134" t="s">
        <v>1937</v>
      </c>
      <c r="Y1362" s="13"/>
      <c r="Z1362" s="13"/>
      <c r="AA1362" s="14"/>
      <c r="AE1362" s="22" t="s">
        <v>149</v>
      </c>
      <c r="AF1362" s="2" t="s">
        <v>1938</v>
      </c>
      <c r="AG1362" s="3" t="s">
        <v>1891</v>
      </c>
      <c r="AH1362" s="3">
        <v>2</v>
      </c>
      <c r="AI1362" s="3">
        <v>4</v>
      </c>
      <c r="AJ1362" s="3">
        <v>7</v>
      </c>
      <c r="AK1362" s="3">
        <f>(240*AH1362)+(12*AI1362)+AJ1362</f>
        <v>535</v>
      </c>
      <c r="AN1362" s="3">
        <v>2885</v>
      </c>
      <c r="AO1362" s="3">
        <v>1853</v>
      </c>
      <c r="AR1362" s="183" t="s">
        <v>8481</v>
      </c>
      <c r="AS1362" s="183" t="s">
        <v>8482</v>
      </c>
      <c r="AT1362" s="3">
        <v>1</v>
      </c>
      <c r="AU1362" s="18">
        <v>0</v>
      </c>
      <c r="AV1362" s="17"/>
    </row>
    <row r="1363" spans="1:62" x14ac:dyDescent="0.25">
      <c r="A1363" s="18">
        <v>54</v>
      </c>
      <c r="B1363" s="3">
        <v>71</v>
      </c>
      <c r="C1363" s="18" t="s">
        <v>1868</v>
      </c>
      <c r="D1363" s="3" t="s">
        <v>1869</v>
      </c>
      <c r="E1363" s="3" t="s">
        <v>46</v>
      </c>
      <c r="F1363" s="113" t="s">
        <v>6394</v>
      </c>
      <c r="G1363" s="48" t="s">
        <v>5806</v>
      </c>
      <c r="K1363" s="113">
        <v>0</v>
      </c>
      <c r="L1363" s="113">
        <v>0</v>
      </c>
      <c r="M1363" s="113">
        <v>1</v>
      </c>
      <c r="N1363" s="48">
        <v>0</v>
      </c>
      <c r="O1363" s="48">
        <v>0</v>
      </c>
      <c r="P1363" s="48">
        <v>1</v>
      </c>
      <c r="Q1363" s="48">
        <v>0</v>
      </c>
      <c r="R1363" s="48">
        <v>0</v>
      </c>
      <c r="S1363" s="113">
        <v>0</v>
      </c>
      <c r="T1363" s="48">
        <v>0</v>
      </c>
      <c r="U1363" s="47"/>
      <c r="V1363" s="22" t="s">
        <v>8702</v>
      </c>
      <c r="W1363" s="134" t="s">
        <v>1939</v>
      </c>
      <c r="X1363" s="3" t="s">
        <v>1766</v>
      </c>
      <c r="Y1363" s="21">
        <v>4</v>
      </c>
      <c r="Z1363" s="21">
        <v>2</v>
      </c>
      <c r="AA1363" s="14">
        <v>6</v>
      </c>
      <c r="AB1363" s="3">
        <f t="shared" ref="AB1363:AB1378" si="65">(240*Y1363)+(12*Z1363)+AA1363</f>
        <v>990</v>
      </c>
      <c r="AC1363">
        <v>1540.0843794670852</v>
      </c>
      <c r="AE1363" s="22" t="s">
        <v>8882</v>
      </c>
      <c r="AF1363" s="2" t="s">
        <v>1940</v>
      </c>
      <c r="AG1363" s="3" t="s">
        <v>77</v>
      </c>
      <c r="AH1363" s="3">
        <v>0</v>
      </c>
      <c r="AI1363" s="3">
        <v>6</v>
      </c>
      <c r="AJ1363" s="3">
        <v>0</v>
      </c>
      <c r="AK1363" s="3">
        <f>(240*AH1363)+(12*AI1363)+AJ1363</f>
        <v>72</v>
      </c>
      <c r="AL1363">
        <v>107.82117610510056</v>
      </c>
      <c r="AN1363" s="3">
        <v>2885</v>
      </c>
      <c r="AO1363" s="3">
        <v>1853</v>
      </c>
      <c r="AP1363" s="3">
        <v>3226</v>
      </c>
      <c r="AQ1363" s="3">
        <v>2948</v>
      </c>
      <c r="AR1363" s="183" t="s">
        <v>8481</v>
      </c>
      <c r="AS1363" s="183" t="s">
        <v>8482</v>
      </c>
      <c r="AT1363" s="3">
        <v>1</v>
      </c>
      <c r="AU1363" s="18">
        <v>0</v>
      </c>
      <c r="AV1363" s="17"/>
      <c r="AW1363" s="200">
        <v>1</v>
      </c>
      <c r="AX1363" s="48">
        <v>0</v>
      </c>
      <c r="AY1363" s="200">
        <v>0</v>
      </c>
      <c r="AZ1363" s="200">
        <v>0</v>
      </c>
      <c r="BA1363" s="200">
        <v>0</v>
      </c>
      <c r="BB1363" s="18">
        <v>0</v>
      </c>
      <c r="BC1363" s="18">
        <v>0</v>
      </c>
      <c r="BE1363" s="18">
        <v>0</v>
      </c>
      <c r="BF1363" s="18">
        <v>0</v>
      </c>
      <c r="BG1363" s="18">
        <v>1</v>
      </c>
      <c r="BH1363" s="18">
        <v>0</v>
      </c>
      <c r="BI1363" s="18">
        <v>0</v>
      </c>
      <c r="BJ1363" s="18">
        <v>0</v>
      </c>
    </row>
    <row r="1364" spans="1:62" x14ac:dyDescent="0.25">
      <c r="A1364" s="18">
        <v>54</v>
      </c>
      <c r="B1364" s="3">
        <v>71</v>
      </c>
      <c r="C1364" s="18" t="s">
        <v>1868</v>
      </c>
      <c r="D1364" s="3" t="s">
        <v>1869</v>
      </c>
      <c r="E1364" s="3" t="s">
        <v>46</v>
      </c>
      <c r="F1364" s="113" t="s">
        <v>6394</v>
      </c>
      <c r="G1364" s="48" t="s">
        <v>5806</v>
      </c>
      <c r="K1364" s="113">
        <v>0</v>
      </c>
      <c r="L1364" s="113">
        <v>0</v>
      </c>
      <c r="M1364" s="113">
        <v>1</v>
      </c>
      <c r="N1364" s="48">
        <v>0</v>
      </c>
      <c r="O1364" s="48">
        <v>0</v>
      </c>
      <c r="P1364" s="48">
        <v>1</v>
      </c>
      <c r="Q1364" s="48">
        <v>0</v>
      </c>
      <c r="R1364" s="48">
        <v>0</v>
      </c>
      <c r="S1364" s="113">
        <v>0</v>
      </c>
      <c r="T1364" s="48">
        <v>0</v>
      </c>
      <c r="U1364" s="47"/>
      <c r="V1364" s="22" t="s">
        <v>8703</v>
      </c>
      <c r="W1364" s="134" t="s">
        <v>1941</v>
      </c>
      <c r="X1364" s="3" t="s">
        <v>260</v>
      </c>
      <c r="Y1364" s="21">
        <v>3</v>
      </c>
      <c r="Z1364" s="21">
        <v>5</v>
      </c>
      <c r="AA1364" s="14">
        <v>0</v>
      </c>
      <c r="AB1364" s="3">
        <f t="shared" si="65"/>
        <v>780</v>
      </c>
      <c r="AC1364">
        <v>1213.2336177395905</v>
      </c>
      <c r="AE1364" s="22" t="s">
        <v>8883</v>
      </c>
      <c r="AF1364" s="2" t="s">
        <v>1942</v>
      </c>
      <c r="AG1364" s="3" t="s">
        <v>77</v>
      </c>
      <c r="AH1364" s="3">
        <v>0</v>
      </c>
      <c r="AI1364" s="3">
        <v>6</v>
      </c>
      <c r="AJ1364" s="3">
        <v>0</v>
      </c>
      <c r="AK1364" s="3">
        <f>(240*AH1364)+(12*AI1364)+AJ1364</f>
        <v>72</v>
      </c>
      <c r="AL1364">
        <v>106.83617905869602</v>
      </c>
      <c r="AN1364" s="3">
        <v>2885</v>
      </c>
      <c r="AO1364" s="3">
        <v>1853</v>
      </c>
      <c r="AP1364" s="3">
        <v>3225</v>
      </c>
      <c r="AQ1364" s="3">
        <v>2881</v>
      </c>
      <c r="AR1364" s="183" t="s">
        <v>8481</v>
      </c>
      <c r="AS1364" s="183" t="s">
        <v>8482</v>
      </c>
      <c r="AT1364" s="3">
        <v>1</v>
      </c>
      <c r="AU1364" s="18">
        <v>0</v>
      </c>
      <c r="AV1364" s="17"/>
      <c r="AW1364" s="200">
        <v>1</v>
      </c>
      <c r="AX1364" s="48">
        <v>0</v>
      </c>
      <c r="AY1364" s="200">
        <v>0</v>
      </c>
      <c r="AZ1364" s="200">
        <v>0</v>
      </c>
      <c r="BA1364" s="200">
        <v>0</v>
      </c>
      <c r="BB1364" s="18">
        <v>0</v>
      </c>
      <c r="BC1364" s="18">
        <v>0</v>
      </c>
      <c r="BE1364" s="18">
        <v>0</v>
      </c>
      <c r="BF1364" s="18">
        <v>0</v>
      </c>
      <c r="BG1364" s="18">
        <v>1</v>
      </c>
      <c r="BH1364" s="18">
        <v>0</v>
      </c>
      <c r="BI1364" s="18">
        <v>0</v>
      </c>
      <c r="BJ1364" s="18">
        <v>0</v>
      </c>
    </row>
    <row r="1365" spans="1:62" x14ac:dyDescent="0.25">
      <c r="A1365" s="18">
        <v>54</v>
      </c>
      <c r="B1365" s="3">
        <v>71</v>
      </c>
      <c r="C1365" s="18" t="s">
        <v>1868</v>
      </c>
      <c r="D1365" s="3" t="s">
        <v>1869</v>
      </c>
      <c r="E1365" s="3" t="s">
        <v>46</v>
      </c>
      <c r="F1365" s="113" t="s">
        <v>6394</v>
      </c>
      <c r="G1365" s="48" t="s">
        <v>5806</v>
      </c>
      <c r="K1365" s="113">
        <v>0</v>
      </c>
      <c r="L1365" s="113">
        <v>0</v>
      </c>
      <c r="M1365" s="113">
        <v>1</v>
      </c>
      <c r="N1365" s="48">
        <v>0</v>
      </c>
      <c r="O1365" s="48">
        <v>0</v>
      </c>
      <c r="P1365" s="48">
        <v>1</v>
      </c>
      <c r="Q1365" s="48">
        <v>0</v>
      </c>
      <c r="R1365" s="48">
        <v>0</v>
      </c>
      <c r="S1365" s="113">
        <v>0</v>
      </c>
      <c r="T1365" s="48">
        <v>0</v>
      </c>
      <c r="U1365" s="47"/>
      <c r="V1365" s="22" t="s">
        <v>8703</v>
      </c>
      <c r="W1365" s="134" t="s">
        <v>1943</v>
      </c>
      <c r="X1365" s="3" t="s">
        <v>167</v>
      </c>
      <c r="Y1365" s="21">
        <v>0</v>
      </c>
      <c r="Z1365" s="21">
        <v>10</v>
      </c>
      <c r="AA1365" s="14">
        <v>0</v>
      </c>
      <c r="AB1365" s="3">
        <f t="shared" si="65"/>
        <v>120</v>
      </c>
      <c r="AC1365">
        <v>186.65132580609085</v>
      </c>
      <c r="AE1365" s="22"/>
      <c r="AN1365" s="3">
        <v>2885</v>
      </c>
      <c r="AO1365" s="3">
        <v>1853</v>
      </c>
      <c r="AP1365" s="3">
        <v>3225</v>
      </c>
      <c r="AR1365" s="183" t="s">
        <v>8481</v>
      </c>
      <c r="AS1365" s="183" t="s">
        <v>8482</v>
      </c>
      <c r="AT1365" s="3">
        <v>1</v>
      </c>
      <c r="AU1365" s="18">
        <v>0</v>
      </c>
      <c r="AV1365" s="17"/>
      <c r="AW1365" s="200">
        <v>1</v>
      </c>
      <c r="AX1365" s="48">
        <v>0</v>
      </c>
      <c r="AY1365" s="200">
        <v>0</v>
      </c>
      <c r="AZ1365" s="200">
        <v>0</v>
      </c>
      <c r="BA1365" s="200">
        <v>0</v>
      </c>
      <c r="BB1365" s="18">
        <v>0</v>
      </c>
      <c r="BC1365" s="18">
        <v>0</v>
      </c>
    </row>
    <row r="1366" spans="1:62" x14ac:dyDescent="0.25">
      <c r="A1366" s="18">
        <v>54</v>
      </c>
      <c r="B1366" s="3">
        <v>71</v>
      </c>
      <c r="C1366" s="18" t="s">
        <v>1868</v>
      </c>
      <c r="D1366" s="3" t="s">
        <v>1869</v>
      </c>
      <c r="E1366" s="3" t="s">
        <v>46</v>
      </c>
      <c r="F1366" s="113" t="s">
        <v>6394</v>
      </c>
      <c r="G1366" s="48" t="s">
        <v>5806</v>
      </c>
      <c r="K1366" s="113">
        <v>0</v>
      </c>
      <c r="L1366" s="113">
        <v>0</v>
      </c>
      <c r="M1366" s="113">
        <v>1</v>
      </c>
      <c r="N1366" s="48">
        <v>0</v>
      </c>
      <c r="O1366" s="48">
        <v>0</v>
      </c>
      <c r="P1366" s="48">
        <v>1</v>
      </c>
      <c r="Q1366" s="48">
        <v>0</v>
      </c>
      <c r="R1366" s="48">
        <v>0</v>
      </c>
      <c r="S1366" s="113">
        <v>0</v>
      </c>
      <c r="T1366" s="48">
        <v>0</v>
      </c>
      <c r="U1366" s="47"/>
      <c r="V1366" s="22" t="s">
        <v>8704</v>
      </c>
      <c r="W1366" s="134" t="s">
        <v>1944</v>
      </c>
      <c r="X1366" s="3" t="s">
        <v>503</v>
      </c>
      <c r="Y1366" s="21">
        <v>0</v>
      </c>
      <c r="Z1366" s="21">
        <v>12</v>
      </c>
      <c r="AA1366" s="14">
        <v>6</v>
      </c>
      <c r="AB1366" s="3">
        <f t="shared" si="65"/>
        <v>150</v>
      </c>
      <c r="AC1366">
        <v>233.21830099042387</v>
      </c>
      <c r="AE1366" s="22"/>
      <c r="AF1366" s="172" t="s">
        <v>1945</v>
      </c>
      <c r="AK1366" s="3">
        <f>(240*AH1366)+(12*AI1366)+AJ1366</f>
        <v>0</v>
      </c>
      <c r="AN1366" s="3">
        <v>2885</v>
      </c>
      <c r="AO1366" s="3">
        <v>1853</v>
      </c>
      <c r="AP1366" s="3">
        <v>3222</v>
      </c>
      <c r="AR1366" s="183" t="s">
        <v>8481</v>
      </c>
      <c r="AS1366" s="183" t="s">
        <v>8482</v>
      </c>
      <c r="AT1366" s="3">
        <v>1</v>
      </c>
      <c r="AU1366" s="18">
        <v>0</v>
      </c>
      <c r="AV1366" s="17"/>
      <c r="AW1366" s="200">
        <v>1</v>
      </c>
      <c r="AX1366" s="48">
        <v>0</v>
      </c>
      <c r="AY1366" s="200">
        <v>0</v>
      </c>
      <c r="AZ1366" s="200">
        <v>0</v>
      </c>
      <c r="BA1366" s="200">
        <v>0</v>
      </c>
      <c r="BB1366" s="18">
        <v>0</v>
      </c>
      <c r="BC1366" s="18">
        <v>0</v>
      </c>
      <c r="BE1366" s="18">
        <v>0</v>
      </c>
      <c r="BF1366" s="18">
        <v>0</v>
      </c>
      <c r="BG1366" s="18">
        <v>1</v>
      </c>
      <c r="BH1366" s="18">
        <v>0</v>
      </c>
      <c r="BI1366" s="18">
        <v>0</v>
      </c>
      <c r="BJ1366" s="18">
        <v>0</v>
      </c>
    </row>
    <row r="1367" spans="1:62" x14ac:dyDescent="0.25">
      <c r="A1367" s="18">
        <v>54</v>
      </c>
      <c r="B1367" s="3">
        <v>71</v>
      </c>
      <c r="C1367" s="18" t="s">
        <v>1868</v>
      </c>
      <c r="D1367" s="3" t="s">
        <v>1869</v>
      </c>
      <c r="E1367" s="3" t="s">
        <v>46</v>
      </c>
      <c r="F1367" s="113" t="s">
        <v>6394</v>
      </c>
      <c r="G1367" s="48" t="s">
        <v>5806</v>
      </c>
      <c r="K1367" s="113">
        <v>0</v>
      </c>
      <c r="L1367" s="113">
        <v>0</v>
      </c>
      <c r="M1367" s="113">
        <v>1</v>
      </c>
      <c r="N1367" s="48">
        <v>0</v>
      </c>
      <c r="O1367" s="48">
        <v>0</v>
      </c>
      <c r="P1367" s="48">
        <v>1</v>
      </c>
      <c r="Q1367" s="48">
        <v>0</v>
      </c>
      <c r="R1367" s="48">
        <v>0</v>
      </c>
      <c r="S1367" s="113">
        <v>0</v>
      </c>
      <c r="T1367" s="48">
        <v>0</v>
      </c>
      <c r="U1367" s="47"/>
      <c r="V1367" s="22" t="s">
        <v>8704</v>
      </c>
      <c r="W1367" s="134" t="s">
        <v>1946</v>
      </c>
      <c r="X1367" s="3" t="s">
        <v>356</v>
      </c>
      <c r="Y1367" s="21">
        <v>7</v>
      </c>
      <c r="Z1367" s="21">
        <v>2</v>
      </c>
      <c r="AA1367" s="14">
        <v>0</v>
      </c>
      <c r="AB1367" s="3">
        <f t="shared" si="65"/>
        <v>1704</v>
      </c>
      <c r="AC1367">
        <v>2649.3598992512152</v>
      </c>
      <c r="AE1367" s="22"/>
      <c r="AF1367" s="172" t="s">
        <v>1947</v>
      </c>
      <c r="AK1367" s="3">
        <f>(240*AH1367)+(12*AI1367)+AJ1367</f>
        <v>0</v>
      </c>
      <c r="AN1367" s="3">
        <v>2885</v>
      </c>
      <c r="AO1367" s="3">
        <v>1853</v>
      </c>
      <c r="AP1367" s="3">
        <v>3222</v>
      </c>
      <c r="AR1367" s="183" t="s">
        <v>8481</v>
      </c>
      <c r="AS1367" s="183" t="s">
        <v>8482</v>
      </c>
      <c r="AT1367" s="3">
        <v>1</v>
      </c>
      <c r="AU1367" s="18">
        <v>0</v>
      </c>
      <c r="AV1367" s="17"/>
      <c r="AW1367" s="200">
        <v>1</v>
      </c>
      <c r="AX1367" s="48">
        <v>0</v>
      </c>
      <c r="AY1367" s="200">
        <v>0</v>
      </c>
      <c r="AZ1367" s="200">
        <v>0</v>
      </c>
      <c r="BA1367" s="200">
        <v>0</v>
      </c>
      <c r="BB1367" s="18">
        <v>0</v>
      </c>
      <c r="BC1367" s="18">
        <v>0</v>
      </c>
      <c r="BE1367" s="18">
        <v>0</v>
      </c>
      <c r="BF1367" s="18">
        <v>0</v>
      </c>
      <c r="BG1367" s="18">
        <v>1</v>
      </c>
      <c r="BH1367" s="18">
        <v>0</v>
      </c>
      <c r="BI1367" s="18">
        <v>0</v>
      </c>
      <c r="BJ1367" s="18">
        <v>0</v>
      </c>
    </row>
    <row r="1368" spans="1:62" x14ac:dyDescent="0.25">
      <c r="A1368" s="18">
        <v>54</v>
      </c>
      <c r="B1368" s="3">
        <v>71</v>
      </c>
      <c r="C1368" s="18" t="s">
        <v>1868</v>
      </c>
      <c r="D1368" s="3" t="s">
        <v>1869</v>
      </c>
      <c r="E1368" s="3" t="s">
        <v>46</v>
      </c>
      <c r="F1368" s="113" t="s">
        <v>6394</v>
      </c>
      <c r="G1368" s="48" t="s">
        <v>5806</v>
      </c>
      <c r="K1368" s="113">
        <v>0</v>
      </c>
      <c r="L1368" s="113">
        <v>0</v>
      </c>
      <c r="M1368" s="113">
        <v>1</v>
      </c>
      <c r="N1368" s="48">
        <v>0</v>
      </c>
      <c r="O1368" s="48">
        <v>0</v>
      </c>
      <c r="P1368" s="48">
        <v>1</v>
      </c>
      <c r="Q1368" s="48">
        <v>0</v>
      </c>
      <c r="R1368" s="48">
        <v>0</v>
      </c>
      <c r="S1368" s="113">
        <v>0</v>
      </c>
      <c r="T1368" s="48">
        <v>0</v>
      </c>
      <c r="U1368" s="47"/>
      <c r="V1368" s="22" t="s">
        <v>8705</v>
      </c>
      <c r="W1368" s="134" t="s">
        <v>1948</v>
      </c>
      <c r="X1368" s="3" t="s">
        <v>839</v>
      </c>
      <c r="Y1368" s="21">
        <v>1</v>
      </c>
      <c r="Z1368" s="21">
        <v>2</v>
      </c>
      <c r="AA1368" s="14">
        <v>0</v>
      </c>
      <c r="AB1368" s="3">
        <f t="shared" si="65"/>
        <v>264</v>
      </c>
      <c r="AC1368">
        <v>408.33324384792184</v>
      </c>
      <c r="AE1368" s="22" t="s">
        <v>149</v>
      </c>
      <c r="AF1368" s="2" t="s">
        <v>1949</v>
      </c>
      <c r="AK1368" s="3" t="s">
        <v>149</v>
      </c>
      <c r="AN1368" s="3">
        <v>2885</v>
      </c>
      <c r="AO1368" s="3">
        <v>1853</v>
      </c>
      <c r="AP1368" s="3">
        <v>3184</v>
      </c>
      <c r="AR1368" s="183" t="s">
        <v>8481</v>
      </c>
      <c r="AS1368" s="183" t="s">
        <v>8482</v>
      </c>
      <c r="AT1368" s="3">
        <v>1</v>
      </c>
      <c r="AU1368" s="18">
        <v>0</v>
      </c>
      <c r="AV1368" s="17"/>
      <c r="AW1368" s="200">
        <v>1</v>
      </c>
      <c r="AX1368" s="48">
        <v>0</v>
      </c>
      <c r="AY1368" s="200">
        <v>0</v>
      </c>
      <c r="AZ1368" s="200">
        <v>0</v>
      </c>
      <c r="BA1368" s="200">
        <v>0</v>
      </c>
      <c r="BB1368" s="18">
        <v>0</v>
      </c>
      <c r="BC1368" s="18">
        <v>0</v>
      </c>
    </row>
    <row r="1369" spans="1:62" x14ac:dyDescent="0.25">
      <c r="A1369" s="18">
        <v>54</v>
      </c>
      <c r="B1369" s="3">
        <v>71</v>
      </c>
      <c r="C1369" s="18" t="s">
        <v>1868</v>
      </c>
      <c r="D1369" s="3" t="s">
        <v>1869</v>
      </c>
      <c r="E1369" s="3" t="s">
        <v>46</v>
      </c>
      <c r="F1369" s="113" t="s">
        <v>6394</v>
      </c>
      <c r="G1369" s="48" t="s">
        <v>5806</v>
      </c>
      <c r="K1369" s="113">
        <v>0</v>
      </c>
      <c r="L1369" s="113">
        <v>0</v>
      </c>
      <c r="M1369" s="113">
        <v>1</v>
      </c>
      <c r="N1369" s="48">
        <v>0</v>
      </c>
      <c r="O1369" s="48">
        <v>0</v>
      </c>
      <c r="P1369" s="48">
        <v>1</v>
      </c>
      <c r="Q1369" s="48">
        <v>0</v>
      </c>
      <c r="R1369" s="48">
        <v>0</v>
      </c>
      <c r="S1369" s="113">
        <v>0</v>
      </c>
      <c r="T1369" s="48">
        <v>0</v>
      </c>
      <c r="U1369" s="47"/>
      <c r="V1369" s="22" t="s">
        <v>8705</v>
      </c>
      <c r="W1369" s="134" t="s">
        <v>1950</v>
      </c>
      <c r="X1369" s="3" t="s">
        <v>211</v>
      </c>
      <c r="Y1369" s="21">
        <v>0</v>
      </c>
      <c r="Z1369" s="21">
        <v>17</v>
      </c>
      <c r="AA1369" s="14">
        <v>0</v>
      </c>
      <c r="AB1369" s="3">
        <f t="shared" si="65"/>
        <v>204</v>
      </c>
      <c r="AC1369">
        <v>315.53023388248505</v>
      </c>
      <c r="AN1369" s="3">
        <v>2885</v>
      </c>
      <c r="AO1369" s="3">
        <v>1853</v>
      </c>
      <c r="AP1369" s="3">
        <v>3184</v>
      </c>
      <c r="AR1369" s="183" t="s">
        <v>8481</v>
      </c>
      <c r="AS1369" s="183" t="s">
        <v>8482</v>
      </c>
      <c r="AT1369" s="3">
        <v>1</v>
      </c>
      <c r="AU1369" s="18">
        <v>0</v>
      </c>
      <c r="AV1369" s="17"/>
      <c r="AW1369" s="200">
        <v>1</v>
      </c>
      <c r="AX1369" s="48">
        <v>0</v>
      </c>
      <c r="AY1369" s="200">
        <v>0</v>
      </c>
      <c r="AZ1369" s="200">
        <v>0</v>
      </c>
      <c r="BA1369" s="200">
        <v>0</v>
      </c>
      <c r="BB1369" s="18">
        <v>0</v>
      </c>
      <c r="BC1369" s="18">
        <v>0</v>
      </c>
    </row>
    <row r="1370" spans="1:62" ht="30" x14ac:dyDescent="0.25">
      <c r="A1370" s="18">
        <v>54</v>
      </c>
      <c r="B1370" s="3">
        <v>71</v>
      </c>
      <c r="C1370" s="18" t="s">
        <v>1868</v>
      </c>
      <c r="D1370" s="3" t="s">
        <v>1869</v>
      </c>
      <c r="E1370" s="3" t="s">
        <v>46</v>
      </c>
      <c r="F1370" s="113" t="s">
        <v>6394</v>
      </c>
      <c r="G1370" s="48" t="s">
        <v>5806</v>
      </c>
      <c r="K1370" s="113">
        <v>0</v>
      </c>
      <c r="L1370" s="113">
        <v>0</v>
      </c>
      <c r="M1370" s="113">
        <v>1</v>
      </c>
      <c r="N1370" s="48">
        <v>0</v>
      </c>
      <c r="O1370" s="48">
        <v>0</v>
      </c>
      <c r="P1370" s="48">
        <v>1</v>
      </c>
      <c r="Q1370" s="48">
        <v>0</v>
      </c>
      <c r="R1370" s="48">
        <v>0</v>
      </c>
      <c r="S1370" s="113">
        <v>0</v>
      </c>
      <c r="T1370" s="48">
        <v>0</v>
      </c>
      <c r="U1370" s="47"/>
      <c r="V1370" s="22" t="s">
        <v>8705</v>
      </c>
      <c r="W1370" s="134" t="s">
        <v>1951</v>
      </c>
      <c r="X1370" s="3" t="s">
        <v>1952</v>
      </c>
      <c r="Y1370" s="21">
        <v>0</v>
      </c>
      <c r="Z1370" s="21">
        <v>3</v>
      </c>
      <c r="AA1370" s="14">
        <v>4</v>
      </c>
      <c r="AB1370" s="3">
        <f t="shared" si="65"/>
        <v>40</v>
      </c>
      <c r="AC1370">
        <v>61.868673310291193</v>
      </c>
      <c r="AE1370" s="15" t="s">
        <v>8854</v>
      </c>
      <c r="AF1370" s="50" t="s">
        <v>1953</v>
      </c>
      <c r="AK1370" s="3" t="s">
        <v>149</v>
      </c>
      <c r="AN1370" s="3">
        <v>2885</v>
      </c>
      <c r="AO1370" s="3">
        <v>1853</v>
      </c>
      <c r="AP1370" s="3">
        <v>3184</v>
      </c>
      <c r="AQ1370" s="3">
        <v>2964</v>
      </c>
      <c r="AR1370" s="183" t="s">
        <v>8481</v>
      </c>
      <c r="AS1370" s="183" t="s">
        <v>8482</v>
      </c>
      <c r="AT1370" s="3">
        <v>1</v>
      </c>
      <c r="AU1370" s="18">
        <v>0</v>
      </c>
      <c r="AV1370" s="17"/>
      <c r="AW1370" s="200">
        <v>1</v>
      </c>
      <c r="AX1370" s="48">
        <v>0</v>
      </c>
      <c r="AY1370" s="200">
        <v>0</v>
      </c>
      <c r="AZ1370" s="200">
        <v>0</v>
      </c>
      <c r="BA1370" s="200">
        <v>0</v>
      </c>
      <c r="BB1370" s="18">
        <v>0</v>
      </c>
      <c r="BC1370" s="18">
        <v>0</v>
      </c>
      <c r="BE1370" s="18">
        <v>0</v>
      </c>
      <c r="BF1370" s="18">
        <v>0</v>
      </c>
      <c r="BG1370" s="18">
        <v>1</v>
      </c>
      <c r="BH1370" s="18">
        <v>0</v>
      </c>
      <c r="BI1370" s="18">
        <v>0</v>
      </c>
      <c r="BJ1370" s="18">
        <v>0</v>
      </c>
    </row>
    <row r="1371" spans="1:62" x14ac:dyDescent="0.25">
      <c r="A1371" s="18">
        <v>54</v>
      </c>
      <c r="B1371" s="3">
        <v>71</v>
      </c>
      <c r="C1371" s="18" t="s">
        <v>1868</v>
      </c>
      <c r="D1371" s="3" t="s">
        <v>1869</v>
      </c>
      <c r="E1371" s="3" t="s">
        <v>46</v>
      </c>
      <c r="F1371" s="113" t="s">
        <v>6394</v>
      </c>
      <c r="G1371" s="48" t="s">
        <v>5806</v>
      </c>
      <c r="K1371" s="113">
        <v>0</v>
      </c>
      <c r="L1371" s="113">
        <v>0</v>
      </c>
      <c r="M1371" s="113">
        <v>1</v>
      </c>
      <c r="N1371" s="48">
        <v>0</v>
      </c>
      <c r="O1371" s="48">
        <v>0</v>
      </c>
      <c r="P1371" s="48">
        <v>1</v>
      </c>
      <c r="Q1371" s="48">
        <v>0</v>
      </c>
      <c r="R1371" s="48">
        <v>0</v>
      </c>
      <c r="S1371" s="113">
        <v>0</v>
      </c>
      <c r="T1371" s="48">
        <v>0</v>
      </c>
      <c r="U1371" s="47"/>
      <c r="V1371" s="22" t="s">
        <v>8705</v>
      </c>
      <c r="W1371" s="134" t="s">
        <v>1954</v>
      </c>
      <c r="X1371" s="3" t="s">
        <v>23</v>
      </c>
      <c r="Y1371" s="21">
        <v>0</v>
      </c>
      <c r="Z1371" s="21">
        <v>7</v>
      </c>
      <c r="AA1371" s="14">
        <v>6</v>
      </c>
      <c r="AB1371" s="3">
        <f t="shared" si="65"/>
        <v>90</v>
      </c>
      <c r="AC1371">
        <v>139.20451494815518</v>
      </c>
      <c r="AN1371" s="3">
        <v>2885</v>
      </c>
      <c r="AO1371" s="3">
        <v>1853</v>
      </c>
      <c r="AP1371" s="3">
        <v>3184</v>
      </c>
      <c r="AR1371" s="183" t="s">
        <v>8481</v>
      </c>
      <c r="AS1371" s="183" t="s">
        <v>8482</v>
      </c>
      <c r="AT1371" s="3">
        <v>1</v>
      </c>
      <c r="AU1371" s="18">
        <v>0</v>
      </c>
      <c r="AV1371" s="17"/>
      <c r="AW1371" s="200">
        <v>1</v>
      </c>
      <c r="AX1371" s="48">
        <v>0</v>
      </c>
      <c r="AY1371" s="200">
        <v>0</v>
      </c>
      <c r="AZ1371" s="200">
        <v>0</v>
      </c>
      <c r="BA1371" s="200">
        <v>0</v>
      </c>
      <c r="BB1371" s="18">
        <v>0</v>
      </c>
      <c r="BC1371" s="18">
        <v>0</v>
      </c>
    </row>
    <row r="1372" spans="1:62" x14ac:dyDescent="0.25">
      <c r="A1372" s="18">
        <v>54</v>
      </c>
      <c r="B1372" s="3">
        <v>71</v>
      </c>
      <c r="C1372" s="18" t="s">
        <v>1868</v>
      </c>
      <c r="D1372" s="3" t="s">
        <v>1869</v>
      </c>
      <c r="E1372" s="3" t="s">
        <v>46</v>
      </c>
      <c r="F1372" s="113" t="s">
        <v>6394</v>
      </c>
      <c r="G1372" s="48" t="s">
        <v>5806</v>
      </c>
      <c r="K1372" s="113">
        <v>0</v>
      </c>
      <c r="L1372" s="113">
        <v>0</v>
      </c>
      <c r="M1372" s="113">
        <v>1</v>
      </c>
      <c r="N1372" s="48">
        <v>0</v>
      </c>
      <c r="O1372" s="48">
        <v>0</v>
      </c>
      <c r="P1372" s="48">
        <v>1</v>
      </c>
      <c r="Q1372" s="48">
        <v>0</v>
      </c>
      <c r="R1372" s="48">
        <v>0</v>
      </c>
      <c r="S1372" s="113">
        <v>0</v>
      </c>
      <c r="T1372" s="48">
        <v>0</v>
      </c>
      <c r="U1372" s="47"/>
      <c r="V1372" s="22" t="s">
        <v>8705</v>
      </c>
      <c r="W1372" s="134" t="s">
        <v>1955</v>
      </c>
      <c r="X1372" s="3" t="s">
        <v>65</v>
      </c>
      <c r="Y1372" s="21">
        <v>0</v>
      </c>
      <c r="Z1372" s="21">
        <v>2</v>
      </c>
      <c r="AA1372" s="14">
        <v>6</v>
      </c>
      <c r="AB1372" s="3">
        <f t="shared" si="65"/>
        <v>30</v>
      </c>
      <c r="AC1372">
        <v>46.401504982718393</v>
      </c>
      <c r="AN1372" s="3">
        <v>2885</v>
      </c>
      <c r="AO1372" s="3">
        <v>1853</v>
      </c>
      <c r="AP1372" s="3">
        <v>3184</v>
      </c>
      <c r="AR1372" s="183" t="s">
        <v>8481</v>
      </c>
      <c r="AS1372" s="183" t="s">
        <v>8482</v>
      </c>
      <c r="AT1372" s="3">
        <v>1</v>
      </c>
      <c r="AU1372" s="18">
        <v>0</v>
      </c>
      <c r="AV1372" s="17"/>
      <c r="AW1372" s="200">
        <v>1</v>
      </c>
      <c r="AX1372" s="48">
        <v>0</v>
      </c>
      <c r="AY1372" s="200">
        <v>0</v>
      </c>
      <c r="AZ1372" s="200">
        <v>0</v>
      </c>
      <c r="BA1372" s="200">
        <v>0</v>
      </c>
      <c r="BB1372" s="18">
        <v>0</v>
      </c>
      <c r="BC1372" s="18">
        <v>0</v>
      </c>
    </row>
    <row r="1373" spans="1:62" x14ac:dyDescent="0.25">
      <c r="A1373" s="18">
        <v>54</v>
      </c>
      <c r="B1373" s="3">
        <v>71</v>
      </c>
      <c r="C1373" s="18" t="s">
        <v>1868</v>
      </c>
      <c r="D1373" s="3" t="s">
        <v>1869</v>
      </c>
      <c r="E1373" s="3" t="s">
        <v>46</v>
      </c>
      <c r="F1373" s="113" t="s">
        <v>6394</v>
      </c>
      <c r="G1373" s="48" t="s">
        <v>5806</v>
      </c>
      <c r="K1373" s="113">
        <v>0</v>
      </c>
      <c r="L1373" s="113">
        <v>0</v>
      </c>
      <c r="M1373" s="113">
        <v>1</v>
      </c>
      <c r="N1373" s="48">
        <v>0</v>
      </c>
      <c r="O1373" s="48">
        <v>0</v>
      </c>
      <c r="P1373" s="48">
        <v>1</v>
      </c>
      <c r="Q1373" s="48">
        <v>0</v>
      </c>
      <c r="R1373" s="48">
        <v>0</v>
      </c>
      <c r="S1373" s="113">
        <v>0</v>
      </c>
      <c r="T1373" s="48">
        <v>0</v>
      </c>
      <c r="U1373" s="47"/>
      <c r="V1373" s="22" t="s">
        <v>8705</v>
      </c>
      <c r="W1373" s="134" t="s">
        <v>1956</v>
      </c>
      <c r="X1373" s="3" t="s">
        <v>77</v>
      </c>
      <c r="Y1373" s="21">
        <v>0</v>
      </c>
      <c r="Z1373" s="21">
        <v>6</v>
      </c>
      <c r="AA1373" s="14">
        <v>0</v>
      </c>
      <c r="AB1373" s="3">
        <f t="shared" si="65"/>
        <v>72</v>
      </c>
      <c r="AC1373">
        <v>111.36361195852415</v>
      </c>
      <c r="AN1373" s="3">
        <v>2885</v>
      </c>
      <c r="AO1373" s="3">
        <v>1853</v>
      </c>
      <c r="AP1373" s="3">
        <v>3184</v>
      </c>
      <c r="AR1373" s="183" t="s">
        <v>8481</v>
      </c>
      <c r="AS1373" s="183" t="s">
        <v>8482</v>
      </c>
      <c r="AT1373" s="3">
        <v>1</v>
      </c>
      <c r="AU1373" s="18">
        <v>0</v>
      </c>
      <c r="AV1373" s="17"/>
      <c r="AW1373" s="200">
        <v>1</v>
      </c>
      <c r="AX1373" s="48">
        <v>0</v>
      </c>
      <c r="AY1373" s="200">
        <v>0</v>
      </c>
      <c r="AZ1373" s="200">
        <v>0</v>
      </c>
      <c r="BA1373" s="200">
        <v>0</v>
      </c>
      <c r="BB1373" s="18">
        <v>0</v>
      </c>
      <c r="BC1373" s="18">
        <v>0</v>
      </c>
    </row>
    <row r="1374" spans="1:62" x14ac:dyDescent="0.25">
      <c r="A1374" s="18">
        <v>54</v>
      </c>
      <c r="B1374" s="3">
        <v>71</v>
      </c>
      <c r="C1374" s="18" t="s">
        <v>1868</v>
      </c>
      <c r="D1374" s="3" t="s">
        <v>1869</v>
      </c>
      <c r="E1374" s="3" t="s">
        <v>46</v>
      </c>
      <c r="F1374" s="113" t="s">
        <v>6394</v>
      </c>
      <c r="G1374" s="48" t="s">
        <v>5806</v>
      </c>
      <c r="K1374" s="113">
        <v>0</v>
      </c>
      <c r="L1374" s="113">
        <v>0</v>
      </c>
      <c r="M1374" s="113">
        <v>1</v>
      </c>
      <c r="N1374" s="48">
        <v>0</v>
      </c>
      <c r="O1374" s="48">
        <v>0</v>
      </c>
      <c r="P1374" s="48">
        <v>1</v>
      </c>
      <c r="Q1374" s="48">
        <v>0</v>
      </c>
      <c r="R1374" s="48">
        <v>0</v>
      </c>
      <c r="S1374" s="113">
        <v>0</v>
      </c>
      <c r="T1374" s="48">
        <v>0</v>
      </c>
      <c r="U1374" s="47"/>
      <c r="V1374" s="22" t="s">
        <v>8705</v>
      </c>
      <c r="W1374" s="134" t="s">
        <v>1957</v>
      </c>
      <c r="X1374" s="3" t="s">
        <v>1958</v>
      </c>
      <c r="Y1374" s="21">
        <v>0</v>
      </c>
      <c r="Z1374" s="21">
        <v>19</v>
      </c>
      <c r="AA1374" s="14">
        <v>4</v>
      </c>
      <c r="AB1374" s="3">
        <f t="shared" si="65"/>
        <v>232</v>
      </c>
      <c r="AC1374">
        <v>358.83830519968893</v>
      </c>
      <c r="AN1374" s="3">
        <v>2885</v>
      </c>
      <c r="AO1374" s="3">
        <v>1853</v>
      </c>
      <c r="AP1374" s="3">
        <v>3184</v>
      </c>
      <c r="AR1374" s="183" t="s">
        <v>8481</v>
      </c>
      <c r="AS1374" s="183" t="s">
        <v>8482</v>
      </c>
      <c r="AT1374" s="3">
        <v>1</v>
      </c>
      <c r="AU1374" s="18">
        <v>0</v>
      </c>
      <c r="AV1374" s="17"/>
      <c r="AW1374" s="200">
        <v>1</v>
      </c>
      <c r="AX1374" s="48">
        <v>0</v>
      </c>
      <c r="AY1374" s="200">
        <v>0</v>
      </c>
      <c r="AZ1374" s="200">
        <v>0</v>
      </c>
      <c r="BA1374" s="200">
        <v>0</v>
      </c>
      <c r="BB1374" s="18">
        <v>0</v>
      </c>
      <c r="BC1374" s="18">
        <v>0</v>
      </c>
    </row>
    <row r="1375" spans="1:62" x14ac:dyDescent="0.25">
      <c r="A1375" s="18">
        <v>54</v>
      </c>
      <c r="B1375" s="3">
        <v>71</v>
      </c>
      <c r="C1375" s="18" t="s">
        <v>1868</v>
      </c>
      <c r="D1375" s="3" t="s">
        <v>1869</v>
      </c>
      <c r="E1375" s="3" t="s">
        <v>46</v>
      </c>
      <c r="F1375" s="113" t="s">
        <v>6394</v>
      </c>
      <c r="G1375" s="48" t="s">
        <v>5806</v>
      </c>
      <c r="K1375" s="113">
        <v>0</v>
      </c>
      <c r="L1375" s="113">
        <v>0</v>
      </c>
      <c r="M1375" s="113">
        <v>1</v>
      </c>
      <c r="N1375" s="48">
        <v>0</v>
      </c>
      <c r="O1375" s="48">
        <v>0</v>
      </c>
      <c r="P1375" s="48">
        <v>1</v>
      </c>
      <c r="Q1375" s="48">
        <v>0</v>
      </c>
      <c r="R1375" s="48">
        <v>0</v>
      </c>
      <c r="S1375" s="113">
        <v>0</v>
      </c>
      <c r="T1375" s="48">
        <v>0</v>
      </c>
      <c r="U1375" s="47"/>
      <c r="V1375" s="22" t="s">
        <v>8686</v>
      </c>
      <c r="W1375" s="134" t="s">
        <v>1959</v>
      </c>
      <c r="X1375" s="3" t="s">
        <v>296</v>
      </c>
      <c r="Y1375" s="21">
        <v>0</v>
      </c>
      <c r="Z1375" s="21">
        <v>5</v>
      </c>
      <c r="AA1375" s="14">
        <v>6</v>
      </c>
      <c r="AB1375" s="3">
        <f t="shared" si="65"/>
        <v>66</v>
      </c>
      <c r="AC1375">
        <v>101.92961315058569</v>
      </c>
      <c r="AN1375" s="3">
        <v>2885</v>
      </c>
      <c r="AO1375" s="3">
        <v>1853</v>
      </c>
      <c r="AP1375" s="3">
        <v>3173</v>
      </c>
      <c r="AR1375" s="183" t="s">
        <v>8481</v>
      </c>
      <c r="AS1375" s="183" t="s">
        <v>8482</v>
      </c>
      <c r="AT1375" s="3">
        <v>1</v>
      </c>
      <c r="AU1375" s="18">
        <v>0</v>
      </c>
      <c r="AV1375" s="17"/>
      <c r="AW1375" s="200">
        <v>1</v>
      </c>
      <c r="AX1375" s="48">
        <v>0</v>
      </c>
      <c r="AY1375" s="200">
        <v>0</v>
      </c>
      <c r="AZ1375" s="200">
        <v>0</v>
      </c>
      <c r="BA1375" s="200">
        <v>0</v>
      </c>
      <c r="BB1375" s="18">
        <v>0</v>
      </c>
      <c r="BC1375" s="18">
        <v>0</v>
      </c>
    </row>
    <row r="1376" spans="1:62" x14ac:dyDescent="0.25">
      <c r="A1376" s="18">
        <v>54</v>
      </c>
      <c r="B1376" s="3">
        <v>71</v>
      </c>
      <c r="C1376" s="18" t="s">
        <v>1868</v>
      </c>
      <c r="D1376" s="3" t="s">
        <v>1869</v>
      </c>
      <c r="E1376" s="3" t="s">
        <v>46</v>
      </c>
      <c r="F1376" s="113" t="s">
        <v>6394</v>
      </c>
      <c r="G1376" s="48" t="s">
        <v>5806</v>
      </c>
      <c r="K1376" s="113">
        <v>0</v>
      </c>
      <c r="L1376" s="113">
        <v>0</v>
      </c>
      <c r="M1376" s="113">
        <v>1</v>
      </c>
      <c r="N1376" s="48">
        <v>0</v>
      </c>
      <c r="O1376" s="48">
        <v>0</v>
      </c>
      <c r="P1376" s="48">
        <v>1</v>
      </c>
      <c r="Q1376" s="48">
        <v>0</v>
      </c>
      <c r="R1376" s="48">
        <v>0</v>
      </c>
      <c r="S1376" s="113">
        <v>0</v>
      </c>
      <c r="T1376" s="48">
        <v>0</v>
      </c>
      <c r="U1376" s="47"/>
      <c r="V1376" s="22" t="s">
        <v>8884</v>
      </c>
      <c r="W1376" s="134" t="s">
        <v>1960</v>
      </c>
      <c r="X1376" s="3" t="s">
        <v>27</v>
      </c>
      <c r="Y1376" s="21">
        <v>0</v>
      </c>
      <c r="Z1376" s="21">
        <v>4</v>
      </c>
      <c r="AA1376" s="14">
        <v>0</v>
      </c>
      <c r="AB1376" s="3">
        <f t="shared" si="65"/>
        <v>48</v>
      </c>
      <c r="AC1376">
        <v>73.564168732040628</v>
      </c>
      <c r="AN1376" s="3">
        <v>2885</v>
      </c>
      <c r="AO1376" s="3">
        <v>1853</v>
      </c>
      <c r="AP1376" s="3">
        <v>3117</v>
      </c>
      <c r="AR1376" s="183" t="s">
        <v>8481</v>
      </c>
      <c r="AS1376" s="183" t="s">
        <v>8482</v>
      </c>
      <c r="AT1376" s="3">
        <v>1</v>
      </c>
      <c r="AU1376" s="18">
        <v>0</v>
      </c>
      <c r="AV1376" s="17"/>
      <c r="AW1376" s="200">
        <v>1</v>
      </c>
      <c r="AX1376" s="48">
        <v>0</v>
      </c>
      <c r="AY1376" s="200">
        <v>0</v>
      </c>
      <c r="AZ1376" s="200">
        <v>0</v>
      </c>
      <c r="BA1376" s="200">
        <v>0</v>
      </c>
      <c r="BB1376" s="18">
        <v>0</v>
      </c>
      <c r="BC1376" s="18">
        <v>0</v>
      </c>
    </row>
    <row r="1377" spans="1:56" x14ac:dyDescent="0.25">
      <c r="A1377" s="18">
        <v>54</v>
      </c>
      <c r="B1377" s="3">
        <v>71</v>
      </c>
      <c r="C1377" s="18" t="s">
        <v>1868</v>
      </c>
      <c r="D1377" s="3" t="s">
        <v>1869</v>
      </c>
      <c r="E1377" s="3" t="s">
        <v>46</v>
      </c>
      <c r="F1377" s="113" t="s">
        <v>6394</v>
      </c>
      <c r="G1377" s="48" t="s">
        <v>5806</v>
      </c>
      <c r="K1377" s="113">
        <v>0</v>
      </c>
      <c r="L1377" s="113">
        <v>0</v>
      </c>
      <c r="M1377" s="113">
        <v>1</v>
      </c>
      <c r="N1377" s="48">
        <v>0</v>
      </c>
      <c r="O1377" s="48">
        <v>0</v>
      </c>
      <c r="P1377" s="48">
        <v>1</v>
      </c>
      <c r="Q1377" s="48">
        <v>0</v>
      </c>
      <c r="R1377" s="48">
        <v>0</v>
      </c>
      <c r="S1377" s="113">
        <v>0</v>
      </c>
      <c r="T1377" s="48">
        <v>0</v>
      </c>
      <c r="U1377" s="47"/>
      <c r="V1377" s="22" t="s">
        <v>8884</v>
      </c>
      <c r="W1377" s="134" t="s">
        <v>1961</v>
      </c>
      <c r="X1377" s="3" t="s">
        <v>38</v>
      </c>
      <c r="Y1377" s="21">
        <v>0</v>
      </c>
      <c r="Z1377" s="21">
        <v>12</v>
      </c>
      <c r="AA1377" s="14">
        <v>0</v>
      </c>
      <c r="AB1377" s="3">
        <f t="shared" si="65"/>
        <v>144</v>
      </c>
      <c r="AC1377">
        <v>220.69250619612185</v>
      </c>
      <c r="AN1377" s="3">
        <v>2885</v>
      </c>
      <c r="AO1377" s="3">
        <v>1853</v>
      </c>
      <c r="AP1377" s="3">
        <v>3117</v>
      </c>
      <c r="AR1377" s="183" t="s">
        <v>8481</v>
      </c>
      <c r="AS1377" s="183" t="s">
        <v>8482</v>
      </c>
      <c r="AT1377" s="3">
        <v>1</v>
      </c>
      <c r="AU1377" s="18">
        <v>0</v>
      </c>
      <c r="AV1377" s="17"/>
      <c r="AW1377" s="200">
        <v>1</v>
      </c>
      <c r="AX1377" s="48">
        <v>0</v>
      </c>
      <c r="AY1377" s="200">
        <v>0</v>
      </c>
      <c r="AZ1377" s="200">
        <v>0</v>
      </c>
      <c r="BA1377" s="200">
        <v>0</v>
      </c>
      <c r="BB1377" s="18">
        <v>0</v>
      </c>
      <c r="BC1377" s="18">
        <v>0</v>
      </c>
    </row>
    <row r="1378" spans="1:56" x14ac:dyDescent="0.25">
      <c r="A1378" s="18">
        <v>54</v>
      </c>
      <c r="B1378" s="3">
        <v>71</v>
      </c>
      <c r="C1378" s="18" t="s">
        <v>1868</v>
      </c>
      <c r="D1378" s="3" t="s">
        <v>1869</v>
      </c>
      <c r="E1378" s="3" t="s">
        <v>46</v>
      </c>
      <c r="F1378" s="113" t="s">
        <v>6394</v>
      </c>
      <c r="G1378" s="48" t="s">
        <v>5806</v>
      </c>
      <c r="K1378" s="113">
        <v>0</v>
      </c>
      <c r="L1378" s="113">
        <v>0</v>
      </c>
      <c r="M1378" s="113">
        <v>1</v>
      </c>
      <c r="N1378" s="48">
        <v>0</v>
      </c>
      <c r="O1378" s="48">
        <v>0</v>
      </c>
      <c r="P1378" s="48">
        <v>1</v>
      </c>
      <c r="Q1378" s="48">
        <v>0</v>
      </c>
      <c r="R1378" s="48">
        <v>0</v>
      </c>
      <c r="S1378" s="113">
        <v>0</v>
      </c>
      <c r="T1378" s="48">
        <v>0</v>
      </c>
      <c r="U1378" s="47"/>
      <c r="V1378" s="22" t="s">
        <v>8884</v>
      </c>
      <c r="W1378" s="134" t="s">
        <v>1962</v>
      </c>
      <c r="X1378" s="3" t="s">
        <v>65</v>
      </c>
      <c r="Y1378" s="21">
        <v>0</v>
      </c>
      <c r="Z1378" s="21">
        <v>2</v>
      </c>
      <c r="AA1378" s="14">
        <v>6</v>
      </c>
      <c r="AB1378" s="3">
        <f t="shared" si="65"/>
        <v>30</v>
      </c>
      <c r="AC1378">
        <v>45.977605457525385</v>
      </c>
      <c r="AN1378" s="3">
        <v>2885</v>
      </c>
      <c r="AO1378" s="3">
        <v>1853</v>
      </c>
      <c r="AP1378" s="3">
        <v>3117</v>
      </c>
      <c r="AR1378" s="183" t="s">
        <v>8481</v>
      </c>
      <c r="AS1378" s="183" t="s">
        <v>8482</v>
      </c>
      <c r="AT1378" s="3">
        <v>1</v>
      </c>
      <c r="AU1378" s="18">
        <v>0</v>
      </c>
      <c r="AV1378" s="17"/>
      <c r="AW1378" s="200">
        <v>1</v>
      </c>
      <c r="AX1378" s="48">
        <v>0</v>
      </c>
      <c r="AY1378" s="200">
        <v>0</v>
      </c>
      <c r="AZ1378" s="200">
        <v>0</v>
      </c>
      <c r="BA1378" s="200">
        <v>0</v>
      </c>
      <c r="BB1378" s="18">
        <v>0</v>
      </c>
      <c r="BC1378" s="18">
        <v>0</v>
      </c>
    </row>
    <row r="1379" spans="1:56" x14ac:dyDescent="0.25">
      <c r="A1379" s="18">
        <v>54</v>
      </c>
      <c r="B1379" s="3">
        <v>71</v>
      </c>
      <c r="C1379" s="18" t="s">
        <v>1868</v>
      </c>
      <c r="D1379" s="3" t="s">
        <v>1869</v>
      </c>
      <c r="E1379" s="3" t="s">
        <v>46</v>
      </c>
      <c r="F1379" s="113" t="s">
        <v>6394</v>
      </c>
      <c r="G1379" s="48" t="s">
        <v>5806</v>
      </c>
      <c r="K1379" s="113">
        <v>0</v>
      </c>
      <c r="L1379" s="113">
        <v>0</v>
      </c>
      <c r="M1379" s="113">
        <v>1</v>
      </c>
      <c r="N1379" s="48">
        <v>0</v>
      </c>
      <c r="O1379" s="48">
        <v>0</v>
      </c>
      <c r="P1379" s="48">
        <v>1</v>
      </c>
      <c r="Q1379" s="48">
        <v>0</v>
      </c>
      <c r="R1379" s="48">
        <v>0</v>
      </c>
      <c r="S1379" s="113">
        <v>0</v>
      </c>
      <c r="T1379" s="48">
        <v>0</v>
      </c>
      <c r="U1379" s="47"/>
      <c r="V1379" s="22" t="s">
        <v>8885</v>
      </c>
      <c r="W1379" s="134" t="s">
        <v>1963</v>
      </c>
      <c r="Y1379" s="21"/>
      <c r="Z1379" s="21"/>
      <c r="AA1379" s="14"/>
      <c r="AB1379" s="3" t="s">
        <v>149</v>
      </c>
      <c r="AN1379" s="3">
        <v>2885</v>
      </c>
      <c r="AO1379" s="3">
        <v>1853</v>
      </c>
      <c r="AP1379" s="3">
        <v>3109</v>
      </c>
      <c r="AR1379" s="183" t="s">
        <v>8481</v>
      </c>
      <c r="AS1379" s="183" t="s">
        <v>8482</v>
      </c>
      <c r="AT1379" s="3">
        <v>1</v>
      </c>
      <c r="AU1379" s="18">
        <v>0</v>
      </c>
      <c r="AV1379" s="17"/>
      <c r="AW1379" s="200">
        <v>0</v>
      </c>
      <c r="AX1379" s="48">
        <v>1</v>
      </c>
      <c r="AY1379" s="200">
        <v>0</v>
      </c>
      <c r="AZ1379" s="200">
        <v>0</v>
      </c>
      <c r="BA1379" s="200">
        <v>0</v>
      </c>
      <c r="BB1379" s="200">
        <v>0</v>
      </c>
      <c r="BC1379" s="200">
        <v>0</v>
      </c>
      <c r="BD1379" s="214"/>
    </row>
    <row r="1380" spans="1:56" ht="75" x14ac:dyDescent="0.25">
      <c r="A1380" s="18">
        <v>54</v>
      </c>
      <c r="B1380" s="3">
        <v>71</v>
      </c>
      <c r="C1380" s="18" t="s">
        <v>1868</v>
      </c>
      <c r="D1380" s="3" t="s">
        <v>1869</v>
      </c>
      <c r="E1380" s="3" t="s">
        <v>46</v>
      </c>
      <c r="F1380" s="113" t="s">
        <v>6394</v>
      </c>
      <c r="G1380" s="48" t="s">
        <v>5806</v>
      </c>
      <c r="K1380" s="113">
        <v>0</v>
      </c>
      <c r="L1380" s="113">
        <v>0</v>
      </c>
      <c r="M1380" s="113">
        <v>1</v>
      </c>
      <c r="N1380" s="48">
        <v>0</v>
      </c>
      <c r="O1380" s="48">
        <v>0</v>
      </c>
      <c r="P1380" s="48">
        <v>1</v>
      </c>
      <c r="Q1380" s="48">
        <v>0</v>
      </c>
      <c r="R1380" s="48">
        <v>0</v>
      </c>
      <c r="S1380" s="113">
        <v>0</v>
      </c>
      <c r="T1380" s="48">
        <v>0</v>
      </c>
      <c r="U1380" s="47"/>
      <c r="V1380" s="22" t="s">
        <v>8881</v>
      </c>
      <c r="W1380" s="136" t="s">
        <v>1964</v>
      </c>
      <c r="Y1380" s="21"/>
      <c r="Z1380" s="21"/>
      <c r="AA1380" s="14"/>
      <c r="AB1380" s="3" t="s">
        <v>149</v>
      </c>
      <c r="AN1380" s="3">
        <v>2885</v>
      </c>
      <c r="AO1380" s="3">
        <v>1853</v>
      </c>
      <c r="AP1380" s="3">
        <v>3086</v>
      </c>
      <c r="AR1380" s="183" t="s">
        <v>8481</v>
      </c>
      <c r="AS1380" s="183" t="s">
        <v>8482</v>
      </c>
      <c r="AT1380" s="3">
        <v>1</v>
      </c>
      <c r="AU1380" s="18">
        <v>0</v>
      </c>
      <c r="AV1380" s="17"/>
      <c r="AW1380" s="48">
        <v>0</v>
      </c>
      <c r="AX1380" s="200">
        <v>1</v>
      </c>
      <c r="AY1380" s="200">
        <v>0</v>
      </c>
      <c r="AZ1380" s="200">
        <v>0</v>
      </c>
      <c r="BA1380" s="200">
        <v>0</v>
      </c>
      <c r="BB1380" s="200">
        <v>0</v>
      </c>
      <c r="BC1380" s="200">
        <v>0</v>
      </c>
    </row>
    <row r="1381" spans="1:56" x14ac:dyDescent="0.25">
      <c r="A1381" s="18">
        <v>54</v>
      </c>
      <c r="B1381" s="3">
        <v>71</v>
      </c>
      <c r="C1381" s="18" t="s">
        <v>1868</v>
      </c>
      <c r="D1381" s="3" t="s">
        <v>1869</v>
      </c>
      <c r="E1381" s="3" t="s">
        <v>46</v>
      </c>
      <c r="F1381" s="113" t="s">
        <v>6394</v>
      </c>
      <c r="G1381" s="48" t="s">
        <v>5806</v>
      </c>
      <c r="K1381" s="113">
        <v>0</v>
      </c>
      <c r="L1381" s="113">
        <v>0</v>
      </c>
      <c r="M1381" s="113">
        <v>1</v>
      </c>
      <c r="N1381" s="48">
        <v>0</v>
      </c>
      <c r="O1381" s="48">
        <v>0</v>
      </c>
      <c r="P1381" s="48">
        <v>1</v>
      </c>
      <c r="Q1381" s="48">
        <v>0</v>
      </c>
      <c r="R1381" s="48">
        <v>0</v>
      </c>
      <c r="S1381" s="113">
        <v>0</v>
      </c>
      <c r="T1381" s="48">
        <v>0</v>
      </c>
      <c r="U1381" s="47"/>
      <c r="V1381" s="22" t="s">
        <v>8873</v>
      </c>
      <c r="W1381" s="134" t="s">
        <v>1965</v>
      </c>
      <c r="X1381" s="3" t="s">
        <v>1043</v>
      </c>
      <c r="Y1381" s="21">
        <v>4</v>
      </c>
      <c r="Z1381" s="21">
        <v>1</v>
      </c>
      <c r="AA1381" s="14">
        <v>0</v>
      </c>
      <c r="AB1381" s="3">
        <f t="shared" ref="AB1381:AB1388" si="66">(240*Y1381)+(12*Z1381)+AA1381</f>
        <v>972</v>
      </c>
      <c r="AC1381">
        <v>1456.3836226230885</v>
      </c>
      <c r="AN1381" s="3">
        <v>2885</v>
      </c>
      <c r="AO1381" s="3">
        <v>1853</v>
      </c>
      <c r="AP1381" s="3">
        <v>2952</v>
      </c>
      <c r="AR1381" s="183" t="s">
        <v>8481</v>
      </c>
      <c r="AS1381" s="183" t="s">
        <v>8482</v>
      </c>
      <c r="AT1381" s="3">
        <v>1</v>
      </c>
      <c r="AU1381" s="18">
        <v>0</v>
      </c>
      <c r="AV1381" s="17"/>
      <c r="AW1381" s="200">
        <v>1</v>
      </c>
      <c r="AX1381" s="48">
        <v>0</v>
      </c>
      <c r="AY1381" s="200">
        <v>0</v>
      </c>
      <c r="AZ1381" s="200">
        <v>0</v>
      </c>
      <c r="BA1381" s="200">
        <v>0</v>
      </c>
      <c r="BB1381" s="18">
        <v>0</v>
      </c>
      <c r="BC1381" s="18">
        <v>0</v>
      </c>
    </row>
    <row r="1382" spans="1:56" x14ac:dyDescent="0.25">
      <c r="A1382" s="18">
        <v>54</v>
      </c>
      <c r="B1382" s="3">
        <v>71</v>
      </c>
      <c r="C1382" s="18" t="s">
        <v>1868</v>
      </c>
      <c r="D1382" s="3" t="s">
        <v>1869</v>
      </c>
      <c r="E1382" s="3" t="s">
        <v>46</v>
      </c>
      <c r="F1382" s="113" t="s">
        <v>6394</v>
      </c>
      <c r="G1382" s="48" t="s">
        <v>5806</v>
      </c>
      <c r="K1382" s="113">
        <v>0</v>
      </c>
      <c r="L1382" s="113">
        <v>0</v>
      </c>
      <c r="M1382" s="113">
        <v>1</v>
      </c>
      <c r="N1382" s="48">
        <v>0</v>
      </c>
      <c r="O1382" s="48">
        <v>0</v>
      </c>
      <c r="P1382" s="48">
        <v>1</v>
      </c>
      <c r="Q1382" s="48">
        <v>0</v>
      </c>
      <c r="R1382" s="48">
        <v>0</v>
      </c>
      <c r="S1382" s="113">
        <v>0</v>
      </c>
      <c r="T1382" s="48">
        <v>0</v>
      </c>
      <c r="U1382" s="47"/>
      <c r="V1382" s="22" t="s">
        <v>8873</v>
      </c>
      <c r="W1382" s="134" t="s">
        <v>1966</v>
      </c>
      <c r="X1382" s="3" t="s">
        <v>564</v>
      </c>
      <c r="Y1382" s="21">
        <v>1</v>
      </c>
      <c r="Z1382" s="21">
        <v>6</v>
      </c>
      <c r="AA1382" s="14">
        <v>0</v>
      </c>
      <c r="AB1382" s="3">
        <f t="shared" si="66"/>
        <v>312</v>
      </c>
      <c r="AC1382">
        <v>467.48116281728761</v>
      </c>
      <c r="AN1382" s="3">
        <v>2885</v>
      </c>
      <c r="AO1382" s="3">
        <v>1853</v>
      </c>
      <c r="AP1382" s="3">
        <v>2952</v>
      </c>
      <c r="AR1382" s="183" t="s">
        <v>8481</v>
      </c>
      <c r="AS1382" s="183" t="s">
        <v>8482</v>
      </c>
      <c r="AT1382" s="3">
        <v>1</v>
      </c>
      <c r="AU1382" s="18">
        <v>0</v>
      </c>
      <c r="AV1382" s="17"/>
      <c r="AW1382" s="200">
        <v>1</v>
      </c>
      <c r="AX1382" s="48">
        <v>0</v>
      </c>
      <c r="AY1382" s="200">
        <v>0</v>
      </c>
      <c r="AZ1382" s="200">
        <v>0</v>
      </c>
      <c r="BA1382" s="200">
        <v>0</v>
      </c>
      <c r="BB1382" s="18">
        <v>0</v>
      </c>
      <c r="BC1382" s="18">
        <v>0</v>
      </c>
    </row>
    <row r="1383" spans="1:56" x14ac:dyDescent="0.25">
      <c r="A1383" s="18">
        <v>54</v>
      </c>
      <c r="B1383" s="3">
        <v>71</v>
      </c>
      <c r="C1383" s="18" t="s">
        <v>1868</v>
      </c>
      <c r="D1383" s="3" t="s">
        <v>1869</v>
      </c>
      <c r="E1383" s="3" t="s">
        <v>46</v>
      </c>
      <c r="F1383" s="113" t="s">
        <v>6394</v>
      </c>
      <c r="G1383" s="48" t="s">
        <v>5806</v>
      </c>
      <c r="K1383" s="113">
        <v>0</v>
      </c>
      <c r="L1383" s="113">
        <v>0</v>
      </c>
      <c r="M1383" s="113">
        <v>1</v>
      </c>
      <c r="N1383" s="48">
        <v>0</v>
      </c>
      <c r="O1383" s="48">
        <v>0</v>
      </c>
      <c r="P1383" s="48">
        <v>1</v>
      </c>
      <c r="Q1383" s="48">
        <v>0</v>
      </c>
      <c r="R1383" s="48">
        <v>0</v>
      </c>
      <c r="S1383" s="113">
        <v>0</v>
      </c>
      <c r="T1383" s="48">
        <v>0</v>
      </c>
      <c r="U1383" s="47"/>
      <c r="V1383" s="22" t="s">
        <v>8873</v>
      </c>
      <c r="W1383" s="134" t="s">
        <v>1967</v>
      </c>
      <c r="X1383" s="3" t="s">
        <v>839</v>
      </c>
      <c r="Y1383" s="21">
        <v>1</v>
      </c>
      <c r="Z1383" s="21">
        <v>2</v>
      </c>
      <c r="AA1383" s="14">
        <v>0</v>
      </c>
      <c r="AB1383" s="3">
        <f t="shared" si="66"/>
        <v>264</v>
      </c>
      <c r="AC1383">
        <v>395.5609839223203</v>
      </c>
      <c r="AN1383" s="3">
        <v>2885</v>
      </c>
      <c r="AO1383" s="3">
        <v>1853</v>
      </c>
      <c r="AP1383" s="3">
        <v>2952</v>
      </c>
      <c r="AR1383" s="183" t="s">
        <v>8481</v>
      </c>
      <c r="AS1383" s="183" t="s">
        <v>8482</v>
      </c>
      <c r="AT1383" s="3">
        <v>1</v>
      </c>
      <c r="AU1383" s="18">
        <v>0</v>
      </c>
      <c r="AV1383" s="17"/>
      <c r="AW1383" s="200">
        <v>1</v>
      </c>
      <c r="AX1383" s="48">
        <v>0</v>
      </c>
      <c r="AY1383" s="200">
        <v>0</v>
      </c>
      <c r="AZ1383" s="200">
        <v>0</v>
      </c>
      <c r="BA1383" s="200">
        <v>0</v>
      </c>
      <c r="BB1383" s="18">
        <v>0</v>
      </c>
      <c r="BC1383" s="18">
        <v>0</v>
      </c>
    </row>
    <row r="1384" spans="1:56" x14ac:dyDescent="0.25">
      <c r="A1384" s="18">
        <v>54</v>
      </c>
      <c r="B1384" s="3">
        <v>71</v>
      </c>
      <c r="C1384" s="18" t="s">
        <v>1868</v>
      </c>
      <c r="D1384" s="3" t="s">
        <v>1869</v>
      </c>
      <c r="E1384" s="3" t="s">
        <v>46</v>
      </c>
      <c r="F1384" s="113" t="s">
        <v>6394</v>
      </c>
      <c r="G1384" s="48" t="s">
        <v>5806</v>
      </c>
      <c r="K1384" s="113">
        <v>0</v>
      </c>
      <c r="L1384" s="113">
        <v>0</v>
      </c>
      <c r="M1384" s="113">
        <v>1</v>
      </c>
      <c r="N1384" s="48">
        <v>0</v>
      </c>
      <c r="O1384" s="48">
        <v>0</v>
      </c>
      <c r="P1384" s="48">
        <v>1</v>
      </c>
      <c r="Q1384" s="48">
        <v>0</v>
      </c>
      <c r="R1384" s="48">
        <v>0</v>
      </c>
      <c r="S1384" s="113">
        <v>0</v>
      </c>
      <c r="T1384" s="48">
        <v>0</v>
      </c>
      <c r="U1384" s="47"/>
      <c r="V1384" s="22" t="s">
        <v>8873</v>
      </c>
      <c r="W1384" s="134" t="s">
        <v>1968</v>
      </c>
      <c r="X1384" s="3" t="s">
        <v>237</v>
      </c>
      <c r="Y1384" s="21">
        <v>0</v>
      </c>
      <c r="Z1384" s="21">
        <v>15</v>
      </c>
      <c r="AA1384" s="14">
        <v>0</v>
      </c>
      <c r="AB1384" s="3">
        <f t="shared" si="66"/>
        <v>180</v>
      </c>
      <c r="AC1384">
        <v>269.70067085612749</v>
      </c>
      <c r="AN1384" s="3">
        <v>2885</v>
      </c>
      <c r="AO1384" s="3">
        <v>1853</v>
      </c>
      <c r="AP1384" s="3">
        <v>2952</v>
      </c>
      <c r="AR1384" s="183" t="s">
        <v>8481</v>
      </c>
      <c r="AS1384" s="183" t="s">
        <v>8482</v>
      </c>
      <c r="AT1384" s="3">
        <v>1</v>
      </c>
      <c r="AU1384" s="18">
        <v>0</v>
      </c>
      <c r="AV1384" s="17"/>
      <c r="AW1384" s="200">
        <v>1</v>
      </c>
      <c r="AX1384" s="48">
        <v>0</v>
      </c>
      <c r="AY1384" s="200">
        <v>0</v>
      </c>
      <c r="AZ1384" s="200">
        <v>0</v>
      </c>
      <c r="BA1384" s="200">
        <v>0</v>
      </c>
      <c r="BB1384" s="18">
        <v>0</v>
      </c>
      <c r="BC1384" s="18">
        <v>0</v>
      </c>
    </row>
    <row r="1385" spans="1:56" x14ac:dyDescent="0.25">
      <c r="A1385" s="18">
        <v>54</v>
      </c>
      <c r="B1385" s="3">
        <v>71</v>
      </c>
      <c r="C1385" s="18" t="s">
        <v>1868</v>
      </c>
      <c r="D1385" s="3" t="s">
        <v>1869</v>
      </c>
      <c r="E1385" s="3" t="s">
        <v>46</v>
      </c>
      <c r="F1385" s="113" t="s">
        <v>6394</v>
      </c>
      <c r="G1385" s="48" t="s">
        <v>5806</v>
      </c>
      <c r="K1385" s="113">
        <v>0</v>
      </c>
      <c r="L1385" s="113">
        <v>0</v>
      </c>
      <c r="M1385" s="113">
        <v>1</v>
      </c>
      <c r="N1385" s="48">
        <v>0</v>
      </c>
      <c r="O1385" s="48">
        <v>0</v>
      </c>
      <c r="P1385" s="48">
        <v>1</v>
      </c>
      <c r="Q1385" s="48">
        <v>0</v>
      </c>
      <c r="R1385" s="48">
        <v>0</v>
      </c>
      <c r="S1385" s="113">
        <v>0</v>
      </c>
      <c r="T1385" s="48">
        <v>0</v>
      </c>
      <c r="U1385" s="47"/>
      <c r="V1385" s="22" t="s">
        <v>8873</v>
      </c>
      <c r="W1385" s="134" t="s">
        <v>1969</v>
      </c>
      <c r="X1385" s="3" t="s">
        <v>167</v>
      </c>
      <c r="Y1385" s="21">
        <v>0</v>
      </c>
      <c r="Z1385" s="21">
        <v>10</v>
      </c>
      <c r="AA1385" s="14">
        <v>0</v>
      </c>
      <c r="AB1385" s="3">
        <f t="shared" si="66"/>
        <v>120</v>
      </c>
      <c r="AC1385">
        <v>179.80044723741833</v>
      </c>
      <c r="AN1385" s="3">
        <v>2885</v>
      </c>
      <c r="AO1385" s="3">
        <v>1853</v>
      </c>
      <c r="AP1385" s="3">
        <v>2952</v>
      </c>
      <c r="AR1385" s="183" t="s">
        <v>8481</v>
      </c>
      <c r="AS1385" s="183" t="s">
        <v>8482</v>
      </c>
      <c r="AT1385" s="3">
        <v>1</v>
      </c>
      <c r="AU1385" s="18">
        <v>0</v>
      </c>
      <c r="AV1385" s="17"/>
      <c r="AW1385" s="200">
        <v>1</v>
      </c>
      <c r="AX1385" s="48">
        <v>0</v>
      </c>
      <c r="AY1385" s="200">
        <v>0</v>
      </c>
      <c r="AZ1385" s="200">
        <v>0</v>
      </c>
      <c r="BA1385" s="200">
        <v>0</v>
      </c>
      <c r="BB1385" s="18">
        <v>0</v>
      </c>
      <c r="BC1385" s="18">
        <v>0</v>
      </c>
    </row>
    <row r="1386" spans="1:56" ht="30" x14ac:dyDescent="0.25">
      <c r="A1386" s="18">
        <v>54</v>
      </c>
      <c r="B1386" s="3">
        <v>71</v>
      </c>
      <c r="C1386" s="18" t="s">
        <v>1868</v>
      </c>
      <c r="D1386" s="3" t="s">
        <v>1869</v>
      </c>
      <c r="E1386" s="3" t="s">
        <v>46</v>
      </c>
      <c r="F1386" s="113" t="s">
        <v>6394</v>
      </c>
      <c r="G1386" s="48" t="s">
        <v>5806</v>
      </c>
      <c r="K1386" s="113">
        <v>0</v>
      </c>
      <c r="L1386" s="113">
        <v>0</v>
      </c>
      <c r="M1386" s="113">
        <v>1</v>
      </c>
      <c r="N1386" s="48">
        <v>0</v>
      </c>
      <c r="O1386" s="48">
        <v>0</v>
      </c>
      <c r="P1386" s="48">
        <v>1</v>
      </c>
      <c r="Q1386" s="48">
        <v>0</v>
      </c>
      <c r="R1386" s="48">
        <v>0</v>
      </c>
      <c r="S1386" s="113">
        <v>0</v>
      </c>
      <c r="T1386" s="48">
        <v>0</v>
      </c>
      <c r="U1386" s="47"/>
      <c r="V1386" s="22" t="s">
        <v>8886</v>
      </c>
      <c r="W1386" s="134" t="s">
        <v>1970</v>
      </c>
      <c r="X1386" s="3" t="s">
        <v>317</v>
      </c>
      <c r="Y1386" s="21">
        <v>1</v>
      </c>
      <c r="Z1386" s="21">
        <v>15</v>
      </c>
      <c r="AA1386" s="14">
        <v>0</v>
      </c>
      <c r="AB1386" s="3">
        <f t="shared" si="66"/>
        <v>420</v>
      </c>
      <c r="AC1386">
        <v>629.04301908714319</v>
      </c>
      <c r="AN1386" s="3">
        <v>2885</v>
      </c>
      <c r="AO1386" s="3">
        <v>1853</v>
      </c>
      <c r="AP1386" s="3">
        <v>2949</v>
      </c>
      <c r="AR1386" s="183" t="s">
        <v>8481</v>
      </c>
      <c r="AS1386" s="183" t="s">
        <v>8482</v>
      </c>
      <c r="AT1386" s="3">
        <v>1</v>
      </c>
      <c r="AU1386" s="18">
        <v>0</v>
      </c>
      <c r="AV1386" s="17"/>
      <c r="AW1386" s="200">
        <v>1</v>
      </c>
      <c r="AX1386" s="48">
        <v>0</v>
      </c>
      <c r="AY1386" s="200">
        <v>0</v>
      </c>
      <c r="AZ1386" s="200">
        <v>0</v>
      </c>
      <c r="BA1386" s="200">
        <v>0</v>
      </c>
      <c r="BB1386" s="18">
        <v>0</v>
      </c>
      <c r="BC1386" s="18">
        <v>0</v>
      </c>
    </row>
    <row r="1387" spans="1:56" x14ac:dyDescent="0.25">
      <c r="A1387" s="18">
        <v>54</v>
      </c>
      <c r="B1387" s="3">
        <v>71</v>
      </c>
      <c r="C1387" s="18" t="s">
        <v>1868</v>
      </c>
      <c r="D1387" s="3" t="s">
        <v>1869</v>
      </c>
      <c r="E1387" s="3" t="s">
        <v>46</v>
      </c>
      <c r="F1387" s="113" t="s">
        <v>6394</v>
      </c>
      <c r="G1387" s="48" t="s">
        <v>5806</v>
      </c>
      <c r="K1387" s="113">
        <v>0</v>
      </c>
      <c r="L1387" s="113">
        <v>0</v>
      </c>
      <c r="M1387" s="113">
        <v>1</v>
      </c>
      <c r="N1387" s="48">
        <v>0</v>
      </c>
      <c r="O1387" s="48">
        <v>0</v>
      </c>
      <c r="P1387" s="48">
        <v>1</v>
      </c>
      <c r="Q1387" s="48">
        <v>0</v>
      </c>
      <c r="R1387" s="48">
        <v>0</v>
      </c>
      <c r="S1387" s="113">
        <v>0</v>
      </c>
      <c r="T1387" s="48">
        <v>0</v>
      </c>
      <c r="U1387" s="47"/>
      <c r="V1387" s="22" t="s">
        <v>8886</v>
      </c>
      <c r="W1387" s="134" t="s">
        <v>1971</v>
      </c>
      <c r="X1387" s="3" t="s">
        <v>90</v>
      </c>
      <c r="Y1387" s="21">
        <v>0</v>
      </c>
      <c r="Z1387" s="21">
        <v>13</v>
      </c>
      <c r="AA1387" s="14">
        <v>6</v>
      </c>
      <c r="AB1387" s="3">
        <f t="shared" si="66"/>
        <v>162</v>
      </c>
      <c r="AC1387">
        <v>242.63087879075522</v>
      </c>
      <c r="AN1387" s="3">
        <v>2885</v>
      </c>
      <c r="AO1387" s="3">
        <v>1853</v>
      </c>
      <c r="AP1387" s="3">
        <v>2949</v>
      </c>
      <c r="AR1387" s="183" t="s">
        <v>8481</v>
      </c>
      <c r="AS1387" s="183" t="s">
        <v>8482</v>
      </c>
      <c r="AT1387" s="3">
        <v>1</v>
      </c>
      <c r="AU1387" s="18">
        <v>0</v>
      </c>
      <c r="AV1387" s="17"/>
      <c r="AW1387" s="200">
        <v>1</v>
      </c>
      <c r="AX1387" s="48">
        <v>0</v>
      </c>
      <c r="AY1387" s="200">
        <v>0</v>
      </c>
      <c r="AZ1387" s="200">
        <v>0</v>
      </c>
      <c r="BA1387" s="200">
        <v>0</v>
      </c>
      <c r="BB1387" s="18">
        <v>0</v>
      </c>
      <c r="BC1387" s="18">
        <v>0</v>
      </c>
    </row>
    <row r="1388" spans="1:56" x14ac:dyDescent="0.25">
      <c r="A1388" s="18">
        <v>54</v>
      </c>
      <c r="B1388" s="3">
        <v>71</v>
      </c>
      <c r="C1388" s="18" t="s">
        <v>1868</v>
      </c>
      <c r="D1388" s="3" t="s">
        <v>1869</v>
      </c>
      <c r="E1388" s="3" t="s">
        <v>46</v>
      </c>
      <c r="F1388" s="113" t="s">
        <v>6394</v>
      </c>
      <c r="G1388" s="48" t="s">
        <v>5806</v>
      </c>
      <c r="K1388" s="113">
        <v>0</v>
      </c>
      <c r="L1388" s="113">
        <v>0</v>
      </c>
      <c r="M1388" s="113">
        <v>1</v>
      </c>
      <c r="N1388" s="48">
        <v>0</v>
      </c>
      <c r="O1388" s="48">
        <v>0</v>
      </c>
      <c r="P1388" s="48">
        <v>1</v>
      </c>
      <c r="Q1388" s="48">
        <v>0</v>
      </c>
      <c r="R1388" s="48">
        <v>0</v>
      </c>
      <c r="S1388" s="113">
        <v>0</v>
      </c>
      <c r="T1388" s="48">
        <v>0</v>
      </c>
      <c r="U1388" s="47"/>
      <c r="V1388" s="22" t="s">
        <v>8886</v>
      </c>
      <c r="W1388" s="134" t="s">
        <v>1972</v>
      </c>
      <c r="X1388" s="3" t="s">
        <v>167</v>
      </c>
      <c r="Y1388" s="21">
        <v>0</v>
      </c>
      <c r="Z1388" s="21">
        <v>10</v>
      </c>
      <c r="AA1388" s="14">
        <v>0</v>
      </c>
      <c r="AB1388" s="3">
        <f t="shared" si="66"/>
        <v>120</v>
      </c>
      <c r="AC1388">
        <v>179.72657688204089</v>
      </c>
      <c r="AN1388" s="3">
        <v>2885</v>
      </c>
      <c r="AO1388" s="3">
        <v>1853</v>
      </c>
      <c r="AP1388" s="3">
        <v>2949</v>
      </c>
      <c r="AR1388" s="183" t="s">
        <v>8481</v>
      </c>
      <c r="AS1388" s="183" t="s">
        <v>8482</v>
      </c>
      <c r="AT1388" s="3">
        <v>1</v>
      </c>
      <c r="AU1388" s="18">
        <v>0</v>
      </c>
      <c r="AV1388" s="17"/>
      <c r="AW1388" s="200">
        <v>1</v>
      </c>
      <c r="AX1388" s="48">
        <v>0</v>
      </c>
      <c r="AY1388" s="200">
        <v>0</v>
      </c>
      <c r="AZ1388" s="200">
        <v>0</v>
      </c>
      <c r="BA1388" s="200">
        <v>0</v>
      </c>
      <c r="BB1388" s="18">
        <v>0</v>
      </c>
      <c r="BC1388" s="18">
        <v>0</v>
      </c>
    </row>
    <row r="1389" spans="1:56" ht="30" x14ac:dyDescent="0.25">
      <c r="A1389" s="18">
        <v>54</v>
      </c>
      <c r="B1389" s="3">
        <v>71</v>
      </c>
      <c r="C1389" s="18" t="s">
        <v>1868</v>
      </c>
      <c r="D1389" s="3" t="s">
        <v>1869</v>
      </c>
      <c r="E1389" s="3" t="s">
        <v>46</v>
      </c>
      <c r="F1389" s="113" t="s">
        <v>6394</v>
      </c>
      <c r="G1389" s="48" t="s">
        <v>5806</v>
      </c>
      <c r="K1389" s="113">
        <v>0</v>
      </c>
      <c r="L1389" s="113">
        <v>0</v>
      </c>
      <c r="M1389" s="113">
        <v>1</v>
      </c>
      <c r="N1389" s="48">
        <v>0</v>
      </c>
      <c r="O1389" s="48">
        <v>0</v>
      </c>
      <c r="P1389" s="48">
        <v>1</v>
      </c>
      <c r="Q1389" s="48">
        <v>0</v>
      </c>
      <c r="R1389" s="48">
        <v>0</v>
      </c>
      <c r="S1389" s="113">
        <v>0</v>
      </c>
      <c r="T1389" s="48">
        <v>0</v>
      </c>
      <c r="U1389" s="47"/>
      <c r="V1389" s="22" t="s">
        <v>9128</v>
      </c>
      <c r="W1389" s="134" t="s">
        <v>1973</v>
      </c>
      <c r="Y1389" s="21"/>
      <c r="Z1389" s="21"/>
      <c r="AA1389" s="14"/>
      <c r="AB1389" s="3" t="s">
        <v>149</v>
      </c>
      <c r="AN1389" s="3">
        <v>2885</v>
      </c>
      <c r="AO1389" s="3">
        <v>1853</v>
      </c>
      <c r="AP1389" s="3">
        <v>2719</v>
      </c>
      <c r="AR1389" s="183" t="s">
        <v>8481</v>
      </c>
      <c r="AS1389" s="183" t="s">
        <v>8482</v>
      </c>
      <c r="AT1389" s="3">
        <v>1</v>
      </c>
      <c r="AU1389" s="18">
        <v>0</v>
      </c>
      <c r="AV1389" s="17"/>
      <c r="AW1389" s="48">
        <v>0</v>
      </c>
      <c r="AX1389" s="200">
        <v>1</v>
      </c>
      <c r="AY1389" s="200">
        <v>0</v>
      </c>
      <c r="AZ1389" s="200">
        <v>0</v>
      </c>
      <c r="BA1389" s="200">
        <v>0</v>
      </c>
      <c r="BB1389" s="200">
        <v>0</v>
      </c>
      <c r="BC1389" s="200">
        <v>0</v>
      </c>
    </row>
    <row r="1390" spans="1:56" x14ac:dyDescent="0.25">
      <c r="A1390" s="18">
        <v>54</v>
      </c>
      <c r="B1390" s="3">
        <v>71</v>
      </c>
      <c r="C1390" s="18" t="s">
        <v>1868</v>
      </c>
      <c r="D1390" s="3" t="s">
        <v>1869</v>
      </c>
      <c r="E1390" s="3" t="s">
        <v>46</v>
      </c>
      <c r="F1390" s="113" t="s">
        <v>6394</v>
      </c>
      <c r="G1390" s="48" t="s">
        <v>5806</v>
      </c>
      <c r="K1390" s="113">
        <v>0</v>
      </c>
      <c r="L1390" s="113">
        <v>0</v>
      </c>
      <c r="M1390" s="113">
        <v>1</v>
      </c>
      <c r="N1390" s="48">
        <v>0</v>
      </c>
      <c r="O1390" s="48">
        <v>0</v>
      </c>
      <c r="P1390" s="48">
        <v>1</v>
      </c>
      <c r="Q1390" s="48">
        <v>0</v>
      </c>
      <c r="R1390" s="48">
        <v>0</v>
      </c>
      <c r="S1390" s="113">
        <v>0</v>
      </c>
      <c r="T1390" s="48">
        <v>0</v>
      </c>
      <c r="U1390" s="47"/>
      <c r="V1390" s="22" t="s">
        <v>9126</v>
      </c>
      <c r="W1390" s="134" t="s">
        <v>1974</v>
      </c>
      <c r="X1390" s="3" t="s">
        <v>473</v>
      </c>
      <c r="Y1390" s="21">
        <v>0</v>
      </c>
      <c r="Z1390" s="21">
        <v>11</v>
      </c>
      <c r="AA1390" s="14">
        <v>6</v>
      </c>
      <c r="AB1390" s="3">
        <f t="shared" ref="AB1390:AB1395" si="67">(240*Y1390)+(12*Z1390)+AA1390</f>
        <v>138</v>
      </c>
      <c r="AC1390">
        <v>194.64993308406198</v>
      </c>
      <c r="AN1390" s="3">
        <v>2885</v>
      </c>
      <c r="AO1390" s="3">
        <v>1853</v>
      </c>
      <c r="AP1390" s="3">
        <v>2511</v>
      </c>
      <c r="AR1390" s="183" t="s">
        <v>8481</v>
      </c>
      <c r="AS1390" s="183" t="s">
        <v>8482</v>
      </c>
      <c r="AT1390" s="3">
        <v>1</v>
      </c>
      <c r="AU1390" s="18">
        <v>0</v>
      </c>
      <c r="AV1390" s="17"/>
      <c r="AW1390" s="200">
        <v>1</v>
      </c>
      <c r="AX1390" s="48">
        <v>0</v>
      </c>
      <c r="AY1390" s="200">
        <v>0</v>
      </c>
      <c r="AZ1390" s="200">
        <v>0</v>
      </c>
      <c r="BA1390" s="200">
        <v>0</v>
      </c>
      <c r="BB1390" s="18">
        <v>0</v>
      </c>
      <c r="BC1390" s="18">
        <v>0</v>
      </c>
    </row>
    <row r="1391" spans="1:56" x14ac:dyDescent="0.25">
      <c r="A1391" s="18">
        <v>54</v>
      </c>
      <c r="B1391" s="3">
        <v>71</v>
      </c>
      <c r="C1391" s="18" t="s">
        <v>1868</v>
      </c>
      <c r="D1391" s="3" t="s">
        <v>1869</v>
      </c>
      <c r="E1391" s="3" t="s">
        <v>46</v>
      </c>
      <c r="F1391" s="113" t="s">
        <v>6394</v>
      </c>
      <c r="G1391" s="48" t="s">
        <v>5806</v>
      </c>
      <c r="K1391" s="113">
        <v>0</v>
      </c>
      <c r="L1391" s="113">
        <v>0</v>
      </c>
      <c r="M1391" s="113">
        <v>1</v>
      </c>
      <c r="N1391" s="48">
        <v>0</v>
      </c>
      <c r="O1391" s="48">
        <v>0</v>
      </c>
      <c r="P1391" s="48">
        <v>1</v>
      </c>
      <c r="Q1391" s="48">
        <v>0</v>
      </c>
      <c r="R1391" s="48">
        <v>0</v>
      </c>
      <c r="S1391" s="113">
        <v>0</v>
      </c>
      <c r="T1391" s="48">
        <v>0</v>
      </c>
      <c r="U1391" s="47"/>
      <c r="V1391" s="22" t="s">
        <v>9126</v>
      </c>
      <c r="W1391" s="134" t="s">
        <v>1975</v>
      </c>
      <c r="X1391" s="3" t="s">
        <v>23</v>
      </c>
      <c r="Y1391" s="21">
        <v>0</v>
      </c>
      <c r="Z1391" s="21">
        <v>7</v>
      </c>
      <c r="AA1391" s="14">
        <v>6</v>
      </c>
      <c r="AB1391" s="3">
        <f t="shared" si="67"/>
        <v>90</v>
      </c>
      <c r="AC1391">
        <v>126.94560853308391</v>
      </c>
      <c r="AN1391" s="3">
        <v>2885</v>
      </c>
      <c r="AO1391" s="3">
        <v>1853</v>
      </c>
      <c r="AP1391" s="3">
        <v>2511</v>
      </c>
      <c r="AR1391" s="183" t="s">
        <v>8481</v>
      </c>
      <c r="AS1391" s="183" t="s">
        <v>8482</v>
      </c>
      <c r="AT1391" s="3">
        <v>1</v>
      </c>
      <c r="AU1391" s="18">
        <v>0</v>
      </c>
      <c r="AV1391" s="17"/>
      <c r="AW1391" s="200">
        <v>1</v>
      </c>
      <c r="AX1391" s="48">
        <v>0</v>
      </c>
      <c r="AY1391" s="200">
        <v>0</v>
      </c>
      <c r="AZ1391" s="200">
        <v>0</v>
      </c>
      <c r="BA1391" s="200">
        <v>0</v>
      </c>
      <c r="BB1391" s="18">
        <v>0</v>
      </c>
      <c r="BC1391" s="18">
        <v>0</v>
      </c>
    </row>
    <row r="1392" spans="1:56" x14ac:dyDescent="0.25">
      <c r="A1392" s="18">
        <v>54</v>
      </c>
      <c r="B1392" s="3">
        <v>71</v>
      </c>
      <c r="C1392" s="18" t="s">
        <v>1868</v>
      </c>
      <c r="D1392" s="3" t="s">
        <v>1869</v>
      </c>
      <c r="E1392" s="3" t="s">
        <v>46</v>
      </c>
      <c r="F1392" s="113" t="s">
        <v>6394</v>
      </c>
      <c r="G1392" s="48" t="s">
        <v>5806</v>
      </c>
      <c r="K1392" s="113">
        <v>0</v>
      </c>
      <c r="L1392" s="113">
        <v>0</v>
      </c>
      <c r="M1392" s="113">
        <v>1</v>
      </c>
      <c r="N1392" s="48">
        <v>0</v>
      </c>
      <c r="O1392" s="48">
        <v>0</v>
      </c>
      <c r="P1392" s="48">
        <v>1</v>
      </c>
      <c r="Q1392" s="48">
        <v>0</v>
      </c>
      <c r="R1392" s="48">
        <v>0</v>
      </c>
      <c r="S1392" s="113">
        <v>0</v>
      </c>
      <c r="T1392" s="48">
        <v>0</v>
      </c>
      <c r="U1392" s="47"/>
      <c r="V1392" s="22" t="s">
        <v>9126</v>
      </c>
      <c r="W1392" s="134" t="s">
        <v>1976</v>
      </c>
      <c r="X1392" s="3" t="s">
        <v>1977</v>
      </c>
      <c r="Y1392" s="21">
        <v>0</v>
      </c>
      <c r="Z1392" s="21">
        <v>2</v>
      </c>
      <c r="AA1392" s="14">
        <v>3</v>
      </c>
      <c r="AB1392" s="3">
        <f t="shared" si="67"/>
        <v>27</v>
      </c>
      <c r="AC1392">
        <v>38.083682559925172</v>
      </c>
      <c r="AN1392" s="3">
        <v>2885</v>
      </c>
      <c r="AO1392" s="3">
        <v>1853</v>
      </c>
      <c r="AP1392" s="3">
        <v>2511</v>
      </c>
      <c r="AR1392" s="183" t="s">
        <v>8481</v>
      </c>
      <c r="AS1392" s="183" t="s">
        <v>8482</v>
      </c>
      <c r="AT1392" s="3">
        <v>1</v>
      </c>
      <c r="AU1392" s="18">
        <v>0</v>
      </c>
      <c r="AV1392" s="17"/>
      <c r="AW1392" s="200">
        <v>1</v>
      </c>
      <c r="AX1392" s="48">
        <v>0</v>
      </c>
      <c r="AY1392" s="200">
        <v>0</v>
      </c>
      <c r="AZ1392" s="200">
        <v>0</v>
      </c>
      <c r="BA1392" s="200">
        <v>0</v>
      </c>
      <c r="BB1392" s="18">
        <v>0</v>
      </c>
      <c r="BC1392" s="18">
        <v>0</v>
      </c>
    </row>
    <row r="1393" spans="1:62" x14ac:dyDescent="0.25">
      <c r="A1393" s="18">
        <v>54</v>
      </c>
      <c r="B1393" s="3">
        <v>71</v>
      </c>
      <c r="C1393" s="18" t="s">
        <v>1868</v>
      </c>
      <c r="D1393" s="3" t="s">
        <v>1869</v>
      </c>
      <c r="E1393" s="3" t="s">
        <v>46</v>
      </c>
      <c r="F1393" s="113" t="s">
        <v>6394</v>
      </c>
      <c r="G1393" s="48" t="s">
        <v>5806</v>
      </c>
      <c r="K1393" s="113">
        <v>0</v>
      </c>
      <c r="L1393" s="113">
        <v>0</v>
      </c>
      <c r="M1393" s="113">
        <v>1</v>
      </c>
      <c r="N1393" s="48">
        <v>0</v>
      </c>
      <c r="O1393" s="48">
        <v>0</v>
      </c>
      <c r="P1393" s="48">
        <v>1</v>
      </c>
      <c r="Q1393" s="48">
        <v>0</v>
      </c>
      <c r="R1393" s="48">
        <v>0</v>
      </c>
      <c r="S1393" s="113">
        <v>0</v>
      </c>
      <c r="T1393" s="48">
        <v>0</v>
      </c>
      <c r="U1393" s="47"/>
      <c r="V1393" s="22" t="s">
        <v>9129</v>
      </c>
      <c r="W1393" s="134" t="s">
        <v>1978</v>
      </c>
      <c r="X1393" s="3" t="s">
        <v>395</v>
      </c>
      <c r="Y1393" s="21">
        <v>0</v>
      </c>
      <c r="Z1393" s="21">
        <v>9</v>
      </c>
      <c r="AA1393" s="14">
        <v>0</v>
      </c>
      <c r="AB1393" s="3">
        <f t="shared" si="67"/>
        <v>108</v>
      </c>
      <c r="AC1393">
        <v>152.20958362075913</v>
      </c>
      <c r="AN1393" s="3">
        <v>2885</v>
      </c>
      <c r="AO1393" s="3">
        <v>1853</v>
      </c>
      <c r="AP1393" s="3">
        <v>2505</v>
      </c>
      <c r="AR1393" s="183" t="s">
        <v>8481</v>
      </c>
      <c r="AS1393" s="183" t="s">
        <v>8482</v>
      </c>
      <c r="AT1393" s="3">
        <v>1</v>
      </c>
      <c r="AU1393" s="18">
        <v>0</v>
      </c>
      <c r="AV1393" s="17"/>
      <c r="AW1393" s="200">
        <v>1</v>
      </c>
      <c r="AX1393" s="48">
        <v>0</v>
      </c>
      <c r="AY1393" s="200">
        <v>0</v>
      </c>
      <c r="AZ1393" s="200">
        <v>0</v>
      </c>
      <c r="BA1393" s="200">
        <v>0</v>
      </c>
      <c r="BB1393" s="18">
        <v>0</v>
      </c>
      <c r="BC1393" s="18">
        <v>0</v>
      </c>
    </row>
    <row r="1394" spans="1:62" x14ac:dyDescent="0.25">
      <c r="A1394" s="18">
        <v>54</v>
      </c>
      <c r="B1394" s="3">
        <v>71</v>
      </c>
      <c r="C1394" s="18" t="s">
        <v>1868</v>
      </c>
      <c r="D1394" s="3" t="s">
        <v>1869</v>
      </c>
      <c r="E1394" s="3" t="s">
        <v>46</v>
      </c>
      <c r="F1394" s="113" t="s">
        <v>6394</v>
      </c>
      <c r="G1394" s="48" t="s">
        <v>5806</v>
      </c>
      <c r="K1394" s="113">
        <v>0</v>
      </c>
      <c r="L1394" s="113">
        <v>0</v>
      </c>
      <c r="M1394" s="113">
        <v>1</v>
      </c>
      <c r="N1394" s="48">
        <v>0</v>
      </c>
      <c r="O1394" s="48">
        <v>0</v>
      </c>
      <c r="P1394" s="48">
        <v>1</v>
      </c>
      <c r="Q1394" s="48">
        <v>0</v>
      </c>
      <c r="R1394" s="48">
        <v>0</v>
      </c>
      <c r="S1394" s="113">
        <v>0</v>
      </c>
      <c r="T1394" s="48">
        <v>0</v>
      </c>
      <c r="U1394" s="47"/>
      <c r="V1394" s="22" t="s">
        <v>9129</v>
      </c>
      <c r="W1394" s="134" t="s">
        <v>1979</v>
      </c>
      <c r="X1394" s="3" t="s">
        <v>1980</v>
      </c>
      <c r="Y1394" s="21">
        <v>0</v>
      </c>
      <c r="Z1394" s="21">
        <v>8</v>
      </c>
      <c r="AA1394" s="14">
        <v>5.5</v>
      </c>
      <c r="AB1394" s="3">
        <f t="shared" si="67"/>
        <v>101.5</v>
      </c>
      <c r="AC1394">
        <v>143.04882164358381</v>
      </c>
      <c r="AN1394" s="3">
        <v>2885</v>
      </c>
      <c r="AO1394" s="3">
        <v>1853</v>
      </c>
      <c r="AP1394" s="3">
        <v>2505</v>
      </c>
      <c r="AR1394" s="183" t="s">
        <v>8481</v>
      </c>
      <c r="AS1394" s="183" t="s">
        <v>8482</v>
      </c>
      <c r="AT1394" s="3">
        <v>1</v>
      </c>
      <c r="AU1394" s="18">
        <v>0</v>
      </c>
      <c r="AV1394" s="17"/>
      <c r="AW1394" s="200">
        <v>1</v>
      </c>
      <c r="AX1394" s="48">
        <v>0</v>
      </c>
      <c r="AY1394" s="200">
        <v>0</v>
      </c>
      <c r="AZ1394" s="200">
        <v>0</v>
      </c>
      <c r="BA1394" s="200">
        <v>0</v>
      </c>
      <c r="BB1394" s="18">
        <v>0</v>
      </c>
      <c r="BC1394" s="18">
        <v>0</v>
      </c>
    </row>
    <row r="1395" spans="1:62" x14ac:dyDescent="0.25">
      <c r="A1395" s="18">
        <v>54</v>
      </c>
      <c r="B1395" s="3">
        <v>71</v>
      </c>
      <c r="C1395" s="18" t="s">
        <v>1868</v>
      </c>
      <c r="D1395" s="3" t="s">
        <v>1869</v>
      </c>
      <c r="E1395" s="3" t="s">
        <v>46</v>
      </c>
      <c r="F1395" s="113" t="s">
        <v>6394</v>
      </c>
      <c r="G1395" s="48" t="s">
        <v>5806</v>
      </c>
      <c r="K1395" s="113">
        <v>0</v>
      </c>
      <c r="L1395" s="113">
        <v>0</v>
      </c>
      <c r="M1395" s="113">
        <v>1</v>
      </c>
      <c r="N1395" s="48">
        <v>0</v>
      </c>
      <c r="O1395" s="48">
        <v>0</v>
      </c>
      <c r="P1395" s="48">
        <v>1</v>
      </c>
      <c r="Q1395" s="48">
        <v>0</v>
      </c>
      <c r="R1395" s="48">
        <v>0</v>
      </c>
      <c r="S1395" s="113">
        <v>0</v>
      </c>
      <c r="T1395" s="48">
        <v>0</v>
      </c>
      <c r="U1395" s="47"/>
      <c r="V1395" s="22" t="s">
        <v>9130</v>
      </c>
      <c r="W1395" s="134" t="s">
        <v>1981</v>
      </c>
      <c r="X1395" s="3" t="s">
        <v>296</v>
      </c>
      <c r="Y1395" s="21">
        <v>0</v>
      </c>
      <c r="Z1395" s="21">
        <v>5</v>
      </c>
      <c r="AA1395" s="14">
        <v>6</v>
      </c>
      <c r="AB1395" s="3">
        <f t="shared" si="67"/>
        <v>66</v>
      </c>
      <c r="AC1395">
        <v>92.813332153333519</v>
      </c>
      <c r="AN1395" s="3">
        <v>2885</v>
      </c>
      <c r="AO1395" s="3">
        <v>1853</v>
      </c>
      <c r="AP1395" s="3">
        <v>2489</v>
      </c>
      <c r="AR1395" s="183" t="s">
        <v>8481</v>
      </c>
      <c r="AS1395" s="183" t="s">
        <v>8482</v>
      </c>
      <c r="AT1395" s="3">
        <v>1</v>
      </c>
      <c r="AU1395" s="18">
        <v>0</v>
      </c>
      <c r="AV1395" s="17"/>
      <c r="AW1395" s="200">
        <v>1</v>
      </c>
      <c r="AX1395" s="48">
        <v>0</v>
      </c>
      <c r="AY1395" s="200">
        <v>0</v>
      </c>
      <c r="AZ1395" s="200">
        <v>0</v>
      </c>
      <c r="BA1395" s="200">
        <v>0</v>
      </c>
      <c r="BB1395" s="18">
        <v>0</v>
      </c>
      <c r="BC1395" s="18">
        <v>0</v>
      </c>
    </row>
    <row r="1396" spans="1:62" s="6" customFormat="1" ht="15.75" thickBot="1" x14ac:dyDescent="0.3">
      <c r="A1396" s="23">
        <v>54</v>
      </c>
      <c r="B1396" s="6">
        <v>71</v>
      </c>
      <c r="C1396" s="23" t="s">
        <v>1868</v>
      </c>
      <c r="D1396" s="6" t="s">
        <v>1869</v>
      </c>
      <c r="E1396" s="6" t="s">
        <v>46</v>
      </c>
      <c r="F1396" s="142" t="s">
        <v>6394</v>
      </c>
      <c r="G1396" s="28" t="s">
        <v>5806</v>
      </c>
      <c r="K1396" s="142">
        <v>0</v>
      </c>
      <c r="L1396" s="142">
        <v>0</v>
      </c>
      <c r="M1396" s="142">
        <v>1</v>
      </c>
      <c r="N1396" s="28">
        <v>0</v>
      </c>
      <c r="O1396" s="28">
        <v>0</v>
      </c>
      <c r="P1396" s="28">
        <v>1</v>
      </c>
      <c r="Q1396" s="28">
        <v>0</v>
      </c>
      <c r="R1396" s="28">
        <v>0</v>
      </c>
      <c r="S1396" s="142">
        <v>0</v>
      </c>
      <c r="T1396" s="28">
        <v>0</v>
      </c>
      <c r="U1396" s="90"/>
      <c r="V1396" s="9" t="s">
        <v>149</v>
      </c>
      <c r="W1396" s="133" t="s">
        <v>1982</v>
      </c>
      <c r="Y1396" s="8"/>
      <c r="Z1396" s="8"/>
      <c r="AA1396" s="9"/>
      <c r="AD1396" s="10"/>
      <c r="AE1396" s="11"/>
      <c r="AF1396" s="7"/>
      <c r="AM1396" s="10"/>
      <c r="AN1396" s="6">
        <v>2885</v>
      </c>
      <c r="AO1396" s="6">
        <v>1853</v>
      </c>
      <c r="AR1396" s="198" t="s">
        <v>8481</v>
      </c>
      <c r="AS1396" s="198" t="s">
        <v>8482</v>
      </c>
      <c r="AT1396" s="6">
        <v>1</v>
      </c>
      <c r="AU1396" s="23">
        <v>0</v>
      </c>
      <c r="AV1396" s="25"/>
      <c r="AW1396" s="201"/>
      <c r="BD1396" s="10"/>
    </row>
    <row r="1397" spans="1:62" ht="15.75" thickTop="1" x14ac:dyDescent="0.25">
      <c r="A1397" s="18">
        <v>55</v>
      </c>
      <c r="B1397" s="3">
        <v>23</v>
      </c>
      <c r="C1397" s="18" t="s">
        <v>1983</v>
      </c>
      <c r="D1397" s="3" t="s">
        <v>1984</v>
      </c>
      <c r="E1397" s="3" t="s">
        <v>6403</v>
      </c>
      <c r="F1397" s="3" t="s">
        <v>6404</v>
      </c>
      <c r="G1397" s="48" t="s">
        <v>6405</v>
      </c>
      <c r="K1397" s="113">
        <v>0</v>
      </c>
      <c r="L1397" s="113">
        <v>0</v>
      </c>
      <c r="M1397" s="113">
        <v>0</v>
      </c>
      <c r="N1397" s="48">
        <v>0</v>
      </c>
      <c r="O1397" s="48">
        <v>0</v>
      </c>
      <c r="P1397" s="48">
        <v>0</v>
      </c>
      <c r="Q1397" s="48">
        <v>1</v>
      </c>
      <c r="R1397" s="48">
        <v>0</v>
      </c>
      <c r="S1397" s="113">
        <v>0</v>
      </c>
      <c r="T1397" s="48">
        <v>0</v>
      </c>
      <c r="U1397" s="47"/>
      <c r="V1397" s="22" t="s">
        <v>7973</v>
      </c>
      <c r="W1397" s="134" t="s">
        <v>1985</v>
      </c>
      <c r="X1397" s="3" t="s">
        <v>1986</v>
      </c>
      <c r="Y1397" s="21">
        <v>7</v>
      </c>
      <c r="Z1397" s="21">
        <v>10</v>
      </c>
      <c r="AA1397" s="14">
        <v>0</v>
      </c>
      <c r="AB1397" s="3">
        <f t="shared" ref="AB1397:AB1428" si="68">(240*Y1397)+(12*Z1397)+AA1397</f>
        <v>1800</v>
      </c>
      <c r="AC1397">
        <v>3747.7703598836956</v>
      </c>
      <c r="AE1397" s="22" t="s">
        <v>7924</v>
      </c>
      <c r="AF1397" s="2" t="s">
        <v>1987</v>
      </c>
      <c r="AG1397" s="3" t="s">
        <v>1988</v>
      </c>
      <c r="AH1397" s="3">
        <v>22</v>
      </c>
      <c r="AI1397" s="3">
        <v>10</v>
      </c>
      <c r="AJ1397" s="3">
        <v>0</v>
      </c>
      <c r="AK1397" s="3">
        <f>(240*AH1397)+(12*AI1397)+AJ1397</f>
        <v>5400</v>
      </c>
      <c r="AL1397">
        <v>11240.231353286115</v>
      </c>
      <c r="AN1397" s="18">
        <v>0</v>
      </c>
      <c r="AO1397" s="18">
        <v>0</v>
      </c>
      <c r="AP1397" s="3">
        <v>5354</v>
      </c>
      <c r="AQ1397" s="3">
        <v>5352</v>
      </c>
      <c r="AR1397" s="183" t="s">
        <v>7973</v>
      </c>
      <c r="AS1397" s="183" t="s">
        <v>7924</v>
      </c>
      <c r="AT1397" s="3">
        <v>0</v>
      </c>
      <c r="AU1397" s="18">
        <v>0</v>
      </c>
      <c r="AV1397" s="17"/>
      <c r="AW1397" s="200">
        <v>0</v>
      </c>
      <c r="AX1397" s="48">
        <v>1</v>
      </c>
      <c r="AY1397" s="200">
        <v>0</v>
      </c>
      <c r="AZ1397" s="200">
        <v>0</v>
      </c>
      <c r="BA1397" s="200">
        <v>0</v>
      </c>
      <c r="BB1397" s="200">
        <v>0</v>
      </c>
      <c r="BC1397" s="200">
        <v>0</v>
      </c>
      <c r="BE1397" s="18">
        <v>0</v>
      </c>
      <c r="BF1397" s="18">
        <v>0</v>
      </c>
      <c r="BG1397" s="18">
        <v>1</v>
      </c>
      <c r="BH1397" s="18">
        <v>0</v>
      </c>
      <c r="BI1397" s="18">
        <v>0</v>
      </c>
      <c r="BJ1397" s="18">
        <v>0</v>
      </c>
    </row>
    <row r="1398" spans="1:62" x14ac:dyDescent="0.25">
      <c r="A1398" s="18">
        <v>55</v>
      </c>
      <c r="B1398" s="3">
        <v>23</v>
      </c>
      <c r="C1398" s="18" t="s">
        <v>1983</v>
      </c>
      <c r="D1398" s="3" t="s">
        <v>1984</v>
      </c>
      <c r="E1398" s="3" t="s">
        <v>6403</v>
      </c>
      <c r="F1398" s="3" t="s">
        <v>6404</v>
      </c>
      <c r="G1398" s="48" t="s">
        <v>6406</v>
      </c>
      <c r="K1398" s="113">
        <v>0</v>
      </c>
      <c r="L1398" s="113">
        <v>0</v>
      </c>
      <c r="M1398" s="113">
        <v>0</v>
      </c>
      <c r="N1398" s="48">
        <v>0</v>
      </c>
      <c r="O1398" s="48">
        <v>0</v>
      </c>
      <c r="P1398" s="48">
        <v>0</v>
      </c>
      <c r="Q1398" s="48">
        <v>1</v>
      </c>
      <c r="R1398" s="48">
        <v>0</v>
      </c>
      <c r="S1398" s="113">
        <v>0</v>
      </c>
      <c r="T1398" s="48">
        <v>0</v>
      </c>
      <c r="U1398" s="47"/>
      <c r="V1398" s="22" t="s">
        <v>7973</v>
      </c>
      <c r="W1398" s="134" t="s">
        <v>1989</v>
      </c>
      <c r="X1398" s="3" t="s">
        <v>1990</v>
      </c>
      <c r="Y1398" s="21">
        <v>10</v>
      </c>
      <c r="Z1398" s="21">
        <v>16</v>
      </c>
      <c r="AA1398" s="14">
        <v>0</v>
      </c>
      <c r="AB1398" s="3">
        <f t="shared" si="68"/>
        <v>2592</v>
      </c>
      <c r="AC1398">
        <v>5396.7893182325215</v>
      </c>
      <c r="AN1398" s="18">
        <v>0</v>
      </c>
      <c r="AO1398" s="18">
        <v>0</v>
      </c>
      <c r="AP1398" s="3">
        <v>5354</v>
      </c>
      <c r="AR1398" s="183" t="s">
        <v>7973</v>
      </c>
      <c r="AS1398" s="183" t="s">
        <v>7924</v>
      </c>
      <c r="AT1398" s="3">
        <v>0</v>
      </c>
      <c r="AU1398" s="18">
        <v>0</v>
      </c>
      <c r="AV1398" s="17"/>
      <c r="AW1398" s="200">
        <v>0</v>
      </c>
      <c r="AX1398" s="48">
        <v>1</v>
      </c>
      <c r="AY1398" s="200">
        <v>1</v>
      </c>
      <c r="AZ1398" s="200">
        <v>0</v>
      </c>
      <c r="BA1398" s="200">
        <v>0</v>
      </c>
      <c r="BB1398" s="200">
        <v>0</v>
      </c>
      <c r="BC1398" s="200">
        <v>0</v>
      </c>
    </row>
    <row r="1399" spans="1:62" s="6" customFormat="1" ht="30.75" thickBot="1" x14ac:dyDescent="0.3">
      <c r="A1399" s="23">
        <v>54</v>
      </c>
      <c r="B1399" s="6">
        <v>23</v>
      </c>
      <c r="C1399" s="23" t="s">
        <v>1983</v>
      </c>
      <c r="D1399" s="6" t="s">
        <v>1984</v>
      </c>
      <c r="E1399" s="6" t="s">
        <v>6403</v>
      </c>
      <c r="F1399" s="6" t="s">
        <v>6404</v>
      </c>
      <c r="G1399" s="28" t="s">
        <v>6407</v>
      </c>
      <c r="K1399" s="142">
        <v>0</v>
      </c>
      <c r="L1399" s="142">
        <v>0</v>
      </c>
      <c r="M1399" s="142">
        <v>0</v>
      </c>
      <c r="N1399" s="28">
        <v>0</v>
      </c>
      <c r="O1399" s="28">
        <v>0</v>
      </c>
      <c r="P1399" s="28">
        <v>0</v>
      </c>
      <c r="Q1399" s="28">
        <v>1</v>
      </c>
      <c r="R1399" s="28">
        <v>0</v>
      </c>
      <c r="S1399" s="142">
        <v>0</v>
      </c>
      <c r="T1399" s="28">
        <v>0</v>
      </c>
      <c r="U1399" s="90"/>
      <c r="V1399" s="20" t="s">
        <v>7973</v>
      </c>
      <c r="W1399" s="133" t="s">
        <v>1991</v>
      </c>
      <c r="X1399" s="6" t="s">
        <v>902</v>
      </c>
      <c r="Y1399" s="19">
        <v>15</v>
      </c>
      <c r="Z1399" s="19">
        <v>0</v>
      </c>
      <c r="AA1399" s="9">
        <v>0</v>
      </c>
      <c r="AB1399" s="6">
        <f t="shared" si="68"/>
        <v>3600</v>
      </c>
      <c r="AC1399" s="6">
        <v>7495.5407197673912</v>
      </c>
      <c r="AD1399" s="10"/>
      <c r="AE1399" s="11"/>
      <c r="AF1399" s="7"/>
      <c r="AM1399" s="10"/>
      <c r="AN1399" s="23">
        <v>0</v>
      </c>
      <c r="AO1399" s="23">
        <v>0</v>
      </c>
      <c r="AP1399" s="6">
        <v>5354</v>
      </c>
      <c r="AR1399" s="198" t="s">
        <v>7973</v>
      </c>
      <c r="AS1399" s="198" t="s">
        <v>7924</v>
      </c>
      <c r="AT1399" s="6">
        <v>0</v>
      </c>
      <c r="AU1399" s="23">
        <v>0</v>
      </c>
      <c r="AV1399" s="25"/>
      <c r="AW1399" s="201">
        <v>0</v>
      </c>
      <c r="AX1399" s="6">
        <v>0</v>
      </c>
      <c r="AY1399" s="6">
        <v>0</v>
      </c>
      <c r="AZ1399" s="6">
        <v>0</v>
      </c>
      <c r="BA1399" s="6">
        <v>1</v>
      </c>
      <c r="BB1399" s="6">
        <v>0</v>
      </c>
      <c r="BC1399" s="6">
        <v>0</v>
      </c>
      <c r="BD1399" s="10"/>
    </row>
    <row r="1400" spans="1:62" ht="15.75" thickTop="1" x14ac:dyDescent="0.25">
      <c r="A1400" s="18">
        <v>55</v>
      </c>
      <c r="B1400" s="3">
        <v>23</v>
      </c>
      <c r="C1400" s="18" t="s">
        <v>1992</v>
      </c>
      <c r="D1400" s="3" t="s">
        <v>45</v>
      </c>
      <c r="E1400" s="3" t="s">
        <v>1789</v>
      </c>
      <c r="F1400" s="48" t="s">
        <v>3152</v>
      </c>
      <c r="G1400" s="48" t="s">
        <v>6408</v>
      </c>
      <c r="H1400" s="48" t="s">
        <v>6409</v>
      </c>
      <c r="K1400" s="113">
        <v>0</v>
      </c>
      <c r="L1400" s="113">
        <v>0</v>
      </c>
      <c r="M1400" s="113">
        <v>0</v>
      </c>
      <c r="N1400" s="48">
        <v>0</v>
      </c>
      <c r="O1400" s="48">
        <v>0</v>
      </c>
      <c r="P1400" s="48">
        <v>1</v>
      </c>
      <c r="Q1400" s="48">
        <v>0</v>
      </c>
      <c r="R1400" s="48">
        <v>0</v>
      </c>
      <c r="S1400" s="113">
        <v>1</v>
      </c>
      <c r="T1400" s="48">
        <v>0</v>
      </c>
      <c r="U1400" s="47"/>
      <c r="V1400" s="22" t="s">
        <v>8037</v>
      </c>
      <c r="W1400" s="134" t="s">
        <v>1993</v>
      </c>
      <c r="X1400" s="3" t="s">
        <v>1994</v>
      </c>
      <c r="Y1400" s="21">
        <v>2</v>
      </c>
      <c r="Z1400" s="21">
        <v>10</v>
      </c>
      <c r="AA1400" s="14">
        <v>0</v>
      </c>
      <c r="AB1400" s="3">
        <f t="shared" si="68"/>
        <v>600</v>
      </c>
      <c r="AC1400">
        <v>1223.0128715871904</v>
      </c>
      <c r="AE1400" s="22" t="s">
        <v>8075</v>
      </c>
      <c r="AF1400" s="2" t="s">
        <v>1995</v>
      </c>
      <c r="AG1400" s="3" t="s">
        <v>1996</v>
      </c>
      <c r="AH1400" s="3">
        <v>365</v>
      </c>
      <c r="AI1400" s="3">
        <v>15</v>
      </c>
      <c r="AJ1400" s="3">
        <v>6</v>
      </c>
      <c r="AK1400" s="3">
        <f>(240*AH1400)+(12*AI1400)+AJ1400</f>
        <v>87786</v>
      </c>
      <c r="AL1400">
        <v>173413.224110532</v>
      </c>
      <c r="AN1400" s="3">
        <v>504</v>
      </c>
      <c r="AO1400" s="3">
        <v>795</v>
      </c>
      <c r="AP1400" s="3">
        <v>5199</v>
      </c>
      <c r="AQ1400" s="3">
        <v>4970</v>
      </c>
      <c r="AR1400" s="183" t="s">
        <v>8076</v>
      </c>
      <c r="AS1400" s="183" t="s">
        <v>8249</v>
      </c>
      <c r="AT1400" s="3">
        <v>0</v>
      </c>
      <c r="AU1400" s="18">
        <v>0</v>
      </c>
      <c r="AV1400" s="17"/>
      <c r="AW1400" s="200">
        <v>1</v>
      </c>
      <c r="AX1400" s="48">
        <v>0</v>
      </c>
      <c r="AY1400" s="200">
        <v>0</v>
      </c>
      <c r="AZ1400" s="200">
        <v>0</v>
      </c>
      <c r="BA1400" s="200">
        <v>0</v>
      </c>
      <c r="BB1400" s="18">
        <v>0</v>
      </c>
      <c r="BC1400" s="18">
        <v>0</v>
      </c>
      <c r="BE1400" s="18">
        <v>1</v>
      </c>
      <c r="BF1400" s="18">
        <v>0</v>
      </c>
      <c r="BG1400" s="18">
        <v>0</v>
      </c>
      <c r="BH1400" s="18">
        <v>0</v>
      </c>
      <c r="BI1400" s="18">
        <v>0</v>
      </c>
      <c r="BJ1400" s="18">
        <v>0</v>
      </c>
    </row>
    <row r="1401" spans="1:62" x14ac:dyDescent="0.25">
      <c r="A1401" s="18">
        <v>55</v>
      </c>
      <c r="B1401" s="3">
        <v>23</v>
      </c>
      <c r="C1401" s="18" t="s">
        <v>1992</v>
      </c>
      <c r="D1401" s="3" t="s">
        <v>45</v>
      </c>
      <c r="E1401" s="3" t="s">
        <v>1789</v>
      </c>
      <c r="F1401" s="48" t="s">
        <v>3152</v>
      </c>
      <c r="G1401" s="48" t="s">
        <v>6408</v>
      </c>
      <c r="H1401" s="48" t="s">
        <v>6410</v>
      </c>
      <c r="K1401" s="113">
        <v>0</v>
      </c>
      <c r="L1401" s="113">
        <v>0</v>
      </c>
      <c r="M1401" s="113">
        <v>0</v>
      </c>
      <c r="N1401" s="48">
        <v>0</v>
      </c>
      <c r="O1401" s="48">
        <v>0</v>
      </c>
      <c r="P1401" s="48">
        <v>1</v>
      </c>
      <c r="Q1401" s="48">
        <v>0</v>
      </c>
      <c r="R1401" s="48">
        <v>0</v>
      </c>
      <c r="S1401" s="113">
        <v>1</v>
      </c>
      <c r="T1401" s="48">
        <v>0</v>
      </c>
      <c r="U1401" s="47"/>
      <c r="V1401" s="22" t="s">
        <v>8037</v>
      </c>
      <c r="W1401" s="134" t="s">
        <v>1997</v>
      </c>
      <c r="X1401" s="3" t="s">
        <v>706</v>
      </c>
      <c r="Y1401" s="21">
        <v>1</v>
      </c>
      <c r="Z1401" s="21">
        <v>0</v>
      </c>
      <c r="AA1401" s="14">
        <v>0</v>
      </c>
      <c r="AB1401" s="3">
        <f t="shared" si="68"/>
        <v>240</v>
      </c>
      <c r="AC1401">
        <v>489.20514863487614</v>
      </c>
      <c r="AN1401" s="3">
        <v>504</v>
      </c>
      <c r="AO1401" s="3">
        <v>795</v>
      </c>
      <c r="AP1401" s="3">
        <v>5199</v>
      </c>
      <c r="AR1401" s="183" t="s">
        <v>8076</v>
      </c>
      <c r="AS1401" s="183" t="s">
        <v>8249</v>
      </c>
      <c r="AT1401" s="3">
        <v>0</v>
      </c>
      <c r="AU1401" s="18">
        <v>0</v>
      </c>
      <c r="AV1401" s="17"/>
      <c r="AW1401" s="200">
        <v>1</v>
      </c>
      <c r="AX1401" s="48">
        <v>0</v>
      </c>
      <c r="AY1401" s="200">
        <v>0</v>
      </c>
      <c r="AZ1401" s="200">
        <v>0</v>
      </c>
      <c r="BA1401" s="200">
        <v>0</v>
      </c>
      <c r="BB1401" s="18">
        <v>0</v>
      </c>
      <c r="BC1401" s="18">
        <v>0</v>
      </c>
    </row>
    <row r="1402" spans="1:62" ht="30" x14ac:dyDescent="0.25">
      <c r="A1402" s="18">
        <v>55</v>
      </c>
      <c r="B1402" s="3">
        <v>23</v>
      </c>
      <c r="C1402" s="18" t="s">
        <v>1992</v>
      </c>
      <c r="D1402" s="3" t="s">
        <v>45</v>
      </c>
      <c r="E1402" s="3" t="s">
        <v>1789</v>
      </c>
      <c r="F1402" s="48" t="s">
        <v>3152</v>
      </c>
      <c r="G1402" s="48" t="s">
        <v>6408</v>
      </c>
      <c r="H1402" s="48" t="s">
        <v>6411</v>
      </c>
      <c r="K1402" s="113">
        <v>0</v>
      </c>
      <c r="L1402" s="113">
        <v>0</v>
      </c>
      <c r="M1402" s="113">
        <v>0</v>
      </c>
      <c r="N1402" s="48">
        <v>0</v>
      </c>
      <c r="O1402" s="48">
        <v>0</v>
      </c>
      <c r="P1402" s="48">
        <v>1</v>
      </c>
      <c r="Q1402" s="48">
        <v>0</v>
      </c>
      <c r="R1402" s="48">
        <v>0</v>
      </c>
      <c r="S1402" s="113">
        <v>1</v>
      </c>
      <c r="T1402" s="48">
        <v>0</v>
      </c>
      <c r="U1402" s="47"/>
      <c r="V1402" s="22" t="s">
        <v>8037</v>
      </c>
      <c r="W1402" s="134" t="s">
        <v>1998</v>
      </c>
      <c r="X1402" s="3" t="s">
        <v>560</v>
      </c>
      <c r="Y1402" s="21">
        <v>13</v>
      </c>
      <c r="Z1402" s="21">
        <v>10</v>
      </c>
      <c r="AA1402" s="14">
        <v>0</v>
      </c>
      <c r="AB1402" s="3">
        <f t="shared" si="68"/>
        <v>3240</v>
      </c>
      <c r="AC1402">
        <v>6604.2695065708276</v>
      </c>
      <c r="AN1402" s="3">
        <v>504</v>
      </c>
      <c r="AO1402" s="3">
        <v>795</v>
      </c>
      <c r="AP1402" s="3">
        <v>5199</v>
      </c>
      <c r="AR1402" s="183" t="s">
        <v>8077</v>
      </c>
      <c r="AS1402" s="183" t="s">
        <v>8250</v>
      </c>
      <c r="AT1402" s="3">
        <v>0</v>
      </c>
      <c r="AU1402" s="18">
        <v>0</v>
      </c>
      <c r="AV1402" s="17"/>
      <c r="AW1402" s="200">
        <v>1</v>
      </c>
      <c r="AX1402" s="48">
        <v>0</v>
      </c>
      <c r="AY1402" s="200">
        <v>0</v>
      </c>
      <c r="AZ1402" s="200">
        <v>0</v>
      </c>
      <c r="BA1402" s="200">
        <v>0</v>
      </c>
      <c r="BB1402" s="18">
        <v>0</v>
      </c>
      <c r="BC1402" s="18">
        <v>0</v>
      </c>
    </row>
    <row r="1403" spans="1:62" ht="30" x14ac:dyDescent="0.25">
      <c r="A1403" s="18">
        <v>55</v>
      </c>
      <c r="B1403" s="3">
        <v>23</v>
      </c>
      <c r="C1403" s="18" t="s">
        <v>1992</v>
      </c>
      <c r="D1403" s="3" t="s">
        <v>45</v>
      </c>
      <c r="E1403" s="3" t="s">
        <v>1789</v>
      </c>
      <c r="F1403" s="48" t="s">
        <v>3152</v>
      </c>
      <c r="G1403" s="48" t="s">
        <v>6408</v>
      </c>
      <c r="H1403" s="48" t="s">
        <v>6412</v>
      </c>
      <c r="K1403" s="113">
        <v>0</v>
      </c>
      <c r="L1403" s="113">
        <v>0</v>
      </c>
      <c r="M1403" s="113">
        <v>0</v>
      </c>
      <c r="N1403" s="48">
        <v>0</v>
      </c>
      <c r="O1403" s="48">
        <v>0</v>
      </c>
      <c r="P1403" s="48">
        <v>1</v>
      </c>
      <c r="Q1403" s="48">
        <v>0</v>
      </c>
      <c r="R1403" s="48">
        <v>0</v>
      </c>
      <c r="S1403" s="113">
        <v>1</v>
      </c>
      <c r="T1403" s="48">
        <v>0</v>
      </c>
      <c r="U1403" s="47"/>
      <c r="V1403" s="22" t="s">
        <v>8078</v>
      </c>
      <c r="W1403" s="134" t="s">
        <v>1999</v>
      </c>
      <c r="X1403" s="3" t="s">
        <v>2000</v>
      </c>
      <c r="Y1403" s="21">
        <v>11</v>
      </c>
      <c r="Z1403" s="21">
        <v>2</v>
      </c>
      <c r="AA1403" s="14">
        <v>0</v>
      </c>
      <c r="AB1403" s="3">
        <f t="shared" si="68"/>
        <v>2664</v>
      </c>
      <c r="AC1403">
        <v>5389.4213724962383</v>
      </c>
      <c r="AN1403" s="3">
        <v>504</v>
      </c>
      <c r="AO1403" s="3">
        <v>795</v>
      </c>
      <c r="AP1403" s="3">
        <v>5144</v>
      </c>
      <c r="AR1403" s="183" t="s">
        <v>8077</v>
      </c>
      <c r="AS1403" s="183" t="s">
        <v>8250</v>
      </c>
      <c r="AT1403" s="3">
        <v>0</v>
      </c>
      <c r="AU1403" s="18">
        <v>0</v>
      </c>
      <c r="AV1403" s="17"/>
      <c r="AW1403" s="200">
        <v>1</v>
      </c>
      <c r="AX1403" s="48">
        <v>0</v>
      </c>
      <c r="AY1403" s="200">
        <v>0</v>
      </c>
      <c r="AZ1403" s="200">
        <v>0</v>
      </c>
      <c r="BA1403" s="200">
        <v>0</v>
      </c>
      <c r="BB1403" s="18">
        <v>0</v>
      </c>
      <c r="BC1403" s="18">
        <v>0</v>
      </c>
    </row>
    <row r="1404" spans="1:62" x14ac:dyDescent="0.25">
      <c r="A1404" s="18">
        <v>55</v>
      </c>
      <c r="B1404" s="3">
        <v>23</v>
      </c>
      <c r="C1404" s="18" t="s">
        <v>1992</v>
      </c>
      <c r="D1404" s="3" t="s">
        <v>45</v>
      </c>
      <c r="E1404" s="3" t="s">
        <v>1789</v>
      </c>
      <c r="F1404" s="48" t="s">
        <v>3152</v>
      </c>
      <c r="G1404" s="48" t="s">
        <v>6408</v>
      </c>
      <c r="H1404" s="48" t="s">
        <v>6413</v>
      </c>
      <c r="K1404" s="113">
        <v>0</v>
      </c>
      <c r="L1404" s="113">
        <v>0</v>
      </c>
      <c r="M1404" s="113">
        <v>0</v>
      </c>
      <c r="N1404" s="48">
        <v>0</v>
      </c>
      <c r="O1404" s="48">
        <v>0</v>
      </c>
      <c r="P1404" s="48">
        <v>1</v>
      </c>
      <c r="Q1404" s="48">
        <v>0</v>
      </c>
      <c r="R1404" s="48">
        <v>0</v>
      </c>
      <c r="S1404" s="113">
        <v>1</v>
      </c>
      <c r="T1404" s="48">
        <v>0</v>
      </c>
      <c r="U1404" s="47"/>
      <c r="V1404" s="22" t="s">
        <v>8079</v>
      </c>
      <c r="W1404" s="134" t="s">
        <v>2001</v>
      </c>
      <c r="X1404" s="3" t="s">
        <v>2002</v>
      </c>
      <c r="Y1404" s="21">
        <v>161</v>
      </c>
      <c r="Z1404" s="21">
        <v>12</v>
      </c>
      <c r="AA1404" s="14">
        <v>6</v>
      </c>
      <c r="AB1404" s="3">
        <f t="shared" si="68"/>
        <v>38790</v>
      </c>
      <c r="AC1404">
        <v>78173.944550634216</v>
      </c>
      <c r="AN1404" s="3">
        <v>504</v>
      </c>
      <c r="AO1404" s="3">
        <v>795</v>
      </c>
      <c r="AP1404" s="3">
        <v>5116</v>
      </c>
      <c r="AR1404" s="183" t="s">
        <v>8077</v>
      </c>
      <c r="AS1404" s="183" t="s">
        <v>8250</v>
      </c>
      <c r="AT1404" s="3">
        <v>0</v>
      </c>
      <c r="AU1404" s="18">
        <v>0</v>
      </c>
      <c r="AV1404" s="17"/>
      <c r="AW1404" s="200">
        <v>1</v>
      </c>
      <c r="AX1404" s="48">
        <v>0</v>
      </c>
      <c r="AY1404" s="200">
        <v>0</v>
      </c>
      <c r="AZ1404" s="200">
        <v>0</v>
      </c>
      <c r="BA1404" s="200">
        <v>0</v>
      </c>
      <c r="BB1404" s="18">
        <v>0</v>
      </c>
      <c r="BC1404" s="18">
        <v>0</v>
      </c>
    </row>
    <row r="1405" spans="1:62" x14ac:dyDescent="0.25">
      <c r="A1405" s="18">
        <v>55</v>
      </c>
      <c r="B1405" s="3">
        <v>23</v>
      </c>
      <c r="C1405" s="18" t="s">
        <v>1992</v>
      </c>
      <c r="D1405" s="3" t="s">
        <v>45</v>
      </c>
      <c r="E1405" s="3" t="s">
        <v>1789</v>
      </c>
      <c r="F1405" s="48" t="s">
        <v>3152</v>
      </c>
      <c r="G1405" s="48" t="s">
        <v>6408</v>
      </c>
      <c r="H1405" s="48" t="s">
        <v>6414</v>
      </c>
      <c r="K1405" s="113">
        <v>0</v>
      </c>
      <c r="L1405" s="113">
        <v>0</v>
      </c>
      <c r="M1405" s="113">
        <v>0</v>
      </c>
      <c r="N1405" s="48">
        <v>0</v>
      </c>
      <c r="O1405" s="48">
        <v>0</v>
      </c>
      <c r="P1405" s="48">
        <v>1</v>
      </c>
      <c r="Q1405" s="48">
        <v>0</v>
      </c>
      <c r="R1405" s="48">
        <v>0</v>
      </c>
      <c r="S1405" s="113">
        <v>1</v>
      </c>
      <c r="T1405" s="48">
        <v>0</v>
      </c>
      <c r="U1405" s="47"/>
      <c r="V1405" s="22" t="s">
        <v>8079</v>
      </c>
      <c r="W1405" s="134" t="s">
        <v>2003</v>
      </c>
      <c r="X1405" s="3" t="s">
        <v>244</v>
      </c>
      <c r="Y1405" s="21">
        <v>12</v>
      </c>
      <c r="Z1405" s="21">
        <v>0</v>
      </c>
      <c r="AA1405" s="14">
        <v>0</v>
      </c>
      <c r="AB1405" s="3">
        <f t="shared" si="68"/>
        <v>2880</v>
      </c>
      <c r="AC1405">
        <v>5804.0979712767867</v>
      </c>
      <c r="AN1405" s="3">
        <v>504</v>
      </c>
      <c r="AO1405" s="3">
        <v>795</v>
      </c>
      <c r="AP1405" s="3">
        <v>5116</v>
      </c>
      <c r="AR1405" s="183" t="s">
        <v>8077</v>
      </c>
      <c r="AS1405" s="183" t="s">
        <v>8250</v>
      </c>
      <c r="AT1405" s="3">
        <v>0</v>
      </c>
      <c r="AU1405" s="18">
        <v>0</v>
      </c>
      <c r="AV1405" s="17"/>
      <c r="AW1405" s="200">
        <v>1</v>
      </c>
      <c r="AX1405" s="48">
        <v>0</v>
      </c>
      <c r="AY1405" s="200">
        <v>0</v>
      </c>
      <c r="AZ1405" s="200">
        <v>0</v>
      </c>
      <c r="BA1405" s="200">
        <v>0</v>
      </c>
      <c r="BB1405" s="18">
        <v>0</v>
      </c>
      <c r="BC1405" s="18">
        <v>0</v>
      </c>
    </row>
    <row r="1406" spans="1:62" x14ac:dyDescent="0.25">
      <c r="A1406" s="18">
        <v>55</v>
      </c>
      <c r="B1406" s="3">
        <v>23</v>
      </c>
      <c r="C1406" s="18" t="s">
        <v>1992</v>
      </c>
      <c r="D1406" s="3" t="s">
        <v>45</v>
      </c>
      <c r="E1406" s="3" t="s">
        <v>1789</v>
      </c>
      <c r="F1406" s="48" t="s">
        <v>3152</v>
      </c>
      <c r="G1406" s="48" t="s">
        <v>6408</v>
      </c>
      <c r="H1406" s="48" t="s">
        <v>6322</v>
      </c>
      <c r="K1406" s="113">
        <v>0</v>
      </c>
      <c r="L1406" s="113">
        <v>0</v>
      </c>
      <c r="M1406" s="113">
        <v>0</v>
      </c>
      <c r="N1406" s="48">
        <v>0</v>
      </c>
      <c r="O1406" s="48">
        <v>0</v>
      </c>
      <c r="P1406" s="48">
        <v>1</v>
      </c>
      <c r="Q1406" s="48">
        <v>0</v>
      </c>
      <c r="R1406" s="48">
        <v>0</v>
      </c>
      <c r="S1406" s="113">
        <v>1</v>
      </c>
      <c r="T1406" s="48">
        <v>0</v>
      </c>
      <c r="U1406" s="47"/>
      <c r="V1406" s="22" t="s">
        <v>8079</v>
      </c>
      <c r="W1406" s="134" t="s">
        <v>2004</v>
      </c>
      <c r="X1406" s="3" t="s">
        <v>868</v>
      </c>
      <c r="Y1406" s="21">
        <v>22</v>
      </c>
      <c r="Z1406" s="21">
        <v>0</v>
      </c>
      <c r="AA1406" s="14">
        <v>0</v>
      </c>
      <c r="AB1406" s="3">
        <f t="shared" si="68"/>
        <v>5280</v>
      </c>
      <c r="AC1406">
        <v>10640.846280674108</v>
      </c>
      <c r="AN1406" s="3">
        <v>504</v>
      </c>
      <c r="AO1406" s="3">
        <v>795</v>
      </c>
      <c r="AP1406" s="3">
        <v>5116</v>
      </c>
      <c r="AR1406" s="183" t="s">
        <v>8077</v>
      </c>
      <c r="AS1406" s="183" t="s">
        <v>8250</v>
      </c>
      <c r="AT1406" s="3">
        <v>0</v>
      </c>
      <c r="AU1406" s="18">
        <v>0</v>
      </c>
      <c r="AV1406" s="17"/>
      <c r="AW1406" s="200">
        <v>1</v>
      </c>
      <c r="AX1406" s="48">
        <v>0</v>
      </c>
      <c r="AY1406" s="200">
        <v>1</v>
      </c>
      <c r="AZ1406" s="200">
        <v>0</v>
      </c>
      <c r="BA1406" s="200">
        <v>0</v>
      </c>
      <c r="BB1406" s="18">
        <v>0</v>
      </c>
      <c r="BC1406" s="18">
        <v>0</v>
      </c>
    </row>
    <row r="1407" spans="1:62" x14ac:dyDescent="0.25">
      <c r="A1407" s="18">
        <v>55</v>
      </c>
      <c r="B1407" s="3">
        <v>23</v>
      </c>
      <c r="C1407" s="18" t="s">
        <v>1992</v>
      </c>
      <c r="D1407" s="3" t="s">
        <v>45</v>
      </c>
      <c r="E1407" s="3" t="s">
        <v>1789</v>
      </c>
      <c r="F1407" s="48" t="s">
        <v>3152</v>
      </c>
      <c r="G1407" s="48" t="s">
        <v>6408</v>
      </c>
      <c r="H1407" s="48" t="s">
        <v>6325</v>
      </c>
      <c r="K1407" s="113">
        <v>0</v>
      </c>
      <c r="L1407" s="113">
        <v>0</v>
      </c>
      <c r="M1407" s="113">
        <v>0</v>
      </c>
      <c r="N1407" s="48">
        <v>0</v>
      </c>
      <c r="O1407" s="48">
        <v>0</v>
      </c>
      <c r="P1407" s="48">
        <v>1</v>
      </c>
      <c r="Q1407" s="48">
        <v>0</v>
      </c>
      <c r="R1407" s="48">
        <v>0</v>
      </c>
      <c r="S1407" s="113">
        <v>1</v>
      </c>
      <c r="T1407" s="48">
        <v>0</v>
      </c>
      <c r="U1407" s="47"/>
      <c r="V1407" s="22" t="s">
        <v>8079</v>
      </c>
      <c r="W1407" s="134" t="s">
        <v>2005</v>
      </c>
      <c r="X1407" s="3" t="s">
        <v>2006</v>
      </c>
      <c r="Y1407" s="21">
        <v>505</v>
      </c>
      <c r="Z1407" s="21">
        <v>0</v>
      </c>
      <c r="AA1407" s="14"/>
      <c r="AB1407" s="3">
        <f t="shared" si="68"/>
        <v>121200</v>
      </c>
      <c r="AC1407">
        <v>244255.78962456476</v>
      </c>
      <c r="AN1407" s="3">
        <v>504</v>
      </c>
      <c r="AO1407" s="3">
        <v>795</v>
      </c>
      <c r="AP1407" s="3">
        <v>5116</v>
      </c>
      <c r="AR1407" s="183" t="s">
        <v>8077</v>
      </c>
      <c r="AS1407" s="183" t="s">
        <v>8250</v>
      </c>
      <c r="AT1407" s="3">
        <v>0</v>
      </c>
      <c r="AU1407" s="18">
        <v>0</v>
      </c>
      <c r="AV1407" s="17"/>
      <c r="AW1407" s="200">
        <v>1</v>
      </c>
      <c r="AX1407" s="48">
        <v>0</v>
      </c>
      <c r="AY1407" s="200">
        <v>0</v>
      </c>
      <c r="AZ1407" s="200">
        <v>0</v>
      </c>
      <c r="BA1407" s="200">
        <v>0</v>
      </c>
      <c r="BB1407" s="18">
        <v>0</v>
      </c>
      <c r="BC1407" s="18">
        <v>0</v>
      </c>
    </row>
    <row r="1408" spans="1:62" x14ac:dyDescent="0.25">
      <c r="A1408" s="18">
        <v>55</v>
      </c>
      <c r="B1408" s="3">
        <v>23</v>
      </c>
      <c r="C1408" s="18" t="s">
        <v>1992</v>
      </c>
      <c r="D1408" s="3" t="s">
        <v>45</v>
      </c>
      <c r="E1408" s="3" t="s">
        <v>1789</v>
      </c>
      <c r="F1408" s="48" t="s">
        <v>3152</v>
      </c>
      <c r="G1408" s="48" t="s">
        <v>6408</v>
      </c>
      <c r="H1408" s="48" t="s">
        <v>6328</v>
      </c>
      <c r="K1408" s="113">
        <v>0</v>
      </c>
      <c r="L1408" s="113">
        <v>0</v>
      </c>
      <c r="M1408" s="113">
        <v>0</v>
      </c>
      <c r="N1408" s="48">
        <v>0</v>
      </c>
      <c r="O1408" s="48">
        <v>0</v>
      </c>
      <c r="P1408" s="48">
        <v>1</v>
      </c>
      <c r="Q1408" s="48">
        <v>0</v>
      </c>
      <c r="R1408" s="48">
        <v>0</v>
      </c>
      <c r="S1408" s="113">
        <v>1</v>
      </c>
      <c r="T1408" s="48">
        <v>0</v>
      </c>
      <c r="U1408" s="47"/>
      <c r="V1408" s="22" t="s">
        <v>8079</v>
      </c>
      <c r="W1408" s="134" t="s">
        <v>2007</v>
      </c>
      <c r="X1408" s="3" t="s">
        <v>2008</v>
      </c>
      <c r="Y1408" s="21">
        <v>65</v>
      </c>
      <c r="Z1408" s="21">
        <v>14</v>
      </c>
      <c r="AA1408" s="14">
        <v>0</v>
      </c>
      <c r="AB1408" s="3">
        <f t="shared" si="68"/>
        <v>15768</v>
      </c>
      <c r="AC1408">
        <v>31777.436392740405</v>
      </c>
      <c r="AN1408" s="3">
        <v>504</v>
      </c>
      <c r="AO1408" s="3">
        <v>795</v>
      </c>
      <c r="AP1408" s="3">
        <v>5116</v>
      </c>
      <c r="AR1408" s="183" t="s">
        <v>8077</v>
      </c>
      <c r="AS1408" s="183" t="s">
        <v>8250</v>
      </c>
      <c r="AT1408" s="3">
        <v>0</v>
      </c>
      <c r="AU1408" s="18">
        <v>0</v>
      </c>
      <c r="AV1408" s="17"/>
      <c r="AW1408" s="200">
        <v>1</v>
      </c>
      <c r="AX1408" s="48">
        <v>0</v>
      </c>
      <c r="AY1408" s="200">
        <v>0</v>
      </c>
      <c r="AZ1408" s="200">
        <v>0</v>
      </c>
      <c r="BA1408" s="200">
        <v>0</v>
      </c>
      <c r="BB1408" s="18">
        <v>0</v>
      </c>
      <c r="BC1408" s="18">
        <v>0</v>
      </c>
    </row>
    <row r="1409" spans="1:62" ht="30" x14ac:dyDescent="0.25">
      <c r="A1409" s="18">
        <v>55</v>
      </c>
      <c r="B1409" s="3">
        <v>23</v>
      </c>
      <c r="C1409" s="18" t="s">
        <v>1992</v>
      </c>
      <c r="D1409" s="3" t="s">
        <v>45</v>
      </c>
      <c r="E1409" s="3" t="s">
        <v>1789</v>
      </c>
      <c r="F1409" s="48" t="s">
        <v>3152</v>
      </c>
      <c r="G1409" s="48" t="s">
        <v>6408</v>
      </c>
      <c r="H1409" s="48" t="s">
        <v>6331</v>
      </c>
      <c r="K1409" s="113">
        <v>0</v>
      </c>
      <c r="L1409" s="113">
        <v>0</v>
      </c>
      <c r="M1409" s="113">
        <v>0</v>
      </c>
      <c r="N1409" s="48">
        <v>0</v>
      </c>
      <c r="O1409" s="48">
        <v>0</v>
      </c>
      <c r="P1409" s="48">
        <v>1</v>
      </c>
      <c r="Q1409" s="48">
        <v>0</v>
      </c>
      <c r="R1409" s="48">
        <v>0</v>
      </c>
      <c r="S1409" s="113">
        <v>1</v>
      </c>
      <c r="T1409" s="48">
        <v>0</v>
      </c>
      <c r="U1409" s="47"/>
      <c r="V1409" s="22" t="s">
        <v>8043</v>
      </c>
      <c r="W1409" s="134" t="s">
        <v>2009</v>
      </c>
      <c r="X1409" s="3" t="s">
        <v>1479</v>
      </c>
      <c r="Y1409" s="21">
        <v>14</v>
      </c>
      <c r="Z1409" s="21">
        <v>8</v>
      </c>
      <c r="AA1409" s="14">
        <v>0</v>
      </c>
      <c r="AB1409" s="3">
        <f t="shared" si="68"/>
        <v>3456</v>
      </c>
      <c r="AC1409">
        <v>6888.0680125734307</v>
      </c>
      <c r="AN1409" s="3">
        <v>504</v>
      </c>
      <c r="AO1409" s="3">
        <v>795</v>
      </c>
      <c r="AP1409" s="3">
        <v>5035</v>
      </c>
      <c r="AR1409" s="183" t="s">
        <v>8077</v>
      </c>
      <c r="AS1409" s="183" t="s">
        <v>8250</v>
      </c>
      <c r="AT1409" s="3">
        <v>0</v>
      </c>
      <c r="AU1409" s="18">
        <v>0</v>
      </c>
      <c r="AV1409" s="17"/>
      <c r="AW1409" s="200">
        <v>1</v>
      </c>
      <c r="AX1409" s="48">
        <v>0</v>
      </c>
      <c r="AY1409" s="200">
        <v>0</v>
      </c>
      <c r="AZ1409" s="200">
        <v>0</v>
      </c>
      <c r="BA1409" s="200">
        <v>0</v>
      </c>
      <c r="BB1409" s="18">
        <v>0</v>
      </c>
      <c r="BC1409" s="18">
        <v>0</v>
      </c>
    </row>
    <row r="1410" spans="1:62" x14ac:dyDescent="0.25">
      <c r="A1410" s="18">
        <v>55</v>
      </c>
      <c r="B1410" s="3">
        <v>23</v>
      </c>
      <c r="C1410" s="18" t="s">
        <v>1992</v>
      </c>
      <c r="D1410" s="3" t="s">
        <v>45</v>
      </c>
      <c r="E1410" s="3" t="s">
        <v>1789</v>
      </c>
      <c r="F1410" s="48" t="s">
        <v>3152</v>
      </c>
      <c r="G1410" s="48" t="s">
        <v>6408</v>
      </c>
      <c r="H1410" s="48" t="s">
        <v>6334</v>
      </c>
      <c r="K1410" s="113">
        <v>0</v>
      </c>
      <c r="L1410" s="113">
        <v>0</v>
      </c>
      <c r="M1410" s="113">
        <v>0</v>
      </c>
      <c r="N1410" s="48">
        <v>0</v>
      </c>
      <c r="O1410" s="48">
        <v>0</v>
      </c>
      <c r="P1410" s="48">
        <v>1</v>
      </c>
      <c r="Q1410" s="48">
        <v>0</v>
      </c>
      <c r="R1410" s="48">
        <v>0</v>
      </c>
      <c r="S1410" s="113">
        <v>1</v>
      </c>
      <c r="T1410" s="48">
        <v>0</v>
      </c>
      <c r="U1410" s="47"/>
      <c r="V1410" s="22" t="s">
        <v>8043</v>
      </c>
      <c r="W1410" s="134" t="s">
        <v>2010</v>
      </c>
      <c r="X1410" s="3" t="s">
        <v>2011</v>
      </c>
      <c r="Y1410" s="21">
        <v>6</v>
      </c>
      <c r="Z1410" s="21">
        <v>4</v>
      </c>
      <c r="AA1410" s="14">
        <v>0</v>
      </c>
      <c r="AB1410" s="3">
        <f t="shared" si="68"/>
        <v>1488</v>
      </c>
      <c r="AC1410">
        <v>2965.695949858005</v>
      </c>
      <c r="AN1410" s="3">
        <v>504</v>
      </c>
      <c r="AO1410" s="3">
        <v>795</v>
      </c>
      <c r="AP1410" s="3">
        <v>5035</v>
      </c>
      <c r="AR1410" s="183" t="s">
        <v>8077</v>
      </c>
      <c r="AS1410" s="183" t="s">
        <v>8250</v>
      </c>
      <c r="AT1410" s="3">
        <v>0</v>
      </c>
      <c r="AU1410" s="18">
        <v>0</v>
      </c>
      <c r="AV1410" s="17"/>
      <c r="AW1410" s="200">
        <v>1</v>
      </c>
      <c r="AX1410" s="48">
        <v>0</v>
      </c>
      <c r="AY1410" s="200">
        <v>0</v>
      </c>
      <c r="AZ1410" s="200">
        <v>0</v>
      </c>
      <c r="BA1410" s="200">
        <v>0</v>
      </c>
      <c r="BB1410" s="18">
        <v>0</v>
      </c>
      <c r="BC1410" s="18">
        <v>0</v>
      </c>
    </row>
    <row r="1411" spans="1:62" x14ac:dyDescent="0.25">
      <c r="A1411" s="18">
        <v>55</v>
      </c>
      <c r="B1411" s="3">
        <v>23</v>
      </c>
      <c r="C1411" s="18" t="s">
        <v>1992</v>
      </c>
      <c r="D1411" s="3" t="s">
        <v>45</v>
      </c>
      <c r="E1411" s="3" t="s">
        <v>1789</v>
      </c>
      <c r="F1411" s="48" t="s">
        <v>3152</v>
      </c>
      <c r="G1411" s="48" t="s">
        <v>6408</v>
      </c>
      <c r="H1411" s="48" t="s">
        <v>6337</v>
      </c>
      <c r="K1411" s="113">
        <v>0</v>
      </c>
      <c r="L1411" s="113">
        <v>0</v>
      </c>
      <c r="M1411" s="113">
        <v>0</v>
      </c>
      <c r="N1411" s="48">
        <v>0</v>
      </c>
      <c r="O1411" s="48">
        <v>0</v>
      </c>
      <c r="P1411" s="48">
        <v>1</v>
      </c>
      <c r="Q1411" s="48">
        <v>0</v>
      </c>
      <c r="R1411" s="48">
        <v>0</v>
      </c>
      <c r="S1411" s="113">
        <v>1</v>
      </c>
      <c r="T1411" s="48">
        <v>0</v>
      </c>
      <c r="U1411" s="47"/>
      <c r="V1411" s="22" t="s">
        <v>8043</v>
      </c>
      <c r="W1411" s="134" t="s">
        <v>2012</v>
      </c>
      <c r="X1411" s="3" t="s">
        <v>2013</v>
      </c>
      <c r="Y1411" s="21">
        <v>5</v>
      </c>
      <c r="Z1411" s="21">
        <v>15</v>
      </c>
      <c r="AA1411" s="14">
        <v>0</v>
      </c>
      <c r="AB1411" s="3">
        <f t="shared" si="68"/>
        <v>1380</v>
      </c>
      <c r="AC1411">
        <v>2750.4438244650855</v>
      </c>
      <c r="AN1411" s="3">
        <v>504</v>
      </c>
      <c r="AO1411" s="3">
        <v>795</v>
      </c>
      <c r="AP1411" s="3">
        <v>5035</v>
      </c>
      <c r="AR1411" s="183" t="s">
        <v>8077</v>
      </c>
      <c r="AS1411" s="183" t="s">
        <v>8250</v>
      </c>
      <c r="AT1411" s="3">
        <v>0</v>
      </c>
      <c r="AU1411" s="18">
        <v>0</v>
      </c>
      <c r="AV1411" s="17"/>
      <c r="AW1411" s="200">
        <v>1</v>
      </c>
      <c r="AX1411" s="48">
        <v>0</v>
      </c>
      <c r="AY1411" s="200">
        <v>0</v>
      </c>
      <c r="AZ1411" s="200">
        <v>0</v>
      </c>
      <c r="BA1411" s="200">
        <v>0</v>
      </c>
      <c r="BB1411" s="18">
        <v>0</v>
      </c>
      <c r="BC1411" s="18">
        <v>0</v>
      </c>
    </row>
    <row r="1412" spans="1:62" x14ac:dyDescent="0.25">
      <c r="A1412" s="18">
        <v>55</v>
      </c>
      <c r="B1412" s="3">
        <v>23</v>
      </c>
      <c r="C1412" s="18" t="s">
        <v>1992</v>
      </c>
      <c r="D1412" s="3" t="s">
        <v>45</v>
      </c>
      <c r="E1412" s="3" t="s">
        <v>1789</v>
      </c>
      <c r="F1412" s="48" t="s">
        <v>3152</v>
      </c>
      <c r="G1412" s="48" t="s">
        <v>6408</v>
      </c>
      <c r="H1412" s="48" t="s">
        <v>6340</v>
      </c>
      <c r="K1412" s="113">
        <v>0</v>
      </c>
      <c r="L1412" s="113">
        <v>0</v>
      </c>
      <c r="M1412" s="113">
        <v>0</v>
      </c>
      <c r="N1412" s="48">
        <v>0</v>
      </c>
      <c r="O1412" s="48">
        <v>0</v>
      </c>
      <c r="P1412" s="48">
        <v>1</v>
      </c>
      <c r="Q1412" s="48">
        <v>0</v>
      </c>
      <c r="R1412" s="48">
        <v>0</v>
      </c>
      <c r="S1412" s="113">
        <v>1</v>
      </c>
      <c r="T1412" s="48">
        <v>0</v>
      </c>
      <c r="U1412" s="47"/>
      <c r="V1412" s="14" t="s">
        <v>149</v>
      </c>
      <c r="X1412" s="3" t="s">
        <v>1996</v>
      </c>
      <c r="Y1412" s="21">
        <v>365</v>
      </c>
      <c r="Z1412" s="21">
        <v>15</v>
      </c>
      <c r="AA1412" s="14">
        <v>6</v>
      </c>
      <c r="AB1412" s="3">
        <f t="shared" si="68"/>
        <v>87786</v>
      </c>
      <c r="AC1412">
        <v>87786</v>
      </c>
      <c r="AN1412" s="3">
        <v>504</v>
      </c>
      <c r="AO1412" s="3">
        <v>795</v>
      </c>
      <c r="AR1412" s="183" t="s">
        <v>8077</v>
      </c>
      <c r="AS1412" s="183" t="s">
        <v>8250</v>
      </c>
      <c r="AT1412" s="3">
        <v>0</v>
      </c>
      <c r="AU1412" s="18">
        <v>0</v>
      </c>
      <c r="AV1412" s="17"/>
    </row>
    <row r="1413" spans="1:62" x14ac:dyDescent="0.25">
      <c r="A1413" s="18">
        <v>55</v>
      </c>
      <c r="B1413" s="3">
        <v>23</v>
      </c>
      <c r="C1413" s="18" t="s">
        <v>1992</v>
      </c>
      <c r="D1413" s="3" t="s">
        <v>45</v>
      </c>
      <c r="E1413" s="3" t="s">
        <v>1789</v>
      </c>
      <c r="F1413" s="48" t="s">
        <v>3152</v>
      </c>
      <c r="G1413" s="48" t="s">
        <v>6408</v>
      </c>
      <c r="H1413" s="48" t="s">
        <v>6343</v>
      </c>
      <c r="K1413" s="113">
        <v>0</v>
      </c>
      <c r="L1413" s="113">
        <v>0</v>
      </c>
      <c r="M1413" s="113">
        <v>0</v>
      </c>
      <c r="N1413" s="48">
        <v>0</v>
      </c>
      <c r="O1413" s="48">
        <v>0</v>
      </c>
      <c r="P1413" s="48">
        <v>1</v>
      </c>
      <c r="Q1413" s="48">
        <v>0</v>
      </c>
      <c r="R1413" s="48">
        <v>0</v>
      </c>
      <c r="S1413" s="113">
        <v>1</v>
      </c>
      <c r="T1413" s="48">
        <v>0</v>
      </c>
      <c r="U1413" s="47"/>
      <c r="V1413" s="22" t="s">
        <v>8180</v>
      </c>
      <c r="W1413" s="136" t="s">
        <v>2014</v>
      </c>
      <c r="X1413" s="3" t="s">
        <v>734</v>
      </c>
      <c r="Y1413" s="21">
        <v>0</v>
      </c>
      <c r="Z1413" s="21">
        <v>2</v>
      </c>
      <c r="AA1413" s="14">
        <v>6</v>
      </c>
      <c r="AB1413" s="3">
        <f t="shared" si="68"/>
        <v>30</v>
      </c>
      <c r="AC1413">
        <v>57.660783948320969</v>
      </c>
      <c r="AE1413" s="22" t="s">
        <v>8338</v>
      </c>
      <c r="AF1413" s="2" t="s">
        <v>2015</v>
      </c>
      <c r="AG1413" s="3" t="s">
        <v>2016</v>
      </c>
      <c r="AH1413" s="3">
        <v>1</v>
      </c>
      <c r="AI1413" s="3">
        <v>18</v>
      </c>
      <c r="AJ1413" s="3">
        <v>9</v>
      </c>
      <c r="AK1413" s="3">
        <f>(240*AH1413)+(12*AI1413)+AJ1413</f>
        <v>465</v>
      </c>
      <c r="AL1413">
        <v>823.79033105726512</v>
      </c>
      <c r="AN1413" s="3">
        <v>504</v>
      </c>
      <c r="AO1413" s="3">
        <v>795</v>
      </c>
      <c r="AP1413" s="3">
        <v>4770</v>
      </c>
      <c r="AQ1413" s="3">
        <v>4175</v>
      </c>
      <c r="AR1413" s="183" t="s">
        <v>8077</v>
      </c>
      <c r="AS1413" s="183" t="s">
        <v>8250</v>
      </c>
      <c r="AT1413" s="3">
        <v>0</v>
      </c>
      <c r="AU1413" s="18">
        <v>0</v>
      </c>
      <c r="AV1413" s="17"/>
      <c r="AW1413" s="200">
        <v>0</v>
      </c>
      <c r="AX1413" s="48">
        <v>0</v>
      </c>
      <c r="AY1413" s="200">
        <v>0</v>
      </c>
      <c r="AZ1413" s="200">
        <v>0</v>
      </c>
      <c r="BA1413" s="200">
        <v>1</v>
      </c>
      <c r="BB1413" s="200">
        <v>0</v>
      </c>
      <c r="BC1413" s="200">
        <v>0</v>
      </c>
      <c r="BE1413" s="18">
        <v>1</v>
      </c>
      <c r="BF1413" s="18">
        <v>0</v>
      </c>
      <c r="BG1413" s="18">
        <v>0</v>
      </c>
      <c r="BH1413" s="18">
        <v>0</v>
      </c>
      <c r="BI1413" s="18">
        <v>0</v>
      </c>
      <c r="BJ1413" s="18">
        <v>0</v>
      </c>
    </row>
    <row r="1414" spans="1:62" x14ac:dyDescent="0.25">
      <c r="A1414" s="18">
        <v>55</v>
      </c>
      <c r="B1414" s="3">
        <v>23</v>
      </c>
      <c r="C1414" s="18" t="s">
        <v>1992</v>
      </c>
      <c r="D1414" s="3" t="s">
        <v>45</v>
      </c>
      <c r="E1414" s="3" t="s">
        <v>1789</v>
      </c>
      <c r="F1414" s="48" t="s">
        <v>3152</v>
      </c>
      <c r="G1414" s="48" t="s">
        <v>6408</v>
      </c>
      <c r="H1414" s="48" t="s">
        <v>6346</v>
      </c>
      <c r="K1414" s="113">
        <v>0</v>
      </c>
      <c r="L1414" s="113">
        <v>0</v>
      </c>
      <c r="M1414" s="113">
        <v>0</v>
      </c>
      <c r="N1414" s="48">
        <v>0</v>
      </c>
      <c r="O1414" s="48">
        <v>0</v>
      </c>
      <c r="P1414" s="48">
        <v>1</v>
      </c>
      <c r="Q1414" s="48">
        <v>0</v>
      </c>
      <c r="R1414" s="48">
        <v>0</v>
      </c>
      <c r="S1414" s="113">
        <v>1</v>
      </c>
      <c r="T1414" s="48">
        <v>0</v>
      </c>
      <c r="U1414" s="47"/>
      <c r="V1414" s="22" t="s">
        <v>8181</v>
      </c>
      <c r="W1414" s="134" t="s">
        <v>2017</v>
      </c>
      <c r="X1414" s="3" t="s">
        <v>1641</v>
      </c>
      <c r="Y1414" s="21">
        <v>0</v>
      </c>
      <c r="Z1414" s="21">
        <v>13</v>
      </c>
      <c r="AA1414" s="14">
        <v>9</v>
      </c>
      <c r="AB1414" s="3">
        <f t="shared" si="68"/>
        <v>165</v>
      </c>
      <c r="AC1414">
        <v>313.89298365674932</v>
      </c>
      <c r="AE1414" s="22"/>
      <c r="AN1414" s="3">
        <v>504</v>
      </c>
      <c r="AO1414" s="3">
        <v>795</v>
      </c>
      <c r="AP1414" s="3">
        <v>4695</v>
      </c>
      <c r="AR1414" s="183" t="s">
        <v>8077</v>
      </c>
      <c r="AS1414" s="183" t="s">
        <v>8250</v>
      </c>
      <c r="AT1414" s="3">
        <v>0</v>
      </c>
      <c r="AU1414" s="18">
        <v>0</v>
      </c>
      <c r="AV1414" s="17"/>
      <c r="AW1414" s="200">
        <v>1</v>
      </c>
      <c r="AX1414" s="48">
        <v>0</v>
      </c>
      <c r="AY1414" s="200">
        <v>0</v>
      </c>
      <c r="AZ1414" s="200">
        <v>0</v>
      </c>
      <c r="BA1414" s="200">
        <v>0</v>
      </c>
      <c r="BB1414" s="18">
        <v>0</v>
      </c>
      <c r="BC1414" s="18">
        <v>0</v>
      </c>
    </row>
    <row r="1415" spans="1:62" x14ac:dyDescent="0.25">
      <c r="A1415" s="18">
        <v>55</v>
      </c>
      <c r="B1415" s="3">
        <v>23</v>
      </c>
      <c r="C1415" s="18" t="s">
        <v>1992</v>
      </c>
      <c r="D1415" s="3" t="s">
        <v>45</v>
      </c>
      <c r="E1415" s="3" t="s">
        <v>1789</v>
      </c>
      <c r="F1415" s="48" t="s">
        <v>3152</v>
      </c>
      <c r="G1415" s="48" t="s">
        <v>6408</v>
      </c>
      <c r="H1415" s="48" t="s">
        <v>6349</v>
      </c>
      <c r="K1415" s="113">
        <v>0</v>
      </c>
      <c r="L1415" s="113">
        <v>0</v>
      </c>
      <c r="M1415" s="113">
        <v>0</v>
      </c>
      <c r="N1415" s="48">
        <v>0</v>
      </c>
      <c r="O1415" s="48">
        <v>0</v>
      </c>
      <c r="P1415" s="48">
        <v>1</v>
      </c>
      <c r="Q1415" s="48">
        <v>0</v>
      </c>
      <c r="R1415" s="48">
        <v>0</v>
      </c>
      <c r="S1415" s="113">
        <v>1</v>
      </c>
      <c r="T1415" s="48">
        <v>0</v>
      </c>
      <c r="U1415" s="47"/>
      <c r="V1415" s="22" t="s">
        <v>8181</v>
      </c>
      <c r="W1415" s="134" t="s">
        <v>2018</v>
      </c>
      <c r="X1415" s="3" t="s">
        <v>23</v>
      </c>
      <c r="Y1415" s="21">
        <v>0</v>
      </c>
      <c r="Z1415" s="21">
        <v>7</v>
      </c>
      <c r="AA1415" s="14">
        <v>6</v>
      </c>
      <c r="AB1415" s="3">
        <f t="shared" si="68"/>
        <v>90</v>
      </c>
      <c r="AC1415">
        <v>171.21435472186326</v>
      </c>
      <c r="AN1415" s="3">
        <v>504</v>
      </c>
      <c r="AO1415" s="3">
        <v>795</v>
      </c>
      <c r="AP1415" s="3">
        <v>4695</v>
      </c>
      <c r="AR1415" s="183" t="s">
        <v>8077</v>
      </c>
      <c r="AS1415" s="183" t="s">
        <v>8250</v>
      </c>
      <c r="AT1415" s="3">
        <v>0</v>
      </c>
      <c r="AU1415" s="18">
        <v>0</v>
      </c>
      <c r="AV1415" s="17"/>
      <c r="AW1415" s="200">
        <v>1</v>
      </c>
      <c r="AX1415" s="48">
        <v>0</v>
      </c>
      <c r="AY1415" s="200">
        <v>0</v>
      </c>
      <c r="AZ1415" s="200">
        <v>0</v>
      </c>
      <c r="BA1415" s="200">
        <v>0</v>
      </c>
      <c r="BB1415" s="18">
        <v>0</v>
      </c>
      <c r="BC1415" s="18">
        <v>0</v>
      </c>
    </row>
    <row r="1416" spans="1:62" x14ac:dyDescent="0.25">
      <c r="A1416" s="18">
        <v>55</v>
      </c>
      <c r="B1416" s="3">
        <v>23</v>
      </c>
      <c r="C1416" s="18" t="s">
        <v>1992</v>
      </c>
      <c r="D1416" s="3" t="s">
        <v>45</v>
      </c>
      <c r="E1416" s="3" t="s">
        <v>1789</v>
      </c>
      <c r="F1416" s="48" t="s">
        <v>3152</v>
      </c>
      <c r="G1416" s="48" t="s">
        <v>6408</v>
      </c>
      <c r="H1416" s="48" t="s">
        <v>6352</v>
      </c>
      <c r="K1416" s="113">
        <v>0</v>
      </c>
      <c r="L1416" s="113">
        <v>0</v>
      </c>
      <c r="M1416" s="113">
        <v>0</v>
      </c>
      <c r="N1416" s="48">
        <v>0</v>
      </c>
      <c r="O1416" s="48">
        <v>0</v>
      </c>
      <c r="P1416" s="48">
        <v>1</v>
      </c>
      <c r="Q1416" s="48">
        <v>0</v>
      </c>
      <c r="R1416" s="48">
        <v>0</v>
      </c>
      <c r="S1416" s="113">
        <v>1</v>
      </c>
      <c r="T1416" s="48">
        <v>0</v>
      </c>
      <c r="U1416" s="47"/>
      <c r="V1416" s="22" t="s">
        <v>8181</v>
      </c>
      <c r="W1416" s="134" t="s">
        <v>2019</v>
      </c>
      <c r="X1416" s="3" t="s">
        <v>237</v>
      </c>
      <c r="Y1416" s="21">
        <v>0</v>
      </c>
      <c r="Z1416" s="21">
        <v>15</v>
      </c>
      <c r="AA1416" s="14">
        <v>0</v>
      </c>
      <c r="AB1416" s="3">
        <f t="shared" si="68"/>
        <v>180</v>
      </c>
      <c r="AC1416">
        <v>342.42870944372652</v>
      </c>
      <c r="AN1416" s="3">
        <v>504</v>
      </c>
      <c r="AO1416" s="3">
        <v>795</v>
      </c>
      <c r="AP1416" s="3">
        <v>4695</v>
      </c>
      <c r="AR1416" s="183" t="s">
        <v>8077</v>
      </c>
      <c r="AS1416" s="183" t="s">
        <v>8250</v>
      </c>
      <c r="AT1416" s="3">
        <v>0</v>
      </c>
      <c r="AU1416" s="18">
        <v>0</v>
      </c>
      <c r="AV1416" s="17"/>
      <c r="AW1416" s="200">
        <v>1</v>
      </c>
      <c r="AX1416" s="48">
        <v>0</v>
      </c>
      <c r="AY1416" s="200">
        <v>0</v>
      </c>
      <c r="AZ1416" s="200">
        <v>0</v>
      </c>
      <c r="BA1416" s="200">
        <v>0</v>
      </c>
      <c r="BB1416" s="18">
        <v>0</v>
      </c>
      <c r="BC1416" s="18">
        <v>0</v>
      </c>
    </row>
    <row r="1417" spans="1:62" s="6" customFormat="1" ht="15.75" thickBot="1" x14ac:dyDescent="0.3">
      <c r="A1417" s="23">
        <v>55</v>
      </c>
      <c r="B1417" s="6">
        <v>23</v>
      </c>
      <c r="C1417" s="23" t="s">
        <v>1992</v>
      </c>
      <c r="D1417" s="6" t="s">
        <v>45</v>
      </c>
      <c r="E1417" s="6" t="s">
        <v>1789</v>
      </c>
      <c r="F1417" s="28" t="s">
        <v>3152</v>
      </c>
      <c r="G1417" s="28" t="s">
        <v>6408</v>
      </c>
      <c r="H1417" s="28" t="s">
        <v>6355</v>
      </c>
      <c r="K1417" s="142">
        <v>0</v>
      </c>
      <c r="L1417" s="142">
        <v>0</v>
      </c>
      <c r="M1417" s="142">
        <v>0</v>
      </c>
      <c r="N1417" s="28">
        <v>0</v>
      </c>
      <c r="O1417" s="28">
        <v>0</v>
      </c>
      <c r="P1417" s="28">
        <v>1</v>
      </c>
      <c r="Q1417" s="28">
        <v>0</v>
      </c>
      <c r="R1417" s="28">
        <v>0</v>
      </c>
      <c r="S1417" s="142">
        <v>1</v>
      </c>
      <c r="T1417" s="28">
        <v>0</v>
      </c>
      <c r="U1417" s="90"/>
      <c r="V1417" s="9" t="s">
        <v>149</v>
      </c>
      <c r="W1417" s="133"/>
      <c r="X1417" s="6" t="s">
        <v>2016</v>
      </c>
      <c r="Y1417" s="19">
        <v>1</v>
      </c>
      <c r="Z1417" s="19">
        <v>18</v>
      </c>
      <c r="AA1417" s="9">
        <v>9</v>
      </c>
      <c r="AB1417" s="6">
        <f t="shared" si="68"/>
        <v>465</v>
      </c>
      <c r="AD1417" s="10"/>
      <c r="AE1417" s="11"/>
      <c r="AF1417" s="7"/>
      <c r="AM1417" s="10"/>
      <c r="AN1417" s="6">
        <v>504</v>
      </c>
      <c r="AO1417" s="6">
        <v>795</v>
      </c>
      <c r="AR1417" s="198" t="s">
        <v>8077</v>
      </c>
      <c r="AS1417" s="198" t="s">
        <v>8250</v>
      </c>
      <c r="AT1417" s="6">
        <v>0</v>
      </c>
      <c r="AU1417" s="23">
        <v>0</v>
      </c>
      <c r="AV1417" s="25"/>
      <c r="AW1417" s="201"/>
      <c r="BD1417" s="10"/>
    </row>
    <row r="1418" spans="1:62" ht="15.75" thickTop="1" x14ac:dyDescent="0.25">
      <c r="A1418" s="18">
        <v>56</v>
      </c>
      <c r="B1418" s="3">
        <v>24</v>
      </c>
      <c r="C1418" s="18" t="s">
        <v>2020</v>
      </c>
      <c r="D1418" s="3" t="s">
        <v>45</v>
      </c>
      <c r="E1418" s="3" t="s">
        <v>514</v>
      </c>
      <c r="F1418" s="48" t="s">
        <v>6415</v>
      </c>
      <c r="G1418" s="48" t="s">
        <v>5411</v>
      </c>
      <c r="K1418" s="113">
        <v>0</v>
      </c>
      <c r="L1418" s="113">
        <v>1</v>
      </c>
      <c r="M1418" s="113">
        <v>1</v>
      </c>
      <c r="N1418" s="48">
        <v>0</v>
      </c>
      <c r="O1418" s="48">
        <v>0</v>
      </c>
      <c r="P1418" s="48">
        <v>0</v>
      </c>
      <c r="Q1418" s="48">
        <v>1</v>
      </c>
      <c r="R1418" s="48">
        <v>0</v>
      </c>
      <c r="S1418" s="113">
        <v>1</v>
      </c>
      <c r="T1418" s="48">
        <v>0</v>
      </c>
      <c r="U1418" s="47"/>
      <c r="V1418" s="14" t="s">
        <v>149</v>
      </c>
      <c r="W1418" s="134" t="s">
        <v>2021</v>
      </c>
      <c r="X1418" s="18" t="s">
        <v>2022</v>
      </c>
      <c r="Y1418" s="13">
        <v>75</v>
      </c>
      <c r="Z1418" s="13">
        <v>14</v>
      </c>
      <c r="AA1418" s="14">
        <v>11.5</v>
      </c>
      <c r="AB1418" s="3">
        <f t="shared" si="68"/>
        <v>18179.5</v>
      </c>
      <c r="AE1418" s="22"/>
      <c r="AN1418" s="3">
        <v>3836</v>
      </c>
      <c r="AO1418" s="3">
        <v>2359</v>
      </c>
      <c r="AR1418" s="183" t="s">
        <v>8706</v>
      </c>
      <c r="AS1418" s="183" t="s">
        <v>8339</v>
      </c>
      <c r="AT1418" s="3">
        <v>1</v>
      </c>
      <c r="AU1418" s="18">
        <v>0</v>
      </c>
      <c r="AV1418" s="17"/>
    </row>
    <row r="1419" spans="1:62" x14ac:dyDescent="0.25">
      <c r="A1419" s="18">
        <v>56</v>
      </c>
      <c r="B1419" s="3">
        <v>24</v>
      </c>
      <c r="C1419" s="18" t="s">
        <v>2020</v>
      </c>
      <c r="D1419" s="3" t="s">
        <v>45</v>
      </c>
      <c r="E1419" s="3" t="s">
        <v>514</v>
      </c>
      <c r="F1419" s="48" t="s">
        <v>6415</v>
      </c>
      <c r="G1419" s="48" t="s">
        <v>5414</v>
      </c>
      <c r="K1419" s="113">
        <v>0</v>
      </c>
      <c r="L1419" s="113">
        <v>1</v>
      </c>
      <c r="M1419" s="113">
        <v>1</v>
      </c>
      <c r="N1419" s="48">
        <v>0</v>
      </c>
      <c r="O1419" s="48">
        <v>0</v>
      </c>
      <c r="P1419" s="48">
        <v>0</v>
      </c>
      <c r="Q1419" s="48">
        <v>1</v>
      </c>
      <c r="R1419" s="48">
        <v>0</v>
      </c>
      <c r="S1419" s="113">
        <v>1</v>
      </c>
      <c r="T1419" s="48">
        <v>0</v>
      </c>
      <c r="U1419" s="47"/>
      <c r="V1419" s="22" t="s">
        <v>8080</v>
      </c>
      <c r="W1419" s="134" t="s">
        <v>2023</v>
      </c>
      <c r="X1419" s="3" t="s">
        <v>401</v>
      </c>
      <c r="Y1419" s="21">
        <v>1</v>
      </c>
      <c r="Z1419" s="21">
        <v>10</v>
      </c>
      <c r="AA1419" s="14">
        <v>0</v>
      </c>
      <c r="AB1419" s="3">
        <f t="shared" si="68"/>
        <v>360</v>
      </c>
      <c r="AC1419">
        <v>745.86699237184575</v>
      </c>
      <c r="AE1419" s="22" t="s">
        <v>8080</v>
      </c>
      <c r="AF1419" s="18" t="s">
        <v>2024</v>
      </c>
      <c r="AG1419" s="3" t="s">
        <v>2025</v>
      </c>
      <c r="AH1419" s="3">
        <v>9</v>
      </c>
      <c r="AI1419" s="3">
        <v>1</v>
      </c>
      <c r="AJ1419" s="3">
        <v>7</v>
      </c>
      <c r="AK1419" s="3">
        <f>(240*AH1419)+(12*AI1419)+AJ1419</f>
        <v>2179</v>
      </c>
      <c r="AL1419">
        <v>4514.5671566062556</v>
      </c>
      <c r="AN1419" s="3">
        <v>3836</v>
      </c>
      <c r="AO1419" s="3">
        <v>2359</v>
      </c>
      <c r="AP1419" s="3">
        <v>5318</v>
      </c>
      <c r="AQ1419" s="3">
        <v>5318</v>
      </c>
      <c r="AR1419" s="183" t="s">
        <v>8706</v>
      </c>
      <c r="AS1419" s="183" t="s">
        <v>8339</v>
      </c>
      <c r="AT1419" s="3">
        <v>1</v>
      </c>
      <c r="AU1419" s="18">
        <v>0</v>
      </c>
      <c r="AV1419" s="17"/>
      <c r="AW1419" s="200">
        <v>1</v>
      </c>
      <c r="AX1419" s="48">
        <v>0</v>
      </c>
      <c r="AY1419" s="200">
        <v>0</v>
      </c>
      <c r="AZ1419" s="200">
        <v>0</v>
      </c>
      <c r="BA1419" s="200">
        <v>0</v>
      </c>
      <c r="BB1419" s="18">
        <v>0</v>
      </c>
      <c r="BC1419" s="18">
        <v>0</v>
      </c>
      <c r="BE1419" s="18">
        <v>0</v>
      </c>
      <c r="BF1419" s="18">
        <v>1</v>
      </c>
      <c r="BG1419" s="18">
        <v>0</v>
      </c>
      <c r="BH1419" s="18">
        <v>0</v>
      </c>
      <c r="BI1419" s="18">
        <v>0</v>
      </c>
      <c r="BJ1419" s="18">
        <v>0</v>
      </c>
    </row>
    <row r="1420" spans="1:62" x14ac:dyDescent="0.25">
      <c r="A1420" s="18">
        <v>56</v>
      </c>
      <c r="B1420" s="3">
        <v>24</v>
      </c>
      <c r="C1420" s="18" t="s">
        <v>2020</v>
      </c>
      <c r="D1420" s="3" t="s">
        <v>45</v>
      </c>
      <c r="E1420" s="3" t="s">
        <v>514</v>
      </c>
      <c r="F1420" s="48" t="s">
        <v>6415</v>
      </c>
      <c r="G1420" s="48" t="s">
        <v>5416</v>
      </c>
      <c r="K1420" s="113">
        <v>0</v>
      </c>
      <c r="L1420" s="113">
        <v>1</v>
      </c>
      <c r="M1420" s="113">
        <v>1</v>
      </c>
      <c r="N1420" s="48">
        <v>0</v>
      </c>
      <c r="O1420" s="48">
        <v>0</v>
      </c>
      <c r="P1420" s="48">
        <v>0</v>
      </c>
      <c r="Q1420" s="48">
        <v>1</v>
      </c>
      <c r="R1420" s="48">
        <v>0</v>
      </c>
      <c r="S1420" s="113">
        <v>1</v>
      </c>
      <c r="T1420" s="48">
        <v>0</v>
      </c>
      <c r="U1420" s="47"/>
      <c r="V1420" s="22" t="s">
        <v>8081</v>
      </c>
      <c r="W1420" s="134" t="s">
        <v>2026</v>
      </c>
      <c r="X1420" s="3" t="s">
        <v>130</v>
      </c>
      <c r="Y1420" s="21">
        <v>2</v>
      </c>
      <c r="Z1420" s="21">
        <v>5</v>
      </c>
      <c r="AA1420" s="14">
        <v>0</v>
      </c>
      <c r="AB1420" s="3">
        <f t="shared" si="68"/>
        <v>540</v>
      </c>
      <c r="AC1420">
        <v>1110.5555275151642</v>
      </c>
      <c r="AE1420" s="22" t="s">
        <v>8426</v>
      </c>
      <c r="AF1420" s="2" t="s">
        <v>2027</v>
      </c>
      <c r="AG1420" s="3" t="s">
        <v>2028</v>
      </c>
      <c r="AH1420" s="3">
        <v>1</v>
      </c>
      <c r="AI1420" s="3">
        <v>9</v>
      </c>
      <c r="AJ1420" s="3">
        <v>2</v>
      </c>
      <c r="AK1420" s="3">
        <f>(240*AH1420)+(12*AI1420)+AJ1420</f>
        <v>350</v>
      </c>
      <c r="AL1420">
        <v>571.13501886616359</v>
      </c>
      <c r="AN1420" s="3">
        <v>3836</v>
      </c>
      <c r="AO1420" s="3">
        <v>2359</v>
      </c>
      <c r="AP1420" s="3">
        <v>5264</v>
      </c>
      <c r="AQ1420" s="3">
        <v>3575</v>
      </c>
      <c r="AR1420" s="183" t="s">
        <v>8701</v>
      </c>
      <c r="AS1420" s="183" t="s">
        <v>8340</v>
      </c>
      <c r="AT1420" s="3">
        <v>1</v>
      </c>
      <c r="AU1420" s="18">
        <v>0</v>
      </c>
      <c r="AV1420" s="17"/>
      <c r="AW1420" s="200">
        <v>1</v>
      </c>
      <c r="AX1420" s="48">
        <v>0</v>
      </c>
      <c r="AY1420" s="200">
        <v>0</v>
      </c>
      <c r="AZ1420" s="200">
        <v>0</v>
      </c>
      <c r="BA1420" s="200">
        <v>0</v>
      </c>
      <c r="BB1420" s="18">
        <v>0</v>
      </c>
      <c r="BC1420" s="18">
        <v>0</v>
      </c>
      <c r="BE1420" s="18">
        <v>0</v>
      </c>
      <c r="BF1420" s="18">
        <v>0</v>
      </c>
      <c r="BG1420" s="18">
        <v>1</v>
      </c>
      <c r="BH1420" s="18">
        <v>0</v>
      </c>
      <c r="BI1420" s="18">
        <v>0</v>
      </c>
      <c r="BJ1420" s="18">
        <v>0</v>
      </c>
    </row>
    <row r="1421" spans="1:62" x14ac:dyDescent="0.25">
      <c r="A1421" s="18">
        <v>56</v>
      </c>
      <c r="B1421" s="3">
        <v>24</v>
      </c>
      <c r="C1421" s="18" t="s">
        <v>2020</v>
      </c>
      <c r="D1421" s="3" t="s">
        <v>45</v>
      </c>
      <c r="E1421" s="3" t="s">
        <v>514</v>
      </c>
      <c r="F1421" s="48" t="s">
        <v>6415</v>
      </c>
      <c r="G1421" s="48" t="s">
        <v>5418</v>
      </c>
      <c r="K1421" s="113">
        <v>0</v>
      </c>
      <c r="L1421" s="113">
        <v>1</v>
      </c>
      <c r="M1421" s="113">
        <v>1</v>
      </c>
      <c r="N1421" s="48">
        <v>0</v>
      </c>
      <c r="O1421" s="48">
        <v>0</v>
      </c>
      <c r="P1421" s="48">
        <v>0</v>
      </c>
      <c r="Q1421" s="48">
        <v>1</v>
      </c>
      <c r="R1421" s="48">
        <v>0</v>
      </c>
      <c r="S1421" s="113">
        <v>1</v>
      </c>
      <c r="T1421" s="48">
        <v>0</v>
      </c>
      <c r="U1421" s="47"/>
      <c r="V1421" s="22" t="s">
        <v>8082</v>
      </c>
      <c r="W1421" s="134" t="s">
        <v>2029</v>
      </c>
      <c r="X1421" s="3" t="s">
        <v>549</v>
      </c>
      <c r="Y1421" s="21">
        <v>7</v>
      </c>
      <c r="Z1421" s="21">
        <v>10</v>
      </c>
      <c r="AA1421" s="14">
        <v>0</v>
      </c>
      <c r="AB1421" s="3">
        <f t="shared" si="68"/>
        <v>1800</v>
      </c>
      <c r="AC1421">
        <v>3649.9904347479951</v>
      </c>
      <c r="AE1421" s="22"/>
      <c r="AN1421" s="3">
        <v>3836</v>
      </c>
      <c r="AO1421" s="3">
        <v>2359</v>
      </c>
      <c r="AP1421" s="3">
        <v>5161</v>
      </c>
      <c r="AR1421" s="183" t="s">
        <v>8701</v>
      </c>
      <c r="AS1421" s="183" t="s">
        <v>8340</v>
      </c>
      <c r="AT1421" s="3">
        <v>1</v>
      </c>
      <c r="AU1421" s="18">
        <v>0</v>
      </c>
      <c r="AV1421" s="17"/>
      <c r="AW1421" s="200">
        <v>1</v>
      </c>
      <c r="AX1421" s="48">
        <v>0</v>
      </c>
      <c r="AY1421" s="200">
        <v>0</v>
      </c>
      <c r="AZ1421" s="200">
        <v>0</v>
      </c>
      <c r="BA1421" s="200">
        <v>0</v>
      </c>
      <c r="BB1421" s="18">
        <v>0</v>
      </c>
      <c r="BC1421" s="18">
        <v>0</v>
      </c>
    </row>
    <row r="1422" spans="1:62" x14ac:dyDescent="0.25">
      <c r="A1422" s="18">
        <v>56</v>
      </c>
      <c r="B1422" s="3">
        <v>24</v>
      </c>
      <c r="C1422" s="18" t="s">
        <v>2020</v>
      </c>
      <c r="D1422" s="3" t="s">
        <v>45</v>
      </c>
      <c r="E1422" s="3" t="s">
        <v>514</v>
      </c>
      <c r="F1422" s="48" t="s">
        <v>6415</v>
      </c>
      <c r="G1422" s="48" t="s">
        <v>6416</v>
      </c>
      <c r="K1422" s="113">
        <v>0</v>
      </c>
      <c r="L1422" s="113">
        <v>1</v>
      </c>
      <c r="M1422" s="113">
        <v>1</v>
      </c>
      <c r="N1422" s="48">
        <v>0</v>
      </c>
      <c r="O1422" s="48">
        <v>0</v>
      </c>
      <c r="P1422" s="48">
        <v>0</v>
      </c>
      <c r="Q1422" s="48">
        <v>1</v>
      </c>
      <c r="R1422" s="48">
        <v>0</v>
      </c>
      <c r="S1422" s="113">
        <v>1</v>
      </c>
      <c r="T1422" s="48">
        <v>0</v>
      </c>
      <c r="U1422" s="47"/>
      <c r="V1422" s="22" t="s">
        <v>8038</v>
      </c>
      <c r="W1422" s="134" t="s">
        <v>2030</v>
      </c>
      <c r="X1422" s="3" t="s">
        <v>263</v>
      </c>
      <c r="Y1422" s="21">
        <v>3</v>
      </c>
      <c r="Z1422" s="21">
        <v>12</v>
      </c>
      <c r="AA1422" s="14">
        <v>6</v>
      </c>
      <c r="AB1422" s="3">
        <f t="shared" si="68"/>
        <v>870</v>
      </c>
      <c r="AC1422">
        <v>1750.2019012113963</v>
      </c>
      <c r="AE1422" s="22" t="s">
        <v>8887</v>
      </c>
      <c r="AF1422" s="2" t="s">
        <v>2031</v>
      </c>
      <c r="AG1422" s="3" t="s">
        <v>1375</v>
      </c>
      <c r="AH1422" s="3">
        <v>10</v>
      </c>
      <c r="AI1422" s="3">
        <v>0</v>
      </c>
      <c r="AJ1422" s="3">
        <v>0</v>
      </c>
      <c r="AK1422" s="3">
        <f>(240*AH1422)+(12*AI1422)+AJ1422</f>
        <v>2400</v>
      </c>
      <c r="AL1422">
        <v>3599.4585899070803</v>
      </c>
      <c r="AN1422" s="3">
        <v>3836</v>
      </c>
      <c r="AO1422" s="3">
        <v>2359</v>
      </c>
      <c r="AP1422" s="3">
        <v>5103</v>
      </c>
      <c r="AQ1422" s="3">
        <v>2959</v>
      </c>
      <c r="AR1422" s="183" t="s">
        <v>8701</v>
      </c>
      <c r="AS1422" s="183" t="s">
        <v>8340</v>
      </c>
      <c r="AT1422" s="3">
        <v>1</v>
      </c>
      <c r="AU1422" s="18">
        <v>0</v>
      </c>
      <c r="AV1422" s="17"/>
      <c r="AW1422" s="200">
        <v>0</v>
      </c>
      <c r="AX1422" s="48">
        <v>1</v>
      </c>
      <c r="AY1422" s="200">
        <v>0</v>
      </c>
      <c r="AZ1422" s="200">
        <v>0</v>
      </c>
      <c r="BA1422" s="200">
        <v>0</v>
      </c>
      <c r="BB1422" s="18">
        <v>0</v>
      </c>
      <c r="BC1422" s="18">
        <v>0</v>
      </c>
      <c r="BE1422" s="18">
        <v>0</v>
      </c>
      <c r="BF1422" s="18">
        <v>0</v>
      </c>
      <c r="BG1422" s="18">
        <v>0</v>
      </c>
      <c r="BH1422" s="18">
        <v>0</v>
      </c>
      <c r="BI1422" s="18">
        <v>1</v>
      </c>
      <c r="BJ1422" s="18">
        <v>0</v>
      </c>
    </row>
    <row r="1423" spans="1:62" ht="30" x14ac:dyDescent="0.25">
      <c r="A1423" s="18">
        <v>56</v>
      </c>
      <c r="B1423" s="3">
        <v>24</v>
      </c>
      <c r="C1423" s="18" t="s">
        <v>2020</v>
      </c>
      <c r="D1423" s="3" t="s">
        <v>45</v>
      </c>
      <c r="E1423" s="3" t="s">
        <v>514</v>
      </c>
      <c r="F1423" s="48" t="s">
        <v>6415</v>
      </c>
      <c r="G1423" s="48" t="s">
        <v>6417</v>
      </c>
      <c r="K1423" s="113">
        <v>0</v>
      </c>
      <c r="L1423" s="113">
        <v>1</v>
      </c>
      <c r="M1423" s="113">
        <v>1</v>
      </c>
      <c r="N1423" s="48">
        <v>0</v>
      </c>
      <c r="O1423" s="48">
        <v>0</v>
      </c>
      <c r="P1423" s="48">
        <v>0</v>
      </c>
      <c r="Q1423" s="48">
        <v>1</v>
      </c>
      <c r="R1423" s="48">
        <v>0</v>
      </c>
      <c r="S1423" s="113">
        <v>1</v>
      </c>
      <c r="T1423" s="48">
        <v>0</v>
      </c>
      <c r="U1423" s="47"/>
      <c r="V1423" s="22" t="s">
        <v>8083</v>
      </c>
      <c r="W1423" s="134" t="s">
        <v>2032</v>
      </c>
      <c r="X1423" s="3" t="s">
        <v>665</v>
      </c>
      <c r="Y1423" s="21">
        <v>10</v>
      </c>
      <c r="Z1423" s="21">
        <v>1</v>
      </c>
      <c r="AA1423" s="14">
        <v>0</v>
      </c>
      <c r="AB1423" s="3">
        <f t="shared" si="68"/>
        <v>2412</v>
      </c>
      <c r="AC1423">
        <v>4835.6960372464391</v>
      </c>
      <c r="AE1423" s="22" t="s">
        <v>149</v>
      </c>
      <c r="AF1423" s="2" t="s">
        <v>2033</v>
      </c>
      <c r="AG1423" s="3" t="s">
        <v>2034</v>
      </c>
      <c r="AH1423" s="3">
        <v>20</v>
      </c>
      <c r="AI1423" s="3">
        <v>10</v>
      </c>
      <c r="AJ1423" s="3">
        <v>9</v>
      </c>
      <c r="AK1423" s="3">
        <f>(240*AH1423)+(12*AI1423)+AJ1423</f>
        <v>4929</v>
      </c>
      <c r="AN1423" s="3">
        <v>3836</v>
      </c>
      <c r="AO1423" s="3">
        <v>2359</v>
      </c>
      <c r="AP1423" s="3">
        <v>5078</v>
      </c>
      <c r="AR1423" s="183" t="s">
        <v>8701</v>
      </c>
      <c r="AS1423" s="183" t="s">
        <v>8340</v>
      </c>
      <c r="AT1423" s="3">
        <v>1</v>
      </c>
      <c r="AU1423" s="18">
        <v>0</v>
      </c>
      <c r="AV1423" s="17"/>
      <c r="AW1423" s="200">
        <v>1</v>
      </c>
      <c r="AX1423" s="48">
        <v>0</v>
      </c>
      <c r="AY1423" s="200">
        <v>0</v>
      </c>
      <c r="AZ1423" s="200">
        <v>0</v>
      </c>
      <c r="BA1423" s="200">
        <v>0</v>
      </c>
      <c r="BB1423" s="18">
        <v>0</v>
      </c>
      <c r="BC1423" s="18">
        <v>0</v>
      </c>
    </row>
    <row r="1424" spans="1:62" x14ac:dyDescent="0.25">
      <c r="A1424" s="18">
        <v>56</v>
      </c>
      <c r="B1424" s="3">
        <v>24</v>
      </c>
      <c r="C1424" s="18" t="s">
        <v>2020</v>
      </c>
      <c r="D1424" s="3" t="s">
        <v>45</v>
      </c>
      <c r="E1424" s="3" t="s">
        <v>514</v>
      </c>
      <c r="F1424" s="48" t="s">
        <v>6415</v>
      </c>
      <c r="G1424" s="48" t="s">
        <v>6418</v>
      </c>
      <c r="K1424" s="113">
        <v>0</v>
      </c>
      <c r="L1424" s="113">
        <v>1</v>
      </c>
      <c r="M1424" s="113">
        <v>1</v>
      </c>
      <c r="N1424" s="48">
        <v>0</v>
      </c>
      <c r="O1424" s="48">
        <v>0</v>
      </c>
      <c r="P1424" s="48">
        <v>0</v>
      </c>
      <c r="Q1424" s="48">
        <v>1</v>
      </c>
      <c r="R1424" s="48">
        <v>0</v>
      </c>
      <c r="S1424" s="113">
        <v>1</v>
      </c>
      <c r="T1424" s="48">
        <v>0</v>
      </c>
      <c r="U1424" s="47"/>
      <c r="V1424" s="22" t="s">
        <v>8083</v>
      </c>
      <c r="W1424" s="134" t="s">
        <v>2035</v>
      </c>
      <c r="X1424" s="3" t="s">
        <v>1319</v>
      </c>
      <c r="Y1424" s="21">
        <v>7</v>
      </c>
      <c r="Z1424" s="21">
        <v>0</v>
      </c>
      <c r="AA1424" s="14">
        <v>0</v>
      </c>
      <c r="AB1424" s="3">
        <f t="shared" si="68"/>
        <v>1680</v>
      </c>
      <c r="AC1424">
        <v>3368.1464936044849</v>
      </c>
      <c r="AN1424" s="3">
        <v>3836</v>
      </c>
      <c r="AO1424" s="3">
        <v>2359</v>
      </c>
      <c r="AP1424" s="3">
        <v>5078</v>
      </c>
      <c r="AR1424" s="183" t="s">
        <v>8701</v>
      </c>
      <c r="AS1424" s="183" t="s">
        <v>8340</v>
      </c>
      <c r="AT1424" s="3">
        <v>1</v>
      </c>
      <c r="AU1424" s="18">
        <v>0</v>
      </c>
      <c r="AV1424" s="17"/>
      <c r="AW1424" s="200">
        <v>1</v>
      </c>
      <c r="AX1424" s="48">
        <v>0</v>
      </c>
      <c r="AY1424" s="200">
        <v>0</v>
      </c>
      <c r="AZ1424" s="200">
        <v>0</v>
      </c>
      <c r="BA1424" s="200">
        <v>0</v>
      </c>
      <c r="BB1424" s="18">
        <v>0</v>
      </c>
      <c r="BC1424" s="18">
        <v>0</v>
      </c>
    </row>
    <row r="1425" spans="1:56" ht="30" x14ac:dyDescent="0.25">
      <c r="A1425" s="18">
        <v>56</v>
      </c>
      <c r="B1425" s="3">
        <v>24</v>
      </c>
      <c r="C1425" s="18" t="s">
        <v>2020</v>
      </c>
      <c r="D1425" s="3" t="s">
        <v>45</v>
      </c>
      <c r="E1425" s="3" t="s">
        <v>514</v>
      </c>
      <c r="F1425" s="48" t="s">
        <v>6415</v>
      </c>
      <c r="G1425" s="48" t="s">
        <v>6419</v>
      </c>
      <c r="K1425" s="113">
        <v>0</v>
      </c>
      <c r="L1425" s="113">
        <v>1</v>
      </c>
      <c r="M1425" s="113">
        <v>1</v>
      </c>
      <c r="N1425" s="48">
        <v>0</v>
      </c>
      <c r="O1425" s="48">
        <v>0</v>
      </c>
      <c r="P1425" s="48">
        <v>0</v>
      </c>
      <c r="Q1425" s="48">
        <v>1</v>
      </c>
      <c r="R1425" s="48">
        <v>0</v>
      </c>
      <c r="S1425" s="113">
        <v>1</v>
      </c>
      <c r="T1425" s="48">
        <v>0</v>
      </c>
      <c r="U1425" s="47"/>
      <c r="V1425" s="22" t="s">
        <v>8083</v>
      </c>
      <c r="W1425" s="134" t="s">
        <v>2036</v>
      </c>
      <c r="X1425" s="3" t="s">
        <v>2037</v>
      </c>
      <c r="Y1425" s="21">
        <v>11</v>
      </c>
      <c r="Z1425" s="21">
        <v>1</v>
      </c>
      <c r="AA1425" s="14">
        <v>0</v>
      </c>
      <c r="AB1425" s="3">
        <f t="shared" si="68"/>
        <v>2652</v>
      </c>
      <c r="AC1425">
        <v>5316.8598220470794</v>
      </c>
      <c r="AN1425" s="3">
        <v>3836</v>
      </c>
      <c r="AO1425" s="3">
        <v>2359</v>
      </c>
      <c r="AP1425" s="3">
        <v>5078</v>
      </c>
      <c r="AR1425" s="183" t="s">
        <v>8701</v>
      </c>
      <c r="AS1425" s="183" t="s">
        <v>8340</v>
      </c>
      <c r="AT1425" s="3">
        <v>1</v>
      </c>
      <c r="AU1425" s="18">
        <v>0</v>
      </c>
      <c r="AV1425" s="17"/>
      <c r="AW1425" s="200">
        <v>1</v>
      </c>
      <c r="AX1425" s="48">
        <v>0</v>
      </c>
      <c r="AY1425" s="200">
        <v>0</v>
      </c>
      <c r="AZ1425" s="200">
        <v>0</v>
      </c>
      <c r="BA1425" s="200">
        <v>0</v>
      </c>
      <c r="BB1425" s="18">
        <v>0</v>
      </c>
      <c r="BC1425" s="18">
        <v>0</v>
      </c>
    </row>
    <row r="1426" spans="1:56" ht="30" x14ac:dyDescent="0.25">
      <c r="A1426" s="18">
        <v>56</v>
      </c>
      <c r="B1426" s="3">
        <v>24</v>
      </c>
      <c r="C1426" s="18" t="s">
        <v>2020</v>
      </c>
      <c r="D1426" s="3" t="s">
        <v>45</v>
      </c>
      <c r="E1426" s="3" t="s">
        <v>514</v>
      </c>
      <c r="F1426" s="48" t="s">
        <v>6415</v>
      </c>
      <c r="G1426" s="48" t="s">
        <v>6420</v>
      </c>
      <c r="K1426" s="113">
        <v>0</v>
      </c>
      <c r="L1426" s="113">
        <v>1</v>
      </c>
      <c r="M1426" s="113">
        <v>1</v>
      </c>
      <c r="N1426" s="48">
        <v>0</v>
      </c>
      <c r="O1426" s="48">
        <v>0</v>
      </c>
      <c r="P1426" s="48">
        <v>0</v>
      </c>
      <c r="Q1426" s="48">
        <v>1</v>
      </c>
      <c r="R1426" s="48">
        <v>0</v>
      </c>
      <c r="S1426" s="113">
        <v>1</v>
      </c>
      <c r="T1426" s="48">
        <v>0</v>
      </c>
      <c r="U1426" s="47"/>
      <c r="V1426" s="22" t="s">
        <v>8084</v>
      </c>
      <c r="W1426" s="134" t="s">
        <v>2038</v>
      </c>
      <c r="X1426" s="3" t="s">
        <v>1037</v>
      </c>
      <c r="Y1426" s="21">
        <v>2</v>
      </c>
      <c r="Z1426" s="21">
        <v>8</v>
      </c>
      <c r="AA1426" s="14">
        <v>0</v>
      </c>
      <c r="AB1426" s="3">
        <f t="shared" si="68"/>
        <v>576</v>
      </c>
      <c r="AC1426">
        <v>1152.8964826994734</v>
      </c>
      <c r="AN1426" s="3">
        <v>3836</v>
      </c>
      <c r="AO1426" s="3">
        <v>2359</v>
      </c>
      <c r="AP1426" s="3">
        <v>5066</v>
      </c>
      <c r="AR1426" s="183" t="s">
        <v>8701</v>
      </c>
      <c r="AS1426" s="183" t="s">
        <v>8340</v>
      </c>
      <c r="AT1426" s="3">
        <v>1</v>
      </c>
      <c r="AU1426" s="18">
        <v>0</v>
      </c>
      <c r="AV1426" s="17"/>
      <c r="AW1426" s="200">
        <v>1</v>
      </c>
      <c r="AX1426" s="48">
        <v>0</v>
      </c>
      <c r="AY1426" s="200">
        <v>0</v>
      </c>
      <c r="AZ1426" s="200">
        <v>0</v>
      </c>
      <c r="BA1426" s="200">
        <v>0</v>
      </c>
      <c r="BB1426" s="18">
        <v>0</v>
      </c>
      <c r="BC1426" s="18">
        <v>0</v>
      </c>
    </row>
    <row r="1427" spans="1:56" x14ac:dyDescent="0.25">
      <c r="A1427" s="18">
        <v>56</v>
      </c>
      <c r="B1427" s="3">
        <v>24</v>
      </c>
      <c r="C1427" s="18" t="s">
        <v>2020</v>
      </c>
      <c r="D1427" s="3" t="s">
        <v>45</v>
      </c>
      <c r="E1427" s="3" t="s">
        <v>514</v>
      </c>
      <c r="F1427" s="48" t="s">
        <v>6415</v>
      </c>
      <c r="G1427" s="48" t="s">
        <v>6421</v>
      </c>
      <c r="K1427" s="113">
        <v>0</v>
      </c>
      <c r="L1427" s="113">
        <v>1</v>
      </c>
      <c r="M1427" s="113">
        <v>1</v>
      </c>
      <c r="N1427" s="48">
        <v>0</v>
      </c>
      <c r="O1427" s="48">
        <v>0</v>
      </c>
      <c r="P1427" s="48">
        <v>0</v>
      </c>
      <c r="Q1427" s="48">
        <v>1</v>
      </c>
      <c r="R1427" s="48">
        <v>0</v>
      </c>
      <c r="S1427" s="113">
        <v>1</v>
      </c>
      <c r="T1427" s="48">
        <v>0</v>
      </c>
      <c r="U1427" s="47"/>
      <c r="V1427" s="22" t="s">
        <v>8085</v>
      </c>
      <c r="W1427" s="134" t="s">
        <v>2039</v>
      </c>
      <c r="X1427" s="3" t="s">
        <v>237</v>
      </c>
      <c r="Y1427" s="21">
        <v>0</v>
      </c>
      <c r="Z1427" s="21">
        <v>15</v>
      </c>
      <c r="AA1427" s="14">
        <v>0</v>
      </c>
      <c r="AB1427" s="3">
        <f t="shared" si="68"/>
        <v>180</v>
      </c>
      <c r="AC1427">
        <v>358.06622818364406</v>
      </c>
      <c r="AN1427" s="3">
        <v>3836</v>
      </c>
      <c r="AO1427" s="3">
        <v>2359</v>
      </c>
      <c r="AP1427" s="3">
        <v>5021</v>
      </c>
      <c r="AR1427" s="183" t="s">
        <v>8701</v>
      </c>
      <c r="AS1427" s="183" t="s">
        <v>8340</v>
      </c>
      <c r="AT1427" s="3">
        <v>1</v>
      </c>
      <c r="AU1427" s="18">
        <v>0</v>
      </c>
      <c r="AV1427" s="17"/>
      <c r="AW1427" s="200">
        <v>1</v>
      </c>
      <c r="AX1427" s="48">
        <v>0</v>
      </c>
      <c r="AY1427" s="200">
        <v>0</v>
      </c>
      <c r="AZ1427" s="200">
        <v>0</v>
      </c>
      <c r="BA1427" s="200">
        <v>0</v>
      </c>
      <c r="BB1427" s="18">
        <v>0</v>
      </c>
      <c r="BC1427" s="18">
        <v>0</v>
      </c>
    </row>
    <row r="1428" spans="1:56" ht="30" x14ac:dyDescent="0.25">
      <c r="A1428" s="18">
        <v>56</v>
      </c>
      <c r="B1428" s="3">
        <v>24</v>
      </c>
      <c r="C1428" s="18" t="s">
        <v>2020</v>
      </c>
      <c r="D1428" s="3" t="s">
        <v>45</v>
      </c>
      <c r="E1428" s="3" t="s">
        <v>514</v>
      </c>
      <c r="F1428" s="48" t="s">
        <v>6415</v>
      </c>
      <c r="G1428" s="48" t="s">
        <v>6422</v>
      </c>
      <c r="K1428" s="113">
        <v>0</v>
      </c>
      <c r="L1428" s="113">
        <v>1</v>
      </c>
      <c r="M1428" s="113">
        <v>1</v>
      </c>
      <c r="N1428" s="48">
        <v>0</v>
      </c>
      <c r="O1428" s="48">
        <v>0</v>
      </c>
      <c r="P1428" s="48">
        <v>0</v>
      </c>
      <c r="Q1428" s="48">
        <v>1</v>
      </c>
      <c r="R1428" s="48">
        <v>0</v>
      </c>
      <c r="S1428" s="113">
        <v>1</v>
      </c>
      <c r="T1428" s="48">
        <v>0</v>
      </c>
      <c r="U1428" s="47"/>
      <c r="V1428" s="22" t="s">
        <v>8145</v>
      </c>
      <c r="W1428" s="134" t="s">
        <v>2040</v>
      </c>
      <c r="X1428" s="3" t="s">
        <v>77</v>
      </c>
      <c r="Y1428" s="21">
        <v>0</v>
      </c>
      <c r="Z1428" s="21">
        <v>6</v>
      </c>
      <c r="AA1428" s="14">
        <v>0</v>
      </c>
      <c r="AB1428" s="3">
        <f t="shared" si="68"/>
        <v>72</v>
      </c>
      <c r="AC1428">
        <v>140.93009056543565</v>
      </c>
      <c r="AN1428" s="3">
        <v>3836</v>
      </c>
      <c r="AO1428" s="3">
        <v>2359</v>
      </c>
      <c r="AP1428" s="3">
        <v>4903</v>
      </c>
      <c r="AR1428" s="183" t="s">
        <v>8701</v>
      </c>
      <c r="AS1428" s="183" t="s">
        <v>8340</v>
      </c>
      <c r="AT1428" s="3">
        <v>1</v>
      </c>
      <c r="AU1428" s="18">
        <v>0</v>
      </c>
      <c r="AV1428" s="17"/>
      <c r="AW1428" s="200">
        <v>1</v>
      </c>
      <c r="AX1428" s="48">
        <v>0</v>
      </c>
      <c r="AY1428" s="200">
        <v>0</v>
      </c>
      <c r="AZ1428" s="200">
        <v>0</v>
      </c>
      <c r="BA1428" s="200">
        <v>0</v>
      </c>
      <c r="BB1428" s="18">
        <v>0</v>
      </c>
      <c r="BC1428" s="18">
        <v>0</v>
      </c>
    </row>
    <row r="1429" spans="1:56" x14ac:dyDescent="0.25">
      <c r="A1429" s="18">
        <v>56</v>
      </c>
      <c r="B1429" s="3">
        <v>24</v>
      </c>
      <c r="C1429" s="18" t="s">
        <v>2020</v>
      </c>
      <c r="D1429" s="3" t="s">
        <v>45</v>
      </c>
      <c r="E1429" s="3" t="s">
        <v>514</v>
      </c>
      <c r="F1429" s="48" t="s">
        <v>6415</v>
      </c>
      <c r="G1429" s="48" t="s">
        <v>6423</v>
      </c>
      <c r="K1429" s="113">
        <v>0</v>
      </c>
      <c r="L1429" s="113">
        <v>1</v>
      </c>
      <c r="M1429" s="113">
        <v>1</v>
      </c>
      <c r="N1429" s="48">
        <v>0</v>
      </c>
      <c r="O1429" s="48">
        <v>0</v>
      </c>
      <c r="P1429" s="48">
        <v>0</v>
      </c>
      <c r="Q1429" s="48">
        <v>1</v>
      </c>
      <c r="R1429" s="48">
        <v>0</v>
      </c>
      <c r="S1429" s="113">
        <v>1</v>
      </c>
      <c r="T1429" s="48">
        <v>0</v>
      </c>
      <c r="U1429" s="47"/>
      <c r="V1429" s="22" t="s">
        <v>8182</v>
      </c>
      <c r="W1429" s="134" t="s">
        <v>2041</v>
      </c>
      <c r="X1429" s="3" t="s">
        <v>784</v>
      </c>
      <c r="Y1429" s="21">
        <v>0</v>
      </c>
      <c r="Z1429" s="21">
        <v>6</v>
      </c>
      <c r="AA1429" s="14">
        <v>8</v>
      </c>
      <c r="AB1429" s="3">
        <f t="shared" ref="AB1429:AB1460" si="69">(240*Y1429)+(12*Z1429)+AA1429</f>
        <v>80</v>
      </c>
      <c r="AC1429">
        <v>153.04765231104841</v>
      </c>
      <c r="AN1429" s="3">
        <v>3836</v>
      </c>
      <c r="AO1429" s="3">
        <v>2359</v>
      </c>
      <c r="AP1429" s="3">
        <v>4736</v>
      </c>
      <c r="AR1429" s="183" t="s">
        <v>8701</v>
      </c>
      <c r="AS1429" s="183" t="s">
        <v>8340</v>
      </c>
      <c r="AT1429" s="3">
        <v>1</v>
      </c>
      <c r="AU1429" s="18">
        <v>0</v>
      </c>
      <c r="AV1429" s="17"/>
      <c r="AW1429" s="200">
        <v>0</v>
      </c>
      <c r="AX1429" s="48">
        <v>1</v>
      </c>
      <c r="AY1429" s="200">
        <v>0</v>
      </c>
      <c r="AZ1429" s="200">
        <v>0</v>
      </c>
      <c r="BA1429" s="200">
        <v>0</v>
      </c>
      <c r="BB1429" s="18">
        <v>0</v>
      </c>
      <c r="BC1429" s="18">
        <v>0</v>
      </c>
    </row>
    <row r="1430" spans="1:56" x14ac:dyDescent="0.25">
      <c r="A1430" s="18">
        <v>56</v>
      </c>
      <c r="B1430" s="3">
        <v>24</v>
      </c>
      <c r="C1430" s="18" t="s">
        <v>2020</v>
      </c>
      <c r="D1430" s="3" t="s">
        <v>45</v>
      </c>
      <c r="E1430" s="3" t="s">
        <v>514</v>
      </c>
      <c r="F1430" s="48" t="s">
        <v>6415</v>
      </c>
      <c r="G1430" s="48" t="s">
        <v>6424</v>
      </c>
      <c r="K1430" s="113">
        <v>0</v>
      </c>
      <c r="L1430" s="113">
        <v>1</v>
      </c>
      <c r="M1430" s="113">
        <v>1</v>
      </c>
      <c r="N1430" s="48">
        <v>0</v>
      </c>
      <c r="O1430" s="48">
        <v>0</v>
      </c>
      <c r="P1430" s="48">
        <v>0</v>
      </c>
      <c r="Q1430" s="48">
        <v>1</v>
      </c>
      <c r="R1430" s="48">
        <v>0</v>
      </c>
      <c r="S1430" s="113">
        <v>1</v>
      </c>
      <c r="T1430" s="48">
        <v>0</v>
      </c>
      <c r="U1430" s="47"/>
      <c r="V1430" s="22" t="s">
        <v>8183</v>
      </c>
      <c r="W1430" s="134" t="s">
        <v>2042</v>
      </c>
      <c r="X1430" s="3" t="s">
        <v>2043</v>
      </c>
      <c r="Y1430" s="21">
        <v>1</v>
      </c>
      <c r="Z1430" s="21">
        <v>9</v>
      </c>
      <c r="AA1430" s="14">
        <v>6</v>
      </c>
      <c r="AB1430" s="3">
        <f t="shared" si="69"/>
        <v>354</v>
      </c>
      <c r="AC1430">
        <v>676.77219186385275</v>
      </c>
      <c r="AN1430" s="3">
        <v>3836</v>
      </c>
      <c r="AO1430" s="3">
        <v>2359</v>
      </c>
      <c r="AP1430" s="3">
        <v>4731</v>
      </c>
      <c r="AR1430" s="183" t="s">
        <v>8701</v>
      </c>
      <c r="AS1430" s="183" t="s">
        <v>8340</v>
      </c>
      <c r="AT1430" s="3">
        <v>1</v>
      </c>
      <c r="AU1430" s="18">
        <v>0</v>
      </c>
      <c r="AV1430" s="17"/>
      <c r="AW1430" s="200">
        <v>1</v>
      </c>
      <c r="AX1430" s="48">
        <v>0</v>
      </c>
      <c r="AY1430" s="200">
        <v>0</v>
      </c>
      <c r="AZ1430" s="200">
        <v>0</v>
      </c>
      <c r="BA1430" s="200">
        <v>0</v>
      </c>
      <c r="BB1430" s="18">
        <v>0</v>
      </c>
      <c r="BC1430" s="18">
        <v>0</v>
      </c>
    </row>
    <row r="1431" spans="1:56" ht="30" x14ac:dyDescent="0.25">
      <c r="A1431" s="18">
        <v>56</v>
      </c>
      <c r="B1431" s="3">
        <v>24</v>
      </c>
      <c r="C1431" s="18" t="s">
        <v>2020</v>
      </c>
      <c r="D1431" s="3" t="s">
        <v>45</v>
      </c>
      <c r="E1431" s="3" t="s">
        <v>514</v>
      </c>
      <c r="F1431" s="48" t="s">
        <v>6415</v>
      </c>
      <c r="G1431" s="48" t="s">
        <v>6425</v>
      </c>
      <c r="K1431" s="113">
        <v>0</v>
      </c>
      <c r="L1431" s="113">
        <v>1</v>
      </c>
      <c r="M1431" s="113">
        <v>1</v>
      </c>
      <c r="N1431" s="48">
        <v>0</v>
      </c>
      <c r="O1431" s="48">
        <v>0</v>
      </c>
      <c r="P1431" s="48">
        <v>0</v>
      </c>
      <c r="Q1431" s="48">
        <v>1</v>
      </c>
      <c r="R1431" s="48">
        <v>0</v>
      </c>
      <c r="S1431" s="113">
        <v>1</v>
      </c>
      <c r="T1431" s="48">
        <v>0</v>
      </c>
      <c r="U1431" s="47"/>
      <c r="V1431" s="22" t="s">
        <v>8183</v>
      </c>
      <c r="W1431" s="134" t="s">
        <v>2044</v>
      </c>
      <c r="X1431" s="3" t="s">
        <v>334</v>
      </c>
      <c r="Y1431" s="21">
        <v>0</v>
      </c>
      <c r="Z1431" s="21">
        <v>16</v>
      </c>
      <c r="AA1431" s="14">
        <v>6</v>
      </c>
      <c r="AB1431" s="3">
        <f t="shared" si="69"/>
        <v>198</v>
      </c>
      <c r="AC1431">
        <v>378.53359883910412</v>
      </c>
      <c r="AN1431" s="3">
        <v>3836</v>
      </c>
      <c r="AO1431" s="3">
        <v>2359</v>
      </c>
      <c r="AP1431" s="3">
        <v>4731</v>
      </c>
      <c r="AR1431" s="183" t="s">
        <v>8701</v>
      </c>
      <c r="AS1431" s="183" t="s">
        <v>8340</v>
      </c>
      <c r="AT1431" s="3">
        <v>1</v>
      </c>
      <c r="AU1431" s="18">
        <v>0</v>
      </c>
      <c r="AV1431" s="17"/>
      <c r="AW1431" s="200">
        <v>1</v>
      </c>
      <c r="AX1431" s="48">
        <v>0</v>
      </c>
      <c r="AY1431" s="200">
        <v>0</v>
      </c>
      <c r="AZ1431" s="200">
        <v>0</v>
      </c>
      <c r="BA1431" s="200">
        <v>0</v>
      </c>
      <c r="BB1431" s="18">
        <v>0</v>
      </c>
      <c r="BC1431" s="18">
        <v>0</v>
      </c>
    </row>
    <row r="1432" spans="1:56" x14ac:dyDescent="0.25">
      <c r="A1432" s="18">
        <v>56</v>
      </c>
      <c r="B1432" s="3">
        <v>24</v>
      </c>
      <c r="C1432" s="18" t="s">
        <v>2020</v>
      </c>
      <c r="D1432" s="3" t="s">
        <v>45</v>
      </c>
      <c r="E1432" s="3" t="s">
        <v>514</v>
      </c>
      <c r="F1432" s="48" t="s">
        <v>6415</v>
      </c>
      <c r="G1432" s="48" t="s">
        <v>6426</v>
      </c>
      <c r="K1432" s="113">
        <v>0</v>
      </c>
      <c r="L1432" s="113">
        <v>1</v>
      </c>
      <c r="M1432" s="113">
        <v>1</v>
      </c>
      <c r="N1432" s="48">
        <v>0</v>
      </c>
      <c r="O1432" s="48">
        <v>0</v>
      </c>
      <c r="P1432" s="48">
        <v>0</v>
      </c>
      <c r="Q1432" s="48">
        <v>1</v>
      </c>
      <c r="R1432" s="48">
        <v>0</v>
      </c>
      <c r="S1432" s="113">
        <v>1</v>
      </c>
      <c r="T1432" s="48">
        <v>0</v>
      </c>
      <c r="U1432" s="47"/>
      <c r="V1432" s="22" t="s">
        <v>8164</v>
      </c>
      <c r="W1432" s="134" t="s">
        <v>2045</v>
      </c>
      <c r="X1432" s="3" t="s">
        <v>401</v>
      </c>
      <c r="Y1432" s="21">
        <v>1</v>
      </c>
      <c r="Z1432" s="21">
        <v>10</v>
      </c>
      <c r="AA1432" s="14">
        <v>0</v>
      </c>
      <c r="AB1432" s="3">
        <f t="shared" si="69"/>
        <v>360</v>
      </c>
      <c r="AC1432">
        <v>687.11255550702492</v>
      </c>
      <c r="AN1432" s="3">
        <v>3836</v>
      </c>
      <c r="AO1432" s="3">
        <v>2359</v>
      </c>
      <c r="AP1432" s="3">
        <v>4719</v>
      </c>
      <c r="AR1432" s="183" t="s">
        <v>8701</v>
      </c>
      <c r="AS1432" s="183" t="s">
        <v>8340</v>
      </c>
      <c r="AT1432" s="3">
        <v>1</v>
      </c>
      <c r="AU1432" s="18">
        <v>0</v>
      </c>
      <c r="AV1432" s="17"/>
      <c r="AW1432" s="200">
        <v>0</v>
      </c>
      <c r="AX1432" s="48">
        <v>1</v>
      </c>
      <c r="AY1432" s="200">
        <v>0</v>
      </c>
      <c r="AZ1432" s="200">
        <v>0</v>
      </c>
      <c r="BA1432" s="200">
        <v>0</v>
      </c>
      <c r="BB1432" s="18">
        <v>0</v>
      </c>
      <c r="BC1432" s="18">
        <v>0</v>
      </c>
    </row>
    <row r="1433" spans="1:56" x14ac:dyDescent="0.25">
      <c r="A1433" s="18">
        <v>56</v>
      </c>
      <c r="B1433" s="3">
        <v>24</v>
      </c>
      <c r="C1433" s="18" t="s">
        <v>2020</v>
      </c>
      <c r="D1433" s="3" t="s">
        <v>45</v>
      </c>
      <c r="E1433" s="3" t="s">
        <v>514</v>
      </c>
      <c r="F1433" s="48" t="s">
        <v>6415</v>
      </c>
      <c r="G1433" s="48" t="s">
        <v>6427</v>
      </c>
      <c r="K1433" s="113">
        <v>0</v>
      </c>
      <c r="L1433" s="113">
        <v>1</v>
      </c>
      <c r="M1433" s="113">
        <v>1</v>
      </c>
      <c r="N1433" s="48">
        <v>0</v>
      </c>
      <c r="O1433" s="48">
        <v>0</v>
      </c>
      <c r="P1433" s="48">
        <v>0</v>
      </c>
      <c r="Q1433" s="48">
        <v>1</v>
      </c>
      <c r="R1433" s="48">
        <v>0</v>
      </c>
      <c r="S1433" s="113">
        <v>1</v>
      </c>
      <c r="T1433" s="48">
        <v>0</v>
      </c>
      <c r="U1433" s="47"/>
      <c r="V1433" s="22" t="s">
        <v>8165</v>
      </c>
      <c r="W1433" s="134" t="s">
        <v>2046</v>
      </c>
      <c r="X1433" s="3" t="s">
        <v>220</v>
      </c>
      <c r="Y1433" s="21">
        <v>0</v>
      </c>
      <c r="Z1433" s="21">
        <v>8</v>
      </c>
      <c r="AA1433" s="14">
        <v>0</v>
      </c>
      <c r="AB1433" s="3">
        <f t="shared" si="69"/>
        <v>96</v>
      </c>
      <c r="AC1433">
        <v>182.72873609139253</v>
      </c>
      <c r="AN1433" s="3">
        <v>3836</v>
      </c>
      <c r="AO1433" s="3">
        <v>2359</v>
      </c>
      <c r="AP1433" s="3">
        <v>4699</v>
      </c>
      <c r="AR1433" s="183" t="s">
        <v>8701</v>
      </c>
      <c r="AS1433" s="183" t="s">
        <v>8340</v>
      </c>
      <c r="AT1433" s="3">
        <v>1</v>
      </c>
      <c r="AU1433" s="18">
        <v>0</v>
      </c>
      <c r="AV1433" s="17"/>
      <c r="AW1433" s="200">
        <v>0</v>
      </c>
      <c r="AX1433" s="48">
        <v>1</v>
      </c>
      <c r="AY1433" s="200">
        <v>0</v>
      </c>
      <c r="AZ1433" s="200">
        <v>0</v>
      </c>
      <c r="BA1433" s="200">
        <v>0</v>
      </c>
      <c r="BB1433" s="18">
        <v>0</v>
      </c>
      <c r="BC1433" s="18">
        <v>0</v>
      </c>
    </row>
    <row r="1434" spans="1:56" x14ac:dyDescent="0.25">
      <c r="A1434" s="18">
        <v>56</v>
      </c>
      <c r="B1434" s="3">
        <v>24</v>
      </c>
      <c r="C1434" s="18" t="s">
        <v>2020</v>
      </c>
      <c r="D1434" s="3" t="s">
        <v>45</v>
      </c>
      <c r="E1434" s="3" t="s">
        <v>514</v>
      </c>
      <c r="F1434" s="48" t="s">
        <v>6415</v>
      </c>
      <c r="G1434" s="48" t="s">
        <v>6428</v>
      </c>
      <c r="K1434" s="113">
        <v>0</v>
      </c>
      <c r="L1434" s="113">
        <v>1</v>
      </c>
      <c r="M1434" s="113">
        <v>1</v>
      </c>
      <c r="N1434" s="48">
        <v>0</v>
      </c>
      <c r="O1434" s="48">
        <v>0</v>
      </c>
      <c r="P1434" s="48">
        <v>0</v>
      </c>
      <c r="Q1434" s="48">
        <v>1</v>
      </c>
      <c r="R1434" s="48">
        <v>0</v>
      </c>
      <c r="S1434" s="113">
        <v>1</v>
      </c>
      <c r="T1434" s="48">
        <v>0</v>
      </c>
      <c r="U1434" s="47"/>
      <c r="V1434" s="22" t="s">
        <v>8184</v>
      </c>
      <c r="W1434" s="134" t="s">
        <v>2047</v>
      </c>
      <c r="X1434" s="3" t="s">
        <v>385</v>
      </c>
      <c r="Y1434" s="21">
        <v>0</v>
      </c>
      <c r="Z1434" s="21">
        <v>13</v>
      </c>
      <c r="AA1434" s="14">
        <v>10.5</v>
      </c>
      <c r="AB1434" s="3">
        <f t="shared" si="69"/>
        <v>166.5</v>
      </c>
      <c r="AC1434">
        <v>316.1830275437278</v>
      </c>
      <c r="AN1434" s="3">
        <v>3836</v>
      </c>
      <c r="AO1434" s="3">
        <v>2359</v>
      </c>
      <c r="AP1434" s="3">
        <v>4682</v>
      </c>
      <c r="AR1434" s="183" t="s">
        <v>8701</v>
      </c>
      <c r="AS1434" s="183" t="s">
        <v>8340</v>
      </c>
      <c r="AT1434" s="3">
        <v>1</v>
      </c>
      <c r="AU1434" s="18">
        <v>0</v>
      </c>
      <c r="AV1434" s="17"/>
      <c r="AW1434" s="200">
        <v>1</v>
      </c>
      <c r="AX1434" s="48">
        <v>0</v>
      </c>
      <c r="AY1434" s="200">
        <v>0</v>
      </c>
      <c r="AZ1434" s="200">
        <v>0</v>
      </c>
      <c r="BA1434" s="200">
        <v>0</v>
      </c>
      <c r="BB1434" s="18">
        <v>0</v>
      </c>
      <c r="BC1434" s="18">
        <v>0</v>
      </c>
    </row>
    <row r="1435" spans="1:56" s="18" customFormat="1" x14ac:dyDescent="0.25">
      <c r="A1435" s="18">
        <v>56</v>
      </c>
      <c r="B1435" s="3">
        <v>24</v>
      </c>
      <c r="C1435" s="18" t="s">
        <v>2020</v>
      </c>
      <c r="D1435" s="3" t="s">
        <v>45</v>
      </c>
      <c r="E1435" s="3" t="s">
        <v>514</v>
      </c>
      <c r="F1435" s="48" t="s">
        <v>6415</v>
      </c>
      <c r="G1435" s="48" t="s">
        <v>6429</v>
      </c>
      <c r="H1435" s="3"/>
      <c r="I1435" s="3"/>
      <c r="J1435" s="3"/>
      <c r="K1435" s="113">
        <v>0</v>
      </c>
      <c r="L1435" s="113">
        <v>1</v>
      </c>
      <c r="M1435" s="113">
        <v>1</v>
      </c>
      <c r="N1435" s="48">
        <v>0</v>
      </c>
      <c r="O1435" s="48">
        <v>0</v>
      </c>
      <c r="P1435" s="48">
        <v>0</v>
      </c>
      <c r="Q1435" s="48">
        <v>1</v>
      </c>
      <c r="R1435" s="48">
        <v>0</v>
      </c>
      <c r="S1435" s="113">
        <v>1</v>
      </c>
      <c r="T1435" s="48">
        <v>0</v>
      </c>
      <c r="U1435" s="47"/>
      <c r="V1435" s="22" t="s">
        <v>8184</v>
      </c>
      <c r="W1435" s="134" t="s">
        <v>2048</v>
      </c>
      <c r="X1435" s="3" t="s">
        <v>835</v>
      </c>
      <c r="Y1435" s="21">
        <v>0</v>
      </c>
      <c r="Z1435" s="21">
        <v>19</v>
      </c>
      <c r="AA1435" s="14">
        <v>0</v>
      </c>
      <c r="AB1435" s="3">
        <f t="shared" si="69"/>
        <v>228</v>
      </c>
      <c r="AC1435" s="18">
        <v>432.97135303285245</v>
      </c>
      <c r="AD1435" s="1"/>
      <c r="AE1435" s="15"/>
      <c r="AF1435" s="2"/>
      <c r="AG1435" s="3"/>
      <c r="AH1435" s="3"/>
      <c r="AI1435" s="3"/>
      <c r="AJ1435" s="3"/>
      <c r="AK1435" s="3"/>
      <c r="AM1435" s="1"/>
      <c r="AN1435" s="3">
        <v>3836</v>
      </c>
      <c r="AO1435" s="3">
        <v>2359</v>
      </c>
      <c r="AP1435" s="3">
        <v>4682</v>
      </c>
      <c r="AQ1435" s="3"/>
      <c r="AR1435" s="183" t="s">
        <v>8701</v>
      </c>
      <c r="AS1435" s="183" t="s">
        <v>8340</v>
      </c>
      <c r="AT1435" s="3">
        <v>1</v>
      </c>
      <c r="AU1435" s="18">
        <v>0</v>
      </c>
      <c r="AV1435" s="17"/>
      <c r="AW1435" s="200">
        <v>1</v>
      </c>
      <c r="AX1435" s="48">
        <v>0</v>
      </c>
      <c r="AY1435" s="200">
        <v>0</v>
      </c>
      <c r="AZ1435" s="200">
        <v>0</v>
      </c>
      <c r="BA1435" s="200">
        <v>0</v>
      </c>
      <c r="BB1435" s="18">
        <v>0</v>
      </c>
      <c r="BC1435" s="18">
        <v>0</v>
      </c>
      <c r="BD1435" s="17"/>
    </row>
    <row r="1436" spans="1:56" s="18" customFormat="1" x14ac:dyDescent="0.25">
      <c r="A1436" s="18">
        <v>56</v>
      </c>
      <c r="B1436" s="3">
        <v>24</v>
      </c>
      <c r="C1436" s="18" t="s">
        <v>2020</v>
      </c>
      <c r="D1436" s="3" t="s">
        <v>45</v>
      </c>
      <c r="E1436" s="3" t="s">
        <v>514</v>
      </c>
      <c r="F1436" s="48" t="s">
        <v>6415</v>
      </c>
      <c r="G1436" s="48" t="s">
        <v>6430</v>
      </c>
      <c r="H1436" s="3"/>
      <c r="I1436" s="3"/>
      <c r="J1436" s="3"/>
      <c r="K1436" s="113">
        <v>0</v>
      </c>
      <c r="L1436" s="113">
        <v>1</v>
      </c>
      <c r="M1436" s="113">
        <v>1</v>
      </c>
      <c r="N1436" s="48">
        <v>0</v>
      </c>
      <c r="O1436" s="48">
        <v>0</v>
      </c>
      <c r="P1436" s="48">
        <v>0</v>
      </c>
      <c r="Q1436" s="48">
        <v>1</v>
      </c>
      <c r="R1436" s="48">
        <v>0</v>
      </c>
      <c r="S1436" s="113">
        <v>1</v>
      </c>
      <c r="T1436" s="48">
        <v>0</v>
      </c>
      <c r="U1436" s="47"/>
      <c r="V1436" s="22" t="s">
        <v>8185</v>
      </c>
      <c r="W1436" s="134" t="s">
        <v>2049</v>
      </c>
      <c r="X1436" s="3" t="s">
        <v>237</v>
      </c>
      <c r="Y1436" s="21">
        <v>0</v>
      </c>
      <c r="Z1436" s="21">
        <v>15</v>
      </c>
      <c r="AA1436" s="14">
        <v>0</v>
      </c>
      <c r="AB1436" s="3">
        <f t="shared" si="69"/>
        <v>180</v>
      </c>
      <c r="AC1436" s="18">
        <v>339.02171904107951</v>
      </c>
      <c r="AD1436" s="1"/>
      <c r="AE1436" s="15"/>
      <c r="AF1436" s="2"/>
      <c r="AG1436" s="3"/>
      <c r="AH1436" s="3"/>
      <c r="AI1436" s="3"/>
      <c r="AJ1436" s="3"/>
      <c r="AK1436" s="3"/>
      <c r="AM1436" s="1"/>
      <c r="AN1436" s="3">
        <v>3836</v>
      </c>
      <c r="AO1436" s="3">
        <v>2359</v>
      </c>
      <c r="AP1436" s="3">
        <v>4622</v>
      </c>
      <c r="AQ1436" s="3"/>
      <c r="AR1436" s="183" t="s">
        <v>8701</v>
      </c>
      <c r="AS1436" s="183" t="s">
        <v>8340</v>
      </c>
      <c r="AT1436" s="3">
        <v>1</v>
      </c>
      <c r="AU1436" s="18">
        <v>0</v>
      </c>
      <c r="AV1436" s="17"/>
      <c r="AW1436" s="200">
        <v>1</v>
      </c>
      <c r="AX1436" s="48">
        <v>0</v>
      </c>
      <c r="AY1436" s="200">
        <v>0</v>
      </c>
      <c r="AZ1436" s="200">
        <v>0</v>
      </c>
      <c r="BA1436" s="200">
        <v>0</v>
      </c>
      <c r="BB1436" s="18">
        <v>0</v>
      </c>
      <c r="BC1436" s="18">
        <v>0</v>
      </c>
      <c r="BD1436" s="17"/>
    </row>
    <row r="1437" spans="1:56" x14ac:dyDescent="0.25">
      <c r="A1437" s="18">
        <v>56</v>
      </c>
      <c r="B1437" s="3">
        <v>24</v>
      </c>
      <c r="C1437" s="18" t="s">
        <v>2020</v>
      </c>
      <c r="D1437" s="3" t="s">
        <v>45</v>
      </c>
      <c r="E1437" s="3" t="s">
        <v>514</v>
      </c>
      <c r="F1437" s="48" t="s">
        <v>6415</v>
      </c>
      <c r="G1437" s="48" t="s">
        <v>6431</v>
      </c>
      <c r="K1437" s="113">
        <v>0</v>
      </c>
      <c r="L1437" s="113">
        <v>1</v>
      </c>
      <c r="M1437" s="113">
        <v>1</v>
      </c>
      <c r="N1437" s="48">
        <v>0</v>
      </c>
      <c r="O1437" s="48">
        <v>0</v>
      </c>
      <c r="P1437" s="48">
        <v>0</v>
      </c>
      <c r="Q1437" s="48">
        <v>1</v>
      </c>
      <c r="R1437" s="48">
        <v>0</v>
      </c>
      <c r="S1437" s="113">
        <v>1</v>
      </c>
      <c r="T1437" s="48">
        <v>0</v>
      </c>
      <c r="U1437" s="47"/>
      <c r="V1437" s="22" t="s">
        <v>8238</v>
      </c>
      <c r="W1437" s="134" t="s">
        <v>2050</v>
      </c>
      <c r="X1437" s="3" t="s">
        <v>211</v>
      </c>
      <c r="Y1437" s="21">
        <v>0</v>
      </c>
      <c r="Z1437" s="21">
        <v>17</v>
      </c>
      <c r="AA1437" s="14">
        <v>0</v>
      </c>
      <c r="AB1437" s="3">
        <f t="shared" si="69"/>
        <v>204</v>
      </c>
      <c r="AC1437">
        <v>371.54425080749274</v>
      </c>
      <c r="AN1437" s="3">
        <v>3836</v>
      </c>
      <c r="AO1437" s="3">
        <v>2359</v>
      </c>
      <c r="AP1437" s="3">
        <v>4377</v>
      </c>
      <c r="AR1437" s="183" t="s">
        <v>8701</v>
      </c>
      <c r="AS1437" s="183" t="s">
        <v>8340</v>
      </c>
      <c r="AT1437" s="3">
        <v>1</v>
      </c>
      <c r="AU1437" s="18">
        <v>0</v>
      </c>
      <c r="AV1437" s="17"/>
      <c r="AW1437" s="200">
        <v>0</v>
      </c>
      <c r="AX1437" s="48">
        <v>1</v>
      </c>
      <c r="AY1437" s="200">
        <v>1</v>
      </c>
      <c r="AZ1437" s="200">
        <v>0</v>
      </c>
      <c r="BA1437" s="200">
        <v>0</v>
      </c>
      <c r="BB1437" s="18">
        <v>0</v>
      </c>
      <c r="BC1437" s="18">
        <v>0</v>
      </c>
    </row>
    <row r="1438" spans="1:56" x14ac:dyDescent="0.25">
      <c r="A1438" s="18">
        <v>56</v>
      </c>
      <c r="B1438" s="3">
        <v>24</v>
      </c>
      <c r="C1438" s="18" t="s">
        <v>2020</v>
      </c>
      <c r="D1438" s="3" t="s">
        <v>45</v>
      </c>
      <c r="E1438" s="3" t="s">
        <v>514</v>
      </c>
      <c r="F1438" s="48" t="s">
        <v>6415</v>
      </c>
      <c r="G1438" s="48" t="s">
        <v>6432</v>
      </c>
      <c r="K1438" s="113">
        <v>0</v>
      </c>
      <c r="L1438" s="113">
        <v>1</v>
      </c>
      <c r="M1438" s="113">
        <v>1</v>
      </c>
      <c r="N1438" s="48">
        <v>0</v>
      </c>
      <c r="O1438" s="48">
        <v>0</v>
      </c>
      <c r="P1438" s="48">
        <v>0</v>
      </c>
      <c r="Q1438" s="48">
        <v>1</v>
      </c>
      <c r="R1438" s="48">
        <v>0</v>
      </c>
      <c r="S1438" s="113">
        <v>1</v>
      </c>
      <c r="T1438" s="48">
        <v>0</v>
      </c>
      <c r="U1438" s="47"/>
      <c r="V1438" s="22" t="s">
        <v>8251</v>
      </c>
      <c r="W1438" s="134" t="s">
        <v>2051</v>
      </c>
      <c r="X1438" s="3" t="s">
        <v>53</v>
      </c>
      <c r="Y1438" s="21">
        <v>0</v>
      </c>
      <c r="Z1438" s="21">
        <v>11</v>
      </c>
      <c r="AA1438" s="14">
        <v>0</v>
      </c>
      <c r="AB1438" s="3">
        <f t="shared" si="69"/>
        <v>132</v>
      </c>
      <c r="AC1438">
        <v>236.49159527162823</v>
      </c>
      <c r="AN1438" s="3">
        <v>3836</v>
      </c>
      <c r="AO1438" s="3">
        <v>2359</v>
      </c>
      <c r="AP1438" s="3">
        <v>4257</v>
      </c>
      <c r="AR1438" s="183" t="s">
        <v>8701</v>
      </c>
      <c r="AS1438" s="183" t="s">
        <v>8340</v>
      </c>
      <c r="AT1438" s="3">
        <v>1</v>
      </c>
      <c r="AU1438" s="18">
        <v>0</v>
      </c>
      <c r="AV1438" s="17"/>
      <c r="AW1438" s="200">
        <v>1</v>
      </c>
      <c r="AX1438" s="48">
        <v>0</v>
      </c>
      <c r="AY1438" s="200">
        <v>0</v>
      </c>
      <c r="AZ1438" s="200">
        <v>0</v>
      </c>
      <c r="BA1438" s="200">
        <v>0</v>
      </c>
      <c r="BB1438" s="18">
        <v>0</v>
      </c>
      <c r="BC1438" s="18">
        <v>0</v>
      </c>
    </row>
    <row r="1439" spans="1:56" x14ac:dyDescent="0.25">
      <c r="A1439" s="18">
        <v>56</v>
      </c>
      <c r="B1439" s="3">
        <v>24</v>
      </c>
      <c r="C1439" s="18" t="s">
        <v>2020</v>
      </c>
      <c r="D1439" s="3" t="s">
        <v>45</v>
      </c>
      <c r="E1439" s="3" t="s">
        <v>514</v>
      </c>
      <c r="F1439" s="48" t="s">
        <v>6415</v>
      </c>
      <c r="G1439" s="48" t="s">
        <v>6433</v>
      </c>
      <c r="K1439" s="113">
        <v>0</v>
      </c>
      <c r="L1439" s="113">
        <v>1</v>
      </c>
      <c r="M1439" s="113">
        <v>1</v>
      </c>
      <c r="N1439" s="48">
        <v>0</v>
      </c>
      <c r="O1439" s="48">
        <v>0</v>
      </c>
      <c r="P1439" s="48">
        <v>0</v>
      </c>
      <c r="Q1439" s="48">
        <v>1</v>
      </c>
      <c r="R1439" s="48">
        <v>0</v>
      </c>
      <c r="S1439" s="113">
        <v>1</v>
      </c>
      <c r="T1439" s="48">
        <v>0</v>
      </c>
      <c r="U1439" s="47"/>
      <c r="V1439" s="22" t="s">
        <v>8251</v>
      </c>
      <c r="W1439" s="134" t="s">
        <v>2052</v>
      </c>
      <c r="X1439" s="3" t="s">
        <v>53</v>
      </c>
      <c r="Y1439" s="21">
        <v>0</v>
      </c>
      <c r="Z1439" s="21">
        <v>11</v>
      </c>
      <c r="AA1439" s="14">
        <v>0</v>
      </c>
      <c r="AB1439" s="3">
        <f t="shared" si="69"/>
        <v>132</v>
      </c>
      <c r="AC1439">
        <v>236.49159527162823</v>
      </c>
      <c r="AN1439" s="3">
        <v>3836</v>
      </c>
      <c r="AO1439" s="3">
        <v>2359</v>
      </c>
      <c r="AP1439" s="3">
        <v>4257</v>
      </c>
      <c r="AR1439" s="183" t="s">
        <v>8701</v>
      </c>
      <c r="AS1439" s="183" t="s">
        <v>8340</v>
      </c>
      <c r="AT1439" s="3">
        <v>1</v>
      </c>
      <c r="AU1439" s="18">
        <v>0</v>
      </c>
      <c r="AV1439" s="17"/>
      <c r="AW1439" s="200">
        <v>1</v>
      </c>
      <c r="AX1439" s="48">
        <v>0</v>
      </c>
      <c r="AY1439" s="200">
        <v>0</v>
      </c>
      <c r="AZ1439" s="200">
        <v>0</v>
      </c>
      <c r="BA1439" s="200">
        <v>0</v>
      </c>
      <c r="BB1439" s="18">
        <v>0</v>
      </c>
      <c r="BC1439" s="18">
        <v>0</v>
      </c>
    </row>
    <row r="1440" spans="1:56" x14ac:dyDescent="0.25">
      <c r="A1440" s="18">
        <v>56</v>
      </c>
      <c r="B1440" s="3">
        <v>24</v>
      </c>
      <c r="C1440" s="18" t="s">
        <v>2020</v>
      </c>
      <c r="D1440" s="3" t="s">
        <v>45</v>
      </c>
      <c r="E1440" s="3" t="s">
        <v>514</v>
      </c>
      <c r="F1440" s="48" t="s">
        <v>6415</v>
      </c>
      <c r="G1440" s="48" t="s">
        <v>6434</v>
      </c>
      <c r="K1440" s="113">
        <v>0</v>
      </c>
      <c r="L1440" s="113">
        <v>1</v>
      </c>
      <c r="M1440" s="113">
        <v>1</v>
      </c>
      <c r="N1440" s="48">
        <v>0</v>
      </c>
      <c r="O1440" s="48">
        <v>0</v>
      </c>
      <c r="P1440" s="48">
        <v>0</v>
      </c>
      <c r="Q1440" s="48">
        <v>1</v>
      </c>
      <c r="R1440" s="48">
        <v>0</v>
      </c>
      <c r="S1440" s="113">
        <v>1</v>
      </c>
      <c r="T1440" s="48">
        <v>0</v>
      </c>
      <c r="U1440" s="47"/>
      <c r="V1440" s="22" t="s">
        <v>8341</v>
      </c>
      <c r="W1440" s="134" t="s">
        <v>2053</v>
      </c>
      <c r="X1440" s="3" t="s">
        <v>40</v>
      </c>
      <c r="Y1440" s="21">
        <v>0</v>
      </c>
      <c r="Z1440" s="21">
        <v>6</v>
      </c>
      <c r="AA1440" s="14">
        <v>6</v>
      </c>
      <c r="AB1440" s="3">
        <f t="shared" si="69"/>
        <v>78</v>
      </c>
      <c r="AC1440">
        <v>138.31674441360437</v>
      </c>
      <c r="AN1440" s="3">
        <v>3836</v>
      </c>
      <c r="AO1440" s="3">
        <v>2359</v>
      </c>
      <c r="AP1440" s="3">
        <v>4182</v>
      </c>
      <c r="AR1440" s="183" t="s">
        <v>8701</v>
      </c>
      <c r="AS1440" s="183" t="s">
        <v>8340</v>
      </c>
      <c r="AT1440" s="3">
        <v>1</v>
      </c>
      <c r="AU1440" s="18">
        <v>0</v>
      </c>
      <c r="AV1440" s="17"/>
      <c r="AW1440" s="200">
        <v>1</v>
      </c>
      <c r="AX1440" s="48">
        <v>0</v>
      </c>
      <c r="AY1440" s="200">
        <v>0</v>
      </c>
      <c r="AZ1440" s="200">
        <v>0</v>
      </c>
      <c r="BA1440" s="200">
        <v>0</v>
      </c>
      <c r="BB1440" s="18">
        <v>0</v>
      </c>
      <c r="BC1440" s="18">
        <v>0</v>
      </c>
    </row>
    <row r="1441" spans="1:56" s="18" customFormat="1" x14ac:dyDescent="0.25">
      <c r="A1441" s="18">
        <v>56</v>
      </c>
      <c r="B1441" s="3">
        <v>24</v>
      </c>
      <c r="C1441" s="18" t="s">
        <v>2020</v>
      </c>
      <c r="D1441" s="3" t="s">
        <v>45</v>
      </c>
      <c r="E1441" s="3" t="s">
        <v>514</v>
      </c>
      <c r="F1441" s="48" t="s">
        <v>6415</v>
      </c>
      <c r="G1441" s="48" t="s">
        <v>6435</v>
      </c>
      <c r="H1441" s="3"/>
      <c r="I1441" s="3"/>
      <c r="J1441" s="3"/>
      <c r="K1441" s="113">
        <v>0</v>
      </c>
      <c r="L1441" s="113">
        <v>1</v>
      </c>
      <c r="M1441" s="113">
        <v>1</v>
      </c>
      <c r="N1441" s="48">
        <v>0</v>
      </c>
      <c r="O1441" s="48">
        <v>0</v>
      </c>
      <c r="P1441" s="48">
        <v>0</v>
      </c>
      <c r="Q1441" s="48">
        <v>1</v>
      </c>
      <c r="R1441" s="48">
        <v>0</v>
      </c>
      <c r="S1441" s="113">
        <v>1</v>
      </c>
      <c r="T1441" s="48">
        <v>0</v>
      </c>
      <c r="U1441" s="47"/>
      <c r="V1441" s="22" t="s">
        <v>8342</v>
      </c>
      <c r="W1441" s="134" t="s">
        <v>2054</v>
      </c>
      <c r="X1441" s="3" t="s">
        <v>581</v>
      </c>
      <c r="Y1441" s="21">
        <v>0</v>
      </c>
      <c r="Z1441" s="21">
        <v>3</v>
      </c>
      <c r="AA1441" s="14">
        <v>6</v>
      </c>
      <c r="AB1441" s="3">
        <f t="shared" si="69"/>
        <v>42</v>
      </c>
      <c r="AC1441" s="18">
        <v>73.444898901620164</v>
      </c>
      <c r="AD1441" s="1"/>
      <c r="AE1441" s="15"/>
      <c r="AF1441" s="2"/>
      <c r="AG1441" s="3"/>
      <c r="AH1441" s="3"/>
      <c r="AI1441" s="3"/>
      <c r="AJ1441" s="3"/>
      <c r="AK1441" s="3"/>
      <c r="AM1441" s="1"/>
      <c r="AN1441" s="3">
        <v>3836</v>
      </c>
      <c r="AO1441" s="3">
        <v>2359</v>
      </c>
      <c r="AP1441" s="3">
        <v>4080</v>
      </c>
      <c r="AQ1441" s="3"/>
      <c r="AR1441" s="183" t="s">
        <v>8701</v>
      </c>
      <c r="AS1441" s="183" t="s">
        <v>8340</v>
      </c>
      <c r="AT1441" s="3">
        <v>1</v>
      </c>
      <c r="AU1441" s="18">
        <v>0</v>
      </c>
      <c r="AV1441" s="17"/>
      <c r="AW1441" s="200">
        <v>1</v>
      </c>
      <c r="AX1441" s="48">
        <v>0</v>
      </c>
      <c r="AY1441" s="200">
        <v>0</v>
      </c>
      <c r="AZ1441" s="200">
        <v>0</v>
      </c>
      <c r="BA1441" s="200">
        <v>0</v>
      </c>
      <c r="BB1441" s="18">
        <v>0</v>
      </c>
      <c r="BC1441" s="18">
        <v>0</v>
      </c>
      <c r="BD1441" s="17"/>
    </row>
    <row r="1442" spans="1:56" s="18" customFormat="1" x14ac:dyDescent="0.25">
      <c r="A1442" s="18">
        <v>56</v>
      </c>
      <c r="B1442" s="3">
        <v>24</v>
      </c>
      <c r="C1442" s="18" t="s">
        <v>2020</v>
      </c>
      <c r="D1442" s="3" t="s">
        <v>45</v>
      </c>
      <c r="E1442" s="3" t="s">
        <v>514</v>
      </c>
      <c r="F1442" s="48" t="s">
        <v>6415</v>
      </c>
      <c r="G1442" s="48" t="s">
        <v>6436</v>
      </c>
      <c r="H1442" s="3"/>
      <c r="I1442" s="3"/>
      <c r="J1442" s="3"/>
      <c r="K1442" s="113">
        <v>0</v>
      </c>
      <c r="L1442" s="113">
        <v>1</v>
      </c>
      <c r="M1442" s="113">
        <v>1</v>
      </c>
      <c r="N1442" s="48">
        <v>0</v>
      </c>
      <c r="O1442" s="48">
        <v>0</v>
      </c>
      <c r="P1442" s="48">
        <v>0</v>
      </c>
      <c r="Q1442" s="48">
        <v>1</v>
      </c>
      <c r="R1442" s="48">
        <v>0</v>
      </c>
      <c r="S1442" s="113">
        <v>1</v>
      </c>
      <c r="T1442" s="48">
        <v>0</v>
      </c>
      <c r="U1442" s="47"/>
      <c r="V1442" s="22" t="s">
        <v>8342</v>
      </c>
      <c r="W1442" s="134" t="s">
        <v>2055</v>
      </c>
      <c r="X1442" s="3" t="s">
        <v>2056</v>
      </c>
      <c r="Y1442" s="21">
        <v>1</v>
      </c>
      <c r="Z1442" s="21">
        <v>7</v>
      </c>
      <c r="AA1442" s="14">
        <v>6</v>
      </c>
      <c r="AB1442" s="3">
        <f t="shared" si="69"/>
        <v>330</v>
      </c>
      <c r="AC1442" s="18">
        <v>577.06706279844411</v>
      </c>
      <c r="AD1442" s="1"/>
      <c r="AE1442" s="15"/>
      <c r="AF1442" s="2"/>
      <c r="AG1442" s="3"/>
      <c r="AH1442" s="3"/>
      <c r="AI1442" s="3"/>
      <c r="AJ1442" s="3"/>
      <c r="AK1442" s="3"/>
      <c r="AM1442" s="1"/>
      <c r="AN1442" s="3">
        <v>3836</v>
      </c>
      <c r="AO1442" s="3">
        <v>2359</v>
      </c>
      <c r="AP1442" s="3">
        <v>4080</v>
      </c>
      <c r="AQ1442" s="3"/>
      <c r="AR1442" s="183" t="s">
        <v>8701</v>
      </c>
      <c r="AS1442" s="183" t="s">
        <v>8340</v>
      </c>
      <c r="AT1442" s="3">
        <v>1</v>
      </c>
      <c r="AU1442" s="18">
        <v>0</v>
      </c>
      <c r="AV1442" s="17"/>
      <c r="AW1442" s="200">
        <v>1</v>
      </c>
      <c r="AX1442" s="48">
        <v>0</v>
      </c>
      <c r="AY1442" s="200">
        <v>0</v>
      </c>
      <c r="AZ1442" s="200">
        <v>0</v>
      </c>
      <c r="BA1442" s="200">
        <v>0</v>
      </c>
      <c r="BB1442" s="18">
        <v>0</v>
      </c>
      <c r="BC1442" s="18">
        <v>0</v>
      </c>
      <c r="BD1442" s="17"/>
    </row>
    <row r="1443" spans="1:56" ht="30" x14ac:dyDescent="0.25">
      <c r="A1443" s="18">
        <v>56</v>
      </c>
      <c r="B1443" s="3">
        <v>24</v>
      </c>
      <c r="C1443" s="18" t="s">
        <v>2020</v>
      </c>
      <c r="D1443" s="3" t="s">
        <v>45</v>
      </c>
      <c r="E1443" s="3" t="s">
        <v>514</v>
      </c>
      <c r="F1443" s="48" t="s">
        <v>6415</v>
      </c>
      <c r="G1443" s="48" t="s">
        <v>6437</v>
      </c>
      <c r="K1443" s="113">
        <v>0</v>
      </c>
      <c r="L1443" s="113">
        <v>1</v>
      </c>
      <c r="M1443" s="113">
        <v>1</v>
      </c>
      <c r="N1443" s="48">
        <v>0</v>
      </c>
      <c r="O1443" s="48">
        <v>0</v>
      </c>
      <c r="P1443" s="48">
        <v>0</v>
      </c>
      <c r="Q1443" s="48">
        <v>1</v>
      </c>
      <c r="R1443" s="48">
        <v>0</v>
      </c>
      <c r="S1443" s="113">
        <v>1</v>
      </c>
      <c r="T1443" s="48">
        <v>0</v>
      </c>
      <c r="U1443" s="47"/>
      <c r="V1443" s="22" t="s">
        <v>8312</v>
      </c>
      <c r="W1443" s="134" t="s">
        <v>2057</v>
      </c>
      <c r="X1443" s="3" t="s">
        <v>389</v>
      </c>
      <c r="Y1443" s="21">
        <v>0</v>
      </c>
      <c r="Z1443" s="21">
        <v>14</v>
      </c>
      <c r="AA1443" s="14">
        <v>0</v>
      </c>
      <c r="AB1443" s="3">
        <f t="shared" si="69"/>
        <v>168</v>
      </c>
      <c r="AC1443">
        <v>290.45850526107375</v>
      </c>
      <c r="AN1443" s="3">
        <v>3836</v>
      </c>
      <c r="AO1443" s="3">
        <v>2359</v>
      </c>
      <c r="AP1443" s="3">
        <v>3997</v>
      </c>
      <c r="AR1443" s="183" t="s">
        <v>8701</v>
      </c>
      <c r="AS1443" s="183" t="s">
        <v>8340</v>
      </c>
      <c r="AT1443" s="3">
        <v>1</v>
      </c>
      <c r="AU1443" s="18">
        <v>0</v>
      </c>
      <c r="AV1443" s="17"/>
      <c r="AW1443" s="200">
        <v>1</v>
      </c>
      <c r="AX1443" s="48">
        <v>0</v>
      </c>
      <c r="AY1443" s="200">
        <v>0</v>
      </c>
      <c r="AZ1443" s="200">
        <v>0</v>
      </c>
      <c r="BA1443" s="200">
        <v>0</v>
      </c>
      <c r="BB1443" s="18">
        <v>0</v>
      </c>
      <c r="BC1443" s="18">
        <v>0</v>
      </c>
    </row>
    <row r="1444" spans="1:56" x14ac:dyDescent="0.25">
      <c r="A1444" s="18">
        <v>56</v>
      </c>
      <c r="B1444" s="3">
        <v>24</v>
      </c>
      <c r="C1444" s="18" t="s">
        <v>2020</v>
      </c>
      <c r="D1444" s="3" t="s">
        <v>45</v>
      </c>
      <c r="E1444" s="3" t="s">
        <v>514</v>
      </c>
      <c r="F1444" s="48" t="s">
        <v>6415</v>
      </c>
      <c r="G1444" s="48" t="s">
        <v>6438</v>
      </c>
      <c r="K1444" s="113">
        <v>0</v>
      </c>
      <c r="L1444" s="113">
        <v>1</v>
      </c>
      <c r="M1444" s="113">
        <v>1</v>
      </c>
      <c r="N1444" s="48">
        <v>0</v>
      </c>
      <c r="O1444" s="48">
        <v>0</v>
      </c>
      <c r="P1444" s="48">
        <v>0</v>
      </c>
      <c r="Q1444" s="48">
        <v>1</v>
      </c>
      <c r="R1444" s="48">
        <v>0</v>
      </c>
      <c r="S1444" s="113">
        <v>1</v>
      </c>
      <c r="T1444" s="48">
        <v>0</v>
      </c>
      <c r="U1444" s="47"/>
      <c r="V1444" s="22" t="s">
        <v>8312</v>
      </c>
      <c r="W1444" s="134" t="s">
        <v>2058</v>
      </c>
      <c r="X1444" s="3" t="s">
        <v>27</v>
      </c>
      <c r="Y1444" s="21">
        <v>0</v>
      </c>
      <c r="Z1444" s="21">
        <v>4</v>
      </c>
      <c r="AA1444" s="14">
        <v>0</v>
      </c>
      <c r="AB1444" s="3">
        <f t="shared" si="69"/>
        <v>48</v>
      </c>
      <c r="AC1444">
        <v>82.988144360306791</v>
      </c>
      <c r="AN1444" s="3">
        <v>3836</v>
      </c>
      <c r="AO1444" s="3">
        <v>2359</v>
      </c>
      <c r="AP1444" s="3">
        <v>3997</v>
      </c>
      <c r="AR1444" s="183" t="s">
        <v>8701</v>
      </c>
      <c r="AS1444" s="183" t="s">
        <v>8340</v>
      </c>
      <c r="AT1444" s="3">
        <v>1</v>
      </c>
      <c r="AU1444" s="18">
        <v>0</v>
      </c>
      <c r="AV1444" s="17"/>
      <c r="AW1444" s="200">
        <v>1</v>
      </c>
      <c r="AX1444" s="48">
        <v>0</v>
      </c>
      <c r="AY1444" s="200">
        <v>0</v>
      </c>
      <c r="AZ1444" s="200">
        <v>0</v>
      </c>
      <c r="BA1444" s="200">
        <v>0</v>
      </c>
      <c r="BB1444" s="18">
        <v>0</v>
      </c>
      <c r="BC1444" s="18">
        <v>0</v>
      </c>
    </row>
    <row r="1445" spans="1:56" x14ac:dyDescent="0.25">
      <c r="A1445" s="18">
        <v>56</v>
      </c>
      <c r="B1445" s="3">
        <v>24</v>
      </c>
      <c r="C1445" s="18" t="s">
        <v>2020</v>
      </c>
      <c r="D1445" s="3" t="s">
        <v>45</v>
      </c>
      <c r="E1445" s="3" t="s">
        <v>514</v>
      </c>
      <c r="F1445" s="48" t="s">
        <v>6415</v>
      </c>
      <c r="G1445" s="48" t="s">
        <v>6439</v>
      </c>
      <c r="K1445" s="113">
        <v>0</v>
      </c>
      <c r="L1445" s="113">
        <v>1</v>
      </c>
      <c r="M1445" s="113">
        <v>1</v>
      </c>
      <c r="N1445" s="48">
        <v>0</v>
      </c>
      <c r="O1445" s="48">
        <v>0</v>
      </c>
      <c r="P1445" s="48">
        <v>0</v>
      </c>
      <c r="Q1445" s="48">
        <v>1</v>
      </c>
      <c r="R1445" s="48">
        <v>0</v>
      </c>
      <c r="S1445" s="113">
        <v>1</v>
      </c>
      <c r="T1445" s="48">
        <v>0</v>
      </c>
      <c r="U1445" s="47"/>
      <c r="V1445" s="22" t="s">
        <v>8313</v>
      </c>
      <c r="W1445" s="134" t="s">
        <v>2059</v>
      </c>
      <c r="X1445" s="3" t="s">
        <v>401</v>
      </c>
      <c r="Y1445" s="21">
        <v>1</v>
      </c>
      <c r="Z1445" s="21">
        <v>10</v>
      </c>
      <c r="AA1445" s="14">
        <v>0</v>
      </c>
      <c r="AB1445" s="3">
        <f t="shared" si="69"/>
        <v>360</v>
      </c>
      <c r="AC1445">
        <v>622.07015229868125</v>
      </c>
      <c r="AN1445" s="3">
        <v>3836</v>
      </c>
      <c r="AO1445" s="3">
        <v>2359</v>
      </c>
      <c r="AP1445" s="3">
        <v>3993</v>
      </c>
      <c r="AR1445" s="183" t="s">
        <v>8701</v>
      </c>
      <c r="AS1445" s="183" t="s">
        <v>8340</v>
      </c>
      <c r="AT1445" s="3">
        <v>1</v>
      </c>
      <c r="AU1445" s="18">
        <v>0</v>
      </c>
      <c r="AV1445" s="17"/>
      <c r="AW1445" s="200">
        <v>0</v>
      </c>
      <c r="AX1445" s="48">
        <v>1</v>
      </c>
      <c r="AY1445" s="200">
        <v>0</v>
      </c>
      <c r="AZ1445" s="200">
        <v>0</v>
      </c>
      <c r="BA1445" s="200">
        <v>0</v>
      </c>
      <c r="BB1445" s="18">
        <v>0</v>
      </c>
      <c r="BC1445" s="18">
        <v>0</v>
      </c>
    </row>
    <row r="1446" spans="1:56" x14ac:dyDescent="0.25">
      <c r="A1446" s="18">
        <v>56</v>
      </c>
      <c r="B1446" s="3">
        <v>24</v>
      </c>
      <c r="C1446" s="18" t="s">
        <v>2020</v>
      </c>
      <c r="D1446" s="3" t="s">
        <v>45</v>
      </c>
      <c r="E1446" s="3" t="s">
        <v>514</v>
      </c>
      <c r="F1446" s="48" t="s">
        <v>6415</v>
      </c>
      <c r="G1446" s="48" t="s">
        <v>6440</v>
      </c>
      <c r="K1446" s="113">
        <v>0</v>
      </c>
      <c r="L1446" s="113">
        <v>1</v>
      </c>
      <c r="M1446" s="113">
        <v>1</v>
      </c>
      <c r="N1446" s="48">
        <v>0</v>
      </c>
      <c r="O1446" s="48">
        <v>0</v>
      </c>
      <c r="P1446" s="48">
        <v>0</v>
      </c>
      <c r="Q1446" s="48">
        <v>1</v>
      </c>
      <c r="R1446" s="48">
        <v>0</v>
      </c>
      <c r="S1446" s="113">
        <v>1</v>
      </c>
      <c r="T1446" s="48">
        <v>0</v>
      </c>
      <c r="U1446" s="47"/>
      <c r="V1446" s="22" t="s">
        <v>8343</v>
      </c>
      <c r="W1446" s="134" t="s">
        <v>2060</v>
      </c>
      <c r="X1446" s="3" t="s">
        <v>27</v>
      </c>
      <c r="Y1446" s="21">
        <v>0</v>
      </c>
      <c r="Z1446" s="21">
        <v>4</v>
      </c>
      <c r="AA1446" s="14">
        <v>0</v>
      </c>
      <c r="AB1446" s="3">
        <f t="shared" si="69"/>
        <v>48</v>
      </c>
      <c r="AC1446">
        <v>82.602549303996057</v>
      </c>
      <c r="AN1446" s="3">
        <v>3836</v>
      </c>
      <c r="AO1446" s="3">
        <v>2359</v>
      </c>
      <c r="AP1446" s="3">
        <v>3963</v>
      </c>
      <c r="AR1446" s="183" t="s">
        <v>8701</v>
      </c>
      <c r="AS1446" s="183" t="s">
        <v>8340</v>
      </c>
      <c r="AT1446" s="3">
        <v>1</v>
      </c>
      <c r="AU1446" s="18">
        <v>0</v>
      </c>
      <c r="AV1446" s="17"/>
      <c r="AW1446" s="200">
        <v>1</v>
      </c>
      <c r="AX1446" s="48">
        <v>0</v>
      </c>
      <c r="AY1446" s="200">
        <v>0</v>
      </c>
      <c r="AZ1446" s="200">
        <v>0</v>
      </c>
      <c r="BA1446" s="200">
        <v>0</v>
      </c>
      <c r="BB1446" s="18">
        <v>0</v>
      </c>
      <c r="BC1446" s="18">
        <v>0</v>
      </c>
    </row>
    <row r="1447" spans="1:56" x14ac:dyDescent="0.25">
      <c r="A1447" s="18">
        <v>56</v>
      </c>
      <c r="B1447" s="3">
        <v>24</v>
      </c>
      <c r="C1447" s="18" t="s">
        <v>2020</v>
      </c>
      <c r="D1447" s="3" t="s">
        <v>45</v>
      </c>
      <c r="E1447" s="3" t="s">
        <v>514</v>
      </c>
      <c r="F1447" s="48" t="s">
        <v>6415</v>
      </c>
      <c r="G1447" s="48" t="s">
        <v>6441</v>
      </c>
      <c r="K1447" s="113">
        <v>0</v>
      </c>
      <c r="L1447" s="113">
        <v>1</v>
      </c>
      <c r="M1447" s="113">
        <v>1</v>
      </c>
      <c r="N1447" s="48">
        <v>0</v>
      </c>
      <c r="O1447" s="48">
        <v>0</v>
      </c>
      <c r="P1447" s="48">
        <v>0</v>
      </c>
      <c r="Q1447" s="48">
        <v>1</v>
      </c>
      <c r="R1447" s="48">
        <v>0</v>
      </c>
      <c r="S1447" s="113">
        <v>1</v>
      </c>
      <c r="T1447" s="48">
        <v>0</v>
      </c>
      <c r="U1447" s="47"/>
      <c r="V1447" s="22" t="s">
        <v>8343</v>
      </c>
      <c r="W1447" s="134" t="s">
        <v>2061</v>
      </c>
      <c r="X1447" s="3" t="s">
        <v>519</v>
      </c>
      <c r="Y1447" s="21">
        <v>2</v>
      </c>
      <c r="Z1447" s="21">
        <v>12</v>
      </c>
      <c r="AA1447" s="14">
        <v>6</v>
      </c>
      <c r="AB1447" s="3">
        <f t="shared" si="69"/>
        <v>630</v>
      </c>
      <c r="AC1447">
        <v>1084.1584596149482</v>
      </c>
      <c r="AN1447" s="3">
        <v>3836</v>
      </c>
      <c r="AO1447" s="3">
        <v>2359</v>
      </c>
      <c r="AP1447" s="3">
        <v>3963</v>
      </c>
      <c r="AR1447" s="183" t="s">
        <v>8701</v>
      </c>
      <c r="AS1447" s="183" t="s">
        <v>8340</v>
      </c>
      <c r="AT1447" s="3">
        <v>1</v>
      </c>
      <c r="AU1447" s="18">
        <v>0</v>
      </c>
      <c r="AV1447" s="17"/>
      <c r="AW1447" s="200">
        <v>1</v>
      </c>
      <c r="AX1447" s="48">
        <v>0</v>
      </c>
      <c r="AY1447" s="200">
        <v>0</v>
      </c>
      <c r="AZ1447" s="200">
        <v>0</v>
      </c>
      <c r="BA1447" s="200">
        <v>0</v>
      </c>
      <c r="BB1447" s="18">
        <v>0</v>
      </c>
      <c r="BC1447" s="18">
        <v>0</v>
      </c>
    </row>
    <row r="1448" spans="1:56" x14ac:dyDescent="0.25">
      <c r="A1448" s="18">
        <v>56</v>
      </c>
      <c r="B1448" s="3">
        <v>24</v>
      </c>
      <c r="C1448" s="18" t="s">
        <v>2020</v>
      </c>
      <c r="D1448" s="3" t="s">
        <v>45</v>
      </c>
      <c r="E1448" s="3" t="s">
        <v>514</v>
      </c>
      <c r="F1448" s="48" t="s">
        <v>6415</v>
      </c>
      <c r="G1448" s="48" t="s">
        <v>6442</v>
      </c>
      <c r="K1448" s="113">
        <v>0</v>
      </c>
      <c r="L1448" s="113">
        <v>1</v>
      </c>
      <c r="M1448" s="113">
        <v>1</v>
      </c>
      <c r="N1448" s="48">
        <v>0</v>
      </c>
      <c r="O1448" s="48">
        <v>0</v>
      </c>
      <c r="P1448" s="48">
        <v>0</v>
      </c>
      <c r="Q1448" s="48">
        <v>1</v>
      </c>
      <c r="R1448" s="48">
        <v>0</v>
      </c>
      <c r="S1448" s="113">
        <v>1</v>
      </c>
      <c r="T1448" s="48">
        <v>0</v>
      </c>
      <c r="U1448" s="47"/>
      <c r="V1448" s="22" t="s">
        <v>8341</v>
      </c>
      <c r="W1448" s="134" t="s">
        <v>2062</v>
      </c>
      <c r="X1448" s="3" t="s">
        <v>23</v>
      </c>
      <c r="Y1448" s="21">
        <v>0</v>
      </c>
      <c r="Z1448" s="21">
        <v>7</v>
      </c>
      <c r="AA1448" s="14">
        <v>6</v>
      </c>
      <c r="AB1448" s="3">
        <f t="shared" si="69"/>
        <v>90</v>
      </c>
      <c r="AC1448">
        <v>159.59624355415889</v>
      </c>
      <c r="AN1448" s="3">
        <v>3836</v>
      </c>
      <c r="AO1448" s="3">
        <v>2359</v>
      </c>
      <c r="AP1448" s="3">
        <v>4182</v>
      </c>
      <c r="AR1448" s="183" t="s">
        <v>8701</v>
      </c>
      <c r="AS1448" s="183" t="s">
        <v>8340</v>
      </c>
      <c r="AT1448" s="3">
        <v>1</v>
      </c>
      <c r="AU1448" s="18">
        <v>0</v>
      </c>
      <c r="AV1448" s="17"/>
      <c r="AW1448" s="200">
        <v>1</v>
      </c>
      <c r="AX1448" s="48">
        <v>0</v>
      </c>
      <c r="AY1448" s="200">
        <v>0</v>
      </c>
      <c r="AZ1448" s="200">
        <v>0</v>
      </c>
      <c r="BA1448" s="200">
        <v>0</v>
      </c>
      <c r="BB1448" s="18">
        <v>0</v>
      </c>
      <c r="BC1448" s="18">
        <v>0</v>
      </c>
    </row>
    <row r="1449" spans="1:56" x14ac:dyDescent="0.25">
      <c r="A1449" s="18">
        <v>56</v>
      </c>
      <c r="B1449" s="3">
        <v>24</v>
      </c>
      <c r="C1449" s="18" t="s">
        <v>2020</v>
      </c>
      <c r="D1449" s="3" t="s">
        <v>45</v>
      </c>
      <c r="E1449" s="3" t="s">
        <v>514</v>
      </c>
      <c r="F1449" s="48" t="s">
        <v>6415</v>
      </c>
      <c r="G1449" s="48" t="s">
        <v>6443</v>
      </c>
      <c r="K1449" s="113">
        <v>0</v>
      </c>
      <c r="L1449" s="113">
        <v>1</v>
      </c>
      <c r="M1449" s="113">
        <v>1</v>
      </c>
      <c r="N1449" s="48">
        <v>0</v>
      </c>
      <c r="O1449" s="48">
        <v>0</v>
      </c>
      <c r="P1449" s="48">
        <v>0</v>
      </c>
      <c r="Q1449" s="48">
        <v>1</v>
      </c>
      <c r="R1449" s="48">
        <v>0</v>
      </c>
      <c r="S1449" s="113">
        <v>1</v>
      </c>
      <c r="T1449" s="48">
        <v>0</v>
      </c>
      <c r="U1449" s="47"/>
      <c r="V1449" s="22" t="s">
        <v>8344</v>
      </c>
      <c r="W1449" s="134" t="s">
        <v>2063</v>
      </c>
      <c r="X1449" s="3" t="s">
        <v>1760</v>
      </c>
      <c r="Y1449" s="21">
        <v>0</v>
      </c>
      <c r="Z1449" s="21">
        <v>4</v>
      </c>
      <c r="AA1449" s="14">
        <v>9</v>
      </c>
      <c r="AB1449" s="3">
        <f t="shared" si="69"/>
        <v>57</v>
      </c>
      <c r="AC1449">
        <v>100.34647713797068</v>
      </c>
      <c r="AN1449" s="3">
        <v>3836</v>
      </c>
      <c r="AO1449" s="3">
        <v>2359</v>
      </c>
      <c r="AP1449" s="3">
        <v>4129</v>
      </c>
      <c r="AR1449" s="183" t="s">
        <v>8701</v>
      </c>
      <c r="AS1449" s="183" t="s">
        <v>8340</v>
      </c>
      <c r="AT1449" s="3">
        <v>1</v>
      </c>
      <c r="AU1449" s="18">
        <v>0</v>
      </c>
      <c r="AV1449" s="17"/>
      <c r="AW1449" s="200">
        <v>1</v>
      </c>
      <c r="AX1449" s="48">
        <v>0</v>
      </c>
      <c r="AY1449" s="200">
        <v>0</v>
      </c>
      <c r="AZ1449" s="200">
        <v>0</v>
      </c>
      <c r="BA1449" s="200">
        <v>0</v>
      </c>
      <c r="BB1449" s="18">
        <v>0</v>
      </c>
      <c r="BC1449" s="18">
        <v>0</v>
      </c>
    </row>
    <row r="1450" spans="1:56" x14ac:dyDescent="0.25">
      <c r="A1450" s="18">
        <v>56</v>
      </c>
      <c r="B1450" s="3">
        <v>24</v>
      </c>
      <c r="C1450" s="18" t="s">
        <v>2020</v>
      </c>
      <c r="D1450" s="3" t="s">
        <v>45</v>
      </c>
      <c r="E1450" s="3" t="s">
        <v>514</v>
      </c>
      <c r="F1450" s="48" t="s">
        <v>6415</v>
      </c>
      <c r="G1450" s="48" t="s">
        <v>6444</v>
      </c>
      <c r="K1450" s="113">
        <v>0</v>
      </c>
      <c r="L1450" s="113">
        <v>1</v>
      </c>
      <c r="M1450" s="113">
        <v>1</v>
      </c>
      <c r="N1450" s="48">
        <v>0</v>
      </c>
      <c r="O1450" s="48">
        <v>0</v>
      </c>
      <c r="P1450" s="48">
        <v>0</v>
      </c>
      <c r="Q1450" s="48">
        <v>1</v>
      </c>
      <c r="R1450" s="48">
        <v>0</v>
      </c>
      <c r="S1450" s="113">
        <v>1</v>
      </c>
      <c r="T1450" s="48">
        <v>0</v>
      </c>
      <c r="U1450" s="47"/>
      <c r="V1450" s="22" t="s">
        <v>8344</v>
      </c>
      <c r="W1450" s="134" t="s">
        <v>2064</v>
      </c>
      <c r="X1450" s="3" t="s">
        <v>395</v>
      </c>
      <c r="Y1450" s="21">
        <v>0</v>
      </c>
      <c r="Z1450" s="21">
        <v>9</v>
      </c>
      <c r="AA1450" s="14">
        <v>0</v>
      </c>
      <c r="AB1450" s="3">
        <f t="shared" si="69"/>
        <v>108</v>
      </c>
      <c r="AC1450">
        <v>190.13016720878656</v>
      </c>
      <c r="AN1450" s="3">
        <v>3836</v>
      </c>
      <c r="AO1450" s="3">
        <v>2359</v>
      </c>
      <c r="AP1450" s="3">
        <v>4129</v>
      </c>
      <c r="AR1450" s="183" t="s">
        <v>8701</v>
      </c>
      <c r="AS1450" s="183" t="s">
        <v>8340</v>
      </c>
      <c r="AT1450" s="3">
        <v>1</v>
      </c>
      <c r="AU1450" s="18">
        <v>0</v>
      </c>
      <c r="AV1450" s="17"/>
      <c r="AW1450" s="200">
        <v>1</v>
      </c>
      <c r="AX1450" s="48">
        <v>0</v>
      </c>
      <c r="AY1450" s="200">
        <v>0</v>
      </c>
      <c r="AZ1450" s="200">
        <v>0</v>
      </c>
      <c r="BA1450" s="200">
        <v>0</v>
      </c>
      <c r="BB1450" s="18">
        <v>0</v>
      </c>
      <c r="BC1450" s="18">
        <v>0</v>
      </c>
    </row>
    <row r="1451" spans="1:56" x14ac:dyDescent="0.25">
      <c r="A1451" s="18">
        <v>56</v>
      </c>
      <c r="B1451" s="3">
        <v>24</v>
      </c>
      <c r="C1451" s="18" t="s">
        <v>2020</v>
      </c>
      <c r="D1451" s="3" t="s">
        <v>45</v>
      </c>
      <c r="E1451" s="3" t="s">
        <v>514</v>
      </c>
      <c r="F1451" s="48" t="s">
        <v>6415</v>
      </c>
      <c r="G1451" s="48" t="s">
        <v>6445</v>
      </c>
      <c r="K1451" s="113">
        <v>0</v>
      </c>
      <c r="L1451" s="113">
        <v>1</v>
      </c>
      <c r="M1451" s="113">
        <v>1</v>
      </c>
      <c r="N1451" s="48">
        <v>0</v>
      </c>
      <c r="O1451" s="48">
        <v>0</v>
      </c>
      <c r="P1451" s="48">
        <v>0</v>
      </c>
      <c r="Q1451" s="48">
        <v>1</v>
      </c>
      <c r="R1451" s="48">
        <v>0</v>
      </c>
      <c r="S1451" s="113">
        <v>1</v>
      </c>
      <c r="T1451" s="48">
        <v>0</v>
      </c>
      <c r="U1451" s="47"/>
      <c r="V1451" s="22" t="s">
        <v>8345</v>
      </c>
      <c r="W1451" s="134" t="s">
        <v>2065</v>
      </c>
      <c r="X1451" s="3" t="s">
        <v>2066</v>
      </c>
      <c r="Y1451" s="21">
        <v>0</v>
      </c>
      <c r="Z1451" s="21">
        <v>1</v>
      </c>
      <c r="AA1451" s="14">
        <v>1.5</v>
      </c>
      <c r="AB1451" s="3">
        <f t="shared" si="69"/>
        <v>13.5</v>
      </c>
      <c r="AC1451">
        <v>23.639647626757135</v>
      </c>
      <c r="AN1451" s="3">
        <v>3836</v>
      </c>
      <c r="AO1451" s="3">
        <v>2359</v>
      </c>
      <c r="AP1451" s="3">
        <v>4090</v>
      </c>
      <c r="AR1451" s="183" t="s">
        <v>8701</v>
      </c>
      <c r="AS1451" s="183" t="s">
        <v>8340</v>
      </c>
      <c r="AT1451" s="3">
        <v>1</v>
      </c>
      <c r="AU1451" s="18">
        <v>0</v>
      </c>
      <c r="AV1451" s="17"/>
      <c r="AW1451" s="200">
        <v>1</v>
      </c>
      <c r="AX1451" s="48">
        <v>0</v>
      </c>
      <c r="AY1451" s="200">
        <v>0</v>
      </c>
      <c r="AZ1451" s="200">
        <v>0</v>
      </c>
      <c r="BA1451" s="200">
        <v>0</v>
      </c>
      <c r="BB1451" s="18">
        <v>0</v>
      </c>
      <c r="BC1451" s="18">
        <v>0</v>
      </c>
    </row>
    <row r="1452" spans="1:56" ht="30" x14ac:dyDescent="0.25">
      <c r="A1452" s="18">
        <v>56</v>
      </c>
      <c r="B1452" s="3">
        <v>24</v>
      </c>
      <c r="C1452" s="18" t="s">
        <v>2020</v>
      </c>
      <c r="D1452" s="3" t="s">
        <v>45</v>
      </c>
      <c r="E1452" s="3" t="s">
        <v>514</v>
      </c>
      <c r="F1452" s="48" t="s">
        <v>6415</v>
      </c>
      <c r="G1452" s="48" t="s">
        <v>6446</v>
      </c>
      <c r="K1452" s="113">
        <v>0</v>
      </c>
      <c r="L1452" s="113">
        <v>1</v>
      </c>
      <c r="M1452" s="113">
        <v>1</v>
      </c>
      <c r="N1452" s="48">
        <v>0</v>
      </c>
      <c r="O1452" s="48">
        <v>0</v>
      </c>
      <c r="P1452" s="48">
        <v>0</v>
      </c>
      <c r="Q1452" s="48">
        <v>1</v>
      </c>
      <c r="R1452" s="48">
        <v>0</v>
      </c>
      <c r="S1452" s="113">
        <v>1</v>
      </c>
      <c r="T1452" s="48">
        <v>0</v>
      </c>
      <c r="U1452" s="47"/>
      <c r="V1452" s="22" t="s">
        <v>8345</v>
      </c>
      <c r="W1452" s="134" t="s">
        <v>2067</v>
      </c>
      <c r="X1452" s="3" t="s">
        <v>38</v>
      </c>
      <c r="Y1452" s="21">
        <v>0</v>
      </c>
      <c r="Z1452" s="21">
        <v>12</v>
      </c>
      <c r="AA1452" s="14">
        <v>0</v>
      </c>
      <c r="AB1452" s="3">
        <f t="shared" si="69"/>
        <v>144</v>
      </c>
      <c r="AC1452">
        <v>252.15624135207611</v>
      </c>
      <c r="AN1452" s="3">
        <v>3836</v>
      </c>
      <c r="AO1452" s="3">
        <v>2359</v>
      </c>
      <c r="AP1452" s="3">
        <v>4090</v>
      </c>
      <c r="AR1452" s="183" t="s">
        <v>8701</v>
      </c>
      <c r="AS1452" s="183" t="s">
        <v>8340</v>
      </c>
      <c r="AT1452" s="3">
        <v>1</v>
      </c>
      <c r="AU1452" s="18">
        <v>0</v>
      </c>
      <c r="AV1452" s="17"/>
      <c r="AW1452" s="200">
        <v>0</v>
      </c>
      <c r="AX1452" s="48">
        <v>1</v>
      </c>
      <c r="AY1452" s="200">
        <v>0</v>
      </c>
      <c r="AZ1452" s="200">
        <v>0</v>
      </c>
      <c r="BA1452" s="200">
        <v>0</v>
      </c>
      <c r="BB1452" s="18">
        <v>0</v>
      </c>
      <c r="BC1452" s="18">
        <v>0</v>
      </c>
    </row>
    <row r="1453" spans="1:56" x14ac:dyDescent="0.25">
      <c r="A1453" s="18">
        <v>56</v>
      </c>
      <c r="B1453" s="3">
        <v>24</v>
      </c>
      <c r="C1453" s="18" t="s">
        <v>2020</v>
      </c>
      <c r="D1453" s="3" t="s">
        <v>45</v>
      </c>
      <c r="E1453" s="3" t="s">
        <v>514</v>
      </c>
      <c r="F1453" s="48" t="s">
        <v>6415</v>
      </c>
      <c r="G1453" s="48" t="s">
        <v>6447</v>
      </c>
      <c r="K1453" s="113">
        <v>0</v>
      </c>
      <c r="L1453" s="113">
        <v>1</v>
      </c>
      <c r="M1453" s="113">
        <v>1</v>
      </c>
      <c r="N1453" s="48">
        <v>0</v>
      </c>
      <c r="O1453" s="48">
        <v>0</v>
      </c>
      <c r="P1453" s="48">
        <v>0</v>
      </c>
      <c r="Q1453" s="48">
        <v>1</v>
      </c>
      <c r="R1453" s="48">
        <v>0</v>
      </c>
      <c r="S1453" s="113">
        <v>1</v>
      </c>
      <c r="T1453" s="48">
        <v>0</v>
      </c>
      <c r="U1453" s="47"/>
      <c r="V1453" s="22" t="s">
        <v>8345</v>
      </c>
      <c r="W1453" s="134" t="s">
        <v>2068</v>
      </c>
      <c r="X1453" s="3" t="s">
        <v>706</v>
      </c>
      <c r="Y1453" s="21">
        <v>1</v>
      </c>
      <c r="Z1453" s="21">
        <v>0</v>
      </c>
      <c r="AA1453" s="14">
        <v>0</v>
      </c>
      <c r="AB1453" s="3">
        <f t="shared" si="69"/>
        <v>240</v>
      </c>
      <c r="AC1453">
        <v>420.2604022534602</v>
      </c>
      <c r="AN1453" s="3">
        <v>3836</v>
      </c>
      <c r="AO1453" s="3">
        <v>2359</v>
      </c>
      <c r="AP1453" s="3">
        <v>4090</v>
      </c>
      <c r="AR1453" s="183" t="s">
        <v>8701</v>
      </c>
      <c r="AS1453" s="183" t="s">
        <v>8340</v>
      </c>
      <c r="AT1453" s="3">
        <v>1</v>
      </c>
      <c r="AU1453" s="18">
        <v>0</v>
      </c>
      <c r="AV1453" s="17"/>
      <c r="AW1453" s="200">
        <v>1</v>
      </c>
      <c r="AX1453" s="48">
        <v>0</v>
      </c>
      <c r="AY1453" s="200">
        <v>0</v>
      </c>
      <c r="AZ1453" s="200">
        <v>0</v>
      </c>
      <c r="BA1453" s="200">
        <v>0</v>
      </c>
      <c r="BB1453" s="200">
        <v>0</v>
      </c>
      <c r="BC1453" s="200">
        <v>0</v>
      </c>
    </row>
    <row r="1454" spans="1:56" ht="30" x14ac:dyDescent="0.25">
      <c r="A1454" s="18">
        <v>56</v>
      </c>
      <c r="B1454" s="3">
        <v>24</v>
      </c>
      <c r="C1454" s="18" t="s">
        <v>2020</v>
      </c>
      <c r="D1454" s="3" t="s">
        <v>45</v>
      </c>
      <c r="E1454" s="3" t="s">
        <v>514</v>
      </c>
      <c r="F1454" s="48" t="s">
        <v>6415</v>
      </c>
      <c r="G1454" s="48" t="s">
        <v>6448</v>
      </c>
      <c r="K1454" s="113">
        <v>0</v>
      </c>
      <c r="L1454" s="113">
        <v>1</v>
      </c>
      <c r="M1454" s="113">
        <v>1</v>
      </c>
      <c r="N1454" s="48">
        <v>0</v>
      </c>
      <c r="O1454" s="48">
        <v>0</v>
      </c>
      <c r="P1454" s="48">
        <v>0</v>
      </c>
      <c r="Q1454" s="48">
        <v>1</v>
      </c>
      <c r="R1454" s="48">
        <v>0</v>
      </c>
      <c r="S1454" s="113">
        <v>1</v>
      </c>
      <c r="T1454" s="48">
        <v>0</v>
      </c>
      <c r="U1454" s="47"/>
      <c r="V1454" s="22" t="s">
        <v>8346</v>
      </c>
      <c r="W1454" s="134" t="s">
        <v>7663</v>
      </c>
      <c r="X1454" s="3" t="s">
        <v>98</v>
      </c>
      <c r="Y1454" s="21">
        <v>3</v>
      </c>
      <c r="Z1454" s="21">
        <v>13</v>
      </c>
      <c r="AA1454" s="14">
        <v>6</v>
      </c>
      <c r="AB1454" s="3">
        <f t="shared" si="69"/>
        <v>882</v>
      </c>
      <c r="AC1454">
        <v>1539.5988708935133</v>
      </c>
      <c r="AN1454" s="3">
        <v>3836</v>
      </c>
      <c r="AO1454" s="3">
        <v>2359</v>
      </c>
      <c r="AP1454" s="3">
        <v>4067</v>
      </c>
      <c r="AR1454" s="183" t="s">
        <v>8701</v>
      </c>
      <c r="AS1454" s="183" t="s">
        <v>8340</v>
      </c>
      <c r="AT1454" s="3">
        <v>1</v>
      </c>
      <c r="AU1454" s="18">
        <v>0</v>
      </c>
      <c r="AV1454" s="17"/>
      <c r="AW1454" s="200">
        <v>0</v>
      </c>
      <c r="AX1454" s="48">
        <v>0</v>
      </c>
      <c r="AY1454" s="200">
        <v>0</v>
      </c>
      <c r="AZ1454" s="200">
        <v>0</v>
      </c>
      <c r="BA1454" s="200">
        <v>1</v>
      </c>
      <c r="BB1454" s="200">
        <v>0</v>
      </c>
      <c r="BC1454" s="200">
        <v>0</v>
      </c>
    </row>
    <row r="1455" spans="1:56" x14ac:dyDescent="0.25">
      <c r="A1455" s="18">
        <v>56</v>
      </c>
      <c r="B1455" s="3">
        <v>24</v>
      </c>
      <c r="C1455" s="18" t="s">
        <v>2020</v>
      </c>
      <c r="D1455" s="3" t="s">
        <v>45</v>
      </c>
      <c r="E1455" s="3" t="s">
        <v>514</v>
      </c>
      <c r="F1455" s="48" t="s">
        <v>6415</v>
      </c>
      <c r="G1455" s="48" t="s">
        <v>6449</v>
      </c>
      <c r="K1455" s="113">
        <v>0</v>
      </c>
      <c r="L1455" s="113">
        <v>1</v>
      </c>
      <c r="M1455" s="113">
        <v>1</v>
      </c>
      <c r="N1455" s="48">
        <v>0</v>
      </c>
      <c r="O1455" s="48">
        <v>0</v>
      </c>
      <c r="P1455" s="48">
        <v>0</v>
      </c>
      <c r="Q1455" s="48">
        <v>1</v>
      </c>
      <c r="R1455" s="48">
        <v>0</v>
      </c>
      <c r="S1455" s="113">
        <v>1</v>
      </c>
      <c r="T1455" s="48">
        <v>0</v>
      </c>
      <c r="U1455" s="47"/>
      <c r="V1455" s="22" t="s">
        <v>8346</v>
      </c>
      <c r="W1455" s="134" t="s">
        <v>2069</v>
      </c>
      <c r="X1455" s="3" t="s">
        <v>220</v>
      </c>
      <c r="Y1455" s="21">
        <v>0</v>
      </c>
      <c r="Z1455" s="21">
        <v>8</v>
      </c>
      <c r="AA1455" s="14">
        <v>0</v>
      </c>
      <c r="AB1455" s="3">
        <f t="shared" si="69"/>
        <v>96</v>
      </c>
      <c r="AC1455">
        <v>167.57538730813749</v>
      </c>
      <c r="AN1455" s="3">
        <v>3836</v>
      </c>
      <c r="AO1455" s="3">
        <v>2359</v>
      </c>
      <c r="AP1455" s="3">
        <v>4067</v>
      </c>
      <c r="AR1455" s="183" t="s">
        <v>8701</v>
      </c>
      <c r="AS1455" s="183" t="s">
        <v>8340</v>
      </c>
      <c r="AT1455" s="3">
        <v>1</v>
      </c>
      <c r="AU1455" s="18">
        <v>0</v>
      </c>
      <c r="AV1455" s="17"/>
      <c r="AW1455" s="200">
        <v>1</v>
      </c>
      <c r="AX1455" s="48">
        <v>0</v>
      </c>
      <c r="AY1455" s="200">
        <v>0</v>
      </c>
      <c r="AZ1455" s="200">
        <v>0</v>
      </c>
      <c r="BA1455" s="200">
        <v>0</v>
      </c>
      <c r="BB1455" s="200">
        <v>0</v>
      </c>
      <c r="BC1455" s="200">
        <v>0</v>
      </c>
    </row>
    <row r="1456" spans="1:56" x14ac:dyDescent="0.25">
      <c r="A1456" s="18">
        <v>56</v>
      </c>
      <c r="B1456" s="3">
        <v>24</v>
      </c>
      <c r="C1456" s="18" t="s">
        <v>2020</v>
      </c>
      <c r="D1456" s="3" t="s">
        <v>45</v>
      </c>
      <c r="E1456" s="3" t="s">
        <v>514</v>
      </c>
      <c r="F1456" s="48" t="s">
        <v>6415</v>
      </c>
      <c r="G1456" s="48" t="s">
        <v>6450</v>
      </c>
      <c r="K1456" s="113">
        <v>0</v>
      </c>
      <c r="L1456" s="113">
        <v>1</v>
      </c>
      <c r="M1456" s="113">
        <v>1</v>
      </c>
      <c r="N1456" s="48">
        <v>0</v>
      </c>
      <c r="O1456" s="48">
        <v>0</v>
      </c>
      <c r="P1456" s="48">
        <v>0</v>
      </c>
      <c r="Q1456" s="48">
        <v>1</v>
      </c>
      <c r="R1456" s="48">
        <v>0</v>
      </c>
      <c r="S1456" s="113">
        <v>1</v>
      </c>
      <c r="T1456" s="48">
        <v>0</v>
      </c>
      <c r="U1456" s="47"/>
      <c r="V1456" s="22" t="s">
        <v>8346</v>
      </c>
      <c r="W1456" s="134" t="s">
        <v>2070</v>
      </c>
      <c r="X1456" s="3" t="s">
        <v>374</v>
      </c>
      <c r="Y1456" s="21">
        <v>0</v>
      </c>
      <c r="Z1456" s="21">
        <v>5</v>
      </c>
      <c r="AA1456" s="14">
        <v>0</v>
      </c>
      <c r="AB1456" s="3">
        <f t="shared" si="69"/>
        <v>60</v>
      </c>
      <c r="AC1456">
        <v>104.73461706758594</v>
      </c>
      <c r="AN1456" s="3">
        <v>3836</v>
      </c>
      <c r="AO1456" s="3">
        <v>2359</v>
      </c>
      <c r="AP1456" s="3">
        <v>4067</v>
      </c>
      <c r="AR1456" s="183" t="s">
        <v>8701</v>
      </c>
      <c r="AS1456" s="183" t="s">
        <v>8340</v>
      </c>
      <c r="AT1456" s="3">
        <v>1</v>
      </c>
      <c r="AU1456" s="18">
        <v>0</v>
      </c>
      <c r="AV1456" s="17"/>
      <c r="AW1456" s="200">
        <v>1</v>
      </c>
      <c r="AX1456" s="48">
        <v>0</v>
      </c>
      <c r="AY1456" s="200">
        <v>0</v>
      </c>
      <c r="AZ1456" s="200">
        <v>0</v>
      </c>
      <c r="BA1456" s="200">
        <v>0</v>
      </c>
      <c r="BB1456" s="200">
        <v>0</v>
      </c>
      <c r="BC1456" s="200">
        <v>0</v>
      </c>
    </row>
    <row r="1457" spans="1:55" x14ac:dyDescent="0.25">
      <c r="A1457" s="18">
        <v>56</v>
      </c>
      <c r="B1457" s="3">
        <v>24</v>
      </c>
      <c r="C1457" s="18" t="s">
        <v>2020</v>
      </c>
      <c r="D1457" s="3" t="s">
        <v>45</v>
      </c>
      <c r="E1457" s="3" t="s">
        <v>514</v>
      </c>
      <c r="F1457" s="48" t="s">
        <v>6415</v>
      </c>
      <c r="G1457" s="48" t="s">
        <v>6451</v>
      </c>
      <c r="K1457" s="113">
        <v>0</v>
      </c>
      <c r="L1457" s="113">
        <v>1</v>
      </c>
      <c r="M1457" s="113">
        <v>1</v>
      </c>
      <c r="N1457" s="48">
        <v>0</v>
      </c>
      <c r="O1457" s="48">
        <v>0</v>
      </c>
      <c r="P1457" s="48">
        <v>0</v>
      </c>
      <c r="Q1457" s="48">
        <v>1</v>
      </c>
      <c r="R1457" s="48">
        <v>0</v>
      </c>
      <c r="S1457" s="113">
        <v>1</v>
      </c>
      <c r="T1457" s="48">
        <v>0</v>
      </c>
      <c r="U1457" s="47"/>
      <c r="V1457" s="22" t="s">
        <v>8346</v>
      </c>
      <c r="W1457" s="134" t="s">
        <v>2071</v>
      </c>
      <c r="X1457" s="3" t="s">
        <v>65</v>
      </c>
      <c r="Y1457" s="21">
        <v>0</v>
      </c>
      <c r="Z1457" s="21">
        <v>2</v>
      </c>
      <c r="AA1457" s="14">
        <v>6</v>
      </c>
      <c r="AB1457" s="3">
        <f t="shared" si="69"/>
        <v>30</v>
      </c>
      <c r="AC1457">
        <v>52.367308533792972</v>
      </c>
      <c r="AN1457" s="3">
        <v>3836</v>
      </c>
      <c r="AO1457" s="3">
        <v>2359</v>
      </c>
      <c r="AP1457" s="3">
        <v>4067</v>
      </c>
      <c r="AR1457" s="183" t="s">
        <v>8701</v>
      </c>
      <c r="AS1457" s="183" t="s">
        <v>8340</v>
      </c>
      <c r="AT1457" s="3">
        <v>1</v>
      </c>
      <c r="AU1457" s="18">
        <v>0</v>
      </c>
      <c r="AV1457" s="17"/>
      <c r="AW1457" s="200">
        <v>1</v>
      </c>
      <c r="AX1457" s="48">
        <v>0</v>
      </c>
      <c r="AY1457" s="200">
        <v>0</v>
      </c>
      <c r="AZ1457" s="200">
        <v>0</v>
      </c>
      <c r="BA1457" s="200">
        <v>0</v>
      </c>
      <c r="BB1457" s="200">
        <v>0</v>
      </c>
      <c r="BC1457" s="200">
        <v>0</v>
      </c>
    </row>
    <row r="1458" spans="1:55" x14ac:dyDescent="0.25">
      <c r="A1458" s="18">
        <v>56</v>
      </c>
      <c r="B1458" s="3">
        <v>24</v>
      </c>
      <c r="C1458" s="18" t="s">
        <v>2020</v>
      </c>
      <c r="D1458" s="3" t="s">
        <v>45</v>
      </c>
      <c r="E1458" s="3" t="s">
        <v>514</v>
      </c>
      <c r="F1458" s="48" t="s">
        <v>6415</v>
      </c>
      <c r="G1458" s="48" t="s">
        <v>6452</v>
      </c>
      <c r="K1458" s="113">
        <v>0</v>
      </c>
      <c r="L1458" s="113">
        <v>1</v>
      </c>
      <c r="M1458" s="113">
        <v>1</v>
      </c>
      <c r="N1458" s="48">
        <v>0</v>
      </c>
      <c r="O1458" s="48">
        <v>0</v>
      </c>
      <c r="P1458" s="48">
        <v>0</v>
      </c>
      <c r="Q1458" s="48">
        <v>1</v>
      </c>
      <c r="R1458" s="48">
        <v>0</v>
      </c>
      <c r="S1458" s="113">
        <v>1</v>
      </c>
      <c r="T1458" s="48">
        <v>0</v>
      </c>
      <c r="U1458" s="47"/>
      <c r="V1458" s="22" t="s">
        <v>8347</v>
      </c>
      <c r="W1458" s="134" t="s">
        <v>2072</v>
      </c>
      <c r="X1458" s="3" t="s">
        <v>389</v>
      </c>
      <c r="Y1458" s="21">
        <v>0</v>
      </c>
      <c r="Z1458" s="21">
        <v>14</v>
      </c>
      <c r="AA1458" s="14">
        <v>0</v>
      </c>
      <c r="AB1458" s="3">
        <f t="shared" si="69"/>
        <v>168</v>
      </c>
      <c r="AC1458">
        <v>292.93574835309266</v>
      </c>
      <c r="AN1458" s="3">
        <v>3836</v>
      </c>
      <c r="AO1458" s="3">
        <v>2359</v>
      </c>
      <c r="AP1458" s="3">
        <v>4059</v>
      </c>
      <c r="AR1458" s="183" t="s">
        <v>8701</v>
      </c>
      <c r="AS1458" s="183" t="s">
        <v>8340</v>
      </c>
      <c r="AT1458" s="3">
        <v>1</v>
      </c>
      <c r="AU1458" s="18">
        <v>0</v>
      </c>
      <c r="AV1458" s="17"/>
      <c r="AW1458" s="200">
        <v>1</v>
      </c>
      <c r="AX1458" s="48">
        <v>0</v>
      </c>
      <c r="AY1458" s="200">
        <v>0</v>
      </c>
      <c r="AZ1458" s="200">
        <v>0</v>
      </c>
      <c r="BA1458" s="200">
        <v>0</v>
      </c>
      <c r="BB1458" s="200">
        <v>0</v>
      </c>
      <c r="BC1458" s="200">
        <v>0</v>
      </c>
    </row>
    <row r="1459" spans="1:55" x14ac:dyDescent="0.25">
      <c r="A1459" s="18">
        <v>56</v>
      </c>
      <c r="B1459" s="3">
        <v>24</v>
      </c>
      <c r="C1459" s="18" t="s">
        <v>2020</v>
      </c>
      <c r="D1459" s="3" t="s">
        <v>45</v>
      </c>
      <c r="E1459" s="3" t="s">
        <v>514</v>
      </c>
      <c r="F1459" s="48" t="s">
        <v>6415</v>
      </c>
      <c r="G1459" s="48" t="s">
        <v>6453</v>
      </c>
      <c r="K1459" s="113">
        <v>0</v>
      </c>
      <c r="L1459" s="113">
        <v>1</v>
      </c>
      <c r="M1459" s="113">
        <v>1</v>
      </c>
      <c r="N1459" s="48">
        <v>0</v>
      </c>
      <c r="O1459" s="48">
        <v>0</v>
      </c>
      <c r="P1459" s="48">
        <v>0</v>
      </c>
      <c r="Q1459" s="48">
        <v>1</v>
      </c>
      <c r="R1459" s="48">
        <v>0</v>
      </c>
      <c r="S1459" s="113">
        <v>1</v>
      </c>
      <c r="T1459" s="48">
        <v>0</v>
      </c>
      <c r="U1459" s="47"/>
      <c r="V1459" s="22" t="s">
        <v>8347</v>
      </c>
      <c r="W1459" s="134" t="s">
        <v>2073</v>
      </c>
      <c r="X1459" s="3" t="s">
        <v>29</v>
      </c>
      <c r="Y1459" s="21">
        <v>0</v>
      </c>
      <c r="Z1459" s="21">
        <v>3</v>
      </c>
      <c r="AA1459" s="14">
        <v>9</v>
      </c>
      <c r="AB1459" s="3">
        <f t="shared" si="69"/>
        <v>45</v>
      </c>
      <c r="AC1459">
        <v>78.4649325945784</v>
      </c>
      <c r="AN1459" s="3">
        <v>3836</v>
      </c>
      <c r="AO1459" s="3">
        <v>2359</v>
      </c>
      <c r="AP1459" s="3">
        <v>4059</v>
      </c>
      <c r="AR1459" s="183" t="s">
        <v>8701</v>
      </c>
      <c r="AS1459" s="183" t="s">
        <v>8340</v>
      </c>
      <c r="AT1459" s="3">
        <v>1</v>
      </c>
      <c r="AU1459" s="18">
        <v>0</v>
      </c>
      <c r="AV1459" s="192"/>
      <c r="AW1459" s="200">
        <v>1</v>
      </c>
      <c r="AX1459" s="48">
        <v>0</v>
      </c>
      <c r="AY1459" s="200">
        <v>0</v>
      </c>
      <c r="AZ1459" s="200">
        <v>0</v>
      </c>
      <c r="BA1459" s="200">
        <v>0</v>
      </c>
      <c r="BB1459" s="200">
        <v>0</v>
      </c>
      <c r="BC1459" s="200">
        <v>0</v>
      </c>
    </row>
    <row r="1460" spans="1:55" x14ac:dyDescent="0.25">
      <c r="A1460" s="18">
        <v>56</v>
      </c>
      <c r="B1460" s="3">
        <v>24</v>
      </c>
      <c r="C1460" s="18" t="s">
        <v>2020</v>
      </c>
      <c r="D1460" s="3" t="s">
        <v>45</v>
      </c>
      <c r="E1460" s="3" t="s">
        <v>514</v>
      </c>
      <c r="F1460" s="48" t="s">
        <v>6415</v>
      </c>
      <c r="G1460" s="48" t="s">
        <v>6454</v>
      </c>
      <c r="K1460" s="113">
        <v>0</v>
      </c>
      <c r="L1460" s="113">
        <v>1</v>
      </c>
      <c r="M1460" s="113">
        <v>1</v>
      </c>
      <c r="N1460" s="48">
        <v>0</v>
      </c>
      <c r="O1460" s="48">
        <v>0</v>
      </c>
      <c r="P1460" s="48">
        <v>0</v>
      </c>
      <c r="Q1460" s="48">
        <v>1</v>
      </c>
      <c r="R1460" s="48">
        <v>0</v>
      </c>
      <c r="S1460" s="113">
        <v>1</v>
      </c>
      <c r="T1460" s="48">
        <v>0</v>
      </c>
      <c r="U1460" s="47"/>
      <c r="V1460" s="22" t="s">
        <v>8347</v>
      </c>
      <c r="W1460" s="134" t="s">
        <v>2074</v>
      </c>
      <c r="X1460" s="3" t="s">
        <v>167</v>
      </c>
      <c r="Y1460" s="21">
        <v>0</v>
      </c>
      <c r="Z1460" s="21">
        <v>10</v>
      </c>
      <c r="AA1460" s="14">
        <v>0</v>
      </c>
      <c r="AB1460" s="3">
        <f t="shared" si="69"/>
        <v>120</v>
      </c>
      <c r="AC1460">
        <v>209.23982025220906</v>
      </c>
      <c r="AN1460" s="3">
        <v>3836</v>
      </c>
      <c r="AO1460" s="3">
        <v>2359</v>
      </c>
      <c r="AP1460" s="3">
        <v>4059</v>
      </c>
      <c r="AR1460" s="183" t="s">
        <v>8701</v>
      </c>
      <c r="AS1460" s="183" t="s">
        <v>8340</v>
      </c>
      <c r="AT1460" s="3">
        <v>1</v>
      </c>
      <c r="AU1460" s="18">
        <v>0</v>
      </c>
      <c r="AV1460" s="17"/>
      <c r="AW1460" s="200">
        <v>1</v>
      </c>
      <c r="AX1460" s="48">
        <v>0</v>
      </c>
      <c r="AY1460" s="200">
        <v>0</v>
      </c>
      <c r="AZ1460" s="200">
        <v>0</v>
      </c>
      <c r="BA1460" s="200">
        <v>0</v>
      </c>
      <c r="BB1460" s="200">
        <v>0</v>
      </c>
      <c r="BC1460" s="200">
        <v>0</v>
      </c>
    </row>
    <row r="1461" spans="1:55" x14ac:dyDescent="0.25">
      <c r="A1461" s="18">
        <v>56</v>
      </c>
      <c r="B1461" s="3">
        <v>24</v>
      </c>
      <c r="C1461" s="18" t="s">
        <v>2020</v>
      </c>
      <c r="D1461" s="3" t="s">
        <v>45</v>
      </c>
      <c r="E1461" s="3" t="s">
        <v>514</v>
      </c>
      <c r="F1461" s="48" t="s">
        <v>6415</v>
      </c>
      <c r="G1461" s="48" t="s">
        <v>6455</v>
      </c>
      <c r="K1461" s="113">
        <v>0</v>
      </c>
      <c r="L1461" s="113">
        <v>1</v>
      </c>
      <c r="M1461" s="113">
        <v>1</v>
      </c>
      <c r="N1461" s="48">
        <v>0</v>
      </c>
      <c r="O1461" s="48">
        <v>0</v>
      </c>
      <c r="P1461" s="48">
        <v>0</v>
      </c>
      <c r="Q1461" s="48">
        <v>1</v>
      </c>
      <c r="R1461" s="48">
        <v>0</v>
      </c>
      <c r="S1461" s="113">
        <v>1</v>
      </c>
      <c r="T1461" s="48">
        <v>0</v>
      </c>
      <c r="U1461" s="47"/>
      <c r="V1461" s="22" t="s">
        <v>8348</v>
      </c>
      <c r="W1461" s="134" t="s">
        <v>2075</v>
      </c>
      <c r="X1461" s="3" t="s">
        <v>806</v>
      </c>
      <c r="Y1461" s="21">
        <v>0</v>
      </c>
      <c r="Z1461" s="21">
        <v>16</v>
      </c>
      <c r="AA1461" s="14">
        <v>0</v>
      </c>
      <c r="AB1461" s="3">
        <f t="shared" ref="AB1461:AB1481" si="70">(240*Y1461)+(12*Z1461)+AA1461</f>
        <v>192</v>
      </c>
      <c r="AC1461">
        <v>333.82208565880575</v>
      </c>
      <c r="AN1461" s="3">
        <v>3836</v>
      </c>
      <c r="AO1461" s="3">
        <v>2359</v>
      </c>
      <c r="AP1461" s="3">
        <v>4038</v>
      </c>
      <c r="AR1461" s="183" t="s">
        <v>8701</v>
      </c>
      <c r="AS1461" s="183" t="s">
        <v>8340</v>
      </c>
      <c r="AT1461" s="3">
        <v>1</v>
      </c>
      <c r="AU1461" s="18">
        <v>0</v>
      </c>
      <c r="AV1461" s="17"/>
      <c r="AW1461" s="200">
        <v>1</v>
      </c>
      <c r="AX1461" s="48">
        <v>0</v>
      </c>
      <c r="AY1461" s="200">
        <v>0</v>
      </c>
      <c r="AZ1461" s="200">
        <v>0</v>
      </c>
      <c r="BA1461" s="200">
        <v>0</v>
      </c>
      <c r="BB1461" s="200">
        <v>0</v>
      </c>
      <c r="BC1461" s="200">
        <v>0</v>
      </c>
    </row>
    <row r="1462" spans="1:55" x14ac:dyDescent="0.25">
      <c r="A1462" s="18">
        <v>56</v>
      </c>
      <c r="B1462" s="3">
        <v>24</v>
      </c>
      <c r="C1462" s="18" t="s">
        <v>2020</v>
      </c>
      <c r="D1462" s="3" t="s">
        <v>45</v>
      </c>
      <c r="E1462" s="3" t="s">
        <v>514</v>
      </c>
      <c r="F1462" s="48" t="s">
        <v>6415</v>
      </c>
      <c r="G1462" s="48" t="s">
        <v>6456</v>
      </c>
      <c r="K1462" s="113">
        <v>0</v>
      </c>
      <c r="L1462" s="113">
        <v>1</v>
      </c>
      <c r="M1462" s="113">
        <v>1</v>
      </c>
      <c r="N1462" s="48">
        <v>0</v>
      </c>
      <c r="O1462" s="48">
        <v>0</v>
      </c>
      <c r="P1462" s="48">
        <v>0</v>
      </c>
      <c r="Q1462" s="48">
        <v>1</v>
      </c>
      <c r="R1462" s="48">
        <v>0</v>
      </c>
      <c r="S1462" s="113">
        <v>1</v>
      </c>
      <c r="T1462" s="48">
        <v>0</v>
      </c>
      <c r="U1462" s="47"/>
      <c r="V1462" s="22" t="s">
        <v>8348</v>
      </c>
      <c r="W1462" s="134" t="s">
        <v>2076</v>
      </c>
      <c r="X1462" s="3" t="s">
        <v>196</v>
      </c>
      <c r="Y1462" s="21">
        <v>0</v>
      </c>
      <c r="Z1462" s="21">
        <v>3</v>
      </c>
      <c r="AA1462" s="14">
        <v>0</v>
      </c>
      <c r="AB1462" s="3">
        <f t="shared" si="70"/>
        <v>36</v>
      </c>
      <c r="AC1462">
        <v>62.591641061026081</v>
      </c>
      <c r="AN1462" s="3">
        <v>3836</v>
      </c>
      <c r="AO1462" s="3">
        <v>2359</v>
      </c>
      <c r="AP1462" s="3">
        <v>4038</v>
      </c>
      <c r="AR1462" s="183" t="s">
        <v>8701</v>
      </c>
      <c r="AS1462" s="183" t="s">
        <v>8340</v>
      </c>
      <c r="AT1462" s="3">
        <v>1</v>
      </c>
      <c r="AU1462" s="18">
        <v>0</v>
      </c>
      <c r="AV1462" s="17"/>
      <c r="AW1462" s="200">
        <v>1</v>
      </c>
      <c r="AX1462" s="48">
        <v>0</v>
      </c>
      <c r="AY1462" s="200">
        <v>0</v>
      </c>
      <c r="AZ1462" s="200">
        <v>0</v>
      </c>
      <c r="BA1462" s="200">
        <v>0</v>
      </c>
      <c r="BB1462" s="200">
        <v>0</v>
      </c>
      <c r="BC1462" s="200">
        <v>0</v>
      </c>
    </row>
    <row r="1463" spans="1:55" x14ac:dyDescent="0.25">
      <c r="A1463" s="18">
        <v>56</v>
      </c>
      <c r="B1463" s="3">
        <v>24</v>
      </c>
      <c r="C1463" s="18" t="s">
        <v>2020</v>
      </c>
      <c r="D1463" s="3" t="s">
        <v>45</v>
      </c>
      <c r="E1463" s="3" t="s">
        <v>514</v>
      </c>
      <c r="F1463" s="48" t="s">
        <v>6415</v>
      </c>
      <c r="G1463" s="48" t="s">
        <v>6457</v>
      </c>
      <c r="K1463" s="113">
        <v>0</v>
      </c>
      <c r="L1463" s="113">
        <v>1</v>
      </c>
      <c r="M1463" s="113">
        <v>1</v>
      </c>
      <c r="N1463" s="48">
        <v>0</v>
      </c>
      <c r="O1463" s="48">
        <v>0</v>
      </c>
      <c r="P1463" s="48">
        <v>0</v>
      </c>
      <c r="Q1463" s="48">
        <v>1</v>
      </c>
      <c r="R1463" s="48">
        <v>0</v>
      </c>
      <c r="S1463" s="113">
        <v>1</v>
      </c>
      <c r="T1463" s="48">
        <v>0</v>
      </c>
      <c r="U1463" s="47"/>
      <c r="V1463" s="22" t="s">
        <v>8487</v>
      </c>
      <c r="W1463" s="134" t="s">
        <v>2077</v>
      </c>
      <c r="X1463" s="3" t="s">
        <v>1635</v>
      </c>
      <c r="Y1463" s="21">
        <v>0</v>
      </c>
      <c r="Z1463" s="21">
        <v>18</v>
      </c>
      <c r="AA1463" s="14">
        <v>0</v>
      </c>
      <c r="AB1463" s="3">
        <f t="shared" si="70"/>
        <v>216</v>
      </c>
      <c r="AC1463">
        <v>354.21428836992459</v>
      </c>
      <c r="AN1463" s="3">
        <v>3836</v>
      </c>
      <c r="AO1463" s="3">
        <v>2359</v>
      </c>
      <c r="AP1463" s="3">
        <v>3611</v>
      </c>
      <c r="AR1463" s="183" t="s">
        <v>8701</v>
      </c>
      <c r="AS1463" s="183" t="s">
        <v>8340</v>
      </c>
      <c r="AT1463" s="3">
        <v>1</v>
      </c>
      <c r="AU1463" s="18">
        <v>0</v>
      </c>
      <c r="AV1463" s="17"/>
      <c r="AW1463" s="200">
        <v>0</v>
      </c>
      <c r="AX1463" s="200">
        <v>1</v>
      </c>
      <c r="AY1463" s="200">
        <v>0</v>
      </c>
      <c r="AZ1463" s="200">
        <v>0</v>
      </c>
      <c r="BA1463" s="200">
        <v>0</v>
      </c>
      <c r="BB1463" s="200">
        <v>0</v>
      </c>
      <c r="BC1463" s="200">
        <v>0</v>
      </c>
    </row>
    <row r="1464" spans="1:55" ht="30" x14ac:dyDescent="0.25">
      <c r="A1464" s="18">
        <v>56</v>
      </c>
      <c r="B1464" s="3">
        <v>24</v>
      </c>
      <c r="C1464" s="18" t="s">
        <v>2020</v>
      </c>
      <c r="D1464" s="3" t="s">
        <v>45</v>
      </c>
      <c r="E1464" s="3" t="s">
        <v>514</v>
      </c>
      <c r="F1464" s="48" t="s">
        <v>6415</v>
      </c>
      <c r="G1464" s="48" t="s">
        <v>6458</v>
      </c>
      <c r="K1464" s="113">
        <v>0</v>
      </c>
      <c r="L1464" s="113">
        <v>1</v>
      </c>
      <c r="M1464" s="113">
        <v>1</v>
      </c>
      <c r="N1464" s="48">
        <v>0</v>
      </c>
      <c r="O1464" s="48">
        <v>0</v>
      </c>
      <c r="P1464" s="48">
        <v>0</v>
      </c>
      <c r="Q1464" s="48">
        <v>1</v>
      </c>
      <c r="R1464" s="48">
        <v>0</v>
      </c>
      <c r="S1464" s="113">
        <v>1</v>
      </c>
      <c r="T1464" s="48">
        <v>0</v>
      </c>
      <c r="U1464" s="47"/>
      <c r="V1464" s="22" t="s">
        <v>8488</v>
      </c>
      <c r="W1464" s="134" t="s">
        <v>2078</v>
      </c>
      <c r="X1464" s="3" t="s">
        <v>2079</v>
      </c>
      <c r="Y1464" s="21">
        <v>7</v>
      </c>
      <c r="Z1464" s="21">
        <v>19</v>
      </c>
      <c r="AA1464" s="14">
        <v>6</v>
      </c>
      <c r="AB1464" s="3">
        <f t="shared" si="70"/>
        <v>1914</v>
      </c>
      <c r="AC1464">
        <v>3128.0022022522699</v>
      </c>
      <c r="AN1464" s="3">
        <v>3836</v>
      </c>
      <c r="AO1464" s="3">
        <v>2359</v>
      </c>
      <c r="AP1464" s="3">
        <v>3586</v>
      </c>
      <c r="AR1464" s="183" t="s">
        <v>8701</v>
      </c>
      <c r="AS1464" s="183" t="s">
        <v>8340</v>
      </c>
      <c r="AT1464" s="3">
        <v>1</v>
      </c>
      <c r="AU1464" s="18">
        <v>0</v>
      </c>
      <c r="AV1464" s="17"/>
      <c r="AW1464" s="200">
        <v>0</v>
      </c>
      <c r="AX1464" s="200">
        <v>0</v>
      </c>
      <c r="AY1464" s="200">
        <v>0</v>
      </c>
      <c r="AZ1464" s="200">
        <v>0</v>
      </c>
      <c r="BA1464" s="200">
        <v>1</v>
      </c>
      <c r="BB1464" s="200">
        <v>0</v>
      </c>
      <c r="BC1464" s="200">
        <v>0</v>
      </c>
    </row>
    <row r="1465" spans="1:55" x14ac:dyDescent="0.25">
      <c r="A1465" s="18">
        <v>56</v>
      </c>
      <c r="B1465" s="3">
        <v>24</v>
      </c>
      <c r="C1465" s="18" t="s">
        <v>2020</v>
      </c>
      <c r="D1465" s="3" t="s">
        <v>45</v>
      </c>
      <c r="E1465" s="3" t="s">
        <v>514</v>
      </c>
      <c r="F1465" s="48" t="s">
        <v>6415</v>
      </c>
      <c r="G1465" s="48" t="s">
        <v>6459</v>
      </c>
      <c r="K1465" s="113">
        <v>0</v>
      </c>
      <c r="L1465" s="113">
        <v>1</v>
      </c>
      <c r="M1465" s="113">
        <v>1</v>
      </c>
      <c r="N1465" s="48">
        <v>0</v>
      </c>
      <c r="O1465" s="48">
        <v>0</v>
      </c>
      <c r="P1465" s="48">
        <v>0</v>
      </c>
      <c r="Q1465" s="48">
        <v>1</v>
      </c>
      <c r="R1465" s="48">
        <v>0</v>
      </c>
      <c r="S1465" s="113">
        <v>1</v>
      </c>
      <c r="T1465" s="48">
        <v>0</v>
      </c>
      <c r="U1465" s="47"/>
      <c r="V1465" s="22" t="s">
        <v>8489</v>
      </c>
      <c r="W1465" s="134" t="s">
        <v>2080</v>
      </c>
      <c r="X1465" s="3" t="s">
        <v>237</v>
      </c>
      <c r="Y1465" s="21">
        <v>0</v>
      </c>
      <c r="Z1465" s="21">
        <v>15</v>
      </c>
      <c r="AA1465" s="14">
        <v>0</v>
      </c>
      <c r="AB1465" s="3">
        <f t="shared" si="70"/>
        <v>180</v>
      </c>
      <c r="AC1465">
        <v>291.84166826848428</v>
      </c>
      <c r="AN1465" s="3">
        <v>3836</v>
      </c>
      <c r="AO1465" s="3">
        <v>2359</v>
      </c>
      <c r="AP1465" s="3">
        <v>3528</v>
      </c>
      <c r="AR1465" s="183" t="s">
        <v>8701</v>
      </c>
      <c r="AS1465" s="183" t="s">
        <v>8340</v>
      </c>
      <c r="AT1465" s="3">
        <v>1</v>
      </c>
      <c r="AU1465" s="18">
        <v>0</v>
      </c>
      <c r="AV1465" s="17"/>
      <c r="AW1465" s="200">
        <v>0</v>
      </c>
      <c r="AX1465" s="200">
        <v>1</v>
      </c>
      <c r="AY1465" s="200">
        <v>0</v>
      </c>
      <c r="AZ1465" s="200">
        <v>0</v>
      </c>
      <c r="BA1465" s="200">
        <v>0</v>
      </c>
      <c r="BB1465" s="200">
        <v>0</v>
      </c>
      <c r="BC1465" s="200">
        <v>0</v>
      </c>
    </row>
    <row r="1466" spans="1:55" x14ac:dyDescent="0.25">
      <c r="A1466" s="18">
        <v>56</v>
      </c>
      <c r="B1466" s="3">
        <v>24</v>
      </c>
      <c r="C1466" s="18" t="s">
        <v>2020</v>
      </c>
      <c r="D1466" s="3" t="s">
        <v>45</v>
      </c>
      <c r="E1466" s="3" t="s">
        <v>514</v>
      </c>
      <c r="F1466" s="48" t="s">
        <v>6415</v>
      </c>
      <c r="G1466" s="48" t="s">
        <v>6460</v>
      </c>
      <c r="K1466" s="113">
        <v>0</v>
      </c>
      <c r="L1466" s="113">
        <v>1</v>
      </c>
      <c r="M1466" s="113">
        <v>1</v>
      </c>
      <c r="N1466" s="48">
        <v>0</v>
      </c>
      <c r="O1466" s="48">
        <v>0</v>
      </c>
      <c r="P1466" s="48">
        <v>0</v>
      </c>
      <c r="Q1466" s="48">
        <v>1</v>
      </c>
      <c r="R1466" s="48">
        <v>0</v>
      </c>
      <c r="S1466" s="113">
        <v>1</v>
      </c>
      <c r="T1466" s="48">
        <v>0</v>
      </c>
      <c r="U1466" s="47"/>
      <c r="V1466" s="22" t="s">
        <v>8707</v>
      </c>
      <c r="W1466" s="134" t="s">
        <v>2081</v>
      </c>
      <c r="X1466" s="3" t="s">
        <v>167</v>
      </c>
      <c r="Y1466" s="21">
        <v>0</v>
      </c>
      <c r="Z1466" s="21">
        <v>10</v>
      </c>
      <c r="AA1466" s="14">
        <v>0</v>
      </c>
      <c r="AB1466" s="3">
        <f t="shared" si="70"/>
        <v>120</v>
      </c>
      <c r="AC1466">
        <v>193.47150902309886</v>
      </c>
      <c r="AN1466" s="3">
        <v>3836</v>
      </c>
      <c r="AO1466" s="3">
        <v>2359</v>
      </c>
      <c r="AP1466" s="3">
        <v>3487</v>
      </c>
      <c r="AR1466" s="183" t="s">
        <v>8701</v>
      </c>
      <c r="AS1466" s="183" t="s">
        <v>8340</v>
      </c>
      <c r="AT1466" s="3">
        <v>1</v>
      </c>
      <c r="AU1466" s="18">
        <v>0</v>
      </c>
      <c r="AV1466" s="17"/>
      <c r="AW1466" s="200">
        <v>0</v>
      </c>
      <c r="AX1466" s="200">
        <v>0</v>
      </c>
      <c r="AY1466" s="200">
        <v>0</v>
      </c>
      <c r="AZ1466" s="200">
        <v>1</v>
      </c>
      <c r="BA1466" s="200">
        <v>0</v>
      </c>
      <c r="BB1466" s="200">
        <v>0</v>
      </c>
      <c r="BC1466" s="200">
        <v>0</v>
      </c>
    </row>
    <row r="1467" spans="1:55" x14ac:dyDescent="0.25">
      <c r="A1467" s="18">
        <v>56</v>
      </c>
      <c r="B1467" s="3">
        <v>24</v>
      </c>
      <c r="C1467" s="18" t="s">
        <v>2020</v>
      </c>
      <c r="D1467" s="3" t="s">
        <v>45</v>
      </c>
      <c r="E1467" s="3" t="s">
        <v>514</v>
      </c>
      <c r="F1467" s="48" t="s">
        <v>6415</v>
      </c>
      <c r="G1467" s="48" t="s">
        <v>6461</v>
      </c>
      <c r="K1467" s="113">
        <v>0</v>
      </c>
      <c r="L1467" s="113">
        <v>1</v>
      </c>
      <c r="M1467" s="113">
        <v>1</v>
      </c>
      <c r="N1467" s="48">
        <v>0</v>
      </c>
      <c r="O1467" s="48">
        <v>0</v>
      </c>
      <c r="P1467" s="48">
        <v>0</v>
      </c>
      <c r="Q1467" s="48">
        <v>1</v>
      </c>
      <c r="R1467" s="48">
        <v>0</v>
      </c>
      <c r="S1467" s="113">
        <v>1</v>
      </c>
      <c r="T1467" s="48">
        <v>0</v>
      </c>
      <c r="U1467" s="47"/>
      <c r="V1467" s="22" t="s">
        <v>8708</v>
      </c>
      <c r="W1467" s="134" t="s">
        <v>2082</v>
      </c>
      <c r="X1467" s="3" t="s">
        <v>1952</v>
      </c>
      <c r="Y1467" s="21">
        <v>0</v>
      </c>
      <c r="Z1467" s="21">
        <v>3</v>
      </c>
      <c r="AA1467" s="14">
        <v>4</v>
      </c>
      <c r="AB1467" s="3">
        <f t="shared" si="70"/>
        <v>40</v>
      </c>
      <c r="AC1467">
        <v>63.447812610182666</v>
      </c>
      <c r="AN1467" s="3">
        <v>3836</v>
      </c>
      <c r="AO1467" s="3">
        <v>2359</v>
      </c>
      <c r="AP1467" s="3">
        <v>3368</v>
      </c>
      <c r="AR1467" s="183" t="s">
        <v>8701</v>
      </c>
      <c r="AS1467" s="183" t="s">
        <v>8340</v>
      </c>
      <c r="AT1467" s="3">
        <v>1</v>
      </c>
      <c r="AU1467" s="18">
        <v>0</v>
      </c>
      <c r="AV1467" s="17"/>
      <c r="AW1467" s="200">
        <v>1</v>
      </c>
      <c r="AX1467" s="200">
        <v>0</v>
      </c>
      <c r="AY1467" s="200">
        <v>0</v>
      </c>
      <c r="AZ1467" s="200">
        <v>0</v>
      </c>
      <c r="BA1467" s="200">
        <v>0</v>
      </c>
      <c r="BB1467" s="200">
        <v>0</v>
      </c>
      <c r="BC1467" s="200">
        <v>0</v>
      </c>
    </row>
    <row r="1468" spans="1:55" x14ac:dyDescent="0.25">
      <c r="A1468" s="18">
        <v>56</v>
      </c>
      <c r="B1468" s="3">
        <v>24</v>
      </c>
      <c r="C1468" s="18" t="s">
        <v>2020</v>
      </c>
      <c r="D1468" s="3" t="s">
        <v>45</v>
      </c>
      <c r="E1468" s="3" t="s">
        <v>514</v>
      </c>
      <c r="F1468" s="48" t="s">
        <v>6415</v>
      </c>
      <c r="G1468" s="48" t="s">
        <v>6462</v>
      </c>
      <c r="K1468" s="113">
        <v>0</v>
      </c>
      <c r="L1468" s="113">
        <v>1</v>
      </c>
      <c r="M1468" s="113">
        <v>1</v>
      </c>
      <c r="N1468" s="48">
        <v>0</v>
      </c>
      <c r="O1468" s="48">
        <v>0</v>
      </c>
      <c r="P1468" s="48">
        <v>0</v>
      </c>
      <c r="Q1468" s="48">
        <v>1</v>
      </c>
      <c r="R1468" s="48">
        <v>0</v>
      </c>
      <c r="S1468" s="113">
        <v>1</v>
      </c>
      <c r="T1468" s="48">
        <v>0</v>
      </c>
      <c r="U1468" s="47"/>
      <c r="V1468" s="22" t="s">
        <v>8708</v>
      </c>
      <c r="W1468" s="134" t="s">
        <v>2083</v>
      </c>
      <c r="X1468" s="3" t="s">
        <v>27</v>
      </c>
      <c r="Y1468" s="21">
        <v>0</v>
      </c>
      <c r="Z1468" s="21">
        <v>4</v>
      </c>
      <c r="AA1468" s="14">
        <v>0</v>
      </c>
      <c r="AB1468" s="3">
        <f t="shared" si="70"/>
        <v>48</v>
      </c>
      <c r="AC1468">
        <v>76.137375132219205</v>
      </c>
      <c r="AN1468" s="3">
        <v>3836</v>
      </c>
      <c r="AO1468" s="3">
        <v>2359</v>
      </c>
      <c r="AP1468" s="3">
        <v>3368</v>
      </c>
      <c r="AR1468" s="183" t="s">
        <v>8701</v>
      </c>
      <c r="AS1468" s="183" t="s">
        <v>8340</v>
      </c>
      <c r="AT1468" s="3">
        <v>1</v>
      </c>
      <c r="AU1468" s="18">
        <v>0</v>
      </c>
      <c r="AV1468" s="17"/>
      <c r="AW1468" s="200">
        <v>1</v>
      </c>
      <c r="AX1468" s="200">
        <v>0</v>
      </c>
      <c r="AY1468" s="200">
        <v>0</v>
      </c>
      <c r="AZ1468" s="200">
        <v>0</v>
      </c>
      <c r="BA1468" s="200">
        <v>0</v>
      </c>
      <c r="BB1468" s="200">
        <v>0</v>
      </c>
      <c r="BC1468" s="200">
        <v>0</v>
      </c>
    </row>
    <row r="1469" spans="1:55" x14ac:dyDescent="0.25">
      <c r="A1469" s="18">
        <v>56</v>
      </c>
      <c r="B1469" s="3">
        <v>24</v>
      </c>
      <c r="C1469" s="18" t="s">
        <v>2020</v>
      </c>
      <c r="D1469" s="3" t="s">
        <v>45</v>
      </c>
      <c r="E1469" s="3" t="s">
        <v>514</v>
      </c>
      <c r="F1469" s="48" t="s">
        <v>6415</v>
      </c>
      <c r="G1469" s="48" t="s">
        <v>6463</v>
      </c>
      <c r="K1469" s="113">
        <v>0</v>
      </c>
      <c r="L1469" s="113">
        <v>1</v>
      </c>
      <c r="M1469" s="113">
        <v>1</v>
      </c>
      <c r="N1469" s="48">
        <v>0</v>
      </c>
      <c r="O1469" s="48">
        <v>0</v>
      </c>
      <c r="P1469" s="48">
        <v>0</v>
      </c>
      <c r="Q1469" s="48">
        <v>1</v>
      </c>
      <c r="R1469" s="48">
        <v>0</v>
      </c>
      <c r="S1469" s="113">
        <v>1</v>
      </c>
      <c r="T1469" s="48">
        <v>0</v>
      </c>
      <c r="U1469" s="47"/>
      <c r="V1469" s="22" t="s">
        <v>8708</v>
      </c>
      <c r="W1469" s="134" t="s">
        <v>2084</v>
      </c>
      <c r="X1469" s="3" t="s">
        <v>241</v>
      </c>
      <c r="Y1469" s="21">
        <v>1</v>
      </c>
      <c r="Z1469" s="21">
        <v>7</v>
      </c>
      <c r="AA1469" s="14">
        <v>0</v>
      </c>
      <c r="AB1469" s="3">
        <f t="shared" si="70"/>
        <v>324</v>
      </c>
      <c r="AC1469">
        <v>513.92728214247961</v>
      </c>
      <c r="AN1469" s="3">
        <v>3836</v>
      </c>
      <c r="AO1469" s="3">
        <v>2359</v>
      </c>
      <c r="AP1469" s="3">
        <v>3368</v>
      </c>
      <c r="AR1469" s="183" t="s">
        <v>8701</v>
      </c>
      <c r="AS1469" s="183" t="s">
        <v>8340</v>
      </c>
      <c r="AT1469" s="3">
        <v>1</v>
      </c>
      <c r="AU1469" s="18">
        <v>0</v>
      </c>
      <c r="AV1469" s="17"/>
      <c r="AW1469" s="200">
        <v>1</v>
      </c>
      <c r="AX1469" s="200">
        <v>0</v>
      </c>
      <c r="AY1469" s="200">
        <v>0</v>
      </c>
      <c r="AZ1469" s="200">
        <v>0</v>
      </c>
      <c r="BA1469" s="200">
        <v>0</v>
      </c>
      <c r="BB1469" s="200">
        <v>0</v>
      </c>
      <c r="BC1469" s="200">
        <v>0</v>
      </c>
    </row>
    <row r="1470" spans="1:55" x14ac:dyDescent="0.25">
      <c r="A1470" s="18">
        <v>56</v>
      </c>
      <c r="B1470" s="3">
        <v>24</v>
      </c>
      <c r="C1470" s="18" t="s">
        <v>2020</v>
      </c>
      <c r="D1470" s="3" t="s">
        <v>45</v>
      </c>
      <c r="E1470" s="3" t="s">
        <v>514</v>
      </c>
      <c r="F1470" s="48" t="s">
        <v>6415</v>
      </c>
      <c r="G1470" s="48" t="s">
        <v>6464</v>
      </c>
      <c r="K1470" s="113">
        <v>0</v>
      </c>
      <c r="L1470" s="113">
        <v>1</v>
      </c>
      <c r="M1470" s="113">
        <v>1</v>
      </c>
      <c r="N1470" s="48">
        <v>0</v>
      </c>
      <c r="O1470" s="48">
        <v>0</v>
      </c>
      <c r="P1470" s="48">
        <v>0</v>
      </c>
      <c r="Q1470" s="48">
        <v>1</v>
      </c>
      <c r="R1470" s="48">
        <v>0</v>
      </c>
      <c r="S1470" s="113">
        <v>1</v>
      </c>
      <c r="T1470" s="48">
        <v>0</v>
      </c>
      <c r="U1470" s="47"/>
      <c r="V1470" s="22" t="s">
        <v>8888</v>
      </c>
      <c r="W1470" s="134" t="s">
        <v>2085</v>
      </c>
      <c r="X1470" s="3" t="s">
        <v>1810</v>
      </c>
      <c r="Y1470" s="21">
        <v>0</v>
      </c>
      <c r="Z1470" s="21">
        <v>8</v>
      </c>
      <c r="AA1470" s="14">
        <v>3</v>
      </c>
      <c r="AB1470" s="3">
        <f t="shared" si="70"/>
        <v>99</v>
      </c>
      <c r="AC1470">
        <v>149.68247146637344</v>
      </c>
      <c r="AN1470" s="3">
        <v>3836</v>
      </c>
      <c r="AO1470" s="3">
        <v>2359</v>
      </c>
      <c r="AP1470" s="3">
        <v>3018</v>
      </c>
      <c r="AR1470" s="183" t="s">
        <v>8701</v>
      </c>
      <c r="AS1470" s="183" t="s">
        <v>8340</v>
      </c>
      <c r="AT1470" s="3">
        <v>1</v>
      </c>
      <c r="AU1470" s="18">
        <v>0</v>
      </c>
      <c r="AV1470" s="17"/>
      <c r="AW1470" s="200">
        <v>1</v>
      </c>
      <c r="AX1470" s="200">
        <v>0</v>
      </c>
      <c r="AY1470" s="200">
        <v>0</v>
      </c>
      <c r="AZ1470" s="200">
        <v>0</v>
      </c>
      <c r="BA1470" s="200">
        <v>0</v>
      </c>
      <c r="BB1470" s="200">
        <v>0</v>
      </c>
      <c r="BC1470" s="200">
        <v>0</v>
      </c>
    </row>
    <row r="1471" spans="1:55" x14ac:dyDescent="0.25">
      <c r="A1471" s="18">
        <v>56</v>
      </c>
      <c r="B1471" s="3">
        <v>24</v>
      </c>
      <c r="C1471" s="18" t="s">
        <v>2020</v>
      </c>
      <c r="D1471" s="3" t="s">
        <v>45</v>
      </c>
      <c r="E1471" s="3" t="s">
        <v>514</v>
      </c>
      <c r="F1471" s="48" t="s">
        <v>6415</v>
      </c>
      <c r="G1471" s="48" t="s">
        <v>6465</v>
      </c>
      <c r="K1471" s="113">
        <v>0</v>
      </c>
      <c r="L1471" s="113">
        <v>1</v>
      </c>
      <c r="M1471" s="113">
        <v>1</v>
      </c>
      <c r="N1471" s="48">
        <v>0</v>
      </c>
      <c r="O1471" s="48">
        <v>0</v>
      </c>
      <c r="P1471" s="48">
        <v>0</v>
      </c>
      <c r="Q1471" s="48">
        <v>1</v>
      </c>
      <c r="R1471" s="48">
        <v>0</v>
      </c>
      <c r="S1471" s="113">
        <v>1</v>
      </c>
      <c r="T1471" s="48">
        <v>0</v>
      </c>
      <c r="U1471" s="47"/>
      <c r="V1471" s="22" t="s">
        <v>8888</v>
      </c>
      <c r="W1471" s="134" t="s">
        <v>2086</v>
      </c>
      <c r="X1471" s="3" t="s">
        <v>27</v>
      </c>
      <c r="Y1471" s="21">
        <v>0</v>
      </c>
      <c r="Z1471" s="21">
        <v>4</v>
      </c>
      <c r="AA1471" s="14">
        <v>0</v>
      </c>
      <c r="AB1471" s="3">
        <f t="shared" si="70"/>
        <v>48</v>
      </c>
      <c r="AC1471">
        <v>72.573319498847724</v>
      </c>
      <c r="AN1471" s="3">
        <v>3836</v>
      </c>
      <c r="AO1471" s="3">
        <v>2359</v>
      </c>
      <c r="AP1471" s="3">
        <v>3018</v>
      </c>
      <c r="AR1471" s="183" t="s">
        <v>8701</v>
      </c>
      <c r="AS1471" s="183" t="s">
        <v>8340</v>
      </c>
      <c r="AT1471" s="3">
        <v>1</v>
      </c>
      <c r="AU1471" s="18">
        <v>0</v>
      </c>
      <c r="AV1471" s="17"/>
      <c r="AW1471" s="200">
        <v>1</v>
      </c>
      <c r="AX1471" s="200">
        <v>0</v>
      </c>
      <c r="AY1471" s="200">
        <v>0</v>
      </c>
      <c r="AZ1471" s="200">
        <v>0</v>
      </c>
      <c r="BA1471" s="200">
        <v>0</v>
      </c>
      <c r="BB1471" s="200">
        <v>0</v>
      </c>
      <c r="BC1471" s="200">
        <v>0</v>
      </c>
    </row>
    <row r="1472" spans="1:55" x14ac:dyDescent="0.25">
      <c r="A1472" s="18">
        <v>56</v>
      </c>
      <c r="B1472" s="3">
        <v>24</v>
      </c>
      <c r="C1472" s="18" t="s">
        <v>2020</v>
      </c>
      <c r="D1472" s="3" t="s">
        <v>45</v>
      </c>
      <c r="E1472" s="3" t="s">
        <v>514</v>
      </c>
      <c r="F1472" s="48" t="s">
        <v>6415</v>
      </c>
      <c r="G1472" s="48" t="s">
        <v>6466</v>
      </c>
      <c r="K1472" s="113">
        <v>0</v>
      </c>
      <c r="L1472" s="113">
        <v>1</v>
      </c>
      <c r="M1472" s="113">
        <v>1</v>
      </c>
      <c r="N1472" s="48">
        <v>0</v>
      </c>
      <c r="O1472" s="48">
        <v>0</v>
      </c>
      <c r="P1472" s="48">
        <v>0</v>
      </c>
      <c r="Q1472" s="48">
        <v>1</v>
      </c>
      <c r="R1472" s="48">
        <v>0</v>
      </c>
      <c r="S1472" s="113">
        <v>1</v>
      </c>
      <c r="T1472" s="48">
        <v>0</v>
      </c>
      <c r="U1472" s="47"/>
      <c r="V1472" s="22" t="s">
        <v>8888</v>
      </c>
      <c r="W1472" s="134" t="s">
        <v>2087</v>
      </c>
      <c r="X1472" s="3" t="s">
        <v>226</v>
      </c>
      <c r="Y1472" s="21">
        <v>1</v>
      </c>
      <c r="Z1472" s="21">
        <v>16</v>
      </c>
      <c r="AA1472" s="14">
        <v>0</v>
      </c>
      <c r="AB1472" s="3">
        <f t="shared" si="70"/>
        <v>432</v>
      </c>
      <c r="AC1472">
        <v>653.1598754896296</v>
      </c>
      <c r="AN1472" s="3">
        <v>3836</v>
      </c>
      <c r="AO1472" s="3">
        <v>2359</v>
      </c>
      <c r="AP1472" s="3">
        <v>3018</v>
      </c>
      <c r="AR1472" s="183" t="s">
        <v>8701</v>
      </c>
      <c r="AS1472" s="183" t="s">
        <v>8340</v>
      </c>
      <c r="AT1472" s="3">
        <v>1</v>
      </c>
      <c r="AU1472" s="18">
        <v>0</v>
      </c>
      <c r="AV1472" s="17"/>
      <c r="AW1472" s="200">
        <v>1</v>
      </c>
      <c r="AX1472" s="200">
        <v>0</v>
      </c>
      <c r="AY1472" s="200">
        <v>0</v>
      </c>
      <c r="AZ1472" s="200">
        <v>0</v>
      </c>
      <c r="BA1472" s="200">
        <v>0</v>
      </c>
      <c r="BB1472" s="200">
        <v>0</v>
      </c>
      <c r="BC1472" s="200">
        <v>0</v>
      </c>
    </row>
    <row r="1473" spans="1:62" x14ac:dyDescent="0.25">
      <c r="A1473" s="18">
        <v>56</v>
      </c>
      <c r="B1473" s="3">
        <v>24</v>
      </c>
      <c r="C1473" s="18" t="s">
        <v>2020</v>
      </c>
      <c r="D1473" s="3" t="s">
        <v>45</v>
      </c>
      <c r="E1473" s="3" t="s">
        <v>514</v>
      </c>
      <c r="F1473" s="48" t="s">
        <v>6415</v>
      </c>
      <c r="G1473" s="48" t="s">
        <v>6467</v>
      </c>
      <c r="K1473" s="113">
        <v>0</v>
      </c>
      <c r="L1473" s="113">
        <v>1</v>
      </c>
      <c r="M1473" s="113">
        <v>1</v>
      </c>
      <c r="N1473" s="48">
        <v>0</v>
      </c>
      <c r="O1473" s="48">
        <v>0</v>
      </c>
      <c r="P1473" s="48">
        <v>0</v>
      </c>
      <c r="Q1473" s="48">
        <v>1</v>
      </c>
      <c r="R1473" s="48">
        <v>0</v>
      </c>
      <c r="S1473" s="113">
        <v>1</v>
      </c>
      <c r="T1473" s="48">
        <v>0</v>
      </c>
      <c r="U1473" s="47"/>
      <c r="V1473" s="22" t="s">
        <v>8888</v>
      </c>
      <c r="W1473" s="134" t="s">
        <v>2088</v>
      </c>
      <c r="X1473" s="3" t="s">
        <v>374</v>
      </c>
      <c r="Y1473" s="21">
        <v>0</v>
      </c>
      <c r="Z1473" s="21">
        <v>5</v>
      </c>
      <c r="AA1473" s="14">
        <v>0</v>
      </c>
      <c r="AB1473" s="3">
        <f t="shared" si="70"/>
        <v>60</v>
      </c>
      <c r="AC1473">
        <v>90.716649373559662</v>
      </c>
      <c r="AN1473" s="3">
        <v>3836</v>
      </c>
      <c r="AO1473" s="3">
        <v>2359</v>
      </c>
      <c r="AP1473" s="3">
        <v>3018</v>
      </c>
      <c r="AR1473" s="183" t="s">
        <v>8701</v>
      </c>
      <c r="AS1473" s="183" t="s">
        <v>8340</v>
      </c>
      <c r="AT1473" s="3">
        <v>1</v>
      </c>
      <c r="AU1473" s="18">
        <v>0</v>
      </c>
      <c r="AV1473" s="17"/>
      <c r="AW1473" s="200">
        <v>1</v>
      </c>
      <c r="AX1473" s="200">
        <v>0</v>
      </c>
      <c r="AY1473" s="200">
        <v>0</v>
      </c>
      <c r="AZ1473" s="200">
        <v>0</v>
      </c>
      <c r="BA1473" s="200">
        <v>0</v>
      </c>
      <c r="BB1473" s="200">
        <v>0</v>
      </c>
      <c r="BC1473" s="200">
        <v>0</v>
      </c>
    </row>
    <row r="1474" spans="1:62" x14ac:dyDescent="0.25">
      <c r="A1474" s="18">
        <v>56</v>
      </c>
      <c r="B1474" s="3">
        <v>24</v>
      </c>
      <c r="C1474" s="18" t="s">
        <v>2020</v>
      </c>
      <c r="D1474" s="3" t="s">
        <v>45</v>
      </c>
      <c r="E1474" s="3" t="s">
        <v>514</v>
      </c>
      <c r="F1474" s="48" t="s">
        <v>6415</v>
      </c>
      <c r="G1474" s="48" t="s">
        <v>6468</v>
      </c>
      <c r="K1474" s="113">
        <v>0</v>
      </c>
      <c r="L1474" s="113">
        <v>1</v>
      </c>
      <c r="M1474" s="113">
        <v>1</v>
      </c>
      <c r="N1474" s="48">
        <v>0</v>
      </c>
      <c r="O1474" s="48">
        <v>0</v>
      </c>
      <c r="P1474" s="48">
        <v>0</v>
      </c>
      <c r="Q1474" s="48">
        <v>1</v>
      </c>
      <c r="R1474" s="48">
        <v>0</v>
      </c>
      <c r="S1474" s="113">
        <v>1</v>
      </c>
      <c r="T1474" s="48">
        <v>0</v>
      </c>
      <c r="U1474" s="47"/>
      <c r="V1474" s="22" t="s">
        <v>8888</v>
      </c>
      <c r="W1474" s="134" t="s">
        <v>2089</v>
      </c>
      <c r="X1474" s="3" t="s">
        <v>239</v>
      </c>
      <c r="Y1474" s="21">
        <v>0</v>
      </c>
      <c r="Z1474" s="21">
        <v>2</v>
      </c>
      <c r="AA1474" s="14">
        <v>0</v>
      </c>
      <c r="AB1474" s="3">
        <f t="shared" si="70"/>
        <v>24</v>
      </c>
      <c r="AC1474">
        <v>36.286659749423862</v>
      </c>
      <c r="AN1474" s="3">
        <v>3836</v>
      </c>
      <c r="AO1474" s="3">
        <v>2359</v>
      </c>
      <c r="AP1474" s="3">
        <v>3018</v>
      </c>
      <c r="AR1474" s="183" t="s">
        <v>8701</v>
      </c>
      <c r="AS1474" s="183" t="s">
        <v>8340</v>
      </c>
      <c r="AT1474" s="3">
        <v>1</v>
      </c>
      <c r="AU1474" s="18">
        <v>0</v>
      </c>
      <c r="AV1474" s="17"/>
      <c r="AW1474" s="200">
        <v>1</v>
      </c>
      <c r="AX1474" s="200">
        <v>0</v>
      </c>
      <c r="AY1474" s="200">
        <v>0</v>
      </c>
      <c r="AZ1474" s="200">
        <v>0</v>
      </c>
      <c r="BA1474" s="200">
        <v>0</v>
      </c>
      <c r="BB1474" s="200">
        <v>0</v>
      </c>
      <c r="BC1474" s="200">
        <v>0</v>
      </c>
    </row>
    <row r="1475" spans="1:62" ht="30" x14ac:dyDescent="0.25">
      <c r="A1475" s="18">
        <v>56</v>
      </c>
      <c r="B1475" s="3">
        <v>24</v>
      </c>
      <c r="C1475" s="18" t="s">
        <v>2020</v>
      </c>
      <c r="D1475" s="3" t="s">
        <v>45</v>
      </c>
      <c r="E1475" s="3" t="s">
        <v>514</v>
      </c>
      <c r="F1475" s="48" t="s">
        <v>6415</v>
      </c>
      <c r="G1475" s="48" t="s">
        <v>6469</v>
      </c>
      <c r="K1475" s="113">
        <v>0</v>
      </c>
      <c r="L1475" s="113">
        <v>1</v>
      </c>
      <c r="M1475" s="113">
        <v>1</v>
      </c>
      <c r="N1475" s="48">
        <v>0</v>
      </c>
      <c r="O1475" s="48">
        <v>0</v>
      </c>
      <c r="P1475" s="48">
        <v>0</v>
      </c>
      <c r="Q1475" s="48">
        <v>1</v>
      </c>
      <c r="R1475" s="48">
        <v>0</v>
      </c>
      <c r="S1475" s="113">
        <v>1</v>
      </c>
      <c r="T1475" s="48">
        <v>0</v>
      </c>
      <c r="U1475" s="47"/>
      <c r="V1475" s="22" t="s">
        <v>8619</v>
      </c>
      <c r="W1475" s="134" t="s">
        <v>2090</v>
      </c>
      <c r="X1475" s="3" t="s">
        <v>782</v>
      </c>
      <c r="Y1475" s="21">
        <v>6</v>
      </c>
      <c r="Z1475" s="21">
        <v>7</v>
      </c>
      <c r="AA1475" s="14">
        <v>0</v>
      </c>
      <c r="AB1475" s="3">
        <f t="shared" si="70"/>
        <v>1524</v>
      </c>
      <c r="AC1475">
        <v>2415.0449120424605</v>
      </c>
      <c r="AN1475" s="3">
        <v>3836</v>
      </c>
      <c r="AO1475" s="3">
        <v>2359</v>
      </c>
      <c r="AP1475" s="3">
        <v>3361</v>
      </c>
      <c r="AR1475" s="183" t="s">
        <v>8701</v>
      </c>
      <c r="AS1475" s="183" t="s">
        <v>8340</v>
      </c>
      <c r="AT1475" s="3">
        <v>1</v>
      </c>
      <c r="AU1475" s="18">
        <v>0</v>
      </c>
      <c r="AV1475" s="17"/>
      <c r="AW1475" s="200">
        <v>0</v>
      </c>
      <c r="AX1475" s="200">
        <v>1</v>
      </c>
      <c r="AY1475" s="200">
        <v>0</v>
      </c>
      <c r="AZ1475" s="200">
        <v>0</v>
      </c>
      <c r="BA1475" s="200">
        <v>0</v>
      </c>
      <c r="BB1475" s="200">
        <v>0</v>
      </c>
      <c r="BC1475" s="200">
        <v>0</v>
      </c>
    </row>
    <row r="1476" spans="1:62" x14ac:dyDescent="0.25">
      <c r="A1476" s="18">
        <v>56</v>
      </c>
      <c r="B1476" s="3">
        <v>24</v>
      </c>
      <c r="C1476" s="18" t="s">
        <v>2020</v>
      </c>
      <c r="D1476" s="3" t="s">
        <v>45</v>
      </c>
      <c r="E1476" s="3" t="s">
        <v>514</v>
      </c>
      <c r="F1476" s="48" t="s">
        <v>6415</v>
      </c>
      <c r="G1476" s="48" t="s">
        <v>6470</v>
      </c>
      <c r="K1476" s="113">
        <v>0</v>
      </c>
      <c r="L1476" s="113">
        <v>1</v>
      </c>
      <c r="M1476" s="113">
        <v>1</v>
      </c>
      <c r="N1476" s="48">
        <v>0</v>
      </c>
      <c r="O1476" s="48">
        <v>0</v>
      </c>
      <c r="P1476" s="48">
        <v>0</v>
      </c>
      <c r="Q1476" s="48">
        <v>1</v>
      </c>
      <c r="R1476" s="48">
        <v>0</v>
      </c>
      <c r="S1476" s="113">
        <v>1</v>
      </c>
      <c r="T1476" s="48">
        <v>0</v>
      </c>
      <c r="U1476" s="47"/>
      <c r="V1476" s="22" t="s">
        <v>8709</v>
      </c>
      <c r="W1476" s="134" t="s">
        <v>2091</v>
      </c>
      <c r="X1476" s="3" t="s">
        <v>68</v>
      </c>
      <c r="Y1476" s="21">
        <v>0</v>
      </c>
      <c r="Z1476" s="21">
        <v>7</v>
      </c>
      <c r="AA1476" s="14">
        <v>0</v>
      </c>
      <c r="AB1476" s="3">
        <f t="shared" si="70"/>
        <v>84</v>
      </c>
      <c r="AC1476">
        <v>132.09554917729733</v>
      </c>
      <c r="AN1476" s="3">
        <v>3836</v>
      </c>
      <c r="AO1476" s="3">
        <v>2359</v>
      </c>
      <c r="AP1476" s="3">
        <v>3305</v>
      </c>
      <c r="AR1476" s="183" t="s">
        <v>8701</v>
      </c>
      <c r="AS1476" s="183" t="s">
        <v>8340</v>
      </c>
      <c r="AT1476" s="3">
        <v>1</v>
      </c>
      <c r="AU1476" s="18">
        <v>0</v>
      </c>
      <c r="AV1476" s="17"/>
      <c r="AW1476" s="200">
        <v>1</v>
      </c>
      <c r="AX1476" s="200">
        <v>0</v>
      </c>
      <c r="AY1476" s="200">
        <v>0</v>
      </c>
      <c r="AZ1476" s="200">
        <v>0</v>
      </c>
      <c r="BA1476" s="200">
        <v>0</v>
      </c>
      <c r="BB1476" s="200">
        <v>0</v>
      </c>
      <c r="BC1476" s="200">
        <v>0</v>
      </c>
    </row>
    <row r="1477" spans="1:62" x14ac:dyDescent="0.25">
      <c r="A1477" s="18">
        <v>56</v>
      </c>
      <c r="B1477" s="3">
        <v>24</v>
      </c>
      <c r="C1477" s="18" t="s">
        <v>2020</v>
      </c>
      <c r="D1477" s="3" t="s">
        <v>45</v>
      </c>
      <c r="E1477" s="3" t="s">
        <v>514</v>
      </c>
      <c r="F1477" s="48" t="s">
        <v>6415</v>
      </c>
      <c r="G1477" s="48" t="s">
        <v>6471</v>
      </c>
      <c r="K1477" s="113">
        <v>0</v>
      </c>
      <c r="L1477" s="113">
        <v>1</v>
      </c>
      <c r="M1477" s="113">
        <v>1</v>
      </c>
      <c r="N1477" s="48">
        <v>0</v>
      </c>
      <c r="O1477" s="48">
        <v>0</v>
      </c>
      <c r="P1477" s="48">
        <v>0</v>
      </c>
      <c r="Q1477" s="48">
        <v>1</v>
      </c>
      <c r="R1477" s="48">
        <v>0</v>
      </c>
      <c r="S1477" s="113">
        <v>1</v>
      </c>
      <c r="T1477" s="48">
        <v>0</v>
      </c>
      <c r="U1477" s="47"/>
      <c r="V1477" s="22" t="s">
        <v>8709</v>
      </c>
      <c r="W1477" s="134" t="s">
        <v>2092</v>
      </c>
      <c r="X1477" s="3" t="s">
        <v>72</v>
      </c>
      <c r="Y1477" s="21">
        <v>1</v>
      </c>
      <c r="Z1477" s="21">
        <v>2</v>
      </c>
      <c r="AA1477" s="14">
        <v>6</v>
      </c>
      <c r="AB1477" s="3">
        <f t="shared" si="70"/>
        <v>270</v>
      </c>
      <c r="AC1477">
        <v>424.59283664131289</v>
      </c>
      <c r="AN1477" s="3">
        <v>3836</v>
      </c>
      <c r="AO1477" s="3">
        <v>2359</v>
      </c>
      <c r="AP1477" s="3">
        <v>3305</v>
      </c>
      <c r="AR1477" s="183" t="s">
        <v>8701</v>
      </c>
      <c r="AS1477" s="183" t="s">
        <v>8340</v>
      </c>
      <c r="AT1477" s="3">
        <v>1</v>
      </c>
      <c r="AU1477" s="18">
        <v>0</v>
      </c>
      <c r="AV1477" s="17"/>
      <c r="AW1477" s="200">
        <v>1</v>
      </c>
      <c r="AX1477" s="200">
        <v>0</v>
      </c>
      <c r="AY1477" s="200">
        <v>0</v>
      </c>
      <c r="AZ1477" s="200">
        <v>0</v>
      </c>
      <c r="BA1477" s="200">
        <v>0</v>
      </c>
      <c r="BB1477" s="200">
        <v>0</v>
      </c>
      <c r="BC1477" s="200">
        <v>0</v>
      </c>
    </row>
    <row r="1478" spans="1:62" x14ac:dyDescent="0.25">
      <c r="A1478" s="18">
        <v>56</v>
      </c>
      <c r="B1478" s="3">
        <v>24</v>
      </c>
      <c r="C1478" s="18" t="s">
        <v>2020</v>
      </c>
      <c r="D1478" s="3" t="s">
        <v>45</v>
      </c>
      <c r="E1478" s="3" t="s">
        <v>514</v>
      </c>
      <c r="F1478" s="48" t="s">
        <v>6415</v>
      </c>
      <c r="G1478" s="48" t="s">
        <v>6472</v>
      </c>
      <c r="K1478" s="113">
        <v>0</v>
      </c>
      <c r="L1478" s="113">
        <v>1</v>
      </c>
      <c r="M1478" s="113">
        <v>1</v>
      </c>
      <c r="N1478" s="48">
        <v>0</v>
      </c>
      <c r="O1478" s="48">
        <v>0</v>
      </c>
      <c r="P1478" s="48">
        <v>0</v>
      </c>
      <c r="Q1478" s="48">
        <v>1</v>
      </c>
      <c r="R1478" s="48">
        <v>0</v>
      </c>
      <c r="S1478" s="113">
        <v>1</v>
      </c>
      <c r="T1478" s="48">
        <v>0</v>
      </c>
      <c r="U1478" s="47"/>
      <c r="V1478" s="22" t="s">
        <v>8710</v>
      </c>
      <c r="W1478" s="134" t="s">
        <v>2093</v>
      </c>
      <c r="X1478" s="3" t="s">
        <v>33</v>
      </c>
      <c r="Y1478" s="21">
        <v>0</v>
      </c>
      <c r="Z1478" s="21">
        <v>9</v>
      </c>
      <c r="AA1478" s="14">
        <v>9</v>
      </c>
      <c r="AB1478" s="3">
        <f t="shared" si="70"/>
        <v>117</v>
      </c>
      <c r="AC1478">
        <v>181.08985262158458</v>
      </c>
      <c r="AN1478" s="3">
        <v>3836</v>
      </c>
      <c r="AO1478" s="3">
        <v>2359</v>
      </c>
      <c r="AP1478" s="3">
        <v>3189</v>
      </c>
      <c r="AR1478" s="183" t="s">
        <v>8701</v>
      </c>
      <c r="AS1478" s="183" t="s">
        <v>8340</v>
      </c>
      <c r="AT1478" s="3">
        <v>1</v>
      </c>
      <c r="AU1478" s="18">
        <v>0</v>
      </c>
      <c r="AV1478" s="17"/>
      <c r="AW1478" s="200">
        <v>1</v>
      </c>
      <c r="AX1478" s="200">
        <v>0</v>
      </c>
      <c r="AY1478" s="200">
        <v>0</v>
      </c>
      <c r="AZ1478" s="200">
        <v>0</v>
      </c>
      <c r="BA1478" s="200">
        <v>0</v>
      </c>
      <c r="BB1478" s="200">
        <v>0</v>
      </c>
      <c r="BC1478" s="200">
        <v>0</v>
      </c>
    </row>
    <row r="1479" spans="1:62" x14ac:dyDescent="0.25">
      <c r="A1479" s="18">
        <v>56</v>
      </c>
      <c r="B1479" s="3">
        <v>24</v>
      </c>
      <c r="C1479" s="18" t="s">
        <v>2020</v>
      </c>
      <c r="D1479" s="3" t="s">
        <v>45</v>
      </c>
      <c r="E1479" s="3" t="s">
        <v>514</v>
      </c>
      <c r="F1479" s="48" t="s">
        <v>6415</v>
      </c>
      <c r="G1479" s="48" t="s">
        <v>6473</v>
      </c>
      <c r="K1479" s="113">
        <v>0</v>
      </c>
      <c r="L1479" s="113">
        <v>1</v>
      </c>
      <c r="M1479" s="113">
        <v>1</v>
      </c>
      <c r="N1479" s="48">
        <v>0</v>
      </c>
      <c r="O1479" s="48">
        <v>0</v>
      </c>
      <c r="P1479" s="48">
        <v>0</v>
      </c>
      <c r="Q1479" s="48">
        <v>1</v>
      </c>
      <c r="R1479" s="48">
        <v>0</v>
      </c>
      <c r="S1479" s="113">
        <v>1</v>
      </c>
      <c r="T1479" s="48">
        <v>0</v>
      </c>
      <c r="U1479" s="47"/>
      <c r="V1479" s="22" t="s">
        <v>8710</v>
      </c>
      <c r="W1479" s="134" t="s">
        <v>2094</v>
      </c>
      <c r="X1479" s="3" t="s">
        <v>23</v>
      </c>
      <c r="Y1479" s="21">
        <v>0</v>
      </c>
      <c r="Z1479" s="21">
        <v>7</v>
      </c>
      <c r="AA1479" s="14">
        <v>6</v>
      </c>
      <c r="AB1479" s="3">
        <f t="shared" si="70"/>
        <v>90</v>
      </c>
      <c r="AC1479">
        <v>139.29988663198813</v>
      </c>
      <c r="AN1479" s="3">
        <v>3836</v>
      </c>
      <c r="AO1479" s="3">
        <v>2359</v>
      </c>
      <c r="AP1479" s="3">
        <v>3189</v>
      </c>
      <c r="AR1479" s="183" t="s">
        <v>8701</v>
      </c>
      <c r="AS1479" s="183" t="s">
        <v>8340</v>
      </c>
      <c r="AT1479" s="3">
        <v>1</v>
      </c>
      <c r="AU1479" s="18">
        <v>0</v>
      </c>
      <c r="AV1479" s="17"/>
      <c r="AW1479" s="200">
        <v>1</v>
      </c>
      <c r="AX1479" s="200">
        <v>0</v>
      </c>
      <c r="AY1479" s="200">
        <v>0</v>
      </c>
      <c r="AZ1479" s="200">
        <v>0</v>
      </c>
      <c r="BA1479" s="200">
        <v>0</v>
      </c>
      <c r="BB1479" s="200">
        <v>0</v>
      </c>
      <c r="BC1479" s="200">
        <v>0</v>
      </c>
    </row>
    <row r="1480" spans="1:62" x14ac:dyDescent="0.25">
      <c r="A1480" s="18">
        <v>56</v>
      </c>
      <c r="B1480" s="3">
        <v>24</v>
      </c>
      <c r="C1480" s="18" t="s">
        <v>2020</v>
      </c>
      <c r="D1480" s="3" t="s">
        <v>45</v>
      </c>
      <c r="E1480" s="3" t="s">
        <v>514</v>
      </c>
      <c r="F1480" s="48" t="s">
        <v>6415</v>
      </c>
      <c r="G1480" s="48" t="s">
        <v>6474</v>
      </c>
      <c r="K1480" s="113">
        <v>0</v>
      </c>
      <c r="L1480" s="113">
        <v>1</v>
      </c>
      <c r="M1480" s="113">
        <v>1</v>
      </c>
      <c r="N1480" s="48">
        <v>0</v>
      </c>
      <c r="O1480" s="48">
        <v>0</v>
      </c>
      <c r="P1480" s="48">
        <v>0</v>
      </c>
      <c r="Q1480" s="48">
        <v>1</v>
      </c>
      <c r="R1480" s="48">
        <v>0</v>
      </c>
      <c r="S1480" s="113">
        <v>1</v>
      </c>
      <c r="T1480" s="48">
        <v>0</v>
      </c>
      <c r="U1480" s="47"/>
      <c r="V1480" s="22" t="s">
        <v>8670</v>
      </c>
      <c r="W1480" s="134" t="s">
        <v>2095</v>
      </c>
      <c r="X1480" s="3" t="s">
        <v>167</v>
      </c>
      <c r="Y1480" s="21">
        <v>0</v>
      </c>
      <c r="Z1480" s="21">
        <v>10</v>
      </c>
      <c r="AA1480" s="14">
        <v>0</v>
      </c>
      <c r="AB1480" s="3">
        <f t="shared" si="70"/>
        <v>120</v>
      </c>
      <c r="AC1480">
        <v>185.50435282203199</v>
      </c>
      <c r="AN1480" s="3">
        <v>3836</v>
      </c>
      <c r="AO1480" s="3">
        <v>2359</v>
      </c>
      <c r="AP1480" s="3">
        <v>3180</v>
      </c>
      <c r="AR1480" s="183" t="s">
        <v>8701</v>
      </c>
      <c r="AS1480" s="183" t="s">
        <v>8340</v>
      </c>
      <c r="AT1480" s="3">
        <v>1</v>
      </c>
      <c r="AU1480" s="18">
        <v>0</v>
      </c>
      <c r="AV1480" s="17"/>
      <c r="AW1480" s="200">
        <v>1</v>
      </c>
      <c r="AX1480" s="200">
        <v>0</v>
      </c>
      <c r="AY1480" s="200">
        <v>0</v>
      </c>
      <c r="AZ1480" s="200">
        <v>0</v>
      </c>
      <c r="BA1480" s="200">
        <v>0</v>
      </c>
      <c r="BB1480" s="200">
        <v>0</v>
      </c>
      <c r="BC1480" s="200">
        <v>0</v>
      </c>
    </row>
    <row r="1481" spans="1:62" ht="30" x14ac:dyDescent="0.25">
      <c r="A1481" s="18">
        <v>56</v>
      </c>
      <c r="B1481" s="3">
        <v>24</v>
      </c>
      <c r="C1481" s="18" t="s">
        <v>2020</v>
      </c>
      <c r="D1481" s="3" t="s">
        <v>45</v>
      </c>
      <c r="E1481" s="3" t="s">
        <v>514</v>
      </c>
      <c r="F1481" s="48" t="s">
        <v>6415</v>
      </c>
      <c r="G1481" s="48" t="s">
        <v>6475</v>
      </c>
      <c r="K1481" s="113">
        <v>0</v>
      </c>
      <c r="L1481" s="113">
        <v>1</v>
      </c>
      <c r="M1481" s="113">
        <v>1</v>
      </c>
      <c r="N1481" s="48">
        <v>0</v>
      </c>
      <c r="O1481" s="48">
        <v>0</v>
      </c>
      <c r="P1481" s="48">
        <v>0</v>
      </c>
      <c r="Q1481" s="48">
        <v>1</v>
      </c>
      <c r="R1481" s="48">
        <v>0</v>
      </c>
      <c r="S1481" s="113">
        <v>1</v>
      </c>
      <c r="T1481" s="48">
        <v>0</v>
      </c>
      <c r="U1481" s="47"/>
      <c r="V1481" s="22" t="s">
        <v>8711</v>
      </c>
      <c r="W1481" s="134" t="s">
        <v>2096</v>
      </c>
      <c r="X1481" s="3" t="s">
        <v>762</v>
      </c>
      <c r="Y1481" s="21">
        <v>0</v>
      </c>
      <c r="Z1481" s="21">
        <v>14</v>
      </c>
      <c r="AA1481" s="14">
        <v>6</v>
      </c>
      <c r="AB1481" s="3">
        <f t="shared" si="70"/>
        <v>174</v>
      </c>
      <c r="AC1481">
        <v>268.13522774795348</v>
      </c>
      <c r="AN1481" s="3">
        <v>3836</v>
      </c>
      <c r="AO1481" s="3">
        <v>2359</v>
      </c>
      <c r="AP1481" s="3">
        <v>3157</v>
      </c>
      <c r="AR1481" s="183" t="s">
        <v>8701</v>
      </c>
      <c r="AS1481" s="183" t="s">
        <v>8340</v>
      </c>
      <c r="AT1481" s="3">
        <v>1</v>
      </c>
      <c r="AU1481" s="18">
        <v>0</v>
      </c>
      <c r="AV1481" s="17"/>
      <c r="AW1481" s="200">
        <v>1</v>
      </c>
      <c r="AX1481" s="200">
        <v>0</v>
      </c>
      <c r="AY1481" s="200">
        <v>0</v>
      </c>
      <c r="AZ1481" s="200">
        <v>0</v>
      </c>
      <c r="BA1481" s="200">
        <v>0</v>
      </c>
      <c r="BB1481" s="200">
        <v>0</v>
      </c>
      <c r="BC1481" s="200">
        <v>0</v>
      </c>
    </row>
    <row r="1482" spans="1:62" x14ac:dyDescent="0.25">
      <c r="A1482" s="18">
        <v>56</v>
      </c>
      <c r="B1482" s="3">
        <v>24</v>
      </c>
      <c r="C1482" s="18" t="s">
        <v>2020</v>
      </c>
      <c r="D1482" s="3" t="s">
        <v>45</v>
      </c>
      <c r="E1482" s="3" t="s">
        <v>514</v>
      </c>
      <c r="F1482" s="48" t="s">
        <v>6415</v>
      </c>
      <c r="G1482" s="48" t="s">
        <v>6476</v>
      </c>
      <c r="K1482" s="113">
        <v>0</v>
      </c>
      <c r="L1482" s="113">
        <v>1</v>
      </c>
      <c r="M1482" s="113">
        <v>1</v>
      </c>
      <c r="N1482" s="48">
        <v>0</v>
      </c>
      <c r="O1482" s="48">
        <v>0</v>
      </c>
      <c r="P1482" s="48">
        <v>0</v>
      </c>
      <c r="Q1482" s="48">
        <v>1</v>
      </c>
      <c r="R1482" s="48">
        <v>0</v>
      </c>
      <c r="S1482" s="113">
        <v>1</v>
      </c>
      <c r="T1482" s="48">
        <v>0</v>
      </c>
      <c r="U1482" s="47"/>
      <c r="V1482" s="14" t="s">
        <v>149</v>
      </c>
      <c r="W1482" s="134" t="s">
        <v>2097</v>
      </c>
      <c r="Y1482" s="13"/>
      <c r="Z1482" s="13"/>
      <c r="AA1482" s="14"/>
      <c r="AN1482" s="3">
        <v>3836</v>
      </c>
      <c r="AO1482" s="3">
        <v>2359</v>
      </c>
      <c r="AR1482" s="183" t="s">
        <v>8701</v>
      </c>
      <c r="AS1482" s="183" t="s">
        <v>8340</v>
      </c>
      <c r="AT1482" s="3">
        <v>1</v>
      </c>
      <c r="AU1482" s="18">
        <v>0</v>
      </c>
      <c r="AV1482" s="17"/>
    </row>
    <row r="1483" spans="1:62" x14ac:dyDescent="0.25">
      <c r="A1483" s="18">
        <v>56</v>
      </c>
      <c r="B1483" s="3">
        <v>93</v>
      </c>
      <c r="C1483" s="18" t="s">
        <v>2020</v>
      </c>
      <c r="D1483" s="3" t="s">
        <v>45</v>
      </c>
      <c r="E1483" s="3" t="s">
        <v>514</v>
      </c>
      <c r="F1483" s="48" t="s">
        <v>6415</v>
      </c>
      <c r="G1483" s="48" t="s">
        <v>6477</v>
      </c>
      <c r="K1483" s="113">
        <v>0</v>
      </c>
      <c r="L1483" s="113">
        <v>1</v>
      </c>
      <c r="M1483" s="113">
        <v>1</v>
      </c>
      <c r="N1483" s="48">
        <v>0</v>
      </c>
      <c r="O1483" s="48">
        <v>0</v>
      </c>
      <c r="P1483" s="48">
        <v>0</v>
      </c>
      <c r="Q1483" s="48">
        <v>1</v>
      </c>
      <c r="R1483" s="48">
        <v>0</v>
      </c>
      <c r="S1483" s="113">
        <v>1</v>
      </c>
      <c r="T1483" s="48">
        <v>0</v>
      </c>
      <c r="U1483" s="47"/>
      <c r="V1483" s="14" t="s">
        <v>149</v>
      </c>
      <c r="W1483" s="138" t="s">
        <v>2098</v>
      </c>
      <c r="X1483" s="3" t="s">
        <v>2099</v>
      </c>
      <c r="Y1483" s="85" t="s">
        <v>2099</v>
      </c>
      <c r="Z1483" s="85"/>
      <c r="AA1483" s="14"/>
      <c r="AE1483" s="22" t="s">
        <v>9131</v>
      </c>
      <c r="AF1483" s="2" t="s">
        <v>2100</v>
      </c>
      <c r="AG1483" s="3" t="s">
        <v>2034</v>
      </c>
      <c r="AH1483" s="3">
        <v>20</v>
      </c>
      <c r="AI1483" s="3">
        <v>10</v>
      </c>
      <c r="AJ1483" s="3">
        <v>9</v>
      </c>
      <c r="AK1483" s="3">
        <f>(240*AH1483)+(12*AI1483)+AJ1483</f>
        <v>4929</v>
      </c>
      <c r="AL1483">
        <v>4929</v>
      </c>
      <c r="AN1483" s="3">
        <v>3836</v>
      </c>
      <c r="AO1483" s="3">
        <v>2359</v>
      </c>
      <c r="AR1483" s="183" t="s">
        <v>8701</v>
      </c>
      <c r="AS1483" s="183" t="s">
        <v>8340</v>
      </c>
      <c r="AT1483" s="3">
        <v>1</v>
      </c>
      <c r="AU1483" s="18">
        <v>0</v>
      </c>
      <c r="AV1483" s="17"/>
      <c r="BH1483" s="18"/>
      <c r="BI1483" s="18"/>
      <c r="BJ1483" s="18"/>
    </row>
    <row r="1484" spans="1:62" x14ac:dyDescent="0.25">
      <c r="A1484" s="18">
        <v>56</v>
      </c>
      <c r="B1484" s="3">
        <v>93</v>
      </c>
      <c r="C1484" s="18" t="s">
        <v>2020</v>
      </c>
      <c r="D1484" s="3" t="s">
        <v>45</v>
      </c>
      <c r="E1484" s="3" t="s">
        <v>514</v>
      </c>
      <c r="F1484" s="48" t="s">
        <v>6415</v>
      </c>
      <c r="G1484" s="48" t="s">
        <v>6478</v>
      </c>
      <c r="K1484" s="113">
        <v>0</v>
      </c>
      <c r="L1484" s="113">
        <v>1</v>
      </c>
      <c r="M1484" s="113">
        <v>1</v>
      </c>
      <c r="N1484" s="48">
        <v>0</v>
      </c>
      <c r="O1484" s="48">
        <v>0</v>
      </c>
      <c r="P1484" s="48">
        <v>0</v>
      </c>
      <c r="Q1484" s="48">
        <v>1</v>
      </c>
      <c r="R1484" s="48">
        <v>0</v>
      </c>
      <c r="S1484" s="113">
        <v>1</v>
      </c>
      <c r="T1484" s="48">
        <v>0</v>
      </c>
      <c r="U1484" s="47"/>
      <c r="V1484" s="22" t="s">
        <v>9131</v>
      </c>
      <c r="W1484" s="134" t="s">
        <v>2101</v>
      </c>
      <c r="X1484" s="3" t="s">
        <v>200</v>
      </c>
      <c r="Y1484" s="21">
        <v>0</v>
      </c>
      <c r="Z1484" s="21">
        <v>1</v>
      </c>
      <c r="AA1484" s="14">
        <v>6</v>
      </c>
      <c r="AB1484" s="3">
        <f t="shared" ref="AB1484:AB1529" si="71">(240*Y1484)+(12*Z1484)+AA1484</f>
        <v>18</v>
      </c>
      <c r="AC1484">
        <v>25.912626616004783</v>
      </c>
      <c r="AN1484" s="3">
        <v>3836</v>
      </c>
      <c r="AO1484" s="3">
        <v>2359</v>
      </c>
      <c r="AP1484" s="3">
        <v>2660</v>
      </c>
      <c r="AR1484" s="183" t="s">
        <v>8701</v>
      </c>
      <c r="AS1484" s="183" t="s">
        <v>8340</v>
      </c>
      <c r="AT1484" s="3">
        <v>1</v>
      </c>
      <c r="AU1484" s="18">
        <v>0</v>
      </c>
      <c r="AV1484" s="17"/>
      <c r="AW1484" s="200">
        <v>1</v>
      </c>
      <c r="AX1484" s="200">
        <v>0</v>
      </c>
      <c r="AY1484" s="200">
        <v>0</v>
      </c>
      <c r="AZ1484" s="200">
        <v>0</v>
      </c>
      <c r="BA1484" s="200">
        <v>0</v>
      </c>
      <c r="BB1484" s="200">
        <v>0</v>
      </c>
      <c r="BC1484" s="200">
        <v>0</v>
      </c>
    </row>
    <row r="1485" spans="1:62" x14ac:dyDescent="0.25">
      <c r="A1485" s="18">
        <v>56</v>
      </c>
      <c r="B1485" s="3">
        <v>93</v>
      </c>
      <c r="C1485" s="18" t="s">
        <v>2020</v>
      </c>
      <c r="D1485" s="3" t="s">
        <v>45</v>
      </c>
      <c r="E1485" s="3" t="s">
        <v>514</v>
      </c>
      <c r="F1485" s="48" t="s">
        <v>6415</v>
      </c>
      <c r="G1485" s="48" t="s">
        <v>6479</v>
      </c>
      <c r="K1485" s="113">
        <v>0</v>
      </c>
      <c r="L1485" s="113">
        <v>1</v>
      </c>
      <c r="M1485" s="113">
        <v>1</v>
      </c>
      <c r="N1485" s="48">
        <v>0</v>
      </c>
      <c r="O1485" s="48">
        <v>0</v>
      </c>
      <c r="P1485" s="48">
        <v>0</v>
      </c>
      <c r="Q1485" s="48">
        <v>1</v>
      </c>
      <c r="R1485" s="48">
        <v>0</v>
      </c>
      <c r="S1485" s="113">
        <v>1</v>
      </c>
      <c r="T1485" s="48">
        <v>0</v>
      </c>
      <c r="U1485" s="47"/>
      <c r="V1485" s="22" t="s">
        <v>9131</v>
      </c>
      <c r="W1485" s="134" t="s">
        <v>2102</v>
      </c>
      <c r="X1485" s="3" t="s">
        <v>90</v>
      </c>
      <c r="Y1485" s="21">
        <v>0</v>
      </c>
      <c r="Z1485" s="21">
        <v>13</v>
      </c>
      <c r="AA1485" s="14">
        <v>6</v>
      </c>
      <c r="AB1485" s="3">
        <f t="shared" si="71"/>
        <v>162</v>
      </c>
      <c r="AC1485">
        <v>233.21363954404305</v>
      </c>
      <c r="AN1485" s="3">
        <v>3836</v>
      </c>
      <c r="AO1485" s="3">
        <v>2359</v>
      </c>
      <c r="AP1485" s="3">
        <v>2660</v>
      </c>
      <c r="AR1485" s="183" t="s">
        <v>8701</v>
      </c>
      <c r="AS1485" s="183" t="s">
        <v>8340</v>
      </c>
      <c r="AT1485" s="3">
        <v>1</v>
      </c>
      <c r="AU1485" s="18">
        <v>0</v>
      </c>
      <c r="AV1485" s="17"/>
      <c r="AW1485" s="200">
        <v>1</v>
      </c>
      <c r="AX1485" s="200">
        <v>0</v>
      </c>
      <c r="AY1485" s="200">
        <v>0</v>
      </c>
      <c r="AZ1485" s="200">
        <v>0</v>
      </c>
      <c r="BA1485" s="200">
        <v>0</v>
      </c>
      <c r="BB1485" s="200">
        <v>0</v>
      </c>
      <c r="BC1485" s="200">
        <v>0</v>
      </c>
    </row>
    <row r="1486" spans="1:62" x14ac:dyDescent="0.25">
      <c r="A1486" s="18">
        <v>56</v>
      </c>
      <c r="B1486" s="3">
        <v>93</v>
      </c>
      <c r="C1486" s="18" t="s">
        <v>2020</v>
      </c>
      <c r="D1486" s="3" t="s">
        <v>45</v>
      </c>
      <c r="E1486" s="3" t="s">
        <v>514</v>
      </c>
      <c r="F1486" s="48" t="s">
        <v>6415</v>
      </c>
      <c r="G1486" s="48" t="s">
        <v>6480</v>
      </c>
      <c r="K1486" s="113">
        <v>0</v>
      </c>
      <c r="L1486" s="113">
        <v>1</v>
      </c>
      <c r="M1486" s="113">
        <v>1</v>
      </c>
      <c r="N1486" s="48">
        <v>0</v>
      </c>
      <c r="O1486" s="48">
        <v>0</v>
      </c>
      <c r="P1486" s="48">
        <v>0</v>
      </c>
      <c r="Q1486" s="48">
        <v>1</v>
      </c>
      <c r="R1486" s="48">
        <v>0</v>
      </c>
      <c r="S1486" s="113">
        <v>1</v>
      </c>
      <c r="T1486" s="48">
        <v>0</v>
      </c>
      <c r="U1486" s="47"/>
      <c r="V1486" s="22" t="s">
        <v>9090</v>
      </c>
      <c r="W1486" s="134" t="s">
        <v>2103</v>
      </c>
      <c r="X1486" s="3" t="s">
        <v>90</v>
      </c>
      <c r="Y1486" s="21">
        <v>0</v>
      </c>
      <c r="Z1486" s="21">
        <v>13</v>
      </c>
      <c r="AA1486" s="14">
        <v>6</v>
      </c>
      <c r="AB1486" s="3">
        <f t="shared" si="71"/>
        <v>162</v>
      </c>
      <c r="AC1486">
        <v>230.5140703277869</v>
      </c>
      <c r="AN1486" s="3">
        <v>3836</v>
      </c>
      <c r="AO1486" s="3">
        <v>2359</v>
      </c>
      <c r="AP1486" s="3">
        <v>2575</v>
      </c>
      <c r="AR1486" s="183" t="s">
        <v>8701</v>
      </c>
      <c r="AS1486" s="183" t="s">
        <v>8340</v>
      </c>
      <c r="AT1486" s="3">
        <v>1</v>
      </c>
      <c r="AU1486" s="18">
        <v>0</v>
      </c>
      <c r="AV1486" s="17"/>
      <c r="AW1486" s="200">
        <v>1</v>
      </c>
      <c r="AX1486" s="200">
        <v>0</v>
      </c>
      <c r="AY1486" s="200">
        <v>0</v>
      </c>
      <c r="AZ1486" s="200">
        <v>0</v>
      </c>
      <c r="BA1486" s="200">
        <v>0</v>
      </c>
      <c r="BB1486" s="200">
        <v>0</v>
      </c>
      <c r="BC1486" s="200">
        <v>0</v>
      </c>
    </row>
    <row r="1487" spans="1:62" x14ac:dyDescent="0.25">
      <c r="A1487" s="18">
        <v>56</v>
      </c>
      <c r="B1487" s="3">
        <v>93</v>
      </c>
      <c r="C1487" s="18" t="s">
        <v>2020</v>
      </c>
      <c r="D1487" s="3" t="s">
        <v>45</v>
      </c>
      <c r="E1487" s="3" t="s">
        <v>514</v>
      </c>
      <c r="F1487" s="48" t="s">
        <v>6415</v>
      </c>
      <c r="G1487" s="48" t="s">
        <v>6481</v>
      </c>
      <c r="K1487" s="113">
        <v>0</v>
      </c>
      <c r="L1487" s="113">
        <v>1</v>
      </c>
      <c r="M1487" s="113">
        <v>1</v>
      </c>
      <c r="N1487" s="48">
        <v>0</v>
      </c>
      <c r="O1487" s="48">
        <v>0</v>
      </c>
      <c r="P1487" s="48">
        <v>0</v>
      </c>
      <c r="Q1487" s="48">
        <v>1</v>
      </c>
      <c r="R1487" s="48">
        <v>0</v>
      </c>
      <c r="S1487" s="113">
        <v>1</v>
      </c>
      <c r="T1487" s="48">
        <v>0</v>
      </c>
      <c r="U1487" s="47"/>
      <c r="V1487" s="22" t="s">
        <v>9132</v>
      </c>
      <c r="W1487" s="134" t="s">
        <v>2104</v>
      </c>
      <c r="X1487" s="3" t="s">
        <v>503</v>
      </c>
      <c r="Y1487" s="21">
        <v>0</v>
      </c>
      <c r="Z1487" s="21">
        <v>12</v>
      </c>
      <c r="AA1487" s="14">
        <v>6</v>
      </c>
      <c r="AB1487" s="3">
        <f t="shared" si="71"/>
        <v>150</v>
      </c>
      <c r="AC1487">
        <v>213.23439861756441</v>
      </c>
      <c r="AN1487" s="3">
        <v>3836</v>
      </c>
      <c r="AO1487" s="3">
        <v>2359</v>
      </c>
      <c r="AP1487" s="3">
        <v>2568</v>
      </c>
      <c r="AR1487" s="183" t="s">
        <v>8701</v>
      </c>
      <c r="AS1487" s="183" t="s">
        <v>8340</v>
      </c>
      <c r="AT1487" s="3">
        <v>1</v>
      </c>
      <c r="AU1487" s="18">
        <v>0</v>
      </c>
      <c r="AV1487" s="17"/>
      <c r="AW1487" s="200">
        <v>0</v>
      </c>
      <c r="AX1487" s="200">
        <v>1</v>
      </c>
      <c r="AY1487" s="200">
        <v>0</v>
      </c>
      <c r="AZ1487" s="200">
        <v>0</v>
      </c>
      <c r="BA1487" s="200">
        <v>0</v>
      </c>
      <c r="BB1487" s="200">
        <v>0</v>
      </c>
      <c r="BC1487" s="200">
        <v>0</v>
      </c>
    </row>
    <row r="1488" spans="1:62" x14ac:dyDescent="0.25">
      <c r="A1488" s="18">
        <v>56</v>
      </c>
      <c r="B1488" s="3">
        <v>93</v>
      </c>
      <c r="C1488" s="18" t="s">
        <v>2020</v>
      </c>
      <c r="D1488" s="3" t="s">
        <v>45</v>
      </c>
      <c r="E1488" s="3" t="s">
        <v>514</v>
      </c>
      <c r="F1488" s="48" t="s">
        <v>6415</v>
      </c>
      <c r="G1488" s="48" t="s">
        <v>6482</v>
      </c>
      <c r="K1488" s="113">
        <v>0</v>
      </c>
      <c r="L1488" s="113">
        <v>1</v>
      </c>
      <c r="M1488" s="113">
        <v>1</v>
      </c>
      <c r="N1488" s="48">
        <v>0</v>
      </c>
      <c r="O1488" s="48">
        <v>0</v>
      </c>
      <c r="P1488" s="48">
        <v>0</v>
      </c>
      <c r="Q1488" s="48">
        <v>1</v>
      </c>
      <c r="R1488" s="48">
        <v>0</v>
      </c>
      <c r="S1488" s="113">
        <v>1</v>
      </c>
      <c r="T1488" s="48">
        <v>0</v>
      </c>
      <c r="U1488" s="47"/>
      <c r="V1488" s="22" t="s">
        <v>9083</v>
      </c>
      <c r="W1488" s="134" t="s">
        <v>2105</v>
      </c>
      <c r="X1488" s="3" t="s">
        <v>921</v>
      </c>
      <c r="Y1488" s="21">
        <v>0</v>
      </c>
      <c r="Z1488" s="21">
        <v>7</v>
      </c>
      <c r="AA1488" s="14">
        <v>9</v>
      </c>
      <c r="AB1488" s="3">
        <f t="shared" si="71"/>
        <v>93</v>
      </c>
      <c r="AC1488">
        <v>130.44249581743333</v>
      </c>
      <c r="AN1488" s="3">
        <v>3836</v>
      </c>
      <c r="AO1488" s="3">
        <v>2359</v>
      </c>
      <c r="AP1488" s="3">
        <v>2470</v>
      </c>
      <c r="AR1488" s="183" t="s">
        <v>8701</v>
      </c>
      <c r="AS1488" s="183" t="s">
        <v>8340</v>
      </c>
      <c r="AT1488" s="3">
        <v>1</v>
      </c>
      <c r="AU1488" s="18">
        <v>0</v>
      </c>
      <c r="AV1488" s="17"/>
      <c r="AW1488" s="200">
        <v>1</v>
      </c>
      <c r="AX1488" s="200">
        <v>0</v>
      </c>
      <c r="AY1488" s="200">
        <v>0</v>
      </c>
      <c r="AZ1488" s="200">
        <v>0</v>
      </c>
      <c r="BA1488" s="200">
        <v>0</v>
      </c>
      <c r="BB1488" s="200">
        <v>0</v>
      </c>
      <c r="BC1488" s="200">
        <v>0</v>
      </c>
    </row>
    <row r="1489" spans="1:56" x14ac:dyDescent="0.25">
      <c r="A1489" s="18">
        <v>56</v>
      </c>
      <c r="B1489" s="3">
        <v>93</v>
      </c>
      <c r="C1489" s="18" t="s">
        <v>2020</v>
      </c>
      <c r="D1489" s="3" t="s">
        <v>45</v>
      </c>
      <c r="E1489" s="3" t="s">
        <v>514</v>
      </c>
      <c r="F1489" s="48" t="s">
        <v>6415</v>
      </c>
      <c r="G1489" s="48" t="s">
        <v>6483</v>
      </c>
      <c r="K1489" s="113">
        <v>0</v>
      </c>
      <c r="L1489" s="113">
        <v>1</v>
      </c>
      <c r="M1489" s="113">
        <v>1</v>
      </c>
      <c r="N1489" s="48">
        <v>0</v>
      </c>
      <c r="O1489" s="48">
        <v>0</v>
      </c>
      <c r="P1489" s="48">
        <v>0</v>
      </c>
      <c r="Q1489" s="48">
        <v>1</v>
      </c>
      <c r="R1489" s="48">
        <v>0</v>
      </c>
      <c r="S1489" s="113">
        <v>1</v>
      </c>
      <c r="T1489" s="48">
        <v>0</v>
      </c>
      <c r="U1489" s="47"/>
      <c r="V1489" s="22" t="s">
        <v>9083</v>
      </c>
      <c r="W1489" s="134" t="s">
        <v>2106</v>
      </c>
      <c r="X1489" s="3" t="s">
        <v>330</v>
      </c>
      <c r="Y1489" s="21">
        <v>0</v>
      </c>
      <c r="Z1489" s="21">
        <v>8</v>
      </c>
      <c r="AA1489" s="14">
        <v>6</v>
      </c>
      <c r="AB1489" s="3">
        <f t="shared" si="71"/>
        <v>102</v>
      </c>
      <c r="AC1489">
        <v>143.0659631546043</v>
      </c>
      <c r="AN1489" s="3">
        <v>3836</v>
      </c>
      <c r="AO1489" s="3">
        <v>2359</v>
      </c>
      <c r="AP1489" s="3">
        <v>2470</v>
      </c>
      <c r="AR1489" s="183" t="s">
        <v>8701</v>
      </c>
      <c r="AS1489" s="183" t="s">
        <v>8340</v>
      </c>
      <c r="AT1489" s="3">
        <v>1</v>
      </c>
      <c r="AU1489" s="18">
        <v>0</v>
      </c>
      <c r="AV1489" s="17"/>
      <c r="AW1489" s="200">
        <v>1</v>
      </c>
      <c r="AX1489" s="200">
        <v>0</v>
      </c>
      <c r="AY1489" s="200">
        <v>0</v>
      </c>
      <c r="AZ1489" s="200">
        <v>0</v>
      </c>
      <c r="BA1489" s="200">
        <v>0</v>
      </c>
      <c r="BB1489" s="200">
        <v>0</v>
      </c>
      <c r="BC1489" s="200">
        <v>0</v>
      </c>
    </row>
    <row r="1490" spans="1:56" x14ac:dyDescent="0.25">
      <c r="A1490" s="18">
        <v>56</v>
      </c>
      <c r="B1490" s="3">
        <v>93</v>
      </c>
      <c r="C1490" s="18" t="s">
        <v>2020</v>
      </c>
      <c r="D1490" s="3" t="s">
        <v>45</v>
      </c>
      <c r="E1490" s="3" t="s">
        <v>514</v>
      </c>
      <c r="F1490" s="48" t="s">
        <v>6415</v>
      </c>
      <c r="G1490" s="48" t="s">
        <v>6484</v>
      </c>
      <c r="K1490" s="113">
        <v>0</v>
      </c>
      <c r="L1490" s="113">
        <v>1</v>
      </c>
      <c r="M1490" s="113">
        <v>1</v>
      </c>
      <c r="N1490" s="48">
        <v>0</v>
      </c>
      <c r="O1490" s="48">
        <v>0</v>
      </c>
      <c r="P1490" s="48">
        <v>0</v>
      </c>
      <c r="Q1490" s="48">
        <v>1</v>
      </c>
      <c r="R1490" s="48">
        <v>0</v>
      </c>
      <c r="S1490" s="113">
        <v>1</v>
      </c>
      <c r="T1490" s="48">
        <v>0</v>
      </c>
      <c r="U1490" s="47"/>
      <c r="V1490" s="22" t="s">
        <v>9133</v>
      </c>
      <c r="W1490" s="134" t="s">
        <v>2107</v>
      </c>
      <c r="X1490" s="3" t="s">
        <v>2108</v>
      </c>
      <c r="Y1490" s="21">
        <v>0</v>
      </c>
      <c r="Z1490" s="21">
        <v>3</v>
      </c>
      <c r="AA1490" s="14">
        <v>10</v>
      </c>
      <c r="AB1490" s="3">
        <f t="shared" si="71"/>
        <v>46</v>
      </c>
      <c r="AC1490">
        <v>64.228956803584268</v>
      </c>
      <c r="AN1490" s="3">
        <v>3836</v>
      </c>
      <c r="AO1490" s="3">
        <v>2359</v>
      </c>
      <c r="AP1490" s="3">
        <v>2437</v>
      </c>
      <c r="AR1490" s="183" t="s">
        <v>8701</v>
      </c>
      <c r="AS1490" s="183" t="s">
        <v>8340</v>
      </c>
      <c r="AT1490" s="3">
        <v>1</v>
      </c>
      <c r="AU1490" s="18">
        <v>0</v>
      </c>
      <c r="AV1490" s="17"/>
      <c r="AW1490" s="200">
        <v>1</v>
      </c>
      <c r="AX1490" s="200">
        <v>0</v>
      </c>
      <c r="AY1490" s="200">
        <v>0</v>
      </c>
      <c r="AZ1490" s="200">
        <v>0</v>
      </c>
      <c r="BA1490" s="200">
        <v>0</v>
      </c>
      <c r="BB1490" s="200">
        <v>0</v>
      </c>
      <c r="BC1490" s="200">
        <v>0</v>
      </c>
    </row>
    <row r="1491" spans="1:56" x14ac:dyDescent="0.25">
      <c r="A1491" s="18">
        <v>56</v>
      </c>
      <c r="B1491" s="3">
        <v>93</v>
      </c>
      <c r="C1491" s="18" t="s">
        <v>2020</v>
      </c>
      <c r="D1491" s="3" t="s">
        <v>45</v>
      </c>
      <c r="E1491" s="3" t="s">
        <v>514</v>
      </c>
      <c r="F1491" s="48" t="s">
        <v>6415</v>
      </c>
      <c r="G1491" s="48" t="s">
        <v>6485</v>
      </c>
      <c r="K1491" s="113">
        <v>0</v>
      </c>
      <c r="L1491" s="113">
        <v>1</v>
      </c>
      <c r="M1491" s="113">
        <v>1</v>
      </c>
      <c r="N1491" s="48">
        <v>0</v>
      </c>
      <c r="O1491" s="48">
        <v>0</v>
      </c>
      <c r="P1491" s="48">
        <v>0</v>
      </c>
      <c r="Q1491" s="48">
        <v>1</v>
      </c>
      <c r="R1491" s="48">
        <v>0</v>
      </c>
      <c r="S1491" s="113">
        <v>1</v>
      </c>
      <c r="T1491" s="48">
        <v>0</v>
      </c>
      <c r="U1491" s="47"/>
      <c r="V1491" s="22" t="s">
        <v>9133</v>
      </c>
      <c r="W1491" s="134" t="s">
        <v>2109</v>
      </c>
      <c r="X1491" s="3" t="s">
        <v>179</v>
      </c>
      <c r="Y1491" s="21">
        <v>0</v>
      </c>
      <c r="Z1491" s="21">
        <v>4</v>
      </c>
      <c r="AA1491" s="14">
        <v>6</v>
      </c>
      <c r="AB1491" s="3">
        <f t="shared" si="71"/>
        <v>54</v>
      </c>
      <c r="AC1491">
        <v>75.399210160729368</v>
      </c>
      <c r="AN1491" s="3">
        <v>3836</v>
      </c>
      <c r="AO1491" s="3">
        <v>2359</v>
      </c>
      <c r="AP1491" s="3">
        <v>2437</v>
      </c>
      <c r="AR1491" s="183" t="s">
        <v>8701</v>
      </c>
      <c r="AS1491" s="183" t="s">
        <v>8340</v>
      </c>
      <c r="AT1491" s="3">
        <v>1</v>
      </c>
      <c r="AU1491" s="18">
        <v>0</v>
      </c>
      <c r="AV1491" s="17"/>
      <c r="AW1491" s="200">
        <v>1</v>
      </c>
      <c r="AX1491" s="200">
        <v>0</v>
      </c>
      <c r="AY1491" s="200">
        <v>0</v>
      </c>
      <c r="AZ1491" s="200">
        <v>0</v>
      </c>
      <c r="BA1491" s="200">
        <v>0</v>
      </c>
      <c r="BB1491" s="200">
        <v>0</v>
      </c>
      <c r="BC1491" s="200">
        <v>0</v>
      </c>
    </row>
    <row r="1492" spans="1:56" x14ac:dyDescent="0.25">
      <c r="A1492" s="18">
        <v>56</v>
      </c>
      <c r="B1492" s="3">
        <v>93</v>
      </c>
      <c r="C1492" s="18" t="s">
        <v>2020</v>
      </c>
      <c r="D1492" s="3" t="s">
        <v>45</v>
      </c>
      <c r="E1492" s="3" t="s">
        <v>514</v>
      </c>
      <c r="F1492" s="48" t="s">
        <v>6415</v>
      </c>
      <c r="G1492" s="48" t="s">
        <v>6486</v>
      </c>
      <c r="K1492" s="113">
        <v>0</v>
      </c>
      <c r="L1492" s="113">
        <v>1</v>
      </c>
      <c r="M1492" s="113">
        <v>1</v>
      </c>
      <c r="N1492" s="48">
        <v>0</v>
      </c>
      <c r="O1492" s="48">
        <v>0</v>
      </c>
      <c r="P1492" s="48">
        <v>0</v>
      </c>
      <c r="Q1492" s="48">
        <v>1</v>
      </c>
      <c r="R1492" s="48">
        <v>0</v>
      </c>
      <c r="S1492" s="113">
        <v>1</v>
      </c>
      <c r="T1492" s="48">
        <v>0</v>
      </c>
      <c r="U1492" s="47"/>
      <c r="V1492" s="22" t="s">
        <v>9133</v>
      </c>
      <c r="W1492" s="134" t="s">
        <v>2110</v>
      </c>
      <c r="X1492" s="3" t="s">
        <v>179</v>
      </c>
      <c r="Y1492" s="21">
        <v>0</v>
      </c>
      <c r="Z1492" s="21">
        <v>4</v>
      </c>
      <c r="AA1492" s="14">
        <v>6</v>
      </c>
      <c r="AB1492" s="3">
        <f t="shared" si="71"/>
        <v>54</v>
      </c>
      <c r="AC1492">
        <v>75.399210160729368</v>
      </c>
      <c r="AN1492" s="3">
        <v>3836</v>
      </c>
      <c r="AO1492" s="3">
        <v>2359</v>
      </c>
      <c r="AP1492" s="3">
        <v>2437</v>
      </c>
      <c r="AR1492" s="183" t="s">
        <v>8701</v>
      </c>
      <c r="AS1492" s="183" t="s">
        <v>8340</v>
      </c>
      <c r="AT1492" s="3">
        <v>1</v>
      </c>
      <c r="AU1492" s="18">
        <v>0</v>
      </c>
      <c r="AV1492" s="17"/>
      <c r="AW1492" s="200">
        <v>1</v>
      </c>
      <c r="AX1492" s="200">
        <v>0</v>
      </c>
      <c r="AY1492" s="200">
        <v>0</v>
      </c>
      <c r="AZ1492" s="200">
        <v>0</v>
      </c>
      <c r="BA1492" s="200">
        <v>0</v>
      </c>
      <c r="BB1492" s="200">
        <v>0</v>
      </c>
      <c r="BC1492" s="200">
        <v>0</v>
      </c>
    </row>
    <row r="1493" spans="1:56" x14ac:dyDescent="0.25">
      <c r="A1493" s="18">
        <v>56</v>
      </c>
      <c r="B1493" s="3">
        <v>93</v>
      </c>
      <c r="C1493" s="18" t="s">
        <v>2020</v>
      </c>
      <c r="D1493" s="3" t="s">
        <v>45</v>
      </c>
      <c r="E1493" s="3" t="s">
        <v>514</v>
      </c>
      <c r="F1493" s="48" t="s">
        <v>6415</v>
      </c>
      <c r="G1493" s="48" t="s">
        <v>6487</v>
      </c>
      <c r="K1493" s="113">
        <v>0</v>
      </c>
      <c r="L1493" s="113">
        <v>1</v>
      </c>
      <c r="M1493" s="113">
        <v>1</v>
      </c>
      <c r="N1493" s="48">
        <v>0</v>
      </c>
      <c r="O1493" s="48">
        <v>0</v>
      </c>
      <c r="P1493" s="48">
        <v>0</v>
      </c>
      <c r="Q1493" s="48">
        <v>1</v>
      </c>
      <c r="R1493" s="48">
        <v>0</v>
      </c>
      <c r="S1493" s="113">
        <v>1</v>
      </c>
      <c r="T1493" s="48">
        <v>0</v>
      </c>
      <c r="U1493" s="47"/>
      <c r="V1493" s="22" t="s">
        <v>9134</v>
      </c>
      <c r="W1493" s="134" t="s">
        <v>2111</v>
      </c>
      <c r="X1493" s="3" t="s">
        <v>167</v>
      </c>
      <c r="Y1493" s="21">
        <v>0</v>
      </c>
      <c r="Z1493" s="21">
        <v>10</v>
      </c>
      <c r="AA1493" s="14">
        <v>0</v>
      </c>
      <c r="AB1493" s="3">
        <f t="shared" si="71"/>
        <v>120</v>
      </c>
      <c r="AC1493">
        <v>167.16408721927667</v>
      </c>
      <c r="AN1493" s="3">
        <v>3836</v>
      </c>
      <c r="AO1493" s="3">
        <v>2359</v>
      </c>
      <c r="AP1493" s="3">
        <v>2420</v>
      </c>
      <c r="AR1493" s="183" t="s">
        <v>8701</v>
      </c>
      <c r="AS1493" s="183" t="s">
        <v>8340</v>
      </c>
      <c r="AT1493" s="3">
        <v>1</v>
      </c>
      <c r="AU1493" s="18">
        <v>0</v>
      </c>
      <c r="AV1493" s="17"/>
      <c r="AW1493" s="200">
        <v>0</v>
      </c>
      <c r="AX1493" s="200">
        <v>1</v>
      </c>
      <c r="AY1493" s="200">
        <v>0</v>
      </c>
      <c r="AZ1493" s="200">
        <v>0</v>
      </c>
      <c r="BA1493" s="200">
        <v>0</v>
      </c>
      <c r="BB1493" s="200">
        <v>0</v>
      </c>
      <c r="BC1493" s="200">
        <v>0</v>
      </c>
    </row>
    <row r="1494" spans="1:56" x14ac:dyDescent="0.25">
      <c r="A1494" s="18">
        <v>56</v>
      </c>
      <c r="B1494" s="3">
        <v>93</v>
      </c>
      <c r="C1494" s="18" t="s">
        <v>2020</v>
      </c>
      <c r="D1494" s="3" t="s">
        <v>45</v>
      </c>
      <c r="E1494" s="3" t="s">
        <v>514</v>
      </c>
      <c r="F1494" s="48" t="s">
        <v>6415</v>
      </c>
      <c r="G1494" s="48" t="s">
        <v>6488</v>
      </c>
      <c r="K1494" s="113">
        <v>0</v>
      </c>
      <c r="L1494" s="113">
        <v>1</v>
      </c>
      <c r="M1494" s="113">
        <v>1</v>
      </c>
      <c r="N1494" s="48">
        <v>0</v>
      </c>
      <c r="O1494" s="48">
        <v>0</v>
      </c>
      <c r="P1494" s="48">
        <v>0</v>
      </c>
      <c r="Q1494" s="48">
        <v>1</v>
      </c>
      <c r="R1494" s="48">
        <v>0</v>
      </c>
      <c r="S1494" s="113">
        <v>1</v>
      </c>
      <c r="T1494" s="48">
        <v>0</v>
      </c>
      <c r="U1494" s="47"/>
      <c r="V1494" s="22" t="s">
        <v>9305</v>
      </c>
      <c r="W1494" s="134" t="s">
        <v>2112</v>
      </c>
      <c r="X1494" s="3" t="s">
        <v>220</v>
      </c>
      <c r="Y1494" s="21">
        <v>0</v>
      </c>
      <c r="Z1494" s="21">
        <v>8</v>
      </c>
      <c r="AA1494" s="14">
        <v>0</v>
      </c>
      <c r="AB1494" s="3">
        <f t="shared" si="71"/>
        <v>96</v>
      </c>
      <c r="AC1494">
        <v>132.23759007851103</v>
      </c>
      <c r="AN1494" s="3">
        <v>3836</v>
      </c>
      <c r="AO1494" s="3">
        <v>2359</v>
      </c>
      <c r="AP1494" s="3">
        <v>2338</v>
      </c>
      <c r="AR1494" s="183" t="s">
        <v>8701</v>
      </c>
      <c r="AS1494" s="183" t="s">
        <v>8340</v>
      </c>
      <c r="AT1494" s="3">
        <v>1</v>
      </c>
      <c r="AU1494" s="18">
        <v>0</v>
      </c>
      <c r="AV1494" s="17"/>
      <c r="AW1494" s="200">
        <v>1</v>
      </c>
      <c r="AX1494" s="200">
        <v>0</v>
      </c>
      <c r="AY1494" s="200">
        <v>0</v>
      </c>
      <c r="AZ1494" s="200">
        <v>0</v>
      </c>
      <c r="BA1494" s="200">
        <v>0</v>
      </c>
      <c r="BB1494" s="200">
        <v>0</v>
      </c>
      <c r="BC1494" s="200">
        <v>0</v>
      </c>
    </row>
    <row r="1495" spans="1:56" x14ac:dyDescent="0.25">
      <c r="A1495" s="18">
        <v>56</v>
      </c>
      <c r="B1495" s="3">
        <v>93</v>
      </c>
      <c r="C1495" s="18" t="s">
        <v>2020</v>
      </c>
      <c r="D1495" s="3" t="s">
        <v>45</v>
      </c>
      <c r="E1495" s="3" t="s">
        <v>514</v>
      </c>
      <c r="F1495" s="48" t="s">
        <v>6415</v>
      </c>
      <c r="G1495" s="48" t="s">
        <v>6489</v>
      </c>
      <c r="K1495" s="113">
        <v>0</v>
      </c>
      <c r="L1495" s="113">
        <v>1</v>
      </c>
      <c r="M1495" s="113">
        <v>1</v>
      </c>
      <c r="N1495" s="48">
        <v>0</v>
      </c>
      <c r="O1495" s="48">
        <v>0</v>
      </c>
      <c r="P1495" s="48">
        <v>0</v>
      </c>
      <c r="Q1495" s="48">
        <v>1</v>
      </c>
      <c r="R1495" s="48">
        <v>0</v>
      </c>
      <c r="S1495" s="113">
        <v>1</v>
      </c>
      <c r="T1495" s="48">
        <v>0</v>
      </c>
      <c r="U1495" s="47"/>
      <c r="V1495" s="22" t="s">
        <v>9305</v>
      </c>
      <c r="W1495" s="134" t="s">
        <v>2113</v>
      </c>
      <c r="X1495" s="3" t="s">
        <v>213</v>
      </c>
      <c r="Y1495" s="21">
        <v>0</v>
      </c>
      <c r="Z1495" s="21">
        <v>10</v>
      </c>
      <c r="AA1495" s="14">
        <v>6</v>
      </c>
      <c r="AB1495" s="3">
        <f t="shared" si="71"/>
        <v>126</v>
      </c>
      <c r="AC1495">
        <v>173.56183697804573</v>
      </c>
      <c r="AN1495" s="3">
        <v>3836</v>
      </c>
      <c r="AO1495" s="3">
        <v>2359</v>
      </c>
      <c r="AP1495" s="3">
        <v>2338</v>
      </c>
      <c r="AR1495" s="183" t="s">
        <v>8701</v>
      </c>
      <c r="AS1495" s="183" t="s">
        <v>8340</v>
      </c>
      <c r="AT1495" s="3">
        <v>1</v>
      </c>
      <c r="AU1495" s="18">
        <v>0</v>
      </c>
      <c r="AV1495" s="17"/>
      <c r="AW1495" s="200">
        <v>1</v>
      </c>
      <c r="AX1495" s="200">
        <v>0</v>
      </c>
      <c r="AY1495" s="200">
        <v>0</v>
      </c>
      <c r="AZ1495" s="200">
        <v>0</v>
      </c>
      <c r="BA1495" s="200">
        <v>0</v>
      </c>
      <c r="BB1495" s="200">
        <v>0</v>
      </c>
      <c r="BC1495" s="200">
        <v>0</v>
      </c>
    </row>
    <row r="1496" spans="1:56" x14ac:dyDescent="0.25">
      <c r="A1496" s="18">
        <v>56</v>
      </c>
      <c r="B1496" s="3">
        <v>93</v>
      </c>
      <c r="C1496" s="18" t="s">
        <v>2020</v>
      </c>
      <c r="D1496" s="3" t="s">
        <v>45</v>
      </c>
      <c r="E1496" s="3" t="s">
        <v>514</v>
      </c>
      <c r="F1496" s="48" t="s">
        <v>6415</v>
      </c>
      <c r="G1496" s="48" t="s">
        <v>6490</v>
      </c>
      <c r="K1496" s="113">
        <v>0</v>
      </c>
      <c r="L1496" s="113">
        <v>1</v>
      </c>
      <c r="M1496" s="113">
        <v>1</v>
      </c>
      <c r="N1496" s="48">
        <v>0</v>
      </c>
      <c r="O1496" s="48">
        <v>0</v>
      </c>
      <c r="P1496" s="48">
        <v>0</v>
      </c>
      <c r="Q1496" s="48">
        <v>1</v>
      </c>
      <c r="R1496" s="48">
        <v>0</v>
      </c>
      <c r="S1496" s="113">
        <v>1</v>
      </c>
      <c r="T1496" s="48">
        <v>0</v>
      </c>
      <c r="U1496" s="47"/>
      <c r="V1496" s="22" t="s">
        <v>9305</v>
      </c>
      <c r="W1496" s="134" t="s">
        <v>2114</v>
      </c>
      <c r="X1496" s="3" t="s">
        <v>90</v>
      </c>
      <c r="Y1496" s="21">
        <v>0</v>
      </c>
      <c r="Z1496" s="21">
        <v>13</v>
      </c>
      <c r="AA1496" s="14">
        <v>6</v>
      </c>
      <c r="AB1496" s="3">
        <f t="shared" si="71"/>
        <v>162</v>
      </c>
      <c r="AC1496">
        <v>223.15093325748737</v>
      </c>
      <c r="AN1496" s="3">
        <v>3836</v>
      </c>
      <c r="AO1496" s="3">
        <v>2359</v>
      </c>
      <c r="AP1496" s="3">
        <v>2338</v>
      </c>
      <c r="AR1496" s="183" t="s">
        <v>8701</v>
      </c>
      <c r="AS1496" s="183" t="s">
        <v>8340</v>
      </c>
      <c r="AT1496" s="3">
        <v>1</v>
      </c>
      <c r="AU1496" s="18">
        <v>0</v>
      </c>
      <c r="AV1496" s="17"/>
      <c r="AW1496" s="200">
        <v>1</v>
      </c>
      <c r="AX1496" s="200">
        <v>0</v>
      </c>
      <c r="AY1496" s="200">
        <v>0</v>
      </c>
      <c r="AZ1496" s="200">
        <v>0</v>
      </c>
      <c r="BA1496" s="200">
        <v>0</v>
      </c>
      <c r="BB1496" s="200">
        <v>0</v>
      </c>
      <c r="BC1496" s="200">
        <v>0</v>
      </c>
    </row>
    <row r="1497" spans="1:56" x14ac:dyDescent="0.25">
      <c r="A1497" s="18">
        <v>56</v>
      </c>
      <c r="B1497" s="3">
        <v>93</v>
      </c>
      <c r="C1497" s="18" t="s">
        <v>2020</v>
      </c>
      <c r="D1497" s="3" t="s">
        <v>45</v>
      </c>
      <c r="E1497" s="3" t="s">
        <v>514</v>
      </c>
      <c r="F1497" s="48" t="s">
        <v>6415</v>
      </c>
      <c r="G1497" s="48" t="s">
        <v>6491</v>
      </c>
      <c r="K1497" s="113">
        <v>0</v>
      </c>
      <c r="L1497" s="113">
        <v>1</v>
      </c>
      <c r="M1497" s="113">
        <v>1</v>
      </c>
      <c r="N1497" s="48">
        <v>0</v>
      </c>
      <c r="O1497" s="48">
        <v>0</v>
      </c>
      <c r="P1497" s="48">
        <v>0</v>
      </c>
      <c r="Q1497" s="48">
        <v>1</v>
      </c>
      <c r="R1497" s="48">
        <v>0</v>
      </c>
      <c r="S1497" s="113">
        <v>1</v>
      </c>
      <c r="T1497" s="48">
        <v>0</v>
      </c>
      <c r="U1497" s="47"/>
      <c r="V1497" s="22" t="s">
        <v>9306</v>
      </c>
      <c r="W1497" s="134" t="s">
        <v>2115</v>
      </c>
      <c r="X1497" s="3" t="s">
        <v>401</v>
      </c>
      <c r="Y1497" s="21">
        <v>1</v>
      </c>
      <c r="Z1497" s="21">
        <v>10</v>
      </c>
      <c r="AA1497" s="14">
        <v>0</v>
      </c>
      <c r="AB1497" s="3">
        <f t="shared" si="71"/>
        <v>360</v>
      </c>
      <c r="AC1497">
        <v>486.13891487778574</v>
      </c>
      <c r="AN1497" s="3">
        <v>3836</v>
      </c>
      <c r="AO1497" s="3">
        <v>2359</v>
      </c>
      <c r="AP1497" s="3">
        <v>2193</v>
      </c>
      <c r="AR1497" s="183" t="s">
        <v>8701</v>
      </c>
      <c r="AS1497" s="183" t="s">
        <v>8340</v>
      </c>
      <c r="AT1497" s="3">
        <v>1</v>
      </c>
      <c r="AU1497" s="18">
        <v>0</v>
      </c>
      <c r="AV1497" s="17"/>
      <c r="AW1497" s="200">
        <v>0</v>
      </c>
      <c r="AX1497" s="200">
        <v>1</v>
      </c>
      <c r="AY1497" s="200">
        <v>0</v>
      </c>
      <c r="AZ1497" s="200">
        <v>0</v>
      </c>
      <c r="BA1497" s="200">
        <v>0</v>
      </c>
      <c r="BB1497" s="200">
        <v>0</v>
      </c>
      <c r="BC1497" s="200">
        <v>0</v>
      </c>
    </row>
    <row r="1498" spans="1:56" x14ac:dyDescent="0.25">
      <c r="A1498" s="18">
        <v>56</v>
      </c>
      <c r="B1498" s="3">
        <v>93</v>
      </c>
      <c r="C1498" s="18" t="s">
        <v>2020</v>
      </c>
      <c r="D1498" s="3" t="s">
        <v>45</v>
      </c>
      <c r="E1498" s="3" t="s">
        <v>514</v>
      </c>
      <c r="F1498" s="48" t="s">
        <v>6415</v>
      </c>
      <c r="G1498" s="48" t="s">
        <v>6492</v>
      </c>
      <c r="K1498" s="113">
        <v>0</v>
      </c>
      <c r="L1498" s="113">
        <v>1</v>
      </c>
      <c r="M1498" s="113">
        <v>1</v>
      </c>
      <c r="N1498" s="48">
        <v>0</v>
      </c>
      <c r="O1498" s="48">
        <v>0</v>
      </c>
      <c r="P1498" s="48">
        <v>0</v>
      </c>
      <c r="Q1498" s="48">
        <v>1</v>
      </c>
      <c r="R1498" s="48">
        <v>0</v>
      </c>
      <c r="S1498" s="113">
        <v>1</v>
      </c>
      <c r="T1498" s="48">
        <v>0</v>
      </c>
      <c r="U1498" s="47"/>
      <c r="V1498" s="22" t="s">
        <v>9289</v>
      </c>
      <c r="W1498" s="134" t="s">
        <v>2116</v>
      </c>
      <c r="X1498" s="3" t="s">
        <v>237</v>
      </c>
      <c r="Y1498" s="21">
        <v>0</v>
      </c>
      <c r="Z1498" s="21">
        <v>15</v>
      </c>
      <c r="AA1498" s="14">
        <v>0</v>
      </c>
      <c r="AB1498" s="3">
        <f t="shared" si="71"/>
        <v>180</v>
      </c>
      <c r="AC1498">
        <v>242.73673631119567</v>
      </c>
      <c r="AN1498" s="3">
        <v>3836</v>
      </c>
      <c r="AO1498" s="3">
        <v>2359</v>
      </c>
      <c r="AP1498" s="3">
        <v>2183</v>
      </c>
      <c r="AR1498" s="183" t="s">
        <v>8701</v>
      </c>
      <c r="AS1498" s="183" t="s">
        <v>8340</v>
      </c>
      <c r="AT1498" s="3">
        <v>1</v>
      </c>
      <c r="AU1498" s="18">
        <v>0</v>
      </c>
      <c r="AV1498" s="17"/>
      <c r="AW1498" s="200">
        <v>0</v>
      </c>
      <c r="AX1498" s="200">
        <v>1</v>
      </c>
      <c r="AY1498" s="200">
        <v>0</v>
      </c>
      <c r="AZ1498" s="200">
        <v>0</v>
      </c>
      <c r="BA1498" s="200">
        <v>0</v>
      </c>
      <c r="BB1498" s="200">
        <v>0</v>
      </c>
      <c r="BC1498" s="200">
        <v>0</v>
      </c>
    </row>
    <row r="1499" spans="1:56" s="18" customFormat="1" x14ac:dyDescent="0.25">
      <c r="A1499" s="18">
        <v>56</v>
      </c>
      <c r="B1499" s="3">
        <v>93</v>
      </c>
      <c r="C1499" s="18" t="s">
        <v>2020</v>
      </c>
      <c r="D1499" s="3" t="s">
        <v>45</v>
      </c>
      <c r="E1499" s="3" t="s">
        <v>514</v>
      </c>
      <c r="F1499" s="48" t="s">
        <v>6415</v>
      </c>
      <c r="G1499" s="48" t="s">
        <v>6493</v>
      </c>
      <c r="H1499" s="3"/>
      <c r="I1499" s="3"/>
      <c r="J1499" s="3"/>
      <c r="K1499" s="113">
        <v>0</v>
      </c>
      <c r="L1499" s="113">
        <v>1</v>
      </c>
      <c r="M1499" s="113">
        <v>1</v>
      </c>
      <c r="N1499" s="48">
        <v>0</v>
      </c>
      <c r="O1499" s="48">
        <v>0</v>
      </c>
      <c r="P1499" s="48">
        <v>0</v>
      </c>
      <c r="Q1499" s="48">
        <v>1</v>
      </c>
      <c r="R1499" s="48">
        <v>0</v>
      </c>
      <c r="S1499" s="113">
        <v>1</v>
      </c>
      <c r="T1499" s="48">
        <v>0</v>
      </c>
      <c r="U1499" s="47"/>
      <c r="V1499" s="22" t="s">
        <v>9296</v>
      </c>
      <c r="W1499" s="134" t="s">
        <v>2117</v>
      </c>
      <c r="X1499" s="3" t="s">
        <v>226</v>
      </c>
      <c r="Y1499" s="21">
        <v>1</v>
      </c>
      <c r="Z1499" s="21">
        <v>16</v>
      </c>
      <c r="AA1499" s="14">
        <v>0</v>
      </c>
      <c r="AB1499" s="3">
        <f t="shared" si="71"/>
        <v>432</v>
      </c>
      <c r="AC1499" s="18">
        <v>580.41758981000805</v>
      </c>
      <c r="AD1499" s="1"/>
      <c r="AE1499" s="15"/>
      <c r="AF1499" s="2"/>
      <c r="AG1499" s="3"/>
      <c r="AH1499" s="3"/>
      <c r="AI1499" s="3"/>
      <c r="AJ1499" s="3"/>
      <c r="AK1499" s="3"/>
      <c r="AM1499" s="1"/>
      <c r="AN1499" s="3">
        <v>3836</v>
      </c>
      <c r="AO1499" s="3">
        <v>2359</v>
      </c>
      <c r="AP1499" s="3">
        <v>2156</v>
      </c>
      <c r="AQ1499" s="3"/>
      <c r="AR1499" s="183" t="s">
        <v>8701</v>
      </c>
      <c r="AS1499" s="183" t="s">
        <v>8340</v>
      </c>
      <c r="AT1499" s="3">
        <v>1</v>
      </c>
      <c r="AU1499" s="18">
        <v>0</v>
      </c>
      <c r="AV1499" s="17"/>
      <c r="AW1499" s="200">
        <v>0</v>
      </c>
      <c r="AX1499" s="200">
        <v>1</v>
      </c>
      <c r="AY1499" s="200">
        <v>0</v>
      </c>
      <c r="AZ1499" s="200">
        <v>0</v>
      </c>
      <c r="BA1499" s="200">
        <v>0</v>
      </c>
      <c r="BB1499" s="200">
        <v>0</v>
      </c>
      <c r="BC1499" s="200">
        <v>0</v>
      </c>
      <c r="BD1499" s="17"/>
    </row>
    <row r="1500" spans="1:56" s="18" customFormat="1" x14ac:dyDescent="0.25">
      <c r="A1500" s="18">
        <v>56</v>
      </c>
      <c r="B1500" s="3">
        <v>93</v>
      </c>
      <c r="C1500" s="18" t="s">
        <v>2020</v>
      </c>
      <c r="D1500" s="3" t="s">
        <v>45</v>
      </c>
      <c r="E1500" s="3" t="s">
        <v>514</v>
      </c>
      <c r="F1500" s="48" t="s">
        <v>6415</v>
      </c>
      <c r="G1500" s="48" t="s">
        <v>6494</v>
      </c>
      <c r="H1500" s="3"/>
      <c r="I1500" s="3"/>
      <c r="J1500" s="3"/>
      <c r="K1500" s="113">
        <v>0</v>
      </c>
      <c r="L1500" s="113">
        <v>1</v>
      </c>
      <c r="M1500" s="113">
        <v>1</v>
      </c>
      <c r="N1500" s="48">
        <v>0</v>
      </c>
      <c r="O1500" s="48">
        <v>0</v>
      </c>
      <c r="P1500" s="48">
        <v>0</v>
      </c>
      <c r="Q1500" s="48">
        <v>1</v>
      </c>
      <c r="R1500" s="48">
        <v>0</v>
      </c>
      <c r="S1500" s="113">
        <v>1</v>
      </c>
      <c r="T1500" s="48">
        <v>0</v>
      </c>
      <c r="U1500" s="47"/>
      <c r="V1500" s="22" t="s">
        <v>9307</v>
      </c>
      <c r="W1500" s="134" t="s">
        <v>2118</v>
      </c>
      <c r="X1500" s="3" t="s">
        <v>1075</v>
      </c>
      <c r="Y1500" s="21">
        <v>0</v>
      </c>
      <c r="Z1500" s="21">
        <v>1</v>
      </c>
      <c r="AA1500" s="14">
        <v>0</v>
      </c>
      <c r="AB1500" s="3">
        <f t="shared" si="71"/>
        <v>12</v>
      </c>
      <c r="AC1500" s="18">
        <v>16.100641553763694</v>
      </c>
      <c r="AD1500" s="1"/>
      <c r="AE1500" s="15"/>
      <c r="AF1500" s="2"/>
      <c r="AG1500" s="3"/>
      <c r="AH1500" s="3"/>
      <c r="AI1500" s="3"/>
      <c r="AJ1500" s="3"/>
      <c r="AK1500" s="3"/>
      <c r="AM1500" s="1"/>
      <c r="AN1500" s="3">
        <v>3836</v>
      </c>
      <c r="AO1500" s="3">
        <v>2359</v>
      </c>
      <c r="AP1500" s="3">
        <v>2146</v>
      </c>
      <c r="AQ1500" s="3"/>
      <c r="AR1500" s="183" t="s">
        <v>8701</v>
      </c>
      <c r="AS1500" s="183" t="s">
        <v>8340</v>
      </c>
      <c r="AT1500" s="3">
        <v>1</v>
      </c>
      <c r="AU1500" s="18">
        <v>0</v>
      </c>
      <c r="AV1500" s="17"/>
      <c r="AW1500" s="200">
        <v>1</v>
      </c>
      <c r="AX1500" s="200">
        <v>0</v>
      </c>
      <c r="AY1500" s="200">
        <v>0</v>
      </c>
      <c r="AZ1500" s="200">
        <v>0</v>
      </c>
      <c r="BA1500" s="200">
        <v>0</v>
      </c>
      <c r="BB1500" s="200">
        <v>0</v>
      </c>
      <c r="BC1500" s="200">
        <v>0</v>
      </c>
      <c r="BD1500" s="17"/>
    </row>
    <row r="1501" spans="1:56" x14ac:dyDescent="0.25">
      <c r="A1501" s="18">
        <v>56</v>
      </c>
      <c r="B1501" s="3">
        <v>93</v>
      </c>
      <c r="C1501" s="18" t="s">
        <v>2020</v>
      </c>
      <c r="D1501" s="3" t="s">
        <v>45</v>
      </c>
      <c r="E1501" s="3" t="s">
        <v>514</v>
      </c>
      <c r="F1501" s="48" t="s">
        <v>6415</v>
      </c>
      <c r="G1501" s="48" t="s">
        <v>6495</v>
      </c>
      <c r="K1501" s="113">
        <v>0</v>
      </c>
      <c r="L1501" s="113">
        <v>1</v>
      </c>
      <c r="M1501" s="113">
        <v>1</v>
      </c>
      <c r="N1501" s="48">
        <v>0</v>
      </c>
      <c r="O1501" s="48">
        <v>0</v>
      </c>
      <c r="P1501" s="48">
        <v>0</v>
      </c>
      <c r="Q1501" s="48">
        <v>1</v>
      </c>
      <c r="R1501" s="48">
        <v>0</v>
      </c>
      <c r="S1501" s="113">
        <v>1</v>
      </c>
      <c r="T1501" s="48">
        <v>0</v>
      </c>
      <c r="U1501" s="47"/>
      <c r="V1501" s="22" t="s">
        <v>9307</v>
      </c>
      <c r="W1501" s="134" t="s">
        <v>2119</v>
      </c>
      <c r="X1501" s="3" t="s">
        <v>90</v>
      </c>
      <c r="Y1501" s="21">
        <v>0</v>
      </c>
      <c r="Z1501" s="21">
        <v>13</v>
      </c>
      <c r="AA1501" s="14">
        <v>6</v>
      </c>
      <c r="AB1501" s="3">
        <f t="shared" si="71"/>
        <v>162</v>
      </c>
      <c r="AC1501">
        <v>217.35866097580987</v>
      </c>
      <c r="AN1501" s="3">
        <v>3836</v>
      </c>
      <c r="AO1501" s="3">
        <v>2359</v>
      </c>
      <c r="AP1501" s="3">
        <v>2146</v>
      </c>
      <c r="AR1501" s="183" t="s">
        <v>8701</v>
      </c>
      <c r="AS1501" s="183" t="s">
        <v>8340</v>
      </c>
      <c r="AT1501" s="3">
        <v>1</v>
      </c>
      <c r="AU1501" s="18">
        <v>0</v>
      </c>
      <c r="AV1501" s="17"/>
      <c r="AW1501" s="200">
        <v>1</v>
      </c>
      <c r="AX1501" s="200">
        <v>0</v>
      </c>
      <c r="AY1501" s="200">
        <v>0</v>
      </c>
      <c r="AZ1501" s="200">
        <v>0</v>
      </c>
      <c r="BA1501" s="200">
        <v>0</v>
      </c>
      <c r="BB1501" s="200">
        <v>0</v>
      </c>
      <c r="BC1501" s="200">
        <v>0</v>
      </c>
    </row>
    <row r="1502" spans="1:56" x14ac:dyDescent="0.25">
      <c r="A1502" s="18">
        <v>56</v>
      </c>
      <c r="B1502" s="3">
        <v>93</v>
      </c>
      <c r="C1502" s="18" t="s">
        <v>2020</v>
      </c>
      <c r="D1502" s="3" t="s">
        <v>45</v>
      </c>
      <c r="E1502" s="3" t="s">
        <v>514</v>
      </c>
      <c r="F1502" s="48" t="s">
        <v>6415</v>
      </c>
      <c r="G1502" s="48" t="s">
        <v>6496</v>
      </c>
      <c r="K1502" s="113">
        <v>0</v>
      </c>
      <c r="L1502" s="113">
        <v>1</v>
      </c>
      <c r="M1502" s="113">
        <v>1</v>
      </c>
      <c r="N1502" s="48">
        <v>0</v>
      </c>
      <c r="O1502" s="48">
        <v>0</v>
      </c>
      <c r="P1502" s="48">
        <v>0</v>
      </c>
      <c r="Q1502" s="48">
        <v>1</v>
      </c>
      <c r="R1502" s="48">
        <v>0</v>
      </c>
      <c r="S1502" s="113">
        <v>1</v>
      </c>
      <c r="T1502" s="48">
        <v>0</v>
      </c>
      <c r="U1502" s="47"/>
      <c r="V1502" s="22" t="s">
        <v>9308</v>
      </c>
      <c r="W1502" s="134" t="s">
        <v>2120</v>
      </c>
      <c r="X1502" s="3" t="s">
        <v>615</v>
      </c>
      <c r="Y1502" s="21">
        <v>0</v>
      </c>
      <c r="Z1502" s="21">
        <v>9</v>
      </c>
      <c r="AA1502" s="14">
        <v>6</v>
      </c>
      <c r="AB1502" s="3">
        <f t="shared" si="71"/>
        <v>114</v>
      </c>
      <c r="AC1502">
        <v>152.89325330929751</v>
      </c>
      <c r="AN1502" s="3">
        <v>3836</v>
      </c>
      <c r="AO1502" s="3">
        <v>2359</v>
      </c>
      <c r="AP1502" s="3">
        <v>2143</v>
      </c>
      <c r="AR1502" s="183" t="s">
        <v>8701</v>
      </c>
      <c r="AS1502" s="183" t="s">
        <v>8340</v>
      </c>
      <c r="AT1502" s="3">
        <v>1</v>
      </c>
      <c r="AU1502" s="18">
        <v>0</v>
      </c>
      <c r="AV1502" s="17"/>
      <c r="AW1502" s="200">
        <v>1</v>
      </c>
      <c r="AX1502" s="200">
        <v>0</v>
      </c>
      <c r="AY1502" s="200">
        <v>0</v>
      </c>
      <c r="AZ1502" s="200">
        <v>0</v>
      </c>
      <c r="BA1502" s="200">
        <v>0</v>
      </c>
      <c r="BB1502" s="200">
        <v>0</v>
      </c>
      <c r="BC1502" s="200">
        <v>0</v>
      </c>
    </row>
    <row r="1503" spans="1:56" x14ac:dyDescent="0.25">
      <c r="A1503" s="18">
        <v>56</v>
      </c>
      <c r="B1503" s="3">
        <v>93</v>
      </c>
      <c r="C1503" s="18" t="s">
        <v>2020</v>
      </c>
      <c r="D1503" s="3" t="s">
        <v>45</v>
      </c>
      <c r="E1503" s="3" t="s">
        <v>514</v>
      </c>
      <c r="F1503" s="48" t="s">
        <v>6415</v>
      </c>
      <c r="G1503" s="48" t="s">
        <v>6497</v>
      </c>
      <c r="K1503" s="113">
        <v>0</v>
      </c>
      <c r="L1503" s="113">
        <v>1</v>
      </c>
      <c r="M1503" s="113">
        <v>1</v>
      </c>
      <c r="N1503" s="48">
        <v>0</v>
      </c>
      <c r="O1503" s="48">
        <v>0</v>
      </c>
      <c r="P1503" s="48">
        <v>0</v>
      </c>
      <c r="Q1503" s="48">
        <v>1</v>
      </c>
      <c r="R1503" s="48">
        <v>0</v>
      </c>
      <c r="S1503" s="113">
        <v>1</v>
      </c>
      <c r="T1503" s="48">
        <v>0</v>
      </c>
      <c r="U1503" s="47"/>
      <c r="V1503" s="22" t="s">
        <v>9308</v>
      </c>
      <c r="W1503" s="134" t="s">
        <v>2121</v>
      </c>
      <c r="X1503" s="3" t="s">
        <v>65</v>
      </c>
      <c r="Y1503" s="21">
        <v>0</v>
      </c>
      <c r="Z1503" s="21">
        <v>2</v>
      </c>
      <c r="AA1503" s="14">
        <v>6</v>
      </c>
      <c r="AB1503" s="3">
        <f t="shared" si="71"/>
        <v>30</v>
      </c>
      <c r="AC1503">
        <v>40.235066660341452</v>
      </c>
      <c r="AN1503" s="3">
        <v>3836</v>
      </c>
      <c r="AO1503" s="3">
        <v>2359</v>
      </c>
      <c r="AP1503" s="3">
        <v>2143</v>
      </c>
      <c r="AR1503" s="183" t="s">
        <v>8701</v>
      </c>
      <c r="AS1503" s="183" t="s">
        <v>8340</v>
      </c>
      <c r="AT1503" s="3">
        <v>1</v>
      </c>
      <c r="AU1503" s="18">
        <v>0</v>
      </c>
      <c r="AV1503" s="17"/>
      <c r="AW1503" s="200">
        <v>1</v>
      </c>
      <c r="AX1503" s="200">
        <v>0</v>
      </c>
      <c r="AY1503" s="200">
        <v>0</v>
      </c>
      <c r="AZ1503" s="200">
        <v>0</v>
      </c>
      <c r="BA1503" s="200">
        <v>0</v>
      </c>
      <c r="BB1503" s="200">
        <v>0</v>
      </c>
      <c r="BC1503" s="200">
        <v>0</v>
      </c>
    </row>
    <row r="1504" spans="1:56" x14ac:dyDescent="0.25">
      <c r="A1504" s="18">
        <v>56</v>
      </c>
      <c r="B1504" s="3">
        <v>93</v>
      </c>
      <c r="C1504" s="18" t="s">
        <v>2020</v>
      </c>
      <c r="D1504" s="3" t="s">
        <v>45</v>
      </c>
      <c r="E1504" s="3" t="s">
        <v>514</v>
      </c>
      <c r="F1504" s="48" t="s">
        <v>6415</v>
      </c>
      <c r="G1504" s="48" t="s">
        <v>6498</v>
      </c>
      <c r="K1504" s="113">
        <v>0</v>
      </c>
      <c r="L1504" s="113">
        <v>1</v>
      </c>
      <c r="M1504" s="113">
        <v>1</v>
      </c>
      <c r="N1504" s="48">
        <v>0</v>
      </c>
      <c r="O1504" s="48">
        <v>0</v>
      </c>
      <c r="P1504" s="48">
        <v>0</v>
      </c>
      <c r="Q1504" s="48">
        <v>1</v>
      </c>
      <c r="R1504" s="48">
        <v>0</v>
      </c>
      <c r="S1504" s="113">
        <v>1</v>
      </c>
      <c r="T1504" s="48">
        <v>0</v>
      </c>
      <c r="U1504" s="47"/>
      <c r="V1504" s="22" t="s">
        <v>9308</v>
      </c>
      <c r="W1504" s="134" t="s">
        <v>2122</v>
      </c>
      <c r="X1504" s="3" t="s">
        <v>296</v>
      </c>
      <c r="Y1504" s="21">
        <v>0</v>
      </c>
      <c r="Z1504" s="21">
        <v>5</v>
      </c>
      <c r="AA1504" s="14">
        <v>6</v>
      </c>
      <c r="AB1504" s="3">
        <f t="shared" si="71"/>
        <v>66</v>
      </c>
      <c r="AC1504">
        <v>88.517146652751194</v>
      </c>
      <c r="AN1504" s="3">
        <v>3836</v>
      </c>
      <c r="AO1504" s="3">
        <v>2359</v>
      </c>
      <c r="AP1504" s="3">
        <v>2143</v>
      </c>
      <c r="AR1504" s="183" t="s">
        <v>8701</v>
      </c>
      <c r="AS1504" s="183" t="s">
        <v>8340</v>
      </c>
      <c r="AT1504" s="3">
        <v>1</v>
      </c>
      <c r="AU1504" s="18">
        <v>0</v>
      </c>
      <c r="AV1504" s="17"/>
      <c r="AW1504" s="200">
        <v>1</v>
      </c>
      <c r="AX1504" s="200">
        <v>0</v>
      </c>
      <c r="AY1504" s="200">
        <v>0</v>
      </c>
      <c r="AZ1504" s="200">
        <v>0</v>
      </c>
      <c r="BA1504" s="200">
        <v>0</v>
      </c>
      <c r="BB1504" s="200">
        <v>0</v>
      </c>
      <c r="BC1504" s="200">
        <v>0</v>
      </c>
    </row>
    <row r="1505" spans="1:55" x14ac:dyDescent="0.25">
      <c r="A1505" s="18">
        <v>56</v>
      </c>
      <c r="B1505" s="3">
        <v>93</v>
      </c>
      <c r="C1505" s="18" t="s">
        <v>2020</v>
      </c>
      <c r="D1505" s="3" t="s">
        <v>45</v>
      </c>
      <c r="E1505" s="3" t="s">
        <v>514</v>
      </c>
      <c r="F1505" s="48" t="s">
        <v>6415</v>
      </c>
      <c r="G1505" s="48" t="s">
        <v>6499</v>
      </c>
      <c r="K1505" s="113">
        <v>0</v>
      </c>
      <c r="L1505" s="113">
        <v>1</v>
      </c>
      <c r="M1505" s="113">
        <v>1</v>
      </c>
      <c r="N1505" s="48">
        <v>0</v>
      </c>
      <c r="O1505" s="48">
        <v>0</v>
      </c>
      <c r="P1505" s="48">
        <v>0</v>
      </c>
      <c r="Q1505" s="48">
        <v>1</v>
      </c>
      <c r="R1505" s="48">
        <v>0</v>
      </c>
      <c r="S1505" s="113">
        <v>1</v>
      </c>
      <c r="T1505" s="48">
        <v>0</v>
      </c>
      <c r="U1505" s="47"/>
      <c r="V1505" s="22" t="s">
        <v>9309</v>
      </c>
      <c r="W1505" s="134" t="s">
        <v>2123</v>
      </c>
      <c r="X1505" s="3" t="s">
        <v>497</v>
      </c>
      <c r="Y1505" s="21">
        <v>0</v>
      </c>
      <c r="Z1505" s="21">
        <v>19</v>
      </c>
      <c r="AA1505" s="14">
        <v>6</v>
      </c>
      <c r="AB1505" s="3">
        <f t="shared" si="71"/>
        <v>234</v>
      </c>
      <c r="AC1505">
        <v>312.50371889184646</v>
      </c>
      <c r="AN1505" s="3">
        <v>3836</v>
      </c>
      <c r="AO1505" s="3">
        <v>2359</v>
      </c>
      <c r="AP1505" s="3">
        <v>2112</v>
      </c>
      <c r="AR1505" s="183" t="s">
        <v>8701</v>
      </c>
      <c r="AS1505" s="183" t="s">
        <v>8340</v>
      </c>
      <c r="AT1505" s="3">
        <v>1</v>
      </c>
      <c r="AU1505" s="18">
        <v>0</v>
      </c>
      <c r="AV1505" s="17"/>
      <c r="AW1505" s="200">
        <v>1</v>
      </c>
      <c r="AX1505" s="200">
        <v>0</v>
      </c>
      <c r="AY1505" s="200">
        <v>0</v>
      </c>
      <c r="AZ1505" s="200">
        <v>0</v>
      </c>
      <c r="BA1505" s="200">
        <v>0</v>
      </c>
      <c r="BB1505" s="200">
        <v>0</v>
      </c>
      <c r="BC1505" s="200">
        <v>0</v>
      </c>
    </row>
    <row r="1506" spans="1:55" ht="30" x14ac:dyDescent="0.25">
      <c r="A1506" s="18">
        <v>56</v>
      </c>
      <c r="B1506" s="3">
        <v>93</v>
      </c>
      <c r="C1506" s="18" t="s">
        <v>2020</v>
      </c>
      <c r="D1506" s="3" t="s">
        <v>45</v>
      </c>
      <c r="E1506" s="3" t="s">
        <v>514</v>
      </c>
      <c r="F1506" s="48" t="s">
        <v>6415</v>
      </c>
      <c r="G1506" s="48" t="s">
        <v>6500</v>
      </c>
      <c r="K1506" s="113">
        <v>0</v>
      </c>
      <c r="L1506" s="113">
        <v>1</v>
      </c>
      <c r="M1506" s="113">
        <v>1</v>
      </c>
      <c r="N1506" s="48">
        <v>0</v>
      </c>
      <c r="O1506" s="48">
        <v>0</v>
      </c>
      <c r="P1506" s="48">
        <v>0</v>
      </c>
      <c r="Q1506" s="48">
        <v>1</v>
      </c>
      <c r="R1506" s="48">
        <v>0</v>
      </c>
      <c r="S1506" s="113">
        <v>1</v>
      </c>
      <c r="T1506" s="48">
        <v>0</v>
      </c>
      <c r="U1506" s="47"/>
      <c r="V1506" s="22" t="s">
        <v>9309</v>
      </c>
      <c r="W1506" s="134" t="s">
        <v>2124</v>
      </c>
      <c r="X1506" s="3" t="s">
        <v>442</v>
      </c>
      <c r="Y1506" s="21">
        <v>0</v>
      </c>
      <c r="Z1506" s="21">
        <v>17</v>
      </c>
      <c r="AA1506" s="14">
        <v>6</v>
      </c>
      <c r="AB1506" s="3">
        <f t="shared" si="71"/>
        <v>210</v>
      </c>
      <c r="AC1506">
        <v>280.45205541575967</v>
      </c>
      <c r="AN1506" s="3">
        <v>3836</v>
      </c>
      <c r="AO1506" s="3">
        <v>2359</v>
      </c>
      <c r="AP1506" s="3">
        <v>2112</v>
      </c>
      <c r="AR1506" s="183" t="s">
        <v>8701</v>
      </c>
      <c r="AS1506" s="183" t="s">
        <v>8340</v>
      </c>
      <c r="AT1506" s="3">
        <v>1</v>
      </c>
      <c r="AU1506" s="18">
        <v>0</v>
      </c>
      <c r="AV1506" s="17"/>
      <c r="AW1506" s="200">
        <v>1</v>
      </c>
      <c r="AX1506" s="200">
        <v>0</v>
      </c>
      <c r="AY1506" s="200">
        <v>0</v>
      </c>
      <c r="AZ1506" s="200">
        <v>0</v>
      </c>
      <c r="BA1506" s="200">
        <v>0</v>
      </c>
      <c r="BB1506" s="200">
        <v>0</v>
      </c>
      <c r="BC1506" s="200">
        <v>0</v>
      </c>
    </row>
    <row r="1507" spans="1:55" ht="30" x14ac:dyDescent="0.25">
      <c r="A1507" s="18">
        <v>56</v>
      </c>
      <c r="B1507" s="3">
        <v>93</v>
      </c>
      <c r="C1507" s="18" t="s">
        <v>2020</v>
      </c>
      <c r="D1507" s="3" t="s">
        <v>45</v>
      </c>
      <c r="E1507" s="3" t="s">
        <v>514</v>
      </c>
      <c r="F1507" s="48" t="s">
        <v>6415</v>
      </c>
      <c r="G1507" s="48" t="s">
        <v>6501</v>
      </c>
      <c r="K1507" s="113">
        <v>0</v>
      </c>
      <c r="L1507" s="113">
        <v>1</v>
      </c>
      <c r="M1507" s="113">
        <v>1</v>
      </c>
      <c r="N1507" s="48">
        <v>0</v>
      </c>
      <c r="O1507" s="48">
        <v>0</v>
      </c>
      <c r="P1507" s="48">
        <v>0</v>
      </c>
      <c r="Q1507" s="48">
        <v>1</v>
      </c>
      <c r="R1507" s="48">
        <v>0</v>
      </c>
      <c r="S1507" s="113">
        <v>1</v>
      </c>
      <c r="T1507" s="48">
        <v>0</v>
      </c>
      <c r="U1507" s="47"/>
      <c r="V1507" s="22" t="s">
        <v>9418</v>
      </c>
      <c r="W1507" s="134" t="s">
        <v>2125</v>
      </c>
      <c r="X1507" s="3" t="s">
        <v>211</v>
      </c>
      <c r="Y1507" s="21">
        <v>0</v>
      </c>
      <c r="Z1507" s="21">
        <v>17</v>
      </c>
      <c r="AA1507" s="14">
        <v>0</v>
      </c>
      <c r="AB1507" s="3">
        <f t="shared" si="71"/>
        <v>204</v>
      </c>
      <c r="AC1507">
        <v>269.17487979164332</v>
      </c>
      <c r="AN1507" s="3">
        <v>3836</v>
      </c>
      <c r="AO1507" s="3">
        <v>2359</v>
      </c>
      <c r="AP1507" s="3">
        <v>2024</v>
      </c>
      <c r="AR1507" s="183" t="s">
        <v>8701</v>
      </c>
      <c r="AS1507" s="183" t="s">
        <v>8340</v>
      </c>
      <c r="AT1507" s="3">
        <v>1</v>
      </c>
      <c r="AU1507" s="18">
        <v>0</v>
      </c>
      <c r="AV1507" s="17"/>
      <c r="AW1507" s="200">
        <v>1</v>
      </c>
      <c r="AX1507" s="200">
        <v>0</v>
      </c>
      <c r="AY1507" s="200">
        <v>0</v>
      </c>
      <c r="AZ1507" s="200">
        <v>0</v>
      </c>
      <c r="BA1507" s="200">
        <v>0</v>
      </c>
      <c r="BB1507" s="200">
        <v>0</v>
      </c>
      <c r="BC1507" s="200">
        <v>0</v>
      </c>
    </row>
    <row r="1508" spans="1:55" ht="30" x14ac:dyDescent="0.25">
      <c r="A1508" s="18">
        <v>56</v>
      </c>
      <c r="B1508" s="3">
        <v>93</v>
      </c>
      <c r="C1508" s="18" t="s">
        <v>2020</v>
      </c>
      <c r="D1508" s="3" t="s">
        <v>45</v>
      </c>
      <c r="E1508" s="3" t="s">
        <v>514</v>
      </c>
      <c r="F1508" s="48" t="s">
        <v>6415</v>
      </c>
      <c r="G1508" s="48" t="s">
        <v>6502</v>
      </c>
      <c r="K1508" s="113">
        <v>0</v>
      </c>
      <c r="L1508" s="113">
        <v>1</v>
      </c>
      <c r="M1508" s="113">
        <v>1</v>
      </c>
      <c r="N1508" s="48">
        <v>0</v>
      </c>
      <c r="O1508" s="48">
        <v>0</v>
      </c>
      <c r="P1508" s="48">
        <v>0</v>
      </c>
      <c r="Q1508" s="48">
        <v>1</v>
      </c>
      <c r="R1508" s="48">
        <v>0</v>
      </c>
      <c r="S1508" s="113">
        <v>1</v>
      </c>
      <c r="T1508" s="48">
        <v>0</v>
      </c>
      <c r="U1508" s="47"/>
      <c r="V1508" s="22" t="s">
        <v>9418</v>
      </c>
      <c r="W1508" s="134" t="s">
        <v>2126</v>
      </c>
      <c r="X1508" s="3" t="s">
        <v>211</v>
      </c>
      <c r="Y1508" s="21">
        <v>0</v>
      </c>
      <c r="Z1508" s="21">
        <v>17</v>
      </c>
      <c r="AA1508" s="14">
        <v>0</v>
      </c>
      <c r="AB1508" s="3">
        <f t="shared" si="71"/>
        <v>204</v>
      </c>
      <c r="AC1508">
        <v>269.17487979164332</v>
      </c>
      <c r="AN1508" s="3">
        <v>3836</v>
      </c>
      <c r="AO1508" s="3">
        <v>2359</v>
      </c>
      <c r="AP1508" s="3">
        <v>2024</v>
      </c>
      <c r="AR1508" s="183" t="s">
        <v>8701</v>
      </c>
      <c r="AS1508" s="183" t="s">
        <v>8340</v>
      </c>
      <c r="AT1508" s="3">
        <v>1</v>
      </c>
      <c r="AU1508" s="18">
        <v>0</v>
      </c>
      <c r="AV1508" s="17"/>
      <c r="AW1508" s="200">
        <v>1</v>
      </c>
      <c r="AX1508" s="200">
        <v>0</v>
      </c>
      <c r="AY1508" s="200">
        <v>0</v>
      </c>
      <c r="AZ1508" s="200">
        <v>0</v>
      </c>
      <c r="BA1508" s="200">
        <v>0</v>
      </c>
      <c r="BB1508" s="200">
        <v>0</v>
      </c>
      <c r="BC1508" s="200">
        <v>0</v>
      </c>
    </row>
    <row r="1509" spans="1:55" x14ac:dyDescent="0.25">
      <c r="A1509" s="18">
        <v>56</v>
      </c>
      <c r="B1509" s="3">
        <v>93</v>
      </c>
      <c r="C1509" s="18" t="s">
        <v>2020</v>
      </c>
      <c r="D1509" s="3" t="s">
        <v>45</v>
      </c>
      <c r="E1509" s="3" t="s">
        <v>514</v>
      </c>
      <c r="F1509" s="48" t="s">
        <v>6415</v>
      </c>
      <c r="G1509" s="48" t="s">
        <v>6503</v>
      </c>
      <c r="K1509" s="113">
        <v>0</v>
      </c>
      <c r="L1509" s="113">
        <v>1</v>
      </c>
      <c r="M1509" s="113">
        <v>1</v>
      </c>
      <c r="N1509" s="48">
        <v>0</v>
      </c>
      <c r="O1509" s="48">
        <v>0</v>
      </c>
      <c r="P1509" s="48">
        <v>0</v>
      </c>
      <c r="Q1509" s="48">
        <v>1</v>
      </c>
      <c r="R1509" s="48">
        <v>0</v>
      </c>
      <c r="S1509" s="113">
        <v>1</v>
      </c>
      <c r="T1509" s="48">
        <v>0</v>
      </c>
      <c r="U1509" s="47"/>
      <c r="V1509" s="22" t="s">
        <v>9419</v>
      </c>
      <c r="W1509" s="134" t="s">
        <v>2127</v>
      </c>
      <c r="X1509" s="3" t="s">
        <v>23</v>
      </c>
      <c r="Y1509" s="21">
        <v>0</v>
      </c>
      <c r="Z1509" s="21">
        <v>7</v>
      </c>
      <c r="AA1509" s="14">
        <v>6</v>
      </c>
      <c r="AB1509" s="3">
        <f t="shared" si="71"/>
        <v>90</v>
      </c>
      <c r="AC1509">
        <v>118.29903359631933</v>
      </c>
      <c r="AN1509" s="3">
        <v>3836</v>
      </c>
      <c r="AO1509" s="3">
        <v>2359</v>
      </c>
      <c r="AP1509" s="3">
        <v>1996</v>
      </c>
      <c r="AR1509" s="183" t="s">
        <v>8701</v>
      </c>
      <c r="AS1509" s="183" t="s">
        <v>8340</v>
      </c>
      <c r="AT1509" s="3">
        <v>1</v>
      </c>
      <c r="AU1509" s="18">
        <v>0</v>
      </c>
      <c r="AV1509" s="17"/>
      <c r="AW1509" s="200">
        <v>0</v>
      </c>
      <c r="AX1509" s="200">
        <v>1</v>
      </c>
      <c r="AY1509" s="200">
        <v>0</v>
      </c>
      <c r="AZ1509" s="200">
        <v>0</v>
      </c>
      <c r="BA1509" s="200">
        <v>0</v>
      </c>
      <c r="BB1509" s="200">
        <v>0</v>
      </c>
      <c r="BC1509" s="200">
        <v>0</v>
      </c>
    </row>
    <row r="1510" spans="1:55" x14ac:dyDescent="0.25">
      <c r="A1510" s="18">
        <v>56</v>
      </c>
      <c r="B1510" s="3">
        <v>93</v>
      </c>
      <c r="C1510" s="18" t="s">
        <v>2020</v>
      </c>
      <c r="D1510" s="3" t="s">
        <v>45</v>
      </c>
      <c r="E1510" s="3" t="s">
        <v>514</v>
      </c>
      <c r="F1510" s="48" t="s">
        <v>6415</v>
      </c>
      <c r="G1510" s="48" t="s">
        <v>6504</v>
      </c>
      <c r="K1510" s="113">
        <v>0</v>
      </c>
      <c r="L1510" s="113">
        <v>1</v>
      </c>
      <c r="M1510" s="113">
        <v>1</v>
      </c>
      <c r="N1510" s="48">
        <v>0</v>
      </c>
      <c r="O1510" s="48">
        <v>0</v>
      </c>
      <c r="P1510" s="48">
        <v>0</v>
      </c>
      <c r="Q1510" s="48">
        <v>1</v>
      </c>
      <c r="R1510" s="48">
        <v>0</v>
      </c>
      <c r="S1510" s="113">
        <v>1</v>
      </c>
      <c r="T1510" s="48">
        <v>0</v>
      </c>
      <c r="U1510" s="47"/>
      <c r="V1510" s="22" t="s">
        <v>9420</v>
      </c>
      <c r="W1510" s="134" t="s">
        <v>2128</v>
      </c>
      <c r="X1510" s="3" t="s">
        <v>2129</v>
      </c>
      <c r="Y1510" s="21">
        <v>1</v>
      </c>
      <c r="Z1510" s="21">
        <v>9</v>
      </c>
      <c r="AA1510" s="14">
        <v>4</v>
      </c>
      <c r="AB1510" s="3">
        <f t="shared" si="71"/>
        <v>352</v>
      </c>
      <c r="AC1510">
        <v>461.73099210737269</v>
      </c>
      <c r="AN1510" s="3">
        <v>3836</v>
      </c>
      <c r="AO1510" s="3">
        <v>2359</v>
      </c>
      <c r="AP1510" s="3">
        <v>1981</v>
      </c>
      <c r="AR1510" s="183" t="s">
        <v>8701</v>
      </c>
      <c r="AS1510" s="183" t="s">
        <v>8340</v>
      </c>
      <c r="AT1510" s="3">
        <v>1</v>
      </c>
      <c r="AU1510" s="18">
        <v>0</v>
      </c>
      <c r="AV1510" s="17"/>
      <c r="AW1510" s="200">
        <v>0</v>
      </c>
      <c r="AX1510" s="200">
        <v>1</v>
      </c>
      <c r="AY1510" s="200">
        <v>0</v>
      </c>
      <c r="AZ1510" s="200">
        <v>0</v>
      </c>
      <c r="BA1510" s="200">
        <v>0</v>
      </c>
      <c r="BB1510" s="200">
        <v>0</v>
      </c>
      <c r="BC1510" s="200">
        <v>0</v>
      </c>
    </row>
    <row r="1511" spans="1:55" ht="30" x14ac:dyDescent="0.25">
      <c r="A1511" s="18">
        <v>56</v>
      </c>
      <c r="B1511" s="3">
        <v>93</v>
      </c>
      <c r="C1511" s="18" t="s">
        <v>2020</v>
      </c>
      <c r="D1511" s="3" t="s">
        <v>45</v>
      </c>
      <c r="E1511" s="3" t="s">
        <v>514</v>
      </c>
      <c r="F1511" s="48" t="s">
        <v>6415</v>
      </c>
      <c r="G1511" s="48" t="s">
        <v>6505</v>
      </c>
      <c r="K1511" s="113">
        <v>0</v>
      </c>
      <c r="L1511" s="113">
        <v>1</v>
      </c>
      <c r="M1511" s="113">
        <v>1</v>
      </c>
      <c r="N1511" s="48">
        <v>0</v>
      </c>
      <c r="O1511" s="48">
        <v>0</v>
      </c>
      <c r="P1511" s="48">
        <v>0</v>
      </c>
      <c r="Q1511" s="48">
        <v>1</v>
      </c>
      <c r="R1511" s="48">
        <v>0</v>
      </c>
      <c r="S1511" s="113">
        <v>1</v>
      </c>
      <c r="T1511" s="48">
        <v>0</v>
      </c>
      <c r="U1511" s="47"/>
      <c r="V1511" s="22" t="s">
        <v>9421</v>
      </c>
      <c r="W1511" s="134" t="s">
        <v>2130</v>
      </c>
      <c r="X1511" s="3" t="s">
        <v>710</v>
      </c>
      <c r="Y1511" s="21">
        <v>1</v>
      </c>
      <c r="Z1511" s="21">
        <v>5</v>
      </c>
      <c r="AA1511" s="14">
        <v>0</v>
      </c>
      <c r="AB1511" s="3">
        <f t="shared" si="71"/>
        <v>300</v>
      </c>
      <c r="AC1511">
        <v>390.83477737041414</v>
      </c>
      <c r="AN1511" s="3">
        <v>3836</v>
      </c>
      <c r="AO1511" s="3">
        <v>2359</v>
      </c>
      <c r="AP1511" s="3">
        <v>1931</v>
      </c>
      <c r="AR1511" s="183" t="s">
        <v>8701</v>
      </c>
      <c r="AS1511" s="183" t="s">
        <v>8340</v>
      </c>
      <c r="AT1511" s="3">
        <v>1</v>
      </c>
      <c r="AU1511" s="18">
        <v>0</v>
      </c>
      <c r="AV1511" s="17"/>
      <c r="AW1511" s="200">
        <v>1</v>
      </c>
      <c r="AX1511" s="200">
        <v>0</v>
      </c>
      <c r="AY1511" s="200">
        <v>0</v>
      </c>
      <c r="AZ1511" s="200">
        <v>0</v>
      </c>
      <c r="BA1511" s="200">
        <v>0</v>
      </c>
      <c r="BB1511" s="200">
        <v>0</v>
      </c>
      <c r="BC1511" s="200">
        <v>0</v>
      </c>
    </row>
    <row r="1512" spans="1:55" ht="30" x14ac:dyDescent="0.25">
      <c r="A1512" s="18">
        <v>56</v>
      </c>
      <c r="B1512" s="3">
        <v>93</v>
      </c>
      <c r="C1512" s="18" t="s">
        <v>2020</v>
      </c>
      <c r="D1512" s="3" t="s">
        <v>45</v>
      </c>
      <c r="E1512" s="3" t="s">
        <v>514</v>
      </c>
      <c r="F1512" s="48" t="s">
        <v>6415</v>
      </c>
      <c r="G1512" s="48" t="s">
        <v>6506</v>
      </c>
      <c r="K1512" s="113">
        <v>0</v>
      </c>
      <c r="L1512" s="113">
        <v>1</v>
      </c>
      <c r="M1512" s="113">
        <v>1</v>
      </c>
      <c r="N1512" s="48">
        <v>0</v>
      </c>
      <c r="O1512" s="48">
        <v>0</v>
      </c>
      <c r="P1512" s="48">
        <v>0</v>
      </c>
      <c r="Q1512" s="48">
        <v>1</v>
      </c>
      <c r="R1512" s="48">
        <v>0</v>
      </c>
      <c r="S1512" s="113">
        <v>1</v>
      </c>
      <c r="T1512" s="48">
        <v>0</v>
      </c>
      <c r="U1512" s="47"/>
      <c r="V1512" s="22" t="s">
        <v>9421</v>
      </c>
      <c r="W1512" s="134" t="s">
        <v>2131</v>
      </c>
      <c r="X1512" s="3" t="s">
        <v>497</v>
      </c>
      <c r="Y1512" s="21">
        <v>0</v>
      </c>
      <c r="Z1512" s="21">
        <v>19</v>
      </c>
      <c r="AA1512" s="14">
        <v>6</v>
      </c>
      <c r="AB1512" s="3">
        <f t="shared" si="71"/>
        <v>234</v>
      </c>
      <c r="AC1512">
        <v>304.851126348923</v>
      </c>
      <c r="AN1512" s="3">
        <v>3836</v>
      </c>
      <c r="AO1512" s="3">
        <v>2359</v>
      </c>
      <c r="AP1512" s="3">
        <v>1931</v>
      </c>
      <c r="AR1512" s="183" t="s">
        <v>8701</v>
      </c>
      <c r="AS1512" s="183" t="s">
        <v>8340</v>
      </c>
      <c r="AT1512" s="3">
        <v>1</v>
      </c>
      <c r="AU1512" s="18">
        <v>0</v>
      </c>
      <c r="AV1512" s="17"/>
      <c r="AW1512" s="200">
        <v>1</v>
      </c>
      <c r="AX1512" s="200">
        <v>0</v>
      </c>
      <c r="AY1512" s="200">
        <v>0</v>
      </c>
      <c r="AZ1512" s="200">
        <v>0</v>
      </c>
      <c r="BA1512" s="200">
        <v>0</v>
      </c>
      <c r="BB1512" s="200">
        <v>0</v>
      </c>
      <c r="BC1512" s="200">
        <v>0</v>
      </c>
    </row>
    <row r="1513" spans="1:55" x14ac:dyDescent="0.25">
      <c r="A1513" s="18">
        <v>56</v>
      </c>
      <c r="B1513" s="3">
        <v>93</v>
      </c>
      <c r="C1513" s="18" t="s">
        <v>2020</v>
      </c>
      <c r="D1513" s="3" t="s">
        <v>45</v>
      </c>
      <c r="E1513" s="3" t="s">
        <v>514</v>
      </c>
      <c r="F1513" s="48" t="s">
        <v>6415</v>
      </c>
      <c r="G1513" s="48" t="s">
        <v>6507</v>
      </c>
      <c r="K1513" s="113">
        <v>0</v>
      </c>
      <c r="L1513" s="113">
        <v>1</v>
      </c>
      <c r="M1513" s="113">
        <v>1</v>
      </c>
      <c r="N1513" s="48">
        <v>0</v>
      </c>
      <c r="O1513" s="48">
        <v>0</v>
      </c>
      <c r="P1513" s="48">
        <v>0</v>
      </c>
      <c r="Q1513" s="48">
        <v>1</v>
      </c>
      <c r="R1513" s="48">
        <v>0</v>
      </c>
      <c r="S1513" s="113">
        <v>1</v>
      </c>
      <c r="T1513" s="48">
        <v>0</v>
      </c>
      <c r="U1513" s="47"/>
      <c r="V1513" s="22" t="s">
        <v>9393</v>
      </c>
      <c r="W1513" s="134" t="s">
        <v>2132</v>
      </c>
      <c r="X1513" s="3" t="s">
        <v>2133</v>
      </c>
      <c r="Y1513" s="21">
        <v>2</v>
      </c>
      <c r="Z1513" s="21">
        <v>13</v>
      </c>
      <c r="AA1513" s="14">
        <v>6</v>
      </c>
      <c r="AB1513" s="3">
        <f t="shared" si="71"/>
        <v>642</v>
      </c>
      <c r="AC1513">
        <v>829.88160913998092</v>
      </c>
      <c r="AN1513" s="3">
        <v>3836</v>
      </c>
      <c r="AO1513" s="3">
        <v>2359</v>
      </c>
      <c r="AP1513" s="3">
        <v>1874</v>
      </c>
      <c r="AR1513" s="183" t="s">
        <v>8701</v>
      </c>
      <c r="AS1513" s="183" t="s">
        <v>8340</v>
      </c>
      <c r="AT1513" s="3">
        <v>1</v>
      </c>
      <c r="AU1513" s="18">
        <v>0</v>
      </c>
      <c r="AV1513" s="17"/>
      <c r="AW1513" s="200">
        <v>1</v>
      </c>
      <c r="AX1513" s="200">
        <v>0</v>
      </c>
      <c r="AY1513" s="200">
        <v>0</v>
      </c>
      <c r="AZ1513" s="200">
        <v>0</v>
      </c>
      <c r="BA1513" s="200">
        <v>0</v>
      </c>
      <c r="BB1513" s="200">
        <v>0</v>
      </c>
      <c r="BC1513" s="200">
        <v>0</v>
      </c>
    </row>
    <row r="1514" spans="1:55" x14ac:dyDescent="0.25">
      <c r="A1514" s="18">
        <v>56</v>
      </c>
      <c r="B1514" s="3">
        <v>93</v>
      </c>
      <c r="C1514" s="18" t="s">
        <v>2020</v>
      </c>
      <c r="D1514" s="3" t="s">
        <v>45</v>
      </c>
      <c r="E1514" s="3" t="s">
        <v>514</v>
      </c>
      <c r="F1514" s="48" t="s">
        <v>6415</v>
      </c>
      <c r="G1514" s="48" t="s">
        <v>6508</v>
      </c>
      <c r="K1514" s="113">
        <v>0</v>
      </c>
      <c r="L1514" s="113">
        <v>1</v>
      </c>
      <c r="M1514" s="113">
        <v>1</v>
      </c>
      <c r="N1514" s="48">
        <v>0</v>
      </c>
      <c r="O1514" s="48">
        <v>0</v>
      </c>
      <c r="P1514" s="48">
        <v>0</v>
      </c>
      <c r="Q1514" s="48">
        <v>1</v>
      </c>
      <c r="R1514" s="48">
        <v>0</v>
      </c>
      <c r="S1514" s="113">
        <v>1</v>
      </c>
      <c r="T1514" s="48">
        <v>0</v>
      </c>
      <c r="U1514" s="47"/>
      <c r="V1514" s="22" t="s">
        <v>9393</v>
      </c>
      <c r="W1514" s="134" t="s">
        <v>2134</v>
      </c>
      <c r="X1514" s="3" t="s">
        <v>1641</v>
      </c>
      <c r="Y1514" s="21">
        <v>0</v>
      </c>
      <c r="Z1514" s="21">
        <v>13</v>
      </c>
      <c r="AA1514" s="14">
        <v>9</v>
      </c>
      <c r="AB1514" s="3">
        <f t="shared" si="71"/>
        <v>165</v>
      </c>
      <c r="AC1514">
        <v>213.28732945186428</v>
      </c>
      <c r="AN1514" s="3">
        <v>3836</v>
      </c>
      <c r="AO1514" s="3">
        <v>2359</v>
      </c>
      <c r="AP1514" s="3">
        <v>1874</v>
      </c>
      <c r="AR1514" s="183" t="s">
        <v>8701</v>
      </c>
      <c r="AS1514" s="183" t="s">
        <v>8340</v>
      </c>
      <c r="AT1514" s="3">
        <v>1</v>
      </c>
      <c r="AU1514" s="18">
        <v>0</v>
      </c>
      <c r="AV1514" s="17"/>
      <c r="AW1514" s="200">
        <v>1</v>
      </c>
      <c r="AX1514" s="200">
        <v>0</v>
      </c>
      <c r="AY1514" s="200">
        <v>0</v>
      </c>
      <c r="AZ1514" s="200">
        <v>0</v>
      </c>
      <c r="BA1514" s="200">
        <v>0</v>
      </c>
      <c r="BB1514" s="200">
        <v>0</v>
      </c>
      <c r="BC1514" s="200">
        <v>0</v>
      </c>
    </row>
    <row r="1515" spans="1:55" ht="30" x14ac:dyDescent="0.25">
      <c r="A1515" s="18">
        <v>56</v>
      </c>
      <c r="B1515" s="3">
        <v>93</v>
      </c>
      <c r="C1515" s="18" t="s">
        <v>2020</v>
      </c>
      <c r="D1515" s="3" t="s">
        <v>45</v>
      </c>
      <c r="E1515" s="3" t="s">
        <v>514</v>
      </c>
      <c r="F1515" s="48" t="s">
        <v>6415</v>
      </c>
      <c r="G1515" s="48" t="s">
        <v>6509</v>
      </c>
      <c r="K1515" s="113">
        <v>0</v>
      </c>
      <c r="L1515" s="113">
        <v>1</v>
      </c>
      <c r="M1515" s="113">
        <v>1</v>
      </c>
      <c r="N1515" s="48">
        <v>0</v>
      </c>
      <c r="O1515" s="48">
        <v>0</v>
      </c>
      <c r="P1515" s="48">
        <v>0</v>
      </c>
      <c r="Q1515" s="48">
        <v>1</v>
      </c>
      <c r="R1515" s="48">
        <v>0</v>
      </c>
      <c r="S1515" s="113">
        <v>1</v>
      </c>
      <c r="T1515" s="48">
        <v>0</v>
      </c>
      <c r="U1515" s="47"/>
      <c r="V1515" s="22" t="s">
        <v>9393</v>
      </c>
      <c r="W1515" s="134" t="s">
        <v>2135</v>
      </c>
      <c r="X1515" s="3" t="s">
        <v>2056</v>
      </c>
      <c r="Y1515" s="21">
        <v>1</v>
      </c>
      <c r="Z1515" s="21">
        <v>7</v>
      </c>
      <c r="AA1515" s="14">
        <v>6</v>
      </c>
      <c r="AB1515" s="3">
        <f t="shared" si="71"/>
        <v>330</v>
      </c>
      <c r="AC1515">
        <v>426.57465890372856</v>
      </c>
      <c r="AN1515" s="3">
        <v>3836</v>
      </c>
      <c r="AO1515" s="3">
        <v>2359</v>
      </c>
      <c r="AP1515" s="3">
        <v>1874</v>
      </c>
      <c r="AR1515" s="183" t="s">
        <v>8701</v>
      </c>
      <c r="AS1515" s="183" t="s">
        <v>8340</v>
      </c>
      <c r="AT1515" s="3">
        <v>1</v>
      </c>
      <c r="AU1515" s="18">
        <v>0</v>
      </c>
      <c r="AV1515" s="17"/>
      <c r="AW1515" s="200">
        <v>1</v>
      </c>
      <c r="AX1515" s="200">
        <v>0</v>
      </c>
      <c r="AY1515" s="200">
        <v>0</v>
      </c>
      <c r="AZ1515" s="200">
        <v>0</v>
      </c>
      <c r="BA1515" s="200">
        <v>0</v>
      </c>
      <c r="BB1515" s="200">
        <v>0</v>
      </c>
      <c r="BC1515" s="200">
        <v>0</v>
      </c>
    </row>
    <row r="1516" spans="1:55" x14ac:dyDescent="0.25">
      <c r="A1516" s="18">
        <v>56</v>
      </c>
      <c r="B1516" s="3">
        <v>93</v>
      </c>
      <c r="C1516" s="18" t="s">
        <v>2020</v>
      </c>
      <c r="D1516" s="3" t="s">
        <v>45</v>
      </c>
      <c r="E1516" s="3" t="s">
        <v>514</v>
      </c>
      <c r="F1516" s="48" t="s">
        <v>6415</v>
      </c>
      <c r="G1516" s="48" t="s">
        <v>6510</v>
      </c>
      <c r="K1516" s="113">
        <v>0</v>
      </c>
      <c r="L1516" s="113">
        <v>1</v>
      </c>
      <c r="M1516" s="113">
        <v>1</v>
      </c>
      <c r="N1516" s="48">
        <v>0</v>
      </c>
      <c r="O1516" s="48">
        <v>0</v>
      </c>
      <c r="P1516" s="48">
        <v>0</v>
      </c>
      <c r="Q1516" s="48">
        <v>1</v>
      </c>
      <c r="R1516" s="48">
        <v>0</v>
      </c>
      <c r="S1516" s="113">
        <v>1</v>
      </c>
      <c r="T1516" s="48">
        <v>0</v>
      </c>
      <c r="U1516" s="47"/>
      <c r="V1516" s="22" t="s">
        <v>9422</v>
      </c>
      <c r="W1516" s="134" t="s">
        <v>2136</v>
      </c>
      <c r="X1516" s="3" t="s">
        <v>2137</v>
      </c>
      <c r="Y1516" s="21">
        <v>2</v>
      </c>
      <c r="Z1516" s="21">
        <v>10</v>
      </c>
      <c r="AA1516" s="14">
        <v>0</v>
      </c>
      <c r="AB1516" s="3">
        <f t="shared" si="71"/>
        <v>600</v>
      </c>
      <c r="AC1516">
        <v>767.76838873934014</v>
      </c>
      <c r="AN1516" s="3">
        <v>3836</v>
      </c>
      <c r="AO1516" s="3">
        <v>2359</v>
      </c>
      <c r="AP1516" s="3">
        <v>1800</v>
      </c>
      <c r="AR1516" s="183" t="s">
        <v>8701</v>
      </c>
      <c r="AS1516" s="183" t="s">
        <v>8340</v>
      </c>
      <c r="AT1516" s="3">
        <v>1</v>
      </c>
      <c r="AU1516" s="18">
        <v>0</v>
      </c>
      <c r="AV1516" s="17"/>
      <c r="AW1516" s="200">
        <v>0</v>
      </c>
      <c r="AX1516" s="200">
        <v>1</v>
      </c>
      <c r="AY1516" s="200">
        <v>0</v>
      </c>
      <c r="AZ1516" s="200">
        <v>0</v>
      </c>
      <c r="BA1516" s="200">
        <v>0</v>
      </c>
      <c r="BB1516" s="200">
        <v>0</v>
      </c>
      <c r="BC1516" s="200">
        <v>0</v>
      </c>
    </row>
    <row r="1517" spans="1:55" x14ac:dyDescent="0.25">
      <c r="A1517" s="18">
        <v>56</v>
      </c>
      <c r="B1517" s="3">
        <v>93</v>
      </c>
      <c r="C1517" s="18" t="s">
        <v>2020</v>
      </c>
      <c r="D1517" s="3" t="s">
        <v>45</v>
      </c>
      <c r="E1517" s="3" t="s">
        <v>514</v>
      </c>
      <c r="F1517" s="48" t="s">
        <v>6415</v>
      </c>
      <c r="G1517" s="48" t="s">
        <v>6511</v>
      </c>
      <c r="K1517" s="113">
        <v>0</v>
      </c>
      <c r="L1517" s="113">
        <v>1</v>
      </c>
      <c r="M1517" s="113">
        <v>1</v>
      </c>
      <c r="N1517" s="48">
        <v>0</v>
      </c>
      <c r="O1517" s="48">
        <v>0</v>
      </c>
      <c r="P1517" s="48">
        <v>0</v>
      </c>
      <c r="Q1517" s="48">
        <v>1</v>
      </c>
      <c r="R1517" s="48">
        <v>0</v>
      </c>
      <c r="S1517" s="113">
        <v>1</v>
      </c>
      <c r="T1517" s="48">
        <v>0</v>
      </c>
      <c r="U1517" s="47"/>
      <c r="V1517" s="22" t="s">
        <v>9402</v>
      </c>
      <c r="W1517" s="134" t="s">
        <v>2138</v>
      </c>
      <c r="X1517" s="3" t="s">
        <v>2139</v>
      </c>
      <c r="Y1517" s="21">
        <v>0</v>
      </c>
      <c r="Z1517" s="21">
        <v>4</v>
      </c>
      <c r="AA1517" s="14">
        <v>8</v>
      </c>
      <c r="AB1517" s="3">
        <f t="shared" si="71"/>
        <v>56</v>
      </c>
      <c r="AC1517">
        <v>71.462340713028297</v>
      </c>
      <c r="AN1517" s="3">
        <v>3836</v>
      </c>
      <c r="AO1517" s="3">
        <v>2359</v>
      </c>
      <c r="AP1517" s="3">
        <v>1780</v>
      </c>
      <c r="AR1517" s="183" t="s">
        <v>8701</v>
      </c>
      <c r="AS1517" s="183" t="s">
        <v>8340</v>
      </c>
      <c r="AT1517" s="3">
        <v>1</v>
      </c>
      <c r="AU1517" s="18">
        <v>0</v>
      </c>
      <c r="AV1517" s="17"/>
      <c r="AW1517" s="200">
        <v>1</v>
      </c>
      <c r="AX1517" s="200">
        <v>0</v>
      </c>
      <c r="AY1517" s="200">
        <v>0</v>
      </c>
      <c r="AZ1517" s="200">
        <v>0</v>
      </c>
      <c r="BA1517" s="200">
        <v>0</v>
      </c>
      <c r="BB1517" s="200">
        <v>0</v>
      </c>
      <c r="BC1517" s="200">
        <v>0</v>
      </c>
    </row>
    <row r="1518" spans="1:55" x14ac:dyDescent="0.25">
      <c r="A1518" s="18">
        <v>56</v>
      </c>
      <c r="B1518" s="3">
        <v>93</v>
      </c>
      <c r="C1518" s="18" t="s">
        <v>2020</v>
      </c>
      <c r="D1518" s="3" t="s">
        <v>45</v>
      </c>
      <c r="E1518" s="3" t="s">
        <v>514</v>
      </c>
      <c r="F1518" s="48" t="s">
        <v>6415</v>
      </c>
      <c r="G1518" s="48" t="s">
        <v>6512</v>
      </c>
      <c r="K1518" s="113">
        <v>0</v>
      </c>
      <c r="L1518" s="113">
        <v>1</v>
      </c>
      <c r="M1518" s="113">
        <v>1</v>
      </c>
      <c r="N1518" s="48">
        <v>0</v>
      </c>
      <c r="O1518" s="48">
        <v>0</v>
      </c>
      <c r="P1518" s="48">
        <v>0</v>
      </c>
      <c r="Q1518" s="48">
        <v>1</v>
      </c>
      <c r="R1518" s="48">
        <v>0</v>
      </c>
      <c r="S1518" s="113">
        <v>1</v>
      </c>
      <c r="T1518" s="48">
        <v>0</v>
      </c>
      <c r="U1518" s="47"/>
      <c r="V1518" s="22" t="s">
        <v>9402</v>
      </c>
      <c r="W1518" s="134" t="s">
        <v>2140</v>
      </c>
      <c r="X1518" s="3" t="s">
        <v>395</v>
      </c>
      <c r="Y1518" s="21">
        <v>0</v>
      </c>
      <c r="Z1518" s="21">
        <v>9</v>
      </c>
      <c r="AA1518" s="14">
        <v>0</v>
      </c>
      <c r="AB1518" s="3">
        <f t="shared" si="71"/>
        <v>108</v>
      </c>
      <c r="AC1518">
        <v>137.82022851798314</v>
      </c>
      <c r="AN1518" s="3">
        <v>3836</v>
      </c>
      <c r="AO1518" s="3">
        <v>2359</v>
      </c>
      <c r="AP1518" s="3">
        <v>1780</v>
      </c>
      <c r="AR1518" s="183" t="s">
        <v>8701</v>
      </c>
      <c r="AS1518" s="183" t="s">
        <v>8340</v>
      </c>
      <c r="AT1518" s="3">
        <v>1</v>
      </c>
      <c r="AU1518" s="18">
        <v>0</v>
      </c>
      <c r="AV1518" s="17"/>
      <c r="AW1518" s="200">
        <v>1</v>
      </c>
      <c r="AX1518" s="200">
        <v>0</v>
      </c>
      <c r="AY1518" s="200">
        <v>0</v>
      </c>
      <c r="AZ1518" s="200">
        <v>0</v>
      </c>
      <c r="BA1518" s="200">
        <v>0</v>
      </c>
      <c r="BB1518" s="200">
        <v>0</v>
      </c>
      <c r="BC1518" s="200">
        <v>0</v>
      </c>
    </row>
    <row r="1519" spans="1:55" x14ac:dyDescent="0.25">
      <c r="A1519" s="18">
        <v>56</v>
      </c>
      <c r="B1519" s="3">
        <v>93</v>
      </c>
      <c r="C1519" s="18" t="s">
        <v>2020</v>
      </c>
      <c r="D1519" s="3" t="s">
        <v>45</v>
      </c>
      <c r="E1519" s="3" t="s">
        <v>514</v>
      </c>
      <c r="F1519" s="48" t="s">
        <v>6415</v>
      </c>
      <c r="G1519" s="48" t="s">
        <v>6513</v>
      </c>
      <c r="K1519" s="113">
        <v>0</v>
      </c>
      <c r="L1519" s="113">
        <v>1</v>
      </c>
      <c r="M1519" s="113">
        <v>1</v>
      </c>
      <c r="N1519" s="48">
        <v>0</v>
      </c>
      <c r="O1519" s="48">
        <v>0</v>
      </c>
      <c r="P1519" s="48">
        <v>0</v>
      </c>
      <c r="Q1519" s="48">
        <v>1</v>
      </c>
      <c r="R1519" s="48">
        <v>0</v>
      </c>
      <c r="S1519" s="113">
        <v>1</v>
      </c>
      <c r="T1519" s="48">
        <v>0</v>
      </c>
      <c r="U1519" s="47"/>
      <c r="V1519" s="22" t="s">
        <v>9412</v>
      </c>
      <c r="W1519" s="134" t="s">
        <v>2141</v>
      </c>
      <c r="X1519" s="3" t="s">
        <v>710</v>
      </c>
      <c r="Y1519" s="21">
        <v>1</v>
      </c>
      <c r="Z1519" s="21">
        <v>5</v>
      </c>
      <c r="AA1519" s="14">
        <v>0</v>
      </c>
      <c r="AB1519" s="3">
        <f t="shared" si="71"/>
        <v>300</v>
      </c>
      <c r="AC1519">
        <v>382.04818437365242</v>
      </c>
      <c r="AN1519" s="3">
        <v>3836</v>
      </c>
      <c r="AO1519" s="3">
        <v>2359</v>
      </c>
      <c r="AP1519" s="3">
        <v>1765</v>
      </c>
      <c r="AR1519" s="183" t="s">
        <v>8701</v>
      </c>
      <c r="AS1519" s="183" t="s">
        <v>8340</v>
      </c>
      <c r="AT1519" s="3">
        <v>1</v>
      </c>
      <c r="AU1519" s="18">
        <v>0</v>
      </c>
      <c r="AV1519" s="17"/>
      <c r="AW1519" s="200">
        <v>0</v>
      </c>
      <c r="AX1519" s="200">
        <v>1</v>
      </c>
      <c r="AY1519" s="200">
        <v>0</v>
      </c>
      <c r="AZ1519" s="200">
        <v>0</v>
      </c>
      <c r="BA1519" s="200">
        <v>0</v>
      </c>
      <c r="BB1519" s="200">
        <v>0</v>
      </c>
      <c r="BC1519" s="200">
        <v>0</v>
      </c>
    </row>
    <row r="1520" spans="1:55" ht="30" x14ac:dyDescent="0.25">
      <c r="A1520" s="18">
        <v>56</v>
      </c>
      <c r="B1520" s="3">
        <v>93</v>
      </c>
      <c r="C1520" s="18" t="s">
        <v>2020</v>
      </c>
      <c r="D1520" s="3" t="s">
        <v>45</v>
      </c>
      <c r="E1520" s="3" t="s">
        <v>514</v>
      </c>
      <c r="F1520" s="48" t="s">
        <v>6415</v>
      </c>
      <c r="G1520" s="48" t="s">
        <v>6514</v>
      </c>
      <c r="K1520" s="113">
        <v>0</v>
      </c>
      <c r="L1520" s="113">
        <v>1</v>
      </c>
      <c r="M1520" s="113">
        <v>1</v>
      </c>
      <c r="N1520" s="48">
        <v>0</v>
      </c>
      <c r="O1520" s="48">
        <v>0</v>
      </c>
      <c r="P1520" s="48">
        <v>0</v>
      </c>
      <c r="Q1520" s="48">
        <v>1</v>
      </c>
      <c r="R1520" s="48">
        <v>0</v>
      </c>
      <c r="S1520" s="113">
        <v>1</v>
      </c>
      <c r="T1520" s="48">
        <v>0</v>
      </c>
      <c r="U1520" s="47"/>
      <c r="V1520" s="22" t="s">
        <v>9404</v>
      </c>
      <c r="W1520" s="134" t="s">
        <v>2142</v>
      </c>
      <c r="X1520" s="3" t="s">
        <v>2143</v>
      </c>
      <c r="Y1520" s="21">
        <v>0</v>
      </c>
      <c r="Z1520" s="21">
        <v>5</v>
      </c>
      <c r="AA1520" s="14">
        <v>4</v>
      </c>
      <c r="AB1520" s="3">
        <f t="shared" si="71"/>
        <v>64</v>
      </c>
      <c r="AC1520">
        <v>81.414348673342289</v>
      </c>
      <c r="AN1520" s="3">
        <v>3836</v>
      </c>
      <c r="AO1520" s="3">
        <v>2359</v>
      </c>
      <c r="AP1520" s="3">
        <v>1757</v>
      </c>
      <c r="AR1520" s="183" t="s">
        <v>8701</v>
      </c>
      <c r="AS1520" s="183" t="s">
        <v>8340</v>
      </c>
      <c r="AT1520" s="3">
        <v>1</v>
      </c>
      <c r="AU1520" s="18">
        <v>0</v>
      </c>
      <c r="AV1520" s="17"/>
      <c r="AW1520" s="200">
        <v>1</v>
      </c>
      <c r="AX1520" s="200">
        <v>0</v>
      </c>
      <c r="AY1520" s="200">
        <v>0</v>
      </c>
      <c r="AZ1520" s="200">
        <v>0</v>
      </c>
      <c r="BA1520" s="200">
        <v>0</v>
      </c>
      <c r="BB1520" s="200">
        <v>0</v>
      </c>
      <c r="BC1520" s="200">
        <v>0</v>
      </c>
    </row>
    <row r="1521" spans="1:62" x14ac:dyDescent="0.25">
      <c r="A1521" s="18">
        <v>56</v>
      </c>
      <c r="B1521" s="3">
        <v>93</v>
      </c>
      <c r="C1521" s="18" t="s">
        <v>2020</v>
      </c>
      <c r="D1521" s="3" t="s">
        <v>45</v>
      </c>
      <c r="E1521" s="3" t="s">
        <v>514</v>
      </c>
      <c r="F1521" s="48" t="s">
        <v>6415</v>
      </c>
      <c r="G1521" s="48" t="s">
        <v>6515</v>
      </c>
      <c r="K1521" s="113">
        <v>0</v>
      </c>
      <c r="L1521" s="113">
        <v>1</v>
      </c>
      <c r="M1521" s="113">
        <v>1</v>
      </c>
      <c r="N1521" s="48">
        <v>0</v>
      </c>
      <c r="O1521" s="48">
        <v>0</v>
      </c>
      <c r="P1521" s="48">
        <v>0</v>
      </c>
      <c r="Q1521" s="48">
        <v>1</v>
      </c>
      <c r="R1521" s="48">
        <v>0</v>
      </c>
      <c r="S1521" s="113">
        <v>1</v>
      </c>
      <c r="T1521" s="48">
        <v>0</v>
      </c>
      <c r="U1521" s="47"/>
      <c r="V1521" s="14" t="s">
        <v>149</v>
      </c>
      <c r="W1521" s="134" t="s">
        <v>2144</v>
      </c>
      <c r="X1521" s="3" t="s">
        <v>2145</v>
      </c>
      <c r="Y1521" s="21">
        <v>135</v>
      </c>
      <c r="Z1521" s="21">
        <v>0</v>
      </c>
      <c r="AA1521" s="14">
        <v>0</v>
      </c>
      <c r="AB1521" s="3">
        <f t="shared" si="71"/>
        <v>32400</v>
      </c>
      <c r="AN1521" s="3">
        <v>3836</v>
      </c>
      <c r="AO1521" s="3">
        <v>2359</v>
      </c>
      <c r="AR1521" s="183" t="s">
        <v>8701</v>
      </c>
      <c r="AS1521" s="183" t="s">
        <v>8340</v>
      </c>
      <c r="AT1521" s="3">
        <v>1</v>
      </c>
      <c r="AU1521" s="18">
        <v>0</v>
      </c>
      <c r="AV1521" s="17"/>
    </row>
    <row r="1522" spans="1:62" x14ac:dyDescent="0.25">
      <c r="A1522" s="18">
        <v>56</v>
      </c>
      <c r="B1522" s="3">
        <v>93</v>
      </c>
      <c r="C1522" s="18" t="s">
        <v>2020</v>
      </c>
      <c r="D1522" s="3" t="s">
        <v>45</v>
      </c>
      <c r="E1522" s="3" t="s">
        <v>514</v>
      </c>
      <c r="F1522" s="48" t="s">
        <v>6415</v>
      </c>
      <c r="G1522" s="48" t="s">
        <v>6516</v>
      </c>
      <c r="K1522" s="113">
        <v>0</v>
      </c>
      <c r="L1522" s="113">
        <v>1</v>
      </c>
      <c r="M1522" s="113">
        <v>1</v>
      </c>
      <c r="N1522" s="48">
        <v>0</v>
      </c>
      <c r="O1522" s="48">
        <v>0</v>
      </c>
      <c r="P1522" s="48">
        <v>0</v>
      </c>
      <c r="Q1522" s="48">
        <v>1</v>
      </c>
      <c r="R1522" s="48">
        <v>0</v>
      </c>
      <c r="S1522" s="113">
        <v>1</v>
      </c>
      <c r="T1522" s="48">
        <v>0</v>
      </c>
      <c r="U1522" s="47"/>
      <c r="V1522" s="14" t="s">
        <v>149</v>
      </c>
      <c r="W1522" s="134" t="s">
        <v>2146</v>
      </c>
      <c r="X1522" s="3" t="s">
        <v>2145</v>
      </c>
      <c r="Y1522" s="21">
        <v>135</v>
      </c>
      <c r="Z1522" s="21">
        <v>0</v>
      </c>
      <c r="AA1522" s="14">
        <v>0</v>
      </c>
      <c r="AB1522" s="3">
        <f t="shared" si="71"/>
        <v>32400</v>
      </c>
      <c r="AN1522" s="3">
        <v>3836</v>
      </c>
      <c r="AO1522" s="3">
        <v>2359</v>
      </c>
      <c r="AR1522" s="183" t="s">
        <v>8701</v>
      </c>
      <c r="AS1522" s="183" t="s">
        <v>8340</v>
      </c>
      <c r="AT1522" s="3">
        <v>1</v>
      </c>
      <c r="AU1522" s="18">
        <v>0</v>
      </c>
      <c r="AV1522" s="17"/>
    </row>
    <row r="1523" spans="1:62" x14ac:dyDescent="0.25">
      <c r="A1523" s="18">
        <v>56</v>
      </c>
      <c r="B1523" s="3">
        <v>93</v>
      </c>
      <c r="C1523" s="18" t="s">
        <v>2020</v>
      </c>
      <c r="D1523" s="3" t="s">
        <v>45</v>
      </c>
      <c r="E1523" s="3" t="s">
        <v>514</v>
      </c>
      <c r="F1523" s="48" t="s">
        <v>6415</v>
      </c>
      <c r="G1523" s="48" t="s">
        <v>6517</v>
      </c>
      <c r="K1523" s="113">
        <v>0</v>
      </c>
      <c r="L1523" s="113">
        <v>1</v>
      </c>
      <c r="M1523" s="113">
        <v>1</v>
      </c>
      <c r="N1523" s="48">
        <v>0</v>
      </c>
      <c r="O1523" s="48">
        <v>0</v>
      </c>
      <c r="P1523" s="48">
        <v>0</v>
      </c>
      <c r="Q1523" s="48">
        <v>1</v>
      </c>
      <c r="R1523" s="48">
        <v>0</v>
      </c>
      <c r="S1523" s="113">
        <v>1</v>
      </c>
      <c r="T1523" s="48">
        <v>0</v>
      </c>
      <c r="U1523" s="47"/>
      <c r="V1523" s="22" t="s">
        <v>9423</v>
      </c>
      <c r="W1523" s="134" t="s">
        <v>2147</v>
      </c>
      <c r="X1523" s="3" t="s">
        <v>2148</v>
      </c>
      <c r="Y1523" s="21">
        <v>0</v>
      </c>
      <c r="Z1523" s="21">
        <v>14</v>
      </c>
      <c r="AA1523" s="14">
        <v>7</v>
      </c>
      <c r="AB1523" s="3">
        <f t="shared" si="71"/>
        <v>175</v>
      </c>
      <c r="AC1523">
        <v>222.06915383212987</v>
      </c>
      <c r="AN1523" s="3">
        <v>3836</v>
      </c>
      <c r="AO1523" s="3">
        <v>2359</v>
      </c>
      <c r="AP1523" s="3">
        <v>1739</v>
      </c>
      <c r="AR1523" s="183" t="s">
        <v>8701</v>
      </c>
      <c r="AS1523" s="183" t="s">
        <v>8340</v>
      </c>
      <c r="AT1523" s="3">
        <v>1</v>
      </c>
      <c r="AU1523" s="18">
        <v>0</v>
      </c>
      <c r="AV1523" s="17"/>
      <c r="AW1523" s="200">
        <v>0</v>
      </c>
      <c r="AX1523" s="200">
        <v>1</v>
      </c>
      <c r="AY1523" s="200">
        <v>0</v>
      </c>
      <c r="AZ1523" s="200">
        <v>0</v>
      </c>
      <c r="BA1523" s="200">
        <v>0</v>
      </c>
      <c r="BB1523" s="200">
        <v>0</v>
      </c>
      <c r="BC1523" s="200">
        <v>0</v>
      </c>
    </row>
    <row r="1524" spans="1:62" x14ac:dyDescent="0.25">
      <c r="A1524" s="18">
        <v>56</v>
      </c>
      <c r="B1524" s="3">
        <v>93</v>
      </c>
      <c r="C1524" s="18" t="s">
        <v>2020</v>
      </c>
      <c r="D1524" s="3" t="s">
        <v>45</v>
      </c>
      <c r="E1524" s="3" t="s">
        <v>514</v>
      </c>
      <c r="F1524" s="48" t="s">
        <v>6415</v>
      </c>
      <c r="G1524" s="48" t="s">
        <v>6518</v>
      </c>
      <c r="K1524" s="113">
        <v>0</v>
      </c>
      <c r="L1524" s="113">
        <v>1</v>
      </c>
      <c r="M1524" s="113">
        <v>1</v>
      </c>
      <c r="N1524" s="48">
        <v>0</v>
      </c>
      <c r="O1524" s="48">
        <v>0</v>
      </c>
      <c r="P1524" s="48">
        <v>0</v>
      </c>
      <c r="Q1524" s="48">
        <v>1</v>
      </c>
      <c r="R1524" s="48">
        <v>0</v>
      </c>
      <c r="S1524" s="113">
        <v>1</v>
      </c>
      <c r="T1524" s="48">
        <v>0</v>
      </c>
      <c r="U1524" s="47"/>
      <c r="V1524" s="22" t="s">
        <v>9424</v>
      </c>
      <c r="W1524" s="134" t="s">
        <v>2149</v>
      </c>
      <c r="X1524" s="3" t="s">
        <v>200</v>
      </c>
      <c r="Y1524" s="21">
        <v>0</v>
      </c>
      <c r="Z1524" s="21">
        <v>1</v>
      </c>
      <c r="AA1524" s="14">
        <v>6</v>
      </c>
      <c r="AB1524" s="3">
        <f t="shared" si="71"/>
        <v>18</v>
      </c>
      <c r="AC1524">
        <v>22.803884586545109</v>
      </c>
      <c r="AN1524" s="3">
        <v>3836</v>
      </c>
      <c r="AO1524" s="3">
        <v>2359</v>
      </c>
      <c r="AP1524" s="3">
        <v>1727</v>
      </c>
      <c r="AR1524" s="183" t="s">
        <v>8701</v>
      </c>
      <c r="AS1524" s="183" t="s">
        <v>8340</v>
      </c>
      <c r="AT1524" s="3">
        <v>1</v>
      </c>
      <c r="AU1524" s="18">
        <v>0</v>
      </c>
      <c r="AV1524" s="17"/>
      <c r="AW1524" s="200">
        <v>1</v>
      </c>
      <c r="AX1524" s="200">
        <v>0</v>
      </c>
      <c r="AY1524" s="200">
        <v>0</v>
      </c>
      <c r="AZ1524" s="200">
        <v>0</v>
      </c>
      <c r="BA1524" s="200">
        <v>0</v>
      </c>
      <c r="BB1524" s="200">
        <v>0</v>
      </c>
      <c r="BC1524" s="200">
        <v>0</v>
      </c>
    </row>
    <row r="1525" spans="1:62" x14ac:dyDescent="0.25">
      <c r="A1525" s="18">
        <v>56</v>
      </c>
      <c r="B1525" s="3">
        <v>93</v>
      </c>
      <c r="C1525" s="18" t="s">
        <v>2020</v>
      </c>
      <c r="D1525" s="3" t="s">
        <v>45</v>
      </c>
      <c r="E1525" s="3" t="s">
        <v>514</v>
      </c>
      <c r="F1525" s="48" t="s">
        <v>6415</v>
      </c>
      <c r="G1525" s="48" t="s">
        <v>6519</v>
      </c>
      <c r="K1525" s="113">
        <v>0</v>
      </c>
      <c r="L1525" s="113">
        <v>1</v>
      </c>
      <c r="M1525" s="113">
        <v>1</v>
      </c>
      <c r="N1525" s="48">
        <v>0</v>
      </c>
      <c r="O1525" s="48">
        <v>0</v>
      </c>
      <c r="P1525" s="48">
        <v>0</v>
      </c>
      <c r="Q1525" s="48">
        <v>1</v>
      </c>
      <c r="R1525" s="48">
        <v>0</v>
      </c>
      <c r="S1525" s="113">
        <v>1</v>
      </c>
      <c r="T1525" s="48">
        <v>0</v>
      </c>
      <c r="U1525" s="47"/>
      <c r="V1525" s="22" t="s">
        <v>9424</v>
      </c>
      <c r="W1525" s="134" t="s">
        <v>2150</v>
      </c>
      <c r="X1525" s="3" t="s">
        <v>90</v>
      </c>
      <c r="Y1525" s="21">
        <v>0</v>
      </c>
      <c r="Z1525" s="21">
        <v>13</v>
      </c>
      <c r="AA1525" s="14">
        <v>6</v>
      </c>
      <c r="AB1525" s="3">
        <f t="shared" si="71"/>
        <v>162</v>
      </c>
      <c r="AC1525">
        <v>205.23496127890598</v>
      </c>
      <c r="AN1525" s="3">
        <v>3836</v>
      </c>
      <c r="AO1525" s="3">
        <v>2359</v>
      </c>
      <c r="AP1525" s="3">
        <v>1727</v>
      </c>
      <c r="AR1525" s="183" t="s">
        <v>8701</v>
      </c>
      <c r="AS1525" s="183" t="s">
        <v>8340</v>
      </c>
      <c r="AT1525" s="3">
        <v>1</v>
      </c>
      <c r="AU1525" s="18">
        <v>0</v>
      </c>
      <c r="AV1525" s="17"/>
      <c r="AW1525" s="200">
        <v>1</v>
      </c>
      <c r="AX1525" s="200">
        <v>0</v>
      </c>
      <c r="AY1525" s="200">
        <v>0</v>
      </c>
      <c r="AZ1525" s="200">
        <v>0</v>
      </c>
      <c r="BA1525" s="200">
        <v>0</v>
      </c>
      <c r="BB1525" s="200">
        <v>0</v>
      </c>
      <c r="BC1525" s="200">
        <v>0</v>
      </c>
    </row>
    <row r="1526" spans="1:62" x14ac:dyDescent="0.25">
      <c r="A1526" s="18">
        <v>56</v>
      </c>
      <c r="B1526" s="3">
        <v>93</v>
      </c>
      <c r="C1526" s="18" t="s">
        <v>2020</v>
      </c>
      <c r="D1526" s="3" t="s">
        <v>45</v>
      </c>
      <c r="E1526" s="3" t="s">
        <v>514</v>
      </c>
      <c r="F1526" s="48" t="s">
        <v>6415</v>
      </c>
      <c r="G1526" s="48" t="s">
        <v>6520</v>
      </c>
      <c r="K1526" s="113">
        <v>0</v>
      </c>
      <c r="L1526" s="113">
        <v>1</v>
      </c>
      <c r="M1526" s="113">
        <v>1</v>
      </c>
      <c r="N1526" s="48">
        <v>0</v>
      </c>
      <c r="O1526" s="48">
        <v>0</v>
      </c>
      <c r="P1526" s="48">
        <v>0</v>
      </c>
      <c r="Q1526" s="48">
        <v>1</v>
      </c>
      <c r="R1526" s="48">
        <v>0</v>
      </c>
      <c r="S1526" s="113">
        <v>1</v>
      </c>
      <c r="T1526" s="48">
        <v>0</v>
      </c>
      <c r="U1526" s="47"/>
      <c r="V1526" s="22" t="s">
        <v>9425</v>
      </c>
      <c r="W1526" s="139" t="s">
        <v>2151</v>
      </c>
      <c r="X1526" s="94" t="s">
        <v>38</v>
      </c>
      <c r="Y1526" s="54">
        <v>0</v>
      </c>
      <c r="Z1526" s="54">
        <v>12</v>
      </c>
      <c r="AA1526" s="97">
        <v>0</v>
      </c>
      <c r="AB1526" s="3">
        <f t="shared" si="71"/>
        <v>144</v>
      </c>
      <c r="AC1526">
        <v>181.6580648133725</v>
      </c>
      <c r="AN1526" s="3">
        <v>3836</v>
      </c>
      <c r="AO1526" s="3">
        <v>2359</v>
      </c>
      <c r="AP1526" s="3">
        <v>1696</v>
      </c>
      <c r="AR1526" s="183" t="s">
        <v>8701</v>
      </c>
      <c r="AS1526" s="183" t="s">
        <v>8340</v>
      </c>
      <c r="AT1526" s="3">
        <v>1</v>
      </c>
      <c r="AU1526" s="18">
        <v>0</v>
      </c>
      <c r="AV1526" s="17"/>
      <c r="AW1526" s="200">
        <v>1</v>
      </c>
      <c r="AX1526" s="200">
        <v>0</v>
      </c>
      <c r="AY1526" s="200">
        <v>0</v>
      </c>
      <c r="AZ1526" s="200">
        <v>0</v>
      </c>
      <c r="BA1526" s="200">
        <v>0</v>
      </c>
      <c r="BB1526" s="200">
        <v>0</v>
      </c>
      <c r="BC1526" s="200">
        <v>0</v>
      </c>
    </row>
    <row r="1527" spans="1:62" x14ac:dyDescent="0.25">
      <c r="A1527" s="18">
        <v>56</v>
      </c>
      <c r="B1527" s="3">
        <v>93</v>
      </c>
      <c r="C1527" s="18" t="s">
        <v>2020</v>
      </c>
      <c r="D1527" s="3" t="s">
        <v>45</v>
      </c>
      <c r="E1527" s="3" t="s">
        <v>514</v>
      </c>
      <c r="F1527" s="48" t="s">
        <v>6415</v>
      </c>
      <c r="G1527" s="48" t="s">
        <v>6521</v>
      </c>
      <c r="K1527" s="113">
        <v>0</v>
      </c>
      <c r="L1527" s="113">
        <v>1</v>
      </c>
      <c r="M1527" s="113">
        <v>1</v>
      </c>
      <c r="N1527" s="48">
        <v>0</v>
      </c>
      <c r="O1527" s="48">
        <v>0</v>
      </c>
      <c r="P1527" s="48">
        <v>0</v>
      </c>
      <c r="Q1527" s="48">
        <v>1</v>
      </c>
      <c r="R1527" s="48">
        <v>0</v>
      </c>
      <c r="S1527" s="113">
        <v>1</v>
      </c>
      <c r="T1527" s="48">
        <v>0</v>
      </c>
      <c r="U1527" s="47"/>
      <c r="V1527" s="22" t="s">
        <v>9425</v>
      </c>
      <c r="W1527" s="139" t="s">
        <v>2152</v>
      </c>
      <c r="X1527" s="94" t="s">
        <v>2153</v>
      </c>
      <c r="Y1527" s="54">
        <v>0</v>
      </c>
      <c r="Z1527" s="54">
        <v>4</v>
      </c>
      <c r="AA1527" s="97">
        <v>10</v>
      </c>
      <c r="AB1527" s="3">
        <f t="shared" si="71"/>
        <v>58</v>
      </c>
      <c r="AC1527">
        <v>73.167831660941701</v>
      </c>
      <c r="AN1527" s="3">
        <v>3836</v>
      </c>
      <c r="AO1527" s="3">
        <v>2359</v>
      </c>
      <c r="AP1527" s="3">
        <v>1696</v>
      </c>
      <c r="AR1527" s="183" t="s">
        <v>8701</v>
      </c>
      <c r="AS1527" s="183" t="s">
        <v>8340</v>
      </c>
      <c r="AT1527" s="3">
        <v>1</v>
      </c>
      <c r="AU1527" s="18">
        <v>0</v>
      </c>
      <c r="AV1527" s="17"/>
      <c r="AW1527" s="200">
        <v>1</v>
      </c>
      <c r="AX1527" s="200">
        <v>0</v>
      </c>
      <c r="AY1527" s="200">
        <v>0</v>
      </c>
      <c r="AZ1527" s="200">
        <v>0</v>
      </c>
      <c r="BA1527" s="200">
        <v>0</v>
      </c>
      <c r="BB1527" s="200">
        <v>0</v>
      </c>
      <c r="BC1527" s="200">
        <v>0</v>
      </c>
    </row>
    <row r="1528" spans="1:62" x14ac:dyDescent="0.25">
      <c r="A1528" s="18">
        <v>56</v>
      </c>
      <c r="B1528" s="3">
        <v>93</v>
      </c>
      <c r="C1528" s="18" t="s">
        <v>2020</v>
      </c>
      <c r="D1528" s="3" t="s">
        <v>45</v>
      </c>
      <c r="E1528" s="3" t="s">
        <v>514</v>
      </c>
      <c r="F1528" s="48" t="s">
        <v>6415</v>
      </c>
      <c r="G1528" s="48" t="s">
        <v>6522</v>
      </c>
      <c r="K1528" s="113">
        <v>0</v>
      </c>
      <c r="L1528" s="113">
        <v>1</v>
      </c>
      <c r="M1528" s="113">
        <v>1</v>
      </c>
      <c r="N1528" s="48">
        <v>0</v>
      </c>
      <c r="O1528" s="48">
        <v>0</v>
      </c>
      <c r="P1528" s="48">
        <v>0</v>
      </c>
      <c r="Q1528" s="48">
        <v>1</v>
      </c>
      <c r="R1528" s="48">
        <v>0</v>
      </c>
      <c r="S1528" s="113">
        <v>1</v>
      </c>
      <c r="T1528" s="48">
        <v>0</v>
      </c>
      <c r="U1528" s="47"/>
      <c r="V1528" s="22" t="s">
        <v>9425</v>
      </c>
      <c r="W1528" s="139" t="s">
        <v>2154</v>
      </c>
      <c r="X1528" s="94" t="s">
        <v>65</v>
      </c>
      <c r="Y1528" s="54">
        <v>0</v>
      </c>
      <c r="Z1528" s="54">
        <v>2</v>
      </c>
      <c r="AA1528" s="97">
        <v>6</v>
      </c>
      <c r="AB1528" s="3">
        <f t="shared" si="71"/>
        <v>30</v>
      </c>
      <c r="AC1528">
        <v>37.845430169452605</v>
      </c>
      <c r="AN1528" s="3">
        <v>3836</v>
      </c>
      <c r="AO1528" s="3">
        <v>2359</v>
      </c>
      <c r="AP1528" s="3">
        <v>1696</v>
      </c>
      <c r="AR1528" s="183" t="s">
        <v>8701</v>
      </c>
      <c r="AS1528" s="183" t="s">
        <v>8340</v>
      </c>
      <c r="AT1528" s="3">
        <v>1</v>
      </c>
      <c r="AU1528" s="18">
        <v>0</v>
      </c>
      <c r="AV1528" s="17"/>
      <c r="AW1528" s="200">
        <v>1</v>
      </c>
      <c r="AX1528" s="200">
        <v>0</v>
      </c>
      <c r="AY1528" s="200">
        <v>0</v>
      </c>
      <c r="AZ1528" s="200">
        <v>0</v>
      </c>
      <c r="BA1528" s="200">
        <v>0</v>
      </c>
      <c r="BB1528" s="200">
        <v>0</v>
      </c>
      <c r="BC1528" s="200">
        <v>0</v>
      </c>
    </row>
    <row r="1529" spans="1:62" x14ac:dyDescent="0.25">
      <c r="A1529" s="18">
        <v>56</v>
      </c>
      <c r="B1529" s="3">
        <v>93</v>
      </c>
      <c r="C1529" s="18" t="s">
        <v>2020</v>
      </c>
      <c r="D1529" s="3" t="s">
        <v>45</v>
      </c>
      <c r="E1529" s="3" t="s">
        <v>514</v>
      </c>
      <c r="F1529" s="48" t="s">
        <v>6415</v>
      </c>
      <c r="G1529" s="48" t="s">
        <v>6523</v>
      </c>
      <c r="K1529" s="113">
        <v>0</v>
      </c>
      <c r="L1529" s="113">
        <v>1</v>
      </c>
      <c r="M1529" s="113">
        <v>1</v>
      </c>
      <c r="N1529" s="48">
        <v>0</v>
      </c>
      <c r="O1529" s="48">
        <v>0</v>
      </c>
      <c r="P1529" s="48">
        <v>0</v>
      </c>
      <c r="Q1529" s="48">
        <v>1</v>
      </c>
      <c r="R1529" s="48">
        <v>0</v>
      </c>
      <c r="S1529" s="113">
        <v>1</v>
      </c>
      <c r="T1529" s="48">
        <v>0</v>
      </c>
      <c r="U1529" s="47"/>
      <c r="V1529" s="22" t="s">
        <v>9508</v>
      </c>
      <c r="W1529" s="139" t="s">
        <v>2155</v>
      </c>
      <c r="X1529" s="94" t="s">
        <v>23</v>
      </c>
      <c r="Y1529" s="54">
        <v>0</v>
      </c>
      <c r="Z1529" s="54">
        <v>7</v>
      </c>
      <c r="AA1529" s="97">
        <v>6</v>
      </c>
      <c r="AB1529" s="3">
        <f t="shared" si="71"/>
        <v>90</v>
      </c>
      <c r="AC1529">
        <v>112.31431776835083</v>
      </c>
      <c r="AN1529" s="3">
        <v>3836</v>
      </c>
      <c r="AO1529" s="3">
        <v>2359</v>
      </c>
      <c r="AP1529" s="3">
        <v>1617</v>
      </c>
      <c r="AR1529" s="183" t="s">
        <v>8701</v>
      </c>
      <c r="AS1529" s="183" t="s">
        <v>8340</v>
      </c>
      <c r="AT1529" s="3">
        <v>1</v>
      </c>
      <c r="AU1529" s="18">
        <v>0</v>
      </c>
      <c r="AV1529" s="17"/>
      <c r="AW1529" s="200">
        <v>0</v>
      </c>
      <c r="AX1529" s="200">
        <v>1</v>
      </c>
      <c r="AY1529" s="200">
        <v>0</v>
      </c>
      <c r="AZ1529" s="200">
        <v>0</v>
      </c>
      <c r="BA1529" s="200">
        <v>0</v>
      </c>
      <c r="BB1529" s="200">
        <v>0</v>
      </c>
      <c r="BC1529" s="200">
        <v>0</v>
      </c>
    </row>
    <row r="1530" spans="1:62" s="18" customFormat="1" x14ac:dyDescent="0.25">
      <c r="A1530" s="18">
        <v>56</v>
      </c>
      <c r="B1530" s="3">
        <v>93</v>
      </c>
      <c r="C1530" s="18" t="s">
        <v>2020</v>
      </c>
      <c r="D1530" s="3" t="s">
        <v>45</v>
      </c>
      <c r="E1530" s="3" t="s">
        <v>514</v>
      </c>
      <c r="F1530" s="48" t="s">
        <v>6415</v>
      </c>
      <c r="G1530" s="48" t="s">
        <v>6524</v>
      </c>
      <c r="H1530" s="3"/>
      <c r="I1530" s="3"/>
      <c r="J1530" s="3"/>
      <c r="K1530" s="113">
        <v>0</v>
      </c>
      <c r="L1530" s="113">
        <v>1</v>
      </c>
      <c r="M1530" s="113">
        <v>1</v>
      </c>
      <c r="N1530" s="48">
        <v>0</v>
      </c>
      <c r="O1530" s="48">
        <v>0</v>
      </c>
      <c r="P1530" s="48">
        <v>0</v>
      </c>
      <c r="Q1530" s="48">
        <v>1</v>
      </c>
      <c r="R1530" s="48">
        <v>0</v>
      </c>
      <c r="S1530" s="113">
        <v>1</v>
      </c>
      <c r="T1530" s="48">
        <v>0</v>
      </c>
      <c r="U1530" s="47"/>
      <c r="V1530" s="22" t="s">
        <v>9509</v>
      </c>
      <c r="W1530" s="139" t="s">
        <v>2156</v>
      </c>
      <c r="X1530" s="3"/>
      <c r="Y1530" s="54"/>
      <c r="Z1530" s="54"/>
      <c r="AA1530" s="14"/>
      <c r="AB1530" s="3"/>
      <c r="AD1530" s="1"/>
      <c r="AE1530" s="15"/>
      <c r="AF1530" s="2"/>
      <c r="AG1530" s="3"/>
      <c r="AH1530" s="3"/>
      <c r="AI1530" s="3"/>
      <c r="AJ1530" s="3"/>
      <c r="AK1530" s="3"/>
      <c r="AM1530" s="1"/>
      <c r="AN1530" s="3">
        <v>3836</v>
      </c>
      <c r="AO1530" s="3">
        <v>2359</v>
      </c>
      <c r="AP1530" s="3">
        <v>1482</v>
      </c>
      <c r="AQ1530" s="3"/>
      <c r="AR1530" s="183" t="s">
        <v>8701</v>
      </c>
      <c r="AS1530" s="183" t="s">
        <v>8340</v>
      </c>
      <c r="AT1530" s="3">
        <v>1</v>
      </c>
      <c r="AU1530" s="18">
        <v>0</v>
      </c>
      <c r="AV1530" s="17"/>
      <c r="AW1530" s="196"/>
      <c r="AX1530" s="3"/>
      <c r="BD1530" s="17"/>
    </row>
    <row r="1531" spans="1:62" s="23" customFormat="1" ht="15.75" thickBot="1" x14ac:dyDescent="0.3">
      <c r="A1531" s="23">
        <v>56</v>
      </c>
      <c r="B1531" s="6">
        <v>93</v>
      </c>
      <c r="C1531" s="23" t="s">
        <v>2020</v>
      </c>
      <c r="D1531" s="6" t="s">
        <v>45</v>
      </c>
      <c r="E1531" s="6" t="s">
        <v>514</v>
      </c>
      <c r="F1531" s="28" t="s">
        <v>6415</v>
      </c>
      <c r="G1531" s="28" t="s">
        <v>6525</v>
      </c>
      <c r="H1531" s="6"/>
      <c r="I1531" s="6"/>
      <c r="J1531" s="6"/>
      <c r="K1531" s="142">
        <v>0</v>
      </c>
      <c r="L1531" s="142">
        <v>1</v>
      </c>
      <c r="M1531" s="142">
        <v>1</v>
      </c>
      <c r="N1531" s="28">
        <v>0</v>
      </c>
      <c r="O1531" s="28">
        <v>0</v>
      </c>
      <c r="P1531" s="28">
        <v>0</v>
      </c>
      <c r="Q1531" s="28">
        <v>1</v>
      </c>
      <c r="R1531" s="28">
        <v>0</v>
      </c>
      <c r="S1531" s="142">
        <v>1</v>
      </c>
      <c r="T1531" s="28">
        <v>0</v>
      </c>
      <c r="U1531" s="90"/>
      <c r="V1531" s="9" t="s">
        <v>149</v>
      </c>
      <c r="W1531" s="133" t="s">
        <v>2157</v>
      </c>
      <c r="X1531" s="6"/>
      <c r="Y1531" s="8"/>
      <c r="Z1531" s="8"/>
      <c r="AA1531" s="9"/>
      <c r="AB1531" s="6"/>
      <c r="AD1531" s="10"/>
      <c r="AE1531" s="11"/>
      <c r="AF1531" s="7"/>
      <c r="AG1531" s="6"/>
      <c r="AH1531" s="6"/>
      <c r="AI1531" s="6"/>
      <c r="AJ1531" s="6"/>
      <c r="AK1531" s="6"/>
      <c r="AM1531" s="10"/>
      <c r="AN1531" s="6">
        <v>3836</v>
      </c>
      <c r="AO1531" s="6">
        <v>2359</v>
      </c>
      <c r="AP1531" s="6"/>
      <c r="AQ1531" s="6"/>
      <c r="AR1531" s="198" t="s">
        <v>8701</v>
      </c>
      <c r="AS1531" s="198" t="s">
        <v>8340</v>
      </c>
      <c r="AT1531" s="6">
        <v>1</v>
      </c>
      <c r="AU1531" s="23">
        <v>0</v>
      </c>
      <c r="AV1531" s="25"/>
      <c r="AW1531" s="201"/>
      <c r="AX1531" s="6"/>
      <c r="BD1531" s="25"/>
    </row>
    <row r="1532" spans="1:62" ht="15.75" thickTop="1" x14ac:dyDescent="0.25">
      <c r="A1532" s="18">
        <v>57</v>
      </c>
      <c r="B1532" s="3">
        <v>26</v>
      </c>
      <c r="C1532" s="18" t="s">
        <v>2158</v>
      </c>
      <c r="D1532" s="3" t="s">
        <v>732</v>
      </c>
      <c r="E1532" s="3" t="s">
        <v>514</v>
      </c>
      <c r="F1532" s="48" t="s">
        <v>6526</v>
      </c>
      <c r="G1532" s="48" t="s">
        <v>6527</v>
      </c>
      <c r="H1532" s="48" t="s">
        <v>6528</v>
      </c>
      <c r="K1532" s="113">
        <v>0</v>
      </c>
      <c r="L1532" s="113">
        <v>1</v>
      </c>
      <c r="M1532" s="113">
        <v>1</v>
      </c>
      <c r="N1532" s="48">
        <v>1</v>
      </c>
      <c r="O1532" s="48">
        <v>0</v>
      </c>
      <c r="P1532" s="48">
        <v>0</v>
      </c>
      <c r="Q1532" s="48">
        <v>0</v>
      </c>
      <c r="R1532" s="48">
        <v>0</v>
      </c>
      <c r="S1532" s="113">
        <v>1</v>
      </c>
      <c r="T1532" s="48">
        <v>0</v>
      </c>
      <c r="U1532" s="47"/>
      <c r="V1532" s="22" t="s">
        <v>8022</v>
      </c>
      <c r="W1532" s="134" t="s">
        <v>2159</v>
      </c>
      <c r="X1532" s="3" t="s">
        <v>2160</v>
      </c>
      <c r="Y1532" s="21">
        <v>7</v>
      </c>
      <c r="Z1532" s="21">
        <v>7</v>
      </c>
      <c r="AA1532" s="14">
        <v>0</v>
      </c>
      <c r="AB1532" s="3">
        <f t="shared" ref="AB1532:AB1563" si="72">(240*Y1532)+(12*Z1532)+AA1532</f>
        <v>1764</v>
      </c>
      <c r="AC1532">
        <v>3653.7471674373619</v>
      </c>
      <c r="AE1532" s="22" t="s">
        <v>8008</v>
      </c>
      <c r="AF1532" s="2" t="s">
        <v>2161</v>
      </c>
      <c r="AG1532" s="3" t="s">
        <v>2162</v>
      </c>
      <c r="AH1532" s="3">
        <v>2</v>
      </c>
      <c r="AI1532" s="3">
        <v>15</v>
      </c>
      <c r="AJ1532" s="3">
        <v>0</v>
      </c>
      <c r="AK1532" s="3">
        <f>(240*AH1532)+(12*AI1532)+AJ1532</f>
        <v>660</v>
      </c>
      <c r="AL1532">
        <v>1332.6589454747693</v>
      </c>
      <c r="AN1532" s="3">
        <v>1789</v>
      </c>
      <c r="AO1532" s="3">
        <v>1736</v>
      </c>
      <c r="AP1532" s="3">
        <v>5316</v>
      </c>
      <c r="AQ1532" s="3">
        <v>5130</v>
      </c>
      <c r="AR1532" s="183" t="s">
        <v>8252</v>
      </c>
      <c r="AS1532" s="183" t="s">
        <v>8253</v>
      </c>
      <c r="AT1532" s="3">
        <v>0</v>
      </c>
      <c r="AU1532" s="18">
        <v>0</v>
      </c>
      <c r="AV1532" s="17"/>
      <c r="AW1532" s="200">
        <v>1</v>
      </c>
      <c r="AX1532" s="200">
        <v>0</v>
      </c>
      <c r="AY1532" s="200">
        <v>0</v>
      </c>
      <c r="AZ1532" s="200">
        <v>0</v>
      </c>
      <c r="BA1532" s="200">
        <v>0</v>
      </c>
      <c r="BB1532" s="200">
        <v>0</v>
      </c>
      <c r="BC1532" s="200">
        <v>0</v>
      </c>
      <c r="BE1532" s="18">
        <v>0</v>
      </c>
      <c r="BF1532" s="18">
        <v>0</v>
      </c>
      <c r="BG1532" s="18">
        <v>1</v>
      </c>
      <c r="BH1532" s="18">
        <v>0</v>
      </c>
      <c r="BI1532" s="18">
        <v>0</v>
      </c>
      <c r="BJ1532" s="18">
        <v>0</v>
      </c>
    </row>
    <row r="1533" spans="1:62" x14ac:dyDescent="0.25">
      <c r="A1533" s="18">
        <v>57</v>
      </c>
      <c r="B1533" s="3">
        <v>26</v>
      </c>
      <c r="C1533" s="18" t="s">
        <v>2158</v>
      </c>
      <c r="D1533" s="3" t="s">
        <v>732</v>
      </c>
      <c r="E1533" s="3" t="s">
        <v>514</v>
      </c>
      <c r="F1533" s="48" t="s">
        <v>6529</v>
      </c>
      <c r="G1533" s="48" t="s">
        <v>6530</v>
      </c>
      <c r="H1533" s="48" t="s">
        <v>6528</v>
      </c>
      <c r="K1533" s="113">
        <v>0</v>
      </c>
      <c r="L1533" s="113">
        <v>1</v>
      </c>
      <c r="M1533" s="113">
        <v>1</v>
      </c>
      <c r="N1533" s="48">
        <v>1</v>
      </c>
      <c r="O1533" s="48">
        <v>0</v>
      </c>
      <c r="P1533" s="48">
        <v>0</v>
      </c>
      <c r="Q1533" s="48">
        <v>0</v>
      </c>
      <c r="R1533" s="48">
        <v>0</v>
      </c>
      <c r="S1533" s="113">
        <v>1</v>
      </c>
      <c r="T1533" s="48">
        <v>0</v>
      </c>
      <c r="U1533" s="47"/>
      <c r="V1533" s="22" t="s">
        <v>8022</v>
      </c>
      <c r="W1533" s="134" t="s">
        <v>2163</v>
      </c>
      <c r="X1533" s="3" t="s">
        <v>447</v>
      </c>
      <c r="Y1533" s="21">
        <v>5</v>
      </c>
      <c r="Z1533" s="21">
        <v>0</v>
      </c>
      <c r="AA1533" s="14">
        <v>0</v>
      </c>
      <c r="AB1533" s="3">
        <f t="shared" si="72"/>
        <v>1200</v>
      </c>
      <c r="AC1533">
        <v>2485.5422907737156</v>
      </c>
      <c r="AE1533" s="22" t="s">
        <v>8086</v>
      </c>
      <c r="AF1533" s="2" t="s">
        <v>2164</v>
      </c>
      <c r="AG1533" s="3" t="s">
        <v>2165</v>
      </c>
      <c r="AH1533" s="3">
        <v>133</v>
      </c>
      <c r="AI1533" s="3">
        <v>7</v>
      </c>
      <c r="AJ1533" s="3">
        <v>6</v>
      </c>
      <c r="AK1533" s="3">
        <f>(240*AH1533)+(12*AI1533)+AJ1533</f>
        <v>32010</v>
      </c>
      <c r="AL1533">
        <v>63780.862870310062</v>
      </c>
      <c r="AN1533" s="3">
        <v>1789</v>
      </c>
      <c r="AO1533" s="3">
        <v>1736</v>
      </c>
      <c r="AP1533" s="3">
        <v>5316</v>
      </c>
      <c r="AQ1533" s="3">
        <v>5033</v>
      </c>
      <c r="AR1533" s="183" t="s">
        <v>8252</v>
      </c>
      <c r="AS1533" s="183" t="s">
        <v>8253</v>
      </c>
      <c r="AT1533" s="3">
        <v>0</v>
      </c>
      <c r="AU1533" s="18">
        <v>0</v>
      </c>
      <c r="AV1533" s="17"/>
      <c r="AW1533" s="200">
        <v>1</v>
      </c>
      <c r="AX1533" s="200">
        <v>0</v>
      </c>
      <c r="AY1533" s="200">
        <v>0</v>
      </c>
      <c r="AZ1533" s="200">
        <v>0</v>
      </c>
      <c r="BA1533" s="200">
        <v>0</v>
      </c>
      <c r="BB1533" s="200">
        <v>0</v>
      </c>
      <c r="BC1533" s="200">
        <v>0</v>
      </c>
      <c r="BE1533" s="18">
        <v>1</v>
      </c>
      <c r="BF1533" s="18">
        <v>0</v>
      </c>
      <c r="BG1533" s="18">
        <v>0</v>
      </c>
      <c r="BH1533" s="18">
        <v>0</v>
      </c>
      <c r="BI1533" s="18">
        <v>0</v>
      </c>
      <c r="BJ1533" s="18">
        <v>0</v>
      </c>
    </row>
    <row r="1534" spans="1:62" x14ac:dyDescent="0.25">
      <c r="A1534" s="18">
        <v>57</v>
      </c>
      <c r="B1534" s="3">
        <v>26</v>
      </c>
      <c r="C1534" s="18" t="s">
        <v>2158</v>
      </c>
      <c r="D1534" s="3" t="s">
        <v>732</v>
      </c>
      <c r="E1534" s="3" t="s">
        <v>514</v>
      </c>
      <c r="F1534" s="48" t="s">
        <v>6531</v>
      </c>
      <c r="G1534" s="48" t="s">
        <v>6532</v>
      </c>
      <c r="H1534" s="48" t="s">
        <v>6528</v>
      </c>
      <c r="K1534" s="113">
        <v>0</v>
      </c>
      <c r="L1534" s="113">
        <v>1</v>
      </c>
      <c r="M1534" s="113">
        <v>1</v>
      </c>
      <c r="N1534" s="48">
        <v>1</v>
      </c>
      <c r="O1534" s="48">
        <v>0</v>
      </c>
      <c r="P1534" s="48">
        <v>0</v>
      </c>
      <c r="Q1534" s="48">
        <v>0</v>
      </c>
      <c r="R1534" s="48">
        <v>0</v>
      </c>
      <c r="S1534" s="113">
        <v>1</v>
      </c>
      <c r="T1534" s="48">
        <v>0</v>
      </c>
      <c r="U1534" s="47"/>
      <c r="V1534" s="22" t="s">
        <v>8022</v>
      </c>
      <c r="W1534" s="134" t="s">
        <v>2166</v>
      </c>
      <c r="X1534" s="3" t="s">
        <v>401</v>
      </c>
      <c r="Y1534" s="21">
        <v>1</v>
      </c>
      <c r="Z1534" s="21">
        <v>10</v>
      </c>
      <c r="AA1534" s="14">
        <v>0</v>
      </c>
      <c r="AB1534" s="3">
        <f t="shared" si="72"/>
        <v>360</v>
      </c>
      <c r="AC1534">
        <v>745.66268723211465</v>
      </c>
      <c r="AE1534" s="22" t="s">
        <v>149</v>
      </c>
      <c r="AF1534" s="155" t="s">
        <v>7604</v>
      </c>
      <c r="AG1534" s="3" t="s">
        <v>2167</v>
      </c>
      <c r="AH1534" s="3">
        <v>136</v>
      </c>
      <c r="AI1534" s="3">
        <v>2</v>
      </c>
      <c r="AJ1534" s="3">
        <v>6</v>
      </c>
      <c r="AK1534" s="3">
        <f>(240*AH1534)+(12*AI1534)+AJ1534</f>
        <v>32670</v>
      </c>
      <c r="AN1534" s="3">
        <v>1789</v>
      </c>
      <c r="AO1534" s="3">
        <v>1736</v>
      </c>
      <c r="AP1534" s="3">
        <v>5316</v>
      </c>
      <c r="AR1534" s="183" t="s">
        <v>8254</v>
      </c>
      <c r="AS1534" s="183" t="s">
        <v>8253</v>
      </c>
      <c r="AT1534" s="3">
        <v>0</v>
      </c>
      <c r="AU1534" s="18">
        <v>0</v>
      </c>
      <c r="AV1534" s="17"/>
      <c r="AW1534" s="200">
        <v>1</v>
      </c>
      <c r="AX1534" s="200">
        <v>0</v>
      </c>
      <c r="AY1534" s="200">
        <v>0</v>
      </c>
      <c r="AZ1534" s="200">
        <v>0</v>
      </c>
      <c r="BA1534" s="200">
        <v>0</v>
      </c>
      <c r="BB1534" s="200">
        <v>0</v>
      </c>
      <c r="BC1534" s="200">
        <v>0</v>
      </c>
    </row>
    <row r="1535" spans="1:62" ht="30" x14ac:dyDescent="0.25">
      <c r="A1535" s="18">
        <v>57</v>
      </c>
      <c r="B1535" s="3">
        <v>26</v>
      </c>
      <c r="C1535" s="18" t="s">
        <v>2158</v>
      </c>
      <c r="D1535" s="3" t="s">
        <v>732</v>
      </c>
      <c r="E1535" s="3" t="s">
        <v>514</v>
      </c>
      <c r="F1535" s="48" t="s">
        <v>6533</v>
      </c>
      <c r="G1535" s="48" t="s">
        <v>6534</v>
      </c>
      <c r="H1535" s="48" t="s">
        <v>6528</v>
      </c>
      <c r="K1535" s="113">
        <v>0</v>
      </c>
      <c r="L1535" s="113">
        <v>1</v>
      </c>
      <c r="M1535" s="113">
        <v>1</v>
      </c>
      <c r="N1535" s="48">
        <v>1</v>
      </c>
      <c r="O1535" s="48">
        <v>0</v>
      </c>
      <c r="P1535" s="48">
        <v>0</v>
      </c>
      <c r="Q1535" s="48">
        <v>0</v>
      </c>
      <c r="R1535" s="48">
        <v>0</v>
      </c>
      <c r="S1535" s="113">
        <v>1</v>
      </c>
      <c r="T1535" s="48">
        <v>0</v>
      </c>
      <c r="U1535" s="47"/>
      <c r="V1535" s="22" t="s">
        <v>8087</v>
      </c>
      <c r="W1535" s="134" t="s">
        <v>2168</v>
      </c>
      <c r="X1535" s="3" t="s">
        <v>2169</v>
      </c>
      <c r="Y1535" s="21">
        <v>5</v>
      </c>
      <c r="Z1535" s="21">
        <v>1</v>
      </c>
      <c r="AA1535" s="14">
        <v>6</v>
      </c>
      <c r="AB1535" s="3">
        <f t="shared" si="72"/>
        <v>1218</v>
      </c>
      <c r="AC1535">
        <v>2516.6128477022726</v>
      </c>
      <c r="AN1535" s="3">
        <v>1789</v>
      </c>
      <c r="AO1535" s="3">
        <v>1736</v>
      </c>
      <c r="AP1535" s="3">
        <v>5298</v>
      </c>
      <c r="AR1535" s="183" t="s">
        <v>8254</v>
      </c>
      <c r="AS1535" s="183" t="s">
        <v>8253</v>
      </c>
      <c r="AT1535" s="3">
        <v>0</v>
      </c>
      <c r="AU1535" s="18">
        <v>0</v>
      </c>
      <c r="AV1535" s="17"/>
      <c r="AW1535" s="200">
        <v>1</v>
      </c>
      <c r="AX1535" s="200">
        <v>0</v>
      </c>
      <c r="AY1535" s="200">
        <v>0</v>
      </c>
      <c r="AZ1535" s="200">
        <v>0</v>
      </c>
      <c r="BA1535" s="200">
        <v>0</v>
      </c>
      <c r="BB1535" s="200">
        <v>0</v>
      </c>
      <c r="BC1535" s="200">
        <v>0</v>
      </c>
    </row>
    <row r="1536" spans="1:62" x14ac:dyDescent="0.25">
      <c r="A1536" s="18">
        <v>57</v>
      </c>
      <c r="B1536" s="3">
        <v>26</v>
      </c>
      <c r="C1536" s="18" t="s">
        <v>2158</v>
      </c>
      <c r="D1536" s="3" t="s">
        <v>732</v>
      </c>
      <c r="E1536" s="3" t="s">
        <v>514</v>
      </c>
      <c r="F1536" s="48" t="s">
        <v>6535</v>
      </c>
      <c r="G1536" s="48" t="s">
        <v>6536</v>
      </c>
      <c r="H1536" s="48" t="s">
        <v>6528</v>
      </c>
      <c r="K1536" s="113">
        <v>0</v>
      </c>
      <c r="L1536" s="113">
        <v>1</v>
      </c>
      <c r="M1536" s="113">
        <v>1</v>
      </c>
      <c r="N1536" s="48">
        <v>1</v>
      </c>
      <c r="O1536" s="48">
        <v>0</v>
      </c>
      <c r="P1536" s="48">
        <v>0</v>
      </c>
      <c r="Q1536" s="48">
        <v>0</v>
      </c>
      <c r="R1536" s="48">
        <v>0</v>
      </c>
      <c r="S1536" s="113">
        <v>1</v>
      </c>
      <c r="T1536" s="48">
        <v>0</v>
      </c>
      <c r="U1536" s="47"/>
      <c r="V1536" s="22" t="s">
        <v>8087</v>
      </c>
      <c r="W1536" s="134" t="s">
        <v>2170</v>
      </c>
      <c r="X1536" s="3" t="s">
        <v>1257</v>
      </c>
      <c r="Y1536" s="21">
        <v>5</v>
      </c>
      <c r="Z1536" s="21">
        <v>14</v>
      </c>
      <c r="AA1536" s="14">
        <v>0</v>
      </c>
      <c r="AB1536" s="3">
        <f t="shared" si="72"/>
        <v>1368</v>
      </c>
      <c r="AC1536">
        <v>2826.5405383060006</v>
      </c>
      <c r="AN1536" s="3">
        <v>1789</v>
      </c>
      <c r="AO1536" s="3">
        <v>1736</v>
      </c>
      <c r="AP1536" s="3">
        <v>5298</v>
      </c>
      <c r="AR1536" s="183" t="s">
        <v>8254</v>
      </c>
      <c r="AS1536" s="183" t="s">
        <v>8253</v>
      </c>
      <c r="AT1536" s="3">
        <v>0</v>
      </c>
      <c r="AU1536" s="18">
        <v>0</v>
      </c>
      <c r="AV1536" s="17"/>
      <c r="AW1536" s="200">
        <v>1</v>
      </c>
      <c r="AX1536" s="200">
        <v>0</v>
      </c>
      <c r="AY1536" s="200">
        <v>0</v>
      </c>
      <c r="AZ1536" s="200">
        <v>0</v>
      </c>
      <c r="BA1536" s="200">
        <v>0</v>
      </c>
      <c r="BB1536" s="200">
        <v>0</v>
      </c>
      <c r="BC1536" s="200">
        <v>0</v>
      </c>
    </row>
    <row r="1537" spans="1:62" x14ac:dyDescent="0.25">
      <c r="A1537" s="18">
        <v>57</v>
      </c>
      <c r="B1537" s="3">
        <v>26</v>
      </c>
      <c r="C1537" s="18" t="s">
        <v>2158</v>
      </c>
      <c r="D1537" s="3" t="s">
        <v>732</v>
      </c>
      <c r="E1537" s="3" t="s">
        <v>514</v>
      </c>
      <c r="F1537" s="48" t="s">
        <v>6537</v>
      </c>
      <c r="G1537" s="48" t="s">
        <v>6538</v>
      </c>
      <c r="H1537" s="48" t="s">
        <v>6528</v>
      </c>
      <c r="K1537" s="113">
        <v>0</v>
      </c>
      <c r="L1537" s="113">
        <v>1</v>
      </c>
      <c r="M1537" s="113">
        <v>1</v>
      </c>
      <c r="N1537" s="48">
        <v>1</v>
      </c>
      <c r="O1537" s="48">
        <v>0</v>
      </c>
      <c r="P1537" s="48">
        <v>0</v>
      </c>
      <c r="Q1537" s="48">
        <v>0</v>
      </c>
      <c r="R1537" s="48">
        <v>0</v>
      </c>
      <c r="S1537" s="113">
        <v>1</v>
      </c>
      <c r="T1537" s="48">
        <v>0</v>
      </c>
      <c r="U1537" s="47"/>
      <c r="V1537" s="22" t="s">
        <v>8087</v>
      </c>
      <c r="W1537" s="134" t="s">
        <v>2171</v>
      </c>
      <c r="X1537" s="3" t="s">
        <v>2137</v>
      </c>
      <c r="Y1537" s="21">
        <v>2</v>
      </c>
      <c r="Z1537" s="21">
        <v>10</v>
      </c>
      <c r="AA1537" s="14">
        <v>0</v>
      </c>
      <c r="AB1537" s="3">
        <f t="shared" si="72"/>
        <v>600</v>
      </c>
      <c r="AC1537">
        <v>1239.7107624149126</v>
      </c>
      <c r="AN1537" s="3">
        <v>1789</v>
      </c>
      <c r="AO1537" s="3">
        <v>1736</v>
      </c>
      <c r="AP1537" s="3">
        <v>5298</v>
      </c>
      <c r="AR1537" s="183" t="s">
        <v>8254</v>
      </c>
      <c r="AS1537" s="183" t="s">
        <v>8253</v>
      </c>
      <c r="AT1537" s="3">
        <v>0</v>
      </c>
      <c r="AU1537" s="18">
        <v>0</v>
      </c>
      <c r="AV1537" s="17"/>
      <c r="AW1537" s="200">
        <v>1</v>
      </c>
      <c r="AX1537" s="200">
        <v>0</v>
      </c>
      <c r="AY1537" s="200">
        <v>0</v>
      </c>
      <c r="AZ1537" s="200">
        <v>0</v>
      </c>
      <c r="BA1537" s="200">
        <v>0</v>
      </c>
      <c r="BB1537" s="200">
        <v>0</v>
      </c>
      <c r="BC1537" s="200">
        <v>0</v>
      </c>
    </row>
    <row r="1538" spans="1:62" x14ac:dyDescent="0.25">
      <c r="A1538" s="18">
        <v>57</v>
      </c>
      <c r="B1538" s="3">
        <v>26</v>
      </c>
      <c r="C1538" s="18" t="s">
        <v>2158</v>
      </c>
      <c r="D1538" s="3" t="s">
        <v>732</v>
      </c>
      <c r="E1538" s="3" t="s">
        <v>514</v>
      </c>
      <c r="F1538" s="48" t="s">
        <v>6539</v>
      </c>
      <c r="G1538" s="48" t="s">
        <v>6540</v>
      </c>
      <c r="H1538" s="48" t="s">
        <v>6528</v>
      </c>
      <c r="K1538" s="113">
        <v>0</v>
      </c>
      <c r="L1538" s="113">
        <v>1</v>
      </c>
      <c r="M1538" s="113">
        <v>1</v>
      </c>
      <c r="N1538" s="48">
        <v>1</v>
      </c>
      <c r="O1538" s="48">
        <v>0</v>
      </c>
      <c r="P1538" s="48">
        <v>0</v>
      </c>
      <c r="Q1538" s="48">
        <v>0</v>
      </c>
      <c r="R1538" s="48">
        <v>0</v>
      </c>
      <c r="S1538" s="113">
        <v>1</v>
      </c>
      <c r="T1538" s="48">
        <v>0</v>
      </c>
      <c r="U1538" s="47"/>
      <c r="V1538" s="22" t="s">
        <v>8087</v>
      </c>
      <c r="W1538" s="134" t="s">
        <v>2172</v>
      </c>
      <c r="X1538" s="3" t="s">
        <v>434</v>
      </c>
      <c r="Y1538" s="21">
        <v>4</v>
      </c>
      <c r="Z1538" s="21">
        <v>5</v>
      </c>
      <c r="AA1538" s="14">
        <v>0</v>
      </c>
      <c r="AB1538" s="3">
        <f t="shared" si="72"/>
        <v>1020</v>
      </c>
      <c r="AC1538">
        <v>2107.5082961053513</v>
      </c>
      <c r="AN1538" s="3">
        <v>1789</v>
      </c>
      <c r="AO1538" s="3">
        <v>1736</v>
      </c>
      <c r="AP1538" s="3">
        <v>5298</v>
      </c>
      <c r="AR1538" s="183" t="s">
        <v>8254</v>
      </c>
      <c r="AS1538" s="183" t="s">
        <v>8253</v>
      </c>
      <c r="AT1538" s="3">
        <v>0</v>
      </c>
      <c r="AU1538" s="18">
        <v>0</v>
      </c>
      <c r="AV1538" s="17"/>
      <c r="AW1538" s="200">
        <v>1</v>
      </c>
      <c r="AX1538" s="200">
        <v>0</v>
      </c>
      <c r="AY1538" s="200">
        <v>0</v>
      </c>
      <c r="AZ1538" s="200">
        <v>0</v>
      </c>
      <c r="BA1538" s="200">
        <v>0</v>
      </c>
      <c r="BB1538" s="200">
        <v>0</v>
      </c>
      <c r="BC1538" s="200">
        <v>0</v>
      </c>
    </row>
    <row r="1539" spans="1:62" s="18" customFormat="1" x14ac:dyDescent="0.25">
      <c r="A1539" s="18">
        <v>57</v>
      </c>
      <c r="B1539" s="3">
        <v>26</v>
      </c>
      <c r="C1539" s="18" t="s">
        <v>2158</v>
      </c>
      <c r="D1539" s="3" t="s">
        <v>732</v>
      </c>
      <c r="E1539" s="3" t="s">
        <v>514</v>
      </c>
      <c r="F1539" s="48" t="s">
        <v>6541</v>
      </c>
      <c r="G1539" s="48" t="s">
        <v>6542</v>
      </c>
      <c r="H1539" s="48" t="s">
        <v>6528</v>
      </c>
      <c r="I1539" s="3"/>
      <c r="J1539" s="3"/>
      <c r="K1539" s="113">
        <v>0</v>
      </c>
      <c r="L1539" s="113">
        <v>1</v>
      </c>
      <c r="M1539" s="113">
        <v>1</v>
      </c>
      <c r="N1539" s="48">
        <v>1</v>
      </c>
      <c r="O1539" s="48">
        <v>0</v>
      </c>
      <c r="P1539" s="48">
        <v>0</v>
      </c>
      <c r="Q1539" s="48">
        <v>0</v>
      </c>
      <c r="R1539" s="48">
        <v>0</v>
      </c>
      <c r="S1539" s="113">
        <v>1</v>
      </c>
      <c r="T1539" s="48">
        <v>0</v>
      </c>
      <c r="U1539" s="47"/>
      <c r="V1539" s="22" t="s">
        <v>8027</v>
      </c>
      <c r="W1539" s="134" t="s">
        <v>2173</v>
      </c>
      <c r="X1539" s="3" t="s">
        <v>1781</v>
      </c>
      <c r="Y1539" s="21">
        <v>7</v>
      </c>
      <c r="Z1539" s="21">
        <v>4</v>
      </c>
      <c r="AA1539" s="14">
        <v>0</v>
      </c>
      <c r="AB1539" s="3">
        <f t="shared" si="72"/>
        <v>1728</v>
      </c>
      <c r="AC1539" s="18">
        <v>3554.2645069099021</v>
      </c>
      <c r="AD1539" s="1"/>
      <c r="AE1539" s="15"/>
      <c r="AF1539" s="2"/>
      <c r="AG1539" s="3"/>
      <c r="AH1539" s="3"/>
      <c r="AI1539" s="3"/>
      <c r="AJ1539" s="3"/>
      <c r="AK1539" s="3"/>
      <c r="AM1539" s="1"/>
      <c r="AN1539" s="3">
        <v>1789</v>
      </c>
      <c r="AO1539" s="3">
        <v>1736</v>
      </c>
      <c r="AP1539" s="3">
        <v>5265</v>
      </c>
      <c r="AQ1539" s="3"/>
      <c r="AR1539" s="183" t="s">
        <v>8254</v>
      </c>
      <c r="AS1539" s="183" t="s">
        <v>8253</v>
      </c>
      <c r="AT1539" s="3">
        <v>0</v>
      </c>
      <c r="AU1539" s="18">
        <v>0</v>
      </c>
      <c r="AV1539" s="17"/>
      <c r="AW1539" s="200">
        <v>1</v>
      </c>
      <c r="AX1539" s="200">
        <v>0</v>
      </c>
      <c r="AY1539" s="200">
        <v>0</v>
      </c>
      <c r="AZ1539" s="200">
        <v>0</v>
      </c>
      <c r="BA1539" s="200">
        <v>0</v>
      </c>
      <c r="BB1539" s="200">
        <v>0</v>
      </c>
      <c r="BC1539" s="200">
        <v>0</v>
      </c>
      <c r="BD1539" s="17"/>
    </row>
    <row r="1540" spans="1:62" s="18" customFormat="1" x14ac:dyDescent="0.25">
      <c r="A1540" s="18">
        <v>57</v>
      </c>
      <c r="B1540" s="3">
        <v>26</v>
      </c>
      <c r="C1540" s="18" t="s">
        <v>2158</v>
      </c>
      <c r="D1540" s="3" t="s">
        <v>732</v>
      </c>
      <c r="E1540" s="3" t="s">
        <v>514</v>
      </c>
      <c r="F1540" s="48" t="s">
        <v>6543</v>
      </c>
      <c r="G1540" s="48" t="s">
        <v>6544</v>
      </c>
      <c r="H1540" s="48" t="s">
        <v>6528</v>
      </c>
      <c r="I1540" s="3"/>
      <c r="J1540" s="3"/>
      <c r="K1540" s="113">
        <v>0</v>
      </c>
      <c r="L1540" s="113">
        <v>1</v>
      </c>
      <c r="M1540" s="113">
        <v>1</v>
      </c>
      <c r="N1540" s="48">
        <v>1</v>
      </c>
      <c r="O1540" s="48">
        <v>0</v>
      </c>
      <c r="P1540" s="48">
        <v>0</v>
      </c>
      <c r="Q1540" s="48">
        <v>0</v>
      </c>
      <c r="R1540" s="48">
        <v>0</v>
      </c>
      <c r="S1540" s="113">
        <v>1</v>
      </c>
      <c r="T1540" s="48">
        <v>0</v>
      </c>
      <c r="U1540" s="47"/>
      <c r="V1540" s="22" t="s">
        <v>8007</v>
      </c>
      <c r="W1540" s="134" t="s">
        <v>2174</v>
      </c>
      <c r="X1540" s="3" t="s">
        <v>2175</v>
      </c>
      <c r="Y1540" s="21">
        <v>41</v>
      </c>
      <c r="Z1540" s="21">
        <v>8</v>
      </c>
      <c r="AA1540" s="14">
        <v>0</v>
      </c>
      <c r="AB1540" s="3">
        <f t="shared" si="72"/>
        <v>9936</v>
      </c>
      <c r="AC1540" s="18">
        <v>20073.570120737833</v>
      </c>
      <c r="AD1540" s="1"/>
      <c r="AE1540" s="15"/>
      <c r="AF1540" s="2"/>
      <c r="AG1540" s="3"/>
      <c r="AH1540" s="3"/>
      <c r="AI1540" s="3"/>
      <c r="AJ1540" s="3"/>
      <c r="AK1540" s="3"/>
      <c r="AM1540" s="1"/>
      <c r="AN1540" s="3">
        <v>1789</v>
      </c>
      <c r="AO1540" s="3">
        <v>1736</v>
      </c>
      <c r="AP1540" s="3">
        <v>5134</v>
      </c>
      <c r="AQ1540" s="3"/>
      <c r="AR1540" s="183" t="s">
        <v>8254</v>
      </c>
      <c r="AS1540" s="183" t="s">
        <v>8253</v>
      </c>
      <c r="AT1540" s="3">
        <v>0</v>
      </c>
      <c r="AU1540" s="18">
        <v>0</v>
      </c>
      <c r="AV1540" s="17"/>
      <c r="AW1540" s="200">
        <v>1</v>
      </c>
      <c r="AX1540" s="200">
        <v>0</v>
      </c>
      <c r="AY1540" s="200">
        <v>0</v>
      </c>
      <c r="AZ1540" s="200">
        <v>0</v>
      </c>
      <c r="BA1540" s="200">
        <v>0</v>
      </c>
      <c r="BB1540" s="200">
        <v>0</v>
      </c>
      <c r="BC1540" s="200">
        <v>0</v>
      </c>
      <c r="BD1540" s="17"/>
    </row>
    <row r="1541" spans="1:62" x14ac:dyDescent="0.25">
      <c r="A1541" s="18">
        <v>57</v>
      </c>
      <c r="B1541" s="3">
        <v>26</v>
      </c>
      <c r="C1541" s="18" t="s">
        <v>2158</v>
      </c>
      <c r="D1541" s="3" t="s">
        <v>732</v>
      </c>
      <c r="E1541" s="3" t="s">
        <v>514</v>
      </c>
      <c r="F1541" s="48" t="s">
        <v>6545</v>
      </c>
      <c r="G1541" s="48" t="s">
        <v>6546</v>
      </c>
      <c r="H1541" s="48" t="s">
        <v>6528</v>
      </c>
      <c r="K1541" s="113">
        <v>0</v>
      </c>
      <c r="L1541" s="113">
        <v>1</v>
      </c>
      <c r="M1541" s="113">
        <v>1</v>
      </c>
      <c r="N1541" s="48">
        <v>1</v>
      </c>
      <c r="O1541" s="48">
        <v>0</v>
      </c>
      <c r="P1541" s="48">
        <v>0</v>
      </c>
      <c r="Q1541" s="48">
        <v>0</v>
      </c>
      <c r="R1541" s="48">
        <v>0</v>
      </c>
      <c r="S1541" s="113">
        <v>1</v>
      </c>
      <c r="T1541" s="48">
        <v>0</v>
      </c>
      <c r="U1541" s="47"/>
      <c r="V1541" s="22" t="s">
        <v>8007</v>
      </c>
      <c r="W1541" s="134" t="s">
        <v>2176</v>
      </c>
      <c r="X1541" s="3" t="s">
        <v>2177</v>
      </c>
      <c r="Y1541" s="21">
        <v>13</v>
      </c>
      <c r="Z1541" s="21">
        <v>12</v>
      </c>
      <c r="AA1541" s="14">
        <v>0</v>
      </c>
      <c r="AB1541" s="3">
        <f t="shared" si="72"/>
        <v>3264</v>
      </c>
      <c r="AC1541">
        <v>6594.2162715467275</v>
      </c>
      <c r="AN1541" s="3">
        <v>1789</v>
      </c>
      <c r="AO1541" s="3">
        <v>1736</v>
      </c>
      <c r="AP1541" s="3">
        <v>5134</v>
      </c>
      <c r="AR1541" s="183" t="s">
        <v>8254</v>
      </c>
      <c r="AS1541" s="183" t="s">
        <v>8253</v>
      </c>
      <c r="AT1541" s="3">
        <v>0</v>
      </c>
      <c r="AU1541" s="18">
        <v>0</v>
      </c>
      <c r="AV1541" s="17"/>
      <c r="AW1541" s="200">
        <v>1</v>
      </c>
      <c r="AX1541" s="200">
        <v>0</v>
      </c>
      <c r="AY1541" s="200">
        <v>0</v>
      </c>
      <c r="AZ1541" s="200">
        <v>0</v>
      </c>
      <c r="BA1541" s="200">
        <v>0</v>
      </c>
      <c r="BB1541" s="200">
        <v>0</v>
      </c>
      <c r="BC1541" s="200">
        <v>0</v>
      </c>
    </row>
    <row r="1542" spans="1:62" x14ac:dyDescent="0.25">
      <c r="A1542" s="18">
        <v>57</v>
      </c>
      <c r="B1542" s="3">
        <v>26</v>
      </c>
      <c r="C1542" s="18" t="s">
        <v>2158</v>
      </c>
      <c r="D1542" s="3" t="s">
        <v>732</v>
      </c>
      <c r="E1542" s="3" t="s">
        <v>514</v>
      </c>
      <c r="F1542" s="48" t="s">
        <v>6547</v>
      </c>
      <c r="G1542" s="48" t="s">
        <v>6548</v>
      </c>
      <c r="H1542" s="48" t="s">
        <v>6528</v>
      </c>
      <c r="K1542" s="113">
        <v>0</v>
      </c>
      <c r="L1542" s="113">
        <v>1</v>
      </c>
      <c r="M1542" s="113">
        <v>1</v>
      </c>
      <c r="N1542" s="48">
        <v>1</v>
      </c>
      <c r="O1542" s="48">
        <v>0</v>
      </c>
      <c r="P1542" s="48">
        <v>0</v>
      </c>
      <c r="Q1542" s="48">
        <v>0</v>
      </c>
      <c r="R1542" s="48">
        <v>0</v>
      </c>
      <c r="S1542" s="113">
        <v>1</v>
      </c>
      <c r="T1542" s="48">
        <v>0</v>
      </c>
      <c r="U1542" s="47"/>
      <c r="V1542" s="22" t="s">
        <v>8041</v>
      </c>
      <c r="W1542" s="134" t="s">
        <v>2178</v>
      </c>
      <c r="X1542" s="3" t="s">
        <v>694</v>
      </c>
      <c r="Y1542" s="21">
        <v>5</v>
      </c>
      <c r="Z1542" s="21">
        <v>14</v>
      </c>
      <c r="AA1542" s="14">
        <v>6</v>
      </c>
      <c r="AB1542" s="3">
        <f t="shared" si="72"/>
        <v>1374</v>
      </c>
      <c r="AC1542">
        <v>2744.4937033224555</v>
      </c>
      <c r="AN1542" s="3">
        <v>1789</v>
      </c>
      <c r="AO1542" s="3">
        <v>1736</v>
      </c>
      <c r="AP1542" s="3">
        <v>5051</v>
      </c>
      <c r="AR1542" s="183" t="s">
        <v>8254</v>
      </c>
      <c r="AS1542" s="183" t="s">
        <v>8253</v>
      </c>
      <c r="AT1542" s="3">
        <v>0</v>
      </c>
      <c r="AU1542" s="18">
        <v>0</v>
      </c>
      <c r="AV1542" s="17"/>
      <c r="AW1542" s="200">
        <v>1</v>
      </c>
      <c r="AX1542" s="200">
        <v>0</v>
      </c>
      <c r="AY1542" s="200">
        <v>0</v>
      </c>
      <c r="AZ1542" s="200">
        <v>0</v>
      </c>
      <c r="BA1542" s="200">
        <v>0</v>
      </c>
      <c r="BB1542" s="200">
        <v>0</v>
      </c>
      <c r="BC1542" s="200">
        <v>0</v>
      </c>
    </row>
    <row r="1543" spans="1:62" x14ac:dyDescent="0.25">
      <c r="A1543" s="18">
        <v>57</v>
      </c>
      <c r="B1543" s="3">
        <v>26</v>
      </c>
      <c r="C1543" s="18" t="s">
        <v>2158</v>
      </c>
      <c r="D1543" s="3" t="s">
        <v>732</v>
      </c>
      <c r="E1543" s="3" t="s">
        <v>514</v>
      </c>
      <c r="F1543" s="48" t="s">
        <v>6549</v>
      </c>
      <c r="G1543" s="48" t="s">
        <v>6550</v>
      </c>
      <c r="H1543" s="48" t="s">
        <v>6528</v>
      </c>
      <c r="K1543" s="113">
        <v>0</v>
      </c>
      <c r="L1543" s="113">
        <v>1</v>
      </c>
      <c r="M1543" s="113">
        <v>1</v>
      </c>
      <c r="N1543" s="48">
        <v>1</v>
      </c>
      <c r="O1543" s="48">
        <v>0</v>
      </c>
      <c r="P1543" s="48">
        <v>0</v>
      </c>
      <c r="Q1543" s="48">
        <v>0</v>
      </c>
      <c r="R1543" s="48">
        <v>0</v>
      </c>
      <c r="S1543" s="113">
        <v>1</v>
      </c>
      <c r="T1543" s="48">
        <v>0</v>
      </c>
      <c r="U1543" s="47"/>
      <c r="V1543" s="22" t="s">
        <v>8041</v>
      </c>
      <c r="W1543" s="134" t="s">
        <v>2179</v>
      </c>
      <c r="X1543" s="3" t="s">
        <v>2180</v>
      </c>
      <c r="Y1543" s="21">
        <v>4</v>
      </c>
      <c r="Z1543" s="21">
        <v>12</v>
      </c>
      <c r="AA1543" s="14">
        <v>0</v>
      </c>
      <c r="AB1543" s="3">
        <f t="shared" si="72"/>
        <v>1104</v>
      </c>
      <c r="AC1543">
        <v>2205.1827135866019</v>
      </c>
      <c r="AN1543" s="3">
        <v>1789</v>
      </c>
      <c r="AO1543" s="3">
        <v>1736</v>
      </c>
      <c r="AP1543" s="3">
        <v>5051</v>
      </c>
      <c r="AR1543" s="183" t="s">
        <v>8254</v>
      </c>
      <c r="AS1543" s="183" t="s">
        <v>8253</v>
      </c>
      <c r="AT1543" s="3">
        <v>0</v>
      </c>
      <c r="AU1543" s="18">
        <v>0</v>
      </c>
      <c r="AV1543" s="17"/>
      <c r="AW1543" s="200">
        <v>1</v>
      </c>
      <c r="AX1543" s="200">
        <v>0</v>
      </c>
      <c r="AY1543" s="200">
        <v>0</v>
      </c>
      <c r="AZ1543" s="200">
        <v>0</v>
      </c>
      <c r="BA1543" s="200">
        <v>0</v>
      </c>
      <c r="BB1543" s="200">
        <v>0</v>
      </c>
      <c r="BC1543" s="200">
        <v>0</v>
      </c>
    </row>
    <row r="1544" spans="1:62" x14ac:dyDescent="0.25">
      <c r="A1544" s="18">
        <v>57</v>
      </c>
      <c r="B1544" s="3">
        <v>26</v>
      </c>
      <c r="C1544" s="18" t="s">
        <v>2158</v>
      </c>
      <c r="D1544" s="3" t="s">
        <v>732</v>
      </c>
      <c r="E1544" s="3" t="s">
        <v>514</v>
      </c>
      <c r="F1544" s="48" t="s">
        <v>6551</v>
      </c>
      <c r="G1544" s="48" t="s">
        <v>6552</v>
      </c>
      <c r="H1544" s="48" t="s">
        <v>6528</v>
      </c>
      <c r="K1544" s="113">
        <v>0</v>
      </c>
      <c r="L1544" s="113">
        <v>1</v>
      </c>
      <c r="M1544" s="113">
        <v>1</v>
      </c>
      <c r="N1544" s="48">
        <v>1</v>
      </c>
      <c r="O1544" s="48">
        <v>0</v>
      </c>
      <c r="P1544" s="48">
        <v>0</v>
      </c>
      <c r="Q1544" s="48">
        <v>0</v>
      </c>
      <c r="R1544" s="48">
        <v>0</v>
      </c>
      <c r="S1544" s="113">
        <v>1</v>
      </c>
      <c r="T1544" s="48">
        <v>0</v>
      </c>
      <c r="U1544" s="47"/>
      <c r="V1544" s="22" t="s">
        <v>7994</v>
      </c>
      <c r="W1544" s="134" t="s">
        <v>2181</v>
      </c>
      <c r="X1544" s="3" t="s">
        <v>2182</v>
      </c>
      <c r="Y1544" s="21">
        <v>11</v>
      </c>
      <c r="Z1544" s="21">
        <v>15</v>
      </c>
      <c r="AA1544" s="14">
        <v>6</v>
      </c>
      <c r="AB1544" s="3">
        <f t="shared" si="72"/>
        <v>2826</v>
      </c>
      <c r="AC1544">
        <v>5634.7456290571799</v>
      </c>
      <c r="AN1544" s="3">
        <v>1789</v>
      </c>
      <c r="AO1544" s="3">
        <v>1736</v>
      </c>
      <c r="AP1544" s="3">
        <v>5038</v>
      </c>
      <c r="AR1544" s="183" t="s">
        <v>8254</v>
      </c>
      <c r="AS1544" s="183" t="s">
        <v>8253</v>
      </c>
      <c r="AT1544" s="3">
        <v>0</v>
      </c>
      <c r="AU1544" s="18">
        <v>0</v>
      </c>
      <c r="AV1544" s="17"/>
      <c r="AW1544" s="200">
        <v>1</v>
      </c>
      <c r="AX1544" s="200">
        <v>0</v>
      </c>
      <c r="AY1544" s="200">
        <v>0</v>
      </c>
      <c r="AZ1544" s="200">
        <v>0</v>
      </c>
      <c r="BA1544" s="200">
        <v>0</v>
      </c>
      <c r="BB1544" s="200">
        <v>0</v>
      </c>
      <c r="BC1544" s="200">
        <v>0</v>
      </c>
    </row>
    <row r="1545" spans="1:62" x14ac:dyDescent="0.25">
      <c r="A1545" s="18">
        <v>57</v>
      </c>
      <c r="B1545" s="3">
        <v>26</v>
      </c>
      <c r="C1545" s="18" t="s">
        <v>2158</v>
      </c>
      <c r="D1545" s="3" t="s">
        <v>732</v>
      </c>
      <c r="E1545" s="3" t="s">
        <v>514</v>
      </c>
      <c r="F1545" s="48" t="s">
        <v>6553</v>
      </c>
      <c r="G1545" s="48" t="s">
        <v>6554</v>
      </c>
      <c r="H1545" s="48" t="s">
        <v>6528</v>
      </c>
      <c r="K1545" s="113">
        <v>0</v>
      </c>
      <c r="L1545" s="113">
        <v>1</v>
      </c>
      <c r="M1545" s="113">
        <v>1</v>
      </c>
      <c r="N1545" s="48">
        <v>1</v>
      </c>
      <c r="O1545" s="48">
        <v>0</v>
      </c>
      <c r="P1545" s="48">
        <v>0</v>
      </c>
      <c r="Q1545" s="48">
        <v>0</v>
      </c>
      <c r="R1545" s="48">
        <v>0</v>
      </c>
      <c r="S1545" s="113">
        <v>1</v>
      </c>
      <c r="T1545" s="48">
        <v>0</v>
      </c>
      <c r="U1545" s="47"/>
      <c r="V1545" s="22" t="s">
        <v>7994</v>
      </c>
      <c r="W1545" s="134" t="s">
        <v>2183</v>
      </c>
      <c r="X1545" s="3" t="s">
        <v>1740</v>
      </c>
      <c r="Y1545" s="21">
        <v>12</v>
      </c>
      <c r="Z1545" s="21">
        <v>13</v>
      </c>
      <c r="AA1545" s="14">
        <v>0</v>
      </c>
      <c r="AB1545" s="3">
        <f t="shared" si="72"/>
        <v>3036</v>
      </c>
      <c r="AC1545">
        <v>6053.4634571187544</v>
      </c>
      <c r="AN1545" s="3">
        <v>1789</v>
      </c>
      <c r="AO1545" s="3">
        <v>1736</v>
      </c>
      <c r="AP1545" s="3">
        <v>5038</v>
      </c>
      <c r="AR1545" s="183" t="s">
        <v>8254</v>
      </c>
      <c r="AS1545" s="183" t="s">
        <v>8253</v>
      </c>
      <c r="AT1545" s="3">
        <v>0</v>
      </c>
      <c r="AU1545" s="18">
        <v>0</v>
      </c>
      <c r="AV1545" s="17"/>
      <c r="AW1545" s="200">
        <v>1</v>
      </c>
      <c r="AX1545" s="200">
        <v>0</v>
      </c>
      <c r="AY1545" s="200">
        <v>0</v>
      </c>
      <c r="AZ1545" s="200">
        <v>0</v>
      </c>
      <c r="BA1545" s="200">
        <v>0</v>
      </c>
      <c r="BB1545" s="200">
        <v>0</v>
      </c>
      <c r="BC1545" s="200">
        <v>0</v>
      </c>
    </row>
    <row r="1546" spans="1:62" x14ac:dyDescent="0.25">
      <c r="A1546" s="18">
        <v>57</v>
      </c>
      <c r="B1546" s="3">
        <v>26</v>
      </c>
      <c r="C1546" s="18" t="s">
        <v>2158</v>
      </c>
      <c r="D1546" s="3" t="s">
        <v>732</v>
      </c>
      <c r="E1546" s="3" t="s">
        <v>514</v>
      </c>
      <c r="F1546" s="48" t="s">
        <v>6555</v>
      </c>
      <c r="G1546" s="48" t="s">
        <v>6556</v>
      </c>
      <c r="H1546" s="48" t="s">
        <v>6528</v>
      </c>
      <c r="K1546" s="113">
        <v>0</v>
      </c>
      <c r="L1546" s="113">
        <v>1</v>
      </c>
      <c r="M1546" s="113">
        <v>1</v>
      </c>
      <c r="N1546" s="48">
        <v>1</v>
      </c>
      <c r="O1546" s="48">
        <v>0</v>
      </c>
      <c r="P1546" s="48">
        <v>0</v>
      </c>
      <c r="Q1546" s="48">
        <v>0</v>
      </c>
      <c r="R1546" s="48">
        <v>0</v>
      </c>
      <c r="S1546" s="113">
        <v>1</v>
      </c>
      <c r="T1546" s="48">
        <v>0</v>
      </c>
      <c r="U1546" s="47"/>
      <c r="V1546" s="22" t="s">
        <v>7994</v>
      </c>
      <c r="W1546" s="134" t="s">
        <v>2184</v>
      </c>
      <c r="X1546" s="3" t="s">
        <v>2185</v>
      </c>
      <c r="Y1546" s="21">
        <v>4</v>
      </c>
      <c r="Z1546" s="21">
        <v>15</v>
      </c>
      <c r="AA1546" s="14">
        <v>0</v>
      </c>
      <c r="AB1546" s="3">
        <f t="shared" si="72"/>
        <v>1140</v>
      </c>
      <c r="AC1546">
        <v>2273.039638048544</v>
      </c>
      <c r="AN1546" s="3">
        <v>1789</v>
      </c>
      <c r="AO1546" s="3">
        <v>1736</v>
      </c>
      <c r="AP1546" s="3">
        <v>5038</v>
      </c>
      <c r="AR1546" s="183" t="s">
        <v>8254</v>
      </c>
      <c r="AS1546" s="183" t="s">
        <v>8253</v>
      </c>
      <c r="AT1546" s="3">
        <v>0</v>
      </c>
      <c r="AU1546" s="18">
        <v>0</v>
      </c>
      <c r="AV1546" s="17"/>
      <c r="AW1546" s="200">
        <v>1</v>
      </c>
      <c r="AX1546" s="200">
        <v>0</v>
      </c>
      <c r="AY1546" s="200">
        <v>0</v>
      </c>
      <c r="AZ1546" s="200">
        <v>0</v>
      </c>
      <c r="BA1546" s="200">
        <v>0</v>
      </c>
      <c r="BB1546" s="200">
        <v>0</v>
      </c>
      <c r="BC1546" s="200">
        <v>0</v>
      </c>
    </row>
    <row r="1547" spans="1:62" s="18" customFormat="1" x14ac:dyDescent="0.25">
      <c r="A1547" s="18">
        <v>57</v>
      </c>
      <c r="B1547" s="3">
        <v>26</v>
      </c>
      <c r="C1547" s="18" t="s">
        <v>2158</v>
      </c>
      <c r="D1547" s="3" t="s">
        <v>732</v>
      </c>
      <c r="E1547" s="3" t="s">
        <v>514</v>
      </c>
      <c r="F1547" s="48" t="s">
        <v>6557</v>
      </c>
      <c r="G1547" s="48" t="s">
        <v>6558</v>
      </c>
      <c r="H1547" s="48" t="s">
        <v>6528</v>
      </c>
      <c r="I1547" s="3"/>
      <c r="J1547" s="3"/>
      <c r="K1547" s="113">
        <v>0</v>
      </c>
      <c r="L1547" s="113">
        <v>1</v>
      </c>
      <c r="M1547" s="113">
        <v>1</v>
      </c>
      <c r="N1547" s="48">
        <v>1</v>
      </c>
      <c r="O1547" s="48">
        <v>0</v>
      </c>
      <c r="P1547" s="48">
        <v>0</v>
      </c>
      <c r="Q1547" s="48">
        <v>0</v>
      </c>
      <c r="R1547" s="48">
        <v>0</v>
      </c>
      <c r="S1547" s="113">
        <v>1</v>
      </c>
      <c r="T1547" s="48">
        <v>0</v>
      </c>
      <c r="U1547" s="47"/>
      <c r="V1547" s="22" t="s">
        <v>149</v>
      </c>
      <c r="W1547" s="134" t="s">
        <v>2186</v>
      </c>
      <c r="X1547" s="3" t="s">
        <v>2187</v>
      </c>
      <c r="Y1547" s="21">
        <v>132</v>
      </c>
      <c r="Z1547" s="21">
        <v>11</v>
      </c>
      <c r="AA1547" s="14">
        <v>6</v>
      </c>
      <c r="AB1547" s="3">
        <f t="shared" si="72"/>
        <v>31818</v>
      </c>
      <c r="AD1547" s="1"/>
      <c r="AE1547" s="15"/>
      <c r="AF1547" s="2"/>
      <c r="AG1547" s="3"/>
      <c r="AH1547" s="3"/>
      <c r="AI1547" s="3"/>
      <c r="AJ1547" s="3"/>
      <c r="AK1547" s="3"/>
      <c r="AM1547" s="1"/>
      <c r="AN1547" s="3">
        <v>1789</v>
      </c>
      <c r="AO1547" s="3">
        <v>1736</v>
      </c>
      <c r="AP1547" s="3"/>
      <c r="AQ1547" s="3"/>
      <c r="AR1547" s="183" t="s">
        <v>8254</v>
      </c>
      <c r="AS1547" s="183" t="s">
        <v>8253</v>
      </c>
      <c r="AT1547" s="3">
        <v>0</v>
      </c>
      <c r="AU1547" s="18">
        <v>0</v>
      </c>
      <c r="AV1547" s="17"/>
      <c r="AW1547" s="196"/>
      <c r="AX1547" s="3"/>
      <c r="BD1547" s="17"/>
    </row>
    <row r="1548" spans="1:62" s="18" customFormat="1" x14ac:dyDescent="0.25">
      <c r="A1548" s="18">
        <v>57</v>
      </c>
      <c r="B1548" s="3">
        <v>26</v>
      </c>
      <c r="C1548" s="18" t="s">
        <v>2158</v>
      </c>
      <c r="D1548" s="3" t="s">
        <v>732</v>
      </c>
      <c r="E1548" s="3" t="s">
        <v>514</v>
      </c>
      <c r="F1548" s="48" t="s">
        <v>6559</v>
      </c>
      <c r="G1548" s="48" t="s">
        <v>6560</v>
      </c>
      <c r="H1548" s="48" t="s">
        <v>6528</v>
      </c>
      <c r="I1548" s="3"/>
      <c r="J1548" s="3"/>
      <c r="K1548" s="113">
        <v>0</v>
      </c>
      <c r="L1548" s="113">
        <v>1</v>
      </c>
      <c r="M1548" s="113">
        <v>1</v>
      </c>
      <c r="N1548" s="48">
        <v>1</v>
      </c>
      <c r="O1548" s="48">
        <v>0</v>
      </c>
      <c r="P1548" s="48">
        <v>0</v>
      </c>
      <c r="Q1548" s="48">
        <v>0</v>
      </c>
      <c r="R1548" s="48">
        <v>0</v>
      </c>
      <c r="S1548" s="113">
        <v>1</v>
      </c>
      <c r="T1548" s="48">
        <v>0</v>
      </c>
      <c r="U1548" s="47"/>
      <c r="V1548" s="22" t="s">
        <v>8490</v>
      </c>
      <c r="W1548" s="134" t="s">
        <v>2188</v>
      </c>
      <c r="X1548" s="3" t="s">
        <v>2189</v>
      </c>
      <c r="Y1548" s="21">
        <v>0</v>
      </c>
      <c r="Z1548" s="21">
        <v>1</v>
      </c>
      <c r="AA1548" s="14">
        <v>0</v>
      </c>
      <c r="AB1548" s="3">
        <f t="shared" si="72"/>
        <v>12</v>
      </c>
      <c r="AC1548" s="18">
        <v>19.925398135018149</v>
      </c>
      <c r="AD1548" s="1"/>
      <c r="AE1548" s="22" t="s">
        <v>8645</v>
      </c>
      <c r="AF1548" s="2" t="s">
        <v>2190</v>
      </c>
      <c r="AG1548" s="3" t="s">
        <v>2191</v>
      </c>
      <c r="AH1548" s="3">
        <v>4</v>
      </c>
      <c r="AI1548" s="3">
        <v>10</v>
      </c>
      <c r="AJ1548" s="3">
        <v>3</v>
      </c>
      <c r="AK1548" s="3">
        <f>(240*AH1548)+(12*AI1548)+AJ1548</f>
        <v>1083</v>
      </c>
      <c r="AL1548" s="18">
        <v>1723.9783827451372</v>
      </c>
      <c r="AM1548" s="1"/>
      <c r="AN1548" s="3">
        <v>1789</v>
      </c>
      <c r="AO1548" s="3">
        <v>1736</v>
      </c>
      <c r="AP1548" s="3">
        <v>3702</v>
      </c>
      <c r="AQ1548" s="3">
        <v>3394</v>
      </c>
      <c r="AR1548" s="183" t="s">
        <v>8254</v>
      </c>
      <c r="AS1548" s="183" t="s">
        <v>8253</v>
      </c>
      <c r="AT1548" s="3">
        <v>0</v>
      </c>
      <c r="AU1548" s="18">
        <v>0</v>
      </c>
      <c r="AV1548" s="17"/>
      <c r="AW1548" s="200">
        <v>1</v>
      </c>
      <c r="AX1548" s="200">
        <v>0</v>
      </c>
      <c r="AY1548" s="200">
        <v>0</v>
      </c>
      <c r="AZ1548" s="200">
        <v>0</v>
      </c>
      <c r="BA1548" s="200">
        <v>0</v>
      </c>
      <c r="BB1548" s="200">
        <v>0</v>
      </c>
      <c r="BC1548" s="200">
        <v>0</v>
      </c>
      <c r="BD1548" s="17"/>
      <c r="BE1548" s="18">
        <v>1</v>
      </c>
      <c r="BF1548" s="18">
        <v>0</v>
      </c>
      <c r="BG1548" s="18">
        <v>0</v>
      </c>
      <c r="BH1548" s="18">
        <v>0</v>
      </c>
      <c r="BI1548" s="18">
        <v>0</v>
      </c>
      <c r="BJ1548" s="18">
        <v>0</v>
      </c>
    </row>
    <row r="1549" spans="1:62" x14ac:dyDescent="0.25">
      <c r="A1549" s="18">
        <v>57</v>
      </c>
      <c r="B1549" s="3">
        <v>26</v>
      </c>
      <c r="C1549" s="18" t="s">
        <v>2158</v>
      </c>
      <c r="D1549" s="3" t="s">
        <v>732</v>
      </c>
      <c r="E1549" s="3" t="s">
        <v>514</v>
      </c>
      <c r="F1549" s="48" t="s">
        <v>6561</v>
      </c>
      <c r="G1549" s="48" t="s">
        <v>6562</v>
      </c>
      <c r="H1549" s="48" t="s">
        <v>6528</v>
      </c>
      <c r="K1549" s="113">
        <v>0</v>
      </c>
      <c r="L1549" s="113">
        <v>1</v>
      </c>
      <c r="M1549" s="113">
        <v>1</v>
      </c>
      <c r="N1549" s="48">
        <v>1</v>
      </c>
      <c r="O1549" s="48">
        <v>0</v>
      </c>
      <c r="P1549" s="48">
        <v>0</v>
      </c>
      <c r="Q1549" s="48">
        <v>0</v>
      </c>
      <c r="R1549" s="48">
        <v>0</v>
      </c>
      <c r="S1549" s="113">
        <v>1</v>
      </c>
      <c r="T1549" s="48">
        <v>0</v>
      </c>
      <c r="U1549" s="47"/>
      <c r="V1549" s="22" t="s">
        <v>8490</v>
      </c>
      <c r="W1549" s="134" t="s">
        <v>2192</v>
      </c>
      <c r="X1549" s="3" t="s">
        <v>2193</v>
      </c>
      <c r="Y1549" s="21">
        <v>0</v>
      </c>
      <c r="Z1549" s="21">
        <v>14</v>
      </c>
      <c r="AA1549" s="14">
        <v>10</v>
      </c>
      <c r="AB1549" s="3">
        <f t="shared" si="72"/>
        <v>178</v>
      </c>
      <c r="AC1549">
        <v>295.56007233610256</v>
      </c>
      <c r="AE1549" s="22" t="s">
        <v>149</v>
      </c>
      <c r="AF1549" s="155" t="s">
        <v>2263</v>
      </c>
      <c r="AG1549" s="3" t="s">
        <v>2191</v>
      </c>
      <c r="AH1549" s="3">
        <v>4</v>
      </c>
      <c r="AI1549" s="3">
        <v>10</v>
      </c>
      <c r="AJ1549" s="3">
        <v>3</v>
      </c>
      <c r="AK1549" s="3">
        <f>(240*AH1549)+(12*AI1549)+AJ1549</f>
        <v>1083</v>
      </c>
      <c r="AN1549" s="3">
        <v>1789</v>
      </c>
      <c r="AO1549" s="3">
        <v>1736</v>
      </c>
      <c r="AP1549" s="3">
        <v>3702</v>
      </c>
      <c r="AR1549" s="183" t="s">
        <v>8254</v>
      </c>
      <c r="AS1549" s="183" t="s">
        <v>8253</v>
      </c>
      <c r="AT1549" s="3">
        <v>0</v>
      </c>
      <c r="AU1549" s="18">
        <v>0</v>
      </c>
      <c r="AV1549" s="17"/>
      <c r="AW1549" s="200">
        <v>1</v>
      </c>
      <c r="AX1549" s="200">
        <v>0</v>
      </c>
      <c r="AY1549" s="200">
        <v>0</v>
      </c>
      <c r="AZ1549" s="200">
        <v>0</v>
      </c>
      <c r="BA1549" s="200">
        <v>0</v>
      </c>
      <c r="BB1549" s="200">
        <v>0</v>
      </c>
      <c r="BC1549" s="200">
        <v>0</v>
      </c>
    </row>
    <row r="1550" spans="1:62" x14ac:dyDescent="0.25">
      <c r="A1550" s="18">
        <v>57</v>
      </c>
      <c r="B1550" s="3">
        <v>26</v>
      </c>
      <c r="C1550" s="18" t="s">
        <v>2158</v>
      </c>
      <c r="D1550" s="3" t="s">
        <v>732</v>
      </c>
      <c r="E1550" s="3" t="s">
        <v>514</v>
      </c>
      <c r="F1550" s="48" t="s">
        <v>6563</v>
      </c>
      <c r="G1550" s="48" t="s">
        <v>6564</v>
      </c>
      <c r="H1550" s="48" t="s">
        <v>6528</v>
      </c>
      <c r="K1550" s="113">
        <v>0</v>
      </c>
      <c r="L1550" s="113">
        <v>1</v>
      </c>
      <c r="M1550" s="113">
        <v>1</v>
      </c>
      <c r="N1550" s="48">
        <v>1</v>
      </c>
      <c r="O1550" s="48">
        <v>0</v>
      </c>
      <c r="P1550" s="48">
        <v>0</v>
      </c>
      <c r="Q1550" s="48">
        <v>0</v>
      </c>
      <c r="R1550" s="48">
        <v>0</v>
      </c>
      <c r="S1550" s="113">
        <v>1</v>
      </c>
      <c r="T1550" s="48">
        <v>0</v>
      </c>
      <c r="U1550" s="47"/>
      <c r="V1550" s="22" t="s">
        <v>8490</v>
      </c>
      <c r="W1550" s="134" t="s">
        <v>2194</v>
      </c>
      <c r="X1550" s="3" t="s">
        <v>237</v>
      </c>
      <c r="Y1550" s="21">
        <v>0</v>
      </c>
      <c r="Z1550" s="21">
        <v>15</v>
      </c>
      <c r="AA1550" s="14">
        <v>0</v>
      </c>
      <c r="AB1550" s="3">
        <f t="shared" si="72"/>
        <v>180</v>
      </c>
      <c r="AC1550">
        <v>298.88097202527229</v>
      </c>
      <c r="AN1550" s="3">
        <v>1789</v>
      </c>
      <c r="AO1550" s="3">
        <v>1736</v>
      </c>
      <c r="AP1550" s="3">
        <v>3702</v>
      </c>
      <c r="AR1550" s="183" t="s">
        <v>8254</v>
      </c>
      <c r="AS1550" s="183" t="s">
        <v>8253</v>
      </c>
      <c r="AT1550" s="3">
        <v>0</v>
      </c>
      <c r="AU1550" s="18">
        <v>0</v>
      </c>
      <c r="AV1550" s="17"/>
      <c r="AW1550" s="200">
        <v>1</v>
      </c>
      <c r="AX1550" s="200">
        <v>0</v>
      </c>
      <c r="AY1550" s="200">
        <v>0</v>
      </c>
      <c r="AZ1550" s="200">
        <v>0</v>
      </c>
      <c r="BA1550" s="200">
        <v>0</v>
      </c>
      <c r="BB1550" s="200">
        <v>0</v>
      </c>
      <c r="BC1550" s="200">
        <v>0</v>
      </c>
    </row>
    <row r="1551" spans="1:62" x14ac:dyDescent="0.25">
      <c r="A1551" s="18">
        <v>57</v>
      </c>
      <c r="B1551" s="3">
        <v>26</v>
      </c>
      <c r="C1551" s="18" t="s">
        <v>2158</v>
      </c>
      <c r="D1551" s="3" t="s">
        <v>732</v>
      </c>
      <c r="E1551" s="3" t="s">
        <v>514</v>
      </c>
      <c r="F1551" s="48" t="s">
        <v>6565</v>
      </c>
      <c r="G1551" s="48" t="s">
        <v>6566</v>
      </c>
      <c r="H1551" s="48" t="s">
        <v>6528</v>
      </c>
      <c r="K1551" s="113">
        <v>0</v>
      </c>
      <c r="L1551" s="113">
        <v>1</v>
      </c>
      <c r="M1551" s="113">
        <v>1</v>
      </c>
      <c r="N1551" s="48">
        <v>1</v>
      </c>
      <c r="O1551" s="48">
        <v>0</v>
      </c>
      <c r="P1551" s="48">
        <v>0</v>
      </c>
      <c r="Q1551" s="48">
        <v>0</v>
      </c>
      <c r="R1551" s="48">
        <v>0</v>
      </c>
      <c r="S1551" s="113">
        <v>1</v>
      </c>
      <c r="T1551" s="48">
        <v>0</v>
      </c>
      <c r="U1551" s="47"/>
      <c r="V1551" s="22" t="s">
        <v>8490</v>
      </c>
      <c r="W1551" s="134" t="s">
        <v>2195</v>
      </c>
      <c r="X1551" s="3" t="s">
        <v>196</v>
      </c>
      <c r="Y1551" s="21">
        <v>0</v>
      </c>
      <c r="Z1551" s="21">
        <v>3</v>
      </c>
      <c r="AA1551" s="14">
        <v>0</v>
      </c>
      <c r="AB1551" s="3">
        <f t="shared" si="72"/>
        <v>36</v>
      </c>
      <c r="AC1551">
        <v>59.776194405054454</v>
      </c>
      <c r="AN1551" s="3">
        <v>1789</v>
      </c>
      <c r="AO1551" s="3">
        <v>1736</v>
      </c>
      <c r="AP1551" s="3">
        <v>3702</v>
      </c>
      <c r="AR1551" s="183" t="s">
        <v>8254</v>
      </c>
      <c r="AS1551" s="183" t="s">
        <v>8253</v>
      </c>
      <c r="AT1551" s="3">
        <v>0</v>
      </c>
      <c r="AU1551" s="18">
        <v>0</v>
      </c>
      <c r="AV1551" s="17"/>
      <c r="AW1551" s="200">
        <v>1</v>
      </c>
      <c r="AX1551" s="200">
        <v>0</v>
      </c>
      <c r="AY1551" s="200">
        <v>0</v>
      </c>
      <c r="AZ1551" s="200">
        <v>0</v>
      </c>
      <c r="BA1551" s="200">
        <v>0</v>
      </c>
      <c r="BB1551" s="200">
        <v>0</v>
      </c>
      <c r="BC1551" s="200">
        <v>0</v>
      </c>
    </row>
    <row r="1552" spans="1:62" x14ac:dyDescent="0.25">
      <c r="A1552" s="18">
        <v>57</v>
      </c>
      <c r="B1552" s="3">
        <v>26</v>
      </c>
      <c r="C1552" s="18" t="s">
        <v>2158</v>
      </c>
      <c r="D1552" s="3" t="s">
        <v>732</v>
      </c>
      <c r="E1552" s="3" t="s">
        <v>514</v>
      </c>
      <c r="F1552" s="48" t="s">
        <v>6567</v>
      </c>
      <c r="G1552" s="48" t="s">
        <v>6568</v>
      </c>
      <c r="H1552" s="48" t="s">
        <v>6528</v>
      </c>
      <c r="K1552" s="113">
        <v>0</v>
      </c>
      <c r="L1552" s="113">
        <v>1</v>
      </c>
      <c r="M1552" s="113">
        <v>1</v>
      </c>
      <c r="N1552" s="48">
        <v>1</v>
      </c>
      <c r="O1552" s="48">
        <v>0</v>
      </c>
      <c r="P1552" s="48">
        <v>0</v>
      </c>
      <c r="Q1552" s="48">
        <v>0</v>
      </c>
      <c r="R1552" s="48">
        <v>0</v>
      </c>
      <c r="S1552" s="113">
        <v>1</v>
      </c>
      <c r="T1552" s="48">
        <v>0</v>
      </c>
      <c r="U1552" s="47"/>
      <c r="V1552" s="22" t="s">
        <v>8491</v>
      </c>
      <c r="W1552" s="134" t="s">
        <v>2196</v>
      </c>
      <c r="X1552" s="3" t="s">
        <v>200</v>
      </c>
      <c r="Y1552" s="21">
        <v>0</v>
      </c>
      <c r="Z1552" s="21">
        <v>1</v>
      </c>
      <c r="AA1552" s="14">
        <v>6</v>
      </c>
      <c r="AB1552" s="3">
        <f t="shared" si="72"/>
        <v>18</v>
      </c>
      <c r="AC1552">
        <v>29.863543416889463</v>
      </c>
      <c r="AN1552" s="3">
        <v>1789</v>
      </c>
      <c r="AO1552" s="3">
        <v>1736</v>
      </c>
      <c r="AP1552" s="3">
        <v>3696</v>
      </c>
      <c r="AR1552" s="183" t="s">
        <v>8254</v>
      </c>
      <c r="AS1552" s="183" t="s">
        <v>8253</v>
      </c>
      <c r="AT1552" s="3">
        <v>0</v>
      </c>
      <c r="AU1552" s="18">
        <v>0</v>
      </c>
      <c r="AV1552" s="17"/>
      <c r="AW1552" s="200">
        <v>1</v>
      </c>
      <c r="AX1552" s="200">
        <v>0</v>
      </c>
      <c r="AY1552" s="200">
        <v>0</v>
      </c>
      <c r="AZ1552" s="200">
        <v>0</v>
      </c>
      <c r="BA1552" s="200">
        <v>0</v>
      </c>
      <c r="BB1552" s="200">
        <v>0</v>
      </c>
      <c r="BC1552" s="200">
        <v>0</v>
      </c>
    </row>
    <row r="1553" spans="1:62" x14ac:dyDescent="0.25">
      <c r="A1553" s="18">
        <v>57</v>
      </c>
      <c r="B1553" s="3">
        <v>26</v>
      </c>
      <c r="C1553" s="18" t="s">
        <v>2158</v>
      </c>
      <c r="D1553" s="3" t="s">
        <v>732</v>
      </c>
      <c r="E1553" s="3" t="s">
        <v>514</v>
      </c>
      <c r="F1553" s="48" t="s">
        <v>6569</v>
      </c>
      <c r="G1553" s="48" t="s">
        <v>6570</v>
      </c>
      <c r="H1553" s="48" t="s">
        <v>6528</v>
      </c>
      <c r="K1553" s="113">
        <v>0</v>
      </c>
      <c r="L1553" s="113">
        <v>1</v>
      </c>
      <c r="M1553" s="113">
        <v>1</v>
      </c>
      <c r="N1553" s="48">
        <v>1</v>
      </c>
      <c r="O1553" s="48">
        <v>0</v>
      </c>
      <c r="P1553" s="48">
        <v>0</v>
      </c>
      <c r="Q1553" s="48">
        <v>0</v>
      </c>
      <c r="R1553" s="48">
        <v>0</v>
      </c>
      <c r="S1553" s="113">
        <v>1</v>
      </c>
      <c r="T1553" s="48">
        <v>0</v>
      </c>
      <c r="U1553" s="47"/>
      <c r="V1553" s="22" t="s">
        <v>8491</v>
      </c>
      <c r="W1553" s="134" t="s">
        <v>2197</v>
      </c>
      <c r="X1553" s="3" t="s">
        <v>237</v>
      </c>
      <c r="Y1553" s="21">
        <v>0</v>
      </c>
      <c r="Z1553" s="21">
        <v>15</v>
      </c>
      <c r="AA1553" s="14">
        <v>0</v>
      </c>
      <c r="AB1553" s="3">
        <f t="shared" si="72"/>
        <v>180</v>
      </c>
      <c r="AC1553">
        <v>298.63543416889462</v>
      </c>
      <c r="AN1553" s="3">
        <v>1789</v>
      </c>
      <c r="AO1553" s="3">
        <v>1736</v>
      </c>
      <c r="AP1553" s="3">
        <v>3696</v>
      </c>
      <c r="AR1553" s="183" t="s">
        <v>8254</v>
      </c>
      <c r="AS1553" s="183" t="s">
        <v>8253</v>
      </c>
      <c r="AT1553" s="3">
        <v>0</v>
      </c>
      <c r="AU1553" s="18">
        <v>0</v>
      </c>
      <c r="AV1553" s="17"/>
      <c r="AW1553" s="200">
        <v>1</v>
      </c>
      <c r="AX1553" s="200">
        <v>0</v>
      </c>
      <c r="AY1553" s="200">
        <v>0</v>
      </c>
      <c r="AZ1553" s="200">
        <v>0</v>
      </c>
      <c r="BA1553" s="200">
        <v>0</v>
      </c>
      <c r="BB1553" s="200">
        <v>0</v>
      </c>
      <c r="BC1553" s="200">
        <v>0</v>
      </c>
    </row>
    <row r="1554" spans="1:62" x14ac:dyDescent="0.25">
      <c r="A1554" s="18">
        <v>57</v>
      </c>
      <c r="B1554" s="3">
        <v>26</v>
      </c>
      <c r="C1554" s="18" t="s">
        <v>2158</v>
      </c>
      <c r="D1554" s="3" t="s">
        <v>732</v>
      </c>
      <c r="E1554" s="3" t="s">
        <v>514</v>
      </c>
      <c r="F1554" s="48" t="s">
        <v>6571</v>
      </c>
      <c r="G1554" s="48" t="s">
        <v>6572</v>
      </c>
      <c r="H1554" s="48" t="s">
        <v>6528</v>
      </c>
      <c r="K1554" s="113">
        <v>0</v>
      </c>
      <c r="L1554" s="113">
        <v>1</v>
      </c>
      <c r="M1554" s="113">
        <v>1</v>
      </c>
      <c r="N1554" s="48">
        <v>1</v>
      </c>
      <c r="O1554" s="48">
        <v>0</v>
      </c>
      <c r="P1554" s="48">
        <v>0</v>
      </c>
      <c r="Q1554" s="48">
        <v>0</v>
      </c>
      <c r="R1554" s="48">
        <v>0</v>
      </c>
      <c r="S1554" s="113">
        <v>1</v>
      </c>
      <c r="T1554" s="48">
        <v>0</v>
      </c>
      <c r="U1554" s="47"/>
      <c r="V1554" s="22" t="s">
        <v>8491</v>
      </c>
      <c r="W1554" s="134" t="s">
        <v>2198</v>
      </c>
      <c r="X1554" s="3" t="s">
        <v>1075</v>
      </c>
      <c r="Y1554" s="21">
        <v>0</v>
      </c>
      <c r="Z1554" s="21">
        <v>1</v>
      </c>
      <c r="AA1554" s="14">
        <v>0</v>
      </c>
      <c r="AB1554" s="3">
        <f t="shared" si="72"/>
        <v>12</v>
      </c>
      <c r="AC1554">
        <v>19.909028944592976</v>
      </c>
      <c r="AN1554" s="3">
        <v>1789</v>
      </c>
      <c r="AO1554" s="3">
        <v>1736</v>
      </c>
      <c r="AP1554" s="3">
        <v>3696</v>
      </c>
      <c r="AR1554" s="183" t="s">
        <v>8254</v>
      </c>
      <c r="AS1554" s="183" t="s">
        <v>8253</v>
      </c>
      <c r="AT1554" s="3">
        <v>0</v>
      </c>
      <c r="AU1554" s="18">
        <v>0</v>
      </c>
      <c r="AV1554" s="17"/>
      <c r="AW1554" s="200">
        <v>1</v>
      </c>
      <c r="AX1554" s="200">
        <v>0</v>
      </c>
      <c r="AY1554" s="200">
        <v>0</v>
      </c>
      <c r="AZ1554" s="200">
        <v>0</v>
      </c>
      <c r="BA1554" s="200">
        <v>0</v>
      </c>
      <c r="BB1554" s="200">
        <v>0</v>
      </c>
      <c r="BC1554" s="200">
        <v>0</v>
      </c>
    </row>
    <row r="1555" spans="1:62" x14ac:dyDescent="0.25">
      <c r="A1555" s="18">
        <v>57</v>
      </c>
      <c r="B1555" s="3">
        <v>26</v>
      </c>
      <c r="C1555" s="18" t="s">
        <v>2158</v>
      </c>
      <c r="D1555" s="3" t="s">
        <v>732</v>
      </c>
      <c r="E1555" s="3" t="s">
        <v>514</v>
      </c>
      <c r="F1555" s="48" t="s">
        <v>6573</v>
      </c>
      <c r="G1555" s="48" t="s">
        <v>6574</v>
      </c>
      <c r="H1555" s="48" t="s">
        <v>6528</v>
      </c>
      <c r="K1555" s="113">
        <v>0</v>
      </c>
      <c r="L1555" s="113">
        <v>1</v>
      </c>
      <c r="M1555" s="113">
        <v>1</v>
      </c>
      <c r="N1555" s="48">
        <v>1</v>
      </c>
      <c r="O1555" s="48">
        <v>0</v>
      </c>
      <c r="P1555" s="48">
        <v>0</v>
      </c>
      <c r="Q1555" s="48">
        <v>0</v>
      </c>
      <c r="R1555" s="48">
        <v>0</v>
      </c>
      <c r="S1555" s="113">
        <v>1</v>
      </c>
      <c r="T1555" s="48">
        <v>0</v>
      </c>
      <c r="U1555" s="47"/>
      <c r="V1555" s="22" t="s">
        <v>8453</v>
      </c>
      <c r="W1555" s="134" t="s">
        <v>2199</v>
      </c>
      <c r="X1555" s="3" t="s">
        <v>40</v>
      </c>
      <c r="Y1555" s="21">
        <v>0</v>
      </c>
      <c r="Z1555" s="21">
        <v>6</v>
      </c>
      <c r="AA1555" s="14">
        <v>6</v>
      </c>
      <c r="AB1555" s="3">
        <f t="shared" si="72"/>
        <v>78</v>
      </c>
      <c r="AC1555">
        <v>127.66565886864848</v>
      </c>
      <c r="AN1555" s="3">
        <v>1789</v>
      </c>
      <c r="AO1555" s="3">
        <v>1736</v>
      </c>
      <c r="AP1555" s="3">
        <v>3597</v>
      </c>
      <c r="AR1555" s="183" t="s">
        <v>8254</v>
      </c>
      <c r="AS1555" s="183" t="s">
        <v>8253</v>
      </c>
      <c r="AT1555" s="3">
        <v>0</v>
      </c>
      <c r="AU1555" s="18">
        <v>0</v>
      </c>
      <c r="AV1555" s="17"/>
      <c r="AW1555" s="200">
        <v>1</v>
      </c>
      <c r="AX1555" s="200">
        <v>0</v>
      </c>
      <c r="AY1555" s="200">
        <v>0</v>
      </c>
      <c r="AZ1555" s="200">
        <v>0</v>
      </c>
      <c r="BA1555" s="200">
        <v>0</v>
      </c>
      <c r="BB1555" s="200">
        <v>0</v>
      </c>
      <c r="BC1555" s="200">
        <v>0</v>
      </c>
    </row>
    <row r="1556" spans="1:62" x14ac:dyDescent="0.25">
      <c r="A1556" s="18">
        <v>57</v>
      </c>
      <c r="B1556" s="3">
        <v>26</v>
      </c>
      <c r="C1556" s="18" t="s">
        <v>2158</v>
      </c>
      <c r="D1556" s="3" t="s">
        <v>732</v>
      </c>
      <c r="E1556" s="3" t="s">
        <v>514</v>
      </c>
      <c r="F1556" s="48" t="s">
        <v>6575</v>
      </c>
      <c r="G1556" s="48" t="s">
        <v>6576</v>
      </c>
      <c r="H1556" s="48" t="s">
        <v>6528</v>
      </c>
      <c r="K1556" s="113">
        <v>0</v>
      </c>
      <c r="L1556" s="113">
        <v>1</v>
      </c>
      <c r="M1556" s="113">
        <v>1</v>
      </c>
      <c r="N1556" s="48">
        <v>1</v>
      </c>
      <c r="O1556" s="48">
        <v>0</v>
      </c>
      <c r="P1556" s="48">
        <v>0</v>
      </c>
      <c r="Q1556" s="48">
        <v>0</v>
      </c>
      <c r="R1556" s="48">
        <v>0</v>
      </c>
      <c r="S1556" s="113">
        <v>1</v>
      </c>
      <c r="T1556" s="48">
        <v>0</v>
      </c>
      <c r="U1556" s="47"/>
      <c r="V1556" s="22" t="s">
        <v>8453</v>
      </c>
      <c r="W1556" s="134" t="s">
        <v>2200</v>
      </c>
      <c r="X1556" s="3" t="s">
        <v>196</v>
      </c>
      <c r="Y1556" s="21">
        <v>0</v>
      </c>
      <c r="Z1556" s="21">
        <v>3</v>
      </c>
      <c r="AA1556" s="14">
        <v>0</v>
      </c>
      <c r="AB1556" s="3">
        <f t="shared" si="72"/>
        <v>36</v>
      </c>
      <c r="AC1556">
        <v>58.922611785530066</v>
      </c>
      <c r="AN1556" s="3">
        <v>1789</v>
      </c>
      <c r="AO1556" s="3">
        <v>1736</v>
      </c>
      <c r="AP1556" s="3">
        <v>3597</v>
      </c>
      <c r="AR1556" s="183" t="s">
        <v>8254</v>
      </c>
      <c r="AS1556" s="183" t="s">
        <v>8253</v>
      </c>
      <c r="AT1556" s="3">
        <v>0</v>
      </c>
      <c r="AU1556" s="18">
        <v>0</v>
      </c>
      <c r="AV1556" s="17"/>
      <c r="AW1556" s="200">
        <v>1</v>
      </c>
      <c r="AX1556" s="200">
        <v>0</v>
      </c>
      <c r="AY1556" s="200">
        <v>0</v>
      </c>
      <c r="AZ1556" s="200">
        <v>0</v>
      </c>
      <c r="BA1556" s="200">
        <v>0</v>
      </c>
      <c r="BB1556" s="200">
        <v>0</v>
      </c>
      <c r="BC1556" s="200">
        <v>0</v>
      </c>
    </row>
    <row r="1557" spans="1:62" x14ac:dyDescent="0.25">
      <c r="A1557" s="18">
        <v>57</v>
      </c>
      <c r="B1557" s="3">
        <v>26</v>
      </c>
      <c r="C1557" s="18" t="s">
        <v>2158</v>
      </c>
      <c r="D1557" s="3" t="s">
        <v>732</v>
      </c>
      <c r="E1557" s="3" t="s">
        <v>514</v>
      </c>
      <c r="F1557" s="48" t="s">
        <v>6577</v>
      </c>
      <c r="G1557" s="48" t="s">
        <v>6578</v>
      </c>
      <c r="H1557" s="48" t="s">
        <v>6528</v>
      </c>
      <c r="K1557" s="113">
        <v>0</v>
      </c>
      <c r="L1557" s="113">
        <v>1</v>
      </c>
      <c r="M1557" s="113">
        <v>1</v>
      </c>
      <c r="N1557" s="48">
        <v>1</v>
      </c>
      <c r="O1557" s="48">
        <v>0</v>
      </c>
      <c r="P1557" s="48">
        <v>0</v>
      </c>
      <c r="Q1557" s="48">
        <v>0</v>
      </c>
      <c r="R1557" s="48">
        <v>0</v>
      </c>
      <c r="S1557" s="113">
        <v>1</v>
      </c>
      <c r="T1557" s="48">
        <v>0</v>
      </c>
      <c r="U1557" s="47"/>
      <c r="V1557" s="22" t="s">
        <v>8453</v>
      </c>
      <c r="W1557" s="134" t="s">
        <v>2201</v>
      </c>
      <c r="X1557" s="3" t="s">
        <v>2202</v>
      </c>
      <c r="Y1557" s="21">
        <v>0</v>
      </c>
      <c r="Z1557" s="21">
        <v>7</v>
      </c>
      <c r="AA1557" s="14">
        <v>5</v>
      </c>
      <c r="AB1557" s="3">
        <f t="shared" si="72"/>
        <v>89</v>
      </c>
      <c r="AC1557">
        <v>145.66979024756046</v>
      </c>
      <c r="AN1557" s="3">
        <v>1789</v>
      </c>
      <c r="AO1557" s="3">
        <v>1736</v>
      </c>
      <c r="AP1557" s="3">
        <v>3597</v>
      </c>
      <c r="AR1557" s="183" t="s">
        <v>8254</v>
      </c>
      <c r="AS1557" s="183" t="s">
        <v>8253</v>
      </c>
      <c r="AT1557" s="3">
        <v>0</v>
      </c>
      <c r="AU1557" s="18">
        <v>0</v>
      </c>
      <c r="AV1557" s="17"/>
      <c r="AW1557" s="200">
        <v>1</v>
      </c>
      <c r="AX1557" s="200">
        <v>0</v>
      </c>
      <c r="AY1557" s="200">
        <v>0</v>
      </c>
      <c r="AZ1557" s="200">
        <v>0</v>
      </c>
      <c r="BA1557" s="200">
        <v>0</v>
      </c>
      <c r="BB1557" s="200">
        <v>0</v>
      </c>
      <c r="BC1557" s="200">
        <v>0</v>
      </c>
    </row>
    <row r="1558" spans="1:62" x14ac:dyDescent="0.25">
      <c r="A1558" s="18">
        <v>57</v>
      </c>
      <c r="B1558" s="3">
        <v>26</v>
      </c>
      <c r="C1558" s="18" t="s">
        <v>2158</v>
      </c>
      <c r="D1558" s="3" t="s">
        <v>732</v>
      </c>
      <c r="E1558" s="3" t="s">
        <v>514</v>
      </c>
      <c r="F1558" s="48" t="s">
        <v>6579</v>
      </c>
      <c r="G1558" s="48" t="s">
        <v>6580</v>
      </c>
      <c r="H1558" s="48" t="s">
        <v>6528</v>
      </c>
      <c r="K1558" s="113">
        <v>0</v>
      </c>
      <c r="L1558" s="113">
        <v>1</v>
      </c>
      <c r="M1558" s="113">
        <v>1</v>
      </c>
      <c r="N1558" s="48">
        <v>1</v>
      </c>
      <c r="O1558" s="48">
        <v>0</v>
      </c>
      <c r="P1558" s="48">
        <v>0</v>
      </c>
      <c r="Q1558" s="48">
        <v>0</v>
      </c>
      <c r="R1558" s="48">
        <v>0</v>
      </c>
      <c r="S1558" s="113">
        <v>1</v>
      </c>
      <c r="T1558" s="48">
        <v>0</v>
      </c>
      <c r="U1558" s="47"/>
      <c r="V1558" s="22" t="s">
        <v>8453</v>
      </c>
      <c r="W1558" s="134" t="s">
        <v>2203</v>
      </c>
      <c r="X1558" s="3" t="s">
        <v>53</v>
      </c>
      <c r="Y1558" s="21">
        <v>0</v>
      </c>
      <c r="Z1558" s="21">
        <v>11</v>
      </c>
      <c r="AA1558" s="14">
        <v>0</v>
      </c>
      <c r="AB1558" s="3">
        <f t="shared" si="72"/>
        <v>132</v>
      </c>
      <c r="AC1558">
        <v>216.04957654694357</v>
      </c>
      <c r="AN1558" s="3">
        <v>1789</v>
      </c>
      <c r="AO1558" s="3">
        <v>1736</v>
      </c>
      <c r="AP1558" s="3">
        <v>3597</v>
      </c>
      <c r="AR1558" s="183" t="s">
        <v>8254</v>
      </c>
      <c r="AS1558" s="183" t="s">
        <v>8253</v>
      </c>
      <c r="AT1558" s="3">
        <v>0</v>
      </c>
      <c r="AU1558" s="18">
        <v>0</v>
      </c>
      <c r="AV1558" s="17"/>
      <c r="AW1558" s="200">
        <v>1</v>
      </c>
      <c r="AX1558" s="200">
        <v>0</v>
      </c>
      <c r="AY1558" s="200">
        <v>0</v>
      </c>
      <c r="AZ1558" s="200">
        <v>0</v>
      </c>
      <c r="BA1558" s="200">
        <v>0</v>
      </c>
      <c r="BB1558" s="200">
        <v>0</v>
      </c>
      <c r="BC1558" s="200">
        <v>0</v>
      </c>
    </row>
    <row r="1559" spans="1:62" ht="30" x14ac:dyDescent="0.25">
      <c r="A1559" s="18">
        <v>57</v>
      </c>
      <c r="B1559" s="3">
        <v>26</v>
      </c>
      <c r="C1559" s="18" t="s">
        <v>2158</v>
      </c>
      <c r="D1559" s="3" t="s">
        <v>732</v>
      </c>
      <c r="E1559" s="3" t="s">
        <v>514</v>
      </c>
      <c r="F1559" s="48" t="s">
        <v>6581</v>
      </c>
      <c r="G1559" s="48" t="s">
        <v>6582</v>
      </c>
      <c r="H1559" s="48" t="s">
        <v>6528</v>
      </c>
      <c r="K1559" s="113">
        <v>0</v>
      </c>
      <c r="L1559" s="113">
        <v>1</v>
      </c>
      <c r="M1559" s="113">
        <v>1</v>
      </c>
      <c r="N1559" s="48">
        <v>1</v>
      </c>
      <c r="O1559" s="48">
        <v>0</v>
      </c>
      <c r="P1559" s="48">
        <v>0</v>
      </c>
      <c r="Q1559" s="48">
        <v>0</v>
      </c>
      <c r="R1559" s="48">
        <v>0</v>
      </c>
      <c r="S1559" s="113">
        <v>1</v>
      </c>
      <c r="T1559" s="48">
        <v>0</v>
      </c>
      <c r="U1559" s="47"/>
      <c r="V1559" s="22" t="s">
        <v>8492</v>
      </c>
      <c r="W1559" s="134" t="s">
        <v>2204</v>
      </c>
      <c r="X1559" s="3" t="s">
        <v>349</v>
      </c>
      <c r="Y1559" s="21">
        <v>1</v>
      </c>
      <c r="Z1559" s="21">
        <v>4</v>
      </c>
      <c r="AA1559" s="14">
        <v>0</v>
      </c>
      <c r="AB1559" s="3">
        <f t="shared" si="72"/>
        <v>288</v>
      </c>
      <c r="AC1559">
        <v>466.88271269358944</v>
      </c>
      <c r="AN1559" s="3">
        <v>1789</v>
      </c>
      <c r="AO1559" s="3">
        <v>1736</v>
      </c>
      <c r="AP1559" s="3">
        <v>3527</v>
      </c>
      <c r="AR1559" s="183" t="s">
        <v>8254</v>
      </c>
      <c r="AS1559" s="183" t="s">
        <v>8253</v>
      </c>
      <c r="AT1559" s="3">
        <v>0</v>
      </c>
      <c r="AU1559" s="18">
        <v>0</v>
      </c>
      <c r="AV1559" s="17"/>
      <c r="AW1559" s="200">
        <v>1</v>
      </c>
      <c r="AX1559" s="200">
        <v>0</v>
      </c>
      <c r="AY1559" s="200">
        <v>0</v>
      </c>
      <c r="AZ1559" s="200">
        <v>0</v>
      </c>
      <c r="BA1559" s="200">
        <v>0</v>
      </c>
      <c r="BB1559" s="200">
        <v>0</v>
      </c>
      <c r="BC1559" s="200">
        <v>0</v>
      </c>
    </row>
    <row r="1560" spans="1:62" s="6" customFormat="1" ht="15.75" thickBot="1" x14ac:dyDescent="0.3">
      <c r="A1560" s="23">
        <v>57</v>
      </c>
      <c r="B1560" s="6">
        <v>26</v>
      </c>
      <c r="C1560" s="23" t="s">
        <v>2158</v>
      </c>
      <c r="D1560" s="6" t="s">
        <v>732</v>
      </c>
      <c r="E1560" s="6" t="s">
        <v>514</v>
      </c>
      <c r="F1560" s="28" t="s">
        <v>6583</v>
      </c>
      <c r="G1560" s="28" t="s">
        <v>6584</v>
      </c>
      <c r="H1560" s="28" t="s">
        <v>6528</v>
      </c>
      <c r="K1560" s="142">
        <v>0</v>
      </c>
      <c r="L1560" s="142">
        <v>1</v>
      </c>
      <c r="M1560" s="142">
        <v>1</v>
      </c>
      <c r="N1560" s="28">
        <v>1</v>
      </c>
      <c r="O1560" s="28">
        <v>0</v>
      </c>
      <c r="P1560" s="28">
        <v>0</v>
      </c>
      <c r="Q1560" s="28">
        <v>0</v>
      </c>
      <c r="R1560" s="28">
        <v>0</v>
      </c>
      <c r="S1560" s="142">
        <v>1</v>
      </c>
      <c r="T1560" s="28">
        <v>0</v>
      </c>
      <c r="U1560" s="90"/>
      <c r="V1560" s="9" t="s">
        <v>149</v>
      </c>
      <c r="W1560" s="133"/>
      <c r="X1560" s="6" t="s">
        <v>2191</v>
      </c>
      <c r="Y1560" s="19">
        <v>4</v>
      </c>
      <c r="Z1560" s="19">
        <v>10</v>
      </c>
      <c r="AA1560" s="9">
        <v>3</v>
      </c>
      <c r="AB1560" s="6">
        <f t="shared" si="72"/>
        <v>1083</v>
      </c>
      <c r="AD1560" s="10"/>
      <c r="AE1560" s="11"/>
      <c r="AF1560" s="7"/>
      <c r="AM1560" s="10"/>
      <c r="AN1560" s="6">
        <v>1789</v>
      </c>
      <c r="AO1560" s="6">
        <v>1736</v>
      </c>
      <c r="AR1560" s="198" t="s">
        <v>8254</v>
      </c>
      <c r="AS1560" s="198" t="s">
        <v>8253</v>
      </c>
      <c r="AT1560" s="6">
        <v>0</v>
      </c>
      <c r="AU1560" s="23">
        <v>0</v>
      </c>
      <c r="AV1560" s="25"/>
      <c r="AW1560" s="201"/>
      <c r="BD1560" s="10"/>
    </row>
    <row r="1561" spans="1:62" ht="15.75" thickTop="1" x14ac:dyDescent="0.25">
      <c r="A1561" s="18">
        <v>58</v>
      </c>
      <c r="B1561" s="3">
        <v>27</v>
      </c>
      <c r="C1561" s="18" t="s">
        <v>2205</v>
      </c>
      <c r="D1561" s="3" t="s">
        <v>164</v>
      </c>
      <c r="E1561" s="3" t="s">
        <v>46</v>
      </c>
      <c r="F1561" s="48" t="s">
        <v>3152</v>
      </c>
      <c r="K1561" s="113">
        <v>0</v>
      </c>
      <c r="L1561" s="113">
        <v>0</v>
      </c>
      <c r="M1561" s="113">
        <v>0</v>
      </c>
      <c r="N1561" s="48">
        <v>0</v>
      </c>
      <c r="O1561" s="48">
        <v>0</v>
      </c>
      <c r="P1561" s="48">
        <v>1</v>
      </c>
      <c r="Q1561" s="48">
        <v>0</v>
      </c>
      <c r="R1561" s="48">
        <v>0</v>
      </c>
      <c r="S1561" s="113">
        <v>0</v>
      </c>
      <c r="T1561" s="48">
        <v>0</v>
      </c>
      <c r="U1561" s="47"/>
      <c r="V1561" s="22" t="s">
        <v>7995</v>
      </c>
      <c r="W1561" s="134" t="s">
        <v>2206</v>
      </c>
      <c r="X1561" s="3" t="s">
        <v>2207</v>
      </c>
      <c r="Y1561" s="21">
        <v>1</v>
      </c>
      <c r="Z1561" s="21">
        <v>5</v>
      </c>
      <c r="AA1561" s="14">
        <v>0</v>
      </c>
      <c r="AB1561" s="3">
        <f t="shared" si="72"/>
        <v>300</v>
      </c>
      <c r="AC1561">
        <v>618.07491970246349</v>
      </c>
      <c r="AE1561" s="22" t="s">
        <v>8088</v>
      </c>
      <c r="AF1561" s="2" t="s">
        <v>2208</v>
      </c>
      <c r="AG1561" s="3" t="s">
        <v>90</v>
      </c>
      <c r="AH1561" s="3">
        <v>0</v>
      </c>
      <c r="AI1561" s="3">
        <v>13</v>
      </c>
      <c r="AJ1561" s="3">
        <v>6</v>
      </c>
      <c r="AK1561" s="3">
        <f>(240*AH1561)+(12*AI1561)+AJ1561</f>
        <v>162</v>
      </c>
      <c r="AL1561">
        <v>332.89295388812536</v>
      </c>
      <c r="AN1561" s="3">
        <v>1932</v>
      </c>
      <c r="AO1561" s="3">
        <v>59904</v>
      </c>
      <c r="AP1561" s="3">
        <v>5277</v>
      </c>
      <c r="AQ1561" s="3">
        <v>5258</v>
      </c>
      <c r="AR1561" s="183" t="s">
        <v>8089</v>
      </c>
      <c r="AS1561" s="183" t="s">
        <v>8255</v>
      </c>
      <c r="AT1561" s="3">
        <v>0</v>
      </c>
      <c r="AU1561" s="18">
        <v>0</v>
      </c>
      <c r="AV1561" s="17"/>
      <c r="AW1561" s="200">
        <v>1</v>
      </c>
      <c r="AX1561" s="200">
        <v>0</v>
      </c>
      <c r="AY1561" s="200">
        <v>0</v>
      </c>
      <c r="AZ1561" s="200">
        <v>0</v>
      </c>
      <c r="BA1561" s="200">
        <v>0</v>
      </c>
      <c r="BB1561" s="200">
        <v>0</v>
      </c>
      <c r="BC1561" s="200">
        <v>0</v>
      </c>
      <c r="BE1561" s="18">
        <v>0</v>
      </c>
      <c r="BF1561" s="18">
        <v>0</v>
      </c>
      <c r="BG1561" s="18">
        <v>1</v>
      </c>
      <c r="BH1561" s="18">
        <v>0</v>
      </c>
      <c r="BI1561" s="18">
        <v>0</v>
      </c>
      <c r="BJ1561" s="18">
        <v>0</v>
      </c>
    </row>
    <row r="1562" spans="1:62" ht="30" x14ac:dyDescent="0.25">
      <c r="A1562" s="18">
        <v>58</v>
      </c>
      <c r="B1562" s="3">
        <v>27</v>
      </c>
      <c r="C1562" s="18" t="s">
        <v>2205</v>
      </c>
      <c r="D1562" s="3" t="s">
        <v>164</v>
      </c>
      <c r="E1562" s="3" t="s">
        <v>46</v>
      </c>
      <c r="F1562" s="48" t="s">
        <v>3152</v>
      </c>
      <c r="K1562" s="113">
        <v>0</v>
      </c>
      <c r="L1562" s="113">
        <v>0</v>
      </c>
      <c r="M1562" s="113">
        <v>0</v>
      </c>
      <c r="N1562" s="48">
        <v>0</v>
      </c>
      <c r="O1562" s="48">
        <v>0</v>
      </c>
      <c r="P1562" s="48">
        <v>1</v>
      </c>
      <c r="Q1562" s="48">
        <v>0</v>
      </c>
      <c r="R1562" s="48">
        <v>0</v>
      </c>
      <c r="S1562" s="113">
        <v>0</v>
      </c>
      <c r="T1562" s="48">
        <v>0</v>
      </c>
      <c r="U1562" s="47"/>
      <c r="V1562" s="22" t="s">
        <v>8088</v>
      </c>
      <c r="W1562" s="134" t="s">
        <v>2209</v>
      </c>
      <c r="X1562" s="3" t="s">
        <v>2210</v>
      </c>
      <c r="Y1562" s="21">
        <v>10</v>
      </c>
      <c r="Z1562" s="21">
        <v>11</v>
      </c>
      <c r="AA1562" s="14">
        <v>6</v>
      </c>
      <c r="AB1562" s="3">
        <f t="shared" si="72"/>
        <v>2538</v>
      </c>
      <c r="AC1562">
        <v>5215.3229442472975</v>
      </c>
      <c r="AE1562" s="22" t="s">
        <v>8090</v>
      </c>
      <c r="AF1562" s="2" t="s">
        <v>2211</v>
      </c>
      <c r="AG1562" s="3" t="s">
        <v>2212</v>
      </c>
      <c r="AH1562" s="3">
        <v>90</v>
      </c>
      <c r="AI1562" s="3">
        <v>0</v>
      </c>
      <c r="AJ1562" s="3">
        <v>0</v>
      </c>
      <c r="AK1562" s="3">
        <f>(240*AH1562)+(12*AI1562)+AJ1562</f>
        <v>21600</v>
      </c>
      <c r="AL1562">
        <v>43056.322397087846</v>
      </c>
      <c r="AN1562" s="3">
        <v>1932</v>
      </c>
      <c r="AO1562" s="3">
        <v>59904</v>
      </c>
      <c r="AP1562" s="3">
        <v>5258</v>
      </c>
      <c r="AQ1562" s="3">
        <v>5036</v>
      </c>
      <c r="AR1562" s="183" t="s">
        <v>8089</v>
      </c>
      <c r="AS1562" s="183" t="s">
        <v>8255</v>
      </c>
      <c r="AT1562" s="3">
        <v>0</v>
      </c>
      <c r="AU1562" s="18">
        <v>0</v>
      </c>
      <c r="AV1562" s="17"/>
      <c r="AW1562" s="200">
        <v>1</v>
      </c>
      <c r="AX1562" s="200">
        <v>0</v>
      </c>
      <c r="AY1562" s="200">
        <v>0</v>
      </c>
      <c r="AZ1562" s="200">
        <v>0</v>
      </c>
      <c r="BA1562" s="200">
        <v>0</v>
      </c>
      <c r="BB1562" s="200">
        <v>0</v>
      </c>
      <c r="BC1562" s="200">
        <v>0</v>
      </c>
      <c r="BE1562" s="18">
        <v>1</v>
      </c>
      <c r="BF1562" s="18">
        <v>0</v>
      </c>
      <c r="BG1562" s="18">
        <v>0</v>
      </c>
      <c r="BH1562" s="18">
        <v>0</v>
      </c>
      <c r="BI1562" s="18">
        <v>0</v>
      </c>
      <c r="BJ1562" s="18">
        <v>0</v>
      </c>
    </row>
    <row r="1563" spans="1:62" x14ac:dyDescent="0.25">
      <c r="A1563" s="18">
        <v>58</v>
      </c>
      <c r="B1563" s="3">
        <v>27</v>
      </c>
      <c r="C1563" s="18" t="s">
        <v>2205</v>
      </c>
      <c r="D1563" s="3" t="s">
        <v>164</v>
      </c>
      <c r="E1563" s="3" t="s">
        <v>46</v>
      </c>
      <c r="F1563" s="48" t="s">
        <v>3152</v>
      </c>
      <c r="K1563" s="113">
        <v>0</v>
      </c>
      <c r="L1563" s="113">
        <v>0</v>
      </c>
      <c r="M1563" s="113">
        <v>0</v>
      </c>
      <c r="N1563" s="48">
        <v>0</v>
      </c>
      <c r="O1563" s="48">
        <v>0</v>
      </c>
      <c r="P1563" s="48">
        <v>1</v>
      </c>
      <c r="Q1563" s="48">
        <v>0</v>
      </c>
      <c r="R1563" s="48">
        <v>0</v>
      </c>
      <c r="S1563" s="113">
        <v>0</v>
      </c>
      <c r="T1563" s="48">
        <v>0</v>
      </c>
      <c r="U1563" s="47"/>
      <c r="V1563" s="22" t="s">
        <v>8088</v>
      </c>
      <c r="W1563" s="134" t="s">
        <v>2213</v>
      </c>
      <c r="X1563" s="3" t="s">
        <v>261</v>
      </c>
      <c r="Y1563" s="21">
        <v>4</v>
      </c>
      <c r="Z1563" s="21">
        <v>0</v>
      </c>
      <c r="AA1563" s="14">
        <v>0</v>
      </c>
      <c r="AB1563" s="3">
        <f t="shared" si="72"/>
        <v>960</v>
      </c>
      <c r="AC1563">
        <v>1972.6989860037061</v>
      </c>
      <c r="AE1563" s="22"/>
      <c r="AN1563" s="3">
        <v>1932</v>
      </c>
      <c r="AO1563" s="3">
        <v>59904</v>
      </c>
      <c r="AP1563" s="3">
        <v>5258</v>
      </c>
      <c r="AR1563" s="183" t="s">
        <v>8091</v>
      </c>
      <c r="AS1563" s="183" t="s">
        <v>8256</v>
      </c>
      <c r="AT1563" s="3">
        <v>0</v>
      </c>
      <c r="AU1563" s="18">
        <v>0</v>
      </c>
      <c r="AV1563" s="17"/>
      <c r="AW1563" s="200">
        <v>1</v>
      </c>
      <c r="AX1563" s="200">
        <v>0</v>
      </c>
      <c r="AY1563" s="200">
        <v>0</v>
      </c>
      <c r="AZ1563" s="200">
        <v>0</v>
      </c>
      <c r="BA1563" s="200">
        <v>0</v>
      </c>
      <c r="BB1563" s="200">
        <v>0</v>
      </c>
      <c r="BC1563" s="200">
        <v>0</v>
      </c>
    </row>
    <row r="1564" spans="1:62" ht="30" x14ac:dyDescent="0.25">
      <c r="A1564" s="18">
        <v>58</v>
      </c>
      <c r="B1564" s="3">
        <v>27</v>
      </c>
      <c r="C1564" s="18" t="s">
        <v>2205</v>
      </c>
      <c r="D1564" s="3" t="s">
        <v>164</v>
      </c>
      <c r="E1564" s="3" t="s">
        <v>46</v>
      </c>
      <c r="F1564" s="48" t="s">
        <v>3152</v>
      </c>
      <c r="K1564" s="113">
        <v>0</v>
      </c>
      <c r="L1564" s="113">
        <v>0</v>
      </c>
      <c r="M1564" s="113">
        <v>0</v>
      </c>
      <c r="N1564" s="48">
        <v>0</v>
      </c>
      <c r="O1564" s="48">
        <v>0</v>
      </c>
      <c r="P1564" s="48">
        <v>1</v>
      </c>
      <c r="Q1564" s="48">
        <v>0</v>
      </c>
      <c r="R1564" s="48">
        <v>0</v>
      </c>
      <c r="S1564" s="113">
        <v>0</v>
      </c>
      <c r="T1564" s="48">
        <v>0</v>
      </c>
      <c r="U1564" s="47"/>
      <c r="V1564" s="22" t="s">
        <v>8092</v>
      </c>
      <c r="W1564" s="134" t="s">
        <v>2214</v>
      </c>
      <c r="X1564" s="3" t="s">
        <v>2215</v>
      </c>
      <c r="Y1564" s="21">
        <v>13</v>
      </c>
      <c r="Z1564" s="21">
        <v>5</v>
      </c>
      <c r="AA1564" s="14">
        <v>6</v>
      </c>
      <c r="AB1564" s="3">
        <f t="shared" ref="AB1564:AB1595" si="73">(240*Y1564)+(12*Z1564)+AA1564</f>
        <v>3186</v>
      </c>
      <c r="AC1564">
        <v>6525.4075347462376</v>
      </c>
      <c r="AE1564" s="22" t="s">
        <v>8186</v>
      </c>
      <c r="AF1564" s="2" t="s">
        <v>2216</v>
      </c>
      <c r="AG1564" s="3" t="s">
        <v>2217</v>
      </c>
      <c r="AH1564" s="3">
        <v>360</v>
      </c>
      <c r="AI1564" s="3">
        <v>0</v>
      </c>
      <c r="AJ1564" s="3">
        <v>0</v>
      </c>
      <c r="AK1564" s="3">
        <f>(240*AH1564)+(12*AI1564)+AJ1564</f>
        <v>86400</v>
      </c>
      <c r="AL1564">
        <v>167456.42604595414</v>
      </c>
      <c r="AN1564" s="3">
        <v>1932</v>
      </c>
      <c r="AO1564" s="3">
        <v>59904</v>
      </c>
      <c r="AP1564" s="3">
        <v>5234</v>
      </c>
      <c r="AQ1564" s="3">
        <v>4831</v>
      </c>
      <c r="AR1564" s="183" t="s">
        <v>8091</v>
      </c>
      <c r="AS1564" s="183" t="s">
        <v>8256</v>
      </c>
      <c r="AT1564" s="3">
        <v>0</v>
      </c>
      <c r="AU1564" s="18">
        <v>0</v>
      </c>
      <c r="AV1564" s="17"/>
      <c r="AW1564" s="200">
        <v>1</v>
      </c>
      <c r="AX1564" s="200">
        <v>0</v>
      </c>
      <c r="AY1564" s="200">
        <v>0</v>
      </c>
      <c r="AZ1564" s="200">
        <v>0</v>
      </c>
      <c r="BA1564" s="200">
        <v>0</v>
      </c>
      <c r="BB1564" s="200">
        <v>0</v>
      </c>
      <c r="BC1564" s="200">
        <v>0</v>
      </c>
      <c r="BE1564" s="18">
        <v>0</v>
      </c>
      <c r="BF1564" s="18">
        <v>0</v>
      </c>
      <c r="BG1564" s="18">
        <v>1</v>
      </c>
      <c r="BH1564" s="18">
        <v>0</v>
      </c>
      <c r="BI1564" s="18">
        <v>0</v>
      </c>
      <c r="BJ1564" s="18">
        <v>0</v>
      </c>
    </row>
    <row r="1565" spans="1:62" ht="30" x14ac:dyDescent="0.25">
      <c r="A1565" s="18">
        <v>58</v>
      </c>
      <c r="B1565" s="3">
        <v>27</v>
      </c>
      <c r="C1565" s="18" t="s">
        <v>2205</v>
      </c>
      <c r="D1565" s="3" t="s">
        <v>164</v>
      </c>
      <c r="E1565" s="3" t="s">
        <v>46</v>
      </c>
      <c r="F1565" s="48" t="s">
        <v>3152</v>
      </c>
      <c r="K1565" s="113">
        <v>0</v>
      </c>
      <c r="L1565" s="113">
        <v>0</v>
      </c>
      <c r="M1565" s="113">
        <v>0</v>
      </c>
      <c r="N1565" s="48">
        <v>0</v>
      </c>
      <c r="O1565" s="48">
        <v>0</v>
      </c>
      <c r="P1565" s="48">
        <v>1</v>
      </c>
      <c r="Q1565" s="48">
        <v>0</v>
      </c>
      <c r="R1565" s="48">
        <v>0</v>
      </c>
      <c r="S1565" s="113">
        <v>0</v>
      </c>
      <c r="T1565" s="48">
        <v>0</v>
      </c>
      <c r="U1565" s="47"/>
      <c r="V1565" s="22" t="s">
        <v>8092</v>
      </c>
      <c r="W1565" s="134" t="s">
        <v>2218</v>
      </c>
      <c r="X1565" s="3" t="s">
        <v>230</v>
      </c>
      <c r="Y1565" s="21">
        <v>3</v>
      </c>
      <c r="Z1565" s="21">
        <v>12</v>
      </c>
      <c r="AA1565" s="14">
        <v>0</v>
      </c>
      <c r="AB1565" s="3">
        <f t="shared" si="73"/>
        <v>864</v>
      </c>
      <c r="AC1565">
        <v>1769.6020433210138</v>
      </c>
      <c r="AE1565" s="22" t="s">
        <v>149</v>
      </c>
      <c r="AF1565" s="155" t="s">
        <v>7604</v>
      </c>
      <c r="AG1565" s="3" t="s">
        <v>2219</v>
      </c>
      <c r="AH1565" s="3">
        <v>450</v>
      </c>
      <c r="AI1565" s="3">
        <v>13</v>
      </c>
      <c r="AJ1565" s="3">
        <v>6</v>
      </c>
      <c r="AK1565" s="3">
        <f>(240*AH1565)+(12*AI1565)+AJ1565</f>
        <v>108162</v>
      </c>
      <c r="AN1565" s="3">
        <v>1932</v>
      </c>
      <c r="AO1565" s="3">
        <v>59904</v>
      </c>
      <c r="AP1565" s="3">
        <v>5234</v>
      </c>
      <c r="AR1565" s="183" t="s">
        <v>8091</v>
      </c>
      <c r="AS1565" s="183" t="s">
        <v>8256</v>
      </c>
      <c r="AT1565" s="3">
        <v>0</v>
      </c>
      <c r="AU1565" s="18">
        <v>0</v>
      </c>
      <c r="AV1565" s="17"/>
      <c r="AW1565" s="200">
        <v>1</v>
      </c>
      <c r="AX1565" s="200">
        <v>0</v>
      </c>
      <c r="AY1565" s="18">
        <v>1</v>
      </c>
      <c r="AZ1565" s="200">
        <v>0</v>
      </c>
      <c r="BA1565" s="200">
        <v>0</v>
      </c>
      <c r="BB1565" s="200">
        <v>0</v>
      </c>
      <c r="BC1565" s="200">
        <v>0</v>
      </c>
    </row>
    <row r="1566" spans="1:62" ht="30" x14ac:dyDescent="0.25">
      <c r="A1566" s="18">
        <v>58</v>
      </c>
      <c r="B1566" s="3">
        <v>27</v>
      </c>
      <c r="C1566" s="18" t="s">
        <v>2205</v>
      </c>
      <c r="D1566" s="3" t="s">
        <v>164</v>
      </c>
      <c r="E1566" s="3" t="s">
        <v>46</v>
      </c>
      <c r="F1566" s="48" t="s">
        <v>3152</v>
      </c>
      <c r="K1566" s="113">
        <v>0</v>
      </c>
      <c r="L1566" s="113">
        <v>0</v>
      </c>
      <c r="M1566" s="113">
        <v>0</v>
      </c>
      <c r="N1566" s="48">
        <v>0</v>
      </c>
      <c r="O1566" s="48">
        <v>0</v>
      </c>
      <c r="P1566" s="48">
        <v>1</v>
      </c>
      <c r="Q1566" s="48">
        <v>0</v>
      </c>
      <c r="R1566" s="48">
        <v>0</v>
      </c>
      <c r="S1566" s="113">
        <v>0</v>
      </c>
      <c r="T1566" s="48">
        <v>0</v>
      </c>
      <c r="U1566" s="47"/>
      <c r="V1566" s="22" t="s">
        <v>8092</v>
      </c>
      <c r="W1566" s="134" t="s">
        <v>2220</v>
      </c>
      <c r="X1566" s="3" t="s">
        <v>2221</v>
      </c>
      <c r="Y1566" s="21">
        <v>4</v>
      </c>
      <c r="Z1566" s="21">
        <v>8</v>
      </c>
      <c r="AA1566" s="14">
        <v>6</v>
      </c>
      <c r="AB1566" s="3">
        <f t="shared" si="73"/>
        <v>1062</v>
      </c>
      <c r="AC1566">
        <v>2175.1358449154127</v>
      </c>
      <c r="AN1566" s="3">
        <v>1932</v>
      </c>
      <c r="AO1566" s="3">
        <v>59904</v>
      </c>
      <c r="AP1566" s="3">
        <v>5234</v>
      </c>
      <c r="AR1566" s="183" t="s">
        <v>8091</v>
      </c>
      <c r="AS1566" s="183" t="s">
        <v>8256</v>
      </c>
      <c r="AT1566" s="3">
        <v>0</v>
      </c>
      <c r="AU1566" s="18">
        <v>0</v>
      </c>
      <c r="AV1566" s="17"/>
      <c r="AW1566" s="200">
        <v>1</v>
      </c>
      <c r="AX1566" s="200">
        <v>0</v>
      </c>
      <c r="AY1566" s="200">
        <v>0</v>
      </c>
      <c r="AZ1566" s="200">
        <v>0</v>
      </c>
      <c r="BA1566" s="200">
        <v>0</v>
      </c>
      <c r="BB1566" s="200">
        <v>0</v>
      </c>
      <c r="BC1566" s="200">
        <v>0</v>
      </c>
    </row>
    <row r="1567" spans="1:62" x14ac:dyDescent="0.25">
      <c r="A1567" s="18">
        <v>58</v>
      </c>
      <c r="B1567" s="3">
        <v>27</v>
      </c>
      <c r="C1567" s="18" t="s">
        <v>2205</v>
      </c>
      <c r="D1567" s="3" t="s">
        <v>164</v>
      </c>
      <c r="E1567" s="3" t="s">
        <v>46</v>
      </c>
      <c r="F1567" s="48" t="s">
        <v>3152</v>
      </c>
      <c r="K1567" s="113">
        <v>0</v>
      </c>
      <c r="L1567" s="113">
        <v>0</v>
      </c>
      <c r="M1567" s="113">
        <v>0</v>
      </c>
      <c r="N1567" s="48">
        <v>0</v>
      </c>
      <c r="O1567" s="48">
        <v>0</v>
      </c>
      <c r="P1567" s="48">
        <v>1</v>
      </c>
      <c r="Q1567" s="48">
        <v>0</v>
      </c>
      <c r="R1567" s="48">
        <v>0</v>
      </c>
      <c r="S1567" s="113">
        <v>0</v>
      </c>
      <c r="T1567" s="48">
        <v>0</v>
      </c>
      <c r="U1567" s="47"/>
      <c r="V1567" s="22" t="s">
        <v>8092</v>
      </c>
      <c r="W1567" s="134" t="s">
        <v>2222</v>
      </c>
      <c r="X1567" s="3" t="s">
        <v>144</v>
      </c>
      <c r="Y1567" s="21">
        <v>3</v>
      </c>
      <c r="Z1567" s="21">
        <v>2</v>
      </c>
      <c r="AA1567" s="14">
        <v>6</v>
      </c>
      <c r="AB1567" s="3">
        <f t="shared" si="73"/>
        <v>750</v>
      </c>
      <c r="AC1567">
        <v>1536.1128848272688</v>
      </c>
      <c r="AN1567" s="3">
        <v>1932</v>
      </c>
      <c r="AO1567" s="3">
        <v>59904</v>
      </c>
      <c r="AP1567" s="3">
        <v>5234</v>
      </c>
      <c r="AR1567" s="183" t="s">
        <v>8091</v>
      </c>
      <c r="AS1567" s="183" t="s">
        <v>8256</v>
      </c>
      <c r="AT1567" s="3">
        <v>0</v>
      </c>
      <c r="AU1567" s="18">
        <v>0</v>
      </c>
      <c r="AV1567" s="17"/>
      <c r="AW1567" s="200">
        <v>1</v>
      </c>
      <c r="AX1567" s="200">
        <v>0</v>
      </c>
      <c r="AY1567" s="200">
        <v>0</v>
      </c>
      <c r="AZ1567" s="200">
        <v>0</v>
      </c>
      <c r="BA1567" s="200">
        <v>0</v>
      </c>
      <c r="BB1567" s="200">
        <v>0</v>
      </c>
      <c r="BC1567" s="200">
        <v>0</v>
      </c>
    </row>
    <row r="1568" spans="1:62" ht="30" x14ac:dyDescent="0.25">
      <c r="A1568" s="18">
        <v>58</v>
      </c>
      <c r="B1568" s="3">
        <v>27</v>
      </c>
      <c r="C1568" s="18" t="s">
        <v>2205</v>
      </c>
      <c r="D1568" s="3" t="s">
        <v>164</v>
      </c>
      <c r="E1568" s="3" t="s">
        <v>46</v>
      </c>
      <c r="F1568" s="48" t="s">
        <v>3152</v>
      </c>
      <c r="K1568" s="113">
        <v>0</v>
      </c>
      <c r="L1568" s="113">
        <v>0</v>
      </c>
      <c r="M1568" s="113">
        <v>0</v>
      </c>
      <c r="N1568" s="48">
        <v>0</v>
      </c>
      <c r="O1568" s="48">
        <v>0</v>
      </c>
      <c r="P1568" s="48">
        <v>1</v>
      </c>
      <c r="Q1568" s="48">
        <v>0</v>
      </c>
      <c r="R1568" s="48">
        <v>0</v>
      </c>
      <c r="S1568" s="113">
        <v>0</v>
      </c>
      <c r="T1568" s="48">
        <v>0</v>
      </c>
      <c r="U1568" s="47"/>
      <c r="V1568" s="22" t="s">
        <v>8093</v>
      </c>
      <c r="W1568" s="134" t="s">
        <v>2223</v>
      </c>
      <c r="X1568" s="3" t="s">
        <v>602</v>
      </c>
      <c r="Y1568" s="21">
        <v>5</v>
      </c>
      <c r="Z1568" s="21">
        <v>8</v>
      </c>
      <c r="AA1568" s="14">
        <v>0</v>
      </c>
      <c r="AB1568" s="3">
        <f t="shared" si="73"/>
        <v>1296</v>
      </c>
      <c r="AC1568">
        <v>2651.8591410958388</v>
      </c>
      <c r="AN1568" s="3">
        <v>1932</v>
      </c>
      <c r="AO1568" s="3">
        <v>59904</v>
      </c>
      <c r="AP1568" s="3">
        <v>5227</v>
      </c>
      <c r="AR1568" s="183" t="s">
        <v>8091</v>
      </c>
      <c r="AS1568" s="183" t="s">
        <v>8256</v>
      </c>
      <c r="AT1568" s="3">
        <v>0</v>
      </c>
      <c r="AU1568" s="18">
        <v>0</v>
      </c>
      <c r="AV1568" s="17"/>
      <c r="AW1568" s="200">
        <v>1</v>
      </c>
      <c r="AX1568" s="200">
        <v>0</v>
      </c>
      <c r="AY1568" s="200">
        <v>0</v>
      </c>
      <c r="AZ1568" s="200">
        <v>0</v>
      </c>
      <c r="BA1568" s="200">
        <v>0</v>
      </c>
      <c r="BB1568" s="200">
        <v>0</v>
      </c>
      <c r="BC1568" s="200">
        <v>0</v>
      </c>
    </row>
    <row r="1569" spans="1:55" ht="30" x14ac:dyDescent="0.25">
      <c r="A1569" s="18">
        <v>58</v>
      </c>
      <c r="B1569" s="3">
        <v>27</v>
      </c>
      <c r="C1569" s="18" t="s">
        <v>2205</v>
      </c>
      <c r="D1569" s="3" t="s">
        <v>164</v>
      </c>
      <c r="E1569" s="3" t="s">
        <v>46</v>
      </c>
      <c r="F1569" s="48" t="s">
        <v>3152</v>
      </c>
      <c r="K1569" s="113">
        <v>0</v>
      </c>
      <c r="L1569" s="113">
        <v>0</v>
      </c>
      <c r="M1569" s="113">
        <v>0</v>
      </c>
      <c r="N1569" s="48">
        <v>0</v>
      </c>
      <c r="O1569" s="48">
        <v>0</v>
      </c>
      <c r="P1569" s="48">
        <v>1</v>
      </c>
      <c r="Q1569" s="48">
        <v>0</v>
      </c>
      <c r="R1569" s="48">
        <v>0</v>
      </c>
      <c r="S1569" s="113">
        <v>0</v>
      </c>
      <c r="T1569" s="48">
        <v>0</v>
      </c>
      <c r="U1569" s="47"/>
      <c r="V1569" s="22" t="s">
        <v>8093</v>
      </c>
      <c r="W1569" s="134" t="s">
        <v>2224</v>
      </c>
      <c r="X1569" s="3" t="s">
        <v>2225</v>
      </c>
      <c r="Y1569" s="21">
        <v>6</v>
      </c>
      <c r="Z1569" s="21">
        <v>18</v>
      </c>
      <c r="AA1569" s="14">
        <v>0</v>
      </c>
      <c r="AB1569" s="3">
        <f t="shared" si="73"/>
        <v>1656</v>
      </c>
      <c r="AC1569">
        <v>3388.4866802891274</v>
      </c>
      <c r="AN1569" s="3">
        <v>1932</v>
      </c>
      <c r="AO1569" s="3">
        <v>59904</v>
      </c>
      <c r="AP1569" s="3">
        <v>5227</v>
      </c>
      <c r="AR1569" s="183" t="s">
        <v>8091</v>
      </c>
      <c r="AS1569" s="183" t="s">
        <v>8256</v>
      </c>
      <c r="AT1569" s="3">
        <v>0</v>
      </c>
      <c r="AU1569" s="18">
        <v>0</v>
      </c>
      <c r="AV1569" s="17"/>
      <c r="AW1569" s="200">
        <v>1</v>
      </c>
      <c r="AX1569" s="200">
        <v>0</v>
      </c>
      <c r="AY1569" s="200">
        <v>0</v>
      </c>
      <c r="AZ1569" s="200">
        <v>0</v>
      </c>
      <c r="BA1569" s="200">
        <v>0</v>
      </c>
      <c r="BB1569" s="200">
        <v>0</v>
      </c>
      <c r="BC1569" s="200">
        <v>0</v>
      </c>
    </row>
    <row r="1570" spans="1:55" ht="30" x14ac:dyDescent="0.25">
      <c r="A1570" s="18">
        <v>58</v>
      </c>
      <c r="B1570" s="3">
        <v>27</v>
      </c>
      <c r="C1570" s="18" t="s">
        <v>2205</v>
      </c>
      <c r="D1570" s="3" t="s">
        <v>164</v>
      </c>
      <c r="E1570" s="3" t="s">
        <v>46</v>
      </c>
      <c r="F1570" s="48" t="s">
        <v>3152</v>
      </c>
      <c r="K1570" s="113">
        <v>0</v>
      </c>
      <c r="L1570" s="113">
        <v>0</v>
      </c>
      <c r="M1570" s="113">
        <v>0</v>
      </c>
      <c r="N1570" s="48">
        <v>0</v>
      </c>
      <c r="O1570" s="48">
        <v>0</v>
      </c>
      <c r="P1570" s="48">
        <v>1</v>
      </c>
      <c r="Q1570" s="48">
        <v>0</v>
      </c>
      <c r="R1570" s="48">
        <v>0</v>
      </c>
      <c r="S1570" s="113">
        <v>0</v>
      </c>
      <c r="T1570" s="48">
        <v>0</v>
      </c>
      <c r="U1570" s="47"/>
      <c r="V1570" s="22" t="s">
        <v>8048</v>
      </c>
      <c r="W1570" s="134" t="s">
        <v>2226</v>
      </c>
      <c r="X1570" s="3" t="s">
        <v>2227</v>
      </c>
      <c r="Y1570" s="21">
        <v>12</v>
      </c>
      <c r="Z1570" s="21">
        <v>10</v>
      </c>
      <c r="AA1570" s="14">
        <v>6</v>
      </c>
      <c r="AB1570" s="3">
        <f t="shared" si="73"/>
        <v>3006</v>
      </c>
      <c r="AC1570">
        <v>6147.4707829065928</v>
      </c>
      <c r="AN1570" s="3">
        <v>1932</v>
      </c>
      <c r="AO1570" s="3">
        <v>59904</v>
      </c>
      <c r="AP1570" s="3">
        <v>5223</v>
      </c>
      <c r="AR1570" s="183" t="s">
        <v>8091</v>
      </c>
      <c r="AS1570" s="183" t="s">
        <v>8256</v>
      </c>
      <c r="AT1570" s="3">
        <v>0</v>
      </c>
      <c r="AU1570" s="18">
        <v>0</v>
      </c>
      <c r="AV1570" s="17"/>
      <c r="AW1570" s="200">
        <v>1</v>
      </c>
      <c r="AX1570" s="200">
        <v>0</v>
      </c>
      <c r="AY1570" s="200">
        <v>0</v>
      </c>
      <c r="AZ1570" s="200">
        <v>0</v>
      </c>
      <c r="BA1570" s="200">
        <v>0</v>
      </c>
      <c r="BB1570" s="200">
        <v>0</v>
      </c>
      <c r="BC1570" s="200">
        <v>0</v>
      </c>
    </row>
    <row r="1571" spans="1:55" ht="30" x14ac:dyDescent="0.25">
      <c r="A1571" s="18">
        <v>58</v>
      </c>
      <c r="B1571" s="3">
        <v>27</v>
      </c>
      <c r="C1571" s="18" t="s">
        <v>2205</v>
      </c>
      <c r="D1571" s="3" t="s">
        <v>164</v>
      </c>
      <c r="E1571" s="3" t="s">
        <v>46</v>
      </c>
      <c r="F1571" s="48" t="s">
        <v>3152</v>
      </c>
      <c r="K1571" s="113">
        <v>0</v>
      </c>
      <c r="L1571" s="113">
        <v>0</v>
      </c>
      <c r="M1571" s="113">
        <v>0</v>
      </c>
      <c r="N1571" s="48">
        <v>0</v>
      </c>
      <c r="O1571" s="48">
        <v>0</v>
      </c>
      <c r="P1571" s="48">
        <v>1</v>
      </c>
      <c r="Q1571" s="48">
        <v>0</v>
      </c>
      <c r="R1571" s="48">
        <v>0</v>
      </c>
      <c r="S1571" s="113">
        <v>0</v>
      </c>
      <c r="T1571" s="48">
        <v>0</v>
      </c>
      <c r="U1571" s="47"/>
      <c r="V1571" s="22" t="s">
        <v>8048</v>
      </c>
      <c r="W1571" s="134" t="s">
        <v>2228</v>
      </c>
      <c r="X1571" s="3" t="s">
        <v>2229</v>
      </c>
      <c r="Y1571" s="21">
        <v>3</v>
      </c>
      <c r="Z1571" s="21">
        <v>10</v>
      </c>
      <c r="AA1571" s="14">
        <v>6</v>
      </c>
      <c r="AB1571" s="3">
        <f t="shared" si="73"/>
        <v>846</v>
      </c>
      <c r="AC1571">
        <v>1730.126507764131</v>
      </c>
      <c r="AN1571" s="3">
        <v>1932</v>
      </c>
      <c r="AO1571" s="3">
        <v>59904</v>
      </c>
      <c r="AP1571" s="3">
        <v>5223</v>
      </c>
      <c r="AR1571" s="183" t="s">
        <v>8091</v>
      </c>
      <c r="AS1571" s="183" t="s">
        <v>8256</v>
      </c>
      <c r="AT1571" s="3">
        <v>0</v>
      </c>
      <c r="AU1571" s="18">
        <v>0</v>
      </c>
      <c r="AV1571" s="17"/>
      <c r="AW1571" s="200">
        <v>1</v>
      </c>
      <c r="AX1571" s="200">
        <v>0</v>
      </c>
      <c r="AY1571" s="200">
        <v>0</v>
      </c>
      <c r="AZ1571" s="200">
        <v>0</v>
      </c>
      <c r="BA1571" s="200">
        <v>0</v>
      </c>
      <c r="BB1571" s="200">
        <v>0</v>
      </c>
      <c r="BC1571" s="200">
        <v>0</v>
      </c>
    </row>
    <row r="1572" spans="1:55" x14ac:dyDescent="0.25">
      <c r="A1572" s="18">
        <v>58</v>
      </c>
      <c r="B1572" s="3">
        <v>27</v>
      </c>
      <c r="C1572" s="18" t="s">
        <v>2205</v>
      </c>
      <c r="D1572" s="3" t="s">
        <v>164</v>
      </c>
      <c r="E1572" s="3" t="s">
        <v>46</v>
      </c>
      <c r="F1572" s="48" t="s">
        <v>3152</v>
      </c>
      <c r="K1572" s="113">
        <v>0</v>
      </c>
      <c r="L1572" s="113">
        <v>0</v>
      </c>
      <c r="M1572" s="113">
        <v>0</v>
      </c>
      <c r="N1572" s="48">
        <v>0</v>
      </c>
      <c r="O1572" s="48">
        <v>0</v>
      </c>
      <c r="P1572" s="48">
        <v>1</v>
      </c>
      <c r="Q1572" s="48">
        <v>0</v>
      </c>
      <c r="R1572" s="48">
        <v>0</v>
      </c>
      <c r="S1572" s="113">
        <v>0</v>
      </c>
      <c r="T1572" s="48">
        <v>0</v>
      </c>
      <c r="U1572" s="47"/>
      <c r="V1572" s="22" t="s">
        <v>8048</v>
      </c>
      <c r="W1572" s="134" t="s">
        <v>2230</v>
      </c>
      <c r="X1572" s="3" t="s">
        <v>1095</v>
      </c>
      <c r="Y1572" s="21">
        <v>9</v>
      </c>
      <c r="Z1572" s="21">
        <v>12</v>
      </c>
      <c r="AA1572" s="14">
        <v>0</v>
      </c>
      <c r="AB1572" s="3">
        <f t="shared" si="73"/>
        <v>2304</v>
      </c>
      <c r="AC1572">
        <v>4711.8338934852927</v>
      </c>
      <c r="AN1572" s="3">
        <v>1932</v>
      </c>
      <c r="AO1572" s="3">
        <v>59904</v>
      </c>
      <c r="AP1572" s="3">
        <v>5223</v>
      </c>
      <c r="AR1572" s="183" t="s">
        <v>8091</v>
      </c>
      <c r="AS1572" s="183" t="s">
        <v>8256</v>
      </c>
      <c r="AT1572" s="3">
        <v>0</v>
      </c>
      <c r="AU1572" s="18">
        <v>0</v>
      </c>
      <c r="AV1572" s="17"/>
      <c r="AW1572" s="200">
        <v>1</v>
      </c>
      <c r="AX1572" s="200">
        <v>0</v>
      </c>
      <c r="AY1572" s="200">
        <v>0</v>
      </c>
      <c r="AZ1572" s="200">
        <v>0</v>
      </c>
      <c r="BA1572" s="200">
        <v>0</v>
      </c>
      <c r="BB1572" s="200">
        <v>0</v>
      </c>
      <c r="BC1572" s="200">
        <v>0</v>
      </c>
    </row>
    <row r="1573" spans="1:55" ht="30" x14ac:dyDescent="0.25">
      <c r="A1573" s="18">
        <v>58</v>
      </c>
      <c r="B1573" s="3">
        <v>27</v>
      </c>
      <c r="C1573" s="18" t="s">
        <v>2205</v>
      </c>
      <c r="D1573" s="3" t="s">
        <v>164</v>
      </c>
      <c r="E1573" s="3" t="s">
        <v>46</v>
      </c>
      <c r="F1573" s="48" t="s">
        <v>3152</v>
      </c>
      <c r="K1573" s="113">
        <v>0</v>
      </c>
      <c r="L1573" s="113">
        <v>0</v>
      </c>
      <c r="M1573" s="113">
        <v>0</v>
      </c>
      <c r="N1573" s="48">
        <v>0</v>
      </c>
      <c r="O1573" s="48">
        <v>0</v>
      </c>
      <c r="P1573" s="48">
        <v>1</v>
      </c>
      <c r="Q1573" s="48">
        <v>0</v>
      </c>
      <c r="R1573" s="48">
        <v>0</v>
      </c>
      <c r="S1573" s="113">
        <v>0</v>
      </c>
      <c r="T1573" s="48">
        <v>0</v>
      </c>
      <c r="U1573" s="47"/>
      <c r="V1573" s="22" t="s">
        <v>8037</v>
      </c>
      <c r="W1573" s="134" t="s">
        <v>2231</v>
      </c>
      <c r="X1573" s="3" t="s">
        <v>2232</v>
      </c>
      <c r="Y1573" s="21">
        <v>8</v>
      </c>
      <c r="Z1573" s="21">
        <v>19</v>
      </c>
      <c r="AA1573" s="14">
        <v>0</v>
      </c>
      <c r="AB1573" s="3">
        <f t="shared" si="73"/>
        <v>2148</v>
      </c>
      <c r="AC1573">
        <v>4378.3860802821418</v>
      </c>
      <c r="AN1573" s="3">
        <v>1932</v>
      </c>
      <c r="AO1573" s="3">
        <v>59904</v>
      </c>
      <c r="AP1573" s="3">
        <v>5199</v>
      </c>
      <c r="AR1573" s="183" t="s">
        <v>8091</v>
      </c>
      <c r="AS1573" s="183" t="s">
        <v>8256</v>
      </c>
      <c r="AT1573" s="3">
        <v>0</v>
      </c>
      <c r="AU1573" s="18">
        <v>0</v>
      </c>
      <c r="AV1573" s="17"/>
      <c r="AW1573" s="200">
        <v>1</v>
      </c>
      <c r="AX1573" s="200">
        <v>0</v>
      </c>
      <c r="AY1573" s="200">
        <v>0</v>
      </c>
      <c r="AZ1573" s="200">
        <v>0</v>
      </c>
      <c r="BA1573" s="200">
        <v>0</v>
      </c>
      <c r="BB1573" s="200">
        <v>0</v>
      </c>
      <c r="BC1573" s="200">
        <v>0</v>
      </c>
    </row>
    <row r="1574" spans="1:55" x14ac:dyDescent="0.25">
      <c r="A1574" s="18">
        <v>58</v>
      </c>
      <c r="B1574" s="3">
        <v>27</v>
      </c>
      <c r="C1574" s="18" t="s">
        <v>2205</v>
      </c>
      <c r="D1574" s="3" t="s">
        <v>164</v>
      </c>
      <c r="E1574" s="3" t="s">
        <v>46</v>
      </c>
      <c r="F1574" s="48" t="s">
        <v>3152</v>
      </c>
      <c r="K1574" s="113">
        <v>0</v>
      </c>
      <c r="L1574" s="113">
        <v>0</v>
      </c>
      <c r="M1574" s="113">
        <v>0</v>
      </c>
      <c r="N1574" s="48">
        <v>0</v>
      </c>
      <c r="O1574" s="48">
        <v>0</v>
      </c>
      <c r="P1574" s="48">
        <v>1</v>
      </c>
      <c r="Q1574" s="48">
        <v>0</v>
      </c>
      <c r="R1574" s="48">
        <v>0</v>
      </c>
      <c r="S1574" s="113">
        <v>0</v>
      </c>
      <c r="T1574" s="48">
        <v>0</v>
      </c>
      <c r="U1574" s="47"/>
      <c r="V1574" s="22" t="s">
        <v>8037</v>
      </c>
      <c r="W1574" s="134" t="s">
        <v>2233</v>
      </c>
      <c r="X1574" s="3" t="s">
        <v>992</v>
      </c>
      <c r="Y1574" s="21">
        <v>3</v>
      </c>
      <c r="Z1574" s="21">
        <v>6</v>
      </c>
      <c r="AA1574" s="14">
        <v>0</v>
      </c>
      <c r="AB1574" s="3">
        <f t="shared" si="73"/>
        <v>792</v>
      </c>
      <c r="AC1574">
        <v>1614.3769904950914</v>
      </c>
      <c r="AN1574" s="3">
        <v>1932</v>
      </c>
      <c r="AO1574" s="3">
        <v>59904</v>
      </c>
      <c r="AP1574" s="3">
        <v>5199</v>
      </c>
      <c r="AR1574" s="183" t="s">
        <v>8091</v>
      </c>
      <c r="AS1574" s="183" t="s">
        <v>8256</v>
      </c>
      <c r="AT1574" s="3">
        <v>0</v>
      </c>
      <c r="AU1574" s="18">
        <v>0</v>
      </c>
      <c r="AV1574" s="17"/>
      <c r="AW1574" s="200">
        <v>1</v>
      </c>
      <c r="AX1574" s="200">
        <v>0</v>
      </c>
      <c r="AY1574" s="200">
        <v>0</v>
      </c>
      <c r="AZ1574" s="200">
        <v>0</v>
      </c>
      <c r="BA1574" s="200">
        <v>0</v>
      </c>
      <c r="BB1574" s="200">
        <v>0</v>
      </c>
      <c r="BC1574" s="200">
        <v>0</v>
      </c>
    </row>
    <row r="1575" spans="1:55" x14ac:dyDescent="0.25">
      <c r="A1575" s="18">
        <v>58</v>
      </c>
      <c r="B1575" s="3">
        <v>27</v>
      </c>
      <c r="C1575" s="18" t="s">
        <v>2205</v>
      </c>
      <c r="D1575" s="3" t="s">
        <v>164</v>
      </c>
      <c r="E1575" s="3" t="s">
        <v>46</v>
      </c>
      <c r="F1575" s="48" t="s">
        <v>3152</v>
      </c>
      <c r="K1575" s="113">
        <v>0</v>
      </c>
      <c r="L1575" s="113">
        <v>0</v>
      </c>
      <c r="M1575" s="113">
        <v>0</v>
      </c>
      <c r="N1575" s="48">
        <v>0</v>
      </c>
      <c r="O1575" s="48">
        <v>0</v>
      </c>
      <c r="P1575" s="48">
        <v>1</v>
      </c>
      <c r="Q1575" s="48">
        <v>0</v>
      </c>
      <c r="R1575" s="48">
        <v>0</v>
      </c>
      <c r="S1575" s="113">
        <v>0</v>
      </c>
      <c r="T1575" s="48">
        <v>0</v>
      </c>
      <c r="U1575" s="47"/>
      <c r="V1575" s="22" t="s">
        <v>8037</v>
      </c>
      <c r="W1575" s="134" t="s">
        <v>2234</v>
      </c>
      <c r="X1575" s="3" t="s">
        <v>349</v>
      </c>
      <c r="Y1575" s="21">
        <v>1</v>
      </c>
      <c r="Z1575" s="21">
        <v>4</v>
      </c>
      <c r="AA1575" s="14">
        <v>0</v>
      </c>
      <c r="AB1575" s="3">
        <f t="shared" si="73"/>
        <v>288</v>
      </c>
      <c r="AC1575">
        <v>587.04617836185139</v>
      </c>
      <c r="AN1575" s="3">
        <v>1932</v>
      </c>
      <c r="AO1575" s="3">
        <v>59904</v>
      </c>
      <c r="AP1575" s="3">
        <v>5199</v>
      </c>
      <c r="AR1575" s="183" t="s">
        <v>8091</v>
      </c>
      <c r="AS1575" s="183" t="s">
        <v>8256</v>
      </c>
      <c r="AT1575" s="3">
        <v>0</v>
      </c>
      <c r="AU1575" s="18">
        <v>0</v>
      </c>
      <c r="AV1575" s="17"/>
      <c r="AW1575" s="200">
        <v>1</v>
      </c>
      <c r="AX1575" s="200">
        <v>0</v>
      </c>
      <c r="AY1575" s="200">
        <v>0</v>
      </c>
      <c r="AZ1575" s="200">
        <v>0</v>
      </c>
      <c r="BA1575" s="200">
        <v>0</v>
      </c>
      <c r="BB1575" s="200">
        <v>0</v>
      </c>
      <c r="BC1575" s="200">
        <v>0</v>
      </c>
    </row>
    <row r="1576" spans="1:55" x14ac:dyDescent="0.25">
      <c r="A1576" s="18">
        <v>58</v>
      </c>
      <c r="B1576" s="3">
        <v>27</v>
      </c>
      <c r="C1576" s="18" t="s">
        <v>2205</v>
      </c>
      <c r="D1576" s="3" t="s">
        <v>164</v>
      </c>
      <c r="E1576" s="3" t="s">
        <v>46</v>
      </c>
      <c r="F1576" s="48" t="s">
        <v>3152</v>
      </c>
      <c r="K1576" s="113">
        <v>0</v>
      </c>
      <c r="L1576" s="113">
        <v>0</v>
      </c>
      <c r="M1576" s="113">
        <v>0</v>
      </c>
      <c r="N1576" s="48">
        <v>0</v>
      </c>
      <c r="O1576" s="48">
        <v>0</v>
      </c>
      <c r="P1576" s="48">
        <v>1</v>
      </c>
      <c r="Q1576" s="48">
        <v>0</v>
      </c>
      <c r="R1576" s="48">
        <v>0</v>
      </c>
      <c r="S1576" s="113">
        <v>0</v>
      </c>
      <c r="T1576" s="48">
        <v>0</v>
      </c>
      <c r="U1576" s="47"/>
      <c r="V1576" s="22" t="s">
        <v>8037</v>
      </c>
      <c r="W1576" s="134" t="s">
        <v>2235</v>
      </c>
      <c r="X1576" s="3" t="s">
        <v>94</v>
      </c>
      <c r="Y1576" s="21">
        <v>3</v>
      </c>
      <c r="Z1576" s="21">
        <v>0</v>
      </c>
      <c r="AA1576" s="14">
        <v>0</v>
      </c>
      <c r="AB1576" s="3">
        <f t="shared" si="73"/>
        <v>720</v>
      </c>
      <c r="AC1576">
        <v>1467.6154459046284</v>
      </c>
      <c r="AN1576" s="3">
        <v>1932</v>
      </c>
      <c r="AO1576" s="3">
        <v>59904</v>
      </c>
      <c r="AP1576" s="3">
        <v>5199</v>
      </c>
      <c r="AR1576" s="183" t="s">
        <v>8091</v>
      </c>
      <c r="AS1576" s="183" t="s">
        <v>8256</v>
      </c>
      <c r="AT1576" s="3">
        <v>0</v>
      </c>
      <c r="AU1576" s="18">
        <v>0</v>
      </c>
      <c r="AV1576" s="17"/>
      <c r="AW1576" s="200">
        <v>1</v>
      </c>
      <c r="AX1576" s="200">
        <v>0</v>
      </c>
      <c r="AY1576" s="200">
        <v>0</v>
      </c>
      <c r="AZ1576" s="200">
        <v>0</v>
      </c>
      <c r="BA1576" s="200">
        <v>0</v>
      </c>
      <c r="BB1576" s="200">
        <v>0</v>
      </c>
      <c r="BC1576" s="200">
        <v>0</v>
      </c>
    </row>
    <row r="1577" spans="1:55" ht="30" x14ac:dyDescent="0.25">
      <c r="A1577" s="18">
        <v>58</v>
      </c>
      <c r="B1577" s="3">
        <v>27</v>
      </c>
      <c r="C1577" s="18" t="s">
        <v>2205</v>
      </c>
      <c r="D1577" s="3" t="s">
        <v>164</v>
      </c>
      <c r="E1577" s="3" t="s">
        <v>46</v>
      </c>
      <c r="F1577" s="48" t="s">
        <v>3152</v>
      </c>
      <c r="K1577" s="113">
        <v>0</v>
      </c>
      <c r="L1577" s="113">
        <v>0</v>
      </c>
      <c r="M1577" s="113">
        <v>0</v>
      </c>
      <c r="N1577" s="48">
        <v>0</v>
      </c>
      <c r="O1577" s="48">
        <v>0</v>
      </c>
      <c r="P1577" s="48">
        <v>1</v>
      </c>
      <c r="Q1577" s="48">
        <v>0</v>
      </c>
      <c r="R1577" s="48">
        <v>0</v>
      </c>
      <c r="S1577" s="113">
        <v>0</v>
      </c>
      <c r="T1577" s="48">
        <v>0</v>
      </c>
      <c r="U1577" s="47"/>
      <c r="V1577" s="22" t="s">
        <v>8072</v>
      </c>
      <c r="W1577" s="134" t="s">
        <v>2236</v>
      </c>
      <c r="X1577" s="3" t="s">
        <v>2237</v>
      </c>
      <c r="Y1577" s="21">
        <v>6</v>
      </c>
      <c r="Z1577" s="21">
        <v>16</v>
      </c>
      <c r="AA1577" s="14">
        <v>6</v>
      </c>
      <c r="AB1577" s="3">
        <f t="shared" si="73"/>
        <v>1638</v>
      </c>
      <c r="AC1577">
        <v>3334.2548504412271</v>
      </c>
      <c r="AN1577" s="3">
        <v>1932</v>
      </c>
      <c r="AO1577" s="3">
        <v>59904</v>
      </c>
      <c r="AP1577" s="3">
        <v>5189</v>
      </c>
      <c r="AR1577" s="183" t="s">
        <v>8091</v>
      </c>
      <c r="AS1577" s="183" t="s">
        <v>8256</v>
      </c>
      <c r="AT1577" s="3">
        <v>0</v>
      </c>
      <c r="AU1577" s="18">
        <v>0</v>
      </c>
      <c r="AV1577" s="17"/>
      <c r="AW1577" s="200">
        <v>1</v>
      </c>
      <c r="AX1577" s="200">
        <v>0</v>
      </c>
      <c r="AY1577" s="200">
        <v>0</v>
      </c>
      <c r="AZ1577" s="200">
        <v>0</v>
      </c>
      <c r="BA1577" s="200">
        <v>0</v>
      </c>
      <c r="BB1577" s="200">
        <v>0</v>
      </c>
      <c r="BC1577" s="200">
        <v>0</v>
      </c>
    </row>
    <row r="1578" spans="1:55" ht="30" x14ac:dyDescent="0.25">
      <c r="A1578" s="18">
        <v>58</v>
      </c>
      <c r="B1578" s="3">
        <v>27</v>
      </c>
      <c r="C1578" s="18" t="s">
        <v>2205</v>
      </c>
      <c r="D1578" s="3" t="s">
        <v>164</v>
      </c>
      <c r="E1578" s="3" t="s">
        <v>46</v>
      </c>
      <c r="F1578" s="48" t="s">
        <v>3152</v>
      </c>
      <c r="K1578" s="113">
        <v>0</v>
      </c>
      <c r="L1578" s="113">
        <v>0</v>
      </c>
      <c r="M1578" s="113">
        <v>0</v>
      </c>
      <c r="N1578" s="48">
        <v>0</v>
      </c>
      <c r="O1578" s="48">
        <v>0</v>
      </c>
      <c r="P1578" s="48">
        <v>1</v>
      </c>
      <c r="Q1578" s="48">
        <v>0</v>
      </c>
      <c r="R1578" s="48">
        <v>0</v>
      </c>
      <c r="S1578" s="113">
        <v>0</v>
      </c>
      <c r="T1578" s="48">
        <v>0</v>
      </c>
      <c r="U1578" s="47"/>
      <c r="V1578" s="22" t="s">
        <v>8072</v>
      </c>
      <c r="W1578" s="134" t="s">
        <v>2238</v>
      </c>
      <c r="X1578" s="3" t="s">
        <v>94</v>
      </c>
      <c r="Y1578" s="21">
        <v>3</v>
      </c>
      <c r="Z1578" s="21">
        <v>0</v>
      </c>
      <c r="AA1578" s="14">
        <v>0</v>
      </c>
      <c r="AB1578" s="3">
        <f t="shared" si="73"/>
        <v>720</v>
      </c>
      <c r="AC1578">
        <v>1465.6065276664735</v>
      </c>
      <c r="AN1578" s="3">
        <v>1932</v>
      </c>
      <c r="AO1578" s="3">
        <v>59904</v>
      </c>
      <c r="AP1578" s="3">
        <v>5189</v>
      </c>
      <c r="AR1578" s="183" t="s">
        <v>8091</v>
      </c>
      <c r="AS1578" s="183" t="s">
        <v>8256</v>
      </c>
      <c r="AT1578" s="3">
        <v>0</v>
      </c>
      <c r="AU1578" s="18">
        <v>0</v>
      </c>
      <c r="AV1578" s="17"/>
      <c r="AW1578" s="200">
        <v>1</v>
      </c>
      <c r="AX1578" s="200">
        <v>0</v>
      </c>
      <c r="AY1578" s="200">
        <v>0</v>
      </c>
      <c r="AZ1578" s="200">
        <v>0</v>
      </c>
      <c r="BA1578" s="200">
        <v>0</v>
      </c>
      <c r="BB1578" s="200">
        <v>0</v>
      </c>
      <c r="BC1578" s="200">
        <v>0</v>
      </c>
    </row>
    <row r="1579" spans="1:55" ht="30" x14ac:dyDescent="0.25">
      <c r="A1579" s="18">
        <v>58</v>
      </c>
      <c r="B1579" s="3">
        <v>27</v>
      </c>
      <c r="C1579" s="18" t="s">
        <v>2205</v>
      </c>
      <c r="D1579" s="3" t="s">
        <v>164</v>
      </c>
      <c r="E1579" s="3" t="s">
        <v>46</v>
      </c>
      <c r="F1579" s="48" t="s">
        <v>3152</v>
      </c>
      <c r="K1579" s="113">
        <v>0</v>
      </c>
      <c r="L1579" s="113">
        <v>0</v>
      </c>
      <c r="M1579" s="113">
        <v>0</v>
      </c>
      <c r="N1579" s="48">
        <v>0</v>
      </c>
      <c r="O1579" s="48">
        <v>0</v>
      </c>
      <c r="P1579" s="48">
        <v>1</v>
      </c>
      <c r="Q1579" s="48">
        <v>0</v>
      </c>
      <c r="R1579" s="48">
        <v>0</v>
      </c>
      <c r="S1579" s="113">
        <v>0</v>
      </c>
      <c r="T1579" s="48">
        <v>0</v>
      </c>
      <c r="U1579" s="47"/>
      <c r="V1579" s="22" t="s">
        <v>8094</v>
      </c>
      <c r="W1579" s="134" t="s">
        <v>2239</v>
      </c>
      <c r="X1579" s="3" t="s">
        <v>551</v>
      </c>
      <c r="Y1579" s="21">
        <v>3</v>
      </c>
      <c r="Z1579" s="21">
        <v>4</v>
      </c>
      <c r="AA1579" s="14">
        <v>0</v>
      </c>
      <c r="AB1579" s="3">
        <f t="shared" si="73"/>
        <v>768</v>
      </c>
      <c r="AC1579">
        <v>1560.9598864640229</v>
      </c>
      <c r="AN1579" s="3">
        <v>1932</v>
      </c>
      <c r="AO1579" s="3">
        <v>59904</v>
      </c>
      <c r="AP1579" s="3">
        <v>5178</v>
      </c>
      <c r="AR1579" s="183" t="s">
        <v>8091</v>
      </c>
      <c r="AS1579" s="183" t="s">
        <v>8256</v>
      </c>
      <c r="AT1579" s="3">
        <v>0</v>
      </c>
      <c r="AU1579" s="18">
        <v>0</v>
      </c>
      <c r="AV1579" s="17"/>
      <c r="AW1579" s="200">
        <v>1</v>
      </c>
      <c r="AX1579" s="200">
        <v>0</v>
      </c>
      <c r="AY1579" s="200">
        <v>0</v>
      </c>
      <c r="AZ1579" s="200">
        <v>0</v>
      </c>
      <c r="BA1579" s="200">
        <v>0</v>
      </c>
      <c r="BB1579" s="200">
        <v>0</v>
      </c>
      <c r="BC1579" s="200">
        <v>0</v>
      </c>
    </row>
    <row r="1580" spans="1:55" x14ac:dyDescent="0.25">
      <c r="A1580" s="18">
        <v>58</v>
      </c>
      <c r="B1580" s="3">
        <v>27</v>
      </c>
      <c r="C1580" s="18" t="s">
        <v>2205</v>
      </c>
      <c r="D1580" s="3" t="s">
        <v>164</v>
      </c>
      <c r="E1580" s="3" t="s">
        <v>46</v>
      </c>
      <c r="F1580" s="48" t="s">
        <v>3152</v>
      </c>
      <c r="K1580" s="113">
        <v>0</v>
      </c>
      <c r="L1580" s="113">
        <v>0</v>
      </c>
      <c r="M1580" s="113">
        <v>0</v>
      </c>
      <c r="N1580" s="48">
        <v>0</v>
      </c>
      <c r="O1580" s="48">
        <v>0</v>
      </c>
      <c r="P1580" s="48">
        <v>1</v>
      </c>
      <c r="Q1580" s="48">
        <v>0</v>
      </c>
      <c r="R1580" s="48">
        <v>0</v>
      </c>
      <c r="S1580" s="113">
        <v>0</v>
      </c>
      <c r="T1580" s="48">
        <v>0</v>
      </c>
      <c r="U1580" s="47"/>
      <c r="V1580" s="22" t="s">
        <v>8094</v>
      </c>
      <c r="W1580" s="134" t="s">
        <v>2240</v>
      </c>
      <c r="X1580" s="3" t="s">
        <v>971</v>
      </c>
      <c r="Y1580" s="21">
        <v>1</v>
      </c>
      <c r="Z1580" s="21">
        <v>13</v>
      </c>
      <c r="AA1580" s="14">
        <v>0</v>
      </c>
      <c r="AB1580" s="3">
        <f t="shared" si="73"/>
        <v>396</v>
      </c>
      <c r="AC1580">
        <v>804.86994145801179</v>
      </c>
      <c r="AN1580" s="3">
        <v>1932</v>
      </c>
      <c r="AO1580" s="3">
        <v>59904</v>
      </c>
      <c r="AP1580" s="3">
        <v>5178</v>
      </c>
      <c r="AR1580" s="183" t="s">
        <v>8091</v>
      </c>
      <c r="AS1580" s="183" t="s">
        <v>8256</v>
      </c>
      <c r="AT1580" s="3">
        <v>0</v>
      </c>
      <c r="AU1580" s="18">
        <v>0</v>
      </c>
      <c r="AV1580" s="17"/>
      <c r="AW1580" s="200">
        <v>1</v>
      </c>
      <c r="AX1580" s="200">
        <v>0</v>
      </c>
      <c r="AY1580" s="200">
        <v>0</v>
      </c>
      <c r="AZ1580" s="200">
        <v>0</v>
      </c>
      <c r="BA1580" s="200">
        <v>0</v>
      </c>
      <c r="BB1580" s="200">
        <v>0</v>
      </c>
      <c r="BC1580" s="200">
        <v>0</v>
      </c>
    </row>
    <row r="1581" spans="1:55" x14ac:dyDescent="0.25">
      <c r="A1581" s="18">
        <v>58</v>
      </c>
      <c r="B1581" s="3">
        <v>27</v>
      </c>
      <c r="C1581" s="18" t="s">
        <v>2205</v>
      </c>
      <c r="D1581" s="3" t="s">
        <v>164</v>
      </c>
      <c r="E1581" s="3" t="s">
        <v>46</v>
      </c>
      <c r="F1581" s="48" t="s">
        <v>3152</v>
      </c>
      <c r="K1581" s="113">
        <v>0</v>
      </c>
      <c r="L1581" s="113">
        <v>0</v>
      </c>
      <c r="M1581" s="113">
        <v>0</v>
      </c>
      <c r="N1581" s="48">
        <v>0</v>
      </c>
      <c r="O1581" s="48">
        <v>0</v>
      </c>
      <c r="P1581" s="48">
        <v>1</v>
      </c>
      <c r="Q1581" s="48">
        <v>0</v>
      </c>
      <c r="R1581" s="48">
        <v>0</v>
      </c>
      <c r="S1581" s="113">
        <v>0</v>
      </c>
      <c r="T1581" s="48">
        <v>0</v>
      </c>
      <c r="U1581" s="47"/>
      <c r="V1581" s="22" t="s">
        <v>8095</v>
      </c>
      <c r="W1581" s="134" t="s">
        <v>2241</v>
      </c>
      <c r="X1581" s="3" t="s">
        <v>185</v>
      </c>
      <c r="Y1581" s="21">
        <v>6</v>
      </c>
      <c r="Z1581" s="21">
        <v>0</v>
      </c>
      <c r="AA1581" s="14">
        <v>0</v>
      </c>
      <c r="AB1581" s="3">
        <f t="shared" si="73"/>
        <v>1440</v>
      </c>
      <c r="AC1581">
        <v>2925.9980889009389</v>
      </c>
      <c r="AN1581" s="3">
        <v>1932</v>
      </c>
      <c r="AO1581" s="3">
        <v>59904</v>
      </c>
      <c r="AP1581" s="3">
        <v>5176</v>
      </c>
      <c r="AR1581" s="183" t="s">
        <v>8091</v>
      </c>
      <c r="AS1581" s="183" t="s">
        <v>8256</v>
      </c>
      <c r="AT1581" s="3">
        <v>0</v>
      </c>
      <c r="AU1581" s="18">
        <v>0</v>
      </c>
      <c r="AV1581" s="17"/>
      <c r="AW1581" s="200">
        <v>1</v>
      </c>
      <c r="AX1581" s="200">
        <v>0</v>
      </c>
      <c r="AY1581" s="200">
        <v>0</v>
      </c>
      <c r="AZ1581" s="200">
        <v>0</v>
      </c>
      <c r="BA1581" s="200">
        <v>0</v>
      </c>
      <c r="BB1581" s="200">
        <v>0</v>
      </c>
      <c r="BC1581" s="200">
        <v>0</v>
      </c>
    </row>
    <row r="1582" spans="1:55" x14ac:dyDescent="0.25">
      <c r="A1582" s="18">
        <v>58</v>
      </c>
      <c r="B1582" s="3">
        <v>27</v>
      </c>
      <c r="C1582" s="18" t="s">
        <v>2205</v>
      </c>
      <c r="D1582" s="3" t="s">
        <v>164</v>
      </c>
      <c r="E1582" s="3" t="s">
        <v>46</v>
      </c>
      <c r="F1582" s="48" t="s">
        <v>3152</v>
      </c>
      <c r="K1582" s="113">
        <v>0</v>
      </c>
      <c r="L1582" s="113">
        <v>0</v>
      </c>
      <c r="M1582" s="113">
        <v>0</v>
      </c>
      <c r="N1582" s="48">
        <v>0</v>
      </c>
      <c r="O1582" s="48">
        <v>0</v>
      </c>
      <c r="P1582" s="48">
        <v>1</v>
      </c>
      <c r="Q1582" s="48">
        <v>0</v>
      </c>
      <c r="R1582" s="48">
        <v>0</v>
      </c>
      <c r="S1582" s="113">
        <v>0</v>
      </c>
      <c r="T1582" s="48">
        <v>0</v>
      </c>
      <c r="U1582" s="47"/>
      <c r="V1582" s="22" t="s">
        <v>8096</v>
      </c>
      <c r="W1582" s="134" t="s">
        <v>2242</v>
      </c>
      <c r="X1582" s="3" t="s">
        <v>2243</v>
      </c>
      <c r="Y1582" s="21">
        <v>77</v>
      </c>
      <c r="Z1582" s="21">
        <v>0</v>
      </c>
      <c r="AA1582" s="14">
        <v>0</v>
      </c>
      <c r="AB1582" s="3">
        <f t="shared" si="73"/>
        <v>18480</v>
      </c>
      <c r="AC1582">
        <v>36465.570493851308</v>
      </c>
      <c r="AN1582" s="3">
        <v>1932</v>
      </c>
      <c r="AO1582" s="3">
        <v>59904</v>
      </c>
      <c r="AP1582" s="3">
        <v>4962</v>
      </c>
      <c r="AR1582" s="183" t="s">
        <v>8091</v>
      </c>
      <c r="AS1582" s="183" t="s">
        <v>8256</v>
      </c>
      <c r="AT1582" s="3">
        <v>0</v>
      </c>
      <c r="AU1582" s="18">
        <v>0</v>
      </c>
      <c r="AV1582" s="17"/>
      <c r="AW1582" s="200">
        <v>1</v>
      </c>
      <c r="AX1582" s="200">
        <v>0</v>
      </c>
      <c r="AY1582" s="200">
        <v>0</v>
      </c>
      <c r="AZ1582" s="200">
        <v>0</v>
      </c>
      <c r="BA1582" s="200">
        <v>0</v>
      </c>
      <c r="BB1582" s="200">
        <v>0</v>
      </c>
      <c r="BC1582" s="200">
        <v>0</v>
      </c>
    </row>
    <row r="1583" spans="1:55" x14ac:dyDescent="0.25">
      <c r="A1583" s="18">
        <v>58</v>
      </c>
      <c r="B1583" s="3">
        <v>27</v>
      </c>
      <c r="C1583" s="18" t="s">
        <v>2205</v>
      </c>
      <c r="D1583" s="3" t="s">
        <v>164</v>
      </c>
      <c r="E1583" s="3" t="s">
        <v>46</v>
      </c>
      <c r="F1583" s="48" t="s">
        <v>3152</v>
      </c>
      <c r="K1583" s="113">
        <v>0</v>
      </c>
      <c r="L1583" s="113">
        <v>0</v>
      </c>
      <c r="M1583" s="113">
        <v>0</v>
      </c>
      <c r="N1583" s="48">
        <v>0</v>
      </c>
      <c r="O1583" s="48">
        <v>0</v>
      </c>
      <c r="P1583" s="48">
        <v>1</v>
      </c>
      <c r="Q1583" s="48">
        <v>0</v>
      </c>
      <c r="R1583" s="48">
        <v>0</v>
      </c>
      <c r="S1583" s="113">
        <v>0</v>
      </c>
      <c r="T1583" s="48">
        <v>0</v>
      </c>
      <c r="U1583" s="47"/>
      <c r="V1583" s="22" t="s">
        <v>8096</v>
      </c>
      <c r="W1583" s="134" t="s">
        <v>2244</v>
      </c>
      <c r="X1583" s="3" t="s">
        <v>1188</v>
      </c>
      <c r="Y1583" s="21">
        <v>39</v>
      </c>
      <c r="Z1583" s="21">
        <v>0</v>
      </c>
      <c r="AA1583" s="14">
        <v>0</v>
      </c>
      <c r="AB1583" s="3">
        <f t="shared" si="73"/>
        <v>9360</v>
      </c>
      <c r="AC1583">
        <v>18469.574665716897</v>
      </c>
      <c r="AN1583" s="3">
        <v>1932</v>
      </c>
      <c r="AO1583" s="3">
        <v>59904</v>
      </c>
      <c r="AP1583" s="3">
        <v>4962</v>
      </c>
      <c r="AR1583" s="183" t="s">
        <v>8091</v>
      </c>
      <c r="AS1583" s="183" t="s">
        <v>8256</v>
      </c>
      <c r="AT1583" s="3">
        <v>0</v>
      </c>
      <c r="AU1583" s="18">
        <v>0</v>
      </c>
      <c r="AV1583" s="17"/>
      <c r="AW1583" s="200">
        <v>1</v>
      </c>
      <c r="AX1583" s="200">
        <v>0</v>
      </c>
      <c r="AY1583" s="200">
        <v>0</v>
      </c>
      <c r="AZ1583" s="200">
        <v>0</v>
      </c>
      <c r="BA1583" s="200">
        <v>0</v>
      </c>
      <c r="BB1583" s="200">
        <v>0</v>
      </c>
      <c r="BC1583" s="200">
        <v>0</v>
      </c>
    </row>
    <row r="1584" spans="1:55" x14ac:dyDescent="0.25">
      <c r="A1584" s="18">
        <v>58</v>
      </c>
      <c r="B1584" s="3">
        <v>27</v>
      </c>
      <c r="C1584" s="18" t="s">
        <v>2205</v>
      </c>
      <c r="D1584" s="3" t="s">
        <v>164</v>
      </c>
      <c r="E1584" s="3" t="s">
        <v>46</v>
      </c>
      <c r="F1584" s="48" t="s">
        <v>3152</v>
      </c>
      <c r="K1584" s="113">
        <v>0</v>
      </c>
      <c r="L1584" s="113">
        <v>0</v>
      </c>
      <c r="M1584" s="113">
        <v>0</v>
      </c>
      <c r="N1584" s="48">
        <v>0</v>
      </c>
      <c r="O1584" s="48">
        <v>0</v>
      </c>
      <c r="P1584" s="48">
        <v>1</v>
      </c>
      <c r="Q1584" s="48">
        <v>0</v>
      </c>
      <c r="R1584" s="48">
        <v>0</v>
      </c>
      <c r="S1584" s="113">
        <v>0</v>
      </c>
      <c r="T1584" s="48">
        <v>0</v>
      </c>
      <c r="U1584" s="47"/>
      <c r="V1584" s="22" t="s">
        <v>8187</v>
      </c>
      <c r="W1584" s="134" t="s">
        <v>2245</v>
      </c>
      <c r="X1584" s="3" t="s">
        <v>2246</v>
      </c>
      <c r="Y1584" s="21">
        <v>217</v>
      </c>
      <c r="Z1584" s="21">
        <v>7</v>
      </c>
      <c r="AA1584" s="14">
        <v>0</v>
      </c>
      <c r="AB1584" s="3">
        <f t="shared" si="73"/>
        <v>52164</v>
      </c>
      <c r="AC1584">
        <v>100576.9370546034</v>
      </c>
      <c r="AN1584" s="3">
        <v>1932</v>
      </c>
      <c r="AO1584" s="3">
        <v>59904</v>
      </c>
      <c r="AP1584" s="3">
        <v>4793</v>
      </c>
      <c r="AR1584" s="183" t="s">
        <v>8091</v>
      </c>
      <c r="AS1584" s="183" t="s">
        <v>8256</v>
      </c>
      <c r="AT1584" s="3">
        <v>0</v>
      </c>
      <c r="AU1584" s="18">
        <v>0</v>
      </c>
      <c r="AV1584" s="17"/>
      <c r="AW1584" s="200">
        <v>0</v>
      </c>
      <c r="AX1584" s="200">
        <v>0</v>
      </c>
      <c r="AY1584" s="200">
        <v>0</v>
      </c>
      <c r="AZ1584" s="200">
        <v>0</v>
      </c>
      <c r="BA1584" s="200">
        <v>1</v>
      </c>
      <c r="BB1584" s="200">
        <v>0</v>
      </c>
      <c r="BC1584" s="200">
        <v>0</v>
      </c>
    </row>
    <row r="1585" spans="1:62" x14ac:dyDescent="0.25">
      <c r="A1585" s="18">
        <v>58</v>
      </c>
      <c r="B1585" s="3">
        <v>27</v>
      </c>
      <c r="C1585" s="18" t="s">
        <v>2205</v>
      </c>
      <c r="D1585" s="3" t="s">
        <v>164</v>
      </c>
      <c r="E1585" s="3" t="s">
        <v>46</v>
      </c>
      <c r="F1585" s="48" t="s">
        <v>3152</v>
      </c>
      <c r="K1585" s="113">
        <v>0</v>
      </c>
      <c r="L1585" s="113">
        <v>0</v>
      </c>
      <c r="M1585" s="113">
        <v>0</v>
      </c>
      <c r="N1585" s="48">
        <v>0</v>
      </c>
      <c r="O1585" s="48">
        <v>0</v>
      </c>
      <c r="P1585" s="48">
        <v>1</v>
      </c>
      <c r="Q1585" s="48">
        <v>0</v>
      </c>
      <c r="R1585" s="48">
        <v>0</v>
      </c>
      <c r="S1585" s="113">
        <v>0</v>
      </c>
      <c r="T1585" s="48">
        <v>0</v>
      </c>
      <c r="U1585" s="47"/>
      <c r="V1585" s="14" t="s">
        <v>149</v>
      </c>
      <c r="X1585" s="3" t="s">
        <v>2219</v>
      </c>
      <c r="Y1585" s="21">
        <v>450</v>
      </c>
      <c r="Z1585" s="21">
        <v>13</v>
      </c>
      <c r="AA1585" s="14">
        <v>6</v>
      </c>
      <c r="AB1585" s="3">
        <f t="shared" si="73"/>
        <v>108162</v>
      </c>
      <c r="AC1585">
        <v>108162</v>
      </c>
      <c r="AN1585" s="3">
        <v>1932</v>
      </c>
      <c r="AO1585" s="3">
        <v>59904</v>
      </c>
      <c r="AR1585" s="183" t="s">
        <v>8091</v>
      </c>
      <c r="AS1585" s="183" t="s">
        <v>8256</v>
      </c>
      <c r="AT1585" s="3">
        <v>0</v>
      </c>
      <c r="AU1585" s="18">
        <v>0</v>
      </c>
      <c r="AV1585" s="17"/>
    </row>
    <row r="1586" spans="1:62" x14ac:dyDescent="0.25">
      <c r="A1586" s="18">
        <v>58</v>
      </c>
      <c r="B1586" s="3">
        <v>27</v>
      </c>
      <c r="C1586" s="18" t="s">
        <v>2205</v>
      </c>
      <c r="D1586" s="3" t="s">
        <v>164</v>
      </c>
      <c r="E1586" s="3" t="s">
        <v>46</v>
      </c>
      <c r="F1586" s="48" t="s">
        <v>3152</v>
      </c>
      <c r="K1586" s="113">
        <v>0</v>
      </c>
      <c r="L1586" s="113">
        <v>0</v>
      </c>
      <c r="M1586" s="113">
        <v>0</v>
      </c>
      <c r="N1586" s="48">
        <v>0</v>
      </c>
      <c r="O1586" s="48">
        <v>0</v>
      </c>
      <c r="P1586" s="48">
        <v>1</v>
      </c>
      <c r="Q1586" s="48">
        <v>0</v>
      </c>
      <c r="R1586" s="48">
        <v>0</v>
      </c>
      <c r="S1586" s="113">
        <v>0</v>
      </c>
      <c r="T1586" s="48">
        <v>0</v>
      </c>
      <c r="U1586" s="47"/>
      <c r="V1586" s="22" t="s">
        <v>8187</v>
      </c>
      <c r="W1586" s="134" t="s">
        <v>2247</v>
      </c>
      <c r="X1586" s="3" t="s">
        <v>213</v>
      </c>
      <c r="Y1586" s="21">
        <v>0</v>
      </c>
      <c r="Z1586" s="21">
        <v>10</v>
      </c>
      <c r="AA1586" s="14">
        <v>6</v>
      </c>
      <c r="AB1586" s="3">
        <f t="shared" si="73"/>
        <v>126</v>
      </c>
      <c r="AC1586">
        <v>242.93946148454927</v>
      </c>
      <c r="AE1586" s="22" t="s">
        <v>8712</v>
      </c>
      <c r="AF1586" s="2" t="s">
        <v>418</v>
      </c>
      <c r="AG1586" s="3" t="s">
        <v>1635</v>
      </c>
      <c r="AH1586" s="3">
        <v>0</v>
      </c>
      <c r="AI1586" s="3">
        <v>18</v>
      </c>
      <c r="AJ1586" s="3">
        <v>0</v>
      </c>
      <c r="AK1586" s="3">
        <f>(240*AH1586)+(12*AI1586)+AJ1586</f>
        <v>216</v>
      </c>
      <c r="AL1586">
        <v>334.91558140186339</v>
      </c>
      <c r="AN1586" s="3">
        <v>1932</v>
      </c>
      <c r="AO1586" s="3">
        <v>59904</v>
      </c>
      <c r="AP1586" s="3">
        <v>4793</v>
      </c>
      <c r="AQ1586" s="3">
        <v>3202</v>
      </c>
      <c r="AR1586" s="183" t="s">
        <v>8091</v>
      </c>
      <c r="AS1586" s="183" t="s">
        <v>8256</v>
      </c>
      <c r="AT1586" s="3">
        <v>0</v>
      </c>
      <c r="AU1586" s="18">
        <v>0</v>
      </c>
      <c r="AV1586" s="17"/>
      <c r="AW1586" s="200">
        <v>1</v>
      </c>
      <c r="AX1586" s="200">
        <v>0</v>
      </c>
      <c r="AY1586" s="200">
        <v>0</v>
      </c>
      <c r="AZ1586" s="200">
        <v>0</v>
      </c>
      <c r="BA1586" s="200">
        <v>0</v>
      </c>
      <c r="BB1586" s="200">
        <v>0</v>
      </c>
      <c r="BC1586" s="200">
        <v>0</v>
      </c>
      <c r="BE1586" s="18">
        <v>0</v>
      </c>
      <c r="BF1586" s="18">
        <v>1</v>
      </c>
      <c r="BG1586" s="18">
        <v>0</v>
      </c>
      <c r="BH1586" s="18">
        <v>0</v>
      </c>
      <c r="BI1586" s="18">
        <v>0</v>
      </c>
      <c r="BJ1586" s="18">
        <v>0</v>
      </c>
    </row>
    <row r="1587" spans="1:62" ht="30" x14ac:dyDescent="0.25">
      <c r="A1587" s="18">
        <v>58</v>
      </c>
      <c r="B1587" s="3">
        <v>27</v>
      </c>
      <c r="C1587" s="18" t="s">
        <v>2205</v>
      </c>
      <c r="D1587" s="3" t="s">
        <v>164</v>
      </c>
      <c r="E1587" s="3" t="s">
        <v>46</v>
      </c>
      <c r="F1587" s="48" t="s">
        <v>3152</v>
      </c>
      <c r="K1587" s="113">
        <v>0</v>
      </c>
      <c r="L1587" s="113">
        <v>0</v>
      </c>
      <c r="M1587" s="113">
        <v>0</v>
      </c>
      <c r="N1587" s="48">
        <v>0</v>
      </c>
      <c r="O1587" s="48">
        <v>0</v>
      </c>
      <c r="P1587" s="48">
        <v>1</v>
      </c>
      <c r="Q1587" s="48">
        <v>0</v>
      </c>
      <c r="R1587" s="48">
        <v>0</v>
      </c>
      <c r="S1587" s="113">
        <v>0</v>
      </c>
      <c r="T1587" s="48">
        <v>0</v>
      </c>
      <c r="U1587" s="47"/>
      <c r="V1587" s="22" t="s">
        <v>8187</v>
      </c>
      <c r="W1587" s="134" t="s">
        <v>2248</v>
      </c>
      <c r="X1587" s="3" t="s">
        <v>475</v>
      </c>
      <c r="Y1587" s="21">
        <v>1</v>
      </c>
      <c r="Z1587" s="21">
        <v>0</v>
      </c>
      <c r="AA1587" s="14">
        <v>6</v>
      </c>
      <c r="AB1587" s="3">
        <f t="shared" si="73"/>
        <v>246</v>
      </c>
      <c r="AC1587">
        <v>474.31037718412</v>
      </c>
      <c r="AE1587" s="22" t="s">
        <v>8712</v>
      </c>
      <c r="AF1587" s="2" t="s">
        <v>886</v>
      </c>
      <c r="AG1587" s="3" t="s">
        <v>2249</v>
      </c>
      <c r="AH1587" s="3">
        <v>8</v>
      </c>
      <c r="AI1587" s="3">
        <v>17</v>
      </c>
      <c r="AJ1587" s="3">
        <v>0</v>
      </c>
      <c r="AK1587" s="3">
        <f>(240*AH1587)+(12*AI1587)+AJ1587</f>
        <v>2124</v>
      </c>
      <c r="AL1587">
        <v>3293.3365504516569</v>
      </c>
      <c r="AN1587" s="3">
        <v>1932</v>
      </c>
      <c r="AO1587" s="3">
        <v>59904</v>
      </c>
      <c r="AP1587" s="3">
        <v>4793</v>
      </c>
      <c r="AQ1587" s="3">
        <v>3202</v>
      </c>
      <c r="AR1587" s="183" t="s">
        <v>8091</v>
      </c>
      <c r="AS1587" s="183" t="s">
        <v>8256</v>
      </c>
      <c r="AT1587" s="3">
        <v>0</v>
      </c>
      <c r="AU1587" s="18">
        <v>0</v>
      </c>
      <c r="AV1587" s="17"/>
      <c r="AW1587" s="200">
        <v>1</v>
      </c>
      <c r="AX1587" s="200">
        <v>0</v>
      </c>
      <c r="AY1587" s="200">
        <v>0</v>
      </c>
      <c r="AZ1587" s="200">
        <v>0</v>
      </c>
      <c r="BA1587" s="200">
        <v>0</v>
      </c>
      <c r="BB1587" s="200">
        <v>0</v>
      </c>
      <c r="BC1587" s="200">
        <v>0</v>
      </c>
      <c r="BE1587" s="18">
        <v>1</v>
      </c>
      <c r="BF1587" s="18">
        <v>0</v>
      </c>
      <c r="BG1587" s="18">
        <v>0</v>
      </c>
      <c r="BH1587" s="18">
        <v>0</v>
      </c>
      <c r="BI1587" s="18">
        <v>0</v>
      </c>
      <c r="BJ1587" s="18">
        <v>0</v>
      </c>
    </row>
    <row r="1588" spans="1:62" x14ac:dyDescent="0.25">
      <c r="A1588" s="18">
        <v>58</v>
      </c>
      <c r="B1588" s="3">
        <v>27</v>
      </c>
      <c r="C1588" s="18" t="s">
        <v>2205</v>
      </c>
      <c r="D1588" s="3" t="s">
        <v>164</v>
      </c>
      <c r="E1588" s="3" t="s">
        <v>46</v>
      </c>
      <c r="F1588" s="48" t="s">
        <v>3152</v>
      </c>
      <c r="K1588" s="113">
        <v>0</v>
      </c>
      <c r="L1588" s="113">
        <v>0</v>
      </c>
      <c r="M1588" s="113">
        <v>0</v>
      </c>
      <c r="N1588" s="48">
        <v>0</v>
      </c>
      <c r="O1588" s="48">
        <v>0</v>
      </c>
      <c r="P1588" s="48">
        <v>1</v>
      </c>
      <c r="Q1588" s="48">
        <v>0</v>
      </c>
      <c r="R1588" s="48">
        <v>0</v>
      </c>
      <c r="S1588" s="113">
        <v>0</v>
      </c>
      <c r="T1588" s="48">
        <v>0</v>
      </c>
      <c r="U1588" s="47"/>
      <c r="V1588" s="22" t="s">
        <v>8187</v>
      </c>
      <c r="W1588" s="134" t="s">
        <v>2250</v>
      </c>
      <c r="X1588" s="3" t="s">
        <v>1052</v>
      </c>
      <c r="Y1588" s="21">
        <v>0</v>
      </c>
      <c r="Z1588" s="21">
        <v>15</v>
      </c>
      <c r="AA1588" s="14">
        <v>6</v>
      </c>
      <c r="AB1588" s="3">
        <f t="shared" si="73"/>
        <v>186</v>
      </c>
      <c r="AC1588">
        <v>358.62491933433466</v>
      </c>
      <c r="AE1588" s="22" t="s">
        <v>149</v>
      </c>
      <c r="AF1588" s="155" t="s">
        <v>2263</v>
      </c>
      <c r="AG1588" s="3" t="s">
        <v>2251</v>
      </c>
      <c r="AH1588" s="3">
        <v>9</v>
      </c>
      <c r="AI1588" s="3">
        <v>15</v>
      </c>
      <c r="AJ1588" s="3">
        <v>0</v>
      </c>
      <c r="AK1588" s="3">
        <f>(240*AH1588)+(12*AI1588)+AJ1588</f>
        <v>2340</v>
      </c>
      <c r="AN1588" s="3">
        <v>1932</v>
      </c>
      <c r="AO1588" s="3">
        <v>59904</v>
      </c>
      <c r="AP1588" s="3">
        <v>4793</v>
      </c>
      <c r="AR1588" s="183" t="s">
        <v>8091</v>
      </c>
      <c r="AS1588" s="183" t="s">
        <v>8256</v>
      </c>
      <c r="AT1588" s="3">
        <v>0</v>
      </c>
      <c r="AU1588" s="18">
        <v>0</v>
      </c>
      <c r="AV1588" s="17"/>
      <c r="AW1588" s="200">
        <v>1</v>
      </c>
      <c r="AX1588" s="200">
        <v>0</v>
      </c>
      <c r="AY1588" s="200">
        <v>0</v>
      </c>
      <c r="AZ1588" s="200">
        <v>0</v>
      </c>
      <c r="BA1588" s="200">
        <v>0</v>
      </c>
      <c r="BB1588" s="200">
        <v>0</v>
      </c>
      <c r="BC1588" s="200">
        <v>0</v>
      </c>
    </row>
    <row r="1589" spans="1:62" x14ac:dyDescent="0.25">
      <c r="A1589" s="18">
        <v>58</v>
      </c>
      <c r="B1589" s="3">
        <v>27</v>
      </c>
      <c r="C1589" s="18" t="s">
        <v>2205</v>
      </c>
      <c r="D1589" s="3" t="s">
        <v>164</v>
      </c>
      <c r="E1589" s="3" t="s">
        <v>46</v>
      </c>
      <c r="F1589" s="48" t="s">
        <v>3152</v>
      </c>
      <c r="K1589" s="113">
        <v>0</v>
      </c>
      <c r="L1589" s="113">
        <v>0</v>
      </c>
      <c r="M1589" s="113">
        <v>0</v>
      </c>
      <c r="N1589" s="48">
        <v>0</v>
      </c>
      <c r="O1589" s="48">
        <v>0</v>
      </c>
      <c r="P1589" s="48">
        <v>1</v>
      </c>
      <c r="Q1589" s="48">
        <v>0</v>
      </c>
      <c r="R1589" s="48">
        <v>0</v>
      </c>
      <c r="S1589" s="113">
        <v>0</v>
      </c>
      <c r="T1589" s="48">
        <v>0</v>
      </c>
      <c r="U1589" s="47"/>
      <c r="V1589" s="22" t="s">
        <v>8253</v>
      </c>
      <c r="W1589" s="134" t="s">
        <v>2252</v>
      </c>
      <c r="X1589" s="3" t="s">
        <v>539</v>
      </c>
      <c r="Y1589" s="21">
        <v>4</v>
      </c>
      <c r="Z1589" s="21">
        <v>10</v>
      </c>
      <c r="AA1589" s="14">
        <v>0</v>
      </c>
      <c r="AB1589" s="3">
        <f t="shared" si="73"/>
        <v>1080</v>
      </c>
      <c r="AC1589">
        <v>2005.6330384423381</v>
      </c>
      <c r="AN1589" s="3">
        <v>1932</v>
      </c>
      <c r="AO1589" s="3">
        <v>59904</v>
      </c>
      <c r="AP1589" s="3">
        <v>4519</v>
      </c>
      <c r="AR1589" s="183" t="s">
        <v>8091</v>
      </c>
      <c r="AS1589" s="183" t="s">
        <v>8256</v>
      </c>
      <c r="AT1589" s="3">
        <v>0</v>
      </c>
      <c r="AU1589" s="18">
        <v>0</v>
      </c>
      <c r="AV1589" s="17"/>
      <c r="AW1589" s="200">
        <v>0</v>
      </c>
      <c r="AX1589" s="200">
        <v>1</v>
      </c>
    </row>
    <row r="1590" spans="1:62" x14ac:dyDescent="0.25">
      <c r="A1590" s="18">
        <v>58</v>
      </c>
      <c r="B1590" s="3">
        <v>27</v>
      </c>
      <c r="C1590" s="18" t="s">
        <v>2205</v>
      </c>
      <c r="D1590" s="3" t="s">
        <v>164</v>
      </c>
      <c r="E1590" s="3" t="s">
        <v>46</v>
      </c>
      <c r="F1590" s="48" t="s">
        <v>3152</v>
      </c>
      <c r="K1590" s="113">
        <v>0</v>
      </c>
      <c r="L1590" s="113">
        <v>0</v>
      </c>
      <c r="M1590" s="113">
        <v>0</v>
      </c>
      <c r="N1590" s="48">
        <v>0</v>
      </c>
      <c r="O1590" s="48">
        <v>0</v>
      </c>
      <c r="P1590" s="48">
        <v>1</v>
      </c>
      <c r="Q1590" s="48">
        <v>0</v>
      </c>
      <c r="R1590" s="48">
        <v>0</v>
      </c>
      <c r="S1590" s="113">
        <v>0</v>
      </c>
      <c r="T1590" s="48">
        <v>0</v>
      </c>
      <c r="U1590" s="47"/>
      <c r="V1590" s="22" t="s">
        <v>8257</v>
      </c>
      <c r="W1590" s="134" t="s">
        <v>2253</v>
      </c>
      <c r="X1590" s="3" t="s">
        <v>179</v>
      </c>
      <c r="Y1590" s="21">
        <v>0</v>
      </c>
      <c r="Z1590" s="21">
        <v>4</v>
      </c>
      <c r="AA1590" s="14">
        <v>6</v>
      </c>
      <c r="AB1590" s="3">
        <f t="shared" si="73"/>
        <v>54</v>
      </c>
      <c r="AC1590">
        <v>97.06513416411444</v>
      </c>
      <c r="AN1590" s="3">
        <v>1932</v>
      </c>
      <c r="AO1590" s="3">
        <v>59904</v>
      </c>
      <c r="AP1590" s="3">
        <v>4281</v>
      </c>
      <c r="AR1590" s="183" t="s">
        <v>8091</v>
      </c>
      <c r="AS1590" s="183" t="s">
        <v>8256</v>
      </c>
      <c r="AT1590" s="3">
        <v>0</v>
      </c>
      <c r="AU1590" s="18">
        <v>0</v>
      </c>
      <c r="AV1590" s="17"/>
      <c r="AW1590" s="200">
        <v>1</v>
      </c>
      <c r="AX1590" s="200">
        <v>0</v>
      </c>
      <c r="AY1590" s="200">
        <v>0</v>
      </c>
      <c r="AZ1590" s="200">
        <v>0</v>
      </c>
      <c r="BA1590" s="200">
        <v>0</v>
      </c>
      <c r="BB1590" s="200">
        <v>0</v>
      </c>
      <c r="BC1590" s="200">
        <v>0</v>
      </c>
    </row>
    <row r="1591" spans="1:62" ht="30" x14ac:dyDescent="0.25">
      <c r="A1591" s="18">
        <v>58</v>
      </c>
      <c r="B1591" s="3">
        <v>27</v>
      </c>
      <c r="C1591" s="18" t="s">
        <v>2205</v>
      </c>
      <c r="D1591" s="3" t="s">
        <v>164</v>
      </c>
      <c r="E1591" s="3" t="s">
        <v>46</v>
      </c>
      <c r="F1591" s="48" t="s">
        <v>3152</v>
      </c>
      <c r="K1591" s="113">
        <v>0</v>
      </c>
      <c r="L1591" s="113">
        <v>0</v>
      </c>
      <c r="M1591" s="113">
        <v>0</v>
      </c>
      <c r="N1591" s="48">
        <v>0</v>
      </c>
      <c r="O1591" s="48">
        <v>0</v>
      </c>
      <c r="P1591" s="48">
        <v>1</v>
      </c>
      <c r="Q1591" s="48">
        <v>0</v>
      </c>
      <c r="R1591" s="48">
        <v>0</v>
      </c>
      <c r="S1591" s="113">
        <v>0</v>
      </c>
      <c r="T1591" s="48">
        <v>0</v>
      </c>
      <c r="U1591" s="47"/>
      <c r="V1591" s="22" t="s">
        <v>8257</v>
      </c>
      <c r="W1591" s="134" t="s">
        <v>2254</v>
      </c>
      <c r="X1591" s="3" t="s">
        <v>72</v>
      </c>
      <c r="Y1591" s="21">
        <v>1</v>
      </c>
      <c r="Z1591" s="21">
        <v>2</v>
      </c>
      <c r="AA1591" s="14">
        <v>6</v>
      </c>
      <c r="AB1591" s="3">
        <f t="shared" si="73"/>
        <v>270</v>
      </c>
      <c r="AC1591">
        <v>485.32567082057221</v>
      </c>
      <c r="AN1591" s="3">
        <v>1932</v>
      </c>
      <c r="AO1591" s="3">
        <v>59904</v>
      </c>
      <c r="AP1591" s="3">
        <v>4281</v>
      </c>
      <c r="AR1591" s="183" t="s">
        <v>8091</v>
      </c>
      <c r="AS1591" s="183" t="s">
        <v>8256</v>
      </c>
      <c r="AT1591" s="3">
        <v>0</v>
      </c>
      <c r="AU1591" s="18">
        <v>0</v>
      </c>
      <c r="AV1591" s="17"/>
      <c r="AW1591" s="200">
        <v>1</v>
      </c>
      <c r="AX1591" s="200">
        <v>1</v>
      </c>
      <c r="AY1591" s="200">
        <v>0</v>
      </c>
      <c r="AZ1591" s="200">
        <v>0</v>
      </c>
      <c r="BA1591" s="200">
        <v>0</v>
      </c>
      <c r="BB1591" s="200">
        <v>0</v>
      </c>
      <c r="BC1591" s="200">
        <v>0</v>
      </c>
    </row>
    <row r="1592" spans="1:62" x14ac:dyDescent="0.25">
      <c r="A1592" s="18">
        <v>58</v>
      </c>
      <c r="B1592" s="3">
        <v>27</v>
      </c>
      <c r="C1592" s="18" t="s">
        <v>2205</v>
      </c>
      <c r="D1592" s="3" t="s">
        <v>164</v>
      </c>
      <c r="E1592" s="3" t="s">
        <v>46</v>
      </c>
      <c r="F1592" s="48" t="s">
        <v>3152</v>
      </c>
      <c r="K1592" s="113">
        <v>0</v>
      </c>
      <c r="L1592" s="113">
        <v>0</v>
      </c>
      <c r="M1592" s="113">
        <v>0</v>
      </c>
      <c r="N1592" s="48">
        <v>0</v>
      </c>
      <c r="O1592" s="48">
        <v>0</v>
      </c>
      <c r="P1592" s="48">
        <v>1</v>
      </c>
      <c r="Q1592" s="48">
        <v>0</v>
      </c>
      <c r="R1592" s="48">
        <v>0</v>
      </c>
      <c r="S1592" s="113">
        <v>0</v>
      </c>
      <c r="T1592" s="48">
        <v>0</v>
      </c>
      <c r="U1592" s="47"/>
      <c r="V1592" s="22" t="s">
        <v>8431</v>
      </c>
      <c r="W1592" s="134" t="s">
        <v>2255</v>
      </c>
      <c r="X1592" s="3" t="s">
        <v>196</v>
      </c>
      <c r="Y1592" s="21">
        <v>0</v>
      </c>
      <c r="Z1592" s="21">
        <v>3</v>
      </c>
      <c r="AA1592" s="14">
        <v>0</v>
      </c>
      <c r="AB1592" s="3">
        <f t="shared" si="73"/>
        <v>36</v>
      </c>
      <c r="AC1592">
        <v>61.109099243787611</v>
      </c>
      <c r="AN1592" s="3">
        <v>1932</v>
      </c>
      <c r="AO1592" s="3">
        <v>59904</v>
      </c>
      <c r="AP1592" s="3">
        <v>3863</v>
      </c>
      <c r="AR1592" s="183" t="s">
        <v>8091</v>
      </c>
      <c r="AS1592" s="183" t="s">
        <v>8256</v>
      </c>
      <c r="AT1592" s="3">
        <v>0</v>
      </c>
      <c r="AU1592" s="18">
        <v>0</v>
      </c>
      <c r="AV1592" s="17"/>
      <c r="AW1592" s="200">
        <v>1</v>
      </c>
      <c r="AX1592" s="200">
        <v>0</v>
      </c>
      <c r="AY1592" s="200">
        <v>0</v>
      </c>
      <c r="AZ1592" s="200">
        <v>0</v>
      </c>
      <c r="BA1592" s="200">
        <v>0</v>
      </c>
      <c r="BB1592" s="200">
        <v>0</v>
      </c>
      <c r="BC1592" s="200">
        <v>0</v>
      </c>
    </row>
    <row r="1593" spans="1:62" ht="30" x14ac:dyDescent="0.25">
      <c r="A1593" s="18">
        <v>58</v>
      </c>
      <c r="B1593" s="3">
        <v>27</v>
      </c>
      <c r="C1593" s="18" t="s">
        <v>2205</v>
      </c>
      <c r="D1593" s="3" t="s">
        <v>164</v>
      </c>
      <c r="E1593" s="3" t="s">
        <v>46</v>
      </c>
      <c r="F1593" s="48" t="s">
        <v>3152</v>
      </c>
      <c r="K1593" s="113">
        <v>0</v>
      </c>
      <c r="L1593" s="113">
        <v>0</v>
      </c>
      <c r="M1593" s="113">
        <v>0</v>
      </c>
      <c r="N1593" s="48">
        <v>0</v>
      </c>
      <c r="O1593" s="48">
        <v>0</v>
      </c>
      <c r="P1593" s="48">
        <v>1</v>
      </c>
      <c r="Q1593" s="48">
        <v>0</v>
      </c>
      <c r="R1593" s="48">
        <v>0</v>
      </c>
      <c r="S1593" s="113">
        <v>0</v>
      </c>
      <c r="T1593" s="48">
        <v>0</v>
      </c>
      <c r="U1593" s="47"/>
      <c r="V1593" s="22" t="s">
        <v>8713</v>
      </c>
      <c r="W1593" s="134" t="s">
        <v>2256</v>
      </c>
      <c r="X1593" s="3" t="s">
        <v>232</v>
      </c>
      <c r="Y1593" s="21">
        <v>1</v>
      </c>
      <c r="Z1593" s="21">
        <v>3</v>
      </c>
      <c r="AA1593" s="14">
        <v>0</v>
      </c>
      <c r="AB1593" s="3">
        <f t="shared" si="73"/>
        <v>276</v>
      </c>
      <c r="AC1593">
        <v>436.41283376605475</v>
      </c>
      <c r="AN1593" s="3">
        <v>1932</v>
      </c>
      <c r="AO1593" s="3">
        <v>59904</v>
      </c>
      <c r="AP1593" s="3">
        <v>3345</v>
      </c>
      <c r="AR1593" s="183" t="s">
        <v>8091</v>
      </c>
      <c r="AS1593" s="183" t="s">
        <v>8256</v>
      </c>
      <c r="AT1593" s="3">
        <v>0</v>
      </c>
      <c r="AU1593" s="18">
        <v>0</v>
      </c>
      <c r="AV1593" s="17"/>
      <c r="AW1593" s="200">
        <v>1</v>
      </c>
      <c r="AX1593" s="200">
        <v>0</v>
      </c>
      <c r="AY1593" s="200">
        <v>0</v>
      </c>
      <c r="AZ1593" s="200">
        <v>0</v>
      </c>
      <c r="BA1593" s="200">
        <v>0</v>
      </c>
      <c r="BB1593" s="200">
        <v>0</v>
      </c>
      <c r="BC1593" s="200">
        <v>0</v>
      </c>
    </row>
    <row r="1594" spans="1:62" s="6" customFormat="1" ht="15.75" thickBot="1" x14ac:dyDescent="0.3">
      <c r="A1594" s="23">
        <v>58</v>
      </c>
      <c r="B1594" s="6">
        <v>27</v>
      </c>
      <c r="C1594" s="23" t="s">
        <v>2205</v>
      </c>
      <c r="D1594" s="6" t="s">
        <v>164</v>
      </c>
      <c r="E1594" s="6" t="s">
        <v>46</v>
      </c>
      <c r="F1594" s="28" t="s">
        <v>3152</v>
      </c>
      <c r="K1594" s="142">
        <v>0</v>
      </c>
      <c r="L1594" s="142">
        <v>0</v>
      </c>
      <c r="M1594" s="142">
        <v>0</v>
      </c>
      <c r="N1594" s="28">
        <v>0</v>
      </c>
      <c r="O1594" s="28">
        <v>0</v>
      </c>
      <c r="P1594" s="28">
        <v>1</v>
      </c>
      <c r="Q1594" s="28">
        <v>0</v>
      </c>
      <c r="R1594" s="28">
        <v>0</v>
      </c>
      <c r="S1594" s="142">
        <v>0</v>
      </c>
      <c r="T1594" s="28">
        <v>0</v>
      </c>
      <c r="U1594" s="90"/>
      <c r="V1594" s="9" t="s">
        <v>149</v>
      </c>
      <c r="W1594" s="133"/>
      <c r="X1594" s="6" t="s">
        <v>2257</v>
      </c>
      <c r="Y1594" s="19">
        <v>9</v>
      </c>
      <c r="Z1594" s="19">
        <v>15</v>
      </c>
      <c r="AA1594" s="9">
        <v>6</v>
      </c>
      <c r="AB1594" s="6">
        <f t="shared" si="73"/>
        <v>2346</v>
      </c>
      <c r="AD1594" s="10"/>
      <c r="AE1594" s="11"/>
      <c r="AF1594" s="7"/>
      <c r="AM1594" s="10"/>
      <c r="AN1594" s="6">
        <v>1932</v>
      </c>
      <c r="AO1594" s="6">
        <v>59904</v>
      </c>
      <c r="AR1594" s="198" t="s">
        <v>8091</v>
      </c>
      <c r="AS1594" s="198" t="s">
        <v>8256</v>
      </c>
      <c r="AT1594" s="6">
        <v>0</v>
      </c>
      <c r="AU1594" s="23">
        <v>0</v>
      </c>
      <c r="AV1594" s="25"/>
      <c r="AW1594" s="201"/>
      <c r="BD1594" s="10"/>
    </row>
    <row r="1595" spans="1:62" ht="15.75" thickTop="1" x14ac:dyDescent="0.25">
      <c r="A1595" s="18">
        <v>59</v>
      </c>
      <c r="B1595" s="3">
        <v>28</v>
      </c>
      <c r="C1595" s="18" t="s">
        <v>2258</v>
      </c>
      <c r="D1595" s="3" t="s">
        <v>732</v>
      </c>
      <c r="E1595" s="3" t="s">
        <v>2259</v>
      </c>
      <c r="F1595" s="48" t="s">
        <v>6585</v>
      </c>
      <c r="G1595" s="48" t="s">
        <v>6586</v>
      </c>
      <c r="H1595" s="48" t="s">
        <v>6587</v>
      </c>
      <c r="K1595" s="113">
        <v>1</v>
      </c>
      <c r="L1595" s="113">
        <v>1</v>
      </c>
      <c r="M1595" s="113">
        <v>1</v>
      </c>
      <c r="N1595" s="48">
        <v>1</v>
      </c>
      <c r="O1595" s="48">
        <v>0</v>
      </c>
      <c r="P1595" s="48">
        <v>0</v>
      </c>
      <c r="Q1595" s="48">
        <v>0</v>
      </c>
      <c r="R1595" s="48">
        <v>0</v>
      </c>
      <c r="S1595" s="113">
        <v>0</v>
      </c>
      <c r="T1595" s="48">
        <v>0</v>
      </c>
      <c r="U1595" s="47"/>
      <c r="V1595" s="22" t="s">
        <v>8097</v>
      </c>
      <c r="W1595" s="134" t="s">
        <v>2260</v>
      </c>
      <c r="X1595" s="3" t="s">
        <v>1754</v>
      </c>
      <c r="Y1595" s="21">
        <v>1</v>
      </c>
      <c r="Z1595" s="21">
        <v>16</v>
      </c>
      <c r="AA1595" s="14">
        <v>0</v>
      </c>
      <c r="AB1595" s="3">
        <f t="shared" si="73"/>
        <v>432</v>
      </c>
      <c r="AC1595">
        <v>891.12578047307727</v>
      </c>
      <c r="AE1595" s="22" t="s">
        <v>8160</v>
      </c>
      <c r="AF1595" s="2" t="s">
        <v>1005</v>
      </c>
      <c r="AG1595" s="3" t="s">
        <v>2261</v>
      </c>
      <c r="AH1595" s="3">
        <v>113</v>
      </c>
      <c r="AI1595" s="3">
        <v>0</v>
      </c>
      <c r="AJ1595" s="3">
        <v>0</v>
      </c>
      <c r="AK1595" s="3">
        <f>(240*AH1595)+(12*AI1595)+AJ1595</f>
        <v>27120</v>
      </c>
      <c r="AL1595">
        <v>53011.004850687554</v>
      </c>
      <c r="AN1595" s="3">
        <v>2829</v>
      </c>
      <c r="AO1595" s="3">
        <v>972</v>
      </c>
      <c r="AP1595" s="3">
        <v>5286</v>
      </c>
      <c r="AQ1595" s="3">
        <v>4893</v>
      </c>
      <c r="AR1595" s="183" t="s">
        <v>8258</v>
      </c>
      <c r="AS1595" s="183" t="s">
        <v>8259</v>
      </c>
      <c r="AT1595" s="3">
        <v>0</v>
      </c>
      <c r="AU1595" s="18">
        <v>0</v>
      </c>
      <c r="AV1595" s="17"/>
      <c r="AW1595" s="200">
        <v>1</v>
      </c>
      <c r="AX1595" s="200">
        <v>0</v>
      </c>
      <c r="AY1595" s="200">
        <v>0</v>
      </c>
      <c r="AZ1595" s="200">
        <v>0</v>
      </c>
      <c r="BA1595" s="200">
        <v>0</v>
      </c>
      <c r="BB1595" s="200">
        <v>0</v>
      </c>
      <c r="BC1595" s="200">
        <v>0</v>
      </c>
      <c r="BE1595" s="18">
        <v>1</v>
      </c>
      <c r="BF1595" s="18">
        <v>0</v>
      </c>
      <c r="BG1595" s="18">
        <v>0</v>
      </c>
      <c r="BH1595" s="18">
        <v>0</v>
      </c>
      <c r="BI1595" s="18">
        <v>0</v>
      </c>
      <c r="BJ1595" s="18">
        <v>0</v>
      </c>
    </row>
    <row r="1596" spans="1:62" ht="30" x14ac:dyDescent="0.25">
      <c r="A1596" s="18">
        <v>59</v>
      </c>
      <c r="B1596" s="3">
        <v>28</v>
      </c>
      <c r="C1596" s="18" t="s">
        <v>2258</v>
      </c>
      <c r="D1596" s="3" t="s">
        <v>732</v>
      </c>
      <c r="E1596" s="3" t="s">
        <v>2259</v>
      </c>
      <c r="F1596" s="48" t="s">
        <v>6588</v>
      </c>
      <c r="G1596" s="48" t="s">
        <v>6586</v>
      </c>
      <c r="H1596" s="48" t="s">
        <v>6589</v>
      </c>
      <c r="K1596" s="113">
        <v>1</v>
      </c>
      <c r="L1596" s="113">
        <v>1</v>
      </c>
      <c r="M1596" s="113">
        <v>1</v>
      </c>
      <c r="N1596" s="48">
        <v>1</v>
      </c>
      <c r="O1596" s="48">
        <v>0</v>
      </c>
      <c r="P1596" s="48">
        <v>0</v>
      </c>
      <c r="Q1596" s="48">
        <v>0</v>
      </c>
      <c r="R1596" s="48">
        <v>0</v>
      </c>
      <c r="S1596" s="113">
        <v>0</v>
      </c>
      <c r="T1596" s="48">
        <v>0</v>
      </c>
      <c r="U1596" s="47"/>
      <c r="V1596" s="22" t="s">
        <v>8097</v>
      </c>
      <c r="W1596" s="134" t="s">
        <v>2262</v>
      </c>
      <c r="X1596" s="3" t="s">
        <v>401</v>
      </c>
      <c r="Y1596" s="21">
        <v>1</v>
      </c>
      <c r="Z1596" s="21">
        <v>10</v>
      </c>
      <c r="AA1596" s="14">
        <v>0</v>
      </c>
      <c r="AB1596" s="3">
        <f t="shared" ref="AB1596:AB1607" si="74">(240*Y1596)+(12*Z1596)+AA1596</f>
        <v>360</v>
      </c>
      <c r="AC1596">
        <v>742.60481706089774</v>
      </c>
      <c r="AE1596" s="22" t="s">
        <v>149</v>
      </c>
      <c r="AF1596" s="155" t="s">
        <v>2263</v>
      </c>
      <c r="AG1596" s="3" t="s">
        <v>2264</v>
      </c>
      <c r="AH1596" s="3">
        <v>113</v>
      </c>
      <c r="AI1596" s="3">
        <v>0</v>
      </c>
      <c r="AJ1596" s="3">
        <v>0</v>
      </c>
      <c r="AK1596" s="3">
        <f>(240*AH1596)+(12*AI1596)+AJ1596</f>
        <v>27120</v>
      </c>
      <c r="AL1596">
        <v>27120</v>
      </c>
      <c r="AN1596" s="3">
        <v>2829</v>
      </c>
      <c r="AO1596" s="3">
        <v>972</v>
      </c>
      <c r="AP1596" s="3">
        <v>5286</v>
      </c>
      <c r="AR1596" s="183" t="s">
        <v>8258</v>
      </c>
      <c r="AS1596" s="183" t="s">
        <v>8259</v>
      </c>
      <c r="AT1596" s="3">
        <v>0</v>
      </c>
      <c r="AU1596" s="18">
        <v>0</v>
      </c>
      <c r="AV1596" s="17"/>
      <c r="AW1596" s="200">
        <v>1</v>
      </c>
      <c r="AX1596" s="200">
        <v>0</v>
      </c>
      <c r="AY1596" s="200">
        <v>0</v>
      </c>
      <c r="AZ1596" s="200">
        <v>0</v>
      </c>
      <c r="BA1596" s="200">
        <v>0</v>
      </c>
      <c r="BB1596" s="200">
        <v>0</v>
      </c>
      <c r="BC1596" s="200">
        <v>0</v>
      </c>
    </row>
    <row r="1597" spans="1:62" ht="30" x14ac:dyDescent="0.25">
      <c r="A1597" s="18">
        <v>59</v>
      </c>
      <c r="B1597" s="3">
        <v>28</v>
      </c>
      <c r="C1597" s="18" t="s">
        <v>2258</v>
      </c>
      <c r="D1597" s="3" t="s">
        <v>732</v>
      </c>
      <c r="E1597" s="3" t="s">
        <v>2259</v>
      </c>
      <c r="F1597" s="48" t="s">
        <v>6590</v>
      </c>
      <c r="G1597" s="48" t="s">
        <v>6586</v>
      </c>
      <c r="H1597" s="48" t="s">
        <v>6591</v>
      </c>
      <c r="K1597" s="113">
        <v>1</v>
      </c>
      <c r="L1597" s="113">
        <v>1</v>
      </c>
      <c r="M1597" s="113">
        <v>1</v>
      </c>
      <c r="N1597" s="48">
        <v>1</v>
      </c>
      <c r="O1597" s="48">
        <v>0</v>
      </c>
      <c r="P1597" s="48">
        <v>0</v>
      </c>
      <c r="Q1597" s="48">
        <v>0</v>
      </c>
      <c r="R1597" s="48">
        <v>0</v>
      </c>
      <c r="S1597" s="113">
        <v>0</v>
      </c>
      <c r="T1597" s="48">
        <v>0</v>
      </c>
      <c r="U1597" s="47"/>
      <c r="V1597" s="22" t="s">
        <v>8058</v>
      </c>
      <c r="W1597" s="134" t="s">
        <v>2265</v>
      </c>
      <c r="X1597" s="3" t="s">
        <v>2266</v>
      </c>
      <c r="Y1597" s="21">
        <v>19</v>
      </c>
      <c r="Z1597" s="21">
        <v>3</v>
      </c>
      <c r="AA1597" s="14">
        <v>0</v>
      </c>
      <c r="AB1597" s="3">
        <f t="shared" si="74"/>
        <v>4596</v>
      </c>
      <c r="AC1597">
        <v>9290.3272003214279</v>
      </c>
      <c r="AN1597" s="3">
        <v>2829</v>
      </c>
      <c r="AO1597" s="3">
        <v>972</v>
      </c>
      <c r="AP1597" s="3">
        <v>5138</v>
      </c>
      <c r="AR1597" s="183" t="s">
        <v>8260</v>
      </c>
      <c r="AS1597" s="183" t="s">
        <v>8259</v>
      </c>
      <c r="AT1597" s="3">
        <v>0</v>
      </c>
      <c r="AU1597" s="18">
        <v>0</v>
      </c>
      <c r="AV1597" s="17"/>
      <c r="AW1597" s="200">
        <v>1</v>
      </c>
      <c r="AX1597" s="200">
        <v>0</v>
      </c>
      <c r="AY1597" s="200">
        <v>0</v>
      </c>
      <c r="AZ1597" s="200">
        <v>0</v>
      </c>
      <c r="BA1597" s="200">
        <v>0</v>
      </c>
      <c r="BB1597" s="200">
        <v>0</v>
      </c>
      <c r="BC1597" s="200">
        <v>0</v>
      </c>
    </row>
    <row r="1598" spans="1:62" x14ac:dyDescent="0.25">
      <c r="A1598" s="18">
        <v>59</v>
      </c>
      <c r="B1598" s="3">
        <v>28</v>
      </c>
      <c r="C1598" s="18" t="s">
        <v>2258</v>
      </c>
      <c r="D1598" s="3" t="s">
        <v>732</v>
      </c>
      <c r="E1598" s="3" t="s">
        <v>2259</v>
      </c>
      <c r="F1598" s="48" t="s">
        <v>6592</v>
      </c>
      <c r="G1598" s="48" t="s">
        <v>6586</v>
      </c>
      <c r="H1598" s="48" t="s">
        <v>6593</v>
      </c>
      <c r="K1598" s="113">
        <v>1</v>
      </c>
      <c r="L1598" s="113">
        <v>1</v>
      </c>
      <c r="M1598" s="113">
        <v>1</v>
      </c>
      <c r="N1598" s="48">
        <v>1</v>
      </c>
      <c r="O1598" s="48">
        <v>0</v>
      </c>
      <c r="P1598" s="48">
        <v>0</v>
      </c>
      <c r="Q1598" s="48">
        <v>0</v>
      </c>
      <c r="R1598" s="48">
        <v>0</v>
      </c>
      <c r="S1598" s="113">
        <v>0</v>
      </c>
      <c r="T1598" s="48">
        <v>0</v>
      </c>
      <c r="U1598" s="47"/>
      <c r="V1598" s="22" t="s">
        <v>8058</v>
      </c>
      <c r="W1598" s="134" t="s">
        <v>2267</v>
      </c>
      <c r="X1598" s="3" t="s">
        <v>541</v>
      </c>
      <c r="Y1598" s="21">
        <v>5</v>
      </c>
      <c r="Z1598" s="21">
        <v>2</v>
      </c>
      <c r="AA1598" s="14">
        <v>0</v>
      </c>
      <c r="AB1598" s="3">
        <f t="shared" si="74"/>
        <v>1224</v>
      </c>
      <c r="AC1598">
        <v>2474.1863562213721</v>
      </c>
      <c r="AN1598" s="3">
        <v>2829</v>
      </c>
      <c r="AO1598" s="3">
        <v>972</v>
      </c>
      <c r="AP1598" s="3">
        <v>5138</v>
      </c>
      <c r="AR1598" s="183" t="s">
        <v>8260</v>
      </c>
      <c r="AS1598" s="183" t="s">
        <v>8259</v>
      </c>
      <c r="AT1598" s="3">
        <v>0</v>
      </c>
      <c r="AU1598" s="18">
        <v>0</v>
      </c>
      <c r="AV1598" s="17"/>
      <c r="AW1598" s="200">
        <v>1</v>
      </c>
      <c r="AX1598" s="200">
        <v>0</v>
      </c>
      <c r="AY1598" s="200">
        <v>0</v>
      </c>
      <c r="AZ1598" s="200">
        <v>0</v>
      </c>
      <c r="BA1598" s="200">
        <v>0</v>
      </c>
      <c r="BB1598" s="200">
        <v>0</v>
      </c>
      <c r="BC1598" s="200">
        <v>0</v>
      </c>
    </row>
    <row r="1599" spans="1:62" ht="30" x14ac:dyDescent="0.25">
      <c r="A1599" s="18">
        <v>59</v>
      </c>
      <c r="B1599" s="3">
        <v>28</v>
      </c>
      <c r="C1599" s="18" t="s">
        <v>2258</v>
      </c>
      <c r="D1599" s="3" t="s">
        <v>732</v>
      </c>
      <c r="E1599" s="3" t="s">
        <v>2259</v>
      </c>
      <c r="F1599" s="48" t="s">
        <v>6594</v>
      </c>
      <c r="G1599" s="48" t="s">
        <v>6586</v>
      </c>
      <c r="H1599" s="48" t="s">
        <v>6595</v>
      </c>
      <c r="K1599" s="113">
        <v>1</v>
      </c>
      <c r="L1599" s="113">
        <v>1</v>
      </c>
      <c r="M1599" s="113">
        <v>1</v>
      </c>
      <c r="N1599" s="48">
        <v>1</v>
      </c>
      <c r="O1599" s="48">
        <v>0</v>
      </c>
      <c r="P1599" s="48">
        <v>0</v>
      </c>
      <c r="Q1599" s="48">
        <v>0</v>
      </c>
      <c r="R1599" s="48">
        <v>0</v>
      </c>
      <c r="S1599" s="113">
        <v>0</v>
      </c>
      <c r="T1599" s="48">
        <v>0</v>
      </c>
      <c r="U1599" s="47"/>
      <c r="V1599" s="22" t="s">
        <v>8058</v>
      </c>
      <c r="W1599" s="134" t="s">
        <v>2268</v>
      </c>
      <c r="X1599" s="3" t="s">
        <v>2269</v>
      </c>
      <c r="Y1599" s="21">
        <v>15</v>
      </c>
      <c r="Z1599" s="21">
        <v>12</v>
      </c>
      <c r="AA1599" s="14">
        <v>0</v>
      </c>
      <c r="AB1599" s="3">
        <f t="shared" si="74"/>
        <v>3744</v>
      </c>
      <c r="AC1599">
        <v>7568.0994425594918</v>
      </c>
      <c r="AN1599" s="3">
        <v>2829</v>
      </c>
      <c r="AO1599" s="3">
        <v>972</v>
      </c>
      <c r="AP1599" s="3">
        <v>5138</v>
      </c>
      <c r="AR1599" s="183" t="s">
        <v>8260</v>
      </c>
      <c r="AS1599" s="183" t="s">
        <v>8259</v>
      </c>
      <c r="AT1599" s="3">
        <v>0</v>
      </c>
      <c r="AU1599" s="18">
        <v>0</v>
      </c>
      <c r="AV1599" s="17"/>
      <c r="AW1599" s="200">
        <v>1</v>
      </c>
      <c r="AX1599" s="200">
        <v>0</v>
      </c>
      <c r="AY1599" s="200">
        <v>0</v>
      </c>
      <c r="AZ1599" s="200">
        <v>0</v>
      </c>
      <c r="BA1599" s="200">
        <v>0</v>
      </c>
      <c r="BB1599" s="200">
        <v>0</v>
      </c>
      <c r="BC1599" s="200">
        <v>0</v>
      </c>
    </row>
    <row r="1600" spans="1:62" ht="30" x14ac:dyDescent="0.25">
      <c r="A1600" s="18">
        <v>59</v>
      </c>
      <c r="B1600" s="3">
        <v>28</v>
      </c>
      <c r="C1600" s="18" t="s">
        <v>2258</v>
      </c>
      <c r="D1600" s="3" t="s">
        <v>732</v>
      </c>
      <c r="E1600" s="3" t="s">
        <v>2259</v>
      </c>
      <c r="F1600" s="48" t="s">
        <v>6596</v>
      </c>
      <c r="G1600" s="48" t="s">
        <v>6586</v>
      </c>
      <c r="H1600" s="48" t="s">
        <v>6597</v>
      </c>
      <c r="K1600" s="113">
        <v>1</v>
      </c>
      <c r="L1600" s="113">
        <v>1</v>
      </c>
      <c r="M1600" s="113">
        <v>1</v>
      </c>
      <c r="N1600" s="48">
        <v>1</v>
      </c>
      <c r="O1600" s="48">
        <v>0</v>
      </c>
      <c r="P1600" s="48">
        <v>0</v>
      </c>
      <c r="Q1600" s="48">
        <v>0</v>
      </c>
      <c r="R1600" s="48">
        <v>0</v>
      </c>
      <c r="S1600" s="113">
        <v>0</v>
      </c>
      <c r="T1600" s="48">
        <v>0</v>
      </c>
      <c r="U1600" s="47"/>
      <c r="V1600" s="22" t="s">
        <v>8098</v>
      </c>
      <c r="W1600" s="134" t="s">
        <v>2270</v>
      </c>
      <c r="X1600" s="3" t="s">
        <v>2271</v>
      </c>
      <c r="Y1600" s="21">
        <v>38</v>
      </c>
      <c r="Z1600" s="21">
        <v>14</v>
      </c>
      <c r="AA1600" s="14">
        <v>0</v>
      </c>
      <c r="AB1600" s="3">
        <f t="shared" si="74"/>
        <v>9288</v>
      </c>
      <c r="AC1600">
        <v>18486.343409456305</v>
      </c>
      <c r="AN1600" s="3">
        <v>2829</v>
      </c>
      <c r="AO1600" s="3">
        <v>972</v>
      </c>
      <c r="AP1600" s="3">
        <v>5025</v>
      </c>
      <c r="AR1600" s="183" t="s">
        <v>8260</v>
      </c>
      <c r="AS1600" s="183" t="s">
        <v>8259</v>
      </c>
      <c r="AT1600" s="3">
        <v>0</v>
      </c>
      <c r="AU1600" s="18">
        <v>0</v>
      </c>
      <c r="AV1600" s="17"/>
      <c r="AW1600" s="200">
        <v>1</v>
      </c>
      <c r="AX1600" s="200">
        <v>0</v>
      </c>
      <c r="AY1600" s="200">
        <v>0</v>
      </c>
      <c r="AZ1600" s="200">
        <v>0</v>
      </c>
      <c r="BA1600" s="200">
        <v>0</v>
      </c>
      <c r="BB1600" s="200">
        <v>0</v>
      </c>
      <c r="BC1600" s="200">
        <v>0</v>
      </c>
    </row>
    <row r="1601" spans="1:62" ht="30" x14ac:dyDescent="0.25">
      <c r="A1601" s="18">
        <v>59</v>
      </c>
      <c r="B1601" s="3">
        <v>28</v>
      </c>
      <c r="C1601" s="18" t="s">
        <v>2258</v>
      </c>
      <c r="D1601" s="3" t="s">
        <v>732</v>
      </c>
      <c r="E1601" s="3" t="s">
        <v>2259</v>
      </c>
      <c r="F1601" s="48" t="s">
        <v>6598</v>
      </c>
      <c r="G1601" s="48" t="s">
        <v>6586</v>
      </c>
      <c r="H1601" s="48" t="s">
        <v>6599</v>
      </c>
      <c r="K1601" s="113">
        <v>1</v>
      </c>
      <c r="L1601" s="113">
        <v>1</v>
      </c>
      <c r="M1601" s="113">
        <v>1</v>
      </c>
      <c r="N1601" s="48">
        <v>1</v>
      </c>
      <c r="O1601" s="48">
        <v>0</v>
      </c>
      <c r="P1601" s="48">
        <v>0</v>
      </c>
      <c r="Q1601" s="48">
        <v>0</v>
      </c>
      <c r="R1601" s="48">
        <v>0</v>
      </c>
      <c r="S1601" s="113">
        <v>0</v>
      </c>
      <c r="T1601" s="48">
        <v>0</v>
      </c>
      <c r="U1601" s="47"/>
      <c r="V1601" s="22" t="s">
        <v>8098</v>
      </c>
      <c r="W1601" s="134" t="s">
        <v>2272</v>
      </c>
      <c r="X1601" s="3" t="s">
        <v>547</v>
      </c>
      <c r="Y1601" s="21">
        <v>16</v>
      </c>
      <c r="Z1601" s="21">
        <v>10</v>
      </c>
      <c r="AA1601" s="14">
        <v>0</v>
      </c>
      <c r="AB1601" s="3">
        <f t="shared" si="74"/>
        <v>3960</v>
      </c>
      <c r="AC1601">
        <v>7881.774321861215</v>
      </c>
      <c r="AN1601" s="3">
        <v>2829</v>
      </c>
      <c r="AO1601" s="3">
        <v>972</v>
      </c>
      <c r="AP1601" s="3">
        <v>5025</v>
      </c>
      <c r="AR1601" s="183" t="s">
        <v>8260</v>
      </c>
      <c r="AS1601" s="183" t="s">
        <v>8259</v>
      </c>
      <c r="AT1601" s="3">
        <v>0</v>
      </c>
      <c r="AU1601" s="18">
        <v>0</v>
      </c>
      <c r="AV1601" s="17"/>
      <c r="AW1601" s="200">
        <v>1</v>
      </c>
      <c r="AX1601" s="200">
        <v>0</v>
      </c>
      <c r="AY1601" s="200">
        <v>0</v>
      </c>
      <c r="AZ1601" s="200">
        <v>0</v>
      </c>
      <c r="BA1601" s="200">
        <v>0</v>
      </c>
      <c r="BB1601" s="200">
        <v>0</v>
      </c>
      <c r="BC1601" s="200">
        <v>0</v>
      </c>
    </row>
    <row r="1602" spans="1:62" x14ac:dyDescent="0.25">
      <c r="A1602" s="18">
        <v>59</v>
      </c>
      <c r="B1602" s="3">
        <v>28</v>
      </c>
      <c r="C1602" s="18" t="s">
        <v>2258</v>
      </c>
      <c r="D1602" s="3" t="s">
        <v>732</v>
      </c>
      <c r="E1602" s="3" t="s">
        <v>2259</v>
      </c>
      <c r="F1602" s="48" t="s">
        <v>6600</v>
      </c>
      <c r="G1602" s="48" t="s">
        <v>6586</v>
      </c>
      <c r="H1602" s="48" t="s">
        <v>6601</v>
      </c>
      <c r="K1602" s="113">
        <v>1</v>
      </c>
      <c r="L1602" s="113">
        <v>1</v>
      </c>
      <c r="M1602" s="113">
        <v>1</v>
      </c>
      <c r="N1602" s="48">
        <v>1</v>
      </c>
      <c r="O1602" s="48">
        <v>0</v>
      </c>
      <c r="P1602" s="48">
        <v>0</v>
      </c>
      <c r="Q1602" s="48">
        <v>0</v>
      </c>
      <c r="R1602" s="48">
        <v>0</v>
      </c>
      <c r="S1602" s="113">
        <v>0</v>
      </c>
      <c r="T1602" s="48">
        <v>0</v>
      </c>
      <c r="U1602" s="47"/>
      <c r="V1602" s="22" t="s">
        <v>8099</v>
      </c>
      <c r="W1602" s="134" t="s">
        <v>2273</v>
      </c>
      <c r="X1602" s="3" t="s">
        <v>902</v>
      </c>
      <c r="Y1602" s="21">
        <v>15</v>
      </c>
      <c r="Z1602" s="21">
        <v>0</v>
      </c>
      <c r="AA1602" s="14">
        <v>0</v>
      </c>
      <c r="AB1602" s="3">
        <f t="shared" si="74"/>
        <v>3600</v>
      </c>
      <c r="AC1602">
        <v>7144.6680493993863</v>
      </c>
      <c r="AN1602" s="3">
        <v>2829</v>
      </c>
      <c r="AO1602" s="3">
        <v>972</v>
      </c>
      <c r="AP1602" s="3">
        <v>5004</v>
      </c>
      <c r="AR1602" s="183" t="s">
        <v>8260</v>
      </c>
      <c r="AS1602" s="183" t="s">
        <v>8259</v>
      </c>
      <c r="AT1602" s="3">
        <v>0</v>
      </c>
      <c r="AU1602" s="18">
        <v>0</v>
      </c>
      <c r="AV1602" s="17"/>
      <c r="AW1602" s="200">
        <v>0</v>
      </c>
      <c r="AX1602" s="200">
        <v>1</v>
      </c>
      <c r="AY1602" s="200">
        <v>0</v>
      </c>
      <c r="AZ1602" s="200">
        <v>0</v>
      </c>
      <c r="BA1602" s="200">
        <v>0</v>
      </c>
      <c r="BB1602" s="200">
        <v>0</v>
      </c>
      <c r="BC1602" s="200">
        <v>0</v>
      </c>
    </row>
    <row r="1603" spans="1:62" x14ac:dyDescent="0.25">
      <c r="A1603" s="18">
        <v>59</v>
      </c>
      <c r="B1603" s="3">
        <v>28</v>
      </c>
      <c r="C1603" s="18" t="s">
        <v>2258</v>
      </c>
      <c r="D1603" s="3" t="s">
        <v>732</v>
      </c>
      <c r="E1603" s="3" t="s">
        <v>2259</v>
      </c>
      <c r="F1603" s="48" t="s">
        <v>6602</v>
      </c>
      <c r="G1603" s="48" t="s">
        <v>6586</v>
      </c>
      <c r="H1603" s="48" t="s">
        <v>6603</v>
      </c>
      <c r="K1603" s="113">
        <v>1</v>
      </c>
      <c r="L1603" s="113">
        <v>1</v>
      </c>
      <c r="M1603" s="113">
        <v>1</v>
      </c>
      <c r="N1603" s="48">
        <v>1</v>
      </c>
      <c r="O1603" s="48">
        <v>0</v>
      </c>
      <c r="P1603" s="48">
        <v>0</v>
      </c>
      <c r="Q1603" s="48">
        <v>0</v>
      </c>
      <c r="R1603" s="48">
        <v>0</v>
      </c>
      <c r="S1603" s="113">
        <v>0</v>
      </c>
      <c r="T1603" s="48">
        <v>0</v>
      </c>
      <c r="U1603" s="47"/>
      <c r="V1603" s="14" t="s">
        <v>149</v>
      </c>
      <c r="X1603" s="3" t="s">
        <v>2274</v>
      </c>
      <c r="Y1603" s="21">
        <v>113</v>
      </c>
      <c r="Z1603" s="21">
        <v>7</v>
      </c>
      <c r="AA1603" s="14">
        <v>0</v>
      </c>
      <c r="AB1603" s="3">
        <f t="shared" si="74"/>
        <v>27204</v>
      </c>
      <c r="AN1603" s="3">
        <v>2829</v>
      </c>
      <c r="AO1603" s="3">
        <v>972</v>
      </c>
      <c r="AR1603" s="183" t="s">
        <v>8260</v>
      </c>
      <c r="AS1603" s="183" t="s">
        <v>8259</v>
      </c>
      <c r="AT1603" s="3">
        <v>0</v>
      </c>
      <c r="AU1603" s="18">
        <v>0</v>
      </c>
      <c r="AV1603" s="17"/>
    </row>
    <row r="1604" spans="1:62" x14ac:dyDescent="0.25">
      <c r="A1604" s="18">
        <v>59</v>
      </c>
      <c r="B1604" s="3">
        <v>28</v>
      </c>
      <c r="C1604" s="18" t="s">
        <v>2258</v>
      </c>
      <c r="D1604" s="3" t="s">
        <v>732</v>
      </c>
      <c r="E1604" s="3" t="s">
        <v>2259</v>
      </c>
      <c r="F1604" s="48" t="s">
        <v>6604</v>
      </c>
      <c r="G1604" s="48" t="s">
        <v>6586</v>
      </c>
      <c r="H1604" s="48" t="s">
        <v>6605</v>
      </c>
      <c r="K1604" s="113">
        <v>1</v>
      </c>
      <c r="L1604" s="113">
        <v>1</v>
      </c>
      <c r="M1604" s="113">
        <v>1</v>
      </c>
      <c r="N1604" s="48">
        <v>1</v>
      </c>
      <c r="O1604" s="48">
        <v>0</v>
      </c>
      <c r="P1604" s="48">
        <v>0</v>
      </c>
      <c r="Q1604" s="48">
        <v>0</v>
      </c>
      <c r="R1604" s="48">
        <v>0</v>
      </c>
      <c r="S1604" s="113">
        <v>0</v>
      </c>
      <c r="T1604" s="48">
        <v>0</v>
      </c>
      <c r="U1604" s="47"/>
      <c r="V1604" s="22" t="s">
        <v>8222</v>
      </c>
      <c r="W1604" s="134" t="s">
        <v>2275</v>
      </c>
      <c r="X1604" s="3" t="s">
        <v>1027</v>
      </c>
      <c r="Y1604" s="21">
        <v>0</v>
      </c>
      <c r="Z1604" s="21">
        <v>5</v>
      </c>
      <c r="AA1604" s="14">
        <v>0</v>
      </c>
      <c r="AB1604" s="3">
        <f t="shared" si="74"/>
        <v>60</v>
      </c>
      <c r="AC1604">
        <v>111.27153693228486</v>
      </c>
      <c r="AE1604" s="15" t="s">
        <v>8294</v>
      </c>
      <c r="AF1604" s="2" t="s">
        <v>2276</v>
      </c>
      <c r="AG1604" s="3" t="s">
        <v>1027</v>
      </c>
      <c r="AH1604" s="3">
        <v>0</v>
      </c>
      <c r="AI1604" s="3">
        <v>5</v>
      </c>
      <c r="AJ1604" s="3">
        <v>0</v>
      </c>
      <c r="AK1604" s="3">
        <f>(240*AH1604)+(12*AI1604)+AJ1604</f>
        <v>60</v>
      </c>
      <c r="AL1604">
        <v>102.66087331733561</v>
      </c>
      <c r="AN1604" s="3">
        <v>2829</v>
      </c>
      <c r="AO1604" s="3">
        <v>972</v>
      </c>
      <c r="AP1604" s="3">
        <v>4509</v>
      </c>
      <c r="AQ1604" s="3">
        <v>3921</v>
      </c>
      <c r="AR1604" s="183" t="s">
        <v>8260</v>
      </c>
      <c r="AS1604" s="183" t="s">
        <v>8259</v>
      </c>
      <c r="AT1604" s="3">
        <v>0</v>
      </c>
      <c r="AU1604" s="18">
        <v>0</v>
      </c>
      <c r="AV1604" s="17"/>
      <c r="AW1604" s="200">
        <v>1</v>
      </c>
      <c r="AX1604" s="200">
        <v>0</v>
      </c>
      <c r="AY1604" s="200">
        <v>0</v>
      </c>
      <c r="AZ1604" s="200">
        <v>0</v>
      </c>
      <c r="BA1604" s="200">
        <v>0</v>
      </c>
      <c r="BB1604" s="200">
        <v>0</v>
      </c>
      <c r="BC1604" s="200">
        <v>0</v>
      </c>
      <c r="BE1604" s="18">
        <v>1</v>
      </c>
      <c r="BF1604" s="18">
        <v>0</v>
      </c>
      <c r="BG1604" s="18">
        <v>0</v>
      </c>
      <c r="BH1604" s="18">
        <v>0</v>
      </c>
      <c r="BI1604" s="18">
        <v>0</v>
      </c>
      <c r="BJ1604" s="18">
        <v>0</v>
      </c>
    </row>
    <row r="1605" spans="1:62" x14ac:dyDescent="0.25">
      <c r="A1605" s="18">
        <v>59</v>
      </c>
      <c r="B1605" s="3">
        <v>28</v>
      </c>
      <c r="C1605" s="18" t="s">
        <v>2258</v>
      </c>
      <c r="D1605" s="3" t="s">
        <v>732</v>
      </c>
      <c r="E1605" s="3" t="s">
        <v>2259</v>
      </c>
      <c r="F1605" s="48" t="s">
        <v>6606</v>
      </c>
      <c r="G1605" s="48" t="s">
        <v>6586</v>
      </c>
      <c r="H1605" s="48" t="s">
        <v>6607</v>
      </c>
      <c r="K1605" s="113">
        <v>1</v>
      </c>
      <c r="L1605" s="113">
        <v>1</v>
      </c>
      <c r="M1605" s="113">
        <v>1</v>
      </c>
      <c r="N1605" s="48">
        <v>1</v>
      </c>
      <c r="O1605" s="48">
        <v>0</v>
      </c>
      <c r="P1605" s="48">
        <v>0</v>
      </c>
      <c r="Q1605" s="48">
        <v>0</v>
      </c>
      <c r="R1605" s="48">
        <v>0</v>
      </c>
      <c r="S1605" s="113">
        <v>0</v>
      </c>
      <c r="T1605" s="48">
        <v>0</v>
      </c>
      <c r="U1605" s="47"/>
      <c r="V1605" s="22" t="s">
        <v>8714</v>
      </c>
      <c r="W1605" s="134" t="s">
        <v>2277</v>
      </c>
      <c r="X1605" s="3" t="s">
        <v>806</v>
      </c>
      <c r="Y1605" s="21">
        <v>0</v>
      </c>
      <c r="Z1605" s="21">
        <v>16</v>
      </c>
      <c r="AA1605" s="14">
        <v>0</v>
      </c>
      <c r="AB1605" s="3">
        <f t="shared" si="74"/>
        <v>192</v>
      </c>
      <c r="AC1605">
        <v>303.96603262485019</v>
      </c>
      <c r="AN1605" s="3">
        <v>2829</v>
      </c>
      <c r="AO1605" s="3">
        <v>972</v>
      </c>
      <c r="AP1605" s="3">
        <v>3354</v>
      </c>
      <c r="AR1605" s="183" t="s">
        <v>8260</v>
      </c>
      <c r="AS1605" s="183" t="s">
        <v>8259</v>
      </c>
      <c r="AT1605" s="3">
        <v>0</v>
      </c>
      <c r="AU1605" s="18">
        <v>0</v>
      </c>
      <c r="AV1605" s="17"/>
      <c r="AW1605" s="200">
        <v>1</v>
      </c>
      <c r="AX1605" s="200">
        <v>0</v>
      </c>
      <c r="AY1605" s="200">
        <v>0</v>
      </c>
      <c r="AZ1605" s="200">
        <v>0</v>
      </c>
      <c r="BA1605" s="200">
        <v>0</v>
      </c>
      <c r="BB1605" s="200">
        <v>0</v>
      </c>
      <c r="BC1605" s="200">
        <v>0</v>
      </c>
    </row>
    <row r="1606" spans="1:62" x14ac:dyDescent="0.25">
      <c r="A1606" s="18">
        <v>59</v>
      </c>
      <c r="B1606" s="3">
        <v>28</v>
      </c>
      <c r="C1606" s="18" t="s">
        <v>2258</v>
      </c>
      <c r="D1606" s="3" t="s">
        <v>732</v>
      </c>
      <c r="E1606" s="3" t="s">
        <v>2259</v>
      </c>
      <c r="F1606" s="48" t="s">
        <v>6608</v>
      </c>
      <c r="G1606" s="48" t="s">
        <v>6586</v>
      </c>
      <c r="H1606" s="48" t="s">
        <v>6609</v>
      </c>
      <c r="K1606" s="113">
        <v>1</v>
      </c>
      <c r="L1606" s="113">
        <v>1</v>
      </c>
      <c r="M1606" s="113">
        <v>1</v>
      </c>
      <c r="N1606" s="48">
        <v>1</v>
      </c>
      <c r="O1606" s="48">
        <v>0</v>
      </c>
      <c r="P1606" s="48">
        <v>0</v>
      </c>
      <c r="Q1606" s="48">
        <v>0</v>
      </c>
      <c r="R1606" s="48">
        <v>0</v>
      </c>
      <c r="S1606" s="113">
        <v>0</v>
      </c>
      <c r="T1606" s="48">
        <v>0</v>
      </c>
      <c r="U1606" s="47"/>
      <c r="V1606" s="22" t="s">
        <v>8685</v>
      </c>
      <c r="W1606" s="134" t="s">
        <v>2278</v>
      </c>
      <c r="X1606" s="3" t="s">
        <v>374</v>
      </c>
      <c r="Y1606" s="21">
        <v>0</v>
      </c>
      <c r="Z1606" s="21">
        <v>5</v>
      </c>
      <c r="AA1606" s="14">
        <v>0</v>
      </c>
      <c r="AB1606" s="3">
        <f t="shared" si="74"/>
        <v>60</v>
      </c>
      <c r="AC1606">
        <v>94.859360733556471</v>
      </c>
      <c r="AE1606" s="15" t="s">
        <v>149</v>
      </c>
      <c r="AF1606" s="2" t="s">
        <v>2279</v>
      </c>
      <c r="AN1606" s="3">
        <v>2829</v>
      </c>
      <c r="AO1606" s="3">
        <v>972</v>
      </c>
      <c r="AP1606" s="3">
        <v>3344</v>
      </c>
      <c r="AR1606" s="183" t="s">
        <v>8260</v>
      </c>
      <c r="AS1606" s="183" t="s">
        <v>8259</v>
      </c>
      <c r="AT1606" s="3">
        <v>0</v>
      </c>
      <c r="AU1606" s="18">
        <v>0</v>
      </c>
      <c r="AV1606" s="17"/>
      <c r="AW1606" s="200">
        <v>1</v>
      </c>
      <c r="AX1606" s="200">
        <v>0</v>
      </c>
      <c r="AY1606" s="200">
        <v>0</v>
      </c>
      <c r="AZ1606" s="200">
        <v>0</v>
      </c>
      <c r="BA1606" s="200">
        <v>0</v>
      </c>
      <c r="BB1606" s="200">
        <v>0</v>
      </c>
      <c r="BC1606" s="200">
        <v>0</v>
      </c>
    </row>
    <row r="1607" spans="1:62" x14ac:dyDescent="0.25">
      <c r="A1607" s="18">
        <v>59</v>
      </c>
      <c r="B1607" s="3">
        <v>28</v>
      </c>
      <c r="C1607" s="18" t="s">
        <v>2258</v>
      </c>
      <c r="D1607" s="3" t="s">
        <v>732</v>
      </c>
      <c r="E1607" s="3" t="s">
        <v>2259</v>
      </c>
      <c r="F1607" s="48" t="s">
        <v>6610</v>
      </c>
      <c r="G1607" s="48" t="s">
        <v>6586</v>
      </c>
      <c r="H1607" s="48" t="s">
        <v>6611</v>
      </c>
      <c r="K1607" s="113">
        <v>1</v>
      </c>
      <c r="L1607" s="113">
        <v>1</v>
      </c>
      <c r="M1607" s="113">
        <v>1</v>
      </c>
      <c r="N1607" s="48">
        <v>1</v>
      </c>
      <c r="O1607" s="48">
        <v>0</v>
      </c>
      <c r="P1607" s="48">
        <v>0</v>
      </c>
      <c r="Q1607" s="48">
        <v>0</v>
      </c>
      <c r="R1607" s="48">
        <v>0</v>
      </c>
      <c r="S1607" s="113">
        <v>0</v>
      </c>
      <c r="T1607" s="48">
        <v>0</v>
      </c>
      <c r="U1607" s="47"/>
      <c r="V1607" s="22" t="s">
        <v>8685</v>
      </c>
      <c r="W1607" s="134" t="s">
        <v>2280</v>
      </c>
      <c r="X1607" s="3" t="s">
        <v>77</v>
      </c>
      <c r="Y1607" s="21">
        <v>0</v>
      </c>
      <c r="Z1607" s="21">
        <v>6</v>
      </c>
      <c r="AA1607" s="14">
        <v>0</v>
      </c>
      <c r="AB1607" s="3">
        <f t="shared" si="74"/>
        <v>72</v>
      </c>
      <c r="AC1607">
        <v>113.83123288026776</v>
      </c>
      <c r="AN1607" s="3">
        <v>2829</v>
      </c>
      <c r="AO1607" s="3">
        <v>972</v>
      </c>
      <c r="AP1607" s="3">
        <v>3344</v>
      </c>
      <c r="AR1607" s="183" t="s">
        <v>8260</v>
      </c>
      <c r="AS1607" s="183" t="s">
        <v>8259</v>
      </c>
      <c r="AT1607" s="3">
        <v>0</v>
      </c>
      <c r="AU1607" s="18">
        <v>0</v>
      </c>
      <c r="AV1607" s="17"/>
      <c r="AW1607" s="200">
        <v>1</v>
      </c>
      <c r="AX1607" s="200">
        <v>0</v>
      </c>
      <c r="AY1607" s="200">
        <v>0</v>
      </c>
      <c r="AZ1607" s="200">
        <v>0</v>
      </c>
      <c r="BA1607" s="200">
        <v>0</v>
      </c>
      <c r="BB1607" s="200">
        <v>0</v>
      </c>
      <c r="BC1607" s="200">
        <v>0</v>
      </c>
    </row>
    <row r="1608" spans="1:62" x14ac:dyDescent="0.25">
      <c r="A1608" s="18">
        <v>59</v>
      </c>
      <c r="B1608" s="3">
        <v>28</v>
      </c>
      <c r="C1608" s="18" t="s">
        <v>2258</v>
      </c>
      <c r="D1608" s="3" t="s">
        <v>732</v>
      </c>
      <c r="E1608" s="3" t="s">
        <v>2259</v>
      </c>
      <c r="F1608" s="48" t="s">
        <v>6612</v>
      </c>
      <c r="G1608" s="48" t="s">
        <v>6586</v>
      </c>
      <c r="H1608" s="48" t="s">
        <v>6613</v>
      </c>
      <c r="K1608" s="113">
        <v>1</v>
      </c>
      <c r="L1608" s="113">
        <v>1</v>
      </c>
      <c r="M1608" s="113">
        <v>1</v>
      </c>
      <c r="N1608" s="48">
        <v>1</v>
      </c>
      <c r="O1608" s="48">
        <v>0</v>
      </c>
      <c r="P1608" s="48">
        <v>0</v>
      </c>
      <c r="Q1608" s="48">
        <v>0</v>
      </c>
      <c r="R1608" s="48">
        <v>0</v>
      </c>
      <c r="S1608" s="113">
        <v>0</v>
      </c>
      <c r="T1608" s="48">
        <v>0</v>
      </c>
      <c r="U1608" s="47"/>
      <c r="Y1608" s="21"/>
      <c r="Z1608" s="21"/>
      <c r="AA1608" s="14"/>
      <c r="AN1608" s="3">
        <v>2829</v>
      </c>
      <c r="AO1608" s="3">
        <v>972</v>
      </c>
      <c r="AR1608" s="183" t="s">
        <v>8260</v>
      </c>
      <c r="AS1608" s="183" t="s">
        <v>8259</v>
      </c>
      <c r="AT1608" s="3">
        <v>0</v>
      </c>
      <c r="AU1608" s="18">
        <v>0</v>
      </c>
      <c r="AV1608" s="17"/>
    </row>
    <row r="1609" spans="1:62" x14ac:dyDescent="0.25">
      <c r="A1609" s="18">
        <v>59</v>
      </c>
      <c r="B1609" s="3">
        <v>28</v>
      </c>
      <c r="C1609" s="18" t="s">
        <v>2258</v>
      </c>
      <c r="D1609" s="3" t="s">
        <v>732</v>
      </c>
      <c r="E1609" s="3" t="s">
        <v>2259</v>
      </c>
      <c r="F1609" s="48" t="s">
        <v>6614</v>
      </c>
      <c r="G1609" s="48" t="s">
        <v>6586</v>
      </c>
      <c r="H1609" s="48" t="s">
        <v>6615</v>
      </c>
      <c r="K1609" s="113">
        <v>1</v>
      </c>
      <c r="L1609" s="113">
        <v>1</v>
      </c>
      <c r="M1609" s="113">
        <v>1</v>
      </c>
      <c r="N1609" s="48">
        <v>1</v>
      </c>
      <c r="O1609" s="48">
        <v>0</v>
      </c>
      <c r="P1609" s="48">
        <v>0</v>
      </c>
      <c r="Q1609" s="48">
        <v>0</v>
      </c>
      <c r="R1609" s="48">
        <v>0</v>
      </c>
      <c r="S1609" s="113">
        <v>0</v>
      </c>
      <c r="T1609" s="48">
        <v>0</v>
      </c>
      <c r="U1609" s="47"/>
      <c r="V1609" s="22" t="s">
        <v>9071</v>
      </c>
      <c r="W1609" s="134" t="s">
        <v>2281</v>
      </c>
      <c r="X1609" s="3" t="s">
        <v>226</v>
      </c>
      <c r="Y1609" s="21">
        <v>1</v>
      </c>
      <c r="Z1609" s="21">
        <v>16</v>
      </c>
      <c r="AA1609" s="14">
        <v>0</v>
      </c>
      <c r="AB1609" s="3">
        <f t="shared" ref="AB1609:AB1616" si="75">(240*Y1609)+(12*Z1609)+AA1609</f>
        <v>432</v>
      </c>
      <c r="AC1609">
        <v>604.8484191075529</v>
      </c>
      <c r="AN1609" s="3">
        <v>2829</v>
      </c>
      <c r="AO1609" s="3">
        <v>972</v>
      </c>
      <c r="AP1609" s="3">
        <v>2457</v>
      </c>
      <c r="AR1609" s="183" t="s">
        <v>8260</v>
      </c>
      <c r="AS1609" s="183" t="s">
        <v>8259</v>
      </c>
      <c r="AT1609" s="3">
        <v>0</v>
      </c>
      <c r="AU1609" s="18">
        <v>0</v>
      </c>
      <c r="AV1609" s="17"/>
      <c r="AW1609" s="200">
        <v>1</v>
      </c>
      <c r="AX1609" s="200">
        <v>0</v>
      </c>
      <c r="AY1609" s="200">
        <v>0</v>
      </c>
      <c r="AZ1609" s="200">
        <v>0</v>
      </c>
      <c r="BA1609" s="200">
        <v>0</v>
      </c>
      <c r="BB1609" s="200">
        <v>0</v>
      </c>
      <c r="BC1609" s="200">
        <v>0</v>
      </c>
    </row>
    <row r="1610" spans="1:62" x14ac:dyDescent="0.25">
      <c r="A1610" s="18">
        <v>59</v>
      </c>
      <c r="B1610" s="3">
        <v>28</v>
      </c>
      <c r="C1610" s="18" t="s">
        <v>2258</v>
      </c>
      <c r="D1610" s="3" t="s">
        <v>732</v>
      </c>
      <c r="E1610" s="3" t="s">
        <v>2259</v>
      </c>
      <c r="F1610" s="48" t="s">
        <v>6616</v>
      </c>
      <c r="G1610" s="48" t="s">
        <v>6586</v>
      </c>
      <c r="H1610" s="48" t="s">
        <v>6617</v>
      </c>
      <c r="K1610" s="113">
        <v>1</v>
      </c>
      <c r="L1610" s="113">
        <v>1</v>
      </c>
      <c r="M1610" s="113">
        <v>1</v>
      </c>
      <c r="N1610" s="48">
        <v>1</v>
      </c>
      <c r="O1610" s="48">
        <v>0</v>
      </c>
      <c r="P1610" s="48">
        <v>0</v>
      </c>
      <c r="Q1610" s="48">
        <v>0</v>
      </c>
      <c r="R1610" s="48">
        <v>0</v>
      </c>
      <c r="S1610" s="113">
        <v>0</v>
      </c>
      <c r="T1610" s="48">
        <v>0</v>
      </c>
      <c r="U1610" s="47"/>
      <c r="V1610" s="22" t="s">
        <v>9071</v>
      </c>
      <c r="W1610" s="134" t="s">
        <v>2282</v>
      </c>
      <c r="X1610" s="3" t="s">
        <v>2283</v>
      </c>
      <c r="Y1610" s="21">
        <v>1</v>
      </c>
      <c r="Z1610" s="21">
        <v>13</v>
      </c>
      <c r="AA1610" s="14">
        <v>9</v>
      </c>
      <c r="AB1610" s="3">
        <f t="shared" si="75"/>
        <v>405</v>
      </c>
      <c r="AC1610">
        <v>567.04539291333083</v>
      </c>
      <c r="AN1610" s="3">
        <v>2829</v>
      </c>
      <c r="AO1610" s="3">
        <v>972</v>
      </c>
      <c r="AP1610" s="3">
        <v>2457</v>
      </c>
      <c r="AR1610" s="183" t="s">
        <v>8260</v>
      </c>
      <c r="AS1610" s="183" t="s">
        <v>8259</v>
      </c>
      <c r="AT1610" s="3">
        <v>0</v>
      </c>
      <c r="AU1610" s="18">
        <v>0</v>
      </c>
      <c r="AV1610" s="17"/>
      <c r="AW1610" s="200">
        <v>1</v>
      </c>
      <c r="AX1610" s="200">
        <v>0</v>
      </c>
      <c r="AY1610" s="200">
        <v>0</v>
      </c>
      <c r="AZ1610" s="200">
        <v>0</v>
      </c>
      <c r="BA1610" s="200">
        <v>0</v>
      </c>
      <c r="BB1610" s="200">
        <v>0</v>
      </c>
      <c r="BC1610" s="200">
        <v>0</v>
      </c>
    </row>
    <row r="1611" spans="1:62" s="23" customFormat="1" ht="15.75" thickBot="1" x14ac:dyDescent="0.3">
      <c r="A1611" s="23">
        <v>59</v>
      </c>
      <c r="B1611" s="6">
        <v>28</v>
      </c>
      <c r="C1611" s="23" t="s">
        <v>2258</v>
      </c>
      <c r="D1611" s="6" t="s">
        <v>732</v>
      </c>
      <c r="E1611" s="6" t="s">
        <v>2259</v>
      </c>
      <c r="F1611" s="28" t="s">
        <v>6618</v>
      </c>
      <c r="G1611" s="28" t="s">
        <v>6586</v>
      </c>
      <c r="H1611" s="28" t="s">
        <v>6619</v>
      </c>
      <c r="I1611" s="6"/>
      <c r="J1611" s="6"/>
      <c r="K1611" s="142">
        <v>1</v>
      </c>
      <c r="L1611" s="142">
        <v>1</v>
      </c>
      <c r="M1611" s="142">
        <v>1</v>
      </c>
      <c r="N1611" s="28">
        <v>1</v>
      </c>
      <c r="O1611" s="28">
        <v>0</v>
      </c>
      <c r="P1611" s="28">
        <v>0</v>
      </c>
      <c r="Q1611" s="28">
        <v>0</v>
      </c>
      <c r="R1611" s="28">
        <v>0</v>
      </c>
      <c r="S1611" s="142">
        <v>0</v>
      </c>
      <c r="T1611" s="28">
        <v>0</v>
      </c>
      <c r="U1611" s="90"/>
      <c r="V1611" s="9" t="s">
        <v>149</v>
      </c>
      <c r="W1611" s="133" t="s">
        <v>2284</v>
      </c>
      <c r="X1611" s="6" t="s">
        <v>2285</v>
      </c>
      <c r="Y1611" s="19">
        <v>4</v>
      </c>
      <c r="Z1611" s="19">
        <v>16</v>
      </c>
      <c r="AA1611" s="9">
        <v>9</v>
      </c>
      <c r="AB1611" s="6">
        <f t="shared" si="75"/>
        <v>1161</v>
      </c>
      <c r="AD1611" s="10"/>
      <c r="AE1611" s="11"/>
      <c r="AF1611" s="7"/>
      <c r="AG1611" s="6"/>
      <c r="AH1611" s="6"/>
      <c r="AI1611" s="6"/>
      <c r="AJ1611" s="6"/>
      <c r="AK1611" s="6"/>
      <c r="AM1611" s="10"/>
      <c r="AN1611" s="6">
        <v>2829</v>
      </c>
      <c r="AO1611" s="6">
        <v>972</v>
      </c>
      <c r="AP1611" s="6"/>
      <c r="AQ1611" s="6"/>
      <c r="AR1611" s="198" t="s">
        <v>8260</v>
      </c>
      <c r="AS1611" s="198" t="s">
        <v>8259</v>
      </c>
      <c r="AT1611" s="6">
        <v>0</v>
      </c>
      <c r="AU1611" s="23">
        <v>0</v>
      </c>
      <c r="AV1611" s="25"/>
      <c r="AW1611" s="201"/>
      <c r="AX1611" s="6"/>
      <c r="BD1611" s="25"/>
    </row>
    <row r="1612" spans="1:62" s="119" customFormat="1" ht="31.5" thickTop="1" thickBot="1" x14ac:dyDescent="0.3">
      <c r="A1612" s="119">
        <v>60</v>
      </c>
      <c r="B1612" s="120">
        <v>28</v>
      </c>
      <c r="C1612" s="119" t="s">
        <v>2286</v>
      </c>
      <c r="D1612" s="120" t="s">
        <v>1625</v>
      </c>
      <c r="E1612" s="120" t="s">
        <v>2287</v>
      </c>
      <c r="F1612" s="143" t="s">
        <v>6620</v>
      </c>
      <c r="G1612" s="120"/>
      <c r="H1612" s="120"/>
      <c r="I1612" s="120"/>
      <c r="J1612" s="120"/>
      <c r="K1612" s="188">
        <v>0</v>
      </c>
      <c r="L1612" s="188">
        <v>0</v>
      </c>
      <c r="M1612" s="188">
        <v>0</v>
      </c>
      <c r="N1612" s="143">
        <v>0</v>
      </c>
      <c r="O1612" s="143">
        <v>0</v>
      </c>
      <c r="P1612" s="143">
        <v>0</v>
      </c>
      <c r="Q1612" s="143">
        <v>0</v>
      </c>
      <c r="R1612" s="143">
        <v>0</v>
      </c>
      <c r="S1612" s="188">
        <v>0</v>
      </c>
      <c r="T1612" s="120">
        <v>1</v>
      </c>
      <c r="U1612" s="130"/>
      <c r="V1612" s="127" t="s">
        <v>9310</v>
      </c>
      <c r="W1612" s="166" t="s">
        <v>2288</v>
      </c>
      <c r="X1612" s="120" t="s">
        <v>374</v>
      </c>
      <c r="Y1612" s="125">
        <v>0</v>
      </c>
      <c r="Z1612" s="125">
        <v>5</v>
      </c>
      <c r="AA1612" s="126">
        <v>0</v>
      </c>
      <c r="AB1612" s="120">
        <f t="shared" si="75"/>
        <v>60</v>
      </c>
      <c r="AC1612" s="119">
        <v>82.275745997221065</v>
      </c>
      <c r="AD1612" s="130"/>
      <c r="AE1612" s="127" t="s">
        <v>9426</v>
      </c>
      <c r="AF1612" s="175" t="s">
        <v>2289</v>
      </c>
      <c r="AG1612" s="120" t="s">
        <v>265</v>
      </c>
      <c r="AH1612" s="120">
        <v>4</v>
      </c>
      <c r="AI1612" s="120">
        <v>0</v>
      </c>
      <c r="AJ1612" s="120">
        <v>0</v>
      </c>
      <c r="AK1612" s="120">
        <f>(240*AH1612)+(12*AI1612)+AJ1612</f>
        <v>960</v>
      </c>
      <c r="AL1612" s="119">
        <v>1268.0941526200374</v>
      </c>
      <c r="AM1612" s="130"/>
      <c r="AN1612" s="120">
        <v>0</v>
      </c>
      <c r="AO1612" s="120">
        <v>0</v>
      </c>
      <c r="AP1612" s="120">
        <v>2305</v>
      </c>
      <c r="AQ1612" s="120">
        <v>2032</v>
      </c>
      <c r="AR1612" s="186" t="s">
        <v>9310</v>
      </c>
      <c r="AS1612" s="186" t="s">
        <v>9426</v>
      </c>
      <c r="AT1612" s="120">
        <v>0</v>
      </c>
      <c r="AU1612" s="119">
        <v>0</v>
      </c>
      <c r="AV1612" s="129"/>
      <c r="AW1612" s="203">
        <v>0</v>
      </c>
      <c r="AX1612" s="120">
        <v>0</v>
      </c>
      <c r="AY1612" s="119">
        <v>0</v>
      </c>
      <c r="AZ1612" s="119">
        <v>0</v>
      </c>
      <c r="BA1612" s="119">
        <v>1</v>
      </c>
      <c r="BB1612" s="119">
        <v>0</v>
      </c>
      <c r="BC1612" s="119">
        <v>0</v>
      </c>
      <c r="BD1612" s="129"/>
      <c r="BE1612" s="119">
        <v>0</v>
      </c>
      <c r="BF1612" s="119">
        <v>0</v>
      </c>
      <c r="BG1612" s="119">
        <v>0</v>
      </c>
      <c r="BH1612" s="119">
        <v>1</v>
      </c>
      <c r="BI1612" s="119">
        <v>0</v>
      </c>
      <c r="BJ1612" s="119">
        <v>0</v>
      </c>
    </row>
    <row r="1613" spans="1:62" s="120" customFormat="1" ht="16.5" thickTop="1" thickBot="1" x14ac:dyDescent="0.3">
      <c r="A1613" s="119">
        <v>61</v>
      </c>
      <c r="B1613" s="120">
        <v>28</v>
      </c>
      <c r="C1613" s="119" t="s">
        <v>2290</v>
      </c>
      <c r="D1613" s="120" t="s">
        <v>2291</v>
      </c>
      <c r="E1613" s="120" t="s">
        <v>2287</v>
      </c>
      <c r="F1613" s="120" t="s">
        <v>2292</v>
      </c>
      <c r="K1613" s="188">
        <v>0</v>
      </c>
      <c r="L1613" s="188">
        <v>0</v>
      </c>
      <c r="M1613" s="188">
        <v>0</v>
      </c>
      <c r="N1613" s="143">
        <v>0</v>
      </c>
      <c r="O1613" s="143">
        <v>0</v>
      </c>
      <c r="P1613" s="143">
        <v>0</v>
      </c>
      <c r="Q1613" s="143">
        <v>0</v>
      </c>
      <c r="R1613" s="143">
        <v>0</v>
      </c>
      <c r="S1613" s="188">
        <v>0</v>
      </c>
      <c r="T1613" s="120">
        <v>1</v>
      </c>
      <c r="U1613" s="130"/>
      <c r="V1613" s="127" t="s">
        <v>8188</v>
      </c>
      <c r="W1613" s="131" t="s">
        <v>2293</v>
      </c>
      <c r="X1613" s="120" t="s">
        <v>29</v>
      </c>
      <c r="Y1613" s="125">
        <v>0</v>
      </c>
      <c r="Z1613" s="125">
        <v>3</v>
      </c>
      <c r="AA1613" s="126">
        <v>9</v>
      </c>
      <c r="AB1613" s="120">
        <f t="shared" si="75"/>
        <v>45</v>
      </c>
      <c r="AC1613" s="120">
        <v>86.87112144966764</v>
      </c>
      <c r="AD1613" s="130"/>
      <c r="AE1613" s="227" t="s">
        <v>149</v>
      </c>
      <c r="AF1613" s="121" t="s">
        <v>34</v>
      </c>
      <c r="AK1613" s="120">
        <f>(240*AH1613)+(12*AI1613)+AJ1613</f>
        <v>0</v>
      </c>
      <c r="AM1613" s="130"/>
      <c r="AN1613" s="120">
        <v>0</v>
      </c>
      <c r="AO1613" s="120">
        <v>0</v>
      </c>
      <c r="AP1613" s="120">
        <v>4802</v>
      </c>
      <c r="AR1613" s="186" t="s">
        <v>8188</v>
      </c>
      <c r="AS1613" s="186" t="s">
        <v>9548</v>
      </c>
      <c r="AT1613" s="120">
        <v>0</v>
      </c>
      <c r="AU1613" s="120">
        <v>1</v>
      </c>
      <c r="AV1613" s="130"/>
      <c r="AW1613" s="203">
        <v>1</v>
      </c>
      <c r="AX1613" s="120">
        <v>0</v>
      </c>
      <c r="AY1613" s="120">
        <v>0</v>
      </c>
      <c r="AZ1613" s="120">
        <v>0</v>
      </c>
      <c r="BA1613" s="120">
        <v>0</v>
      </c>
      <c r="BB1613" s="120">
        <v>0</v>
      </c>
      <c r="BC1613" s="120">
        <v>0</v>
      </c>
      <c r="BD1613" s="130"/>
      <c r="BE1613" s="120">
        <v>0</v>
      </c>
      <c r="BF1613" s="120">
        <v>0</v>
      </c>
      <c r="BG1613" s="120">
        <v>0</v>
      </c>
      <c r="BH1613" s="120">
        <v>0</v>
      </c>
      <c r="BI1613" s="120">
        <v>0</v>
      </c>
      <c r="BJ1613" s="120">
        <v>0</v>
      </c>
    </row>
    <row r="1614" spans="1:62" ht="30.75" thickTop="1" x14ac:dyDescent="0.25">
      <c r="A1614" s="18">
        <v>62</v>
      </c>
      <c r="B1614" s="3">
        <v>29</v>
      </c>
      <c r="C1614" s="18" t="s">
        <v>2294</v>
      </c>
      <c r="D1614" s="3" t="s">
        <v>2295</v>
      </c>
      <c r="E1614" s="3" t="s">
        <v>46</v>
      </c>
      <c r="F1614" s="48" t="s">
        <v>6621</v>
      </c>
      <c r="K1614" s="113">
        <v>0</v>
      </c>
      <c r="L1614" s="113">
        <v>0</v>
      </c>
      <c r="M1614" s="113">
        <v>0</v>
      </c>
      <c r="N1614" s="48">
        <v>0</v>
      </c>
      <c r="O1614" s="48">
        <v>0</v>
      </c>
      <c r="P1614" s="48">
        <v>0</v>
      </c>
      <c r="Q1614" s="48">
        <v>1</v>
      </c>
      <c r="R1614" s="48">
        <v>0</v>
      </c>
      <c r="S1614" s="113">
        <v>0</v>
      </c>
      <c r="T1614" s="48">
        <v>0</v>
      </c>
      <c r="U1614" s="47"/>
      <c r="V1614" s="22" t="s">
        <v>7995</v>
      </c>
      <c r="W1614" s="134" t="s">
        <v>2296</v>
      </c>
      <c r="X1614" s="3" t="s">
        <v>2297</v>
      </c>
      <c r="Y1614" s="21">
        <v>3</v>
      </c>
      <c r="Z1614" s="21">
        <v>8</v>
      </c>
      <c r="AA1614" s="14">
        <v>0</v>
      </c>
      <c r="AB1614" s="3">
        <f t="shared" si="75"/>
        <v>816</v>
      </c>
      <c r="AC1614">
        <v>1681.1637815907006</v>
      </c>
      <c r="AE1614" s="22" t="s">
        <v>8100</v>
      </c>
      <c r="AF1614" s="2" t="s">
        <v>2298</v>
      </c>
      <c r="AH1614" s="3">
        <v>3</v>
      </c>
      <c r="AI1614" s="3">
        <v>12</v>
      </c>
      <c r="AJ1614" s="3">
        <v>0</v>
      </c>
      <c r="AK1614" s="3">
        <f>(240*AH1614)+(12*AI1614)+AJ1614</f>
        <v>864</v>
      </c>
      <c r="AL1614">
        <v>1737.4174382919191</v>
      </c>
      <c r="AN1614" s="3">
        <v>3523</v>
      </c>
      <c r="AO1614" s="3">
        <v>3357</v>
      </c>
      <c r="AP1614" s="3">
        <v>5277</v>
      </c>
      <c r="AQ1614" s="3">
        <v>5100</v>
      </c>
      <c r="AR1614" s="183" t="s">
        <v>8493</v>
      </c>
      <c r="AS1614" s="183" t="s">
        <v>9311</v>
      </c>
      <c r="AT1614" s="3">
        <v>0</v>
      </c>
      <c r="AU1614" s="18">
        <v>0</v>
      </c>
      <c r="AV1614" s="17"/>
      <c r="AW1614" s="200">
        <v>1</v>
      </c>
      <c r="AX1614" s="200">
        <v>0</v>
      </c>
      <c r="AY1614" s="200">
        <v>0</v>
      </c>
      <c r="AZ1614" s="200">
        <v>0</v>
      </c>
      <c r="BA1614" s="200">
        <v>0</v>
      </c>
      <c r="BB1614" s="200">
        <v>0</v>
      </c>
      <c r="BC1614" s="200">
        <v>0</v>
      </c>
      <c r="BE1614" s="18">
        <v>0</v>
      </c>
      <c r="BF1614" s="18">
        <v>0</v>
      </c>
      <c r="BG1614" s="18">
        <v>1</v>
      </c>
      <c r="BH1614" s="18">
        <v>0</v>
      </c>
      <c r="BI1614" s="18">
        <v>0</v>
      </c>
      <c r="BJ1614" s="18">
        <v>0</v>
      </c>
    </row>
    <row r="1615" spans="1:62" ht="30" x14ac:dyDescent="0.25">
      <c r="A1615" s="18">
        <v>62</v>
      </c>
      <c r="B1615" s="3">
        <v>29</v>
      </c>
      <c r="C1615" s="18" t="s">
        <v>2294</v>
      </c>
      <c r="D1615" s="3" t="s">
        <v>2295</v>
      </c>
      <c r="E1615" s="3" t="s">
        <v>46</v>
      </c>
      <c r="F1615" s="48" t="s">
        <v>6621</v>
      </c>
      <c r="K1615" s="113">
        <v>0</v>
      </c>
      <c r="L1615" s="113">
        <v>0</v>
      </c>
      <c r="M1615" s="113">
        <v>0</v>
      </c>
      <c r="N1615" s="48">
        <v>0</v>
      </c>
      <c r="O1615" s="48">
        <v>0</v>
      </c>
      <c r="P1615" s="48">
        <v>0</v>
      </c>
      <c r="Q1615" s="48">
        <v>1</v>
      </c>
      <c r="R1615" s="48">
        <v>0</v>
      </c>
      <c r="S1615" s="113">
        <v>0</v>
      </c>
      <c r="T1615" s="48">
        <v>0</v>
      </c>
      <c r="U1615" s="47"/>
      <c r="V1615" s="22" t="s">
        <v>7995</v>
      </c>
      <c r="W1615" s="134" t="s">
        <v>2299</v>
      </c>
      <c r="X1615" s="3" t="s">
        <v>539</v>
      </c>
      <c r="Y1615" s="21">
        <v>4</v>
      </c>
      <c r="Z1615" s="21">
        <v>10</v>
      </c>
      <c r="AA1615" s="14">
        <v>0</v>
      </c>
      <c r="AB1615" s="3">
        <f t="shared" si="75"/>
        <v>1080</v>
      </c>
      <c r="AC1615">
        <v>2225.0697109288685</v>
      </c>
      <c r="AE1615" s="22" t="s">
        <v>8101</v>
      </c>
      <c r="AF1615" s="2" t="s">
        <v>2300</v>
      </c>
      <c r="AK1615" s="3" t="s">
        <v>149</v>
      </c>
      <c r="AN1615" s="3">
        <v>3523</v>
      </c>
      <c r="AO1615" s="3">
        <v>3357</v>
      </c>
      <c r="AP1615" s="3">
        <v>5277</v>
      </c>
      <c r="AQ1615" s="3">
        <v>4986</v>
      </c>
      <c r="AR1615" s="183" t="s">
        <v>8493</v>
      </c>
      <c r="AS1615" s="183" t="s">
        <v>9311</v>
      </c>
      <c r="AT1615" s="3">
        <v>0</v>
      </c>
      <c r="AU1615" s="18">
        <v>0</v>
      </c>
      <c r="AV1615" s="17"/>
      <c r="AW1615" s="200">
        <v>1</v>
      </c>
      <c r="AX1615" s="200">
        <v>0</v>
      </c>
      <c r="AY1615" s="200">
        <v>0</v>
      </c>
      <c r="AZ1615" s="200">
        <v>0</v>
      </c>
      <c r="BA1615" s="200">
        <v>0</v>
      </c>
      <c r="BB1615" s="200">
        <v>0</v>
      </c>
      <c r="BC1615" s="200">
        <v>0</v>
      </c>
      <c r="BE1615" s="18">
        <v>0</v>
      </c>
      <c r="BF1615" s="18">
        <v>0</v>
      </c>
      <c r="BG1615" s="18">
        <v>1</v>
      </c>
      <c r="BH1615" s="18">
        <v>0</v>
      </c>
      <c r="BI1615" s="18">
        <v>0</v>
      </c>
      <c r="BJ1615" s="18">
        <v>0</v>
      </c>
    </row>
    <row r="1616" spans="1:62" x14ac:dyDescent="0.25">
      <c r="A1616" s="18">
        <v>62</v>
      </c>
      <c r="B1616" s="3">
        <v>29</v>
      </c>
      <c r="C1616" s="18" t="s">
        <v>2294</v>
      </c>
      <c r="D1616" s="3" t="s">
        <v>2295</v>
      </c>
      <c r="E1616" s="3" t="s">
        <v>46</v>
      </c>
      <c r="F1616" s="48" t="s">
        <v>6621</v>
      </c>
      <c r="K1616" s="113">
        <v>0</v>
      </c>
      <c r="L1616" s="113">
        <v>0</v>
      </c>
      <c r="M1616" s="113">
        <v>0</v>
      </c>
      <c r="N1616" s="48">
        <v>0</v>
      </c>
      <c r="O1616" s="48">
        <v>0</v>
      </c>
      <c r="P1616" s="48">
        <v>0</v>
      </c>
      <c r="Q1616" s="48">
        <v>1</v>
      </c>
      <c r="R1616" s="48">
        <v>0</v>
      </c>
      <c r="S1616" s="113">
        <v>0</v>
      </c>
      <c r="T1616" s="48">
        <v>0</v>
      </c>
      <c r="U1616" s="47"/>
      <c r="V1616" s="22" t="s">
        <v>8030</v>
      </c>
      <c r="W1616" s="134" t="s">
        <v>2301</v>
      </c>
      <c r="X1616" s="3" t="s">
        <v>553</v>
      </c>
      <c r="Y1616" s="21">
        <v>4</v>
      </c>
      <c r="Z1616" s="21">
        <v>16</v>
      </c>
      <c r="AA1616" s="14">
        <v>0</v>
      </c>
      <c r="AB1616" s="3">
        <f t="shared" si="75"/>
        <v>1152</v>
      </c>
      <c r="AC1616">
        <v>2367.8873861970078</v>
      </c>
      <c r="AE1616" s="22"/>
      <c r="AN1616" s="3">
        <v>3523</v>
      </c>
      <c r="AO1616" s="3">
        <v>3357</v>
      </c>
      <c r="AP1616" s="3">
        <v>5260</v>
      </c>
      <c r="AR1616" s="183" t="s">
        <v>8465</v>
      </c>
      <c r="AS1616" s="183" t="s">
        <v>9311</v>
      </c>
      <c r="AT1616" s="3">
        <v>0</v>
      </c>
      <c r="AU1616" s="18">
        <v>0</v>
      </c>
      <c r="AV1616" s="17"/>
      <c r="AW1616" s="200">
        <v>1</v>
      </c>
      <c r="AX1616" s="200">
        <v>0</v>
      </c>
      <c r="AY1616" s="200">
        <v>0</v>
      </c>
      <c r="AZ1616" s="200">
        <v>0</v>
      </c>
      <c r="BA1616" s="200">
        <v>0</v>
      </c>
      <c r="BB1616" s="200">
        <v>0</v>
      </c>
      <c r="BC1616" s="200">
        <v>0</v>
      </c>
    </row>
    <row r="1617" spans="1:62" s="18" customFormat="1" ht="30" x14ac:dyDescent="0.25">
      <c r="A1617" s="18">
        <v>62</v>
      </c>
      <c r="B1617" s="3">
        <v>29</v>
      </c>
      <c r="C1617" s="18" t="s">
        <v>2294</v>
      </c>
      <c r="D1617" s="3" t="s">
        <v>2295</v>
      </c>
      <c r="E1617" s="3" t="s">
        <v>46</v>
      </c>
      <c r="F1617" s="48" t="s">
        <v>6621</v>
      </c>
      <c r="G1617" s="3"/>
      <c r="H1617" s="3"/>
      <c r="I1617" s="3"/>
      <c r="J1617" s="3"/>
      <c r="K1617" s="113">
        <v>0</v>
      </c>
      <c r="L1617" s="113">
        <v>0</v>
      </c>
      <c r="M1617" s="113">
        <v>0</v>
      </c>
      <c r="N1617" s="48">
        <v>0</v>
      </c>
      <c r="O1617" s="48">
        <v>0</v>
      </c>
      <c r="P1617" s="48">
        <v>0</v>
      </c>
      <c r="Q1617" s="48">
        <v>1</v>
      </c>
      <c r="R1617" s="48">
        <v>0</v>
      </c>
      <c r="S1617" s="113">
        <v>0</v>
      </c>
      <c r="T1617" s="48">
        <v>0</v>
      </c>
      <c r="U1617" s="47"/>
      <c r="V1617" s="22" t="s">
        <v>8025</v>
      </c>
      <c r="W1617" s="134" t="s">
        <v>2302</v>
      </c>
      <c r="X1617" s="3" t="s">
        <v>2303</v>
      </c>
      <c r="Y1617" s="21">
        <v>19</v>
      </c>
      <c r="Z1617" s="21" t="s">
        <v>606</v>
      </c>
      <c r="AA1617" s="14">
        <v>0</v>
      </c>
      <c r="AB1617" s="3">
        <v>4560</v>
      </c>
      <c r="AC1617" s="18">
        <v>9291.0790493264813</v>
      </c>
      <c r="AD1617" s="1"/>
      <c r="AE1617" s="22" t="s">
        <v>8189</v>
      </c>
      <c r="AF1617" s="2" t="s">
        <v>2304</v>
      </c>
      <c r="AG1617" s="3"/>
      <c r="AH1617" s="3"/>
      <c r="AI1617" s="3"/>
      <c r="AJ1617" s="3"/>
      <c r="AK1617" s="3" t="s">
        <v>149</v>
      </c>
      <c r="AM1617" s="1"/>
      <c r="AN1617" s="3">
        <v>3523</v>
      </c>
      <c r="AO1617" s="3">
        <v>3357</v>
      </c>
      <c r="AP1617" s="3">
        <v>5196</v>
      </c>
      <c r="AQ1617" s="3">
        <v>4816</v>
      </c>
      <c r="AR1617" s="183" t="s">
        <v>8465</v>
      </c>
      <c r="AS1617" s="183" t="s">
        <v>9311</v>
      </c>
      <c r="AT1617" s="3">
        <v>0</v>
      </c>
      <c r="AU1617" s="18">
        <v>0</v>
      </c>
      <c r="AV1617" s="17"/>
      <c r="AW1617" s="200">
        <v>1</v>
      </c>
      <c r="AX1617" s="200">
        <v>0</v>
      </c>
      <c r="AY1617" s="200">
        <v>0</v>
      </c>
      <c r="AZ1617" s="200">
        <v>0</v>
      </c>
      <c r="BA1617" s="200">
        <v>0</v>
      </c>
      <c r="BB1617" s="200">
        <v>0</v>
      </c>
      <c r="BC1617" s="200">
        <v>0</v>
      </c>
      <c r="BD1617" s="17"/>
      <c r="BE1617" s="18">
        <v>0</v>
      </c>
      <c r="BF1617" s="18">
        <v>0</v>
      </c>
      <c r="BG1617" s="18">
        <v>1</v>
      </c>
      <c r="BH1617" s="18">
        <v>0</v>
      </c>
      <c r="BI1617" s="18">
        <v>0</v>
      </c>
      <c r="BJ1617" s="18">
        <v>0</v>
      </c>
    </row>
    <row r="1618" spans="1:62" x14ac:dyDescent="0.25">
      <c r="A1618" s="18">
        <v>62</v>
      </c>
      <c r="B1618" s="3">
        <v>29</v>
      </c>
      <c r="C1618" s="18" t="s">
        <v>2294</v>
      </c>
      <c r="D1618" s="3" t="s">
        <v>2295</v>
      </c>
      <c r="E1618" s="3" t="s">
        <v>46</v>
      </c>
      <c r="F1618" s="48" t="s">
        <v>6621</v>
      </c>
      <c r="K1618" s="113">
        <v>0</v>
      </c>
      <c r="L1618" s="113">
        <v>0</v>
      </c>
      <c r="M1618" s="113">
        <v>0</v>
      </c>
      <c r="N1618" s="48">
        <v>0</v>
      </c>
      <c r="O1618" s="48">
        <v>0</v>
      </c>
      <c r="P1618" s="48">
        <v>0</v>
      </c>
      <c r="Q1618" s="48">
        <v>1</v>
      </c>
      <c r="R1618" s="48">
        <v>0</v>
      </c>
      <c r="S1618" s="113">
        <v>0</v>
      </c>
      <c r="T1618" s="48">
        <v>0</v>
      </c>
      <c r="U1618" s="47"/>
      <c r="V1618" s="22" t="s">
        <v>8025</v>
      </c>
      <c r="W1618" s="134" t="s">
        <v>2305</v>
      </c>
      <c r="X1618" s="3" t="s">
        <v>537</v>
      </c>
      <c r="Y1618" s="21">
        <v>5</v>
      </c>
      <c r="Z1618" s="21">
        <v>10</v>
      </c>
      <c r="AA1618" s="14">
        <v>0</v>
      </c>
      <c r="AB1618" s="3">
        <f>(240*Y1618)+(12*Z1618)+AA1618</f>
        <v>1320</v>
      </c>
      <c r="AC1618">
        <v>2689.5228826997709</v>
      </c>
      <c r="AE1618" s="22"/>
      <c r="AN1618" s="3">
        <v>3523</v>
      </c>
      <c r="AO1618" s="3">
        <v>3357</v>
      </c>
      <c r="AP1618" s="3">
        <v>5196</v>
      </c>
      <c r="AR1618" s="183" t="s">
        <v>8465</v>
      </c>
      <c r="AS1618" s="183" t="s">
        <v>9311</v>
      </c>
      <c r="AT1618" s="3">
        <v>0</v>
      </c>
      <c r="AU1618" s="18">
        <v>0</v>
      </c>
      <c r="AV1618" s="17"/>
      <c r="AW1618" s="200">
        <v>1</v>
      </c>
      <c r="AX1618" s="200">
        <v>0</v>
      </c>
      <c r="AY1618" s="200">
        <v>0</v>
      </c>
      <c r="AZ1618" s="200">
        <v>0</v>
      </c>
      <c r="BA1618" s="200">
        <v>0</v>
      </c>
      <c r="BB1618" s="200">
        <v>0</v>
      </c>
      <c r="BC1618" s="200">
        <v>0</v>
      </c>
    </row>
    <row r="1619" spans="1:62" s="18" customFormat="1" ht="30" x14ac:dyDescent="0.25">
      <c r="A1619" s="18">
        <v>62</v>
      </c>
      <c r="B1619" s="3">
        <v>29</v>
      </c>
      <c r="C1619" s="18" t="s">
        <v>2294</v>
      </c>
      <c r="D1619" s="3" t="s">
        <v>2295</v>
      </c>
      <c r="E1619" s="3" t="s">
        <v>46</v>
      </c>
      <c r="F1619" s="48" t="s">
        <v>6621</v>
      </c>
      <c r="G1619" s="3"/>
      <c r="H1619" s="3"/>
      <c r="I1619" s="3"/>
      <c r="J1619" s="3"/>
      <c r="K1619" s="113">
        <v>0</v>
      </c>
      <c r="L1619" s="113">
        <v>0</v>
      </c>
      <c r="M1619" s="113">
        <v>0</v>
      </c>
      <c r="N1619" s="48">
        <v>0</v>
      </c>
      <c r="O1619" s="48">
        <v>0</v>
      </c>
      <c r="P1619" s="48">
        <v>0</v>
      </c>
      <c r="Q1619" s="48">
        <v>1</v>
      </c>
      <c r="R1619" s="48">
        <v>0</v>
      </c>
      <c r="S1619" s="113">
        <v>0</v>
      </c>
      <c r="T1619" s="48">
        <v>0</v>
      </c>
      <c r="U1619" s="47"/>
      <c r="V1619" s="22" t="s">
        <v>8025</v>
      </c>
      <c r="W1619" s="134" t="s">
        <v>2306</v>
      </c>
      <c r="X1619" s="3" t="s">
        <v>94</v>
      </c>
      <c r="Y1619" s="21">
        <v>3</v>
      </c>
      <c r="Z1619" s="21">
        <v>0</v>
      </c>
      <c r="AA1619" s="14">
        <v>0</v>
      </c>
      <c r="AB1619" s="3">
        <f>(240*Y1619)+(12*Z1619)+AA1619</f>
        <v>720</v>
      </c>
      <c r="AC1619" s="18">
        <v>1467.0124814726023</v>
      </c>
      <c r="AD1619" s="1"/>
      <c r="AE1619" s="22" t="s">
        <v>9427</v>
      </c>
      <c r="AF1619" s="2" t="s">
        <v>2307</v>
      </c>
      <c r="AG1619" s="3"/>
      <c r="AH1619" s="3"/>
      <c r="AI1619" s="3"/>
      <c r="AJ1619" s="3"/>
      <c r="AK1619" s="3" t="s">
        <v>149</v>
      </c>
      <c r="AM1619" s="1"/>
      <c r="AN1619" s="3">
        <v>3523</v>
      </c>
      <c r="AO1619" s="3">
        <v>3357</v>
      </c>
      <c r="AP1619" s="3">
        <v>5196</v>
      </c>
      <c r="AQ1619" s="3">
        <v>1934</v>
      </c>
      <c r="AR1619" s="183" t="s">
        <v>8465</v>
      </c>
      <c r="AS1619" s="183" t="s">
        <v>9311</v>
      </c>
      <c r="AT1619" s="3">
        <v>0</v>
      </c>
      <c r="AU1619" s="18">
        <v>0</v>
      </c>
      <c r="AV1619" s="17"/>
      <c r="AW1619" s="200">
        <v>1</v>
      </c>
      <c r="AX1619" s="200">
        <v>0</v>
      </c>
      <c r="AY1619" s="200">
        <v>0</v>
      </c>
      <c r="AZ1619" s="200">
        <v>0</v>
      </c>
      <c r="BA1619" s="200">
        <v>0</v>
      </c>
      <c r="BB1619" s="200">
        <v>0</v>
      </c>
      <c r="BC1619" s="200">
        <v>0</v>
      </c>
      <c r="BD1619" s="17"/>
      <c r="BE1619" s="18">
        <v>0</v>
      </c>
      <c r="BF1619" s="18">
        <v>0</v>
      </c>
      <c r="BG1619" s="18">
        <v>1</v>
      </c>
      <c r="BH1619" s="18">
        <v>0</v>
      </c>
      <c r="BI1619" s="18">
        <v>0</v>
      </c>
      <c r="BJ1619" s="18">
        <v>0</v>
      </c>
    </row>
    <row r="1620" spans="1:62" s="18" customFormat="1" ht="30" x14ac:dyDescent="0.25">
      <c r="A1620" s="18">
        <v>62</v>
      </c>
      <c r="B1620" s="3">
        <v>29</v>
      </c>
      <c r="C1620" s="18" t="s">
        <v>2294</v>
      </c>
      <c r="D1620" s="3" t="s">
        <v>2295</v>
      </c>
      <c r="E1620" s="3" t="s">
        <v>46</v>
      </c>
      <c r="F1620" s="48" t="s">
        <v>6621</v>
      </c>
      <c r="G1620" s="3"/>
      <c r="H1620" s="3"/>
      <c r="I1620" s="3"/>
      <c r="J1620" s="3"/>
      <c r="K1620" s="113">
        <v>0</v>
      </c>
      <c r="L1620" s="113">
        <v>0</v>
      </c>
      <c r="M1620" s="113">
        <v>0</v>
      </c>
      <c r="N1620" s="48">
        <v>0</v>
      </c>
      <c r="O1620" s="48">
        <v>0</v>
      </c>
      <c r="P1620" s="48">
        <v>0</v>
      </c>
      <c r="Q1620" s="48">
        <v>1</v>
      </c>
      <c r="R1620" s="48">
        <v>0</v>
      </c>
      <c r="S1620" s="113">
        <v>0</v>
      </c>
      <c r="T1620" s="48">
        <v>0</v>
      </c>
      <c r="U1620" s="47"/>
      <c r="V1620" s="22" t="s">
        <v>8102</v>
      </c>
      <c r="W1620" s="134" t="s">
        <v>2308</v>
      </c>
      <c r="X1620" s="3" t="s">
        <v>1781</v>
      </c>
      <c r="Y1620" s="21">
        <v>7</v>
      </c>
      <c r="Z1620" s="21">
        <v>4</v>
      </c>
      <c r="AA1620" s="14">
        <v>0</v>
      </c>
      <c r="AB1620" s="3">
        <f>(240*Y1620)+(12*Z1620)+AA1620</f>
        <v>1728</v>
      </c>
      <c r="AC1620" s="18">
        <v>3502.5512155612241</v>
      </c>
      <c r="AD1620" s="1"/>
      <c r="AE1620" s="22" t="s">
        <v>9428</v>
      </c>
      <c r="AF1620" s="2" t="s">
        <v>2309</v>
      </c>
      <c r="AG1620" s="3"/>
      <c r="AH1620" s="3"/>
      <c r="AI1620" s="3">
        <v>10</v>
      </c>
      <c r="AJ1620" s="3">
        <v>6</v>
      </c>
      <c r="AK1620" s="3">
        <f t="shared" ref="AK1620:AK1643" si="76">(240*AH1620)+(12*AI1620)+AJ1620</f>
        <v>126</v>
      </c>
      <c r="AL1620" s="18">
        <v>163.38789920957538</v>
      </c>
      <c r="AM1620" s="1"/>
      <c r="AN1620" s="3">
        <v>3523</v>
      </c>
      <c r="AO1620" s="3">
        <v>3357</v>
      </c>
      <c r="AP1620" s="3">
        <v>5158</v>
      </c>
      <c r="AQ1620" s="3">
        <v>1897</v>
      </c>
      <c r="AR1620" s="183" t="s">
        <v>8465</v>
      </c>
      <c r="AS1620" s="183" t="s">
        <v>9311</v>
      </c>
      <c r="AT1620" s="3">
        <v>0</v>
      </c>
      <c r="AU1620" s="18">
        <v>0</v>
      </c>
      <c r="AV1620" s="17"/>
      <c r="AW1620" s="200">
        <v>0</v>
      </c>
      <c r="AX1620" s="200">
        <v>1</v>
      </c>
      <c r="AY1620" s="200">
        <v>0</v>
      </c>
      <c r="AZ1620" s="200">
        <v>0</v>
      </c>
      <c r="BA1620" s="200">
        <v>0</v>
      </c>
      <c r="BB1620" s="200">
        <v>0</v>
      </c>
      <c r="BC1620" s="200">
        <v>0</v>
      </c>
      <c r="BD1620" s="17"/>
      <c r="BE1620" s="18">
        <v>0</v>
      </c>
      <c r="BF1620" s="18">
        <v>0</v>
      </c>
      <c r="BG1620" s="18">
        <v>1</v>
      </c>
      <c r="BH1620" s="18">
        <v>0</v>
      </c>
      <c r="BI1620" s="18">
        <v>0</v>
      </c>
      <c r="BJ1620" s="18">
        <v>0</v>
      </c>
    </row>
    <row r="1621" spans="1:62" ht="30" x14ac:dyDescent="0.25">
      <c r="A1621" s="18">
        <v>62</v>
      </c>
      <c r="B1621" s="3">
        <v>29</v>
      </c>
      <c r="C1621" s="18" t="s">
        <v>2294</v>
      </c>
      <c r="D1621" s="3" t="s">
        <v>2295</v>
      </c>
      <c r="E1621" s="3" t="s">
        <v>46</v>
      </c>
      <c r="F1621" s="48" t="s">
        <v>6621</v>
      </c>
      <c r="K1621" s="113">
        <v>0</v>
      </c>
      <c r="L1621" s="113">
        <v>0</v>
      </c>
      <c r="M1621" s="113">
        <v>0</v>
      </c>
      <c r="N1621" s="48">
        <v>0</v>
      </c>
      <c r="O1621" s="48">
        <v>0</v>
      </c>
      <c r="P1621" s="48">
        <v>0</v>
      </c>
      <c r="Q1621" s="48">
        <v>1</v>
      </c>
      <c r="R1621" s="48">
        <v>0</v>
      </c>
      <c r="S1621" s="113">
        <v>0</v>
      </c>
      <c r="T1621" s="48">
        <v>0</v>
      </c>
      <c r="U1621" s="47"/>
      <c r="V1621" s="22" t="s">
        <v>8043</v>
      </c>
      <c r="W1621" s="134" t="s">
        <v>2310</v>
      </c>
      <c r="Y1621" s="21"/>
      <c r="Z1621" s="21"/>
      <c r="AA1621" s="14"/>
      <c r="AB1621" s="18">
        <v>315</v>
      </c>
      <c r="AC1621">
        <v>627.81869906268253</v>
      </c>
      <c r="AE1621" s="22" t="s">
        <v>9429</v>
      </c>
      <c r="AF1621" s="2" t="s">
        <v>2311</v>
      </c>
      <c r="AI1621" s="3">
        <v>8</v>
      </c>
      <c r="AJ1621" s="3">
        <v>6</v>
      </c>
      <c r="AK1621" s="3">
        <f t="shared" si="76"/>
        <v>102</v>
      </c>
      <c r="AL1621">
        <v>132.17583839554626</v>
      </c>
      <c r="AN1621" s="3">
        <v>3523</v>
      </c>
      <c r="AO1621" s="3">
        <v>3357</v>
      </c>
      <c r="AP1621" s="3">
        <v>5035</v>
      </c>
      <c r="AQ1621" s="3">
        <v>1892</v>
      </c>
      <c r="AR1621" s="183" t="s">
        <v>8465</v>
      </c>
      <c r="AS1621" s="183" t="s">
        <v>9311</v>
      </c>
      <c r="AT1621" s="3">
        <v>0</v>
      </c>
      <c r="AU1621" s="18">
        <v>0</v>
      </c>
      <c r="AV1621" s="17"/>
      <c r="AW1621" s="200">
        <v>0</v>
      </c>
      <c r="AX1621" s="200">
        <v>1</v>
      </c>
      <c r="AY1621" s="200">
        <v>0</v>
      </c>
      <c r="AZ1621" s="200">
        <v>0</v>
      </c>
      <c r="BA1621" s="200">
        <v>0</v>
      </c>
      <c r="BB1621" s="200">
        <v>0</v>
      </c>
      <c r="BC1621" s="200">
        <v>0</v>
      </c>
      <c r="BE1621" s="18">
        <v>0</v>
      </c>
      <c r="BF1621" s="18">
        <v>0</v>
      </c>
      <c r="BG1621" s="18">
        <v>1</v>
      </c>
      <c r="BH1621" s="18">
        <v>0</v>
      </c>
      <c r="BI1621" s="18">
        <v>0</v>
      </c>
      <c r="BJ1621" s="18">
        <v>0</v>
      </c>
    </row>
    <row r="1622" spans="1:62" ht="30" x14ac:dyDescent="0.25">
      <c r="A1622" s="18">
        <v>62</v>
      </c>
      <c r="B1622" s="3">
        <v>29</v>
      </c>
      <c r="C1622" s="18" t="s">
        <v>2294</v>
      </c>
      <c r="D1622" s="3" t="s">
        <v>2295</v>
      </c>
      <c r="E1622" s="3" t="s">
        <v>46</v>
      </c>
      <c r="F1622" s="48" t="s">
        <v>6621</v>
      </c>
      <c r="K1622" s="113">
        <v>0</v>
      </c>
      <c r="L1622" s="113">
        <v>0</v>
      </c>
      <c r="M1622" s="113">
        <v>0</v>
      </c>
      <c r="N1622" s="48">
        <v>0</v>
      </c>
      <c r="O1622" s="48">
        <v>0</v>
      </c>
      <c r="P1622" s="48">
        <v>0</v>
      </c>
      <c r="Q1622" s="48">
        <v>1</v>
      </c>
      <c r="R1622" s="48">
        <v>0</v>
      </c>
      <c r="S1622" s="113">
        <v>0</v>
      </c>
      <c r="T1622" s="48">
        <v>0</v>
      </c>
      <c r="U1622" s="47"/>
      <c r="V1622" s="22" t="s">
        <v>8103</v>
      </c>
      <c r="W1622" s="134" t="s">
        <v>2312</v>
      </c>
      <c r="X1622" s="3" t="s">
        <v>537</v>
      </c>
      <c r="Y1622" s="21">
        <v>5</v>
      </c>
      <c r="Z1622" s="21">
        <v>10</v>
      </c>
      <c r="AA1622" s="14">
        <v>0</v>
      </c>
      <c r="AB1622" s="3">
        <f>(240*Y1622)+(12*Z1622)+AA1622</f>
        <v>1320</v>
      </c>
      <c r="AC1622">
        <v>2620.4293964830854</v>
      </c>
      <c r="AE1622" s="22" t="s">
        <v>9430</v>
      </c>
      <c r="AF1622" s="2" t="s">
        <v>2313</v>
      </c>
      <c r="AI1622" s="3">
        <v>7</v>
      </c>
      <c r="AJ1622" s="3">
        <v>9</v>
      </c>
      <c r="AK1622" s="3">
        <f t="shared" si="76"/>
        <v>93</v>
      </c>
      <c r="AL1622">
        <v>120.2659055888969</v>
      </c>
      <c r="AN1622" s="3">
        <v>3523</v>
      </c>
      <c r="AO1622" s="3">
        <v>3357</v>
      </c>
      <c r="AP1622" s="3">
        <v>5006</v>
      </c>
      <c r="AQ1622" s="3">
        <v>1877</v>
      </c>
      <c r="AR1622" s="183" t="s">
        <v>8465</v>
      </c>
      <c r="AS1622" s="183" t="s">
        <v>9311</v>
      </c>
      <c r="AT1622" s="3">
        <v>0</v>
      </c>
      <c r="AU1622" s="18">
        <v>0</v>
      </c>
      <c r="AV1622" s="17"/>
      <c r="AW1622" s="200">
        <v>1</v>
      </c>
      <c r="AX1622" s="200">
        <v>0</v>
      </c>
      <c r="AY1622" s="200">
        <v>0</v>
      </c>
      <c r="AZ1622" s="200">
        <v>0</v>
      </c>
      <c r="BA1622" s="200">
        <v>0</v>
      </c>
      <c r="BB1622" s="200">
        <v>0</v>
      </c>
      <c r="BC1622" s="200">
        <v>0</v>
      </c>
      <c r="BE1622" s="18">
        <v>0</v>
      </c>
      <c r="BF1622" s="18">
        <v>0</v>
      </c>
      <c r="BG1622" s="18">
        <v>1</v>
      </c>
      <c r="BH1622" s="18">
        <v>0</v>
      </c>
      <c r="BI1622" s="18">
        <v>0</v>
      </c>
      <c r="BJ1622" s="18">
        <v>0</v>
      </c>
    </row>
    <row r="1623" spans="1:62" ht="30" x14ac:dyDescent="0.25">
      <c r="A1623" s="18">
        <v>62</v>
      </c>
      <c r="B1623" s="3">
        <v>29</v>
      </c>
      <c r="C1623" s="18" t="s">
        <v>2294</v>
      </c>
      <c r="D1623" s="3" t="s">
        <v>2295</v>
      </c>
      <c r="E1623" s="3" t="s">
        <v>46</v>
      </c>
      <c r="F1623" s="48" t="s">
        <v>6621</v>
      </c>
      <c r="K1623" s="113">
        <v>0</v>
      </c>
      <c r="L1623" s="113">
        <v>0</v>
      </c>
      <c r="M1623" s="113">
        <v>0</v>
      </c>
      <c r="N1623" s="48">
        <v>0</v>
      </c>
      <c r="O1623" s="48">
        <v>0</v>
      </c>
      <c r="P1623" s="48">
        <v>0</v>
      </c>
      <c r="Q1623" s="48">
        <v>1</v>
      </c>
      <c r="R1623" s="48">
        <v>0</v>
      </c>
      <c r="S1623" s="113">
        <v>0</v>
      </c>
      <c r="T1623" s="48">
        <v>0</v>
      </c>
      <c r="U1623" s="47"/>
      <c r="V1623" s="22" t="s">
        <v>8103</v>
      </c>
      <c r="W1623" s="134" t="s">
        <v>2314</v>
      </c>
      <c r="X1623" s="3" t="s">
        <v>447</v>
      </c>
      <c r="Y1623" s="21">
        <v>5</v>
      </c>
      <c r="Z1623" s="21">
        <v>0</v>
      </c>
      <c r="AA1623" s="14">
        <v>0</v>
      </c>
      <c r="AB1623" s="3">
        <f>(240*Y1623)+(12*Z1623)+AA1623</f>
        <v>1200</v>
      </c>
      <c r="AC1623">
        <v>2382.2085422573505</v>
      </c>
      <c r="AE1623" s="22" t="s">
        <v>9431</v>
      </c>
      <c r="AF1623" s="2" t="s">
        <v>2315</v>
      </c>
      <c r="AI1623" s="3">
        <v>11</v>
      </c>
      <c r="AJ1623" s="3">
        <v>0</v>
      </c>
      <c r="AK1623" s="3">
        <f t="shared" si="76"/>
        <v>132</v>
      </c>
      <c r="AL1623">
        <v>170.32629333511281</v>
      </c>
      <c r="AN1623" s="3">
        <v>3523</v>
      </c>
      <c r="AO1623" s="3">
        <v>3357</v>
      </c>
      <c r="AP1623" s="3">
        <v>5006</v>
      </c>
      <c r="AQ1623" s="3">
        <v>1861</v>
      </c>
      <c r="AR1623" s="183" t="s">
        <v>8465</v>
      </c>
      <c r="AS1623" s="183" t="s">
        <v>9311</v>
      </c>
      <c r="AT1623" s="3">
        <v>0</v>
      </c>
      <c r="AU1623" s="18">
        <v>0</v>
      </c>
      <c r="AV1623" s="17"/>
      <c r="AW1623" s="200">
        <v>1</v>
      </c>
      <c r="AX1623" s="200">
        <v>0</v>
      </c>
      <c r="AY1623" s="200">
        <v>0</v>
      </c>
      <c r="AZ1623" s="200">
        <v>0</v>
      </c>
      <c r="BA1623" s="200">
        <v>0</v>
      </c>
      <c r="BB1623" s="200">
        <v>0</v>
      </c>
      <c r="BC1623" s="200">
        <v>0</v>
      </c>
      <c r="BE1623" s="18">
        <v>0</v>
      </c>
      <c r="BF1623" s="18">
        <v>0</v>
      </c>
      <c r="BG1623" s="18">
        <v>1</v>
      </c>
      <c r="BH1623" s="18">
        <v>0</v>
      </c>
      <c r="BI1623" s="18">
        <v>0</v>
      </c>
      <c r="BJ1623" s="18">
        <v>0</v>
      </c>
    </row>
    <row r="1624" spans="1:62" ht="30" x14ac:dyDescent="0.25">
      <c r="A1624" s="18">
        <v>62</v>
      </c>
      <c r="B1624" s="3">
        <v>29</v>
      </c>
      <c r="C1624" s="18" t="s">
        <v>2294</v>
      </c>
      <c r="D1624" s="3" t="s">
        <v>2295</v>
      </c>
      <c r="E1624" s="3" t="s">
        <v>46</v>
      </c>
      <c r="F1624" s="48" t="s">
        <v>6621</v>
      </c>
      <c r="K1624" s="113">
        <v>0</v>
      </c>
      <c r="L1624" s="113">
        <v>0</v>
      </c>
      <c r="M1624" s="113">
        <v>0</v>
      </c>
      <c r="N1624" s="48">
        <v>0</v>
      </c>
      <c r="O1624" s="48">
        <v>0</v>
      </c>
      <c r="P1624" s="48">
        <v>0</v>
      </c>
      <c r="Q1624" s="48">
        <v>1</v>
      </c>
      <c r="R1624" s="48">
        <v>0</v>
      </c>
      <c r="S1624" s="113">
        <v>0</v>
      </c>
      <c r="T1624" s="48">
        <v>0</v>
      </c>
      <c r="U1624" s="47"/>
      <c r="V1624" s="22" t="s">
        <v>8190</v>
      </c>
      <c r="W1624" s="134" t="s">
        <v>2316</v>
      </c>
      <c r="X1624" s="3" t="s">
        <v>48</v>
      </c>
      <c r="Y1624" s="21">
        <v>24</v>
      </c>
      <c r="Z1624" s="21">
        <v>0</v>
      </c>
      <c r="AA1624" s="14">
        <v>0</v>
      </c>
      <c r="AB1624" s="3">
        <f>(240*Y1624)+(12*Z1624)+AA1624</f>
        <v>5760</v>
      </c>
      <c r="AC1624">
        <v>11353.444004524092</v>
      </c>
      <c r="AE1624" s="22" t="s">
        <v>9432</v>
      </c>
      <c r="AF1624" s="2" t="s">
        <v>2317</v>
      </c>
      <c r="AI1624" s="3">
        <v>7</v>
      </c>
      <c r="AJ1624" s="3">
        <v>0</v>
      </c>
      <c r="AK1624" s="3">
        <f t="shared" si="76"/>
        <v>84</v>
      </c>
      <c r="AL1624">
        <v>108.18180260830319</v>
      </c>
      <c r="AN1624" s="3">
        <v>3523</v>
      </c>
      <c r="AO1624" s="3">
        <v>3357</v>
      </c>
      <c r="AP1624" s="3">
        <v>4954</v>
      </c>
      <c r="AQ1624" s="3">
        <v>1847</v>
      </c>
      <c r="AR1624" s="183" t="s">
        <v>8465</v>
      </c>
      <c r="AS1624" s="183" t="s">
        <v>9311</v>
      </c>
      <c r="AT1624" s="3">
        <v>0</v>
      </c>
      <c r="AU1624" s="18">
        <v>0</v>
      </c>
      <c r="AV1624" s="17"/>
      <c r="AW1624" s="200">
        <v>0</v>
      </c>
      <c r="AX1624" s="200">
        <v>1</v>
      </c>
      <c r="AY1624" s="200">
        <v>0</v>
      </c>
      <c r="AZ1624" s="200">
        <v>0</v>
      </c>
      <c r="BA1624" s="200">
        <v>0</v>
      </c>
      <c r="BB1624" s="200">
        <v>0</v>
      </c>
      <c r="BC1624" s="200">
        <v>0</v>
      </c>
      <c r="BE1624" s="18">
        <v>0</v>
      </c>
      <c r="BF1624" s="18">
        <v>0</v>
      </c>
      <c r="BG1624" s="18">
        <v>1</v>
      </c>
      <c r="BH1624" s="18">
        <v>0</v>
      </c>
      <c r="BI1624" s="18">
        <v>0</v>
      </c>
      <c r="BJ1624" s="18">
        <v>0</v>
      </c>
    </row>
    <row r="1625" spans="1:62" ht="30" x14ac:dyDescent="0.25">
      <c r="A1625" s="18">
        <v>62</v>
      </c>
      <c r="B1625" s="3">
        <v>29</v>
      </c>
      <c r="C1625" s="18" t="s">
        <v>2294</v>
      </c>
      <c r="D1625" s="3" t="s">
        <v>2295</v>
      </c>
      <c r="E1625" s="3" t="s">
        <v>46</v>
      </c>
      <c r="F1625" s="48" t="s">
        <v>6621</v>
      </c>
      <c r="K1625" s="113">
        <v>0</v>
      </c>
      <c r="L1625" s="113">
        <v>0</v>
      </c>
      <c r="M1625" s="113">
        <v>0</v>
      </c>
      <c r="N1625" s="48">
        <v>0</v>
      </c>
      <c r="O1625" s="48">
        <v>0</v>
      </c>
      <c r="P1625" s="48">
        <v>0</v>
      </c>
      <c r="Q1625" s="48">
        <v>1</v>
      </c>
      <c r="R1625" s="48">
        <v>0</v>
      </c>
      <c r="S1625" s="113">
        <v>0</v>
      </c>
      <c r="T1625" s="48">
        <v>0</v>
      </c>
      <c r="U1625" s="47"/>
      <c r="V1625" s="22" t="s">
        <v>8190</v>
      </c>
      <c r="W1625" s="134" t="s">
        <v>2318</v>
      </c>
      <c r="Y1625" s="21"/>
      <c r="Z1625" s="21"/>
      <c r="AA1625" s="14"/>
      <c r="AB1625" s="3">
        <f>(65*9)+(4*12)</f>
        <v>633</v>
      </c>
      <c r="AC1625">
        <v>1247.6961900805122</v>
      </c>
      <c r="AE1625" s="22" t="s">
        <v>9398</v>
      </c>
      <c r="AF1625" s="2" t="s">
        <v>2319</v>
      </c>
      <c r="AI1625" s="3">
        <v>6</v>
      </c>
      <c r="AJ1625" s="3">
        <v>9.5</v>
      </c>
      <c r="AK1625" s="3">
        <f t="shared" si="76"/>
        <v>81.5</v>
      </c>
      <c r="AL1625">
        <v>104.73231982191214</v>
      </c>
      <c r="AN1625" s="3">
        <v>3523</v>
      </c>
      <c r="AO1625" s="3">
        <v>3357</v>
      </c>
      <c r="AP1625" s="3">
        <v>4954</v>
      </c>
      <c r="AQ1625" s="3">
        <v>1831</v>
      </c>
      <c r="AR1625" s="183" t="s">
        <v>8465</v>
      </c>
      <c r="AS1625" s="183" t="s">
        <v>9311</v>
      </c>
      <c r="AT1625" s="3">
        <v>0</v>
      </c>
      <c r="AU1625" s="18">
        <v>0</v>
      </c>
      <c r="AV1625" s="17"/>
      <c r="AW1625" s="200">
        <v>0</v>
      </c>
      <c r="AX1625" s="200">
        <v>1</v>
      </c>
      <c r="AY1625" s="200">
        <v>0</v>
      </c>
      <c r="AZ1625" s="200">
        <v>0</v>
      </c>
      <c r="BA1625" s="200">
        <v>0</v>
      </c>
      <c r="BB1625" s="200">
        <v>0</v>
      </c>
      <c r="BC1625" s="200">
        <v>0</v>
      </c>
      <c r="BE1625" s="18">
        <v>0</v>
      </c>
      <c r="BF1625" s="18">
        <v>0</v>
      </c>
      <c r="BG1625" s="18">
        <v>1</v>
      </c>
      <c r="BH1625" s="18">
        <v>0</v>
      </c>
      <c r="BI1625" s="18">
        <v>0</v>
      </c>
      <c r="BJ1625" s="18">
        <v>0</v>
      </c>
    </row>
    <row r="1626" spans="1:62" x14ac:dyDescent="0.25">
      <c r="A1626" s="18">
        <v>62</v>
      </c>
      <c r="B1626" s="3">
        <v>29</v>
      </c>
      <c r="C1626" s="18" t="s">
        <v>2294</v>
      </c>
      <c r="D1626" s="3" t="s">
        <v>2295</v>
      </c>
      <c r="E1626" s="3" t="s">
        <v>46</v>
      </c>
      <c r="F1626" s="48" t="s">
        <v>6621</v>
      </c>
      <c r="K1626" s="113">
        <v>0</v>
      </c>
      <c r="L1626" s="113">
        <v>0</v>
      </c>
      <c r="M1626" s="113">
        <v>0</v>
      </c>
      <c r="N1626" s="48">
        <v>0</v>
      </c>
      <c r="O1626" s="48">
        <v>0</v>
      </c>
      <c r="P1626" s="48">
        <v>0</v>
      </c>
      <c r="Q1626" s="48">
        <v>1</v>
      </c>
      <c r="R1626" s="48">
        <v>0</v>
      </c>
      <c r="S1626" s="113">
        <v>0</v>
      </c>
      <c r="T1626" s="48">
        <v>0</v>
      </c>
      <c r="U1626" s="47"/>
      <c r="V1626" s="22" t="s">
        <v>8190</v>
      </c>
      <c r="W1626" s="134" t="s">
        <v>2320</v>
      </c>
      <c r="Y1626" s="21"/>
      <c r="Z1626" s="21"/>
      <c r="AA1626" s="14"/>
      <c r="AB1626" s="3" t="s">
        <v>149</v>
      </c>
      <c r="AE1626" s="22" t="s">
        <v>9433</v>
      </c>
      <c r="AF1626" s="2" t="s">
        <v>2321</v>
      </c>
      <c r="AI1626" s="3">
        <v>2</v>
      </c>
      <c r="AJ1626" s="3">
        <v>9.5</v>
      </c>
      <c r="AK1626" s="3">
        <f t="shared" si="76"/>
        <v>33.5</v>
      </c>
      <c r="AL1626">
        <v>42.978777854204679</v>
      </c>
      <c r="AN1626" s="3">
        <v>3523</v>
      </c>
      <c r="AO1626" s="3">
        <v>3357</v>
      </c>
      <c r="AP1626" s="3">
        <v>4954</v>
      </c>
      <c r="AQ1626" s="3">
        <v>1819</v>
      </c>
      <c r="AR1626" s="183" t="s">
        <v>8465</v>
      </c>
      <c r="AS1626" s="183" t="s">
        <v>9311</v>
      </c>
      <c r="AT1626" s="3">
        <v>0</v>
      </c>
      <c r="AU1626" s="18">
        <v>0</v>
      </c>
      <c r="AV1626" s="17"/>
      <c r="AW1626" s="200">
        <v>0</v>
      </c>
      <c r="AX1626" s="200">
        <v>1</v>
      </c>
      <c r="AY1626" s="200">
        <v>0</v>
      </c>
      <c r="AZ1626" s="200">
        <v>0</v>
      </c>
      <c r="BA1626" s="200">
        <v>0</v>
      </c>
      <c r="BB1626" s="200">
        <v>0</v>
      </c>
      <c r="BC1626" s="200">
        <v>0</v>
      </c>
      <c r="BE1626" s="18">
        <v>0</v>
      </c>
      <c r="BF1626" s="18">
        <v>0</v>
      </c>
      <c r="BG1626" s="18">
        <v>1</v>
      </c>
      <c r="BH1626" s="18">
        <v>0</v>
      </c>
      <c r="BI1626" s="18">
        <v>0</v>
      </c>
      <c r="BJ1626" s="18">
        <v>0</v>
      </c>
    </row>
    <row r="1627" spans="1:62" ht="45" x14ac:dyDescent="0.25">
      <c r="A1627" s="18">
        <v>62</v>
      </c>
      <c r="B1627" s="3">
        <v>29</v>
      </c>
      <c r="C1627" s="18" t="s">
        <v>2294</v>
      </c>
      <c r="D1627" s="3" t="s">
        <v>2295</v>
      </c>
      <c r="E1627" s="3" t="s">
        <v>46</v>
      </c>
      <c r="F1627" s="48" t="s">
        <v>6621</v>
      </c>
      <c r="K1627" s="113">
        <v>0</v>
      </c>
      <c r="L1627" s="113">
        <v>0</v>
      </c>
      <c r="M1627" s="113">
        <v>0</v>
      </c>
      <c r="N1627" s="48">
        <v>0</v>
      </c>
      <c r="O1627" s="48">
        <v>0</v>
      </c>
      <c r="P1627" s="48">
        <v>0</v>
      </c>
      <c r="Q1627" s="48">
        <v>1</v>
      </c>
      <c r="R1627" s="48">
        <v>0</v>
      </c>
      <c r="S1627" s="113">
        <v>0</v>
      </c>
      <c r="T1627" s="48">
        <v>0</v>
      </c>
      <c r="U1627" s="47"/>
      <c r="V1627" s="22" t="s">
        <v>8121</v>
      </c>
      <c r="W1627" s="134" t="s">
        <v>7664</v>
      </c>
      <c r="Y1627" s="21"/>
      <c r="Z1627" s="21"/>
      <c r="AA1627" s="14"/>
      <c r="AB1627" s="3" t="s">
        <v>149</v>
      </c>
      <c r="AE1627" s="22" t="s">
        <v>9434</v>
      </c>
      <c r="AF1627" s="2" t="s">
        <v>2322</v>
      </c>
      <c r="AI1627" s="3">
        <v>5</v>
      </c>
      <c r="AJ1627" s="3">
        <v>0</v>
      </c>
      <c r="AK1627" s="3">
        <f t="shared" si="76"/>
        <v>60</v>
      </c>
      <c r="AL1627">
        <v>76.808395321904953</v>
      </c>
      <c r="AN1627" s="3">
        <v>3523</v>
      </c>
      <c r="AO1627" s="3">
        <v>3357</v>
      </c>
      <c r="AP1627" s="3">
        <v>4779</v>
      </c>
      <c r="AQ1627" s="3">
        <v>1803</v>
      </c>
      <c r="AR1627" s="183" t="s">
        <v>8465</v>
      </c>
      <c r="AS1627" s="183" t="s">
        <v>9311</v>
      </c>
      <c r="AT1627" s="3">
        <v>0</v>
      </c>
      <c r="AU1627" s="18">
        <v>0</v>
      </c>
      <c r="AV1627" s="17"/>
      <c r="AW1627" s="200">
        <v>0</v>
      </c>
      <c r="AX1627" s="200">
        <v>0</v>
      </c>
      <c r="AY1627" s="200">
        <v>0</v>
      </c>
      <c r="AZ1627" s="200">
        <v>0</v>
      </c>
      <c r="BA1627" s="200">
        <v>1</v>
      </c>
      <c r="BB1627" s="200">
        <v>0</v>
      </c>
      <c r="BC1627" s="200">
        <v>0</v>
      </c>
      <c r="BE1627" s="18">
        <v>0</v>
      </c>
      <c r="BF1627" s="18">
        <v>0</v>
      </c>
      <c r="BG1627" s="18">
        <v>1</v>
      </c>
      <c r="BH1627" s="18">
        <v>0</v>
      </c>
      <c r="BI1627" s="18">
        <v>0</v>
      </c>
      <c r="BJ1627" s="18">
        <v>0</v>
      </c>
    </row>
    <row r="1628" spans="1:62" x14ac:dyDescent="0.25">
      <c r="A1628" s="18">
        <v>62</v>
      </c>
      <c r="B1628" s="3">
        <v>29</v>
      </c>
      <c r="C1628" s="18" t="s">
        <v>2294</v>
      </c>
      <c r="D1628" s="3" t="s">
        <v>2295</v>
      </c>
      <c r="E1628" s="3" t="s">
        <v>46</v>
      </c>
      <c r="F1628" s="48" t="s">
        <v>6621</v>
      </c>
      <c r="K1628" s="113">
        <v>0</v>
      </c>
      <c r="L1628" s="113">
        <v>0</v>
      </c>
      <c r="M1628" s="113">
        <v>0</v>
      </c>
      <c r="N1628" s="48">
        <v>0</v>
      </c>
      <c r="O1628" s="48">
        <v>0</v>
      </c>
      <c r="P1628" s="48">
        <v>0</v>
      </c>
      <c r="Q1628" s="48">
        <v>1</v>
      </c>
      <c r="R1628" s="48">
        <v>0</v>
      </c>
      <c r="S1628" s="113">
        <v>0</v>
      </c>
      <c r="T1628" s="48">
        <v>0</v>
      </c>
      <c r="U1628" s="47"/>
      <c r="V1628" s="22" t="s">
        <v>9312</v>
      </c>
      <c r="W1628" s="134" t="s">
        <v>2323</v>
      </c>
      <c r="X1628" s="3" t="s">
        <v>23</v>
      </c>
      <c r="Y1628" s="21">
        <v>0</v>
      </c>
      <c r="Z1628" s="21">
        <v>7</v>
      </c>
      <c r="AA1628" s="14">
        <v>6</v>
      </c>
      <c r="AB1628" s="3">
        <f t="shared" ref="AB1628:AB1659" si="77">(240*Y1628)+(12*Z1628)+AA1628</f>
        <v>90</v>
      </c>
      <c r="AC1628">
        <v>119.56974025307545</v>
      </c>
      <c r="AE1628" s="22" t="s">
        <v>9435</v>
      </c>
      <c r="AF1628" s="2" t="s">
        <v>2324</v>
      </c>
      <c r="AI1628" s="3">
        <v>3</v>
      </c>
      <c r="AJ1628" s="3">
        <v>0</v>
      </c>
      <c r="AK1628" s="3">
        <f t="shared" si="76"/>
        <v>36</v>
      </c>
      <c r="AL1628">
        <v>46.053485066986362</v>
      </c>
      <c r="AN1628" s="3">
        <v>3523</v>
      </c>
      <c r="AO1628" s="3">
        <v>3357</v>
      </c>
      <c r="AP1628" s="3">
        <v>2074</v>
      </c>
      <c r="AQ1628" s="3">
        <v>1798</v>
      </c>
      <c r="AR1628" s="183" t="s">
        <v>8465</v>
      </c>
      <c r="AS1628" s="183" t="s">
        <v>9311</v>
      </c>
      <c r="AT1628" s="3">
        <v>0</v>
      </c>
      <c r="AU1628" s="18">
        <v>0</v>
      </c>
      <c r="AV1628" s="17"/>
      <c r="AW1628" s="200">
        <v>1</v>
      </c>
      <c r="AX1628" s="200">
        <v>0</v>
      </c>
      <c r="AY1628" s="200">
        <v>0</v>
      </c>
      <c r="AZ1628" s="200">
        <v>0</v>
      </c>
      <c r="BA1628" s="200">
        <v>0</v>
      </c>
      <c r="BB1628" s="200">
        <v>0</v>
      </c>
      <c r="BC1628" s="200">
        <v>0</v>
      </c>
      <c r="BE1628" s="18">
        <v>0</v>
      </c>
      <c r="BF1628" s="18">
        <v>0</v>
      </c>
      <c r="BG1628" s="18">
        <v>1</v>
      </c>
      <c r="BH1628" s="18">
        <v>0</v>
      </c>
      <c r="BI1628" s="18">
        <v>0</v>
      </c>
      <c r="BJ1628" s="18">
        <v>0</v>
      </c>
    </row>
    <row r="1629" spans="1:62" ht="30" x14ac:dyDescent="0.25">
      <c r="A1629" s="18">
        <v>62</v>
      </c>
      <c r="B1629" s="3">
        <v>29</v>
      </c>
      <c r="C1629" s="18" t="s">
        <v>2294</v>
      </c>
      <c r="D1629" s="3" t="s">
        <v>2295</v>
      </c>
      <c r="E1629" s="3" t="s">
        <v>46</v>
      </c>
      <c r="F1629" s="48" t="s">
        <v>6621</v>
      </c>
      <c r="K1629" s="113">
        <v>0</v>
      </c>
      <c r="L1629" s="113">
        <v>0</v>
      </c>
      <c r="M1629" s="113">
        <v>0</v>
      </c>
      <c r="N1629" s="48">
        <v>0</v>
      </c>
      <c r="O1629" s="48">
        <v>0</v>
      </c>
      <c r="P1629" s="48">
        <v>0</v>
      </c>
      <c r="Q1629" s="48">
        <v>1</v>
      </c>
      <c r="R1629" s="48">
        <v>0</v>
      </c>
      <c r="S1629" s="113">
        <v>0</v>
      </c>
      <c r="T1629" s="48">
        <v>0</v>
      </c>
      <c r="U1629" s="47"/>
      <c r="V1629" s="22" t="s">
        <v>9312</v>
      </c>
      <c r="W1629" s="134" t="s">
        <v>2325</v>
      </c>
      <c r="X1629" s="3" t="s">
        <v>23</v>
      </c>
      <c r="Y1629" s="21">
        <v>0</v>
      </c>
      <c r="Z1629" s="21">
        <v>7</v>
      </c>
      <c r="AA1629" s="14">
        <v>6</v>
      </c>
      <c r="AB1629" s="3">
        <f t="shared" si="77"/>
        <v>90</v>
      </c>
      <c r="AC1629">
        <v>119.56974025307545</v>
      </c>
      <c r="AE1629" s="22" t="s">
        <v>9436</v>
      </c>
      <c r="AF1629" s="2" t="s">
        <v>2326</v>
      </c>
      <c r="AK1629" s="3">
        <f t="shared" si="76"/>
        <v>0</v>
      </c>
      <c r="AN1629" s="3">
        <v>3523</v>
      </c>
      <c r="AO1629" s="3">
        <v>3357</v>
      </c>
      <c r="AP1629" s="3">
        <v>2074</v>
      </c>
      <c r="AQ1629" s="3">
        <v>1796</v>
      </c>
      <c r="AR1629" s="183" t="s">
        <v>8465</v>
      </c>
      <c r="AS1629" s="183" t="s">
        <v>9311</v>
      </c>
      <c r="AT1629" s="3">
        <v>0</v>
      </c>
      <c r="AU1629" s="18">
        <v>0</v>
      </c>
      <c r="AV1629" s="17"/>
      <c r="AW1629" s="200">
        <v>1</v>
      </c>
      <c r="AX1629" s="200">
        <v>0</v>
      </c>
      <c r="AY1629" s="200">
        <v>0</v>
      </c>
      <c r="AZ1629" s="200">
        <v>0</v>
      </c>
      <c r="BA1629" s="200">
        <v>0</v>
      </c>
      <c r="BB1629" s="200">
        <v>0</v>
      </c>
      <c r="BC1629" s="200">
        <v>0</v>
      </c>
      <c r="BE1629" s="18">
        <v>0</v>
      </c>
      <c r="BF1629" s="18">
        <v>0</v>
      </c>
      <c r="BG1629" s="18">
        <v>1</v>
      </c>
      <c r="BH1629" s="18">
        <v>0</v>
      </c>
      <c r="BI1629" s="18">
        <v>0</v>
      </c>
      <c r="BJ1629" s="18">
        <v>0</v>
      </c>
    </row>
    <row r="1630" spans="1:62" x14ac:dyDescent="0.25">
      <c r="A1630" s="18">
        <v>62</v>
      </c>
      <c r="B1630" s="3">
        <v>29</v>
      </c>
      <c r="C1630" s="18" t="s">
        <v>2294</v>
      </c>
      <c r="D1630" s="3" t="s">
        <v>2295</v>
      </c>
      <c r="E1630" s="3" t="s">
        <v>46</v>
      </c>
      <c r="F1630" s="48" t="s">
        <v>6621</v>
      </c>
      <c r="K1630" s="113">
        <v>0</v>
      </c>
      <c r="L1630" s="113">
        <v>0</v>
      </c>
      <c r="M1630" s="113">
        <v>0</v>
      </c>
      <c r="N1630" s="48">
        <v>0</v>
      </c>
      <c r="O1630" s="48">
        <v>0</v>
      </c>
      <c r="P1630" s="48">
        <v>0</v>
      </c>
      <c r="Q1630" s="48">
        <v>1</v>
      </c>
      <c r="R1630" s="48">
        <v>0</v>
      </c>
      <c r="S1630" s="113">
        <v>0</v>
      </c>
      <c r="T1630" s="48">
        <v>0</v>
      </c>
      <c r="U1630" s="47"/>
      <c r="V1630" s="22" t="s">
        <v>9312</v>
      </c>
      <c r="W1630" s="134" t="s">
        <v>2327</v>
      </c>
      <c r="X1630" s="3" t="s">
        <v>473</v>
      </c>
      <c r="Y1630" s="21">
        <v>0</v>
      </c>
      <c r="Z1630" s="21">
        <v>11</v>
      </c>
      <c r="AA1630" s="14">
        <v>6</v>
      </c>
      <c r="AB1630" s="3">
        <f t="shared" si="77"/>
        <v>138</v>
      </c>
      <c r="AC1630">
        <v>183.34026838804903</v>
      </c>
      <c r="AE1630" s="22" t="s">
        <v>9437</v>
      </c>
      <c r="AF1630" s="2" t="s">
        <v>2328</v>
      </c>
      <c r="AJ1630" s="3">
        <v>6</v>
      </c>
      <c r="AK1630" s="3">
        <f t="shared" si="76"/>
        <v>6</v>
      </c>
      <c r="AL1630">
        <v>7.6629746788155595</v>
      </c>
      <c r="AN1630" s="3">
        <v>3523</v>
      </c>
      <c r="AO1630" s="3">
        <v>3357</v>
      </c>
      <c r="AP1630" s="3">
        <v>2074</v>
      </c>
      <c r="AQ1630" s="3">
        <v>1786</v>
      </c>
      <c r="AR1630" s="183" t="s">
        <v>8465</v>
      </c>
      <c r="AS1630" s="183" t="s">
        <v>9311</v>
      </c>
      <c r="AT1630" s="3">
        <v>0</v>
      </c>
      <c r="AU1630" s="18">
        <v>0</v>
      </c>
      <c r="AV1630" s="17"/>
      <c r="AW1630" s="200">
        <v>1</v>
      </c>
      <c r="AX1630" s="200">
        <v>0</v>
      </c>
      <c r="AY1630" s="200">
        <v>0</v>
      </c>
      <c r="AZ1630" s="200">
        <v>0</v>
      </c>
      <c r="BA1630" s="200">
        <v>0</v>
      </c>
      <c r="BB1630" s="200">
        <v>0</v>
      </c>
      <c r="BC1630" s="200">
        <v>0</v>
      </c>
      <c r="BE1630" s="18">
        <v>0</v>
      </c>
      <c r="BF1630" s="18">
        <v>0</v>
      </c>
      <c r="BG1630" s="18">
        <v>1</v>
      </c>
      <c r="BH1630" s="18">
        <v>0</v>
      </c>
      <c r="BI1630" s="18">
        <v>0</v>
      </c>
      <c r="BJ1630" s="18">
        <v>0</v>
      </c>
    </row>
    <row r="1631" spans="1:62" ht="30" x14ac:dyDescent="0.25">
      <c r="A1631" s="18">
        <v>62</v>
      </c>
      <c r="B1631" s="3">
        <v>29</v>
      </c>
      <c r="C1631" s="18" t="s">
        <v>2294</v>
      </c>
      <c r="D1631" s="3" t="s">
        <v>2295</v>
      </c>
      <c r="E1631" s="3" t="s">
        <v>46</v>
      </c>
      <c r="F1631" s="48" t="s">
        <v>6621</v>
      </c>
      <c r="K1631" s="113">
        <v>0</v>
      </c>
      <c r="L1631" s="113">
        <v>0</v>
      </c>
      <c r="M1631" s="113">
        <v>0</v>
      </c>
      <c r="N1631" s="48">
        <v>0</v>
      </c>
      <c r="O1631" s="48">
        <v>0</v>
      </c>
      <c r="P1631" s="48">
        <v>0</v>
      </c>
      <c r="Q1631" s="48">
        <v>1</v>
      </c>
      <c r="R1631" s="48">
        <v>0</v>
      </c>
      <c r="S1631" s="113">
        <v>0</v>
      </c>
      <c r="T1631" s="48">
        <v>0</v>
      </c>
      <c r="U1631" s="47"/>
      <c r="V1631" s="22" t="s">
        <v>9438</v>
      </c>
      <c r="W1631" s="134" t="s">
        <v>2329</v>
      </c>
      <c r="X1631" s="3" t="s">
        <v>698</v>
      </c>
      <c r="Y1631" s="21">
        <v>2</v>
      </c>
      <c r="Z1631" s="21">
        <v>0</v>
      </c>
      <c r="AA1631" s="14">
        <v>6</v>
      </c>
      <c r="AB1631" s="3">
        <f t="shared" si="77"/>
        <v>486</v>
      </c>
      <c r="AC1631">
        <v>636.28223126590558</v>
      </c>
      <c r="AE1631" s="22" t="s">
        <v>9439</v>
      </c>
      <c r="AF1631" s="2" t="s">
        <v>2330</v>
      </c>
      <c r="AK1631" s="3">
        <f t="shared" si="76"/>
        <v>0</v>
      </c>
      <c r="AN1631" s="3">
        <v>3523</v>
      </c>
      <c r="AO1631" s="3">
        <v>3357</v>
      </c>
      <c r="AP1631" s="3">
        <v>1967</v>
      </c>
      <c r="AQ1631" s="3">
        <v>1766</v>
      </c>
      <c r="AR1631" s="183" t="s">
        <v>8465</v>
      </c>
      <c r="AS1631" s="183" t="s">
        <v>9311</v>
      </c>
      <c r="AT1631" s="3">
        <v>0</v>
      </c>
      <c r="AU1631" s="18">
        <v>0</v>
      </c>
      <c r="AV1631" s="17"/>
      <c r="AW1631" s="200">
        <v>0</v>
      </c>
      <c r="AX1631" s="200">
        <v>1</v>
      </c>
      <c r="AY1631" s="200">
        <v>0</v>
      </c>
      <c r="AZ1631" s="200">
        <v>0</v>
      </c>
      <c r="BA1631" s="200">
        <v>0</v>
      </c>
      <c r="BB1631" s="200">
        <v>0</v>
      </c>
      <c r="BC1631" s="200">
        <v>0</v>
      </c>
      <c r="BE1631" s="18">
        <v>0</v>
      </c>
      <c r="BF1631" s="18">
        <v>0</v>
      </c>
      <c r="BG1631" s="18">
        <v>1</v>
      </c>
      <c r="BH1631" s="18">
        <v>0</v>
      </c>
      <c r="BI1631" s="18">
        <v>0</v>
      </c>
      <c r="BJ1631" s="18">
        <v>0</v>
      </c>
    </row>
    <row r="1632" spans="1:62" ht="30" x14ac:dyDescent="0.25">
      <c r="A1632" s="18">
        <v>62</v>
      </c>
      <c r="B1632" s="3">
        <v>29</v>
      </c>
      <c r="C1632" s="18" t="s">
        <v>2294</v>
      </c>
      <c r="D1632" s="3" t="s">
        <v>2295</v>
      </c>
      <c r="E1632" s="3" t="s">
        <v>46</v>
      </c>
      <c r="F1632" s="48" t="s">
        <v>6621</v>
      </c>
      <c r="K1632" s="113">
        <v>0</v>
      </c>
      <c r="L1632" s="113">
        <v>0</v>
      </c>
      <c r="M1632" s="113">
        <v>0</v>
      </c>
      <c r="N1632" s="48">
        <v>0</v>
      </c>
      <c r="O1632" s="48">
        <v>0</v>
      </c>
      <c r="P1632" s="48">
        <v>0</v>
      </c>
      <c r="Q1632" s="48">
        <v>1</v>
      </c>
      <c r="R1632" s="48">
        <v>0</v>
      </c>
      <c r="S1632" s="113">
        <v>0</v>
      </c>
      <c r="T1632" s="48">
        <v>0</v>
      </c>
      <c r="U1632" s="47"/>
      <c r="V1632" s="22" t="s">
        <v>9440</v>
      </c>
      <c r="W1632" s="134" t="s">
        <v>2331</v>
      </c>
      <c r="X1632" s="3" t="s">
        <v>2332</v>
      </c>
      <c r="Y1632" s="21">
        <v>1</v>
      </c>
      <c r="Z1632" s="21">
        <v>4</v>
      </c>
      <c r="AA1632" s="14">
        <v>6</v>
      </c>
      <c r="AB1632" s="3">
        <f t="shared" si="77"/>
        <v>294</v>
      </c>
      <c r="AC1632">
        <v>383.75329146296377</v>
      </c>
      <c r="AE1632" s="22" t="s">
        <v>9441</v>
      </c>
      <c r="AF1632" s="2" t="s">
        <v>2333</v>
      </c>
      <c r="AK1632" s="3">
        <f t="shared" si="76"/>
        <v>0</v>
      </c>
      <c r="AN1632" s="3">
        <v>3523</v>
      </c>
      <c r="AO1632" s="3">
        <v>3357</v>
      </c>
      <c r="AP1632" s="3">
        <v>1945</v>
      </c>
      <c r="AQ1632" s="3">
        <v>1756</v>
      </c>
      <c r="AR1632" s="183" t="s">
        <v>8465</v>
      </c>
      <c r="AS1632" s="183" t="s">
        <v>9311</v>
      </c>
      <c r="AT1632" s="3">
        <v>0</v>
      </c>
      <c r="AU1632" s="18">
        <v>0</v>
      </c>
      <c r="AV1632" s="17"/>
      <c r="AW1632" s="200">
        <v>0</v>
      </c>
      <c r="AX1632" s="200">
        <v>1</v>
      </c>
      <c r="AY1632" s="200">
        <v>0</v>
      </c>
      <c r="AZ1632" s="200">
        <v>0</v>
      </c>
      <c r="BA1632" s="200">
        <v>0</v>
      </c>
      <c r="BB1632" s="200">
        <v>0</v>
      </c>
      <c r="BC1632" s="200">
        <v>0</v>
      </c>
      <c r="BE1632" s="18">
        <v>0</v>
      </c>
      <c r="BF1632" s="18">
        <v>0</v>
      </c>
      <c r="BG1632" s="18">
        <v>1</v>
      </c>
      <c r="BH1632" s="18">
        <v>0</v>
      </c>
      <c r="BI1632" s="18">
        <v>0</v>
      </c>
      <c r="BJ1632" s="18">
        <v>0</v>
      </c>
    </row>
    <row r="1633" spans="1:62" ht="30" x14ac:dyDescent="0.25">
      <c r="A1633" s="18">
        <v>62</v>
      </c>
      <c r="B1633" s="3">
        <v>29</v>
      </c>
      <c r="C1633" s="18" t="s">
        <v>2294</v>
      </c>
      <c r="D1633" s="3" t="s">
        <v>2295</v>
      </c>
      <c r="E1633" s="3" t="s">
        <v>46</v>
      </c>
      <c r="F1633" s="48" t="s">
        <v>6621</v>
      </c>
      <c r="K1633" s="113">
        <v>0</v>
      </c>
      <c r="L1633" s="113">
        <v>0</v>
      </c>
      <c r="M1633" s="113">
        <v>0</v>
      </c>
      <c r="N1633" s="48">
        <v>0</v>
      </c>
      <c r="O1633" s="48">
        <v>0</v>
      </c>
      <c r="P1633" s="48">
        <v>0</v>
      </c>
      <c r="Q1633" s="48">
        <v>1</v>
      </c>
      <c r="R1633" s="48">
        <v>0</v>
      </c>
      <c r="S1633" s="113">
        <v>0</v>
      </c>
      <c r="T1633" s="48">
        <v>0</v>
      </c>
      <c r="U1633" s="47"/>
      <c r="V1633" s="22" t="s">
        <v>9387</v>
      </c>
      <c r="W1633" s="134" t="s">
        <v>2334</v>
      </c>
      <c r="X1633" s="3" t="s">
        <v>241</v>
      </c>
      <c r="Y1633" s="21">
        <v>1</v>
      </c>
      <c r="Z1633" s="21">
        <v>7</v>
      </c>
      <c r="AA1633" s="14">
        <v>0</v>
      </c>
      <c r="AB1633" s="3">
        <f t="shared" si="77"/>
        <v>324</v>
      </c>
      <c r="AC1633">
        <v>418.64668586223775</v>
      </c>
      <c r="AE1633" s="22" t="s">
        <v>9442</v>
      </c>
      <c r="AF1633" s="2" t="s">
        <v>2335</v>
      </c>
      <c r="AI1633" s="3">
        <v>20</v>
      </c>
      <c r="AJ1633" s="3">
        <v>0</v>
      </c>
      <c r="AK1633" s="3">
        <f t="shared" si="76"/>
        <v>240</v>
      </c>
      <c r="AL1633">
        <v>305.17837457363379</v>
      </c>
      <c r="AN1633" s="3">
        <v>3523</v>
      </c>
      <c r="AO1633" s="3">
        <v>3357</v>
      </c>
      <c r="AP1633" s="3">
        <v>1871</v>
      </c>
      <c r="AQ1633" s="3">
        <v>1754</v>
      </c>
      <c r="AR1633" s="183" t="s">
        <v>8465</v>
      </c>
      <c r="AS1633" s="183" t="s">
        <v>9311</v>
      </c>
      <c r="AT1633" s="3">
        <v>0</v>
      </c>
      <c r="AU1633" s="18">
        <v>0</v>
      </c>
      <c r="AV1633" s="17"/>
      <c r="AW1633" s="200">
        <v>0</v>
      </c>
      <c r="AX1633" s="200">
        <v>1</v>
      </c>
      <c r="AY1633" s="200">
        <v>0</v>
      </c>
      <c r="AZ1633" s="200">
        <v>0</v>
      </c>
      <c r="BA1633" s="200">
        <v>0</v>
      </c>
      <c r="BB1633" s="200">
        <v>0</v>
      </c>
      <c r="BC1633" s="200">
        <v>0</v>
      </c>
      <c r="BE1633" s="18">
        <v>1</v>
      </c>
      <c r="BF1633" s="18">
        <v>0</v>
      </c>
      <c r="BG1633" s="18">
        <v>0</v>
      </c>
      <c r="BH1633" s="18">
        <v>0</v>
      </c>
      <c r="BI1633" s="18">
        <v>0</v>
      </c>
      <c r="BJ1633" s="18">
        <v>0</v>
      </c>
    </row>
    <row r="1634" spans="1:62" x14ac:dyDescent="0.25">
      <c r="A1634" s="18">
        <v>62</v>
      </c>
      <c r="B1634" s="3">
        <v>29</v>
      </c>
      <c r="C1634" s="18" t="s">
        <v>2294</v>
      </c>
      <c r="D1634" s="3" t="s">
        <v>2295</v>
      </c>
      <c r="E1634" s="3" t="s">
        <v>46</v>
      </c>
      <c r="F1634" s="48" t="s">
        <v>6621</v>
      </c>
      <c r="K1634" s="113">
        <v>0</v>
      </c>
      <c r="L1634" s="113">
        <v>0</v>
      </c>
      <c r="M1634" s="113">
        <v>0</v>
      </c>
      <c r="N1634" s="48">
        <v>0</v>
      </c>
      <c r="O1634" s="48">
        <v>0</v>
      </c>
      <c r="P1634" s="48">
        <v>0</v>
      </c>
      <c r="Q1634" s="48">
        <v>1</v>
      </c>
      <c r="R1634" s="48">
        <v>0</v>
      </c>
      <c r="S1634" s="113">
        <v>0</v>
      </c>
      <c r="T1634" s="48">
        <v>0</v>
      </c>
      <c r="U1634" s="47"/>
      <c r="V1634" s="22" t="s">
        <v>9443</v>
      </c>
      <c r="W1634" s="134" t="s">
        <v>2336</v>
      </c>
      <c r="X1634" s="3" t="s">
        <v>237</v>
      </c>
      <c r="Y1634" s="21">
        <v>0</v>
      </c>
      <c r="Z1634" s="21">
        <v>15</v>
      </c>
      <c r="AA1634" s="14">
        <v>0</v>
      </c>
      <c r="AB1634" s="3">
        <f t="shared" si="77"/>
        <v>180</v>
      </c>
      <c r="AC1634">
        <v>230.10977271498325</v>
      </c>
      <c r="AE1634" s="22" t="s">
        <v>9444</v>
      </c>
      <c r="AF1634" s="2" t="s">
        <v>2337</v>
      </c>
      <c r="AI1634" s="3">
        <v>6</v>
      </c>
      <c r="AJ1634" s="3">
        <v>0</v>
      </c>
      <c r="AK1634" s="3">
        <f t="shared" si="76"/>
        <v>72</v>
      </c>
      <c r="AL1634">
        <v>91.503363239477821</v>
      </c>
      <c r="AN1634" s="3">
        <v>3523</v>
      </c>
      <c r="AO1634" s="3">
        <v>3357</v>
      </c>
      <c r="AP1634" s="3">
        <v>1793</v>
      </c>
      <c r="AQ1634" s="3">
        <v>1750</v>
      </c>
      <c r="AR1634" s="183" t="s">
        <v>8465</v>
      </c>
      <c r="AS1634" s="183" t="s">
        <v>9311</v>
      </c>
      <c r="AT1634" s="3">
        <v>0</v>
      </c>
      <c r="AU1634" s="18">
        <v>0</v>
      </c>
      <c r="AV1634" s="17"/>
      <c r="AW1634" s="200">
        <v>0</v>
      </c>
      <c r="AX1634" s="200">
        <v>1</v>
      </c>
      <c r="AY1634" s="200">
        <v>0</v>
      </c>
      <c r="AZ1634" s="200">
        <v>0</v>
      </c>
      <c r="BA1634" s="200">
        <v>0</v>
      </c>
      <c r="BB1634" s="200">
        <v>0</v>
      </c>
      <c r="BC1634" s="200">
        <v>0</v>
      </c>
      <c r="BE1634" s="18">
        <v>1</v>
      </c>
      <c r="BF1634" s="18">
        <v>0</v>
      </c>
      <c r="BG1634" s="18">
        <v>0</v>
      </c>
      <c r="BH1634" s="18">
        <v>0</v>
      </c>
      <c r="BI1634" s="18">
        <v>0</v>
      </c>
      <c r="BJ1634" s="18">
        <v>0</v>
      </c>
    </row>
    <row r="1635" spans="1:62" x14ac:dyDescent="0.25">
      <c r="A1635" s="18">
        <v>62</v>
      </c>
      <c r="B1635" s="3">
        <v>29</v>
      </c>
      <c r="C1635" s="18" t="s">
        <v>2294</v>
      </c>
      <c r="D1635" s="3" t="s">
        <v>2295</v>
      </c>
      <c r="E1635" s="3" t="s">
        <v>46</v>
      </c>
      <c r="F1635" s="48" t="s">
        <v>6621</v>
      </c>
      <c r="K1635" s="113">
        <v>0</v>
      </c>
      <c r="L1635" s="113">
        <v>0</v>
      </c>
      <c r="M1635" s="113">
        <v>0</v>
      </c>
      <c r="N1635" s="48">
        <v>0</v>
      </c>
      <c r="O1635" s="48">
        <v>0</v>
      </c>
      <c r="P1635" s="48">
        <v>0</v>
      </c>
      <c r="Q1635" s="48">
        <v>1</v>
      </c>
      <c r="R1635" s="48">
        <v>0</v>
      </c>
      <c r="S1635" s="113">
        <v>0</v>
      </c>
      <c r="T1635" s="48">
        <v>0</v>
      </c>
      <c r="U1635" s="47"/>
      <c r="V1635" s="22" t="s">
        <v>9445</v>
      </c>
      <c r="W1635" s="134" t="s">
        <v>2338</v>
      </c>
      <c r="X1635" s="3" t="s">
        <v>503</v>
      </c>
      <c r="Y1635" s="21">
        <v>0</v>
      </c>
      <c r="Z1635" s="21">
        <v>12</v>
      </c>
      <c r="AA1635" s="14">
        <v>6</v>
      </c>
      <c r="AB1635" s="3">
        <f t="shared" si="77"/>
        <v>150</v>
      </c>
      <c r="AC1635">
        <v>191.18115206902868</v>
      </c>
      <c r="AE1635" s="22" t="s">
        <v>9444</v>
      </c>
      <c r="AF1635" s="2" t="s">
        <v>2339</v>
      </c>
      <c r="AK1635" s="3">
        <f t="shared" si="76"/>
        <v>0</v>
      </c>
      <c r="AN1635" s="3">
        <v>3523</v>
      </c>
      <c r="AO1635" s="3">
        <v>3357</v>
      </c>
      <c r="AP1635" s="3">
        <v>1771</v>
      </c>
      <c r="AQ1635" s="3">
        <v>1750</v>
      </c>
      <c r="AR1635" s="183" t="s">
        <v>8465</v>
      </c>
      <c r="AS1635" s="183" t="s">
        <v>9311</v>
      </c>
      <c r="AT1635" s="3">
        <v>0</v>
      </c>
      <c r="AU1635" s="18">
        <v>0</v>
      </c>
      <c r="AV1635" s="17"/>
      <c r="AW1635" s="200">
        <v>0</v>
      </c>
      <c r="AX1635" s="200">
        <v>1</v>
      </c>
      <c r="AY1635" s="200">
        <v>0</v>
      </c>
      <c r="AZ1635" s="200">
        <v>0</v>
      </c>
      <c r="BA1635" s="200">
        <v>0</v>
      </c>
      <c r="BB1635" s="200">
        <v>0</v>
      </c>
      <c r="BC1635" s="200">
        <v>0</v>
      </c>
      <c r="BE1635" s="18">
        <v>0</v>
      </c>
      <c r="BF1635" s="18">
        <v>0</v>
      </c>
      <c r="BG1635" s="18">
        <v>1</v>
      </c>
      <c r="BH1635" s="18">
        <v>0</v>
      </c>
      <c r="BI1635" s="18">
        <v>0</v>
      </c>
      <c r="BJ1635" s="18">
        <v>0</v>
      </c>
    </row>
    <row r="1636" spans="1:62" s="6" customFormat="1" ht="15.75" thickBot="1" x14ac:dyDescent="0.3">
      <c r="A1636" s="23">
        <v>62</v>
      </c>
      <c r="B1636" s="6">
        <v>29</v>
      </c>
      <c r="C1636" s="23" t="s">
        <v>2294</v>
      </c>
      <c r="D1636" s="6" t="s">
        <v>2295</v>
      </c>
      <c r="E1636" s="6" t="s">
        <v>46</v>
      </c>
      <c r="F1636" s="28" t="s">
        <v>6621</v>
      </c>
      <c r="K1636" s="142">
        <v>0</v>
      </c>
      <c r="L1636" s="142">
        <v>0</v>
      </c>
      <c r="M1636" s="142">
        <v>0</v>
      </c>
      <c r="N1636" s="28">
        <v>0</v>
      </c>
      <c r="O1636" s="28">
        <v>0</v>
      </c>
      <c r="P1636" s="28">
        <v>0</v>
      </c>
      <c r="Q1636" s="28">
        <v>1</v>
      </c>
      <c r="R1636" s="28">
        <v>0</v>
      </c>
      <c r="S1636" s="142">
        <v>0</v>
      </c>
      <c r="T1636" s="28">
        <v>0</v>
      </c>
      <c r="U1636" s="90"/>
      <c r="V1636" s="20" t="s">
        <v>9442</v>
      </c>
      <c r="W1636" s="133" t="s">
        <v>2340</v>
      </c>
      <c r="X1636" s="6" t="s">
        <v>456</v>
      </c>
      <c r="Y1636" s="19">
        <v>3</v>
      </c>
      <c r="Z1636" s="19">
        <v>15</v>
      </c>
      <c r="AA1636" s="9">
        <v>0</v>
      </c>
      <c r="AB1636" s="6">
        <f t="shared" si="77"/>
        <v>900</v>
      </c>
      <c r="AC1636" s="6">
        <v>1144.4189046511267</v>
      </c>
      <c r="AD1636" s="10"/>
      <c r="AE1636" s="20" t="s">
        <v>9446</v>
      </c>
      <c r="AF1636" s="7" t="s">
        <v>2341</v>
      </c>
      <c r="AI1636" s="6">
        <v>3</v>
      </c>
      <c r="AJ1636" s="6">
        <v>0</v>
      </c>
      <c r="AK1636" s="6">
        <f t="shared" si="76"/>
        <v>36</v>
      </c>
      <c r="AL1636" s="6">
        <v>45.707834173502121</v>
      </c>
      <c r="AM1636" s="10"/>
      <c r="AN1636" s="6">
        <v>3523</v>
      </c>
      <c r="AO1636" s="6">
        <v>3357</v>
      </c>
      <c r="AP1636" s="6">
        <v>1754</v>
      </c>
      <c r="AQ1636" s="6">
        <v>1743</v>
      </c>
      <c r="AR1636" s="198" t="s">
        <v>8465</v>
      </c>
      <c r="AS1636" s="198" t="s">
        <v>9311</v>
      </c>
      <c r="AT1636" s="6">
        <v>0</v>
      </c>
      <c r="AU1636" s="23">
        <v>0</v>
      </c>
      <c r="AV1636" s="25"/>
      <c r="AW1636" s="201">
        <v>0</v>
      </c>
      <c r="AX1636" s="6">
        <v>0</v>
      </c>
      <c r="AY1636" s="6">
        <v>0</v>
      </c>
      <c r="AZ1636" s="6">
        <v>0</v>
      </c>
      <c r="BA1636" s="6">
        <v>1</v>
      </c>
      <c r="BB1636" s="6">
        <v>0</v>
      </c>
      <c r="BC1636" s="6">
        <v>0</v>
      </c>
      <c r="BD1636" s="10"/>
      <c r="BE1636" s="23">
        <v>0</v>
      </c>
      <c r="BF1636" s="23">
        <v>0</v>
      </c>
      <c r="BG1636" s="23">
        <v>1</v>
      </c>
      <c r="BH1636" s="23">
        <v>0</v>
      </c>
      <c r="BI1636" s="23">
        <v>0</v>
      </c>
      <c r="BJ1636" s="23">
        <v>0</v>
      </c>
    </row>
    <row r="1637" spans="1:62" ht="30.75" thickTop="1" x14ac:dyDescent="0.25">
      <c r="A1637" s="18">
        <v>63</v>
      </c>
      <c r="B1637" s="3">
        <v>30</v>
      </c>
      <c r="C1637" s="18" t="s">
        <v>957</v>
      </c>
      <c r="D1637" s="3" t="s">
        <v>164</v>
      </c>
      <c r="E1637" s="3" t="s">
        <v>2342</v>
      </c>
      <c r="F1637" s="48" t="s">
        <v>6622</v>
      </c>
      <c r="K1637" s="113">
        <v>0</v>
      </c>
      <c r="L1637" s="113">
        <v>0</v>
      </c>
      <c r="M1637" s="113">
        <v>0</v>
      </c>
      <c r="N1637" s="48">
        <v>0</v>
      </c>
      <c r="O1637" s="48">
        <v>0</v>
      </c>
      <c r="P1637" s="48">
        <v>0</v>
      </c>
      <c r="Q1637" s="48">
        <v>1</v>
      </c>
      <c r="R1637" s="48">
        <v>0</v>
      </c>
      <c r="S1637" s="113">
        <v>1</v>
      </c>
      <c r="T1637" s="48">
        <v>0</v>
      </c>
      <c r="U1637" s="47"/>
      <c r="V1637" s="22" t="s">
        <v>7984</v>
      </c>
      <c r="W1637" s="134" t="s">
        <v>2343</v>
      </c>
      <c r="X1637" s="3" t="s">
        <v>2344</v>
      </c>
      <c r="Y1637" s="21">
        <v>2</v>
      </c>
      <c r="Z1637" s="21">
        <v>0</v>
      </c>
      <c r="AA1637" s="14">
        <v>0</v>
      </c>
      <c r="AB1637" s="3">
        <f t="shared" si="77"/>
        <v>480</v>
      </c>
      <c r="AC1637">
        <v>971.59911476683828</v>
      </c>
      <c r="AE1637" s="22" t="s">
        <v>8191</v>
      </c>
      <c r="AF1637" s="2" t="s">
        <v>2345</v>
      </c>
      <c r="AG1637" s="3" t="s">
        <v>2344</v>
      </c>
      <c r="AH1637" s="3">
        <v>2</v>
      </c>
      <c r="AI1637" s="3">
        <v>0</v>
      </c>
      <c r="AJ1637" s="3">
        <v>0</v>
      </c>
      <c r="AK1637" s="3">
        <f t="shared" si="76"/>
        <v>480</v>
      </c>
      <c r="AL1637">
        <v>936.193832279042</v>
      </c>
      <c r="AN1637" s="3">
        <v>3255</v>
      </c>
      <c r="AO1637" s="3">
        <v>3150</v>
      </c>
      <c r="AP1637" s="3">
        <v>5148</v>
      </c>
      <c r="AQ1637" s="3">
        <v>4877</v>
      </c>
      <c r="AR1637" s="183" t="s">
        <v>8889</v>
      </c>
      <c r="AS1637" s="183" t="s">
        <v>8890</v>
      </c>
      <c r="AT1637" s="3">
        <v>0</v>
      </c>
      <c r="AU1637" s="18">
        <v>0</v>
      </c>
      <c r="AV1637" s="17"/>
      <c r="AW1637" s="200">
        <v>1</v>
      </c>
      <c r="AX1637" s="200">
        <v>0</v>
      </c>
      <c r="AY1637" s="200">
        <v>0</v>
      </c>
      <c r="AZ1637" s="200">
        <v>0</v>
      </c>
      <c r="BA1637" s="200">
        <v>0</v>
      </c>
      <c r="BB1637" s="200">
        <v>0</v>
      </c>
      <c r="BC1637" s="200">
        <v>0</v>
      </c>
      <c r="BE1637" s="18">
        <v>0</v>
      </c>
      <c r="BF1637" s="18">
        <v>0</v>
      </c>
      <c r="BG1637" s="18">
        <v>1</v>
      </c>
      <c r="BH1637" s="18">
        <v>0</v>
      </c>
      <c r="BI1637" s="18">
        <v>0</v>
      </c>
      <c r="BJ1637" s="18">
        <v>0</v>
      </c>
    </row>
    <row r="1638" spans="1:62" x14ac:dyDescent="0.25">
      <c r="A1638" s="18">
        <v>63</v>
      </c>
      <c r="B1638" s="3">
        <v>30</v>
      </c>
      <c r="C1638" s="18" t="s">
        <v>957</v>
      </c>
      <c r="D1638" s="3" t="s">
        <v>164</v>
      </c>
      <c r="E1638" s="3" t="s">
        <v>2342</v>
      </c>
      <c r="F1638" s="48" t="s">
        <v>6622</v>
      </c>
      <c r="K1638" s="113">
        <v>0</v>
      </c>
      <c r="L1638" s="113">
        <v>0</v>
      </c>
      <c r="M1638" s="113">
        <v>0</v>
      </c>
      <c r="N1638" s="48">
        <v>0</v>
      </c>
      <c r="O1638" s="48">
        <v>0</v>
      </c>
      <c r="P1638" s="48">
        <v>0</v>
      </c>
      <c r="Q1638" s="48">
        <v>1</v>
      </c>
      <c r="R1638" s="48">
        <v>0</v>
      </c>
      <c r="S1638" s="113">
        <v>1</v>
      </c>
      <c r="T1638" s="48">
        <v>0</v>
      </c>
      <c r="U1638" s="47"/>
      <c r="V1638" s="22" t="s">
        <v>8145</v>
      </c>
      <c r="W1638" s="134" t="s">
        <v>2346</v>
      </c>
      <c r="X1638" s="3" t="s">
        <v>2347</v>
      </c>
      <c r="Y1638" s="21">
        <v>120</v>
      </c>
      <c r="Z1638" s="21">
        <v>0</v>
      </c>
      <c r="AA1638" s="14">
        <v>0</v>
      </c>
      <c r="AB1638" s="3">
        <f t="shared" si="77"/>
        <v>28800</v>
      </c>
      <c r="AC1638">
        <v>56372.036226174263</v>
      </c>
      <c r="AE1638" s="22" t="s">
        <v>8191</v>
      </c>
      <c r="AF1638" s="2" t="s">
        <v>886</v>
      </c>
      <c r="AG1638" s="3" t="s">
        <v>2347</v>
      </c>
      <c r="AH1638" s="3">
        <v>120</v>
      </c>
      <c r="AI1638" s="3">
        <v>0</v>
      </c>
      <c r="AJ1638" s="3">
        <v>0</v>
      </c>
      <c r="AK1638" s="3">
        <f t="shared" si="76"/>
        <v>28800</v>
      </c>
      <c r="AL1638">
        <v>56171.629936742524</v>
      </c>
      <c r="AN1638" s="3">
        <v>3255</v>
      </c>
      <c r="AO1638" s="3">
        <v>3150</v>
      </c>
      <c r="AP1638" s="3">
        <v>4903</v>
      </c>
      <c r="AQ1638" s="3">
        <v>4877</v>
      </c>
      <c r="AR1638" s="183" t="s">
        <v>8889</v>
      </c>
      <c r="AS1638" s="183" t="s">
        <v>8890</v>
      </c>
      <c r="AT1638" s="3">
        <v>0</v>
      </c>
      <c r="AU1638" s="18">
        <v>0</v>
      </c>
      <c r="AV1638" s="17"/>
      <c r="AW1638" s="200">
        <v>1</v>
      </c>
      <c r="AX1638" s="200">
        <v>0</v>
      </c>
      <c r="AY1638" s="200">
        <v>0</v>
      </c>
      <c r="AZ1638" s="200">
        <v>0</v>
      </c>
      <c r="BA1638" s="200">
        <v>0</v>
      </c>
      <c r="BB1638" s="200">
        <v>0</v>
      </c>
      <c r="BC1638" s="200">
        <v>0</v>
      </c>
      <c r="BE1638" s="18">
        <v>1</v>
      </c>
      <c r="BF1638" s="18">
        <v>0</v>
      </c>
      <c r="BG1638" s="18">
        <v>0</v>
      </c>
      <c r="BH1638" s="18">
        <v>0</v>
      </c>
      <c r="BI1638" s="18">
        <v>0</v>
      </c>
      <c r="BJ1638" s="18">
        <v>0</v>
      </c>
    </row>
    <row r="1639" spans="1:62" x14ac:dyDescent="0.25">
      <c r="A1639" s="18">
        <v>63</v>
      </c>
      <c r="B1639" s="3">
        <v>30</v>
      </c>
      <c r="C1639" s="18" t="s">
        <v>957</v>
      </c>
      <c r="D1639" s="3" t="s">
        <v>164</v>
      </c>
      <c r="E1639" s="3" t="s">
        <v>2342</v>
      </c>
      <c r="F1639" s="48" t="s">
        <v>6622</v>
      </c>
      <c r="K1639" s="113">
        <v>0</v>
      </c>
      <c r="L1639" s="113">
        <v>0</v>
      </c>
      <c r="M1639" s="113">
        <v>0</v>
      </c>
      <c r="N1639" s="48">
        <v>0</v>
      </c>
      <c r="O1639" s="48">
        <v>0</v>
      </c>
      <c r="P1639" s="48">
        <v>0</v>
      </c>
      <c r="Q1639" s="48">
        <v>1</v>
      </c>
      <c r="R1639" s="48">
        <v>0</v>
      </c>
      <c r="S1639" s="113">
        <v>1</v>
      </c>
      <c r="T1639" s="48">
        <v>0</v>
      </c>
      <c r="U1639" s="47"/>
      <c r="V1639" s="14" t="s">
        <v>149</v>
      </c>
      <c r="X1639" s="3" t="s">
        <v>2348</v>
      </c>
      <c r="Y1639" s="21">
        <v>122</v>
      </c>
      <c r="Z1639" s="21">
        <v>0</v>
      </c>
      <c r="AA1639" s="14">
        <v>0</v>
      </c>
      <c r="AB1639" s="3">
        <f t="shared" si="77"/>
        <v>29280</v>
      </c>
      <c r="AC1639">
        <v>29280</v>
      </c>
      <c r="AE1639" s="22" t="s">
        <v>149</v>
      </c>
      <c r="AF1639" s="155" t="s">
        <v>7604</v>
      </c>
      <c r="AG1639" s="3" t="s">
        <v>2348</v>
      </c>
      <c r="AH1639" s="3">
        <v>122</v>
      </c>
      <c r="AI1639" s="3">
        <v>0</v>
      </c>
      <c r="AJ1639" s="3">
        <v>0</v>
      </c>
      <c r="AK1639" s="3">
        <f t="shared" si="76"/>
        <v>29280</v>
      </c>
      <c r="AL1639">
        <v>29280</v>
      </c>
      <c r="AN1639" s="3">
        <v>3255</v>
      </c>
      <c r="AO1639" s="3">
        <v>3150</v>
      </c>
      <c r="AR1639" s="183" t="s">
        <v>8843</v>
      </c>
      <c r="AS1639" s="183" t="s">
        <v>8891</v>
      </c>
      <c r="AT1639" s="3">
        <v>0</v>
      </c>
      <c r="AU1639" s="18">
        <v>0</v>
      </c>
      <c r="AV1639" s="17"/>
      <c r="AX1639" s="200">
        <v>0</v>
      </c>
      <c r="AY1639" s="200">
        <v>0</v>
      </c>
      <c r="AZ1639" s="200">
        <v>0</v>
      </c>
      <c r="BA1639" s="200">
        <v>0</v>
      </c>
      <c r="BB1639" s="200">
        <v>0</v>
      </c>
      <c r="BC1639" s="200">
        <v>0</v>
      </c>
    </row>
    <row r="1640" spans="1:62" x14ac:dyDescent="0.25">
      <c r="A1640" s="18">
        <v>63</v>
      </c>
      <c r="B1640" s="3">
        <v>30</v>
      </c>
      <c r="C1640" s="18" t="s">
        <v>957</v>
      </c>
      <c r="D1640" s="3" t="s">
        <v>164</v>
      </c>
      <c r="E1640" s="3" t="s">
        <v>2342</v>
      </c>
      <c r="F1640" s="48" t="s">
        <v>6622</v>
      </c>
      <c r="K1640" s="113">
        <v>0</v>
      </c>
      <c r="L1640" s="113">
        <v>0</v>
      </c>
      <c r="M1640" s="113">
        <v>0</v>
      </c>
      <c r="N1640" s="48">
        <v>0</v>
      </c>
      <c r="O1640" s="48">
        <v>0</v>
      </c>
      <c r="P1640" s="48">
        <v>0</v>
      </c>
      <c r="Q1640" s="48">
        <v>1</v>
      </c>
      <c r="R1640" s="48">
        <v>0</v>
      </c>
      <c r="S1640" s="113">
        <v>1</v>
      </c>
      <c r="T1640" s="48">
        <v>0</v>
      </c>
      <c r="U1640" s="47"/>
      <c r="V1640" s="22" t="s">
        <v>8892</v>
      </c>
      <c r="W1640" s="134" t="s">
        <v>1715</v>
      </c>
      <c r="X1640" s="3" t="s">
        <v>1582</v>
      </c>
      <c r="Y1640" s="21">
        <v>0</v>
      </c>
      <c r="Z1640" s="21">
        <v>2</v>
      </c>
      <c r="AA1640" s="14">
        <v>0</v>
      </c>
      <c r="AB1640" s="3">
        <f t="shared" si="77"/>
        <v>24</v>
      </c>
      <c r="AC1640">
        <v>36.812326571448708</v>
      </c>
      <c r="AE1640" s="22" t="s">
        <v>8893</v>
      </c>
      <c r="AF1640" s="2" t="s">
        <v>2349</v>
      </c>
      <c r="AG1640" s="3" t="s">
        <v>784</v>
      </c>
      <c r="AH1640" s="3">
        <v>0</v>
      </c>
      <c r="AI1640" s="3">
        <v>6</v>
      </c>
      <c r="AJ1640" s="3">
        <v>8</v>
      </c>
      <c r="AK1640" s="3">
        <f t="shared" si="76"/>
        <v>80</v>
      </c>
      <c r="AL1640">
        <v>120.37703624843651</v>
      </c>
      <c r="AN1640" s="3">
        <v>3255</v>
      </c>
      <c r="AO1640" s="3">
        <v>3150</v>
      </c>
      <c r="AP1640" s="3">
        <v>3123</v>
      </c>
      <c r="AQ1640" s="3">
        <v>2983</v>
      </c>
      <c r="AR1640" s="183" t="s">
        <v>8843</v>
      </c>
      <c r="AS1640" s="183" t="s">
        <v>8891</v>
      </c>
      <c r="AT1640" s="3">
        <v>0</v>
      </c>
      <c r="AU1640" s="18">
        <v>0</v>
      </c>
      <c r="AV1640" s="17"/>
      <c r="AW1640" s="200">
        <v>1</v>
      </c>
      <c r="AX1640" s="200">
        <v>0</v>
      </c>
      <c r="AY1640" s="200">
        <v>0</v>
      </c>
      <c r="AZ1640" s="200">
        <v>0</v>
      </c>
      <c r="BA1640" s="200">
        <v>0</v>
      </c>
      <c r="BB1640" s="200">
        <v>0</v>
      </c>
      <c r="BC1640" s="200">
        <v>0</v>
      </c>
      <c r="BE1640" s="18">
        <v>0</v>
      </c>
      <c r="BF1640" s="18">
        <v>0</v>
      </c>
      <c r="BG1640" s="18">
        <v>0</v>
      </c>
      <c r="BH1640" s="18">
        <v>0</v>
      </c>
      <c r="BI1640" s="18">
        <v>1</v>
      </c>
      <c r="BJ1640" s="18">
        <v>0</v>
      </c>
    </row>
    <row r="1641" spans="1:62" x14ac:dyDescent="0.25">
      <c r="A1641" s="18">
        <v>63</v>
      </c>
      <c r="B1641" s="3">
        <v>30</v>
      </c>
      <c r="C1641" s="18" t="s">
        <v>957</v>
      </c>
      <c r="D1641" s="3" t="s">
        <v>164</v>
      </c>
      <c r="E1641" s="3" t="s">
        <v>2342</v>
      </c>
      <c r="F1641" s="48" t="s">
        <v>6622</v>
      </c>
      <c r="K1641" s="113">
        <v>0</v>
      </c>
      <c r="L1641" s="113">
        <v>0</v>
      </c>
      <c r="M1641" s="113">
        <v>0</v>
      </c>
      <c r="N1641" s="48">
        <v>0</v>
      </c>
      <c r="O1641" s="48">
        <v>0</v>
      </c>
      <c r="P1641" s="48">
        <v>0</v>
      </c>
      <c r="Q1641" s="48">
        <v>1</v>
      </c>
      <c r="R1641" s="48">
        <v>0</v>
      </c>
      <c r="S1641" s="113">
        <v>1</v>
      </c>
      <c r="T1641" s="48">
        <v>0</v>
      </c>
      <c r="U1641" s="47"/>
      <c r="V1641" s="22" t="s">
        <v>8892</v>
      </c>
      <c r="W1641" s="134" t="s">
        <v>2350</v>
      </c>
      <c r="X1641" s="3" t="s">
        <v>237</v>
      </c>
      <c r="Y1641" s="21">
        <v>0</v>
      </c>
      <c r="Z1641" s="21">
        <v>15</v>
      </c>
      <c r="AA1641" s="14">
        <v>0</v>
      </c>
      <c r="AB1641" s="3">
        <f t="shared" si="77"/>
        <v>180</v>
      </c>
      <c r="AC1641">
        <v>276.09244928586531</v>
      </c>
      <c r="AE1641" s="22" t="s">
        <v>8894</v>
      </c>
      <c r="AF1641" s="2" t="s">
        <v>2351</v>
      </c>
      <c r="AG1641" s="3" t="s">
        <v>2352</v>
      </c>
      <c r="AH1641" s="3">
        <v>3</v>
      </c>
      <c r="AI1641" s="3">
        <v>7</v>
      </c>
      <c r="AJ1641" s="3">
        <v>8</v>
      </c>
      <c r="AK1641" s="3">
        <f t="shared" si="76"/>
        <v>812</v>
      </c>
      <c r="AL1641">
        <v>1213.6536353184813</v>
      </c>
      <c r="AN1641" s="3">
        <v>3255</v>
      </c>
      <c r="AO1641" s="3">
        <v>3150</v>
      </c>
      <c r="AP1641" s="3">
        <v>3123</v>
      </c>
      <c r="AQ1641" s="3">
        <v>2934</v>
      </c>
      <c r="AR1641" s="183" t="s">
        <v>8843</v>
      </c>
      <c r="AS1641" s="183" t="s">
        <v>8891</v>
      </c>
      <c r="AT1641" s="3">
        <v>0</v>
      </c>
      <c r="AU1641" s="18">
        <v>0</v>
      </c>
      <c r="AV1641" s="17"/>
      <c r="AW1641" s="200">
        <v>1</v>
      </c>
      <c r="AX1641" s="200">
        <v>0</v>
      </c>
      <c r="AY1641" s="200">
        <v>0</v>
      </c>
      <c r="AZ1641" s="200">
        <v>0</v>
      </c>
      <c r="BA1641" s="200">
        <v>0</v>
      </c>
      <c r="BB1641" s="200">
        <v>0</v>
      </c>
      <c r="BC1641" s="200">
        <v>0</v>
      </c>
      <c r="BE1641" s="18">
        <v>1</v>
      </c>
      <c r="BF1641" s="18">
        <v>0</v>
      </c>
      <c r="BG1641" s="18">
        <v>1</v>
      </c>
      <c r="BH1641" s="18">
        <v>0</v>
      </c>
      <c r="BI1641" s="18">
        <v>0</v>
      </c>
      <c r="BJ1641" s="18">
        <v>0</v>
      </c>
    </row>
    <row r="1642" spans="1:62" x14ac:dyDescent="0.25">
      <c r="A1642" s="18">
        <v>63</v>
      </c>
      <c r="B1642" s="3">
        <v>30</v>
      </c>
      <c r="C1642" s="18" t="s">
        <v>957</v>
      </c>
      <c r="D1642" s="3" t="s">
        <v>164</v>
      </c>
      <c r="E1642" s="3" t="s">
        <v>2342</v>
      </c>
      <c r="F1642" s="48" t="s">
        <v>6622</v>
      </c>
      <c r="K1642" s="113">
        <v>0</v>
      </c>
      <c r="L1642" s="113">
        <v>0</v>
      </c>
      <c r="M1642" s="113">
        <v>0</v>
      </c>
      <c r="N1642" s="48">
        <v>0</v>
      </c>
      <c r="O1642" s="48">
        <v>0</v>
      </c>
      <c r="P1642" s="48">
        <v>0</v>
      </c>
      <c r="Q1642" s="48">
        <v>1</v>
      </c>
      <c r="R1642" s="48">
        <v>0</v>
      </c>
      <c r="S1642" s="113">
        <v>1</v>
      </c>
      <c r="T1642" s="48">
        <v>0</v>
      </c>
      <c r="U1642" s="47"/>
      <c r="V1642" s="22" t="s">
        <v>8892</v>
      </c>
      <c r="W1642" s="134" t="s">
        <v>2353</v>
      </c>
      <c r="X1642" s="3" t="s">
        <v>65</v>
      </c>
      <c r="Y1642" s="21">
        <v>0</v>
      </c>
      <c r="Z1642" s="21">
        <v>2</v>
      </c>
      <c r="AA1642" s="14">
        <v>6</v>
      </c>
      <c r="AB1642" s="3">
        <f t="shared" si="77"/>
        <v>30</v>
      </c>
      <c r="AC1642">
        <v>46.015408214310881</v>
      </c>
      <c r="AE1642" s="22" t="s">
        <v>8895</v>
      </c>
      <c r="AF1642" s="2" t="s">
        <v>2354</v>
      </c>
      <c r="AG1642" s="3" t="s">
        <v>1037</v>
      </c>
      <c r="AH1642" s="3">
        <v>2</v>
      </c>
      <c r="AI1642" s="3">
        <v>8</v>
      </c>
      <c r="AJ1642" s="3">
        <v>0</v>
      </c>
      <c r="AK1642" s="3">
        <f t="shared" si="76"/>
        <v>576</v>
      </c>
      <c r="AL1642">
        <v>856.91671131531439</v>
      </c>
      <c r="AN1642" s="3">
        <v>3255</v>
      </c>
      <c r="AO1642" s="3">
        <v>3150</v>
      </c>
      <c r="AP1642" s="3">
        <v>3123</v>
      </c>
      <c r="AQ1642" s="3">
        <v>2900</v>
      </c>
      <c r="AR1642" s="183" t="s">
        <v>8843</v>
      </c>
      <c r="AS1642" s="183" t="s">
        <v>8891</v>
      </c>
      <c r="AT1642" s="3">
        <v>0</v>
      </c>
      <c r="AU1642" s="18">
        <v>0</v>
      </c>
      <c r="AV1642" s="17"/>
      <c r="AW1642" s="200">
        <v>1</v>
      </c>
      <c r="AX1642" s="200">
        <v>0</v>
      </c>
      <c r="AY1642" s="200">
        <v>0</v>
      </c>
      <c r="AZ1642" s="200">
        <v>0</v>
      </c>
      <c r="BA1642" s="200">
        <v>0</v>
      </c>
      <c r="BB1642" s="200">
        <v>0</v>
      </c>
      <c r="BC1642" s="200">
        <v>0</v>
      </c>
      <c r="BE1642" s="18">
        <v>1</v>
      </c>
      <c r="BF1642" s="18">
        <v>0</v>
      </c>
      <c r="BG1642" s="18">
        <v>0</v>
      </c>
      <c r="BH1642" s="18">
        <v>0</v>
      </c>
      <c r="BI1642" s="18">
        <v>0</v>
      </c>
      <c r="BJ1642" s="18">
        <v>0</v>
      </c>
    </row>
    <row r="1643" spans="1:62" x14ac:dyDescent="0.25">
      <c r="A1643" s="18">
        <v>63</v>
      </c>
      <c r="B1643" s="3">
        <v>30</v>
      </c>
      <c r="C1643" s="18" t="s">
        <v>957</v>
      </c>
      <c r="D1643" s="3" t="s">
        <v>164</v>
      </c>
      <c r="E1643" s="3" t="s">
        <v>2342</v>
      </c>
      <c r="F1643" s="48" t="s">
        <v>6622</v>
      </c>
      <c r="K1643" s="113">
        <v>0</v>
      </c>
      <c r="L1643" s="113">
        <v>0</v>
      </c>
      <c r="M1643" s="113">
        <v>0</v>
      </c>
      <c r="N1643" s="48">
        <v>0</v>
      </c>
      <c r="O1643" s="48">
        <v>0</v>
      </c>
      <c r="P1643" s="48">
        <v>0</v>
      </c>
      <c r="Q1643" s="48">
        <v>1</v>
      </c>
      <c r="R1643" s="48">
        <v>0</v>
      </c>
      <c r="S1643" s="113">
        <v>1</v>
      </c>
      <c r="T1643" s="48">
        <v>0</v>
      </c>
      <c r="U1643" s="47"/>
      <c r="V1643" s="22" t="s">
        <v>8896</v>
      </c>
      <c r="W1643" s="134" t="s">
        <v>2355</v>
      </c>
      <c r="X1643" s="3" t="s">
        <v>40</v>
      </c>
      <c r="Y1643" s="21">
        <v>0</v>
      </c>
      <c r="Z1643" s="21">
        <v>6</v>
      </c>
      <c r="AA1643" s="14">
        <v>6</v>
      </c>
      <c r="AB1643" s="3">
        <f t="shared" si="77"/>
        <v>78</v>
      </c>
      <c r="AC1643">
        <v>119.6072899922022</v>
      </c>
      <c r="AE1643" s="22" t="s">
        <v>149</v>
      </c>
      <c r="AF1643" s="155" t="s">
        <v>2263</v>
      </c>
      <c r="AG1643" s="3" t="s">
        <v>2356</v>
      </c>
      <c r="AH1643" s="3">
        <v>6</v>
      </c>
      <c r="AI1643" s="3">
        <v>2</v>
      </c>
      <c r="AJ1643" s="3">
        <v>4</v>
      </c>
      <c r="AK1643" s="3">
        <f t="shared" si="76"/>
        <v>1468</v>
      </c>
      <c r="AN1643" s="3">
        <v>3255</v>
      </c>
      <c r="AO1643" s="3">
        <v>3150</v>
      </c>
      <c r="AP1643" s="3">
        <v>3121</v>
      </c>
      <c r="AR1643" s="183" t="s">
        <v>8843</v>
      </c>
      <c r="AS1643" s="183" t="s">
        <v>8891</v>
      </c>
      <c r="AT1643" s="3">
        <v>0</v>
      </c>
      <c r="AU1643" s="18">
        <v>0</v>
      </c>
      <c r="AV1643" s="17"/>
      <c r="AW1643" s="200">
        <v>1</v>
      </c>
      <c r="AX1643" s="200">
        <v>0</v>
      </c>
      <c r="AY1643" s="200">
        <v>0</v>
      </c>
      <c r="AZ1643" s="200">
        <v>0</v>
      </c>
      <c r="BA1643" s="200">
        <v>0</v>
      </c>
      <c r="BB1643" s="200">
        <v>0</v>
      </c>
      <c r="BC1643" s="200">
        <v>0</v>
      </c>
    </row>
    <row r="1644" spans="1:62" ht="30" x14ac:dyDescent="0.25">
      <c r="A1644" s="18">
        <v>63</v>
      </c>
      <c r="B1644" s="3">
        <v>30</v>
      </c>
      <c r="C1644" s="18" t="s">
        <v>957</v>
      </c>
      <c r="D1644" s="3" t="s">
        <v>164</v>
      </c>
      <c r="E1644" s="3" t="s">
        <v>2342</v>
      </c>
      <c r="F1644" s="48" t="s">
        <v>6622</v>
      </c>
      <c r="K1644" s="113">
        <v>0</v>
      </c>
      <c r="L1644" s="113">
        <v>0</v>
      </c>
      <c r="M1644" s="113">
        <v>0</v>
      </c>
      <c r="N1644" s="48">
        <v>0</v>
      </c>
      <c r="O1644" s="48">
        <v>0</v>
      </c>
      <c r="P1644" s="48">
        <v>0</v>
      </c>
      <c r="Q1644" s="48">
        <v>1</v>
      </c>
      <c r="R1644" s="48">
        <v>0</v>
      </c>
      <c r="S1644" s="113">
        <v>1</v>
      </c>
      <c r="T1644" s="48">
        <v>0</v>
      </c>
      <c r="U1644" s="47"/>
      <c r="V1644" s="22" t="s">
        <v>8896</v>
      </c>
      <c r="W1644" s="134" t="s">
        <v>2357</v>
      </c>
      <c r="X1644" s="3" t="s">
        <v>237</v>
      </c>
      <c r="Y1644" s="21">
        <v>0</v>
      </c>
      <c r="Z1644" s="21">
        <v>15</v>
      </c>
      <c r="AA1644" s="14">
        <v>0</v>
      </c>
      <c r="AB1644" s="3">
        <f t="shared" si="77"/>
        <v>180</v>
      </c>
      <c r="AC1644">
        <v>276.01682305892814</v>
      </c>
      <c r="AN1644" s="3">
        <v>3255</v>
      </c>
      <c r="AO1644" s="3">
        <v>3150</v>
      </c>
      <c r="AP1644" s="3">
        <v>3121</v>
      </c>
      <c r="AR1644" s="183" t="s">
        <v>8843</v>
      </c>
      <c r="AS1644" s="183" t="s">
        <v>8891</v>
      </c>
      <c r="AT1644" s="3">
        <v>0</v>
      </c>
      <c r="AU1644" s="18">
        <v>0</v>
      </c>
      <c r="AV1644" s="17"/>
      <c r="AW1644" s="200">
        <v>1</v>
      </c>
      <c r="AX1644" s="200">
        <v>0</v>
      </c>
      <c r="AY1644" s="200">
        <v>0</v>
      </c>
      <c r="AZ1644" s="200">
        <v>0</v>
      </c>
      <c r="BA1644" s="200">
        <v>0</v>
      </c>
      <c r="BB1644" s="200">
        <v>0</v>
      </c>
      <c r="BC1644" s="200">
        <v>0</v>
      </c>
    </row>
    <row r="1645" spans="1:62" s="18" customFormat="1" ht="30" x14ac:dyDescent="0.25">
      <c r="A1645" s="18">
        <v>63</v>
      </c>
      <c r="B1645" s="3">
        <v>30</v>
      </c>
      <c r="C1645" s="18" t="s">
        <v>957</v>
      </c>
      <c r="D1645" s="3" t="s">
        <v>164</v>
      </c>
      <c r="E1645" s="3" t="s">
        <v>2342</v>
      </c>
      <c r="F1645" s="48" t="s">
        <v>6622</v>
      </c>
      <c r="G1645" s="3"/>
      <c r="H1645" s="3"/>
      <c r="I1645" s="3"/>
      <c r="J1645" s="3"/>
      <c r="K1645" s="113">
        <v>0</v>
      </c>
      <c r="L1645" s="113">
        <v>0</v>
      </c>
      <c r="M1645" s="113">
        <v>0</v>
      </c>
      <c r="N1645" s="48">
        <v>0</v>
      </c>
      <c r="O1645" s="48">
        <v>0</v>
      </c>
      <c r="P1645" s="48">
        <v>0</v>
      </c>
      <c r="Q1645" s="48">
        <v>1</v>
      </c>
      <c r="R1645" s="48">
        <v>0</v>
      </c>
      <c r="S1645" s="113">
        <v>1</v>
      </c>
      <c r="T1645" s="48">
        <v>0</v>
      </c>
      <c r="U1645" s="47"/>
      <c r="V1645" s="22" t="s">
        <v>8897</v>
      </c>
      <c r="W1645" s="134" t="s">
        <v>2358</v>
      </c>
      <c r="X1645" s="3" t="s">
        <v>246</v>
      </c>
      <c r="Y1645" s="21">
        <v>0</v>
      </c>
      <c r="Z1645" s="21">
        <v>16</v>
      </c>
      <c r="AA1645" s="14">
        <v>3</v>
      </c>
      <c r="AB1645" s="3">
        <f t="shared" si="77"/>
        <v>195</v>
      </c>
      <c r="AC1645" s="18">
        <v>294.62725567877243</v>
      </c>
      <c r="AD1645" s="1"/>
      <c r="AE1645" s="15"/>
      <c r="AF1645" s="2"/>
      <c r="AG1645" s="3"/>
      <c r="AH1645" s="3"/>
      <c r="AI1645" s="3"/>
      <c r="AJ1645" s="3"/>
      <c r="AK1645" s="3"/>
      <c r="AM1645" s="1"/>
      <c r="AN1645" s="3">
        <v>3255</v>
      </c>
      <c r="AO1645" s="3">
        <v>3150</v>
      </c>
      <c r="AP1645" s="3">
        <v>3013</v>
      </c>
      <c r="AQ1645" s="3"/>
      <c r="AR1645" s="183" t="s">
        <v>8843</v>
      </c>
      <c r="AS1645" s="183" t="s">
        <v>8891</v>
      </c>
      <c r="AT1645" s="3">
        <v>0</v>
      </c>
      <c r="AU1645" s="18">
        <v>0</v>
      </c>
      <c r="AV1645" s="17"/>
      <c r="AW1645" s="200">
        <v>1</v>
      </c>
      <c r="AX1645" s="200">
        <v>0</v>
      </c>
      <c r="AY1645" s="200">
        <v>0</v>
      </c>
      <c r="AZ1645" s="200">
        <v>0</v>
      </c>
      <c r="BA1645" s="200">
        <v>0</v>
      </c>
      <c r="BB1645" s="200">
        <v>0</v>
      </c>
      <c r="BC1645" s="200">
        <v>0</v>
      </c>
      <c r="BD1645" s="17"/>
    </row>
    <row r="1646" spans="1:62" s="18" customFormat="1" ht="30" x14ac:dyDescent="0.25">
      <c r="A1646" s="18">
        <v>63</v>
      </c>
      <c r="B1646" s="3">
        <v>30</v>
      </c>
      <c r="C1646" s="18" t="s">
        <v>957</v>
      </c>
      <c r="D1646" s="3" t="s">
        <v>164</v>
      </c>
      <c r="E1646" s="3" t="s">
        <v>2342</v>
      </c>
      <c r="F1646" s="48" t="s">
        <v>6622</v>
      </c>
      <c r="G1646" s="3"/>
      <c r="H1646" s="3"/>
      <c r="I1646" s="3"/>
      <c r="J1646" s="3"/>
      <c r="K1646" s="113">
        <v>0</v>
      </c>
      <c r="L1646" s="113">
        <v>0</v>
      </c>
      <c r="M1646" s="113">
        <v>0</v>
      </c>
      <c r="N1646" s="48">
        <v>0</v>
      </c>
      <c r="O1646" s="48">
        <v>0</v>
      </c>
      <c r="P1646" s="48">
        <v>0</v>
      </c>
      <c r="Q1646" s="48">
        <v>1</v>
      </c>
      <c r="R1646" s="48">
        <v>0</v>
      </c>
      <c r="S1646" s="113">
        <v>1</v>
      </c>
      <c r="T1646" s="48">
        <v>0</v>
      </c>
      <c r="U1646" s="47"/>
      <c r="V1646" s="22" t="s">
        <v>8897</v>
      </c>
      <c r="W1646" s="134" t="s">
        <v>2359</v>
      </c>
      <c r="X1646" s="3" t="s">
        <v>652</v>
      </c>
      <c r="Y1646" s="21">
        <v>1</v>
      </c>
      <c r="Z1646" s="21">
        <v>1</v>
      </c>
      <c r="AA1646" s="14">
        <v>6</v>
      </c>
      <c r="AB1646" s="3">
        <f t="shared" si="77"/>
        <v>258</v>
      </c>
      <c r="AC1646" s="18">
        <v>389.81452289806816</v>
      </c>
      <c r="AD1646" s="1"/>
      <c r="AE1646" s="15"/>
      <c r="AF1646" s="2"/>
      <c r="AG1646" s="3"/>
      <c r="AH1646" s="3"/>
      <c r="AI1646" s="3"/>
      <c r="AJ1646" s="3"/>
      <c r="AK1646" s="3"/>
      <c r="AM1646" s="1"/>
      <c r="AN1646" s="3">
        <v>3255</v>
      </c>
      <c r="AO1646" s="3">
        <v>3150</v>
      </c>
      <c r="AP1646" s="3">
        <v>3013</v>
      </c>
      <c r="AQ1646" s="3"/>
      <c r="AR1646" s="183" t="s">
        <v>8843</v>
      </c>
      <c r="AS1646" s="183" t="s">
        <v>8891</v>
      </c>
      <c r="AT1646" s="3">
        <v>0</v>
      </c>
      <c r="AU1646" s="18">
        <v>0</v>
      </c>
      <c r="AV1646" s="17"/>
      <c r="AW1646" s="200">
        <v>1</v>
      </c>
      <c r="AX1646" s="200">
        <v>0</v>
      </c>
      <c r="AY1646" s="200">
        <v>0</v>
      </c>
      <c r="AZ1646" s="200">
        <v>0</v>
      </c>
      <c r="BA1646" s="200">
        <v>0</v>
      </c>
      <c r="BB1646" s="200">
        <v>0</v>
      </c>
      <c r="BC1646" s="200">
        <v>0</v>
      </c>
      <c r="BD1646" s="17"/>
    </row>
    <row r="1647" spans="1:62" s="18" customFormat="1" x14ac:dyDescent="0.25">
      <c r="A1647" s="18">
        <v>63</v>
      </c>
      <c r="B1647" s="3">
        <v>30</v>
      </c>
      <c r="C1647" s="18" t="s">
        <v>957</v>
      </c>
      <c r="D1647" s="3" t="s">
        <v>164</v>
      </c>
      <c r="E1647" s="3" t="s">
        <v>2342</v>
      </c>
      <c r="F1647" s="48" t="s">
        <v>6622</v>
      </c>
      <c r="G1647" s="3"/>
      <c r="H1647" s="3"/>
      <c r="I1647" s="3"/>
      <c r="J1647" s="3"/>
      <c r="K1647" s="113">
        <v>0</v>
      </c>
      <c r="L1647" s="113">
        <v>0</v>
      </c>
      <c r="M1647" s="113">
        <v>0</v>
      </c>
      <c r="N1647" s="48">
        <v>0</v>
      </c>
      <c r="O1647" s="48">
        <v>0</v>
      </c>
      <c r="P1647" s="48">
        <v>0</v>
      </c>
      <c r="Q1647" s="48">
        <v>1</v>
      </c>
      <c r="R1647" s="48">
        <v>0</v>
      </c>
      <c r="S1647" s="113">
        <v>1</v>
      </c>
      <c r="T1647" s="48">
        <v>0</v>
      </c>
      <c r="U1647" s="47"/>
      <c r="V1647" s="22" t="s">
        <v>8898</v>
      </c>
      <c r="W1647" s="134" t="s">
        <v>2360</v>
      </c>
      <c r="X1647" s="3" t="s">
        <v>2361</v>
      </c>
      <c r="Y1647" s="21">
        <v>3</v>
      </c>
      <c r="Z1647" s="21">
        <v>3</v>
      </c>
      <c r="AA1647" s="14">
        <v>9</v>
      </c>
      <c r="AB1647" s="3">
        <f t="shared" si="77"/>
        <v>765</v>
      </c>
      <c r="AC1647" s="18">
        <v>1151.4208020714163</v>
      </c>
      <c r="AD1647" s="1"/>
      <c r="AE1647" s="15"/>
      <c r="AF1647" s="2"/>
      <c r="AG1647" s="3"/>
      <c r="AH1647" s="3"/>
      <c r="AI1647" s="3"/>
      <c r="AJ1647" s="3"/>
      <c r="AK1647" s="3"/>
      <c r="AM1647" s="1"/>
      <c r="AN1647" s="3">
        <v>3255</v>
      </c>
      <c r="AO1647" s="3">
        <v>3150</v>
      </c>
      <c r="AP1647" s="3">
        <v>2985</v>
      </c>
      <c r="AQ1647" s="3"/>
      <c r="AR1647" s="183" t="s">
        <v>8843</v>
      </c>
      <c r="AS1647" s="183" t="s">
        <v>8891</v>
      </c>
      <c r="AT1647" s="3">
        <v>0</v>
      </c>
      <c r="AU1647" s="18">
        <v>0</v>
      </c>
      <c r="AV1647" s="17"/>
      <c r="AW1647" s="200">
        <v>1</v>
      </c>
      <c r="AX1647" s="200">
        <v>0</v>
      </c>
      <c r="AY1647" s="200">
        <v>0</v>
      </c>
      <c r="AZ1647" s="200">
        <v>0</v>
      </c>
      <c r="BA1647" s="200">
        <v>0</v>
      </c>
      <c r="BB1647" s="200">
        <v>0</v>
      </c>
      <c r="BC1647" s="200">
        <v>0</v>
      </c>
      <c r="BD1647" s="17"/>
    </row>
    <row r="1648" spans="1:62" s="18" customFormat="1" ht="30" x14ac:dyDescent="0.25">
      <c r="A1648" s="18">
        <v>63</v>
      </c>
      <c r="B1648" s="3">
        <v>30</v>
      </c>
      <c r="C1648" s="18" t="s">
        <v>957</v>
      </c>
      <c r="D1648" s="3" t="s">
        <v>164</v>
      </c>
      <c r="E1648" s="3" t="s">
        <v>2342</v>
      </c>
      <c r="F1648" s="48" t="s">
        <v>6622</v>
      </c>
      <c r="G1648" s="3"/>
      <c r="H1648" s="3"/>
      <c r="I1648" s="3"/>
      <c r="J1648" s="3"/>
      <c r="K1648" s="113">
        <v>0</v>
      </c>
      <c r="L1648" s="113">
        <v>0</v>
      </c>
      <c r="M1648" s="113">
        <v>0</v>
      </c>
      <c r="N1648" s="48">
        <v>0</v>
      </c>
      <c r="O1648" s="48">
        <v>0</v>
      </c>
      <c r="P1648" s="48">
        <v>0</v>
      </c>
      <c r="Q1648" s="48">
        <v>1</v>
      </c>
      <c r="R1648" s="48">
        <v>0</v>
      </c>
      <c r="S1648" s="113">
        <v>1</v>
      </c>
      <c r="T1648" s="48">
        <v>0</v>
      </c>
      <c r="U1648" s="47"/>
      <c r="V1648" s="22" t="s">
        <v>8898</v>
      </c>
      <c r="W1648" s="134" t="s">
        <v>2362</v>
      </c>
      <c r="X1648" s="3" t="s">
        <v>1037</v>
      </c>
      <c r="Y1648" s="21">
        <v>2</v>
      </c>
      <c r="Z1648" s="21">
        <v>8</v>
      </c>
      <c r="AA1648" s="14">
        <v>0</v>
      </c>
      <c r="AB1648" s="3">
        <f t="shared" si="77"/>
        <v>576</v>
      </c>
      <c r="AC1648" s="18">
        <v>866.9521333243606</v>
      </c>
      <c r="AD1648" s="1"/>
      <c r="AE1648" s="15"/>
      <c r="AF1648" s="2"/>
      <c r="AG1648" s="3"/>
      <c r="AH1648" s="3"/>
      <c r="AI1648" s="3"/>
      <c r="AJ1648" s="3"/>
      <c r="AK1648" s="3"/>
      <c r="AM1648" s="1"/>
      <c r="AN1648" s="3">
        <v>3255</v>
      </c>
      <c r="AO1648" s="3">
        <v>3150</v>
      </c>
      <c r="AP1648" s="3">
        <v>2985</v>
      </c>
      <c r="AQ1648" s="3"/>
      <c r="AR1648" s="183" t="s">
        <v>8843</v>
      </c>
      <c r="AS1648" s="183" t="s">
        <v>8891</v>
      </c>
      <c r="AT1648" s="3">
        <v>0</v>
      </c>
      <c r="AU1648" s="18">
        <v>0</v>
      </c>
      <c r="AV1648" s="17"/>
      <c r="AW1648" s="200">
        <v>1</v>
      </c>
      <c r="AX1648" s="200">
        <v>0</v>
      </c>
      <c r="AY1648" s="200">
        <v>0</v>
      </c>
      <c r="AZ1648" s="200">
        <v>0</v>
      </c>
      <c r="BA1648" s="200">
        <v>0</v>
      </c>
      <c r="BB1648" s="200">
        <v>0</v>
      </c>
      <c r="BC1648" s="200">
        <v>0</v>
      </c>
      <c r="BD1648" s="17"/>
    </row>
    <row r="1649" spans="1:62" s="18" customFormat="1" x14ac:dyDescent="0.25">
      <c r="A1649" s="18">
        <v>63</v>
      </c>
      <c r="B1649" s="3">
        <v>30</v>
      </c>
      <c r="C1649" s="18" t="s">
        <v>957</v>
      </c>
      <c r="D1649" s="3" t="s">
        <v>164</v>
      </c>
      <c r="E1649" s="3" t="s">
        <v>2342</v>
      </c>
      <c r="F1649" s="48" t="s">
        <v>6622</v>
      </c>
      <c r="G1649" s="3"/>
      <c r="H1649" s="3"/>
      <c r="I1649" s="3"/>
      <c r="J1649" s="3"/>
      <c r="K1649" s="113">
        <v>0</v>
      </c>
      <c r="L1649" s="113">
        <v>0</v>
      </c>
      <c r="M1649" s="113">
        <v>0</v>
      </c>
      <c r="N1649" s="48">
        <v>0</v>
      </c>
      <c r="O1649" s="48">
        <v>0</v>
      </c>
      <c r="P1649" s="48">
        <v>0</v>
      </c>
      <c r="Q1649" s="48">
        <v>1</v>
      </c>
      <c r="R1649" s="48">
        <v>0</v>
      </c>
      <c r="S1649" s="113">
        <v>1</v>
      </c>
      <c r="T1649" s="48">
        <v>0</v>
      </c>
      <c r="U1649" s="47"/>
      <c r="V1649" s="14" t="s">
        <v>149</v>
      </c>
      <c r="W1649" s="134" t="s">
        <v>2363</v>
      </c>
      <c r="X1649" s="3" t="s">
        <v>2364</v>
      </c>
      <c r="Y1649" s="13">
        <v>9</v>
      </c>
      <c r="Z1649" s="13">
        <v>10</v>
      </c>
      <c r="AA1649" s="14">
        <v>6</v>
      </c>
      <c r="AB1649" s="3">
        <f t="shared" si="77"/>
        <v>2286</v>
      </c>
      <c r="AC1649" s="18">
        <v>2286</v>
      </c>
      <c r="AD1649" s="1"/>
      <c r="AE1649" s="15"/>
      <c r="AF1649" s="2"/>
      <c r="AG1649" s="3"/>
      <c r="AH1649" s="3"/>
      <c r="AI1649" s="3"/>
      <c r="AJ1649" s="3"/>
      <c r="AK1649" s="3"/>
      <c r="AM1649" s="1"/>
      <c r="AN1649" s="3">
        <v>3255</v>
      </c>
      <c r="AO1649" s="3">
        <v>3150</v>
      </c>
      <c r="AP1649" s="3"/>
      <c r="AQ1649" s="3"/>
      <c r="AR1649" s="183" t="s">
        <v>8843</v>
      </c>
      <c r="AS1649" s="183" t="s">
        <v>8891</v>
      </c>
      <c r="AT1649" s="3">
        <v>0</v>
      </c>
      <c r="AU1649" s="18">
        <v>0</v>
      </c>
      <c r="AV1649" s="17"/>
      <c r="AW1649" s="196"/>
      <c r="AX1649" s="200">
        <v>0</v>
      </c>
      <c r="AY1649" s="200">
        <v>0</v>
      </c>
      <c r="AZ1649" s="200">
        <v>0</v>
      </c>
      <c r="BA1649" s="200">
        <v>0</v>
      </c>
      <c r="BB1649" s="200">
        <v>0</v>
      </c>
      <c r="BC1649" s="200">
        <v>0</v>
      </c>
      <c r="BD1649" s="17"/>
    </row>
    <row r="1650" spans="1:62" x14ac:dyDescent="0.25">
      <c r="A1650" s="18">
        <v>63</v>
      </c>
      <c r="B1650" s="3">
        <v>30</v>
      </c>
      <c r="C1650" s="18" t="s">
        <v>957</v>
      </c>
      <c r="D1650" s="3" t="s">
        <v>164</v>
      </c>
      <c r="E1650" s="3" t="s">
        <v>2342</v>
      </c>
      <c r="F1650" s="48" t="s">
        <v>6622</v>
      </c>
      <c r="K1650" s="113">
        <v>0</v>
      </c>
      <c r="L1650" s="113">
        <v>0</v>
      </c>
      <c r="M1650" s="113">
        <v>0</v>
      </c>
      <c r="N1650" s="48">
        <v>0</v>
      </c>
      <c r="O1650" s="48">
        <v>0</v>
      </c>
      <c r="P1650" s="48">
        <v>0</v>
      </c>
      <c r="Q1650" s="48">
        <v>1</v>
      </c>
      <c r="R1650" s="48">
        <v>0</v>
      </c>
      <c r="S1650" s="113">
        <v>1</v>
      </c>
      <c r="T1650" s="48">
        <v>0</v>
      </c>
      <c r="U1650" s="47"/>
      <c r="V1650" s="22" t="s">
        <v>8898</v>
      </c>
      <c r="W1650" s="134" t="s">
        <v>2365</v>
      </c>
      <c r="X1650" s="3" t="s">
        <v>2366</v>
      </c>
      <c r="Y1650" s="21">
        <v>9</v>
      </c>
      <c r="Z1650" s="21">
        <v>10</v>
      </c>
      <c r="AA1650" s="14">
        <v>6</v>
      </c>
      <c r="AB1650" s="3">
        <f t="shared" si="77"/>
        <v>2286</v>
      </c>
      <c r="AC1650">
        <v>3440.7162791310561</v>
      </c>
      <c r="AN1650" s="3">
        <v>3255</v>
      </c>
      <c r="AO1650" s="3">
        <v>3150</v>
      </c>
      <c r="AP1650" s="3">
        <v>2985</v>
      </c>
      <c r="AR1650" s="183" t="s">
        <v>8843</v>
      </c>
      <c r="AS1650" s="183" t="s">
        <v>8891</v>
      </c>
      <c r="AT1650" s="3">
        <v>0</v>
      </c>
      <c r="AU1650" s="18">
        <v>0</v>
      </c>
      <c r="AV1650" s="17"/>
      <c r="AW1650" s="200">
        <v>1</v>
      </c>
      <c r="AX1650" s="200">
        <v>0</v>
      </c>
      <c r="AY1650" s="200">
        <v>0</v>
      </c>
      <c r="AZ1650" s="200">
        <v>0</v>
      </c>
      <c r="BA1650" s="200">
        <v>0</v>
      </c>
      <c r="BB1650" s="200">
        <v>0</v>
      </c>
      <c r="BC1650" s="200">
        <v>0</v>
      </c>
    </row>
    <row r="1651" spans="1:62" x14ac:dyDescent="0.25">
      <c r="A1651" s="18">
        <v>63</v>
      </c>
      <c r="B1651" s="3">
        <v>30</v>
      </c>
      <c r="C1651" s="18" t="s">
        <v>957</v>
      </c>
      <c r="D1651" s="3" t="s">
        <v>164</v>
      </c>
      <c r="E1651" s="3" t="s">
        <v>2342</v>
      </c>
      <c r="F1651" s="48" t="s">
        <v>6622</v>
      </c>
      <c r="K1651" s="113">
        <v>0</v>
      </c>
      <c r="L1651" s="113">
        <v>0</v>
      </c>
      <c r="M1651" s="113">
        <v>0</v>
      </c>
      <c r="N1651" s="48">
        <v>0</v>
      </c>
      <c r="O1651" s="48">
        <v>0</v>
      </c>
      <c r="P1651" s="48">
        <v>0</v>
      </c>
      <c r="Q1651" s="48">
        <v>1</v>
      </c>
      <c r="R1651" s="48">
        <v>0</v>
      </c>
      <c r="S1651" s="113">
        <v>1</v>
      </c>
      <c r="T1651" s="48">
        <v>0</v>
      </c>
      <c r="U1651" s="47"/>
      <c r="V1651" s="22" t="s">
        <v>8898</v>
      </c>
      <c r="W1651" s="134" t="s">
        <v>2367</v>
      </c>
      <c r="X1651" s="3" t="s">
        <v>258</v>
      </c>
      <c r="Y1651" s="21">
        <v>0</v>
      </c>
      <c r="Z1651" s="21">
        <v>7</v>
      </c>
      <c r="AA1651" s="14">
        <v>6</v>
      </c>
      <c r="AB1651" s="3">
        <f t="shared" si="77"/>
        <v>90</v>
      </c>
      <c r="AC1651">
        <v>135.46127083193136</v>
      </c>
      <c r="AN1651" s="3">
        <v>3255</v>
      </c>
      <c r="AO1651" s="3">
        <v>3150</v>
      </c>
      <c r="AP1651" s="3">
        <v>2985</v>
      </c>
      <c r="AR1651" s="183" t="s">
        <v>8843</v>
      </c>
      <c r="AS1651" s="183" t="s">
        <v>8891</v>
      </c>
      <c r="AT1651" s="3">
        <v>0</v>
      </c>
      <c r="AU1651" s="18">
        <v>0</v>
      </c>
      <c r="AV1651" s="17"/>
      <c r="AW1651" s="200">
        <v>1</v>
      </c>
      <c r="AX1651" s="200">
        <v>0</v>
      </c>
      <c r="AY1651" s="200">
        <v>0</v>
      </c>
      <c r="AZ1651" s="200">
        <v>0</v>
      </c>
      <c r="BA1651" s="200">
        <v>0</v>
      </c>
      <c r="BB1651" s="200">
        <v>0</v>
      </c>
      <c r="BC1651" s="200">
        <v>0</v>
      </c>
    </row>
    <row r="1652" spans="1:62" x14ac:dyDescent="0.25">
      <c r="A1652" s="18">
        <v>63</v>
      </c>
      <c r="B1652" s="3">
        <v>30</v>
      </c>
      <c r="C1652" s="18" t="s">
        <v>957</v>
      </c>
      <c r="D1652" s="3" t="s">
        <v>164</v>
      </c>
      <c r="E1652" s="3" t="s">
        <v>2342</v>
      </c>
      <c r="F1652" s="48" t="s">
        <v>6622</v>
      </c>
      <c r="K1652" s="113">
        <v>0</v>
      </c>
      <c r="L1652" s="113">
        <v>0</v>
      </c>
      <c r="M1652" s="113">
        <v>0</v>
      </c>
      <c r="N1652" s="48">
        <v>0</v>
      </c>
      <c r="O1652" s="48">
        <v>0</v>
      </c>
      <c r="P1652" s="48">
        <v>0</v>
      </c>
      <c r="Q1652" s="48">
        <v>1</v>
      </c>
      <c r="R1652" s="48">
        <v>0</v>
      </c>
      <c r="S1652" s="113">
        <v>1</v>
      </c>
      <c r="T1652" s="48">
        <v>0</v>
      </c>
      <c r="U1652" s="47"/>
      <c r="V1652" s="22" t="s">
        <v>8898</v>
      </c>
      <c r="W1652" s="134" t="s">
        <v>2368</v>
      </c>
      <c r="X1652" s="3" t="s">
        <v>90</v>
      </c>
      <c r="Y1652" s="21">
        <v>0</v>
      </c>
      <c r="Z1652" s="21">
        <v>13</v>
      </c>
      <c r="AA1652" s="14">
        <v>6</v>
      </c>
      <c r="AB1652" s="3">
        <f t="shared" si="77"/>
        <v>162</v>
      </c>
      <c r="AC1652">
        <v>243.83028749747643</v>
      </c>
      <c r="AN1652" s="3">
        <v>3255</v>
      </c>
      <c r="AO1652" s="3">
        <v>3150</v>
      </c>
      <c r="AP1652" s="3">
        <v>2985</v>
      </c>
      <c r="AR1652" s="183" t="s">
        <v>8843</v>
      </c>
      <c r="AS1652" s="183" t="s">
        <v>8891</v>
      </c>
      <c r="AT1652" s="3">
        <v>0</v>
      </c>
      <c r="AU1652" s="18">
        <v>0</v>
      </c>
      <c r="AV1652" s="17"/>
      <c r="AW1652" s="200">
        <v>1</v>
      </c>
      <c r="AX1652" s="200">
        <v>0</v>
      </c>
      <c r="AY1652" s="200">
        <v>0</v>
      </c>
      <c r="AZ1652" s="200">
        <v>0</v>
      </c>
      <c r="BA1652" s="200">
        <v>0</v>
      </c>
      <c r="BB1652" s="200">
        <v>0</v>
      </c>
      <c r="BC1652" s="200">
        <v>0</v>
      </c>
    </row>
    <row r="1653" spans="1:62" ht="30" x14ac:dyDescent="0.25">
      <c r="A1653" s="18">
        <v>63</v>
      </c>
      <c r="B1653" s="3">
        <v>30</v>
      </c>
      <c r="C1653" s="18" t="s">
        <v>957</v>
      </c>
      <c r="D1653" s="3" t="s">
        <v>164</v>
      </c>
      <c r="E1653" s="3" t="s">
        <v>2342</v>
      </c>
      <c r="F1653" s="48" t="s">
        <v>6622</v>
      </c>
      <c r="K1653" s="113">
        <v>0</v>
      </c>
      <c r="L1653" s="113">
        <v>0</v>
      </c>
      <c r="M1653" s="113">
        <v>0</v>
      </c>
      <c r="N1653" s="48">
        <v>0</v>
      </c>
      <c r="O1653" s="48">
        <v>0</v>
      </c>
      <c r="P1653" s="48">
        <v>0</v>
      </c>
      <c r="Q1653" s="48">
        <v>1</v>
      </c>
      <c r="R1653" s="48">
        <v>0</v>
      </c>
      <c r="S1653" s="113">
        <v>1</v>
      </c>
      <c r="T1653" s="48">
        <v>0</v>
      </c>
      <c r="U1653" s="47"/>
      <c r="V1653" s="22" t="s">
        <v>8898</v>
      </c>
      <c r="W1653" s="134" t="s">
        <v>2369</v>
      </c>
      <c r="X1653" s="3" t="s">
        <v>179</v>
      </c>
      <c r="Y1653" s="21">
        <v>0</v>
      </c>
      <c r="Z1653" s="21">
        <v>4</v>
      </c>
      <c r="AA1653" s="14">
        <v>6</v>
      </c>
      <c r="AB1653" s="3">
        <f t="shared" si="77"/>
        <v>54</v>
      </c>
      <c r="AC1653">
        <v>81.276762499158806</v>
      </c>
      <c r="AN1653" s="3">
        <v>3255</v>
      </c>
      <c r="AO1653" s="3">
        <v>3150</v>
      </c>
      <c r="AP1653" s="3">
        <v>2985</v>
      </c>
      <c r="AR1653" s="183" t="s">
        <v>8843</v>
      </c>
      <c r="AS1653" s="183" t="s">
        <v>8891</v>
      </c>
      <c r="AT1653" s="3">
        <v>0</v>
      </c>
      <c r="AU1653" s="18">
        <v>0</v>
      </c>
      <c r="AV1653" s="17"/>
      <c r="AW1653" s="200">
        <v>1</v>
      </c>
      <c r="AX1653" s="200">
        <v>0</v>
      </c>
      <c r="AY1653" s="200">
        <v>0</v>
      </c>
      <c r="AZ1653" s="200">
        <v>0</v>
      </c>
      <c r="BA1653" s="200">
        <v>0</v>
      </c>
      <c r="BB1653" s="200">
        <v>0</v>
      </c>
      <c r="BC1653" s="200">
        <v>0</v>
      </c>
    </row>
    <row r="1654" spans="1:62" x14ac:dyDescent="0.25">
      <c r="A1654" s="18">
        <v>63</v>
      </c>
      <c r="B1654" s="3">
        <v>30</v>
      </c>
      <c r="C1654" s="18" t="s">
        <v>957</v>
      </c>
      <c r="D1654" s="3" t="s">
        <v>164</v>
      </c>
      <c r="E1654" s="3" t="s">
        <v>2342</v>
      </c>
      <c r="F1654" s="48" t="s">
        <v>6622</v>
      </c>
      <c r="K1654" s="113">
        <v>0</v>
      </c>
      <c r="L1654" s="113">
        <v>0</v>
      </c>
      <c r="M1654" s="113">
        <v>0</v>
      </c>
      <c r="N1654" s="48">
        <v>0</v>
      </c>
      <c r="O1654" s="48">
        <v>0</v>
      </c>
      <c r="P1654" s="48">
        <v>0</v>
      </c>
      <c r="Q1654" s="48">
        <v>1</v>
      </c>
      <c r="R1654" s="48">
        <v>0</v>
      </c>
      <c r="S1654" s="113">
        <v>1</v>
      </c>
      <c r="T1654" s="48">
        <v>0</v>
      </c>
      <c r="U1654" s="47"/>
      <c r="V1654" s="14" t="s">
        <v>149</v>
      </c>
      <c r="X1654" s="3" t="s">
        <v>762</v>
      </c>
      <c r="Y1654" s="21">
        <v>0</v>
      </c>
      <c r="Z1654" s="21">
        <v>14</v>
      </c>
      <c r="AA1654" s="14">
        <v>6</v>
      </c>
      <c r="AB1654" s="3">
        <f t="shared" si="77"/>
        <v>174</v>
      </c>
      <c r="AN1654" s="3">
        <v>3255</v>
      </c>
      <c r="AO1654" s="3">
        <v>3150</v>
      </c>
      <c r="AR1654" s="183" t="s">
        <v>8843</v>
      </c>
      <c r="AS1654" s="183" t="s">
        <v>8891</v>
      </c>
      <c r="AT1654" s="3">
        <v>0</v>
      </c>
      <c r="AU1654" s="18">
        <v>0</v>
      </c>
      <c r="AV1654" s="17"/>
    </row>
    <row r="1655" spans="1:62" x14ac:dyDescent="0.25">
      <c r="A1655" s="18">
        <v>63</v>
      </c>
      <c r="B1655" s="3">
        <v>30</v>
      </c>
      <c r="C1655" s="18" t="s">
        <v>957</v>
      </c>
      <c r="D1655" s="3" t="s">
        <v>164</v>
      </c>
      <c r="E1655" s="3" t="s">
        <v>2342</v>
      </c>
      <c r="F1655" s="48" t="s">
        <v>6622</v>
      </c>
      <c r="K1655" s="113">
        <v>0</v>
      </c>
      <c r="L1655" s="113">
        <v>0</v>
      </c>
      <c r="M1655" s="113">
        <v>0</v>
      </c>
      <c r="N1655" s="48">
        <v>0</v>
      </c>
      <c r="O1655" s="48">
        <v>0</v>
      </c>
      <c r="P1655" s="48">
        <v>0</v>
      </c>
      <c r="Q1655" s="48">
        <v>1</v>
      </c>
      <c r="R1655" s="48">
        <v>0</v>
      </c>
      <c r="S1655" s="113">
        <v>1</v>
      </c>
      <c r="T1655" s="48">
        <v>0</v>
      </c>
      <c r="U1655" s="47"/>
      <c r="V1655" s="14" t="s">
        <v>149</v>
      </c>
      <c r="W1655" s="134" t="s">
        <v>2370</v>
      </c>
      <c r="X1655" s="3" t="s">
        <v>2371</v>
      </c>
      <c r="Y1655" s="13">
        <v>11</v>
      </c>
      <c r="Z1655" s="13">
        <v>6</v>
      </c>
      <c r="AA1655" s="14">
        <v>6</v>
      </c>
      <c r="AB1655" s="3">
        <f t="shared" si="77"/>
        <v>2718</v>
      </c>
      <c r="AN1655" s="3">
        <v>3255</v>
      </c>
      <c r="AO1655" s="3">
        <v>3150</v>
      </c>
      <c r="AR1655" s="183" t="s">
        <v>8843</v>
      </c>
      <c r="AS1655" s="183" t="s">
        <v>8891</v>
      </c>
      <c r="AT1655" s="3">
        <v>0</v>
      </c>
      <c r="AU1655" s="18">
        <v>0</v>
      </c>
      <c r="AV1655" s="17"/>
    </row>
    <row r="1656" spans="1:62" x14ac:dyDescent="0.25">
      <c r="A1656" s="18">
        <v>63</v>
      </c>
      <c r="B1656" s="3">
        <v>70</v>
      </c>
      <c r="C1656" s="18" t="s">
        <v>957</v>
      </c>
      <c r="D1656" s="3" t="s">
        <v>164</v>
      </c>
      <c r="E1656" s="3" t="s">
        <v>2342</v>
      </c>
      <c r="F1656" s="48" t="s">
        <v>6622</v>
      </c>
      <c r="K1656" s="113">
        <v>0</v>
      </c>
      <c r="L1656" s="113">
        <v>0</v>
      </c>
      <c r="M1656" s="113">
        <v>0</v>
      </c>
      <c r="N1656" s="48">
        <v>0</v>
      </c>
      <c r="O1656" s="48">
        <v>0</v>
      </c>
      <c r="P1656" s="48">
        <v>0</v>
      </c>
      <c r="Q1656" s="48">
        <v>1</v>
      </c>
      <c r="R1656" s="48">
        <v>0</v>
      </c>
      <c r="S1656" s="113">
        <v>1</v>
      </c>
      <c r="T1656" s="48">
        <v>0</v>
      </c>
      <c r="U1656" s="47"/>
      <c r="V1656" s="14" t="s">
        <v>149</v>
      </c>
      <c r="W1656" s="134" t="s">
        <v>2372</v>
      </c>
      <c r="X1656" s="3" t="s">
        <v>2373</v>
      </c>
      <c r="Y1656" s="13">
        <v>11</v>
      </c>
      <c r="Z1656" s="13">
        <v>6</v>
      </c>
      <c r="AA1656" s="14">
        <v>6</v>
      </c>
      <c r="AB1656" s="3">
        <f t="shared" si="77"/>
        <v>2718</v>
      </c>
      <c r="AE1656" s="22"/>
      <c r="AN1656" s="3">
        <v>3255</v>
      </c>
      <c r="AO1656" s="3">
        <v>3150</v>
      </c>
      <c r="AR1656" s="183" t="s">
        <v>8843</v>
      </c>
      <c r="AS1656" s="183" t="s">
        <v>8891</v>
      </c>
      <c r="AT1656" s="3">
        <v>0</v>
      </c>
      <c r="AU1656" s="18">
        <v>0</v>
      </c>
      <c r="AV1656" s="17"/>
    </row>
    <row r="1657" spans="1:62" x14ac:dyDescent="0.25">
      <c r="A1657" s="18">
        <v>63</v>
      </c>
      <c r="B1657" s="3">
        <v>70</v>
      </c>
      <c r="C1657" s="18" t="s">
        <v>957</v>
      </c>
      <c r="D1657" s="3" t="s">
        <v>164</v>
      </c>
      <c r="E1657" s="3" t="s">
        <v>2342</v>
      </c>
      <c r="F1657" s="48" t="s">
        <v>6622</v>
      </c>
      <c r="K1657" s="113">
        <v>0</v>
      </c>
      <c r="L1657" s="113">
        <v>0</v>
      </c>
      <c r="M1657" s="113">
        <v>0</v>
      </c>
      <c r="N1657" s="48">
        <v>0</v>
      </c>
      <c r="O1657" s="48">
        <v>0</v>
      </c>
      <c r="P1657" s="48">
        <v>0</v>
      </c>
      <c r="Q1657" s="48">
        <v>1</v>
      </c>
      <c r="R1657" s="48">
        <v>0</v>
      </c>
      <c r="S1657" s="113">
        <v>1</v>
      </c>
      <c r="T1657" s="48">
        <v>0</v>
      </c>
      <c r="U1657" s="47"/>
      <c r="V1657" s="22" t="s">
        <v>8899</v>
      </c>
      <c r="W1657" s="134" t="s">
        <v>2374</v>
      </c>
      <c r="X1657" s="3" t="s">
        <v>2375</v>
      </c>
      <c r="Y1657" s="21">
        <v>1</v>
      </c>
      <c r="Z1657" s="21">
        <v>12</v>
      </c>
      <c r="AA1657" s="14">
        <v>0</v>
      </c>
      <c r="AB1657" s="3">
        <f t="shared" si="77"/>
        <v>384</v>
      </c>
      <c r="AC1657">
        <v>573.00194531159627</v>
      </c>
      <c r="AE1657" s="22" t="s">
        <v>9135</v>
      </c>
      <c r="AF1657" s="2" t="s">
        <v>2376</v>
      </c>
      <c r="AG1657" s="3" t="s">
        <v>2377</v>
      </c>
      <c r="AH1657" s="3">
        <v>6</v>
      </c>
      <c r="AI1657" s="3">
        <v>2</v>
      </c>
      <c r="AJ1657" s="3">
        <v>4</v>
      </c>
      <c r="AK1657" s="3">
        <f>(240*AH1657)+(12*AI1657)+AJ1657</f>
        <v>1468</v>
      </c>
      <c r="AL1657">
        <v>1468</v>
      </c>
      <c r="AN1657" s="3">
        <v>3255</v>
      </c>
      <c r="AO1657" s="3">
        <v>3150</v>
      </c>
      <c r="AP1657" s="3">
        <v>2922</v>
      </c>
      <c r="AR1657" s="183" t="s">
        <v>8843</v>
      </c>
      <c r="AS1657" s="183" t="s">
        <v>8891</v>
      </c>
      <c r="AT1657" s="3">
        <v>0</v>
      </c>
      <c r="AU1657" s="18">
        <v>0</v>
      </c>
      <c r="AV1657" s="17"/>
      <c r="AW1657" s="200">
        <v>1</v>
      </c>
      <c r="AX1657" s="200">
        <v>0</v>
      </c>
      <c r="AY1657" s="200">
        <v>0</v>
      </c>
      <c r="AZ1657" s="200">
        <v>0</v>
      </c>
      <c r="BA1657" s="200">
        <v>0</v>
      </c>
      <c r="BB1657" s="200">
        <v>0</v>
      </c>
      <c r="BC1657" s="200">
        <v>0</v>
      </c>
    </row>
    <row r="1658" spans="1:62" x14ac:dyDescent="0.25">
      <c r="A1658" s="18">
        <v>63</v>
      </c>
      <c r="B1658" s="3">
        <v>70</v>
      </c>
      <c r="C1658" s="18" t="s">
        <v>957</v>
      </c>
      <c r="D1658" s="3" t="s">
        <v>164</v>
      </c>
      <c r="E1658" s="3" t="s">
        <v>2342</v>
      </c>
      <c r="F1658" s="48" t="s">
        <v>6622</v>
      </c>
      <c r="K1658" s="113">
        <v>0</v>
      </c>
      <c r="L1658" s="113">
        <v>0</v>
      </c>
      <c r="M1658" s="113">
        <v>0</v>
      </c>
      <c r="N1658" s="48">
        <v>0</v>
      </c>
      <c r="O1658" s="48">
        <v>0</v>
      </c>
      <c r="P1658" s="48">
        <v>0</v>
      </c>
      <c r="Q1658" s="48">
        <v>1</v>
      </c>
      <c r="R1658" s="48">
        <v>0</v>
      </c>
      <c r="S1658" s="113">
        <v>1</v>
      </c>
      <c r="T1658" s="48">
        <v>0</v>
      </c>
      <c r="U1658" s="47"/>
      <c r="V1658" s="22" t="s">
        <v>8899</v>
      </c>
      <c r="W1658" s="134" t="s">
        <v>2378</v>
      </c>
      <c r="X1658" s="3" t="s">
        <v>23</v>
      </c>
      <c r="Y1658" s="21">
        <v>0</v>
      </c>
      <c r="Z1658" s="21">
        <v>7</v>
      </c>
      <c r="AA1658" s="14">
        <v>6</v>
      </c>
      <c r="AB1658" s="3">
        <f t="shared" si="77"/>
        <v>90</v>
      </c>
      <c r="AC1658">
        <v>134.29733093240537</v>
      </c>
      <c r="AE1658" s="22" t="s">
        <v>9136</v>
      </c>
      <c r="AF1658" s="2" t="s">
        <v>2379</v>
      </c>
      <c r="AG1658" s="3" t="s">
        <v>2380</v>
      </c>
      <c r="AH1658" s="3">
        <v>1</v>
      </c>
      <c r="AI1658" s="3">
        <v>11</v>
      </c>
      <c r="AJ1658" s="3">
        <v>2</v>
      </c>
      <c r="AK1658" s="3">
        <f>(240*AH1658)+(12*AI1658)+AJ1658</f>
        <v>374</v>
      </c>
      <c r="AL1658">
        <v>541.06832927030723</v>
      </c>
      <c r="AN1658" s="3">
        <v>3255</v>
      </c>
      <c r="AO1658" s="3">
        <v>3150</v>
      </c>
      <c r="AP1658" s="3">
        <v>2922</v>
      </c>
      <c r="AQ1658" s="3">
        <v>2696</v>
      </c>
      <c r="AR1658" s="183" t="s">
        <v>8843</v>
      </c>
      <c r="AS1658" s="183" t="s">
        <v>8891</v>
      </c>
      <c r="AT1658" s="3">
        <v>0</v>
      </c>
      <c r="AU1658" s="18">
        <v>0</v>
      </c>
      <c r="AV1658" s="17"/>
      <c r="AW1658" s="200">
        <v>1</v>
      </c>
      <c r="AX1658" s="200">
        <v>0</v>
      </c>
      <c r="AY1658" s="200">
        <v>0</v>
      </c>
      <c r="AZ1658" s="200">
        <v>0</v>
      </c>
      <c r="BA1658" s="200">
        <v>0</v>
      </c>
      <c r="BB1658" s="200">
        <v>0</v>
      </c>
      <c r="BC1658" s="200">
        <v>0</v>
      </c>
      <c r="BE1658" s="18">
        <v>0</v>
      </c>
      <c r="BF1658" s="18">
        <v>1</v>
      </c>
      <c r="BG1658" s="18">
        <v>0</v>
      </c>
      <c r="BH1658" s="18">
        <v>0</v>
      </c>
      <c r="BI1658" s="18">
        <v>0</v>
      </c>
      <c r="BJ1658" s="18">
        <v>0</v>
      </c>
    </row>
    <row r="1659" spans="1:62" x14ac:dyDescent="0.25">
      <c r="A1659" s="18">
        <v>63</v>
      </c>
      <c r="B1659" s="3">
        <v>70</v>
      </c>
      <c r="C1659" s="18" t="s">
        <v>957</v>
      </c>
      <c r="D1659" s="3" t="s">
        <v>164</v>
      </c>
      <c r="E1659" s="3" t="s">
        <v>2342</v>
      </c>
      <c r="F1659" s="48" t="s">
        <v>6622</v>
      </c>
      <c r="K1659" s="113">
        <v>0</v>
      </c>
      <c r="L1659" s="113">
        <v>0</v>
      </c>
      <c r="M1659" s="113">
        <v>0</v>
      </c>
      <c r="N1659" s="48">
        <v>0</v>
      </c>
      <c r="O1659" s="48">
        <v>0</v>
      </c>
      <c r="P1659" s="48">
        <v>0</v>
      </c>
      <c r="Q1659" s="48">
        <v>1</v>
      </c>
      <c r="R1659" s="48">
        <v>0</v>
      </c>
      <c r="S1659" s="113">
        <v>1</v>
      </c>
      <c r="T1659" s="48">
        <v>0</v>
      </c>
      <c r="U1659" s="47"/>
      <c r="V1659" s="22" t="s">
        <v>8899</v>
      </c>
      <c r="W1659" s="134" t="s">
        <v>2381</v>
      </c>
      <c r="X1659" s="3" t="s">
        <v>96</v>
      </c>
      <c r="Y1659" s="21">
        <v>0</v>
      </c>
      <c r="Z1659" s="21">
        <v>18</v>
      </c>
      <c r="AA1659" s="14">
        <v>0</v>
      </c>
      <c r="AB1659" s="3">
        <f t="shared" si="77"/>
        <v>216</v>
      </c>
      <c r="AC1659">
        <v>322.31359423777286</v>
      </c>
      <c r="AE1659" s="22" t="s">
        <v>9136</v>
      </c>
      <c r="AF1659" s="2" t="s">
        <v>2382</v>
      </c>
      <c r="AG1659" s="3" t="s">
        <v>2383</v>
      </c>
      <c r="AH1659" s="3">
        <v>6</v>
      </c>
      <c r="AI1659" s="3">
        <v>10</v>
      </c>
      <c r="AJ1659" s="3">
        <v>6</v>
      </c>
      <c r="AK1659" s="3">
        <f>(240*AH1659)+(12*AI1659)+AJ1659</f>
        <v>1566</v>
      </c>
      <c r="AL1659">
        <v>2265.5427904740673</v>
      </c>
      <c r="AN1659" s="3">
        <v>3255</v>
      </c>
      <c r="AO1659" s="3">
        <v>3150</v>
      </c>
      <c r="AP1659" s="3">
        <v>2922</v>
      </c>
      <c r="AQ1659" s="3">
        <v>2696</v>
      </c>
      <c r="AR1659" s="183" t="s">
        <v>8843</v>
      </c>
      <c r="AS1659" s="183" t="s">
        <v>8891</v>
      </c>
      <c r="AT1659" s="3">
        <v>0</v>
      </c>
      <c r="AU1659" s="18">
        <v>0</v>
      </c>
      <c r="AV1659" s="17"/>
      <c r="AW1659" s="200">
        <v>1</v>
      </c>
      <c r="AX1659" s="200">
        <v>0</v>
      </c>
      <c r="AY1659" s="200">
        <v>0</v>
      </c>
      <c r="AZ1659" s="200">
        <v>0</v>
      </c>
      <c r="BA1659" s="200">
        <v>0</v>
      </c>
      <c r="BB1659" s="200">
        <v>0</v>
      </c>
      <c r="BC1659" s="200">
        <v>0</v>
      </c>
      <c r="BE1659" s="18">
        <v>0</v>
      </c>
      <c r="BF1659" s="18">
        <v>0</v>
      </c>
      <c r="BG1659" s="18">
        <v>0</v>
      </c>
      <c r="BH1659" s="18">
        <v>0</v>
      </c>
      <c r="BI1659" s="18">
        <v>1</v>
      </c>
      <c r="BJ1659" s="18">
        <v>0</v>
      </c>
    </row>
    <row r="1660" spans="1:62" x14ac:dyDescent="0.25">
      <c r="A1660" s="18">
        <v>63</v>
      </c>
      <c r="B1660" s="3">
        <v>70</v>
      </c>
      <c r="C1660" s="18" t="s">
        <v>957</v>
      </c>
      <c r="D1660" s="3" t="s">
        <v>164</v>
      </c>
      <c r="E1660" s="3" t="s">
        <v>2342</v>
      </c>
      <c r="F1660" s="48" t="s">
        <v>6622</v>
      </c>
      <c r="K1660" s="113">
        <v>0</v>
      </c>
      <c r="L1660" s="113">
        <v>0</v>
      </c>
      <c r="M1660" s="113">
        <v>0</v>
      </c>
      <c r="N1660" s="48">
        <v>0</v>
      </c>
      <c r="O1660" s="48">
        <v>0</v>
      </c>
      <c r="P1660" s="48">
        <v>0</v>
      </c>
      <c r="Q1660" s="48">
        <v>1</v>
      </c>
      <c r="R1660" s="48">
        <v>0</v>
      </c>
      <c r="S1660" s="113">
        <v>1</v>
      </c>
      <c r="T1660" s="48">
        <v>0</v>
      </c>
      <c r="U1660" s="47"/>
      <c r="V1660" s="14" t="s">
        <v>149</v>
      </c>
      <c r="X1660" s="3" t="s">
        <v>2384</v>
      </c>
      <c r="Y1660" s="21">
        <v>14</v>
      </c>
      <c r="Z1660" s="21">
        <v>4</v>
      </c>
      <c r="AA1660" s="14">
        <v>0</v>
      </c>
      <c r="AB1660" s="3">
        <f t="shared" ref="AB1660:AB1691" si="78">(240*Y1660)+(12*Z1660)+AA1660</f>
        <v>3408</v>
      </c>
      <c r="AE1660" s="22"/>
      <c r="AG1660" s="3" t="s">
        <v>2384</v>
      </c>
      <c r="AH1660" s="3">
        <v>14</v>
      </c>
      <c r="AI1660" s="3">
        <v>4</v>
      </c>
      <c r="AJ1660" s="3">
        <v>0</v>
      </c>
      <c r="AK1660" s="3">
        <f>(240*AH1660)+(12*AI1660)+AJ1660</f>
        <v>3408</v>
      </c>
      <c r="AL1660">
        <v>3408</v>
      </c>
      <c r="AN1660" s="3">
        <v>3255</v>
      </c>
      <c r="AO1660" s="3">
        <v>3150</v>
      </c>
      <c r="AR1660" s="183" t="s">
        <v>8843</v>
      </c>
      <c r="AS1660" s="183" t="s">
        <v>8891</v>
      </c>
      <c r="AT1660" s="3">
        <v>0</v>
      </c>
      <c r="AU1660" s="18">
        <v>0</v>
      </c>
      <c r="AV1660" s="17"/>
    </row>
    <row r="1661" spans="1:62" x14ac:dyDescent="0.25">
      <c r="A1661" s="18">
        <v>63</v>
      </c>
      <c r="B1661" s="3">
        <v>70</v>
      </c>
      <c r="C1661" s="18" t="s">
        <v>957</v>
      </c>
      <c r="D1661" s="3" t="s">
        <v>164</v>
      </c>
      <c r="E1661" s="3" t="s">
        <v>2342</v>
      </c>
      <c r="F1661" s="48" t="s">
        <v>6622</v>
      </c>
      <c r="K1661" s="113">
        <v>0</v>
      </c>
      <c r="L1661" s="113">
        <v>0</v>
      </c>
      <c r="M1661" s="113">
        <v>0</v>
      </c>
      <c r="N1661" s="48">
        <v>0</v>
      </c>
      <c r="O1661" s="48">
        <v>0</v>
      </c>
      <c r="P1661" s="48">
        <v>0</v>
      </c>
      <c r="Q1661" s="48">
        <v>1</v>
      </c>
      <c r="R1661" s="48">
        <v>0</v>
      </c>
      <c r="S1661" s="113">
        <v>1</v>
      </c>
      <c r="T1661" s="48">
        <v>0</v>
      </c>
      <c r="U1661" s="47"/>
      <c r="V1661" s="22" t="s">
        <v>9137</v>
      </c>
      <c r="W1661" s="134" t="s">
        <v>2385</v>
      </c>
      <c r="X1661" s="3" t="s">
        <v>21</v>
      </c>
      <c r="Y1661" s="21">
        <v>0</v>
      </c>
      <c r="Z1661" s="21">
        <v>6</v>
      </c>
      <c r="AA1661" s="14">
        <v>0</v>
      </c>
      <c r="AB1661" s="3">
        <f t="shared" si="78"/>
        <v>72</v>
      </c>
      <c r="AC1661">
        <v>101.41747310924444</v>
      </c>
      <c r="AE1661" s="22" t="s">
        <v>9138</v>
      </c>
      <c r="AF1661" s="2" t="s">
        <v>2386</v>
      </c>
      <c r="AI1661" s="18">
        <v>2</v>
      </c>
      <c r="AJ1661" s="18">
        <v>6</v>
      </c>
      <c r="AK1661" s="3">
        <f>(240*AH1661)+(12*AI1661)+AJ1661</f>
        <v>30</v>
      </c>
      <c r="AL1661">
        <v>41.940121690667169</v>
      </c>
      <c r="AN1661" s="3">
        <v>3255</v>
      </c>
      <c r="AO1661" s="3">
        <v>3150</v>
      </c>
      <c r="AP1661" s="3">
        <v>2501</v>
      </c>
      <c r="AQ1661" s="3">
        <v>2446</v>
      </c>
      <c r="AR1661" s="183" t="s">
        <v>8843</v>
      </c>
      <c r="AS1661" s="183" t="s">
        <v>8891</v>
      </c>
      <c r="AT1661" s="3">
        <v>0</v>
      </c>
      <c r="AU1661" s="18">
        <v>0</v>
      </c>
      <c r="AV1661" s="17"/>
      <c r="AW1661" s="200">
        <v>1</v>
      </c>
      <c r="AX1661" s="200">
        <v>0</v>
      </c>
      <c r="AY1661" s="200">
        <v>0</v>
      </c>
      <c r="AZ1661" s="200">
        <v>0</v>
      </c>
      <c r="BA1661" s="200">
        <v>0</v>
      </c>
      <c r="BB1661" s="200">
        <v>0</v>
      </c>
      <c r="BC1661" s="200">
        <v>0</v>
      </c>
      <c r="BE1661" s="18">
        <v>0</v>
      </c>
      <c r="BF1661" s="18">
        <v>0</v>
      </c>
      <c r="BG1661" s="18">
        <v>1</v>
      </c>
      <c r="BH1661" s="18">
        <v>0</v>
      </c>
      <c r="BI1661" s="18">
        <v>0</v>
      </c>
      <c r="BJ1661" s="18">
        <v>0</v>
      </c>
    </row>
    <row r="1662" spans="1:62" x14ac:dyDescent="0.25">
      <c r="A1662" s="18">
        <v>63</v>
      </c>
      <c r="B1662" s="3">
        <v>70</v>
      </c>
      <c r="C1662" s="18" t="s">
        <v>957</v>
      </c>
      <c r="D1662" s="3" t="s">
        <v>164</v>
      </c>
      <c r="E1662" s="3" t="s">
        <v>2342</v>
      </c>
      <c r="F1662" s="48" t="s">
        <v>6622</v>
      </c>
      <c r="K1662" s="113">
        <v>0</v>
      </c>
      <c r="L1662" s="113">
        <v>0</v>
      </c>
      <c r="M1662" s="113">
        <v>0</v>
      </c>
      <c r="N1662" s="48">
        <v>0</v>
      </c>
      <c r="O1662" s="48">
        <v>0</v>
      </c>
      <c r="P1662" s="48">
        <v>0</v>
      </c>
      <c r="Q1662" s="48">
        <v>1</v>
      </c>
      <c r="R1662" s="48">
        <v>0</v>
      </c>
      <c r="S1662" s="113">
        <v>1</v>
      </c>
      <c r="T1662" s="48">
        <v>0</v>
      </c>
      <c r="U1662" s="47"/>
      <c r="V1662" s="22" t="s">
        <v>9137</v>
      </c>
      <c r="W1662" s="134" t="s">
        <v>2387</v>
      </c>
      <c r="X1662" s="3" t="s">
        <v>167</v>
      </c>
      <c r="Y1662" s="21">
        <v>0</v>
      </c>
      <c r="Z1662" s="21">
        <v>10</v>
      </c>
      <c r="AA1662" s="14">
        <v>0</v>
      </c>
      <c r="AB1662" s="3">
        <f t="shared" si="78"/>
        <v>120</v>
      </c>
      <c r="AC1662">
        <v>169.02912184874074</v>
      </c>
      <c r="AE1662" s="22"/>
      <c r="AN1662" s="3">
        <v>3255</v>
      </c>
      <c r="AO1662" s="3">
        <v>3150</v>
      </c>
      <c r="AP1662" s="3">
        <v>2501</v>
      </c>
      <c r="AR1662" s="183" t="s">
        <v>8843</v>
      </c>
      <c r="AS1662" s="183" t="s">
        <v>8891</v>
      </c>
      <c r="AT1662" s="3">
        <v>0</v>
      </c>
      <c r="AU1662" s="18">
        <v>0</v>
      </c>
      <c r="AV1662" s="17"/>
      <c r="AW1662" s="200">
        <v>1</v>
      </c>
      <c r="AX1662" s="200">
        <v>0</v>
      </c>
      <c r="AY1662" s="200">
        <v>0</v>
      </c>
      <c r="AZ1662" s="200">
        <v>0</v>
      </c>
      <c r="BA1662" s="200">
        <v>0</v>
      </c>
      <c r="BB1662" s="200">
        <v>0</v>
      </c>
      <c r="BC1662" s="200">
        <v>0</v>
      </c>
    </row>
    <row r="1663" spans="1:62" x14ac:dyDescent="0.25">
      <c r="A1663" s="18">
        <v>63</v>
      </c>
      <c r="B1663" s="3">
        <v>70</v>
      </c>
      <c r="C1663" s="18" t="s">
        <v>957</v>
      </c>
      <c r="D1663" s="3" t="s">
        <v>164</v>
      </c>
      <c r="E1663" s="3" t="s">
        <v>2342</v>
      </c>
      <c r="F1663" s="48" t="s">
        <v>6622</v>
      </c>
      <c r="K1663" s="113">
        <v>0</v>
      </c>
      <c r="L1663" s="113">
        <v>0</v>
      </c>
      <c r="M1663" s="113">
        <v>0</v>
      </c>
      <c r="N1663" s="48">
        <v>0</v>
      </c>
      <c r="O1663" s="48">
        <v>0</v>
      </c>
      <c r="P1663" s="48">
        <v>0</v>
      </c>
      <c r="Q1663" s="48">
        <v>1</v>
      </c>
      <c r="R1663" s="48">
        <v>0</v>
      </c>
      <c r="S1663" s="113">
        <v>1</v>
      </c>
      <c r="T1663" s="48">
        <v>0</v>
      </c>
      <c r="U1663" s="47"/>
      <c r="V1663" s="22" t="s">
        <v>9137</v>
      </c>
      <c r="W1663" s="134" t="s">
        <v>2388</v>
      </c>
      <c r="X1663" s="3" t="s">
        <v>581</v>
      </c>
      <c r="Y1663" s="21">
        <v>0</v>
      </c>
      <c r="Z1663" s="21">
        <v>3</v>
      </c>
      <c r="AA1663" s="14">
        <v>6</v>
      </c>
      <c r="AB1663" s="3">
        <f t="shared" si="78"/>
        <v>42</v>
      </c>
      <c r="AC1663">
        <v>59.160192647059262</v>
      </c>
      <c r="AE1663" s="22" t="s">
        <v>9424</v>
      </c>
      <c r="AF1663" s="2" t="s">
        <v>2389</v>
      </c>
      <c r="AG1663" s="3" t="s">
        <v>2390</v>
      </c>
      <c r="AH1663" s="3">
        <v>0</v>
      </c>
      <c r="AI1663" s="3">
        <v>3</v>
      </c>
      <c r="AJ1663" s="3">
        <v>9</v>
      </c>
      <c r="AK1663" s="3">
        <f>(240*AH1663)+(12*AI1663)+AJ1663</f>
        <v>45</v>
      </c>
      <c r="AL1663">
        <v>57.009711466362774</v>
      </c>
      <c r="AN1663" s="3">
        <v>3255</v>
      </c>
      <c r="AO1663" s="3">
        <v>3150</v>
      </c>
      <c r="AP1663" s="3">
        <v>2501</v>
      </c>
      <c r="AQ1663" s="3">
        <v>1727</v>
      </c>
      <c r="AR1663" s="183" t="s">
        <v>8843</v>
      </c>
      <c r="AS1663" s="183" t="s">
        <v>8891</v>
      </c>
      <c r="AT1663" s="3">
        <v>0</v>
      </c>
      <c r="AU1663" s="18">
        <v>0</v>
      </c>
      <c r="AV1663" s="17"/>
      <c r="AW1663" s="200">
        <v>1</v>
      </c>
      <c r="AX1663" s="200">
        <v>0</v>
      </c>
      <c r="AY1663" s="200">
        <v>0</v>
      </c>
      <c r="AZ1663" s="200">
        <v>0</v>
      </c>
      <c r="BA1663" s="200">
        <v>0</v>
      </c>
      <c r="BB1663" s="200">
        <v>0</v>
      </c>
      <c r="BC1663" s="200">
        <v>0</v>
      </c>
      <c r="BE1663" s="18">
        <v>0</v>
      </c>
      <c r="BF1663" s="18">
        <v>0</v>
      </c>
      <c r="BG1663" s="18">
        <v>1</v>
      </c>
      <c r="BH1663" s="18">
        <v>0</v>
      </c>
      <c r="BI1663" s="18">
        <v>0</v>
      </c>
      <c r="BJ1663" s="18">
        <v>0</v>
      </c>
    </row>
    <row r="1664" spans="1:62" x14ac:dyDescent="0.25">
      <c r="A1664" s="18">
        <v>63</v>
      </c>
      <c r="B1664" s="3">
        <v>70</v>
      </c>
      <c r="C1664" s="18" t="s">
        <v>957</v>
      </c>
      <c r="D1664" s="3" t="s">
        <v>164</v>
      </c>
      <c r="E1664" s="3" t="s">
        <v>2342</v>
      </c>
      <c r="F1664" s="48" t="s">
        <v>6622</v>
      </c>
      <c r="K1664" s="113">
        <v>0</v>
      </c>
      <c r="L1664" s="113">
        <v>0</v>
      </c>
      <c r="M1664" s="113">
        <v>0</v>
      </c>
      <c r="N1664" s="48">
        <v>0</v>
      </c>
      <c r="O1664" s="48">
        <v>0</v>
      </c>
      <c r="P1664" s="48">
        <v>0</v>
      </c>
      <c r="Q1664" s="48">
        <v>1</v>
      </c>
      <c r="R1664" s="48">
        <v>0</v>
      </c>
      <c r="S1664" s="113">
        <v>1</v>
      </c>
      <c r="T1664" s="48">
        <v>0</v>
      </c>
      <c r="U1664" s="47"/>
      <c r="V1664" s="22" t="s">
        <v>9137</v>
      </c>
      <c r="W1664" s="134" t="s">
        <v>2391</v>
      </c>
      <c r="X1664" s="3" t="s">
        <v>19</v>
      </c>
      <c r="Y1664" s="21">
        <v>0</v>
      </c>
      <c r="Z1664" s="21">
        <v>7</v>
      </c>
      <c r="AA1664" s="14">
        <v>3</v>
      </c>
      <c r="AB1664" s="3">
        <f t="shared" si="78"/>
        <v>87</v>
      </c>
      <c r="AC1664">
        <v>122.54611334033703</v>
      </c>
      <c r="AN1664" s="3">
        <v>3255</v>
      </c>
      <c r="AO1664" s="3">
        <v>3150</v>
      </c>
      <c r="AP1664" s="3">
        <v>2501</v>
      </c>
      <c r="AR1664" s="183" t="s">
        <v>8843</v>
      </c>
      <c r="AS1664" s="183" t="s">
        <v>8891</v>
      </c>
      <c r="AT1664" s="3">
        <v>0</v>
      </c>
      <c r="AU1664" s="18">
        <v>0</v>
      </c>
      <c r="AV1664" s="17"/>
      <c r="AW1664" s="200">
        <v>1</v>
      </c>
      <c r="AX1664" s="200">
        <v>0</v>
      </c>
      <c r="AY1664" s="200">
        <v>0</v>
      </c>
      <c r="AZ1664" s="200">
        <v>0</v>
      </c>
      <c r="BA1664" s="200">
        <v>0</v>
      </c>
      <c r="BB1664" s="200">
        <v>0</v>
      </c>
      <c r="BC1664" s="200">
        <v>0</v>
      </c>
    </row>
    <row r="1665" spans="1:62" x14ac:dyDescent="0.25">
      <c r="A1665" s="18">
        <v>63</v>
      </c>
      <c r="B1665" s="3">
        <v>70</v>
      </c>
      <c r="C1665" s="18" t="s">
        <v>957</v>
      </c>
      <c r="D1665" s="3" t="s">
        <v>164</v>
      </c>
      <c r="E1665" s="3" t="s">
        <v>2342</v>
      </c>
      <c r="F1665" s="48" t="s">
        <v>6622</v>
      </c>
      <c r="K1665" s="113">
        <v>0</v>
      </c>
      <c r="L1665" s="113">
        <v>0</v>
      </c>
      <c r="M1665" s="113">
        <v>0</v>
      </c>
      <c r="N1665" s="48">
        <v>0</v>
      </c>
      <c r="O1665" s="48">
        <v>0</v>
      </c>
      <c r="P1665" s="48">
        <v>0</v>
      </c>
      <c r="Q1665" s="48">
        <v>1</v>
      </c>
      <c r="R1665" s="48">
        <v>0</v>
      </c>
      <c r="S1665" s="113">
        <v>1</v>
      </c>
      <c r="T1665" s="48">
        <v>0</v>
      </c>
      <c r="U1665" s="47"/>
      <c r="V1665" s="22" t="s">
        <v>9447</v>
      </c>
      <c r="W1665" s="134" t="s">
        <v>2392</v>
      </c>
      <c r="X1665" s="3" t="s">
        <v>196</v>
      </c>
      <c r="Y1665" s="21">
        <v>0</v>
      </c>
      <c r="Z1665" s="21">
        <v>3</v>
      </c>
      <c r="AA1665" s="14">
        <v>0</v>
      </c>
      <c r="AB1665" s="3">
        <f t="shared" si="78"/>
        <v>36</v>
      </c>
      <c r="AC1665">
        <v>47.300172348615369</v>
      </c>
      <c r="AN1665" s="3">
        <v>3255</v>
      </c>
      <c r="AO1665" s="3">
        <v>3150</v>
      </c>
      <c r="AP1665" s="3">
        <v>1993</v>
      </c>
      <c r="AR1665" s="183" t="s">
        <v>8843</v>
      </c>
      <c r="AS1665" s="183" t="s">
        <v>8891</v>
      </c>
      <c r="AT1665" s="3">
        <v>0</v>
      </c>
      <c r="AU1665" s="18">
        <v>0</v>
      </c>
      <c r="AV1665" s="17"/>
      <c r="AW1665" s="200">
        <v>1</v>
      </c>
      <c r="AX1665" s="200">
        <v>0</v>
      </c>
      <c r="AY1665" s="200">
        <v>0</v>
      </c>
      <c r="AZ1665" s="200">
        <v>0</v>
      </c>
      <c r="BA1665" s="200">
        <v>0</v>
      </c>
      <c r="BB1665" s="200">
        <v>0</v>
      </c>
      <c r="BC1665" s="200">
        <v>0</v>
      </c>
    </row>
    <row r="1666" spans="1:62" x14ac:dyDescent="0.25">
      <c r="A1666" s="18">
        <v>63</v>
      </c>
      <c r="B1666" s="3">
        <v>70</v>
      </c>
      <c r="C1666" s="18" t="s">
        <v>957</v>
      </c>
      <c r="D1666" s="3" t="s">
        <v>164</v>
      </c>
      <c r="E1666" s="3" t="s">
        <v>2342</v>
      </c>
      <c r="F1666" s="48" t="s">
        <v>6622</v>
      </c>
      <c r="K1666" s="113">
        <v>0</v>
      </c>
      <c r="L1666" s="113">
        <v>0</v>
      </c>
      <c r="M1666" s="113">
        <v>0</v>
      </c>
      <c r="N1666" s="48">
        <v>0</v>
      </c>
      <c r="O1666" s="48">
        <v>0</v>
      </c>
      <c r="P1666" s="48">
        <v>0</v>
      </c>
      <c r="Q1666" s="48">
        <v>1</v>
      </c>
      <c r="R1666" s="48">
        <v>0</v>
      </c>
      <c r="S1666" s="113">
        <v>1</v>
      </c>
      <c r="T1666" s="48">
        <v>0</v>
      </c>
      <c r="U1666" s="47"/>
      <c r="V1666" s="22" t="s">
        <v>9409</v>
      </c>
      <c r="W1666" s="134" t="s">
        <v>2393</v>
      </c>
      <c r="X1666" s="3" t="s">
        <v>179</v>
      </c>
      <c r="Y1666" s="21">
        <v>0</v>
      </c>
      <c r="Z1666" s="21">
        <v>4</v>
      </c>
      <c r="AA1666" s="14">
        <v>6</v>
      </c>
      <c r="AB1666" s="3">
        <f t="shared" si="78"/>
        <v>54</v>
      </c>
      <c r="AC1666">
        <v>69.985029533706268</v>
      </c>
      <c r="AN1666" s="3">
        <v>3255</v>
      </c>
      <c r="AO1666" s="3">
        <v>3150</v>
      </c>
      <c r="AP1666" s="3">
        <v>1893</v>
      </c>
      <c r="AR1666" s="183" t="s">
        <v>8843</v>
      </c>
      <c r="AS1666" s="183" t="s">
        <v>8891</v>
      </c>
      <c r="AT1666" s="3">
        <v>0</v>
      </c>
      <c r="AU1666" s="18">
        <v>0</v>
      </c>
      <c r="AV1666" s="17"/>
      <c r="AW1666" s="200">
        <v>1</v>
      </c>
      <c r="AX1666" s="200">
        <v>0</v>
      </c>
      <c r="AY1666" s="200">
        <v>0</v>
      </c>
      <c r="AZ1666" s="200">
        <v>0</v>
      </c>
      <c r="BA1666" s="200">
        <v>0</v>
      </c>
      <c r="BB1666" s="200">
        <v>0</v>
      </c>
      <c r="BC1666" s="200">
        <v>0</v>
      </c>
    </row>
    <row r="1667" spans="1:62" s="6" customFormat="1" ht="15.75" thickBot="1" x14ac:dyDescent="0.3">
      <c r="A1667" s="23">
        <v>63</v>
      </c>
      <c r="B1667" s="6">
        <v>70</v>
      </c>
      <c r="C1667" s="23" t="s">
        <v>957</v>
      </c>
      <c r="D1667" s="6" t="s">
        <v>164</v>
      </c>
      <c r="E1667" s="6" t="s">
        <v>2342</v>
      </c>
      <c r="F1667" s="28" t="s">
        <v>6622</v>
      </c>
      <c r="K1667" s="142">
        <v>0</v>
      </c>
      <c r="L1667" s="142">
        <v>0</v>
      </c>
      <c r="M1667" s="142">
        <v>0</v>
      </c>
      <c r="N1667" s="28">
        <v>0</v>
      </c>
      <c r="O1667" s="28">
        <v>0</v>
      </c>
      <c r="P1667" s="28">
        <v>0</v>
      </c>
      <c r="Q1667" s="28">
        <v>1</v>
      </c>
      <c r="R1667" s="28">
        <v>0</v>
      </c>
      <c r="S1667" s="142">
        <v>1</v>
      </c>
      <c r="T1667" s="28">
        <v>0</v>
      </c>
      <c r="U1667" s="90"/>
      <c r="V1667" s="9" t="s">
        <v>149</v>
      </c>
      <c r="W1667" s="133" t="s">
        <v>2394</v>
      </c>
      <c r="X1667" s="6" t="s">
        <v>2395</v>
      </c>
      <c r="Y1667" s="8">
        <v>1</v>
      </c>
      <c r="Z1667" s="8">
        <v>14</v>
      </c>
      <c r="AA1667" s="9">
        <v>3</v>
      </c>
      <c r="AB1667" s="6">
        <f t="shared" si="78"/>
        <v>411</v>
      </c>
      <c r="AD1667" s="10"/>
      <c r="AE1667" s="11"/>
      <c r="AF1667" s="7"/>
      <c r="AM1667" s="10"/>
      <c r="AN1667" s="6">
        <v>3255</v>
      </c>
      <c r="AO1667" s="6">
        <v>3150</v>
      </c>
      <c r="AR1667" s="198" t="s">
        <v>8843</v>
      </c>
      <c r="AS1667" s="198" t="s">
        <v>8891</v>
      </c>
      <c r="AT1667" s="6">
        <v>0</v>
      </c>
      <c r="AU1667" s="23">
        <v>0</v>
      </c>
      <c r="AV1667" s="25"/>
      <c r="AW1667" s="201"/>
      <c r="BD1667" s="10"/>
    </row>
    <row r="1668" spans="1:62" ht="15.75" thickTop="1" x14ac:dyDescent="0.25">
      <c r="A1668" s="18">
        <v>64</v>
      </c>
      <c r="B1668" s="3">
        <v>30</v>
      </c>
      <c r="C1668" s="18" t="s">
        <v>2396</v>
      </c>
      <c r="D1668" s="3" t="s">
        <v>164</v>
      </c>
      <c r="E1668" s="3" t="s">
        <v>46</v>
      </c>
      <c r="F1668" s="3" t="s">
        <v>1812</v>
      </c>
      <c r="G1668" s="48" t="s">
        <v>6623</v>
      </c>
      <c r="K1668" s="113">
        <v>0</v>
      </c>
      <c r="L1668" s="113">
        <v>0</v>
      </c>
      <c r="M1668" s="113">
        <v>0</v>
      </c>
      <c r="N1668" s="48">
        <v>0</v>
      </c>
      <c r="O1668" s="48">
        <v>0</v>
      </c>
      <c r="P1668" s="48">
        <v>0</v>
      </c>
      <c r="Q1668" s="48">
        <v>1</v>
      </c>
      <c r="R1668" s="48">
        <v>0</v>
      </c>
      <c r="S1668" s="113">
        <v>0</v>
      </c>
      <c r="T1668" s="48">
        <v>0</v>
      </c>
      <c r="U1668" s="47"/>
      <c r="V1668" s="22" t="s">
        <v>8491</v>
      </c>
      <c r="W1668" s="134" t="s">
        <v>2397</v>
      </c>
      <c r="X1668" s="3" t="s">
        <v>2398</v>
      </c>
      <c r="Y1668" s="21">
        <v>1</v>
      </c>
      <c r="Z1668" s="21">
        <v>2</v>
      </c>
      <c r="AA1668" s="14">
        <v>9</v>
      </c>
      <c r="AB1668" s="3">
        <f t="shared" si="78"/>
        <v>273</v>
      </c>
      <c r="AC1668">
        <v>452.93040848949016</v>
      </c>
      <c r="AE1668" s="15" t="s">
        <v>149</v>
      </c>
      <c r="AF1668" s="2" t="s">
        <v>34</v>
      </c>
      <c r="AK1668" s="3">
        <f>(240*AH1668)+(12*AI1668)+AJ1668</f>
        <v>0</v>
      </c>
      <c r="AL1668">
        <v>0</v>
      </c>
      <c r="AN1668" s="3">
        <v>26</v>
      </c>
      <c r="AO1668" s="3">
        <v>0</v>
      </c>
      <c r="AP1668" s="3">
        <v>3696</v>
      </c>
      <c r="AR1668" s="183" t="s">
        <v>8494</v>
      </c>
      <c r="AS1668" s="183" t="s">
        <v>9548</v>
      </c>
      <c r="AT1668" s="3">
        <v>0</v>
      </c>
      <c r="AU1668" s="3">
        <v>1</v>
      </c>
      <c r="AW1668" s="200">
        <v>1</v>
      </c>
      <c r="AX1668" s="200">
        <v>0</v>
      </c>
      <c r="AY1668" s="200">
        <v>0</v>
      </c>
      <c r="AZ1668" s="200">
        <v>0</v>
      </c>
      <c r="BA1668" s="200">
        <v>0</v>
      </c>
      <c r="BB1668" s="200">
        <v>0</v>
      </c>
      <c r="BC1668" s="200">
        <v>0</v>
      </c>
      <c r="BE1668" s="18">
        <v>0</v>
      </c>
      <c r="BF1668" s="18">
        <v>0</v>
      </c>
      <c r="BG1668" s="18">
        <v>0</v>
      </c>
      <c r="BH1668" s="18">
        <v>0</v>
      </c>
      <c r="BI1668" s="18">
        <v>0</v>
      </c>
      <c r="BJ1668" s="18">
        <v>0</v>
      </c>
    </row>
    <row r="1669" spans="1:62" s="18" customFormat="1" x14ac:dyDescent="0.25">
      <c r="A1669" s="18">
        <v>64</v>
      </c>
      <c r="B1669" s="3">
        <v>30</v>
      </c>
      <c r="C1669" s="18" t="s">
        <v>2396</v>
      </c>
      <c r="D1669" s="3" t="s">
        <v>164</v>
      </c>
      <c r="E1669" s="3" t="s">
        <v>46</v>
      </c>
      <c r="F1669" s="3" t="s">
        <v>1812</v>
      </c>
      <c r="G1669" s="48" t="s">
        <v>6623</v>
      </c>
      <c r="H1669" s="3"/>
      <c r="I1669" s="3"/>
      <c r="J1669" s="3"/>
      <c r="K1669" s="113">
        <v>0</v>
      </c>
      <c r="L1669" s="113">
        <v>0</v>
      </c>
      <c r="M1669" s="113">
        <v>0</v>
      </c>
      <c r="N1669" s="48">
        <v>0</v>
      </c>
      <c r="O1669" s="48">
        <v>0</v>
      </c>
      <c r="P1669" s="48">
        <v>0</v>
      </c>
      <c r="Q1669" s="48">
        <v>1</v>
      </c>
      <c r="R1669" s="48">
        <v>0</v>
      </c>
      <c r="S1669" s="113">
        <v>0</v>
      </c>
      <c r="T1669" s="48">
        <v>0</v>
      </c>
      <c r="U1669" s="47"/>
      <c r="V1669" s="22" t="s">
        <v>8491</v>
      </c>
      <c r="W1669" s="134" t="s">
        <v>2399</v>
      </c>
      <c r="X1669" s="3" t="s">
        <v>179</v>
      </c>
      <c r="Y1669" s="21">
        <v>0</v>
      </c>
      <c r="Z1669" s="21">
        <v>4</v>
      </c>
      <c r="AA1669" s="14">
        <v>6</v>
      </c>
      <c r="AB1669" s="3">
        <f t="shared" si="78"/>
        <v>54</v>
      </c>
      <c r="AC1669" s="18">
        <v>89.590630250668383</v>
      </c>
      <c r="AD1669" s="1"/>
      <c r="AE1669" s="15"/>
      <c r="AF1669" s="2"/>
      <c r="AG1669" s="3"/>
      <c r="AH1669" s="3"/>
      <c r="AI1669" s="3"/>
      <c r="AJ1669" s="3"/>
      <c r="AK1669" s="3"/>
      <c r="AM1669" s="1"/>
      <c r="AN1669" s="3">
        <v>26</v>
      </c>
      <c r="AO1669" s="3">
        <v>0</v>
      </c>
      <c r="AP1669" s="3">
        <v>3696</v>
      </c>
      <c r="AQ1669" s="3"/>
      <c r="AR1669" s="183" t="s">
        <v>8494</v>
      </c>
      <c r="AS1669" s="183" t="s">
        <v>9548</v>
      </c>
      <c r="AT1669" s="3">
        <v>0</v>
      </c>
      <c r="AU1669" s="3">
        <v>1</v>
      </c>
      <c r="AV1669" s="1"/>
      <c r="AW1669" s="200">
        <v>1</v>
      </c>
      <c r="AX1669" s="200">
        <v>0</v>
      </c>
      <c r="AY1669" s="200">
        <v>0</v>
      </c>
      <c r="AZ1669" s="200">
        <v>0</v>
      </c>
      <c r="BA1669" s="200">
        <v>0</v>
      </c>
      <c r="BB1669" s="200">
        <v>0</v>
      </c>
      <c r="BC1669" s="200">
        <v>0</v>
      </c>
      <c r="BD1669" s="17"/>
    </row>
    <row r="1670" spans="1:62" s="18" customFormat="1" x14ac:dyDescent="0.25">
      <c r="A1670" s="18">
        <v>64</v>
      </c>
      <c r="B1670" s="3">
        <v>30</v>
      </c>
      <c r="C1670" s="18" t="s">
        <v>2396</v>
      </c>
      <c r="D1670" s="3" t="s">
        <v>164</v>
      </c>
      <c r="E1670" s="3" t="s">
        <v>46</v>
      </c>
      <c r="F1670" s="3" t="s">
        <v>1812</v>
      </c>
      <c r="G1670" s="48" t="s">
        <v>6623</v>
      </c>
      <c r="H1670" s="3"/>
      <c r="I1670" s="3"/>
      <c r="J1670" s="3"/>
      <c r="K1670" s="113">
        <v>0</v>
      </c>
      <c r="L1670" s="113">
        <v>0</v>
      </c>
      <c r="M1670" s="113">
        <v>0</v>
      </c>
      <c r="N1670" s="48">
        <v>0</v>
      </c>
      <c r="O1670" s="48">
        <v>0</v>
      </c>
      <c r="P1670" s="48">
        <v>0</v>
      </c>
      <c r="Q1670" s="48">
        <v>1</v>
      </c>
      <c r="R1670" s="48">
        <v>0</v>
      </c>
      <c r="S1670" s="113">
        <v>0</v>
      </c>
      <c r="T1670" s="48">
        <v>0</v>
      </c>
      <c r="U1670" s="47"/>
      <c r="V1670" s="22" t="s">
        <v>8495</v>
      </c>
      <c r="W1670" s="134" t="s">
        <v>2400</v>
      </c>
      <c r="X1670" s="3" t="s">
        <v>68</v>
      </c>
      <c r="Y1670" s="21">
        <v>0</v>
      </c>
      <c r="Z1670" s="21">
        <v>7</v>
      </c>
      <c r="AA1670" s="14">
        <v>0</v>
      </c>
      <c r="AB1670" s="3">
        <f t="shared" si="78"/>
        <v>84</v>
      </c>
      <c r="AC1670" s="18">
        <v>138.86775727810672</v>
      </c>
      <c r="AD1670" s="1"/>
      <c r="AE1670" s="15"/>
      <c r="AF1670" s="2"/>
      <c r="AG1670" s="3"/>
      <c r="AH1670" s="3"/>
      <c r="AI1670" s="3"/>
      <c r="AJ1670" s="3"/>
      <c r="AK1670" s="3"/>
      <c r="AM1670" s="1"/>
      <c r="AN1670" s="3">
        <v>26</v>
      </c>
      <c r="AO1670" s="3">
        <v>0</v>
      </c>
      <c r="AP1670" s="3">
        <v>3670</v>
      </c>
      <c r="AQ1670" s="3"/>
      <c r="AR1670" s="183" t="s">
        <v>8496</v>
      </c>
      <c r="AS1670" s="183" t="s">
        <v>9548</v>
      </c>
      <c r="AT1670" s="3">
        <v>0</v>
      </c>
      <c r="AU1670" s="3">
        <v>1</v>
      </c>
      <c r="AV1670" s="1"/>
      <c r="AW1670" s="200">
        <v>1</v>
      </c>
      <c r="AX1670" s="200">
        <v>0</v>
      </c>
      <c r="AY1670" s="200">
        <v>0</v>
      </c>
      <c r="AZ1670" s="200">
        <v>0</v>
      </c>
      <c r="BA1670" s="200">
        <v>0</v>
      </c>
      <c r="BB1670" s="200">
        <v>0</v>
      </c>
      <c r="BC1670" s="200">
        <v>0</v>
      </c>
      <c r="BD1670" s="17"/>
    </row>
    <row r="1671" spans="1:62" s="6" customFormat="1" ht="15.75" thickBot="1" x14ac:dyDescent="0.3">
      <c r="A1671" s="23">
        <v>64</v>
      </c>
      <c r="B1671" s="6">
        <v>30</v>
      </c>
      <c r="C1671" s="23" t="s">
        <v>2396</v>
      </c>
      <c r="D1671" s="6" t="s">
        <v>164</v>
      </c>
      <c r="E1671" s="6" t="s">
        <v>46</v>
      </c>
      <c r="F1671" s="6" t="s">
        <v>1812</v>
      </c>
      <c r="G1671" s="28" t="s">
        <v>6623</v>
      </c>
      <c r="K1671" s="142">
        <v>0</v>
      </c>
      <c r="L1671" s="142">
        <v>0</v>
      </c>
      <c r="M1671" s="142">
        <v>0</v>
      </c>
      <c r="N1671" s="28">
        <v>0</v>
      </c>
      <c r="O1671" s="28">
        <v>0</v>
      </c>
      <c r="P1671" s="28">
        <v>0</v>
      </c>
      <c r="Q1671" s="28">
        <v>1</v>
      </c>
      <c r="R1671" s="28">
        <v>0</v>
      </c>
      <c r="S1671" s="142">
        <v>0</v>
      </c>
      <c r="T1671" s="28">
        <v>0</v>
      </c>
      <c r="U1671" s="90"/>
      <c r="V1671" s="9" t="s">
        <v>149</v>
      </c>
      <c r="W1671" s="133"/>
      <c r="X1671" s="6" t="s">
        <v>2395</v>
      </c>
      <c r="Y1671" s="19">
        <v>1</v>
      </c>
      <c r="Z1671" s="19">
        <v>14</v>
      </c>
      <c r="AA1671" s="9">
        <v>3</v>
      </c>
      <c r="AB1671" s="6">
        <f t="shared" si="78"/>
        <v>411</v>
      </c>
      <c r="AD1671" s="10"/>
      <c r="AE1671" s="11"/>
      <c r="AF1671" s="7"/>
      <c r="AM1671" s="10"/>
      <c r="AN1671" s="6">
        <v>26</v>
      </c>
      <c r="AO1671" s="6">
        <v>0</v>
      </c>
      <c r="AR1671" s="198" t="s">
        <v>8496</v>
      </c>
      <c r="AS1671" s="198" t="s">
        <v>9548</v>
      </c>
      <c r="AT1671" s="6">
        <v>0</v>
      </c>
      <c r="AU1671" s="6">
        <v>1</v>
      </c>
      <c r="AV1671" s="10"/>
      <c r="AW1671" s="201"/>
      <c r="BD1671" s="10"/>
    </row>
    <row r="1672" spans="1:62" ht="15.75" thickTop="1" x14ac:dyDescent="0.25">
      <c r="A1672" s="18">
        <v>65</v>
      </c>
      <c r="B1672" s="3">
        <v>31</v>
      </c>
      <c r="C1672" s="18" t="s">
        <v>2401</v>
      </c>
      <c r="D1672" s="3" t="s">
        <v>2402</v>
      </c>
      <c r="E1672" s="3" t="s">
        <v>46</v>
      </c>
      <c r="K1672" s="113">
        <v>0</v>
      </c>
      <c r="L1672" s="113">
        <v>0</v>
      </c>
      <c r="M1672" s="113">
        <v>0</v>
      </c>
      <c r="N1672" s="48">
        <v>0</v>
      </c>
      <c r="O1672" s="48">
        <v>0</v>
      </c>
      <c r="P1672" s="48">
        <v>0</v>
      </c>
      <c r="Q1672" s="48">
        <v>0</v>
      </c>
      <c r="R1672" s="48">
        <v>0</v>
      </c>
      <c r="S1672" s="113">
        <v>0</v>
      </c>
      <c r="T1672" s="48">
        <v>0</v>
      </c>
      <c r="U1672" s="47"/>
      <c r="V1672" s="22" t="s">
        <v>8349</v>
      </c>
      <c r="W1672" s="134" t="s">
        <v>2403</v>
      </c>
      <c r="X1672" s="3" t="s">
        <v>391</v>
      </c>
      <c r="Y1672" s="21">
        <v>0</v>
      </c>
      <c r="Z1672" s="21">
        <v>4</v>
      </c>
      <c r="AA1672" s="14">
        <v>6</v>
      </c>
      <c r="AB1672" s="3">
        <f t="shared" si="78"/>
        <v>54</v>
      </c>
      <c r="AC1672">
        <v>92.915139865644093</v>
      </c>
      <c r="AE1672" s="15" t="s">
        <v>149</v>
      </c>
      <c r="AF1672" s="2" t="s">
        <v>2404</v>
      </c>
      <c r="AG1672" s="3" t="s">
        <v>762</v>
      </c>
      <c r="AH1672" s="3">
        <v>0</v>
      </c>
      <c r="AI1672" s="3">
        <v>14</v>
      </c>
      <c r="AJ1672" s="3">
        <v>6</v>
      </c>
      <c r="AK1672" s="3">
        <f>(240*AH1672)+(12*AI1672)+AJ1672</f>
        <v>174</v>
      </c>
      <c r="AN1672" s="18">
        <v>0</v>
      </c>
      <c r="AO1672" s="18">
        <v>0</v>
      </c>
      <c r="AP1672" s="3">
        <v>3962</v>
      </c>
      <c r="AQ1672" s="18"/>
      <c r="AR1672" s="183" t="s">
        <v>8349</v>
      </c>
      <c r="AS1672" s="183" t="s">
        <v>9548</v>
      </c>
      <c r="AT1672" s="3">
        <v>0</v>
      </c>
      <c r="AU1672" s="18">
        <v>0</v>
      </c>
      <c r="AV1672" s="17"/>
      <c r="AW1672" s="200">
        <v>1</v>
      </c>
      <c r="AX1672" s="200">
        <v>0</v>
      </c>
      <c r="AY1672" s="200">
        <v>0</v>
      </c>
      <c r="AZ1672" s="200">
        <v>0</v>
      </c>
      <c r="BA1672" s="200">
        <v>0</v>
      </c>
      <c r="BB1672" s="200">
        <v>0</v>
      </c>
      <c r="BC1672" s="200">
        <v>0</v>
      </c>
      <c r="BE1672" s="18">
        <v>0</v>
      </c>
      <c r="BF1672" s="18">
        <v>1</v>
      </c>
      <c r="BG1672" s="18">
        <v>0</v>
      </c>
      <c r="BH1672" s="18">
        <v>0</v>
      </c>
      <c r="BI1672" s="18">
        <v>0</v>
      </c>
      <c r="BJ1672" s="18">
        <v>0</v>
      </c>
    </row>
    <row r="1673" spans="1:62" x14ac:dyDescent="0.25">
      <c r="A1673" s="18">
        <v>65</v>
      </c>
      <c r="B1673" s="3">
        <v>31</v>
      </c>
      <c r="C1673" s="18" t="s">
        <v>2401</v>
      </c>
      <c r="D1673" s="3" t="s">
        <v>2402</v>
      </c>
      <c r="E1673" s="3" t="s">
        <v>46</v>
      </c>
      <c r="K1673" s="113">
        <v>0</v>
      </c>
      <c r="L1673" s="113">
        <v>0</v>
      </c>
      <c r="M1673" s="113">
        <v>0</v>
      </c>
      <c r="N1673" s="48">
        <v>0</v>
      </c>
      <c r="O1673" s="48">
        <v>0</v>
      </c>
      <c r="P1673" s="48">
        <v>0</v>
      </c>
      <c r="Q1673" s="48">
        <v>0</v>
      </c>
      <c r="R1673" s="48">
        <v>0</v>
      </c>
      <c r="S1673" s="113">
        <v>0</v>
      </c>
      <c r="T1673" s="48">
        <v>0</v>
      </c>
      <c r="U1673" s="47"/>
      <c r="V1673" s="22" t="s">
        <v>8349</v>
      </c>
      <c r="W1673" s="134" t="s">
        <v>2405</v>
      </c>
      <c r="X1673" s="3" t="s">
        <v>330</v>
      </c>
      <c r="Y1673" s="21">
        <v>0</v>
      </c>
      <c r="Z1673" s="21">
        <v>8</v>
      </c>
      <c r="AA1673" s="14">
        <v>6</v>
      </c>
      <c r="AB1673" s="3">
        <f t="shared" si="78"/>
        <v>102</v>
      </c>
      <c r="AC1673">
        <v>175.50637530177218</v>
      </c>
      <c r="AE1673" s="15" t="s">
        <v>149</v>
      </c>
      <c r="AF1673" s="2" t="s">
        <v>2406</v>
      </c>
      <c r="AG1673" s="3" t="s">
        <v>226</v>
      </c>
      <c r="AH1673" s="3">
        <v>1</v>
      </c>
      <c r="AI1673" s="3">
        <v>16</v>
      </c>
      <c r="AJ1673" s="3">
        <v>0</v>
      </c>
      <c r="AK1673" s="3">
        <f>(240*AH1673)+(12*AI1673)+AJ1673</f>
        <v>432</v>
      </c>
      <c r="AN1673" s="18">
        <v>0</v>
      </c>
      <c r="AO1673" s="18">
        <v>0</v>
      </c>
      <c r="AP1673" s="3">
        <v>3962</v>
      </c>
      <c r="AQ1673" s="18"/>
      <c r="AR1673" s="183" t="s">
        <v>8349</v>
      </c>
      <c r="AS1673" s="183" t="s">
        <v>9548</v>
      </c>
      <c r="AT1673" s="3">
        <v>0</v>
      </c>
      <c r="AU1673" s="18">
        <v>0</v>
      </c>
      <c r="AV1673" s="17"/>
      <c r="AW1673" s="200">
        <v>1</v>
      </c>
      <c r="AX1673" s="200">
        <v>0</v>
      </c>
      <c r="AY1673" s="200">
        <v>0</v>
      </c>
      <c r="AZ1673" s="200">
        <v>0</v>
      </c>
      <c r="BA1673" s="200">
        <v>0</v>
      </c>
      <c r="BB1673" s="200">
        <v>0</v>
      </c>
      <c r="BC1673" s="200">
        <v>0</v>
      </c>
      <c r="BE1673" s="18">
        <v>1</v>
      </c>
      <c r="BF1673" s="18">
        <v>0</v>
      </c>
      <c r="BG1673" s="18">
        <v>0</v>
      </c>
      <c r="BH1673" s="18">
        <v>0</v>
      </c>
      <c r="BI1673" s="18">
        <v>0</v>
      </c>
      <c r="BJ1673" s="18">
        <v>0</v>
      </c>
    </row>
    <row r="1674" spans="1:62" s="18" customFormat="1" x14ac:dyDescent="0.25">
      <c r="A1674" s="18">
        <v>65</v>
      </c>
      <c r="B1674" s="3">
        <v>31</v>
      </c>
      <c r="C1674" s="18" t="s">
        <v>2401</v>
      </c>
      <c r="D1674" s="3" t="s">
        <v>2402</v>
      </c>
      <c r="E1674" s="3" t="s">
        <v>46</v>
      </c>
      <c r="F1674" s="3"/>
      <c r="G1674" s="3"/>
      <c r="H1674" s="3"/>
      <c r="I1674" s="3"/>
      <c r="J1674" s="3"/>
      <c r="K1674" s="113">
        <v>0</v>
      </c>
      <c r="L1674" s="113">
        <v>0</v>
      </c>
      <c r="M1674" s="113">
        <v>0</v>
      </c>
      <c r="N1674" s="48">
        <v>0</v>
      </c>
      <c r="O1674" s="48">
        <v>0</v>
      </c>
      <c r="P1674" s="48">
        <v>0</v>
      </c>
      <c r="Q1674" s="48">
        <v>0</v>
      </c>
      <c r="R1674" s="48">
        <v>0</v>
      </c>
      <c r="S1674" s="113">
        <v>0</v>
      </c>
      <c r="T1674" s="48">
        <v>0</v>
      </c>
      <c r="U1674" s="47"/>
      <c r="V1674" s="22" t="s">
        <v>8349</v>
      </c>
      <c r="W1674" s="134" t="s">
        <v>2407</v>
      </c>
      <c r="X1674" s="3" t="s">
        <v>336</v>
      </c>
      <c r="Y1674" s="21">
        <v>1</v>
      </c>
      <c r="Z1674" s="21">
        <v>17</v>
      </c>
      <c r="AA1674" s="14">
        <v>6</v>
      </c>
      <c r="AB1674" s="3">
        <f t="shared" si="78"/>
        <v>450</v>
      </c>
      <c r="AC1674" s="18">
        <v>774.29283221370076</v>
      </c>
      <c r="AD1674" s="1"/>
      <c r="AE1674" s="15" t="s">
        <v>149</v>
      </c>
      <c r="AF1674" s="155" t="s">
        <v>7604</v>
      </c>
      <c r="AG1674" s="3" t="s">
        <v>2408</v>
      </c>
      <c r="AH1674" s="3">
        <v>2</v>
      </c>
      <c r="AI1674" s="3">
        <v>10</v>
      </c>
      <c r="AJ1674" s="3">
        <v>6</v>
      </c>
      <c r="AK1674" s="3">
        <f>(240*AH1674)+(12*AI1674)+AJ1674</f>
        <v>606</v>
      </c>
      <c r="AM1674" s="1"/>
      <c r="AN1674" s="18">
        <v>0</v>
      </c>
      <c r="AO1674" s="18">
        <v>0</v>
      </c>
      <c r="AP1674" s="3">
        <v>3962</v>
      </c>
      <c r="AQ1674" s="3"/>
      <c r="AR1674" s="183" t="s">
        <v>8349</v>
      </c>
      <c r="AS1674" s="183" t="s">
        <v>9548</v>
      </c>
      <c r="AT1674" s="3">
        <v>0</v>
      </c>
      <c r="AU1674" s="18">
        <v>0</v>
      </c>
      <c r="AV1674" s="17"/>
      <c r="AW1674" s="200">
        <v>1</v>
      </c>
      <c r="AX1674" s="200">
        <v>0</v>
      </c>
      <c r="AY1674" s="200">
        <v>0</v>
      </c>
      <c r="AZ1674" s="200">
        <v>0</v>
      </c>
      <c r="BA1674" s="200">
        <v>0</v>
      </c>
      <c r="BB1674" s="200">
        <v>0</v>
      </c>
      <c r="BC1674" s="200">
        <v>0</v>
      </c>
      <c r="BD1674" s="17"/>
    </row>
    <row r="1675" spans="1:62" s="23" customFormat="1" ht="15.75" thickBot="1" x14ac:dyDescent="0.3">
      <c r="A1675" s="23">
        <v>65</v>
      </c>
      <c r="B1675" s="6">
        <v>31</v>
      </c>
      <c r="C1675" s="23" t="s">
        <v>2401</v>
      </c>
      <c r="D1675" s="6" t="s">
        <v>2402</v>
      </c>
      <c r="E1675" s="6" t="s">
        <v>46</v>
      </c>
      <c r="F1675" s="6"/>
      <c r="G1675" s="6"/>
      <c r="H1675" s="6"/>
      <c r="I1675" s="6"/>
      <c r="J1675" s="6"/>
      <c r="K1675" s="142">
        <v>0</v>
      </c>
      <c r="L1675" s="142">
        <v>0</v>
      </c>
      <c r="M1675" s="142">
        <v>0</v>
      </c>
      <c r="N1675" s="28">
        <v>0</v>
      </c>
      <c r="O1675" s="28">
        <v>0</v>
      </c>
      <c r="P1675" s="28">
        <v>0</v>
      </c>
      <c r="Q1675" s="28">
        <v>0</v>
      </c>
      <c r="R1675" s="28">
        <v>0</v>
      </c>
      <c r="S1675" s="142">
        <v>0</v>
      </c>
      <c r="T1675" s="28">
        <v>0</v>
      </c>
      <c r="U1675" s="90"/>
      <c r="V1675" s="9" t="s">
        <v>149</v>
      </c>
      <c r="W1675" s="133"/>
      <c r="X1675" s="6" t="s">
        <v>2408</v>
      </c>
      <c r="Y1675" s="19">
        <v>2</v>
      </c>
      <c r="Z1675" s="19">
        <v>10</v>
      </c>
      <c r="AA1675" s="9">
        <v>6</v>
      </c>
      <c r="AB1675" s="6">
        <f t="shared" si="78"/>
        <v>606</v>
      </c>
      <c r="AD1675" s="10"/>
      <c r="AE1675" s="11"/>
      <c r="AF1675" s="7"/>
      <c r="AG1675" s="6"/>
      <c r="AH1675" s="6"/>
      <c r="AI1675" s="6"/>
      <c r="AJ1675" s="6"/>
      <c r="AK1675" s="6"/>
      <c r="AM1675" s="10"/>
      <c r="AN1675" s="23">
        <v>0</v>
      </c>
      <c r="AO1675" s="6">
        <v>0</v>
      </c>
      <c r="AP1675" s="6"/>
      <c r="AQ1675" s="6"/>
      <c r="AR1675" s="198" t="s">
        <v>8349</v>
      </c>
      <c r="AS1675" s="198" t="s">
        <v>9548</v>
      </c>
      <c r="AT1675" s="6">
        <v>0</v>
      </c>
      <c r="AU1675" s="23">
        <v>0</v>
      </c>
      <c r="AV1675" s="25"/>
      <c r="AW1675" s="201"/>
      <c r="AX1675" s="6"/>
      <c r="BD1675" s="25"/>
    </row>
    <row r="1676" spans="1:62" s="18" customFormat="1" ht="30.75" thickTop="1" x14ac:dyDescent="0.25">
      <c r="A1676" s="18">
        <v>66</v>
      </c>
      <c r="B1676" s="3">
        <v>32</v>
      </c>
      <c r="C1676" s="18" t="s">
        <v>2409</v>
      </c>
      <c r="D1676" s="3" t="s">
        <v>2410</v>
      </c>
      <c r="E1676" s="3" t="s">
        <v>2287</v>
      </c>
      <c r="F1676" s="48" t="s">
        <v>6624</v>
      </c>
      <c r="G1676" s="48" t="s">
        <v>6625</v>
      </c>
      <c r="H1676" s="48" t="s">
        <v>6626</v>
      </c>
      <c r="I1676" s="3"/>
      <c r="J1676" s="3"/>
      <c r="K1676" s="113">
        <v>0</v>
      </c>
      <c r="L1676" s="113">
        <v>0</v>
      </c>
      <c r="M1676" s="113">
        <v>0</v>
      </c>
      <c r="N1676" s="48">
        <v>0</v>
      </c>
      <c r="O1676" s="48">
        <v>0</v>
      </c>
      <c r="P1676" s="48">
        <v>0</v>
      </c>
      <c r="Q1676" s="48">
        <v>0</v>
      </c>
      <c r="R1676" s="48">
        <v>0</v>
      </c>
      <c r="S1676" s="113">
        <v>1</v>
      </c>
      <c r="T1676" s="48">
        <v>1</v>
      </c>
      <c r="U1676" s="47"/>
      <c r="V1676" s="22" t="s">
        <v>8104</v>
      </c>
      <c r="W1676" s="134" t="s">
        <v>2411</v>
      </c>
      <c r="X1676" s="3" t="s">
        <v>2412</v>
      </c>
      <c r="Y1676" s="21">
        <v>6</v>
      </c>
      <c r="Z1676" s="21">
        <v>9</v>
      </c>
      <c r="AA1676" s="14">
        <v>0</v>
      </c>
      <c r="AB1676" s="3">
        <f t="shared" si="78"/>
        <v>1548</v>
      </c>
      <c r="AC1676" s="18">
        <v>3099.2582346567701</v>
      </c>
      <c r="AD1676" s="1"/>
      <c r="AE1676" s="22" t="s">
        <v>8715</v>
      </c>
      <c r="AF1676" s="50" t="s">
        <v>2413</v>
      </c>
      <c r="AG1676" s="3" t="s">
        <v>1238</v>
      </c>
      <c r="AH1676" s="3">
        <v>3</v>
      </c>
      <c r="AI1676" s="3">
        <v>0</v>
      </c>
      <c r="AJ1676" s="3">
        <v>0</v>
      </c>
      <c r="AK1676" s="3">
        <f>(240*AH1676)+(12*AI1676)+AJ1676</f>
        <v>720</v>
      </c>
      <c r="AL1676" s="18">
        <v>1129.4593509725348</v>
      </c>
      <c r="AM1676" s="1"/>
      <c r="AN1676" s="3">
        <v>2051</v>
      </c>
      <c r="AO1676" s="3">
        <v>948</v>
      </c>
      <c r="AP1676" s="3">
        <v>5068</v>
      </c>
      <c r="AQ1676" s="3">
        <v>3287</v>
      </c>
      <c r="AR1676" s="183" t="s">
        <v>8350</v>
      </c>
      <c r="AS1676" s="183" t="s">
        <v>8900</v>
      </c>
      <c r="AT1676" s="3">
        <v>1</v>
      </c>
      <c r="AU1676" s="18">
        <v>0</v>
      </c>
      <c r="AV1676" s="17"/>
      <c r="AW1676" s="200">
        <v>1</v>
      </c>
      <c r="AX1676" s="200">
        <v>0</v>
      </c>
      <c r="AY1676" s="200">
        <v>0</v>
      </c>
      <c r="AZ1676" s="200">
        <v>0</v>
      </c>
      <c r="BA1676" s="200">
        <v>0</v>
      </c>
      <c r="BB1676" s="200">
        <v>0</v>
      </c>
      <c r="BC1676" s="200">
        <v>0</v>
      </c>
      <c r="BD1676" s="17"/>
      <c r="BE1676" s="18">
        <v>0</v>
      </c>
      <c r="BF1676" s="18">
        <v>0</v>
      </c>
      <c r="BG1676" s="18">
        <v>1</v>
      </c>
      <c r="BH1676" s="18">
        <v>0</v>
      </c>
      <c r="BI1676" s="18">
        <v>0</v>
      </c>
      <c r="BJ1676" s="18">
        <v>0</v>
      </c>
    </row>
    <row r="1677" spans="1:62" ht="30" x14ac:dyDescent="0.25">
      <c r="A1677" s="18">
        <v>66</v>
      </c>
      <c r="B1677" s="3">
        <v>32</v>
      </c>
      <c r="C1677" s="18" t="s">
        <v>2409</v>
      </c>
      <c r="D1677" s="3" t="s">
        <v>2410</v>
      </c>
      <c r="E1677" s="3" t="s">
        <v>2287</v>
      </c>
      <c r="F1677" s="48" t="s">
        <v>6624</v>
      </c>
      <c r="G1677" s="48" t="s">
        <v>6627</v>
      </c>
      <c r="H1677" s="48" t="s">
        <v>6626</v>
      </c>
      <c r="K1677" s="113">
        <v>0</v>
      </c>
      <c r="L1677" s="113">
        <v>0</v>
      </c>
      <c r="M1677" s="113">
        <v>0</v>
      </c>
      <c r="N1677" s="48">
        <v>0</v>
      </c>
      <c r="O1677" s="48">
        <v>0</v>
      </c>
      <c r="P1677" s="48">
        <v>0</v>
      </c>
      <c r="Q1677" s="48">
        <v>0</v>
      </c>
      <c r="R1677" s="48">
        <v>0</v>
      </c>
      <c r="S1677" s="113">
        <v>1</v>
      </c>
      <c r="T1677" s="48">
        <v>1</v>
      </c>
      <c r="U1677" s="47"/>
      <c r="V1677" s="22" t="s">
        <v>8104</v>
      </c>
      <c r="W1677" s="134" t="s">
        <v>2414</v>
      </c>
      <c r="X1677" s="3" t="s">
        <v>456</v>
      </c>
      <c r="Y1677" s="21">
        <v>3</v>
      </c>
      <c r="Z1677" s="21">
        <v>15</v>
      </c>
      <c r="AA1677" s="14">
        <v>0</v>
      </c>
      <c r="AB1677" s="3">
        <f t="shared" si="78"/>
        <v>900</v>
      </c>
      <c r="AC1677">
        <v>1801.8943224748664</v>
      </c>
      <c r="AE1677" s="22"/>
      <c r="AN1677" s="3">
        <v>2051</v>
      </c>
      <c r="AO1677" s="3">
        <v>948</v>
      </c>
      <c r="AP1677" s="3">
        <v>5068</v>
      </c>
      <c r="AR1677" s="183" t="s">
        <v>8350</v>
      </c>
      <c r="AS1677" s="183" t="s">
        <v>8900</v>
      </c>
      <c r="AT1677" s="3">
        <v>1</v>
      </c>
      <c r="AU1677" s="18">
        <v>0</v>
      </c>
      <c r="AV1677" s="17"/>
      <c r="AW1677" s="200">
        <v>1</v>
      </c>
      <c r="AX1677" s="200">
        <v>0</v>
      </c>
      <c r="AY1677" s="200">
        <v>0</v>
      </c>
      <c r="AZ1677" s="200">
        <v>0</v>
      </c>
      <c r="BA1677" s="200">
        <v>0</v>
      </c>
      <c r="BB1677" s="200">
        <v>0</v>
      </c>
      <c r="BC1677" s="200">
        <v>0</v>
      </c>
    </row>
    <row r="1678" spans="1:62" ht="30" x14ac:dyDescent="0.25">
      <c r="A1678" s="18">
        <v>66</v>
      </c>
      <c r="B1678" s="3">
        <v>32</v>
      </c>
      <c r="C1678" s="18" t="s">
        <v>2409</v>
      </c>
      <c r="D1678" s="3" t="s">
        <v>2410</v>
      </c>
      <c r="E1678" s="3" t="s">
        <v>2287</v>
      </c>
      <c r="F1678" s="48" t="s">
        <v>6624</v>
      </c>
      <c r="G1678" s="48" t="s">
        <v>6628</v>
      </c>
      <c r="H1678" s="48" t="s">
        <v>6626</v>
      </c>
      <c r="K1678" s="113">
        <v>0</v>
      </c>
      <c r="L1678" s="113">
        <v>0</v>
      </c>
      <c r="M1678" s="113">
        <v>0</v>
      </c>
      <c r="N1678" s="48">
        <v>0</v>
      </c>
      <c r="O1678" s="48">
        <v>0</v>
      </c>
      <c r="P1678" s="48">
        <v>0</v>
      </c>
      <c r="Q1678" s="48">
        <v>0</v>
      </c>
      <c r="R1678" s="48">
        <v>0</v>
      </c>
      <c r="S1678" s="113">
        <v>1</v>
      </c>
      <c r="T1678" s="48">
        <v>1</v>
      </c>
      <c r="U1678" s="47"/>
      <c r="V1678" s="22" t="s">
        <v>8105</v>
      </c>
      <c r="W1678" s="134" t="s">
        <v>2415</v>
      </c>
      <c r="X1678" s="3" t="s">
        <v>2416</v>
      </c>
      <c r="Y1678" s="21">
        <v>15</v>
      </c>
      <c r="Z1678" s="21">
        <v>1</v>
      </c>
      <c r="AA1678" s="14">
        <v>0</v>
      </c>
      <c r="AB1678" s="3">
        <f t="shared" si="78"/>
        <v>3612</v>
      </c>
      <c r="AC1678">
        <v>7228.6314701055608</v>
      </c>
      <c r="AE1678" s="22" t="s">
        <v>8901</v>
      </c>
      <c r="AF1678" s="2" t="s">
        <v>2417</v>
      </c>
      <c r="AG1678" s="3" t="s">
        <v>593</v>
      </c>
      <c r="AH1678" s="3">
        <v>4</v>
      </c>
      <c r="AI1678" s="3">
        <v>4</v>
      </c>
      <c r="AJ1678" s="3">
        <v>0</v>
      </c>
      <c r="AK1678" s="3">
        <f>(240*AH1678)+(12*AI1678)+AJ1678</f>
        <v>1008</v>
      </c>
      <c r="AL1678">
        <v>1523.8309655079247</v>
      </c>
      <c r="AN1678" s="3">
        <v>2051</v>
      </c>
      <c r="AO1678" s="3">
        <v>948</v>
      </c>
      <c r="AP1678" s="3">
        <v>5065</v>
      </c>
      <c r="AQ1678" s="3">
        <v>3017</v>
      </c>
      <c r="AR1678" s="183" t="s">
        <v>8351</v>
      </c>
      <c r="AS1678" s="183" t="s">
        <v>8900</v>
      </c>
      <c r="AT1678" s="3">
        <v>1</v>
      </c>
      <c r="AU1678" s="18">
        <v>0</v>
      </c>
      <c r="AV1678" s="17"/>
      <c r="AW1678" s="200">
        <v>1</v>
      </c>
      <c r="AX1678" s="200">
        <v>0</v>
      </c>
      <c r="AY1678" s="200">
        <v>0</v>
      </c>
      <c r="AZ1678" s="200">
        <v>0</v>
      </c>
      <c r="BA1678" s="200">
        <v>0</v>
      </c>
      <c r="BB1678" s="200">
        <v>0</v>
      </c>
      <c r="BC1678" s="200">
        <v>0</v>
      </c>
      <c r="BE1678" s="18">
        <v>1</v>
      </c>
      <c r="BF1678" s="18">
        <v>0</v>
      </c>
      <c r="BG1678" s="18">
        <v>0</v>
      </c>
      <c r="BH1678" s="18">
        <v>0</v>
      </c>
      <c r="BI1678" s="18">
        <v>0</v>
      </c>
      <c r="BJ1678" s="18">
        <v>0</v>
      </c>
    </row>
    <row r="1679" spans="1:62" ht="30" x14ac:dyDescent="0.25">
      <c r="A1679" s="18">
        <v>66</v>
      </c>
      <c r="B1679" s="3">
        <v>32</v>
      </c>
      <c r="C1679" s="18" t="s">
        <v>2409</v>
      </c>
      <c r="D1679" s="3" t="s">
        <v>2410</v>
      </c>
      <c r="E1679" s="3" t="s">
        <v>2287</v>
      </c>
      <c r="F1679" s="48" t="s">
        <v>6624</v>
      </c>
      <c r="G1679" s="48" t="s">
        <v>6629</v>
      </c>
      <c r="H1679" s="48" t="s">
        <v>6626</v>
      </c>
      <c r="K1679" s="113">
        <v>0</v>
      </c>
      <c r="L1679" s="113">
        <v>0</v>
      </c>
      <c r="M1679" s="113">
        <v>0</v>
      </c>
      <c r="N1679" s="48">
        <v>0</v>
      </c>
      <c r="O1679" s="48">
        <v>0</v>
      </c>
      <c r="P1679" s="48">
        <v>0</v>
      </c>
      <c r="Q1679" s="48">
        <v>0</v>
      </c>
      <c r="R1679" s="48">
        <v>0</v>
      </c>
      <c r="S1679" s="113">
        <v>1</v>
      </c>
      <c r="T1679" s="48">
        <v>1</v>
      </c>
      <c r="U1679" s="47"/>
      <c r="V1679" s="22" t="s">
        <v>8105</v>
      </c>
      <c r="W1679" s="134" t="s">
        <v>2418</v>
      </c>
      <c r="X1679" s="3" t="s">
        <v>2419</v>
      </c>
      <c r="Y1679" s="21">
        <v>16</v>
      </c>
      <c r="Z1679" s="21">
        <v>0</v>
      </c>
      <c r="AA1679" s="14">
        <v>0</v>
      </c>
      <c r="AB1679" s="3">
        <f t="shared" si="78"/>
        <v>3840</v>
      </c>
      <c r="AC1679">
        <v>7684.9238220391344</v>
      </c>
      <c r="AE1679" s="22" t="s">
        <v>8899</v>
      </c>
      <c r="AF1679" s="50" t="s">
        <v>2420</v>
      </c>
      <c r="AG1679" s="3" t="s">
        <v>94</v>
      </c>
      <c r="AH1679" s="3">
        <v>3</v>
      </c>
      <c r="AI1679" s="3">
        <v>0</v>
      </c>
      <c r="AJ1679" s="3">
        <v>0</v>
      </c>
      <c r="AK1679" s="3">
        <f>(240*AH1679)+(12*AI1679)+AJ1679</f>
        <v>720</v>
      </c>
      <c r="AL1679">
        <v>1074.378647459243</v>
      </c>
      <c r="AN1679" s="3">
        <v>2051</v>
      </c>
      <c r="AO1679" s="3">
        <v>948</v>
      </c>
      <c r="AP1679" s="3">
        <v>5065</v>
      </c>
      <c r="AQ1679" s="3">
        <v>2922</v>
      </c>
      <c r="AR1679" s="183" t="s">
        <v>8351</v>
      </c>
      <c r="AS1679" s="183" t="s">
        <v>8900</v>
      </c>
      <c r="AT1679" s="3">
        <v>1</v>
      </c>
      <c r="AU1679" s="18">
        <v>0</v>
      </c>
      <c r="AV1679" s="17"/>
      <c r="AW1679" s="200">
        <v>1</v>
      </c>
      <c r="AX1679" s="200">
        <v>0</v>
      </c>
      <c r="AY1679" s="200">
        <v>0</v>
      </c>
      <c r="AZ1679" s="200">
        <v>0</v>
      </c>
      <c r="BA1679" s="200">
        <v>0</v>
      </c>
      <c r="BB1679" s="200">
        <v>0</v>
      </c>
      <c r="BC1679" s="200">
        <v>0</v>
      </c>
      <c r="BE1679" s="18">
        <v>0</v>
      </c>
      <c r="BF1679" s="18">
        <v>0</v>
      </c>
      <c r="BG1679" s="18">
        <v>1</v>
      </c>
      <c r="BH1679" s="18">
        <v>0</v>
      </c>
      <c r="BI1679" s="18">
        <v>0</v>
      </c>
      <c r="BJ1679" s="18">
        <v>0</v>
      </c>
    </row>
    <row r="1680" spans="1:62" x14ac:dyDescent="0.25">
      <c r="A1680" s="18">
        <v>66</v>
      </c>
      <c r="B1680" s="3">
        <v>32</v>
      </c>
      <c r="C1680" s="18" t="s">
        <v>2409</v>
      </c>
      <c r="D1680" s="3" t="s">
        <v>2410</v>
      </c>
      <c r="E1680" s="3" t="s">
        <v>2287</v>
      </c>
      <c r="F1680" s="48" t="s">
        <v>6624</v>
      </c>
      <c r="G1680" s="48" t="s">
        <v>6630</v>
      </c>
      <c r="H1680" s="48" t="s">
        <v>6626</v>
      </c>
      <c r="K1680" s="113">
        <v>0</v>
      </c>
      <c r="L1680" s="113">
        <v>0</v>
      </c>
      <c r="M1680" s="113">
        <v>0</v>
      </c>
      <c r="N1680" s="48">
        <v>0</v>
      </c>
      <c r="O1680" s="48">
        <v>0</v>
      </c>
      <c r="P1680" s="48">
        <v>0</v>
      </c>
      <c r="Q1680" s="48">
        <v>0</v>
      </c>
      <c r="R1680" s="48">
        <v>0</v>
      </c>
      <c r="S1680" s="113">
        <v>1</v>
      </c>
      <c r="T1680" s="48">
        <v>1</v>
      </c>
      <c r="U1680" s="47"/>
      <c r="V1680" s="22" t="s">
        <v>8261</v>
      </c>
      <c r="W1680" s="134" t="s">
        <v>2421</v>
      </c>
      <c r="X1680" s="3" t="s">
        <v>161</v>
      </c>
      <c r="Y1680" s="21">
        <v>1</v>
      </c>
      <c r="Z1680" s="21">
        <v>1</v>
      </c>
      <c r="AA1680" s="14">
        <v>0</v>
      </c>
      <c r="AB1680" s="3">
        <f t="shared" si="78"/>
        <v>252</v>
      </c>
      <c r="AC1680">
        <v>452.90858382744346</v>
      </c>
      <c r="AE1680" s="22" t="s">
        <v>9139</v>
      </c>
      <c r="AF1680" s="50" t="s">
        <v>2422</v>
      </c>
      <c r="AG1680" s="3" t="s">
        <v>237</v>
      </c>
      <c r="AH1680" s="3">
        <v>0</v>
      </c>
      <c r="AI1680" s="3">
        <v>15</v>
      </c>
      <c r="AJ1680" s="3">
        <v>0</v>
      </c>
      <c r="AK1680" s="3">
        <f>(240*AH1680)+(12*AI1680)+AJ1680</f>
        <v>180</v>
      </c>
      <c r="AL1680">
        <v>251.26185695585446</v>
      </c>
      <c r="AN1680" s="3">
        <v>2051</v>
      </c>
      <c r="AO1680" s="3">
        <v>948</v>
      </c>
      <c r="AP1680" s="3">
        <v>4280</v>
      </c>
      <c r="AQ1680" s="3">
        <v>2435</v>
      </c>
      <c r="AR1680" s="183" t="s">
        <v>8351</v>
      </c>
      <c r="AS1680" s="183" t="s">
        <v>8900</v>
      </c>
      <c r="AT1680" s="3">
        <v>1</v>
      </c>
      <c r="AU1680" s="18">
        <v>0</v>
      </c>
      <c r="AV1680" s="17"/>
      <c r="AW1680" s="200">
        <v>1</v>
      </c>
      <c r="AX1680" s="200">
        <v>0</v>
      </c>
      <c r="AY1680" s="200">
        <v>0</v>
      </c>
      <c r="AZ1680" s="200">
        <v>0</v>
      </c>
      <c r="BA1680" s="200">
        <v>0</v>
      </c>
      <c r="BB1680" s="200">
        <v>0</v>
      </c>
      <c r="BC1680" s="200">
        <v>0</v>
      </c>
      <c r="BE1680" s="18">
        <v>0</v>
      </c>
      <c r="BF1680" s="18">
        <v>0</v>
      </c>
      <c r="BG1680" s="18">
        <v>1</v>
      </c>
      <c r="BH1680" s="18">
        <v>0</v>
      </c>
      <c r="BI1680" s="18">
        <v>0</v>
      </c>
      <c r="BJ1680" s="18">
        <v>0</v>
      </c>
    </row>
    <row r="1681" spans="1:62" ht="30" x14ac:dyDescent="0.25">
      <c r="A1681" s="18">
        <v>66</v>
      </c>
      <c r="B1681" s="3">
        <v>32</v>
      </c>
      <c r="C1681" s="18" t="s">
        <v>2409</v>
      </c>
      <c r="D1681" s="3" t="s">
        <v>2410</v>
      </c>
      <c r="E1681" s="3" t="s">
        <v>2287</v>
      </c>
      <c r="F1681" s="48" t="s">
        <v>6624</v>
      </c>
      <c r="G1681" s="48" t="s">
        <v>6631</v>
      </c>
      <c r="H1681" s="48" t="s">
        <v>6626</v>
      </c>
      <c r="K1681" s="113">
        <v>0</v>
      </c>
      <c r="L1681" s="113">
        <v>0</v>
      </c>
      <c r="M1681" s="113">
        <v>0</v>
      </c>
      <c r="N1681" s="48">
        <v>0</v>
      </c>
      <c r="O1681" s="48">
        <v>0</v>
      </c>
      <c r="P1681" s="48">
        <v>0</v>
      </c>
      <c r="Q1681" s="48">
        <v>0</v>
      </c>
      <c r="R1681" s="48">
        <v>0</v>
      </c>
      <c r="S1681" s="113">
        <v>1</v>
      </c>
      <c r="T1681" s="48">
        <v>1</v>
      </c>
      <c r="U1681" s="47"/>
      <c r="V1681" s="22" t="s">
        <v>8261</v>
      </c>
      <c r="W1681" s="134" t="s">
        <v>2423</v>
      </c>
      <c r="X1681" s="3" t="s">
        <v>296</v>
      </c>
      <c r="Y1681" s="21">
        <v>0</v>
      </c>
      <c r="Z1681" s="21">
        <v>5</v>
      </c>
      <c r="AA1681" s="14">
        <v>6</v>
      </c>
      <c r="AB1681" s="3">
        <f t="shared" si="78"/>
        <v>66</v>
      </c>
      <c r="AC1681">
        <v>118.61891481194948</v>
      </c>
      <c r="AE1681" s="22"/>
      <c r="AN1681" s="3">
        <v>2051</v>
      </c>
      <c r="AO1681" s="3">
        <v>948</v>
      </c>
      <c r="AP1681" s="3">
        <v>4280</v>
      </c>
      <c r="AR1681" s="183" t="s">
        <v>8351</v>
      </c>
      <c r="AS1681" s="183" t="s">
        <v>8900</v>
      </c>
      <c r="AT1681" s="3">
        <v>1</v>
      </c>
      <c r="AU1681" s="18">
        <v>0</v>
      </c>
      <c r="AV1681" s="17"/>
      <c r="AW1681" s="200">
        <v>1</v>
      </c>
      <c r="AX1681" s="200">
        <v>0</v>
      </c>
      <c r="AY1681" s="200">
        <v>0</v>
      </c>
      <c r="AZ1681" s="200">
        <v>0</v>
      </c>
      <c r="BA1681" s="200">
        <v>0</v>
      </c>
      <c r="BB1681" s="200">
        <v>0</v>
      </c>
      <c r="BC1681" s="200">
        <v>0</v>
      </c>
    </row>
    <row r="1682" spans="1:62" x14ac:dyDescent="0.25">
      <c r="A1682" s="18">
        <v>66</v>
      </c>
      <c r="B1682" s="3">
        <v>32</v>
      </c>
      <c r="C1682" s="18" t="s">
        <v>2409</v>
      </c>
      <c r="D1682" s="3" t="s">
        <v>2410</v>
      </c>
      <c r="E1682" s="3" t="s">
        <v>2287</v>
      </c>
      <c r="F1682" s="48" t="s">
        <v>6624</v>
      </c>
      <c r="G1682" s="48" t="s">
        <v>6632</v>
      </c>
      <c r="H1682" s="48" t="s">
        <v>6626</v>
      </c>
      <c r="K1682" s="113">
        <v>0</v>
      </c>
      <c r="L1682" s="113">
        <v>0</v>
      </c>
      <c r="M1682" s="113">
        <v>0</v>
      </c>
      <c r="N1682" s="48">
        <v>0</v>
      </c>
      <c r="O1682" s="48">
        <v>0</v>
      </c>
      <c r="P1682" s="48">
        <v>0</v>
      </c>
      <c r="Q1682" s="48">
        <v>0</v>
      </c>
      <c r="R1682" s="48">
        <v>0</v>
      </c>
      <c r="S1682" s="113">
        <v>1</v>
      </c>
      <c r="T1682" s="48">
        <v>1</v>
      </c>
      <c r="U1682" s="47"/>
      <c r="V1682" s="22" t="s">
        <v>8497</v>
      </c>
      <c r="W1682" s="134" t="s">
        <v>2424</v>
      </c>
      <c r="X1682" s="3" t="s">
        <v>27</v>
      </c>
      <c r="Y1682" s="21">
        <v>0</v>
      </c>
      <c r="Z1682" s="21">
        <v>4</v>
      </c>
      <c r="AA1682" s="14">
        <v>0</v>
      </c>
      <c r="AB1682" s="3">
        <f t="shared" si="78"/>
        <v>48</v>
      </c>
      <c r="AC1682">
        <v>79.168437123216052</v>
      </c>
      <c r="AE1682" s="22" t="s">
        <v>9313</v>
      </c>
      <c r="AF1682" s="2" t="s">
        <v>569</v>
      </c>
      <c r="AG1682" s="3" t="s">
        <v>1037</v>
      </c>
      <c r="AH1682" s="3">
        <v>2</v>
      </c>
      <c r="AI1682" s="3">
        <v>8</v>
      </c>
      <c r="AJ1682" s="3">
        <v>0</v>
      </c>
      <c r="AK1682" s="3">
        <f>(240*AH1682)+(12*AI1682)+AJ1682</f>
        <v>576</v>
      </c>
      <c r="AL1682">
        <v>793.5342289012674</v>
      </c>
      <c r="AN1682" s="3">
        <v>2051</v>
      </c>
      <c r="AO1682" s="3">
        <v>948</v>
      </c>
      <c r="AP1682" s="3">
        <v>3653</v>
      </c>
      <c r="AQ1682" s="3">
        <v>2339</v>
      </c>
      <c r="AR1682" s="183" t="s">
        <v>8351</v>
      </c>
      <c r="AS1682" s="183" t="s">
        <v>8900</v>
      </c>
      <c r="AT1682" s="3">
        <v>1</v>
      </c>
      <c r="AU1682" s="18">
        <v>0</v>
      </c>
      <c r="AV1682" s="17"/>
      <c r="AW1682" s="200">
        <v>1</v>
      </c>
      <c r="AX1682" s="200">
        <v>0</v>
      </c>
      <c r="AY1682" s="200">
        <v>0</v>
      </c>
      <c r="AZ1682" s="200">
        <v>0</v>
      </c>
      <c r="BA1682" s="200">
        <v>0</v>
      </c>
      <c r="BB1682" s="200">
        <v>0</v>
      </c>
      <c r="BC1682" s="200">
        <v>0</v>
      </c>
      <c r="BE1682" s="18">
        <v>1</v>
      </c>
      <c r="BF1682" s="18">
        <v>0</v>
      </c>
      <c r="BG1682" s="18">
        <v>0</v>
      </c>
      <c r="BH1682" s="18">
        <v>0</v>
      </c>
      <c r="BI1682" s="18">
        <v>0</v>
      </c>
      <c r="BJ1682" s="18">
        <v>0</v>
      </c>
    </row>
    <row r="1683" spans="1:62" x14ac:dyDescent="0.25">
      <c r="A1683" s="18">
        <v>66</v>
      </c>
      <c r="B1683" s="3">
        <v>32</v>
      </c>
      <c r="C1683" s="18" t="s">
        <v>2409</v>
      </c>
      <c r="D1683" s="3" t="s">
        <v>2410</v>
      </c>
      <c r="E1683" s="3" t="s">
        <v>2287</v>
      </c>
      <c r="F1683" s="48" t="s">
        <v>6624</v>
      </c>
      <c r="G1683" s="48" t="s">
        <v>6633</v>
      </c>
      <c r="H1683" s="48" t="s">
        <v>6626</v>
      </c>
      <c r="K1683" s="113">
        <v>0</v>
      </c>
      <c r="L1683" s="113">
        <v>0</v>
      </c>
      <c r="M1683" s="113">
        <v>0</v>
      </c>
      <c r="N1683" s="48">
        <v>0</v>
      </c>
      <c r="O1683" s="48">
        <v>0</v>
      </c>
      <c r="P1683" s="48">
        <v>0</v>
      </c>
      <c r="Q1683" s="48">
        <v>0</v>
      </c>
      <c r="R1683" s="48">
        <v>0</v>
      </c>
      <c r="S1683" s="113">
        <v>1</v>
      </c>
      <c r="T1683" s="48">
        <v>1</v>
      </c>
      <c r="U1683" s="47"/>
      <c r="V1683" s="22" t="s">
        <v>8497</v>
      </c>
      <c r="W1683" s="134" t="s">
        <v>2425</v>
      </c>
      <c r="X1683" s="3" t="s">
        <v>330</v>
      </c>
      <c r="Y1683" s="21">
        <v>0</v>
      </c>
      <c r="Z1683" s="21">
        <v>8</v>
      </c>
      <c r="AA1683" s="14">
        <v>6</v>
      </c>
      <c r="AB1683" s="3">
        <f t="shared" si="78"/>
        <v>102</v>
      </c>
      <c r="AC1683">
        <v>168.23292888683409</v>
      </c>
      <c r="AE1683" s="22" t="s">
        <v>149</v>
      </c>
      <c r="AF1683" s="155" t="s">
        <v>7604</v>
      </c>
      <c r="AG1683" s="3" t="s">
        <v>2426</v>
      </c>
      <c r="AH1683" s="3">
        <v>13</v>
      </c>
      <c r="AI1683" s="3">
        <v>7</v>
      </c>
      <c r="AJ1683" s="3">
        <v>0</v>
      </c>
      <c r="AK1683" s="3">
        <f>(240*AH1683)+(12*AI1683)+AJ1683</f>
        <v>3204</v>
      </c>
      <c r="AN1683" s="3">
        <v>2051</v>
      </c>
      <c r="AO1683" s="3">
        <v>948</v>
      </c>
      <c r="AP1683" s="3">
        <v>3653</v>
      </c>
      <c r="AR1683" s="183" t="s">
        <v>8351</v>
      </c>
      <c r="AS1683" s="183" t="s">
        <v>8900</v>
      </c>
      <c r="AT1683" s="3">
        <v>1</v>
      </c>
      <c r="AU1683" s="18">
        <v>0</v>
      </c>
      <c r="AV1683" s="17"/>
      <c r="AW1683" s="200">
        <v>1</v>
      </c>
      <c r="AX1683" s="200">
        <v>0</v>
      </c>
      <c r="AY1683" s="200">
        <v>0</v>
      </c>
      <c r="AZ1683" s="200">
        <v>0</v>
      </c>
      <c r="BA1683" s="200">
        <v>0</v>
      </c>
      <c r="BB1683" s="200">
        <v>0</v>
      </c>
      <c r="BC1683" s="200">
        <v>0</v>
      </c>
    </row>
    <row r="1684" spans="1:62" x14ac:dyDescent="0.25">
      <c r="A1684" s="18">
        <v>66</v>
      </c>
      <c r="B1684" s="3">
        <v>32</v>
      </c>
      <c r="C1684" s="18" t="s">
        <v>2409</v>
      </c>
      <c r="D1684" s="3" t="s">
        <v>2410</v>
      </c>
      <c r="E1684" s="3" t="s">
        <v>2287</v>
      </c>
      <c r="F1684" s="48" t="s">
        <v>6624</v>
      </c>
      <c r="G1684" s="48" t="s">
        <v>6634</v>
      </c>
      <c r="H1684" s="48" t="s">
        <v>6626</v>
      </c>
      <c r="K1684" s="113">
        <v>0</v>
      </c>
      <c r="L1684" s="113">
        <v>0</v>
      </c>
      <c r="M1684" s="113">
        <v>0</v>
      </c>
      <c r="N1684" s="48">
        <v>0</v>
      </c>
      <c r="O1684" s="48">
        <v>0</v>
      </c>
      <c r="P1684" s="48">
        <v>0</v>
      </c>
      <c r="Q1684" s="48">
        <v>0</v>
      </c>
      <c r="R1684" s="48">
        <v>0</v>
      </c>
      <c r="S1684" s="113">
        <v>1</v>
      </c>
      <c r="T1684" s="48">
        <v>1</v>
      </c>
      <c r="U1684" s="47"/>
      <c r="V1684" s="22" t="s">
        <v>8497</v>
      </c>
      <c r="W1684" s="134" t="s">
        <v>2427</v>
      </c>
      <c r="X1684" s="3" t="s">
        <v>68</v>
      </c>
      <c r="Y1684" s="21">
        <v>0</v>
      </c>
      <c r="Z1684" s="21">
        <v>7</v>
      </c>
      <c r="AA1684" s="14">
        <v>0</v>
      </c>
      <c r="AB1684" s="3">
        <f t="shared" si="78"/>
        <v>84</v>
      </c>
      <c r="AC1684">
        <v>138.54476496562808</v>
      </c>
      <c r="AN1684" s="3">
        <v>2051</v>
      </c>
      <c r="AO1684" s="3">
        <v>948</v>
      </c>
      <c r="AP1684" s="3">
        <v>3653</v>
      </c>
      <c r="AR1684" s="183" t="s">
        <v>8351</v>
      </c>
      <c r="AS1684" s="183" t="s">
        <v>8900</v>
      </c>
      <c r="AT1684" s="3">
        <v>1</v>
      </c>
      <c r="AU1684" s="18">
        <v>0</v>
      </c>
      <c r="AV1684" s="17"/>
      <c r="AW1684" s="200">
        <v>1</v>
      </c>
      <c r="AX1684" s="200">
        <v>0</v>
      </c>
      <c r="AY1684" s="200">
        <v>0</v>
      </c>
      <c r="AZ1684" s="200">
        <v>0</v>
      </c>
      <c r="BA1684" s="200">
        <v>0</v>
      </c>
      <c r="BB1684" s="200">
        <v>0</v>
      </c>
      <c r="BC1684" s="200">
        <v>0</v>
      </c>
    </row>
    <row r="1685" spans="1:62" x14ac:dyDescent="0.25">
      <c r="A1685" s="18">
        <v>66</v>
      </c>
      <c r="B1685" s="3">
        <v>32</v>
      </c>
      <c r="C1685" s="18" t="s">
        <v>2409</v>
      </c>
      <c r="D1685" s="3" t="s">
        <v>2410</v>
      </c>
      <c r="E1685" s="3" t="s">
        <v>2287</v>
      </c>
      <c r="F1685" s="48" t="s">
        <v>6624</v>
      </c>
      <c r="G1685" s="48" t="s">
        <v>6635</v>
      </c>
      <c r="H1685" s="48" t="s">
        <v>6626</v>
      </c>
      <c r="K1685" s="113">
        <v>0</v>
      </c>
      <c r="L1685" s="113">
        <v>0</v>
      </c>
      <c r="M1685" s="113">
        <v>0</v>
      </c>
      <c r="N1685" s="48">
        <v>0</v>
      </c>
      <c r="O1685" s="48">
        <v>0</v>
      </c>
      <c r="P1685" s="48">
        <v>0</v>
      </c>
      <c r="Q1685" s="48">
        <v>0</v>
      </c>
      <c r="R1685" s="48">
        <v>0</v>
      </c>
      <c r="S1685" s="113">
        <v>1</v>
      </c>
      <c r="T1685" s="48">
        <v>1</v>
      </c>
      <c r="U1685" s="47"/>
      <c r="V1685" s="22" t="s">
        <v>8716</v>
      </c>
      <c r="W1685" s="134" t="s">
        <v>2428</v>
      </c>
      <c r="X1685" s="3" t="s">
        <v>832</v>
      </c>
      <c r="Y1685" s="21">
        <v>0</v>
      </c>
      <c r="Z1685" s="21">
        <v>13</v>
      </c>
      <c r="AA1685" s="14">
        <v>0</v>
      </c>
      <c r="AB1685" s="3">
        <f t="shared" si="78"/>
        <v>156</v>
      </c>
      <c r="AC1685">
        <v>249.24941186290829</v>
      </c>
      <c r="AN1685" s="3">
        <v>2051</v>
      </c>
      <c r="AO1685" s="3">
        <v>948</v>
      </c>
      <c r="AP1685" s="3">
        <v>3421</v>
      </c>
      <c r="AR1685" s="183" t="s">
        <v>8351</v>
      </c>
      <c r="AS1685" s="183" t="s">
        <v>8900</v>
      </c>
      <c r="AT1685" s="3">
        <v>1</v>
      </c>
      <c r="AU1685" s="18">
        <v>0</v>
      </c>
      <c r="AV1685" s="17"/>
      <c r="AW1685" s="200">
        <v>1</v>
      </c>
      <c r="AX1685" s="200">
        <v>0</v>
      </c>
      <c r="AY1685" s="200">
        <v>0</v>
      </c>
      <c r="AZ1685" s="200">
        <v>0</v>
      </c>
      <c r="BA1685" s="200">
        <v>0</v>
      </c>
      <c r="BB1685" s="200">
        <v>0</v>
      </c>
      <c r="BC1685" s="200">
        <v>0</v>
      </c>
    </row>
    <row r="1686" spans="1:62" x14ac:dyDescent="0.25">
      <c r="A1686" s="18">
        <v>66</v>
      </c>
      <c r="B1686" s="3">
        <v>32</v>
      </c>
      <c r="C1686" s="18" t="s">
        <v>2409</v>
      </c>
      <c r="D1686" s="3" t="s">
        <v>2410</v>
      </c>
      <c r="E1686" s="3" t="s">
        <v>2287</v>
      </c>
      <c r="F1686" s="48" t="s">
        <v>6624</v>
      </c>
      <c r="G1686" s="48" t="s">
        <v>6636</v>
      </c>
      <c r="H1686" s="48" t="s">
        <v>6626</v>
      </c>
      <c r="K1686" s="113">
        <v>0</v>
      </c>
      <c r="L1686" s="113">
        <v>0</v>
      </c>
      <c r="M1686" s="113">
        <v>0</v>
      </c>
      <c r="N1686" s="48">
        <v>0</v>
      </c>
      <c r="O1686" s="48">
        <v>0</v>
      </c>
      <c r="P1686" s="48">
        <v>0</v>
      </c>
      <c r="Q1686" s="48">
        <v>0</v>
      </c>
      <c r="R1686" s="48">
        <v>0</v>
      </c>
      <c r="S1686" s="113">
        <v>1</v>
      </c>
      <c r="T1686" s="48">
        <v>1</v>
      </c>
      <c r="U1686" s="47"/>
      <c r="V1686" s="22" t="s">
        <v>8716</v>
      </c>
      <c r="W1686" s="134" t="s">
        <v>2429</v>
      </c>
      <c r="X1686" s="3" t="s">
        <v>475</v>
      </c>
      <c r="Y1686" s="21">
        <v>1</v>
      </c>
      <c r="Z1686" s="21">
        <v>0</v>
      </c>
      <c r="AA1686" s="14">
        <v>6</v>
      </c>
      <c r="AB1686" s="3">
        <f t="shared" si="78"/>
        <v>246</v>
      </c>
      <c r="AC1686">
        <v>393.04714947612462</v>
      </c>
      <c r="AN1686" s="3">
        <v>2051</v>
      </c>
      <c r="AO1686" s="3">
        <v>948</v>
      </c>
      <c r="AP1686" s="3">
        <v>3421</v>
      </c>
      <c r="AR1686" s="183" t="s">
        <v>8351</v>
      </c>
      <c r="AS1686" s="183" t="s">
        <v>8900</v>
      </c>
      <c r="AT1686" s="3">
        <v>1</v>
      </c>
      <c r="AU1686" s="18">
        <v>0</v>
      </c>
      <c r="AV1686" s="17"/>
      <c r="AW1686" s="200">
        <v>1</v>
      </c>
      <c r="AX1686" s="200">
        <v>0</v>
      </c>
      <c r="AY1686" s="200">
        <v>0</v>
      </c>
      <c r="AZ1686" s="200">
        <v>0</v>
      </c>
      <c r="BA1686" s="200">
        <v>0</v>
      </c>
      <c r="BB1686" s="200">
        <v>0</v>
      </c>
      <c r="BC1686" s="200">
        <v>0</v>
      </c>
    </row>
    <row r="1687" spans="1:62" x14ac:dyDescent="0.25">
      <c r="A1687" s="18">
        <v>66</v>
      </c>
      <c r="B1687" s="3">
        <v>32</v>
      </c>
      <c r="C1687" s="18" t="s">
        <v>2409</v>
      </c>
      <c r="D1687" s="3" t="s">
        <v>2410</v>
      </c>
      <c r="E1687" s="3" t="s">
        <v>2287</v>
      </c>
      <c r="F1687" s="48" t="s">
        <v>6624</v>
      </c>
      <c r="G1687" s="48" t="s">
        <v>6637</v>
      </c>
      <c r="H1687" s="48" t="s">
        <v>6626</v>
      </c>
      <c r="K1687" s="113">
        <v>0</v>
      </c>
      <c r="L1687" s="113">
        <v>0</v>
      </c>
      <c r="M1687" s="113">
        <v>0</v>
      </c>
      <c r="N1687" s="48">
        <v>0</v>
      </c>
      <c r="O1687" s="48">
        <v>0</v>
      </c>
      <c r="P1687" s="48">
        <v>0</v>
      </c>
      <c r="Q1687" s="48">
        <v>0</v>
      </c>
      <c r="R1687" s="48">
        <v>0</v>
      </c>
      <c r="S1687" s="113">
        <v>1</v>
      </c>
      <c r="T1687" s="48">
        <v>1</v>
      </c>
      <c r="U1687" s="47"/>
      <c r="V1687" s="22" t="s">
        <v>8716</v>
      </c>
      <c r="W1687" s="134" t="s">
        <v>2430</v>
      </c>
      <c r="X1687" s="3" t="s">
        <v>1686</v>
      </c>
      <c r="Y1687" s="21">
        <v>0</v>
      </c>
      <c r="Z1687" s="21">
        <v>6</v>
      </c>
      <c r="AA1687" s="14">
        <v>3</v>
      </c>
      <c r="AB1687" s="3">
        <f t="shared" si="78"/>
        <v>75</v>
      </c>
      <c r="AC1687">
        <v>119.83144801101361</v>
      </c>
      <c r="AN1687" s="3">
        <v>2051</v>
      </c>
      <c r="AO1687" s="3">
        <v>948</v>
      </c>
      <c r="AP1687" s="3">
        <v>3421</v>
      </c>
      <c r="AR1687" s="183" t="s">
        <v>8351</v>
      </c>
      <c r="AS1687" s="183" t="s">
        <v>8900</v>
      </c>
      <c r="AT1687" s="3">
        <v>1</v>
      </c>
      <c r="AU1687" s="18">
        <v>0</v>
      </c>
      <c r="AV1687" s="17"/>
      <c r="AW1687" s="200">
        <v>1</v>
      </c>
      <c r="AX1687" s="200">
        <v>0</v>
      </c>
      <c r="AY1687" s="200">
        <v>0</v>
      </c>
      <c r="AZ1687" s="200">
        <v>0</v>
      </c>
      <c r="BA1687" s="200">
        <v>0</v>
      </c>
      <c r="BB1687" s="200">
        <v>0</v>
      </c>
      <c r="BC1687" s="200">
        <v>0</v>
      </c>
    </row>
    <row r="1688" spans="1:62" x14ac:dyDescent="0.25">
      <c r="A1688" s="18">
        <v>66</v>
      </c>
      <c r="B1688" s="3">
        <v>32</v>
      </c>
      <c r="C1688" s="18" t="s">
        <v>2409</v>
      </c>
      <c r="D1688" s="3" t="s">
        <v>2410</v>
      </c>
      <c r="E1688" s="3" t="s">
        <v>2287</v>
      </c>
      <c r="F1688" s="48" t="s">
        <v>6624</v>
      </c>
      <c r="G1688" s="48" t="s">
        <v>6638</v>
      </c>
      <c r="H1688" s="48" t="s">
        <v>6626</v>
      </c>
      <c r="K1688" s="113">
        <v>0</v>
      </c>
      <c r="L1688" s="113">
        <v>0</v>
      </c>
      <c r="M1688" s="113">
        <v>0</v>
      </c>
      <c r="N1688" s="48">
        <v>0</v>
      </c>
      <c r="O1688" s="48">
        <v>0</v>
      </c>
      <c r="P1688" s="48">
        <v>0</v>
      </c>
      <c r="Q1688" s="48">
        <v>0</v>
      </c>
      <c r="R1688" s="48">
        <v>0</v>
      </c>
      <c r="S1688" s="113">
        <v>1</v>
      </c>
      <c r="T1688" s="48">
        <v>1</v>
      </c>
      <c r="U1688" s="47"/>
      <c r="V1688" s="22" t="s">
        <v>8861</v>
      </c>
      <c r="W1688" s="134" t="s">
        <v>2431</v>
      </c>
      <c r="X1688" s="3" t="s">
        <v>72</v>
      </c>
      <c r="Y1688" s="21">
        <v>1</v>
      </c>
      <c r="Z1688" s="21">
        <v>2</v>
      </c>
      <c r="AA1688" s="14">
        <v>6</v>
      </c>
      <c r="AB1688" s="3">
        <f t="shared" si="78"/>
        <v>270</v>
      </c>
      <c r="AC1688">
        <v>408.44865303673078</v>
      </c>
      <c r="AN1688" s="3">
        <v>2051</v>
      </c>
      <c r="AO1688" s="3">
        <v>948</v>
      </c>
      <c r="AP1688" s="3">
        <v>3022</v>
      </c>
      <c r="AR1688" s="183" t="s">
        <v>8351</v>
      </c>
      <c r="AS1688" s="183" t="s">
        <v>8900</v>
      </c>
      <c r="AT1688" s="3">
        <v>1</v>
      </c>
      <c r="AU1688" s="18">
        <v>0</v>
      </c>
      <c r="AV1688" s="17"/>
      <c r="AW1688" s="200">
        <v>1</v>
      </c>
      <c r="AX1688" s="200">
        <v>0</v>
      </c>
      <c r="AY1688" s="200">
        <v>0</v>
      </c>
      <c r="AZ1688" s="200">
        <v>0</v>
      </c>
      <c r="BA1688" s="200">
        <v>0</v>
      </c>
      <c r="BB1688" s="200">
        <v>0</v>
      </c>
      <c r="BC1688" s="200">
        <v>0</v>
      </c>
    </row>
    <row r="1689" spans="1:62" x14ac:dyDescent="0.25">
      <c r="A1689" s="18">
        <v>66</v>
      </c>
      <c r="B1689" s="3">
        <v>32</v>
      </c>
      <c r="C1689" s="18" t="s">
        <v>2409</v>
      </c>
      <c r="D1689" s="3" t="s">
        <v>2410</v>
      </c>
      <c r="E1689" s="3" t="s">
        <v>2287</v>
      </c>
      <c r="F1689" s="48" t="s">
        <v>6624</v>
      </c>
      <c r="G1689" s="48" t="s">
        <v>6639</v>
      </c>
      <c r="H1689" s="48" t="s">
        <v>6626</v>
      </c>
      <c r="K1689" s="113">
        <v>0</v>
      </c>
      <c r="L1689" s="113">
        <v>0</v>
      </c>
      <c r="M1689" s="113">
        <v>0</v>
      </c>
      <c r="N1689" s="48">
        <v>0</v>
      </c>
      <c r="O1689" s="48">
        <v>0</v>
      </c>
      <c r="P1689" s="48">
        <v>0</v>
      </c>
      <c r="Q1689" s="48">
        <v>0</v>
      </c>
      <c r="R1689" s="48">
        <v>0</v>
      </c>
      <c r="S1689" s="113">
        <v>1</v>
      </c>
      <c r="T1689" s="48">
        <v>1</v>
      </c>
      <c r="U1689" s="47"/>
      <c r="V1689" s="22" t="s">
        <v>8861</v>
      </c>
      <c r="W1689" s="134" t="s">
        <v>2432</v>
      </c>
      <c r="X1689" s="3" t="s">
        <v>1531</v>
      </c>
      <c r="Y1689" s="21">
        <v>1</v>
      </c>
      <c r="Z1689" s="21">
        <v>2</v>
      </c>
      <c r="AA1689" s="14">
        <v>3</v>
      </c>
      <c r="AB1689" s="3">
        <f t="shared" si="78"/>
        <v>267</v>
      </c>
      <c r="AC1689">
        <v>403.91033466965598</v>
      </c>
      <c r="AN1689" s="3">
        <v>2051</v>
      </c>
      <c r="AO1689" s="3">
        <v>948</v>
      </c>
      <c r="AP1689" s="3">
        <v>3022</v>
      </c>
      <c r="AR1689" s="183" t="s">
        <v>8351</v>
      </c>
      <c r="AS1689" s="183" t="s">
        <v>8900</v>
      </c>
      <c r="AT1689" s="3">
        <v>1</v>
      </c>
      <c r="AU1689" s="18">
        <v>0</v>
      </c>
      <c r="AV1689" s="17"/>
      <c r="AW1689" s="200">
        <v>1</v>
      </c>
      <c r="AX1689" s="200">
        <v>0</v>
      </c>
      <c r="AY1689" s="200">
        <v>0</v>
      </c>
      <c r="AZ1689" s="200">
        <v>0</v>
      </c>
      <c r="BA1689" s="200">
        <v>0</v>
      </c>
      <c r="BB1689" s="200">
        <v>0</v>
      </c>
      <c r="BC1689" s="200">
        <v>0</v>
      </c>
    </row>
    <row r="1690" spans="1:62" x14ac:dyDescent="0.25">
      <c r="A1690" s="18">
        <v>66</v>
      </c>
      <c r="B1690" s="3">
        <v>32</v>
      </c>
      <c r="C1690" s="18" t="s">
        <v>2409</v>
      </c>
      <c r="D1690" s="3" t="s">
        <v>2410</v>
      </c>
      <c r="E1690" s="3" t="s">
        <v>2287</v>
      </c>
      <c r="F1690" s="48" t="s">
        <v>6624</v>
      </c>
      <c r="G1690" s="48" t="s">
        <v>6640</v>
      </c>
      <c r="H1690" s="48" t="s">
        <v>6626</v>
      </c>
      <c r="K1690" s="113">
        <v>0</v>
      </c>
      <c r="L1690" s="113">
        <v>0</v>
      </c>
      <c r="M1690" s="113">
        <v>0</v>
      </c>
      <c r="N1690" s="48">
        <v>0</v>
      </c>
      <c r="O1690" s="48">
        <v>0</v>
      </c>
      <c r="P1690" s="48">
        <v>0</v>
      </c>
      <c r="Q1690" s="48">
        <v>0</v>
      </c>
      <c r="R1690" s="48">
        <v>0</v>
      </c>
      <c r="S1690" s="113">
        <v>1</v>
      </c>
      <c r="T1690" s="48">
        <v>1</v>
      </c>
      <c r="U1690" s="47"/>
      <c r="V1690" s="22" t="s">
        <v>8861</v>
      </c>
      <c r="W1690" s="134" t="s">
        <v>2433</v>
      </c>
      <c r="X1690" s="3" t="s">
        <v>90</v>
      </c>
      <c r="Y1690" s="21">
        <v>0</v>
      </c>
      <c r="Z1690" s="21">
        <v>13</v>
      </c>
      <c r="AA1690" s="14">
        <v>6</v>
      </c>
      <c r="AB1690" s="3">
        <f t="shared" si="78"/>
        <v>162</v>
      </c>
      <c r="AC1690">
        <v>245.06919182203845</v>
      </c>
      <c r="AN1690" s="3">
        <v>2051</v>
      </c>
      <c r="AO1690" s="3">
        <v>948</v>
      </c>
      <c r="AP1690" s="3">
        <v>3022</v>
      </c>
      <c r="AR1690" s="183" t="s">
        <v>8351</v>
      </c>
      <c r="AS1690" s="183" t="s">
        <v>8900</v>
      </c>
      <c r="AT1690" s="3">
        <v>1</v>
      </c>
      <c r="AU1690" s="18">
        <v>0</v>
      </c>
      <c r="AV1690" s="17"/>
      <c r="AW1690" s="200">
        <v>1</v>
      </c>
      <c r="AX1690" s="200">
        <v>0</v>
      </c>
      <c r="AY1690" s="200">
        <v>0</v>
      </c>
      <c r="AZ1690" s="200">
        <v>0</v>
      </c>
      <c r="BA1690" s="200">
        <v>0</v>
      </c>
      <c r="BB1690" s="200">
        <v>0</v>
      </c>
      <c r="BC1690" s="200">
        <v>0</v>
      </c>
    </row>
    <row r="1691" spans="1:62" x14ac:dyDescent="0.25">
      <c r="A1691" s="18">
        <v>66</v>
      </c>
      <c r="B1691" s="3">
        <v>32</v>
      </c>
      <c r="C1691" s="18" t="s">
        <v>2409</v>
      </c>
      <c r="D1691" s="3" t="s">
        <v>2410</v>
      </c>
      <c r="E1691" s="3" t="s">
        <v>2287</v>
      </c>
      <c r="F1691" s="48" t="s">
        <v>6624</v>
      </c>
      <c r="G1691" s="48" t="s">
        <v>6641</v>
      </c>
      <c r="H1691" s="48" t="s">
        <v>6626</v>
      </c>
      <c r="K1691" s="113">
        <v>0</v>
      </c>
      <c r="L1691" s="113">
        <v>0</v>
      </c>
      <c r="M1691" s="113">
        <v>0</v>
      </c>
      <c r="N1691" s="48">
        <v>0</v>
      </c>
      <c r="O1691" s="48">
        <v>0</v>
      </c>
      <c r="P1691" s="48">
        <v>0</v>
      </c>
      <c r="Q1691" s="48">
        <v>0</v>
      </c>
      <c r="R1691" s="48">
        <v>0</v>
      </c>
      <c r="S1691" s="113">
        <v>1</v>
      </c>
      <c r="T1691" s="48">
        <v>1</v>
      </c>
      <c r="U1691" s="47"/>
      <c r="V1691" s="22" t="s">
        <v>8901</v>
      </c>
      <c r="W1691" s="134" t="s">
        <v>2434</v>
      </c>
      <c r="X1691" s="3" t="s">
        <v>706</v>
      </c>
      <c r="Y1691" s="21">
        <v>1</v>
      </c>
      <c r="Z1691" s="21">
        <v>0</v>
      </c>
      <c r="AA1691" s="14">
        <v>0</v>
      </c>
      <c r="AB1691" s="3">
        <f t="shared" si="78"/>
        <v>240</v>
      </c>
      <c r="AC1691">
        <v>362.81689654950588</v>
      </c>
      <c r="AN1691" s="3">
        <v>2051</v>
      </c>
      <c r="AO1691" s="3">
        <v>948</v>
      </c>
      <c r="AP1691" s="3">
        <v>3017</v>
      </c>
      <c r="AR1691" s="183" t="s">
        <v>8351</v>
      </c>
      <c r="AS1691" s="183" t="s">
        <v>8900</v>
      </c>
      <c r="AT1691" s="3">
        <v>1</v>
      </c>
      <c r="AU1691" s="18">
        <v>0</v>
      </c>
      <c r="AV1691" s="17"/>
      <c r="AW1691" s="200">
        <v>1</v>
      </c>
      <c r="AX1691" s="200">
        <v>0</v>
      </c>
      <c r="AY1691" s="200">
        <v>0</v>
      </c>
      <c r="AZ1691" s="200">
        <v>0</v>
      </c>
      <c r="BA1691" s="200">
        <v>0</v>
      </c>
      <c r="BB1691" s="200">
        <v>0</v>
      </c>
      <c r="BC1691" s="200">
        <v>0</v>
      </c>
    </row>
    <row r="1692" spans="1:62" s="6" customFormat="1" ht="15.75" thickBot="1" x14ac:dyDescent="0.3">
      <c r="A1692" s="23">
        <v>66</v>
      </c>
      <c r="B1692" s="6">
        <v>32</v>
      </c>
      <c r="C1692" s="23" t="s">
        <v>2409</v>
      </c>
      <c r="D1692" s="6" t="s">
        <v>2410</v>
      </c>
      <c r="E1692" s="6" t="s">
        <v>2287</v>
      </c>
      <c r="F1692" s="28" t="s">
        <v>6624</v>
      </c>
      <c r="G1692" s="28" t="s">
        <v>6642</v>
      </c>
      <c r="H1692" s="28" t="s">
        <v>6626</v>
      </c>
      <c r="K1692" s="142">
        <v>0</v>
      </c>
      <c r="L1692" s="142">
        <v>0</v>
      </c>
      <c r="M1692" s="142">
        <v>0</v>
      </c>
      <c r="N1692" s="28">
        <v>0</v>
      </c>
      <c r="O1692" s="28">
        <v>0</v>
      </c>
      <c r="P1692" s="28">
        <v>0</v>
      </c>
      <c r="Q1692" s="28">
        <v>0</v>
      </c>
      <c r="R1692" s="28">
        <v>0</v>
      </c>
      <c r="S1692" s="142">
        <v>1</v>
      </c>
      <c r="T1692" s="28">
        <v>1</v>
      </c>
      <c r="U1692" s="90"/>
      <c r="V1692" s="9" t="s">
        <v>149</v>
      </c>
      <c r="W1692" s="133" t="s">
        <v>2435</v>
      </c>
      <c r="X1692" s="6" t="s">
        <v>2426</v>
      </c>
      <c r="Y1692" s="8">
        <v>13</v>
      </c>
      <c r="Z1692" s="8">
        <v>7</v>
      </c>
      <c r="AA1692" s="9">
        <v>0</v>
      </c>
      <c r="AB1692" s="6">
        <f t="shared" ref="AB1692:AB1723" si="79">(240*Y1692)+(12*Z1692)+AA1692</f>
        <v>3204</v>
      </c>
      <c r="AD1692" s="10"/>
      <c r="AE1692" s="11"/>
      <c r="AF1692" s="7"/>
      <c r="AM1692" s="10"/>
      <c r="AN1692" s="6">
        <v>2051</v>
      </c>
      <c r="AO1692" s="6">
        <v>948</v>
      </c>
      <c r="AR1692" s="198" t="s">
        <v>8351</v>
      </c>
      <c r="AS1692" s="198" t="s">
        <v>8900</v>
      </c>
      <c r="AT1692" s="6">
        <v>1</v>
      </c>
      <c r="AU1692" s="23">
        <v>0</v>
      </c>
      <c r="AV1692" s="25"/>
      <c r="AW1692" s="201"/>
      <c r="BD1692" s="10"/>
    </row>
    <row r="1693" spans="1:62" ht="15.75" thickTop="1" x14ac:dyDescent="0.25">
      <c r="A1693" s="18">
        <v>67</v>
      </c>
      <c r="B1693" s="3">
        <v>32</v>
      </c>
      <c r="C1693" s="18" t="s">
        <v>2436</v>
      </c>
      <c r="D1693" s="3" t="s">
        <v>2437</v>
      </c>
      <c r="E1693" s="3" t="s">
        <v>46</v>
      </c>
      <c r="F1693" s="48" t="s">
        <v>5974</v>
      </c>
      <c r="G1693" s="48" t="s">
        <v>6643</v>
      </c>
      <c r="K1693" s="113">
        <v>0</v>
      </c>
      <c r="L1693" s="113">
        <v>0</v>
      </c>
      <c r="M1693" s="113">
        <v>1</v>
      </c>
      <c r="N1693" s="48">
        <v>0</v>
      </c>
      <c r="O1693" s="48">
        <v>0</v>
      </c>
      <c r="P1693" s="48">
        <v>0</v>
      </c>
      <c r="Q1693" s="48">
        <v>1</v>
      </c>
      <c r="R1693" s="48">
        <v>0</v>
      </c>
      <c r="S1693" s="113">
        <v>0</v>
      </c>
      <c r="T1693" s="48">
        <v>0</v>
      </c>
      <c r="U1693" s="47"/>
      <c r="V1693" s="22" t="s">
        <v>7994</v>
      </c>
      <c r="W1693" s="134" t="s">
        <v>2438</v>
      </c>
      <c r="X1693" s="3" t="s">
        <v>2439</v>
      </c>
      <c r="Y1693" s="21">
        <v>12</v>
      </c>
      <c r="Z1693" s="21">
        <v>10</v>
      </c>
      <c r="AA1693" s="14">
        <v>0</v>
      </c>
      <c r="AB1693" s="3">
        <f t="shared" si="79"/>
        <v>3000</v>
      </c>
      <c r="AC1693">
        <v>5981.6832580224846</v>
      </c>
      <c r="AE1693" s="15" t="s">
        <v>149</v>
      </c>
      <c r="AF1693" s="2" t="s">
        <v>34</v>
      </c>
      <c r="AK1693" s="3">
        <f>(240*AH1693)+(12*AI1693)+AJ1693</f>
        <v>0</v>
      </c>
      <c r="AN1693" s="3">
        <v>366</v>
      </c>
      <c r="AO1693" s="3">
        <v>0</v>
      </c>
      <c r="AP1693" s="3">
        <v>5038</v>
      </c>
      <c r="AR1693" s="183" t="s">
        <v>8192</v>
      </c>
      <c r="AS1693" s="183" t="s">
        <v>9548</v>
      </c>
      <c r="AT1693" s="69">
        <v>0</v>
      </c>
      <c r="AU1693" s="3">
        <v>1</v>
      </c>
      <c r="AW1693" s="200">
        <v>1</v>
      </c>
      <c r="AX1693" s="200">
        <v>0</v>
      </c>
      <c r="AY1693" s="200">
        <v>0</v>
      </c>
      <c r="AZ1693" s="200">
        <v>0</v>
      </c>
      <c r="BA1693" s="200">
        <v>0</v>
      </c>
      <c r="BB1693" s="200">
        <v>0</v>
      </c>
      <c r="BC1693" s="200">
        <v>0</v>
      </c>
      <c r="BE1693" s="18">
        <v>0</v>
      </c>
      <c r="BF1693" s="18">
        <v>0</v>
      </c>
      <c r="BG1693" s="18">
        <v>0</v>
      </c>
      <c r="BH1693" s="18">
        <v>0</v>
      </c>
      <c r="BI1693" s="18">
        <v>0</v>
      </c>
      <c r="BJ1693" s="18">
        <v>0</v>
      </c>
    </row>
    <row r="1694" spans="1:62" x14ac:dyDescent="0.25">
      <c r="A1694" s="18">
        <v>67</v>
      </c>
      <c r="B1694" s="3">
        <v>32</v>
      </c>
      <c r="C1694" s="18" t="s">
        <v>2436</v>
      </c>
      <c r="D1694" s="3" t="s">
        <v>2437</v>
      </c>
      <c r="E1694" s="3" t="s">
        <v>46</v>
      </c>
      <c r="F1694" s="48" t="s">
        <v>5974</v>
      </c>
      <c r="G1694" s="48" t="s">
        <v>6644</v>
      </c>
      <c r="K1694" s="113">
        <v>0</v>
      </c>
      <c r="L1694" s="113">
        <v>0</v>
      </c>
      <c r="M1694" s="113">
        <v>1</v>
      </c>
      <c r="N1694" s="48">
        <v>0</v>
      </c>
      <c r="O1694" s="48">
        <v>0</v>
      </c>
      <c r="P1694" s="48">
        <v>0</v>
      </c>
      <c r="Q1694" s="48">
        <v>1</v>
      </c>
      <c r="R1694" s="48">
        <v>0</v>
      </c>
      <c r="S1694" s="113">
        <v>0</v>
      </c>
      <c r="T1694" s="48">
        <v>0</v>
      </c>
      <c r="U1694" s="47"/>
      <c r="V1694" s="22" t="s">
        <v>7994</v>
      </c>
      <c r="W1694" s="134" t="s">
        <v>2440</v>
      </c>
      <c r="X1694" s="3" t="s">
        <v>185</v>
      </c>
      <c r="Y1694" s="21">
        <v>6</v>
      </c>
      <c r="Z1694" s="21">
        <v>0</v>
      </c>
      <c r="AA1694" s="14">
        <v>0</v>
      </c>
      <c r="AB1694" s="3">
        <f t="shared" si="79"/>
        <v>1440</v>
      </c>
      <c r="AC1694">
        <v>2871.2079638507926</v>
      </c>
      <c r="AE1694" s="15" t="s">
        <v>149</v>
      </c>
      <c r="AF1694" s="2" t="s">
        <v>757</v>
      </c>
      <c r="AK1694" s="3">
        <f>(240*AH1694)+(12*AI1694)+AJ1694</f>
        <v>0</v>
      </c>
      <c r="AN1694" s="3">
        <v>366</v>
      </c>
      <c r="AO1694" s="3">
        <v>0</v>
      </c>
      <c r="AP1694" s="3">
        <v>5038</v>
      </c>
      <c r="AR1694" s="183" t="s">
        <v>8192</v>
      </c>
      <c r="AS1694" s="183" t="s">
        <v>9548</v>
      </c>
      <c r="AT1694" s="69">
        <v>0</v>
      </c>
      <c r="AU1694" s="3">
        <v>1</v>
      </c>
      <c r="AW1694" s="200">
        <v>1</v>
      </c>
      <c r="AX1694" s="200">
        <v>0</v>
      </c>
      <c r="AY1694" s="200">
        <v>0</v>
      </c>
      <c r="AZ1694" s="200">
        <v>0</v>
      </c>
      <c r="BA1694" s="200">
        <v>0</v>
      </c>
      <c r="BB1694" s="200">
        <v>0</v>
      </c>
      <c r="BC1694" s="200">
        <v>0</v>
      </c>
    </row>
    <row r="1695" spans="1:62" x14ac:dyDescent="0.25">
      <c r="A1695" s="18">
        <v>67</v>
      </c>
      <c r="B1695" s="3">
        <v>32</v>
      </c>
      <c r="C1695" s="18" t="s">
        <v>2436</v>
      </c>
      <c r="D1695" s="3" t="s">
        <v>2437</v>
      </c>
      <c r="E1695" s="3" t="s">
        <v>46</v>
      </c>
      <c r="F1695" s="48" t="s">
        <v>5974</v>
      </c>
      <c r="G1695" s="48" t="s">
        <v>6645</v>
      </c>
      <c r="K1695" s="113">
        <v>0</v>
      </c>
      <c r="L1695" s="113">
        <v>0</v>
      </c>
      <c r="M1695" s="113">
        <v>1</v>
      </c>
      <c r="N1695" s="48">
        <v>0</v>
      </c>
      <c r="O1695" s="48">
        <v>0</v>
      </c>
      <c r="P1695" s="48">
        <v>0</v>
      </c>
      <c r="Q1695" s="48">
        <v>1</v>
      </c>
      <c r="R1695" s="48">
        <v>0</v>
      </c>
      <c r="S1695" s="113">
        <v>0</v>
      </c>
      <c r="T1695" s="48">
        <v>0</v>
      </c>
      <c r="U1695" s="47"/>
      <c r="V1695" s="22" t="s">
        <v>8193</v>
      </c>
      <c r="W1695" s="134" t="s">
        <v>2441</v>
      </c>
      <c r="X1695" s="3" t="s">
        <v>213</v>
      </c>
      <c r="Y1695" s="21">
        <v>0</v>
      </c>
      <c r="Z1695" s="21">
        <v>10</v>
      </c>
      <c r="AA1695" s="14">
        <v>6</v>
      </c>
      <c r="AB1695" s="3">
        <f t="shared" si="79"/>
        <v>126</v>
      </c>
      <c r="AC1695">
        <v>248.15255673101365</v>
      </c>
      <c r="AN1695" s="3">
        <v>366</v>
      </c>
      <c r="AO1695" s="3">
        <v>0</v>
      </c>
      <c r="AP1695" s="3">
        <v>4948</v>
      </c>
      <c r="AR1695" s="183" t="s">
        <v>8151</v>
      </c>
      <c r="AS1695" s="183" t="s">
        <v>9548</v>
      </c>
      <c r="AT1695" s="69">
        <v>0</v>
      </c>
      <c r="AU1695" s="3">
        <v>1</v>
      </c>
      <c r="AW1695" s="200">
        <v>1</v>
      </c>
      <c r="AX1695" s="200">
        <v>0</v>
      </c>
      <c r="AY1695" s="200">
        <v>0</v>
      </c>
      <c r="AZ1695" s="200">
        <v>0</v>
      </c>
      <c r="BA1695" s="200">
        <v>0</v>
      </c>
      <c r="BB1695" s="200">
        <v>0</v>
      </c>
      <c r="BC1695" s="200">
        <v>0</v>
      </c>
    </row>
    <row r="1696" spans="1:62" x14ac:dyDescent="0.25">
      <c r="A1696" s="18">
        <v>67</v>
      </c>
      <c r="B1696" s="3">
        <v>32</v>
      </c>
      <c r="C1696" s="18" t="s">
        <v>2436</v>
      </c>
      <c r="D1696" s="3" t="s">
        <v>2437</v>
      </c>
      <c r="E1696" s="3" t="s">
        <v>46</v>
      </c>
      <c r="F1696" s="48" t="s">
        <v>5974</v>
      </c>
      <c r="G1696" s="48" t="s">
        <v>6646</v>
      </c>
      <c r="K1696" s="113">
        <v>0</v>
      </c>
      <c r="L1696" s="113">
        <v>0</v>
      </c>
      <c r="M1696" s="113">
        <v>1</v>
      </c>
      <c r="N1696" s="48">
        <v>0</v>
      </c>
      <c r="O1696" s="48">
        <v>0</v>
      </c>
      <c r="P1696" s="48">
        <v>0</v>
      </c>
      <c r="Q1696" s="48">
        <v>1</v>
      </c>
      <c r="R1696" s="48">
        <v>0</v>
      </c>
      <c r="S1696" s="113">
        <v>0</v>
      </c>
      <c r="T1696" s="48">
        <v>0</v>
      </c>
      <c r="U1696" s="47"/>
      <c r="V1696" s="22" t="s">
        <v>8193</v>
      </c>
      <c r="W1696" s="134" t="s">
        <v>2442</v>
      </c>
      <c r="X1696" s="3" t="s">
        <v>23</v>
      </c>
      <c r="Y1696" s="21">
        <v>0</v>
      </c>
      <c r="Z1696" s="21">
        <v>7</v>
      </c>
      <c r="AA1696" s="14">
        <v>6</v>
      </c>
      <c r="AB1696" s="3">
        <f t="shared" si="79"/>
        <v>90</v>
      </c>
      <c r="AC1696">
        <v>177.25182623643832</v>
      </c>
      <c r="AN1696" s="3">
        <v>366</v>
      </c>
      <c r="AO1696" s="3">
        <v>0</v>
      </c>
      <c r="AP1696" s="3">
        <v>4948</v>
      </c>
      <c r="AR1696" s="183" t="s">
        <v>8151</v>
      </c>
      <c r="AS1696" s="183" t="s">
        <v>9548</v>
      </c>
      <c r="AT1696" s="69">
        <v>0</v>
      </c>
      <c r="AU1696" s="3">
        <v>1</v>
      </c>
      <c r="AW1696" s="200">
        <v>1</v>
      </c>
      <c r="AX1696" s="200">
        <v>0</v>
      </c>
      <c r="AY1696" s="200">
        <v>0</v>
      </c>
      <c r="AZ1696" s="200">
        <v>0</v>
      </c>
      <c r="BA1696" s="200">
        <v>0</v>
      </c>
      <c r="BB1696" s="200">
        <v>0</v>
      </c>
      <c r="BC1696" s="200">
        <v>0</v>
      </c>
    </row>
    <row r="1697" spans="1:62" x14ac:dyDescent="0.25">
      <c r="A1697" s="18">
        <v>67</v>
      </c>
      <c r="B1697" s="3">
        <v>32</v>
      </c>
      <c r="C1697" s="18" t="s">
        <v>2436</v>
      </c>
      <c r="D1697" s="3" t="s">
        <v>2437</v>
      </c>
      <c r="E1697" s="3" t="s">
        <v>46</v>
      </c>
      <c r="F1697" s="48" t="s">
        <v>5974</v>
      </c>
      <c r="G1697" s="48" t="s">
        <v>6647</v>
      </c>
      <c r="K1697" s="113">
        <v>0</v>
      </c>
      <c r="L1697" s="113">
        <v>0</v>
      </c>
      <c r="M1697" s="113">
        <v>1</v>
      </c>
      <c r="N1697" s="48">
        <v>0</v>
      </c>
      <c r="O1697" s="48">
        <v>0</v>
      </c>
      <c r="P1697" s="48">
        <v>0</v>
      </c>
      <c r="Q1697" s="48">
        <v>1</v>
      </c>
      <c r="R1697" s="48">
        <v>0</v>
      </c>
      <c r="S1697" s="113">
        <v>0</v>
      </c>
      <c r="T1697" s="48">
        <v>0</v>
      </c>
      <c r="U1697" s="47"/>
      <c r="V1697" s="22" t="s">
        <v>8193</v>
      </c>
      <c r="W1697" s="134" t="s">
        <v>2443</v>
      </c>
      <c r="X1697" s="3" t="s">
        <v>77</v>
      </c>
      <c r="Y1697" s="21">
        <v>0</v>
      </c>
      <c r="Z1697" s="21">
        <v>6</v>
      </c>
      <c r="AA1697" s="14">
        <v>0</v>
      </c>
      <c r="AB1697" s="3">
        <f t="shared" si="79"/>
        <v>72</v>
      </c>
      <c r="AC1697">
        <v>141.80146098915066</v>
      </c>
      <c r="AN1697" s="3">
        <v>366</v>
      </c>
      <c r="AO1697" s="3">
        <v>0</v>
      </c>
      <c r="AP1697" s="3">
        <v>4948</v>
      </c>
      <c r="AR1697" s="183" t="s">
        <v>8151</v>
      </c>
      <c r="AS1697" s="183" t="s">
        <v>9548</v>
      </c>
      <c r="AT1697" s="69">
        <v>0</v>
      </c>
      <c r="AU1697" s="3">
        <v>1</v>
      </c>
      <c r="AW1697" s="200">
        <v>1</v>
      </c>
      <c r="AX1697" s="200">
        <v>0</v>
      </c>
      <c r="AY1697" s="200">
        <v>0</v>
      </c>
      <c r="AZ1697" s="200">
        <v>0</v>
      </c>
      <c r="BA1697" s="200">
        <v>0</v>
      </c>
      <c r="BB1697" s="200">
        <v>0</v>
      </c>
      <c r="BC1697" s="200">
        <v>0</v>
      </c>
    </row>
    <row r="1698" spans="1:62" x14ac:dyDescent="0.25">
      <c r="A1698" s="18">
        <v>67</v>
      </c>
      <c r="B1698" s="3">
        <v>32</v>
      </c>
      <c r="C1698" s="18" t="s">
        <v>2436</v>
      </c>
      <c r="D1698" s="3" t="s">
        <v>2437</v>
      </c>
      <c r="E1698" s="3" t="s">
        <v>46</v>
      </c>
      <c r="F1698" s="48" t="s">
        <v>5974</v>
      </c>
      <c r="G1698" s="48" t="s">
        <v>6648</v>
      </c>
      <c r="K1698" s="113">
        <v>0</v>
      </c>
      <c r="L1698" s="113">
        <v>0</v>
      </c>
      <c r="M1698" s="113">
        <v>1</v>
      </c>
      <c r="N1698" s="48">
        <v>0</v>
      </c>
      <c r="O1698" s="48">
        <v>0</v>
      </c>
      <c r="P1698" s="48">
        <v>0</v>
      </c>
      <c r="Q1698" s="48">
        <v>1</v>
      </c>
      <c r="R1698" s="48">
        <v>0</v>
      </c>
      <c r="S1698" s="113">
        <v>0</v>
      </c>
      <c r="T1698" s="48">
        <v>0</v>
      </c>
      <c r="U1698" s="47"/>
      <c r="V1698" s="22" t="s">
        <v>8194</v>
      </c>
      <c r="W1698" s="134" t="s">
        <v>2444</v>
      </c>
      <c r="X1698" s="3" t="s">
        <v>902</v>
      </c>
      <c r="Y1698" s="21">
        <v>15</v>
      </c>
      <c r="Z1698" s="21">
        <v>0</v>
      </c>
      <c r="AA1698" s="14">
        <v>0</v>
      </c>
      <c r="AB1698" s="3">
        <f t="shared" si="79"/>
        <v>3600</v>
      </c>
      <c r="AC1698">
        <v>7028.1894105187548</v>
      </c>
      <c r="AN1698" s="3">
        <v>366</v>
      </c>
      <c r="AO1698" s="3">
        <v>0</v>
      </c>
      <c r="AP1698" s="3">
        <v>4884</v>
      </c>
      <c r="AR1698" s="183" t="s">
        <v>8151</v>
      </c>
      <c r="AS1698" s="183" t="s">
        <v>9548</v>
      </c>
      <c r="AT1698" s="69">
        <v>0</v>
      </c>
      <c r="AU1698" s="3">
        <v>1</v>
      </c>
      <c r="AW1698" s="200">
        <v>0</v>
      </c>
      <c r="AX1698" s="200">
        <v>1</v>
      </c>
      <c r="AY1698" s="200">
        <v>0</v>
      </c>
      <c r="AZ1698" s="200">
        <v>0</v>
      </c>
      <c r="BA1698" s="200">
        <v>0</v>
      </c>
      <c r="BB1698" s="200">
        <v>0</v>
      </c>
      <c r="BC1698" s="200">
        <v>0</v>
      </c>
    </row>
    <row r="1699" spans="1:62" s="6" customFormat="1" ht="15.75" thickBot="1" x14ac:dyDescent="0.3">
      <c r="A1699" s="23">
        <v>67</v>
      </c>
      <c r="B1699" s="6">
        <v>32</v>
      </c>
      <c r="C1699" s="23" t="s">
        <v>2436</v>
      </c>
      <c r="D1699" s="6" t="s">
        <v>2437</v>
      </c>
      <c r="E1699" s="6" t="s">
        <v>46</v>
      </c>
      <c r="F1699" s="28" t="s">
        <v>5974</v>
      </c>
      <c r="G1699" s="28" t="s">
        <v>6649</v>
      </c>
      <c r="K1699" s="142">
        <v>0</v>
      </c>
      <c r="L1699" s="142">
        <v>0</v>
      </c>
      <c r="M1699" s="142">
        <v>1</v>
      </c>
      <c r="N1699" s="28">
        <v>0</v>
      </c>
      <c r="O1699" s="28">
        <v>0</v>
      </c>
      <c r="P1699" s="28">
        <v>0</v>
      </c>
      <c r="Q1699" s="28">
        <v>1</v>
      </c>
      <c r="R1699" s="28">
        <v>0</v>
      </c>
      <c r="S1699" s="142">
        <v>0</v>
      </c>
      <c r="T1699" s="28">
        <v>0</v>
      </c>
      <c r="U1699" s="90"/>
      <c r="V1699" s="20" t="s">
        <v>8195</v>
      </c>
      <c r="W1699" s="133" t="s">
        <v>2445</v>
      </c>
      <c r="X1699" s="6" t="s">
        <v>1472</v>
      </c>
      <c r="Y1699" s="19">
        <v>18</v>
      </c>
      <c r="Z1699" s="19">
        <v>12</v>
      </c>
      <c r="AA1699" s="9">
        <v>0</v>
      </c>
      <c r="AB1699" s="6">
        <f t="shared" si="79"/>
        <v>4464</v>
      </c>
      <c r="AC1699" s="6">
        <v>8465.5195796979497</v>
      </c>
      <c r="AD1699" s="10"/>
      <c r="AE1699" s="11"/>
      <c r="AF1699" s="7"/>
      <c r="AM1699" s="10"/>
      <c r="AN1699" s="6">
        <v>366</v>
      </c>
      <c r="AO1699" s="6">
        <v>0</v>
      </c>
      <c r="AP1699" s="6">
        <v>4672</v>
      </c>
      <c r="AR1699" s="198" t="s">
        <v>8151</v>
      </c>
      <c r="AS1699" s="198" t="s">
        <v>9548</v>
      </c>
      <c r="AT1699" s="71">
        <v>0</v>
      </c>
      <c r="AU1699" s="6">
        <v>1</v>
      </c>
      <c r="AV1699" s="10"/>
      <c r="AW1699" s="204">
        <v>1</v>
      </c>
      <c r="AX1699" s="204">
        <v>0</v>
      </c>
      <c r="AY1699" s="204">
        <v>0</v>
      </c>
      <c r="AZ1699" s="204">
        <v>0</v>
      </c>
      <c r="BA1699" s="204">
        <v>0</v>
      </c>
      <c r="BB1699" s="204">
        <v>0</v>
      </c>
      <c r="BC1699" s="204">
        <v>0</v>
      </c>
      <c r="BD1699" s="10"/>
    </row>
    <row r="1700" spans="1:62" ht="15.75" thickTop="1" x14ac:dyDescent="0.25">
      <c r="A1700" s="18">
        <v>68</v>
      </c>
      <c r="B1700" s="3">
        <v>32</v>
      </c>
      <c r="C1700" s="18" t="s">
        <v>2446</v>
      </c>
      <c r="D1700" s="3" t="s">
        <v>1984</v>
      </c>
      <c r="E1700" s="3" t="s">
        <v>46</v>
      </c>
      <c r="K1700" s="113">
        <v>0</v>
      </c>
      <c r="L1700" s="113">
        <v>0</v>
      </c>
      <c r="M1700" s="113">
        <v>0</v>
      </c>
      <c r="N1700" s="48">
        <v>0</v>
      </c>
      <c r="O1700" s="48">
        <v>0</v>
      </c>
      <c r="P1700" s="48">
        <v>0</v>
      </c>
      <c r="Q1700" s="48">
        <v>0</v>
      </c>
      <c r="R1700" s="48">
        <v>0</v>
      </c>
      <c r="S1700" s="113">
        <v>0</v>
      </c>
      <c r="T1700" s="48">
        <v>0</v>
      </c>
      <c r="U1700" s="47"/>
      <c r="V1700" s="22" t="s">
        <v>8902</v>
      </c>
      <c r="W1700" s="134" t="s">
        <v>2447</v>
      </c>
      <c r="X1700" s="3" t="s">
        <v>2448</v>
      </c>
      <c r="Y1700" s="21">
        <v>0</v>
      </c>
      <c r="Z1700" s="21">
        <v>12</v>
      </c>
      <c r="AA1700" s="14">
        <v>6</v>
      </c>
      <c r="AB1700" s="3">
        <f t="shared" si="79"/>
        <v>150</v>
      </c>
      <c r="AC1700">
        <v>221.11676432002605</v>
      </c>
      <c r="AE1700" s="22" t="s">
        <v>9314</v>
      </c>
      <c r="AF1700" s="50" t="s">
        <v>2449</v>
      </c>
      <c r="AG1700" s="3" t="s">
        <v>2450</v>
      </c>
      <c r="AH1700" s="3">
        <v>2</v>
      </c>
      <c r="AI1700" s="3" t="s">
        <v>606</v>
      </c>
      <c r="AJ1700" s="3">
        <v>9</v>
      </c>
      <c r="AK1700" s="3">
        <v>480</v>
      </c>
      <c r="AL1700">
        <v>657.3049949216304</v>
      </c>
      <c r="AN1700" s="3">
        <v>538</v>
      </c>
      <c r="AO1700" s="3">
        <v>0</v>
      </c>
      <c r="AP1700" s="3">
        <v>2833</v>
      </c>
      <c r="AQ1700" s="3">
        <v>2295</v>
      </c>
      <c r="AR1700" s="183" t="s">
        <v>9140</v>
      </c>
      <c r="AS1700" s="183" t="s">
        <v>9314</v>
      </c>
      <c r="AT1700" s="69">
        <v>0</v>
      </c>
      <c r="AU1700" s="18">
        <v>0</v>
      </c>
      <c r="AV1700" s="17"/>
      <c r="AW1700" s="200">
        <v>1</v>
      </c>
      <c r="AX1700" s="200">
        <v>0</v>
      </c>
      <c r="AY1700" s="200">
        <v>0</v>
      </c>
      <c r="AZ1700" s="200">
        <v>0</v>
      </c>
      <c r="BA1700" s="200">
        <v>0</v>
      </c>
      <c r="BB1700" s="200">
        <v>0</v>
      </c>
      <c r="BC1700" s="200">
        <v>0</v>
      </c>
      <c r="BE1700" s="18">
        <v>0</v>
      </c>
      <c r="BF1700" s="18">
        <v>0</v>
      </c>
      <c r="BG1700" s="18">
        <v>0</v>
      </c>
      <c r="BH1700" s="18">
        <v>0</v>
      </c>
      <c r="BI1700" s="18">
        <v>1</v>
      </c>
      <c r="BJ1700" s="18">
        <v>0</v>
      </c>
    </row>
    <row r="1701" spans="1:62" x14ac:dyDescent="0.25">
      <c r="A1701" s="18">
        <v>68</v>
      </c>
      <c r="B1701" s="3">
        <v>32</v>
      </c>
      <c r="C1701" s="18" t="s">
        <v>2446</v>
      </c>
      <c r="D1701" s="3" t="s">
        <v>1984</v>
      </c>
      <c r="E1701" s="3" t="s">
        <v>46</v>
      </c>
      <c r="K1701" s="113">
        <v>0</v>
      </c>
      <c r="L1701" s="113">
        <v>0</v>
      </c>
      <c r="M1701" s="113">
        <v>0</v>
      </c>
      <c r="N1701" s="48">
        <v>0</v>
      </c>
      <c r="O1701" s="48">
        <v>0</v>
      </c>
      <c r="P1701" s="48">
        <v>0</v>
      </c>
      <c r="Q1701" s="48">
        <v>0</v>
      </c>
      <c r="R1701" s="48">
        <v>0</v>
      </c>
      <c r="S1701" s="113">
        <v>0</v>
      </c>
      <c r="T1701" s="48">
        <v>0</v>
      </c>
      <c r="U1701" s="47"/>
      <c r="V1701" s="22" t="s">
        <v>8902</v>
      </c>
      <c r="W1701" s="134" t="s">
        <v>2451</v>
      </c>
      <c r="X1701" s="3" t="s">
        <v>23</v>
      </c>
      <c r="Y1701" s="21">
        <v>0</v>
      </c>
      <c r="Z1701" s="21">
        <v>7</v>
      </c>
      <c r="AA1701" s="14">
        <v>6</v>
      </c>
      <c r="AB1701" s="3">
        <f t="shared" si="79"/>
        <v>90</v>
      </c>
      <c r="AC1701">
        <v>132.67005859201564</v>
      </c>
      <c r="AN1701" s="3">
        <v>538</v>
      </c>
      <c r="AO1701" s="3">
        <v>0</v>
      </c>
      <c r="AP1701" s="3">
        <v>2833</v>
      </c>
      <c r="AR1701" s="183" t="s">
        <v>9140</v>
      </c>
      <c r="AS1701" s="183" t="s">
        <v>9314</v>
      </c>
      <c r="AT1701" s="69">
        <v>0</v>
      </c>
      <c r="AU1701" s="18">
        <v>0</v>
      </c>
      <c r="AV1701" s="17"/>
      <c r="AW1701" s="200">
        <v>1</v>
      </c>
      <c r="AX1701" s="200">
        <v>0</v>
      </c>
      <c r="AY1701" s="200">
        <v>0</v>
      </c>
      <c r="AZ1701" s="200">
        <v>0</v>
      </c>
      <c r="BA1701" s="200">
        <v>0</v>
      </c>
      <c r="BB1701" s="200">
        <v>0</v>
      </c>
      <c r="BC1701" s="200">
        <v>0</v>
      </c>
    </row>
    <row r="1702" spans="1:62" x14ac:dyDescent="0.25">
      <c r="A1702" s="18">
        <v>68</v>
      </c>
      <c r="B1702" s="3">
        <v>32</v>
      </c>
      <c r="C1702" s="18" t="s">
        <v>2446</v>
      </c>
      <c r="D1702" s="3" t="s">
        <v>1984</v>
      </c>
      <c r="E1702" s="3" t="s">
        <v>46</v>
      </c>
      <c r="K1702" s="113">
        <v>0</v>
      </c>
      <c r="L1702" s="113">
        <v>0</v>
      </c>
      <c r="M1702" s="113">
        <v>0</v>
      </c>
      <c r="N1702" s="48">
        <v>0</v>
      </c>
      <c r="O1702" s="48">
        <v>0</v>
      </c>
      <c r="P1702" s="48">
        <v>0</v>
      </c>
      <c r="Q1702" s="48">
        <v>0</v>
      </c>
      <c r="R1702" s="48">
        <v>0</v>
      </c>
      <c r="S1702" s="113">
        <v>0</v>
      </c>
      <c r="T1702" s="48">
        <v>0</v>
      </c>
      <c r="U1702" s="47"/>
      <c r="V1702" s="22" t="s">
        <v>9315</v>
      </c>
      <c r="W1702" s="139" t="s">
        <v>2452</v>
      </c>
      <c r="X1702" s="94" t="s">
        <v>2453</v>
      </c>
      <c r="Y1702" s="54">
        <v>2</v>
      </c>
      <c r="Z1702" s="54">
        <v>10</v>
      </c>
      <c r="AA1702" s="14">
        <v>9</v>
      </c>
      <c r="AB1702" s="3">
        <f t="shared" si="79"/>
        <v>609</v>
      </c>
      <c r="AC1702">
        <v>834.18420897327326</v>
      </c>
      <c r="AN1702" s="3">
        <v>538</v>
      </c>
      <c r="AO1702" s="3">
        <v>0</v>
      </c>
      <c r="AP1702" s="3">
        <v>2297</v>
      </c>
      <c r="AR1702" s="183" t="s">
        <v>9126</v>
      </c>
      <c r="AS1702" s="183" t="s">
        <v>9314</v>
      </c>
      <c r="AT1702" s="69">
        <v>0</v>
      </c>
      <c r="AU1702" s="18">
        <v>0</v>
      </c>
      <c r="AV1702" s="17"/>
      <c r="AW1702" s="200">
        <v>0</v>
      </c>
      <c r="AX1702" s="200">
        <v>1</v>
      </c>
      <c r="AY1702" s="200">
        <v>0</v>
      </c>
      <c r="AZ1702" s="200">
        <v>0</v>
      </c>
      <c r="BA1702" s="200">
        <v>0</v>
      </c>
      <c r="BB1702" s="200">
        <v>0</v>
      </c>
      <c r="BC1702" s="200">
        <v>0</v>
      </c>
    </row>
    <row r="1703" spans="1:62" ht="30" x14ac:dyDescent="0.25">
      <c r="A1703" s="18">
        <v>68</v>
      </c>
      <c r="B1703" s="3">
        <v>32</v>
      </c>
      <c r="C1703" s="18" t="s">
        <v>2446</v>
      </c>
      <c r="D1703" s="3" t="s">
        <v>1984</v>
      </c>
      <c r="E1703" s="3" t="s">
        <v>46</v>
      </c>
      <c r="K1703" s="113">
        <v>0</v>
      </c>
      <c r="L1703" s="113">
        <v>0</v>
      </c>
      <c r="M1703" s="113">
        <v>0</v>
      </c>
      <c r="N1703" s="48">
        <v>0</v>
      </c>
      <c r="O1703" s="48">
        <v>0</v>
      </c>
      <c r="P1703" s="48">
        <v>0</v>
      </c>
      <c r="Q1703" s="48">
        <v>0</v>
      </c>
      <c r="R1703" s="48">
        <v>0</v>
      </c>
      <c r="S1703" s="113">
        <v>0</v>
      </c>
      <c r="T1703" s="48">
        <v>0</v>
      </c>
      <c r="U1703" s="47"/>
      <c r="V1703" s="22" t="s">
        <v>9314</v>
      </c>
      <c r="W1703" s="134" t="s">
        <v>2454</v>
      </c>
      <c r="X1703" s="3" t="s">
        <v>2455</v>
      </c>
      <c r="Y1703" s="21">
        <v>9</v>
      </c>
      <c r="Z1703" s="21">
        <v>4</v>
      </c>
      <c r="AA1703" s="14">
        <v>6</v>
      </c>
      <c r="AB1703" s="3">
        <f t="shared" si="79"/>
        <v>2214</v>
      </c>
      <c r="AC1703">
        <v>3031.8192890760201</v>
      </c>
      <c r="AN1703" s="3">
        <v>538</v>
      </c>
      <c r="AO1703" s="3">
        <v>0</v>
      </c>
      <c r="AP1703" s="3">
        <v>2295</v>
      </c>
      <c r="AR1703" s="183" t="s">
        <v>9126</v>
      </c>
      <c r="AS1703" s="183" t="s">
        <v>9314</v>
      </c>
      <c r="AT1703" s="69">
        <v>0</v>
      </c>
      <c r="AU1703" s="18">
        <v>0</v>
      </c>
      <c r="AV1703" s="17"/>
      <c r="AW1703" s="200">
        <v>1</v>
      </c>
      <c r="AX1703" s="200">
        <v>0</v>
      </c>
      <c r="AY1703" s="200">
        <v>0</v>
      </c>
      <c r="AZ1703" s="200">
        <v>0</v>
      </c>
      <c r="BA1703" s="200">
        <v>0</v>
      </c>
      <c r="BB1703" s="200">
        <v>0</v>
      </c>
      <c r="BC1703" s="200">
        <v>0</v>
      </c>
    </row>
    <row r="1704" spans="1:62" s="42" customFormat="1" x14ac:dyDescent="0.25">
      <c r="A1704" s="18">
        <v>68</v>
      </c>
      <c r="B1704" s="3">
        <v>32</v>
      </c>
      <c r="C1704" s="18" t="s">
        <v>2446</v>
      </c>
      <c r="D1704" s="3" t="s">
        <v>1984</v>
      </c>
      <c r="E1704" s="3" t="s">
        <v>46</v>
      </c>
      <c r="F1704" s="3"/>
      <c r="G1704" s="3"/>
      <c r="H1704" s="3"/>
      <c r="I1704" s="3"/>
      <c r="J1704" s="3"/>
      <c r="K1704" s="113">
        <v>0</v>
      </c>
      <c r="L1704" s="113">
        <v>0</v>
      </c>
      <c r="M1704" s="113">
        <v>0</v>
      </c>
      <c r="N1704" s="48">
        <v>0</v>
      </c>
      <c r="O1704" s="48">
        <v>0</v>
      </c>
      <c r="P1704" s="48">
        <v>0</v>
      </c>
      <c r="Q1704" s="48">
        <v>0</v>
      </c>
      <c r="R1704" s="48">
        <v>0</v>
      </c>
      <c r="S1704" s="113">
        <v>0</v>
      </c>
      <c r="T1704" s="48">
        <v>0</v>
      </c>
      <c r="U1704" s="47"/>
      <c r="V1704" s="22" t="s">
        <v>9314</v>
      </c>
      <c r="W1704" s="134" t="s">
        <v>2456</v>
      </c>
      <c r="X1704" s="3" t="s">
        <v>213</v>
      </c>
      <c r="Y1704" s="21">
        <v>0</v>
      </c>
      <c r="Z1704" s="21">
        <v>10</v>
      </c>
      <c r="AA1704" s="14">
        <v>6</v>
      </c>
      <c r="AB1704" s="3">
        <f t="shared" si="79"/>
        <v>126</v>
      </c>
      <c r="AC1704" s="42">
        <v>172.54256116692795</v>
      </c>
      <c r="AD1704" s="1"/>
      <c r="AE1704" s="15"/>
      <c r="AF1704" s="2"/>
      <c r="AG1704" s="3"/>
      <c r="AH1704" s="3"/>
      <c r="AI1704" s="3"/>
      <c r="AJ1704" s="3"/>
      <c r="AK1704" s="3"/>
      <c r="AM1704" s="1"/>
      <c r="AN1704" s="3">
        <v>538</v>
      </c>
      <c r="AO1704" s="3">
        <v>0</v>
      </c>
      <c r="AP1704" s="3">
        <v>2295</v>
      </c>
      <c r="AQ1704" s="3"/>
      <c r="AR1704" s="183" t="s">
        <v>9126</v>
      </c>
      <c r="AS1704" s="183" t="s">
        <v>9314</v>
      </c>
      <c r="AT1704" s="69">
        <v>0</v>
      </c>
      <c r="AU1704" s="18">
        <v>0</v>
      </c>
      <c r="AV1704" s="17"/>
      <c r="AW1704" s="200">
        <v>1</v>
      </c>
      <c r="AX1704" s="200">
        <v>0</v>
      </c>
      <c r="AY1704" s="200">
        <v>0</v>
      </c>
      <c r="AZ1704" s="200">
        <v>0</v>
      </c>
      <c r="BA1704" s="200">
        <v>0</v>
      </c>
      <c r="BB1704" s="200">
        <v>0</v>
      </c>
      <c r="BC1704" s="200">
        <v>0</v>
      </c>
      <c r="BD1704" s="41"/>
    </row>
    <row r="1705" spans="1:62" s="30" customFormat="1" ht="15.75" thickBot="1" x14ac:dyDescent="0.3">
      <c r="A1705" s="23">
        <v>68</v>
      </c>
      <c r="B1705" s="6">
        <v>32</v>
      </c>
      <c r="C1705" s="23" t="s">
        <v>2446</v>
      </c>
      <c r="D1705" s="6" t="s">
        <v>1984</v>
      </c>
      <c r="E1705" s="6" t="s">
        <v>46</v>
      </c>
      <c r="F1705" s="6"/>
      <c r="G1705" s="6"/>
      <c r="H1705" s="6"/>
      <c r="I1705" s="6"/>
      <c r="J1705" s="6"/>
      <c r="K1705" s="142">
        <v>0</v>
      </c>
      <c r="L1705" s="142">
        <v>0</v>
      </c>
      <c r="M1705" s="142">
        <v>0</v>
      </c>
      <c r="N1705" s="28">
        <v>0</v>
      </c>
      <c r="O1705" s="28">
        <v>0</v>
      </c>
      <c r="P1705" s="28">
        <v>0</v>
      </c>
      <c r="Q1705" s="28">
        <v>0</v>
      </c>
      <c r="R1705" s="28">
        <v>0</v>
      </c>
      <c r="S1705" s="142">
        <v>0</v>
      </c>
      <c r="T1705" s="28">
        <v>0</v>
      </c>
      <c r="U1705" s="90"/>
      <c r="V1705" s="20" t="s">
        <v>149</v>
      </c>
      <c r="W1705" s="133" t="s">
        <v>2457</v>
      </c>
      <c r="X1705" s="6" t="s">
        <v>2458</v>
      </c>
      <c r="Y1705" s="8">
        <v>13</v>
      </c>
      <c r="Z1705" s="8">
        <v>5</v>
      </c>
      <c r="AA1705" s="9">
        <v>9</v>
      </c>
      <c r="AB1705" s="6">
        <f t="shared" si="79"/>
        <v>3189</v>
      </c>
      <c r="AD1705" s="10"/>
      <c r="AE1705" s="11"/>
      <c r="AF1705" s="7"/>
      <c r="AG1705" s="6"/>
      <c r="AH1705" s="6"/>
      <c r="AI1705" s="6"/>
      <c r="AJ1705" s="6"/>
      <c r="AK1705" s="6"/>
      <c r="AM1705" s="10"/>
      <c r="AN1705" s="6">
        <v>538</v>
      </c>
      <c r="AO1705" s="6">
        <v>0</v>
      </c>
      <c r="AP1705" s="6"/>
      <c r="AQ1705" s="6"/>
      <c r="AR1705" s="198" t="s">
        <v>9126</v>
      </c>
      <c r="AS1705" s="198" t="s">
        <v>9314</v>
      </c>
      <c r="AT1705" s="71">
        <v>0</v>
      </c>
      <c r="AU1705" s="23">
        <v>0</v>
      </c>
      <c r="AV1705" s="25"/>
      <c r="AW1705" s="201"/>
      <c r="AX1705" s="6"/>
      <c r="BD1705" s="45"/>
    </row>
    <row r="1706" spans="1:62" s="42" customFormat="1" ht="15.75" thickTop="1" x14ac:dyDescent="0.25">
      <c r="A1706" s="18">
        <v>69</v>
      </c>
      <c r="B1706" s="3">
        <v>33</v>
      </c>
      <c r="C1706" s="18" t="s">
        <v>2459</v>
      </c>
      <c r="D1706" s="3" t="s">
        <v>2460</v>
      </c>
      <c r="E1706" s="3" t="s">
        <v>157</v>
      </c>
      <c r="F1706" s="48" t="s">
        <v>6650</v>
      </c>
      <c r="G1706" s="3"/>
      <c r="H1706" s="3"/>
      <c r="I1706" s="3"/>
      <c r="J1706" s="3"/>
      <c r="K1706" s="113">
        <v>0</v>
      </c>
      <c r="L1706" s="113">
        <v>0</v>
      </c>
      <c r="M1706" s="113">
        <v>0</v>
      </c>
      <c r="N1706" s="48">
        <v>0</v>
      </c>
      <c r="O1706" s="48">
        <v>0</v>
      </c>
      <c r="P1706" s="48">
        <v>0</v>
      </c>
      <c r="Q1706" s="48">
        <v>1</v>
      </c>
      <c r="R1706" s="48">
        <v>0</v>
      </c>
      <c r="S1706" s="113">
        <v>0</v>
      </c>
      <c r="T1706" s="48">
        <v>0</v>
      </c>
      <c r="U1706" s="47"/>
      <c r="V1706" s="22" t="s">
        <v>8106</v>
      </c>
      <c r="W1706" s="134" t="s">
        <v>2461</v>
      </c>
      <c r="X1706" s="3" t="s">
        <v>2462</v>
      </c>
      <c r="Y1706" s="21">
        <v>157</v>
      </c>
      <c r="Z1706" s="21">
        <v>10</v>
      </c>
      <c r="AA1706" s="14">
        <v>0</v>
      </c>
      <c r="AB1706" s="3">
        <f t="shared" si="79"/>
        <v>37800</v>
      </c>
      <c r="AC1706" s="42">
        <v>74906.065024443582</v>
      </c>
      <c r="AD1706" s="1"/>
      <c r="AE1706" s="22" t="s">
        <v>8160</v>
      </c>
      <c r="AF1706" s="2" t="s">
        <v>2463</v>
      </c>
      <c r="AG1706" s="3" t="s">
        <v>2464</v>
      </c>
      <c r="AH1706" s="3">
        <v>252</v>
      </c>
      <c r="AI1706" s="3">
        <v>4</v>
      </c>
      <c r="AJ1706" s="3">
        <v>0</v>
      </c>
      <c r="AK1706" s="3">
        <f>(240*AH1706)+(12*AI1706)+AJ1706</f>
        <v>60528</v>
      </c>
      <c r="AL1706" s="42">
        <v>118313.05684374692</v>
      </c>
      <c r="AM1706" s="1"/>
      <c r="AN1706" s="3">
        <v>9</v>
      </c>
      <c r="AO1706" s="3">
        <v>0</v>
      </c>
      <c r="AP1706" s="3">
        <v>4993</v>
      </c>
      <c r="AQ1706" s="3">
        <v>4893</v>
      </c>
      <c r="AR1706" s="183" t="s">
        <v>8107</v>
      </c>
      <c r="AS1706" s="183" t="s">
        <v>8160</v>
      </c>
      <c r="AT1706" s="69">
        <v>0</v>
      </c>
      <c r="AU1706" s="18">
        <v>0</v>
      </c>
      <c r="AV1706" s="17"/>
      <c r="AW1706" s="200">
        <v>1</v>
      </c>
      <c r="AX1706" s="200">
        <v>0</v>
      </c>
      <c r="AY1706" s="200">
        <v>0</v>
      </c>
      <c r="AZ1706" s="200">
        <v>0</v>
      </c>
      <c r="BA1706" s="200">
        <v>0</v>
      </c>
      <c r="BB1706" s="200">
        <v>0</v>
      </c>
      <c r="BC1706" s="200">
        <v>0</v>
      </c>
      <c r="BD1706" s="41"/>
      <c r="BE1706" s="42">
        <v>0</v>
      </c>
      <c r="BF1706" s="42">
        <v>1</v>
      </c>
      <c r="BG1706" s="42">
        <v>0</v>
      </c>
      <c r="BH1706" s="42">
        <v>0</v>
      </c>
      <c r="BI1706" s="42">
        <v>0</v>
      </c>
      <c r="BJ1706" s="42">
        <v>0</v>
      </c>
    </row>
    <row r="1707" spans="1:62" s="42" customFormat="1" ht="30" x14ac:dyDescent="0.25">
      <c r="A1707" s="18">
        <v>69</v>
      </c>
      <c r="B1707" s="3">
        <v>33</v>
      </c>
      <c r="C1707" s="18" t="s">
        <v>2459</v>
      </c>
      <c r="D1707" s="3" t="s">
        <v>2460</v>
      </c>
      <c r="E1707" s="3" t="s">
        <v>157</v>
      </c>
      <c r="F1707" s="48" t="s">
        <v>6650</v>
      </c>
      <c r="G1707" s="3"/>
      <c r="H1707" s="3"/>
      <c r="I1707" s="3"/>
      <c r="J1707" s="3"/>
      <c r="K1707" s="113">
        <v>0</v>
      </c>
      <c r="L1707" s="113">
        <v>0</v>
      </c>
      <c r="M1707" s="113">
        <v>0</v>
      </c>
      <c r="N1707" s="48">
        <v>0</v>
      </c>
      <c r="O1707" s="48">
        <v>0</v>
      </c>
      <c r="P1707" s="48">
        <v>0</v>
      </c>
      <c r="Q1707" s="48">
        <v>1</v>
      </c>
      <c r="R1707" s="48">
        <v>0</v>
      </c>
      <c r="S1707" s="113">
        <v>0</v>
      </c>
      <c r="T1707" s="48">
        <v>0</v>
      </c>
      <c r="U1707" s="47"/>
      <c r="V1707" s="22" t="s">
        <v>8106</v>
      </c>
      <c r="W1707" s="134" t="s">
        <v>2465</v>
      </c>
      <c r="X1707" s="3" t="s">
        <v>2466</v>
      </c>
      <c r="Y1707" s="21">
        <v>69</v>
      </c>
      <c r="Z1707" s="21">
        <v>0</v>
      </c>
      <c r="AA1707" s="14">
        <v>0</v>
      </c>
      <c r="AB1707" s="3">
        <f t="shared" si="79"/>
        <v>16560</v>
      </c>
      <c r="AC1707" s="42">
        <v>32815.990391660998</v>
      </c>
      <c r="AD1707" s="1"/>
      <c r="AE1707" s="22" t="s">
        <v>8160</v>
      </c>
      <c r="AF1707" s="2" t="s">
        <v>2467</v>
      </c>
      <c r="AG1707" s="3" t="s">
        <v>2468</v>
      </c>
      <c r="AH1707" s="3">
        <v>25</v>
      </c>
      <c r="AI1707" s="3">
        <v>0</v>
      </c>
      <c r="AJ1707" s="3">
        <v>0</v>
      </c>
      <c r="AK1707" s="3">
        <f>(240*AH1707)+(12*AI1707)+AJ1707</f>
        <v>6000</v>
      </c>
      <c r="AL1707" s="42">
        <v>11728.098418293708</v>
      </c>
      <c r="AM1707" s="1"/>
      <c r="AN1707" s="3">
        <v>9</v>
      </c>
      <c r="AO1707" s="3">
        <v>0</v>
      </c>
      <c r="AP1707" s="3">
        <v>4993</v>
      </c>
      <c r="AQ1707" s="3">
        <v>4893</v>
      </c>
      <c r="AR1707" s="183" t="s">
        <v>8107</v>
      </c>
      <c r="AS1707" s="183" t="s">
        <v>8160</v>
      </c>
      <c r="AT1707" s="69">
        <v>0</v>
      </c>
      <c r="AU1707" s="18">
        <v>0</v>
      </c>
      <c r="AV1707" s="17"/>
      <c r="AW1707" s="200">
        <v>1</v>
      </c>
      <c r="AX1707" s="200">
        <v>0</v>
      </c>
      <c r="AY1707" s="200">
        <v>0</v>
      </c>
      <c r="AZ1707" s="200">
        <v>0</v>
      </c>
      <c r="BA1707" s="200">
        <v>0</v>
      </c>
      <c r="BB1707" s="200">
        <v>0</v>
      </c>
      <c r="BC1707" s="200">
        <v>0</v>
      </c>
      <c r="BD1707" s="41"/>
      <c r="BE1707" s="42">
        <v>1</v>
      </c>
      <c r="BF1707" s="42">
        <v>0</v>
      </c>
      <c r="BG1707" s="42">
        <v>0</v>
      </c>
      <c r="BH1707" s="42">
        <v>0</v>
      </c>
      <c r="BI1707" s="42">
        <v>0</v>
      </c>
      <c r="BJ1707" s="42">
        <v>0</v>
      </c>
    </row>
    <row r="1708" spans="1:62" s="42" customFormat="1" x14ac:dyDescent="0.25">
      <c r="A1708" s="18">
        <v>69</v>
      </c>
      <c r="B1708" s="3">
        <v>33</v>
      </c>
      <c r="C1708" s="18" t="s">
        <v>2459</v>
      </c>
      <c r="D1708" s="3" t="s">
        <v>2460</v>
      </c>
      <c r="E1708" s="3" t="s">
        <v>157</v>
      </c>
      <c r="F1708" s="48" t="s">
        <v>6650</v>
      </c>
      <c r="G1708" s="3"/>
      <c r="H1708" s="3"/>
      <c r="I1708" s="3"/>
      <c r="J1708" s="3"/>
      <c r="K1708" s="113">
        <v>0</v>
      </c>
      <c r="L1708" s="113">
        <v>0</v>
      </c>
      <c r="M1708" s="113">
        <v>0</v>
      </c>
      <c r="N1708" s="48">
        <v>0</v>
      </c>
      <c r="O1708" s="48">
        <v>0</v>
      </c>
      <c r="P1708" s="48">
        <v>0</v>
      </c>
      <c r="Q1708" s="48">
        <v>1</v>
      </c>
      <c r="R1708" s="48">
        <v>0</v>
      </c>
      <c r="S1708" s="113">
        <v>0</v>
      </c>
      <c r="T1708" s="48">
        <v>0</v>
      </c>
      <c r="U1708" s="47"/>
      <c r="V1708" s="22" t="s">
        <v>8108</v>
      </c>
      <c r="W1708" s="134" t="s">
        <v>2469</v>
      </c>
      <c r="X1708" s="3" t="s">
        <v>447</v>
      </c>
      <c r="Y1708" s="21">
        <v>5</v>
      </c>
      <c r="Z1708" s="21">
        <v>0</v>
      </c>
      <c r="AA1708" s="14">
        <v>0</v>
      </c>
      <c r="AB1708" s="3">
        <f t="shared" si="79"/>
        <v>1200</v>
      </c>
      <c r="AC1708" s="42">
        <v>2376.9933378384017</v>
      </c>
      <c r="AD1708" s="1"/>
      <c r="AE1708" s="22" t="s">
        <v>149</v>
      </c>
      <c r="AF1708" s="155" t="s">
        <v>2263</v>
      </c>
      <c r="AG1708" s="3" t="s">
        <v>2470</v>
      </c>
      <c r="AH1708" s="3">
        <v>277</v>
      </c>
      <c r="AI1708" s="3">
        <v>4</v>
      </c>
      <c r="AJ1708" s="3">
        <v>0</v>
      </c>
      <c r="AK1708" s="3">
        <f>(240*AH1708)+(12*AI1708)+AJ1708</f>
        <v>66528</v>
      </c>
      <c r="AL1708" s="42">
        <v>66528</v>
      </c>
      <c r="AM1708" s="1"/>
      <c r="AN1708" s="3">
        <v>9</v>
      </c>
      <c r="AO1708" s="3">
        <v>0</v>
      </c>
      <c r="AP1708" s="3">
        <v>4990</v>
      </c>
      <c r="AQ1708" s="3"/>
      <c r="AR1708" s="183" t="s">
        <v>8109</v>
      </c>
      <c r="AS1708" s="183" t="s">
        <v>8160</v>
      </c>
      <c r="AT1708" s="69">
        <v>0</v>
      </c>
      <c r="AU1708" s="18">
        <v>0</v>
      </c>
      <c r="AV1708" s="17"/>
      <c r="AW1708" s="200">
        <v>1</v>
      </c>
      <c r="AX1708" s="200">
        <v>0</v>
      </c>
      <c r="AY1708" s="200">
        <v>0</v>
      </c>
      <c r="AZ1708" s="200">
        <v>0</v>
      </c>
      <c r="BA1708" s="200">
        <v>0</v>
      </c>
      <c r="BB1708" s="200">
        <v>0</v>
      </c>
      <c r="BC1708" s="200">
        <v>0</v>
      </c>
      <c r="BD1708" s="41"/>
    </row>
    <row r="1709" spans="1:62" s="42" customFormat="1" x14ac:dyDescent="0.25">
      <c r="A1709" s="18">
        <v>69</v>
      </c>
      <c r="B1709" s="3">
        <v>33</v>
      </c>
      <c r="C1709" s="18" t="s">
        <v>2459</v>
      </c>
      <c r="D1709" s="3" t="s">
        <v>2460</v>
      </c>
      <c r="E1709" s="3" t="s">
        <v>157</v>
      </c>
      <c r="F1709" s="48" t="s">
        <v>6650</v>
      </c>
      <c r="G1709" s="3"/>
      <c r="H1709" s="3"/>
      <c r="I1709" s="3"/>
      <c r="J1709" s="3"/>
      <c r="K1709" s="113">
        <v>0</v>
      </c>
      <c r="L1709" s="113">
        <v>0</v>
      </c>
      <c r="M1709" s="113">
        <v>0</v>
      </c>
      <c r="N1709" s="48">
        <v>0</v>
      </c>
      <c r="O1709" s="48">
        <v>0</v>
      </c>
      <c r="P1709" s="48">
        <v>0</v>
      </c>
      <c r="Q1709" s="48">
        <v>1</v>
      </c>
      <c r="R1709" s="48">
        <v>0</v>
      </c>
      <c r="S1709" s="113">
        <v>0</v>
      </c>
      <c r="T1709" s="48">
        <v>0</v>
      </c>
      <c r="U1709" s="47"/>
      <c r="V1709" s="22" t="s">
        <v>8101</v>
      </c>
      <c r="W1709" s="134" t="s">
        <v>2471</v>
      </c>
      <c r="X1709" s="3" t="s">
        <v>2419</v>
      </c>
      <c r="Y1709" s="21">
        <v>16</v>
      </c>
      <c r="Z1709" s="21">
        <v>0</v>
      </c>
      <c r="AA1709" s="14">
        <v>0</v>
      </c>
      <c r="AB1709" s="3">
        <f t="shared" si="79"/>
        <v>3840</v>
      </c>
      <c r="AC1709" s="42">
        <v>7602.2122293182938</v>
      </c>
      <c r="AD1709" s="1"/>
      <c r="AE1709" s="15"/>
      <c r="AF1709" s="2"/>
      <c r="AG1709" s="3"/>
      <c r="AH1709" s="3"/>
      <c r="AI1709" s="3"/>
      <c r="AJ1709" s="3"/>
      <c r="AK1709" s="3"/>
      <c r="AM1709" s="1"/>
      <c r="AN1709" s="3">
        <v>9</v>
      </c>
      <c r="AO1709" s="3">
        <v>0</v>
      </c>
      <c r="AP1709" s="3">
        <v>4986</v>
      </c>
      <c r="AQ1709" s="3"/>
      <c r="AR1709" s="183" t="s">
        <v>8109</v>
      </c>
      <c r="AS1709" s="183" t="s">
        <v>8160</v>
      </c>
      <c r="AT1709" s="69">
        <v>0</v>
      </c>
      <c r="AU1709" s="18">
        <v>0</v>
      </c>
      <c r="AV1709" s="17"/>
      <c r="AW1709" s="200">
        <v>1</v>
      </c>
      <c r="AX1709" s="200">
        <v>0</v>
      </c>
      <c r="AY1709" s="200">
        <v>0</v>
      </c>
      <c r="AZ1709" s="200">
        <v>0</v>
      </c>
      <c r="BA1709" s="200">
        <v>0</v>
      </c>
      <c r="BB1709" s="200">
        <v>0</v>
      </c>
      <c r="BC1709" s="200">
        <v>0</v>
      </c>
      <c r="BD1709" s="41"/>
    </row>
    <row r="1710" spans="1:62" x14ac:dyDescent="0.25">
      <c r="A1710" s="18">
        <v>69</v>
      </c>
      <c r="B1710" s="3">
        <v>33</v>
      </c>
      <c r="C1710" s="18" t="s">
        <v>2459</v>
      </c>
      <c r="D1710" s="3" t="s">
        <v>2460</v>
      </c>
      <c r="E1710" s="3" t="s">
        <v>157</v>
      </c>
      <c r="F1710" s="48" t="s">
        <v>6650</v>
      </c>
      <c r="K1710" s="113">
        <v>0</v>
      </c>
      <c r="L1710" s="113">
        <v>0</v>
      </c>
      <c r="M1710" s="113">
        <v>0</v>
      </c>
      <c r="N1710" s="48">
        <v>0</v>
      </c>
      <c r="O1710" s="48">
        <v>0</v>
      </c>
      <c r="P1710" s="48">
        <v>0</v>
      </c>
      <c r="Q1710" s="48">
        <v>1</v>
      </c>
      <c r="R1710" s="48">
        <v>0</v>
      </c>
      <c r="S1710" s="113">
        <v>0</v>
      </c>
      <c r="T1710" s="48">
        <v>0</v>
      </c>
      <c r="U1710" s="47"/>
      <c r="V1710" s="22" t="s">
        <v>8101</v>
      </c>
      <c r="W1710" s="134" t="s">
        <v>2472</v>
      </c>
      <c r="X1710" s="3" t="s">
        <v>2473</v>
      </c>
      <c r="Y1710" s="21">
        <v>17</v>
      </c>
      <c r="Z1710" s="21">
        <v>4</v>
      </c>
      <c r="AA1710" s="14">
        <v>0</v>
      </c>
      <c r="AB1710" s="3">
        <f t="shared" si="79"/>
        <v>4128</v>
      </c>
      <c r="AC1710">
        <v>8172.378146517166</v>
      </c>
      <c r="AN1710" s="3">
        <v>9</v>
      </c>
      <c r="AO1710" s="3">
        <v>0</v>
      </c>
      <c r="AP1710" s="3">
        <v>4986</v>
      </c>
      <c r="AR1710" s="183" t="s">
        <v>8109</v>
      </c>
      <c r="AS1710" s="183" t="s">
        <v>8160</v>
      </c>
      <c r="AT1710" s="69">
        <v>0</v>
      </c>
      <c r="AU1710" s="18">
        <v>0</v>
      </c>
      <c r="AV1710" s="17"/>
      <c r="AW1710" s="200">
        <v>1</v>
      </c>
      <c r="AX1710" s="200">
        <v>0</v>
      </c>
      <c r="AY1710" s="200">
        <v>0</v>
      </c>
      <c r="AZ1710" s="200">
        <v>0</v>
      </c>
      <c r="BA1710" s="200">
        <v>0</v>
      </c>
      <c r="BB1710" s="200">
        <v>0</v>
      </c>
      <c r="BC1710" s="200">
        <v>0</v>
      </c>
    </row>
    <row r="1711" spans="1:62" x14ac:dyDescent="0.25">
      <c r="A1711" s="18">
        <v>69</v>
      </c>
      <c r="B1711" s="3">
        <v>33</v>
      </c>
      <c r="C1711" s="18" t="s">
        <v>2459</v>
      </c>
      <c r="D1711" s="3" t="s">
        <v>2460</v>
      </c>
      <c r="E1711" s="3" t="s">
        <v>157</v>
      </c>
      <c r="F1711" s="48" t="s">
        <v>6650</v>
      </c>
      <c r="K1711" s="113">
        <v>0</v>
      </c>
      <c r="L1711" s="113">
        <v>0</v>
      </c>
      <c r="M1711" s="113">
        <v>0</v>
      </c>
      <c r="N1711" s="48">
        <v>0</v>
      </c>
      <c r="O1711" s="48">
        <v>0</v>
      </c>
      <c r="P1711" s="48">
        <v>0</v>
      </c>
      <c r="Q1711" s="48">
        <v>1</v>
      </c>
      <c r="R1711" s="48">
        <v>0</v>
      </c>
      <c r="S1711" s="113">
        <v>0</v>
      </c>
      <c r="T1711" s="48">
        <v>0</v>
      </c>
      <c r="U1711" s="47"/>
      <c r="V1711" s="22" t="s">
        <v>8110</v>
      </c>
      <c r="W1711" s="134" t="s">
        <v>2474</v>
      </c>
      <c r="X1711" s="3" t="s">
        <v>1288</v>
      </c>
      <c r="Y1711" s="21">
        <v>12</v>
      </c>
      <c r="Z1711" s="21">
        <v>10</v>
      </c>
      <c r="AA1711" s="14">
        <v>0</v>
      </c>
      <c r="AB1711" s="3">
        <f t="shared" si="79"/>
        <v>3000</v>
      </c>
      <c r="AC1711">
        <v>5937.60145261036</v>
      </c>
      <c r="AN1711" s="3">
        <v>9</v>
      </c>
      <c r="AO1711" s="3">
        <v>0</v>
      </c>
      <c r="AP1711" s="3">
        <v>4984</v>
      </c>
      <c r="AR1711" s="183" t="s">
        <v>8109</v>
      </c>
      <c r="AS1711" s="183" t="s">
        <v>8160</v>
      </c>
      <c r="AT1711" s="69">
        <v>0</v>
      </c>
      <c r="AU1711" s="18">
        <v>0</v>
      </c>
      <c r="AV1711" s="17"/>
      <c r="AW1711" s="200">
        <v>1</v>
      </c>
      <c r="AX1711" s="200">
        <v>0</v>
      </c>
      <c r="AY1711" s="200">
        <v>0</v>
      </c>
      <c r="AZ1711" s="200">
        <v>0</v>
      </c>
      <c r="BA1711" s="200">
        <v>0</v>
      </c>
      <c r="BB1711" s="200">
        <v>0</v>
      </c>
      <c r="BC1711" s="200">
        <v>0</v>
      </c>
    </row>
    <row r="1712" spans="1:62" s="6" customFormat="1" ht="15.75" thickBot="1" x14ac:dyDescent="0.3">
      <c r="A1712" s="23">
        <v>69</v>
      </c>
      <c r="B1712" s="6">
        <v>33</v>
      </c>
      <c r="C1712" s="23" t="s">
        <v>2459</v>
      </c>
      <c r="D1712" s="6" t="s">
        <v>2460</v>
      </c>
      <c r="E1712" s="6" t="s">
        <v>157</v>
      </c>
      <c r="F1712" s="28" t="s">
        <v>6650</v>
      </c>
      <c r="K1712" s="142">
        <v>0</v>
      </c>
      <c r="L1712" s="142">
        <v>0</v>
      </c>
      <c r="M1712" s="142">
        <v>0</v>
      </c>
      <c r="N1712" s="28">
        <v>0</v>
      </c>
      <c r="O1712" s="28">
        <v>0</v>
      </c>
      <c r="P1712" s="28">
        <v>0</v>
      </c>
      <c r="Q1712" s="28">
        <v>1</v>
      </c>
      <c r="R1712" s="28">
        <v>0</v>
      </c>
      <c r="S1712" s="142">
        <v>0</v>
      </c>
      <c r="T1712" s="28">
        <v>0</v>
      </c>
      <c r="U1712" s="90"/>
      <c r="V1712" s="9" t="s">
        <v>149</v>
      </c>
      <c r="W1712" s="133"/>
      <c r="X1712" s="6" t="s">
        <v>2470</v>
      </c>
      <c r="Y1712" s="19">
        <v>277</v>
      </c>
      <c r="Z1712" s="19">
        <v>4</v>
      </c>
      <c r="AA1712" s="9">
        <v>0</v>
      </c>
      <c r="AB1712" s="6">
        <f t="shared" si="79"/>
        <v>66528</v>
      </c>
      <c r="AD1712" s="10"/>
      <c r="AE1712" s="11"/>
      <c r="AF1712" s="7"/>
      <c r="AM1712" s="10"/>
      <c r="AN1712" s="6">
        <v>9</v>
      </c>
      <c r="AO1712" s="6">
        <v>0</v>
      </c>
      <c r="AR1712" s="198" t="s">
        <v>8109</v>
      </c>
      <c r="AS1712" s="198" t="s">
        <v>8160</v>
      </c>
      <c r="AT1712" s="71">
        <v>0</v>
      </c>
      <c r="AU1712" s="23">
        <v>0</v>
      </c>
      <c r="AV1712" s="25"/>
      <c r="AW1712" s="201"/>
      <c r="BD1712" s="10"/>
    </row>
    <row r="1713" spans="1:62" s="120" customFormat="1" ht="16.5" thickTop="1" thickBot="1" x14ac:dyDescent="0.3">
      <c r="A1713" s="119">
        <v>70</v>
      </c>
      <c r="B1713" s="120">
        <v>33</v>
      </c>
      <c r="C1713" s="119" t="s">
        <v>2475</v>
      </c>
      <c r="D1713" s="120" t="s">
        <v>2476</v>
      </c>
      <c r="E1713" s="120" t="s">
        <v>46</v>
      </c>
      <c r="K1713" s="188">
        <v>0</v>
      </c>
      <c r="L1713" s="188">
        <v>0</v>
      </c>
      <c r="M1713" s="188">
        <v>0</v>
      </c>
      <c r="N1713" s="143">
        <v>0</v>
      </c>
      <c r="O1713" s="143">
        <v>0</v>
      </c>
      <c r="P1713" s="143">
        <v>0</v>
      </c>
      <c r="Q1713" s="143">
        <v>0</v>
      </c>
      <c r="R1713" s="143">
        <v>0</v>
      </c>
      <c r="S1713" s="188">
        <v>0</v>
      </c>
      <c r="T1713" s="143">
        <v>0</v>
      </c>
      <c r="U1713" s="195"/>
      <c r="V1713" s="127" t="s">
        <v>8717</v>
      </c>
      <c r="W1713" s="131" t="s">
        <v>2477</v>
      </c>
      <c r="X1713" s="120" t="s">
        <v>391</v>
      </c>
      <c r="Y1713" s="125">
        <v>0</v>
      </c>
      <c r="Z1713" s="125">
        <v>4</v>
      </c>
      <c r="AA1713" s="126">
        <v>6</v>
      </c>
      <c r="AB1713" s="120">
        <f t="shared" si="79"/>
        <v>54</v>
      </c>
      <c r="AC1713" s="120">
        <v>86.633917515600785</v>
      </c>
      <c r="AD1713" s="130"/>
      <c r="AE1713" s="127" t="s">
        <v>8717</v>
      </c>
      <c r="AF1713" s="121" t="s">
        <v>2478</v>
      </c>
      <c r="AG1713" s="120" t="s">
        <v>391</v>
      </c>
      <c r="AH1713" s="120">
        <v>0</v>
      </c>
      <c r="AI1713" s="120">
        <v>4</v>
      </c>
      <c r="AJ1713" s="120">
        <v>6</v>
      </c>
      <c r="AK1713" s="120">
        <f>(240*AH1713)+(12*AI1713)+AJ1713</f>
        <v>54</v>
      </c>
      <c r="AL1713" s="120">
        <v>86.633917515600785</v>
      </c>
      <c r="AM1713" s="130"/>
      <c r="AN1713" s="120">
        <v>0</v>
      </c>
      <c r="AO1713" s="120">
        <v>0</v>
      </c>
      <c r="AP1713" s="120">
        <v>3451</v>
      </c>
      <c r="AQ1713" s="120">
        <v>3451</v>
      </c>
      <c r="AR1713" s="186" t="s">
        <v>8717</v>
      </c>
      <c r="AS1713" s="186" t="s">
        <v>8717</v>
      </c>
      <c r="AT1713" s="185">
        <v>0</v>
      </c>
      <c r="AU1713" s="119">
        <v>0</v>
      </c>
      <c r="AV1713" s="129"/>
      <c r="AW1713" s="202">
        <v>0</v>
      </c>
      <c r="AX1713" s="202">
        <v>1</v>
      </c>
      <c r="AY1713" s="202">
        <v>0</v>
      </c>
      <c r="AZ1713" s="202">
        <v>0</v>
      </c>
      <c r="BA1713" s="202">
        <v>0</v>
      </c>
      <c r="BB1713" s="202">
        <v>0</v>
      </c>
      <c r="BC1713" s="202">
        <v>0</v>
      </c>
      <c r="BD1713" s="130"/>
      <c r="BE1713" s="120">
        <v>0</v>
      </c>
      <c r="BF1713" s="120">
        <v>0</v>
      </c>
      <c r="BG1713" s="120">
        <v>0</v>
      </c>
      <c r="BH1713" s="120">
        <v>1</v>
      </c>
      <c r="BI1713" s="120">
        <v>0</v>
      </c>
      <c r="BJ1713" s="120">
        <v>0</v>
      </c>
    </row>
    <row r="1714" spans="1:62" ht="15.75" thickTop="1" x14ac:dyDescent="0.25">
      <c r="A1714" s="18">
        <v>71</v>
      </c>
      <c r="B1714" s="3">
        <v>33</v>
      </c>
      <c r="C1714" s="18" t="s">
        <v>2479</v>
      </c>
      <c r="D1714" s="3" t="s">
        <v>164</v>
      </c>
      <c r="E1714" s="3" t="s">
        <v>46</v>
      </c>
      <c r="F1714" s="48" t="s">
        <v>3152</v>
      </c>
      <c r="K1714" s="113">
        <v>0</v>
      </c>
      <c r="L1714" s="113">
        <v>0</v>
      </c>
      <c r="M1714" s="113">
        <v>1</v>
      </c>
      <c r="N1714" s="48">
        <v>0</v>
      </c>
      <c r="O1714" s="48">
        <v>0</v>
      </c>
      <c r="P1714" s="48">
        <v>1</v>
      </c>
      <c r="Q1714" s="48">
        <v>0</v>
      </c>
      <c r="R1714" s="48">
        <v>0</v>
      </c>
      <c r="S1714" s="113">
        <v>0</v>
      </c>
      <c r="T1714" s="48">
        <v>0</v>
      </c>
      <c r="U1714" s="47"/>
      <c r="V1714" s="22" t="s">
        <v>8073</v>
      </c>
      <c r="W1714" s="134" t="s">
        <v>2480</v>
      </c>
      <c r="X1714" s="3" t="s">
        <v>339</v>
      </c>
      <c r="Y1714" s="21">
        <v>15</v>
      </c>
      <c r="Z1714" s="21">
        <v>0</v>
      </c>
      <c r="AA1714" s="14">
        <v>0</v>
      </c>
      <c r="AB1714" s="3">
        <f t="shared" si="79"/>
        <v>3600</v>
      </c>
      <c r="AC1714">
        <v>7138.7985339682382</v>
      </c>
      <c r="AE1714" s="22" t="s">
        <v>8160</v>
      </c>
      <c r="AF1714" s="2" t="s">
        <v>2481</v>
      </c>
      <c r="AG1714" s="3" t="s">
        <v>2464</v>
      </c>
      <c r="AH1714" s="3">
        <v>252</v>
      </c>
      <c r="AI1714" s="3">
        <v>4</v>
      </c>
      <c r="AJ1714" s="3">
        <v>0</v>
      </c>
      <c r="AK1714" s="3">
        <f>(240*AH1714)+(12*AI1714)+AJ1714</f>
        <v>60528</v>
      </c>
      <c r="AL1714">
        <v>118313.05684374692</v>
      </c>
      <c r="AN1714" s="3">
        <v>332</v>
      </c>
      <c r="AO1714" s="3">
        <v>391</v>
      </c>
      <c r="AP1714" s="3">
        <v>4998</v>
      </c>
      <c r="AQ1714" s="3">
        <v>4893</v>
      </c>
      <c r="AR1714" s="183" t="s">
        <v>8196</v>
      </c>
      <c r="AS1714" s="183" t="s">
        <v>8197</v>
      </c>
      <c r="AT1714" s="69">
        <v>0</v>
      </c>
      <c r="AU1714" s="18">
        <v>0</v>
      </c>
      <c r="AV1714" s="17"/>
      <c r="AW1714" s="200">
        <v>0</v>
      </c>
      <c r="AX1714" s="200">
        <v>1</v>
      </c>
      <c r="AY1714" s="200">
        <v>0</v>
      </c>
      <c r="AZ1714" s="200">
        <v>0</v>
      </c>
      <c r="BA1714" s="200">
        <v>0</v>
      </c>
      <c r="BB1714" s="200">
        <v>0</v>
      </c>
      <c r="BC1714" s="200">
        <v>0</v>
      </c>
      <c r="BE1714" s="18">
        <v>0</v>
      </c>
      <c r="BF1714" s="18">
        <v>1</v>
      </c>
      <c r="BG1714" s="18">
        <v>0</v>
      </c>
      <c r="BH1714" s="18">
        <v>0</v>
      </c>
      <c r="BI1714" s="18">
        <v>0</v>
      </c>
      <c r="BJ1714" s="18">
        <v>0</v>
      </c>
    </row>
    <row r="1715" spans="1:62" x14ac:dyDescent="0.25">
      <c r="A1715" s="18">
        <v>71</v>
      </c>
      <c r="B1715" s="3">
        <v>33</v>
      </c>
      <c r="C1715" s="18" t="s">
        <v>2479</v>
      </c>
      <c r="D1715" s="3" t="s">
        <v>164</v>
      </c>
      <c r="E1715" s="3" t="s">
        <v>46</v>
      </c>
      <c r="F1715" s="48" t="s">
        <v>3152</v>
      </c>
      <c r="K1715" s="113">
        <v>0</v>
      </c>
      <c r="L1715" s="113">
        <v>0</v>
      </c>
      <c r="M1715" s="113">
        <v>1</v>
      </c>
      <c r="N1715" s="48">
        <v>0</v>
      </c>
      <c r="O1715" s="48">
        <v>0</v>
      </c>
      <c r="P1715" s="48">
        <v>1</v>
      </c>
      <c r="Q1715" s="48">
        <v>0</v>
      </c>
      <c r="R1715" s="48">
        <v>0</v>
      </c>
      <c r="S1715" s="113">
        <v>0</v>
      </c>
      <c r="T1715" s="48">
        <v>0</v>
      </c>
      <c r="U1715" s="47"/>
      <c r="V1715" s="22" t="s">
        <v>8198</v>
      </c>
      <c r="W1715" s="134" t="s">
        <v>2482</v>
      </c>
      <c r="X1715" s="3" t="s">
        <v>1261</v>
      </c>
      <c r="Y1715" s="21">
        <v>30</v>
      </c>
      <c r="Z1715" s="21">
        <v>0</v>
      </c>
      <c r="AA1715" s="14">
        <v>0</v>
      </c>
      <c r="AB1715" s="3">
        <f t="shared" si="79"/>
        <v>7200</v>
      </c>
      <c r="AC1715">
        <v>14195.693437722806</v>
      </c>
      <c r="AN1715" s="3">
        <v>332</v>
      </c>
      <c r="AO1715" s="3">
        <v>391</v>
      </c>
      <c r="AP1715" s="3">
        <v>4956</v>
      </c>
      <c r="AR1715" s="183" t="s">
        <v>8196</v>
      </c>
      <c r="AS1715" s="183" t="s">
        <v>8197</v>
      </c>
      <c r="AT1715" s="69">
        <v>0</v>
      </c>
      <c r="AU1715" s="18">
        <v>0</v>
      </c>
      <c r="AV1715" s="17"/>
      <c r="AW1715" s="200">
        <v>0</v>
      </c>
      <c r="AX1715" s="200">
        <v>1</v>
      </c>
      <c r="AY1715" s="200">
        <v>0</v>
      </c>
      <c r="AZ1715" s="200">
        <v>0</v>
      </c>
      <c r="BA1715" s="200">
        <v>0</v>
      </c>
      <c r="BB1715" s="200">
        <v>0</v>
      </c>
      <c r="BC1715" s="200">
        <v>0</v>
      </c>
    </row>
    <row r="1716" spans="1:62" x14ac:dyDescent="0.25">
      <c r="A1716" s="18">
        <v>71</v>
      </c>
      <c r="B1716" s="3">
        <v>33</v>
      </c>
      <c r="C1716" s="18" t="s">
        <v>2479</v>
      </c>
      <c r="D1716" s="3" t="s">
        <v>164</v>
      </c>
      <c r="E1716" s="3" t="s">
        <v>46</v>
      </c>
      <c r="F1716" s="48" t="s">
        <v>3152</v>
      </c>
      <c r="K1716" s="113">
        <v>0</v>
      </c>
      <c r="L1716" s="113">
        <v>0</v>
      </c>
      <c r="M1716" s="113">
        <v>1</v>
      </c>
      <c r="N1716" s="48">
        <v>0</v>
      </c>
      <c r="O1716" s="48">
        <v>0</v>
      </c>
      <c r="P1716" s="48">
        <v>1</v>
      </c>
      <c r="Q1716" s="48">
        <v>0</v>
      </c>
      <c r="R1716" s="48">
        <v>0</v>
      </c>
      <c r="S1716" s="113">
        <v>0</v>
      </c>
      <c r="T1716" s="48">
        <v>0</v>
      </c>
      <c r="U1716" s="47"/>
      <c r="V1716" s="22" t="s">
        <v>8199</v>
      </c>
      <c r="W1716" s="134" t="s">
        <v>2483</v>
      </c>
      <c r="X1716" s="3" t="s">
        <v>121</v>
      </c>
      <c r="Y1716" s="21">
        <v>45</v>
      </c>
      <c r="Z1716" s="21">
        <v>0</v>
      </c>
      <c r="AA1716" s="14">
        <v>0</v>
      </c>
      <c r="AB1716" s="3">
        <f t="shared" si="79"/>
        <v>10800</v>
      </c>
      <c r="AC1716">
        <v>21261.480356720029</v>
      </c>
      <c r="AN1716" s="3">
        <v>332</v>
      </c>
      <c r="AO1716" s="3">
        <v>391</v>
      </c>
      <c r="AP1716" s="3">
        <v>4945</v>
      </c>
      <c r="AR1716" s="183" t="s">
        <v>8200</v>
      </c>
      <c r="AS1716" s="183" t="s">
        <v>8201</v>
      </c>
      <c r="AT1716" s="69">
        <v>0</v>
      </c>
      <c r="AU1716" s="18">
        <v>0</v>
      </c>
      <c r="AV1716" s="17"/>
      <c r="AW1716" s="200">
        <v>0</v>
      </c>
      <c r="AX1716" s="200">
        <v>1</v>
      </c>
      <c r="AY1716" s="200">
        <v>0</v>
      </c>
      <c r="AZ1716" s="200">
        <v>0</v>
      </c>
      <c r="BA1716" s="200">
        <v>0</v>
      </c>
      <c r="BB1716" s="200">
        <v>0</v>
      </c>
      <c r="BC1716" s="200">
        <v>0</v>
      </c>
    </row>
    <row r="1717" spans="1:62" x14ac:dyDescent="0.25">
      <c r="A1717" s="18">
        <v>71</v>
      </c>
      <c r="B1717" s="3">
        <v>33</v>
      </c>
      <c r="C1717" s="18" t="s">
        <v>2479</v>
      </c>
      <c r="D1717" s="3" t="s">
        <v>164</v>
      </c>
      <c r="E1717" s="3" t="s">
        <v>46</v>
      </c>
      <c r="F1717" s="48" t="s">
        <v>3152</v>
      </c>
      <c r="K1717" s="113">
        <v>0</v>
      </c>
      <c r="L1717" s="113">
        <v>0</v>
      </c>
      <c r="M1717" s="113">
        <v>1</v>
      </c>
      <c r="N1717" s="48">
        <v>0</v>
      </c>
      <c r="O1717" s="48">
        <v>0</v>
      </c>
      <c r="P1717" s="48">
        <v>1</v>
      </c>
      <c r="Q1717" s="48">
        <v>0</v>
      </c>
      <c r="R1717" s="48">
        <v>0</v>
      </c>
      <c r="S1717" s="113">
        <v>0</v>
      </c>
      <c r="T1717" s="48">
        <v>0</v>
      </c>
      <c r="U1717" s="47"/>
      <c r="V1717" s="22" t="s">
        <v>8202</v>
      </c>
      <c r="W1717" s="134" t="s">
        <v>2484</v>
      </c>
      <c r="X1717" s="3" t="s">
        <v>1181</v>
      </c>
      <c r="Y1717" s="21">
        <v>30</v>
      </c>
      <c r="Z1717" s="21">
        <v>0</v>
      </c>
      <c r="AA1717" s="14">
        <v>0</v>
      </c>
      <c r="AB1717" s="3">
        <f t="shared" si="79"/>
        <v>7200</v>
      </c>
      <c r="AC1717">
        <v>14158.796307258392</v>
      </c>
      <c r="AN1717" s="3">
        <v>332</v>
      </c>
      <c r="AO1717" s="3">
        <v>391</v>
      </c>
      <c r="AP1717" s="3">
        <v>4937</v>
      </c>
      <c r="AR1717" s="183" t="s">
        <v>8200</v>
      </c>
      <c r="AS1717" s="183" t="s">
        <v>8201</v>
      </c>
      <c r="AT1717" s="69">
        <v>0</v>
      </c>
      <c r="AU1717" s="18">
        <v>0</v>
      </c>
      <c r="AV1717" s="17"/>
      <c r="AW1717" s="200">
        <v>0</v>
      </c>
      <c r="AX1717" s="200">
        <v>1</v>
      </c>
      <c r="AY1717" s="200">
        <v>0</v>
      </c>
      <c r="AZ1717" s="200">
        <v>0</v>
      </c>
      <c r="BA1717" s="200">
        <v>0</v>
      </c>
      <c r="BB1717" s="200">
        <v>0</v>
      </c>
      <c r="BC1717" s="200">
        <v>0</v>
      </c>
    </row>
    <row r="1718" spans="1:62" s="18" customFormat="1" x14ac:dyDescent="0.25">
      <c r="A1718" s="18">
        <v>71</v>
      </c>
      <c r="B1718" s="3">
        <v>33</v>
      </c>
      <c r="C1718" s="18" t="s">
        <v>2479</v>
      </c>
      <c r="D1718" s="3" t="s">
        <v>164</v>
      </c>
      <c r="E1718" s="3" t="s">
        <v>46</v>
      </c>
      <c r="F1718" s="48" t="s">
        <v>3152</v>
      </c>
      <c r="G1718" s="3"/>
      <c r="H1718" s="3"/>
      <c r="I1718" s="3"/>
      <c r="J1718" s="3"/>
      <c r="K1718" s="113">
        <v>0</v>
      </c>
      <c r="L1718" s="113">
        <v>0</v>
      </c>
      <c r="M1718" s="113">
        <v>1</v>
      </c>
      <c r="N1718" s="48">
        <v>0</v>
      </c>
      <c r="O1718" s="48">
        <v>0</v>
      </c>
      <c r="P1718" s="48">
        <v>1</v>
      </c>
      <c r="Q1718" s="48">
        <v>0</v>
      </c>
      <c r="R1718" s="48">
        <v>0</v>
      </c>
      <c r="S1718" s="113">
        <v>0</v>
      </c>
      <c r="T1718" s="48">
        <v>0</v>
      </c>
      <c r="U1718" s="47"/>
      <c r="V1718" s="22" t="s">
        <v>8152</v>
      </c>
      <c r="W1718" s="134" t="s">
        <v>2485</v>
      </c>
      <c r="X1718" s="3" t="s">
        <v>902</v>
      </c>
      <c r="Y1718" s="21">
        <v>15</v>
      </c>
      <c r="Z1718" s="21">
        <v>0</v>
      </c>
      <c r="AA1718" s="14">
        <v>0</v>
      </c>
      <c r="AB1718" s="3">
        <f t="shared" si="79"/>
        <v>3600</v>
      </c>
      <c r="AC1718" s="18">
        <v>7050.3664200922703</v>
      </c>
      <c r="AD1718" s="1"/>
      <c r="AE1718" s="15"/>
      <c r="AF1718" s="2"/>
      <c r="AG1718" s="3"/>
      <c r="AH1718" s="3"/>
      <c r="AI1718" s="3"/>
      <c r="AJ1718" s="3"/>
      <c r="AK1718" s="3"/>
      <c r="AM1718" s="1"/>
      <c r="AN1718" s="3">
        <v>332</v>
      </c>
      <c r="AO1718" s="3">
        <v>391</v>
      </c>
      <c r="AP1718" s="3">
        <v>4907</v>
      </c>
      <c r="AQ1718" s="3"/>
      <c r="AR1718" s="183" t="s">
        <v>8200</v>
      </c>
      <c r="AS1718" s="183" t="s">
        <v>8201</v>
      </c>
      <c r="AT1718" s="69">
        <v>0</v>
      </c>
      <c r="AU1718" s="18">
        <v>0</v>
      </c>
      <c r="AV1718" s="17"/>
      <c r="AW1718" s="200">
        <v>0</v>
      </c>
      <c r="AX1718" s="200">
        <v>1</v>
      </c>
      <c r="AY1718" s="200">
        <v>0</v>
      </c>
      <c r="AZ1718" s="200">
        <v>0</v>
      </c>
      <c r="BA1718" s="200">
        <v>0</v>
      </c>
      <c r="BB1718" s="200">
        <v>0</v>
      </c>
      <c r="BC1718" s="200">
        <v>0</v>
      </c>
      <c r="BD1718" s="17"/>
    </row>
    <row r="1719" spans="1:62" s="18" customFormat="1" x14ac:dyDescent="0.25">
      <c r="A1719" s="18">
        <v>71</v>
      </c>
      <c r="B1719" s="3">
        <v>33</v>
      </c>
      <c r="C1719" s="18" t="s">
        <v>2479</v>
      </c>
      <c r="D1719" s="3" t="s">
        <v>164</v>
      </c>
      <c r="E1719" s="3" t="s">
        <v>46</v>
      </c>
      <c r="F1719" s="48" t="s">
        <v>3152</v>
      </c>
      <c r="G1719" s="3"/>
      <c r="H1719" s="3"/>
      <c r="I1719" s="3"/>
      <c r="J1719" s="3"/>
      <c r="K1719" s="113">
        <v>0</v>
      </c>
      <c r="L1719" s="113">
        <v>0</v>
      </c>
      <c r="M1719" s="113">
        <v>1</v>
      </c>
      <c r="N1719" s="48">
        <v>0</v>
      </c>
      <c r="O1719" s="48">
        <v>0</v>
      </c>
      <c r="P1719" s="48">
        <v>1</v>
      </c>
      <c r="Q1719" s="48">
        <v>0</v>
      </c>
      <c r="R1719" s="48">
        <v>0</v>
      </c>
      <c r="S1719" s="113">
        <v>0</v>
      </c>
      <c r="T1719" s="48">
        <v>0</v>
      </c>
      <c r="U1719" s="47"/>
      <c r="V1719" s="22" t="s">
        <v>8152</v>
      </c>
      <c r="W1719" s="134" t="s">
        <v>2486</v>
      </c>
      <c r="X1719" s="3" t="s">
        <v>549</v>
      </c>
      <c r="Y1719" s="21">
        <v>7</v>
      </c>
      <c r="Z1719" s="21">
        <v>10</v>
      </c>
      <c r="AA1719" s="14">
        <v>0</v>
      </c>
      <c r="AB1719" s="3">
        <f t="shared" si="79"/>
        <v>1800</v>
      </c>
      <c r="AC1719" s="18">
        <v>3525.1832100461352</v>
      </c>
      <c r="AD1719" s="1"/>
      <c r="AE1719" s="15"/>
      <c r="AF1719" s="2"/>
      <c r="AG1719" s="3"/>
      <c r="AH1719" s="3"/>
      <c r="AI1719" s="3"/>
      <c r="AJ1719" s="3"/>
      <c r="AK1719" s="3"/>
      <c r="AM1719" s="1"/>
      <c r="AN1719" s="3">
        <v>332</v>
      </c>
      <c r="AO1719" s="3">
        <v>391</v>
      </c>
      <c r="AP1719" s="3">
        <v>4907</v>
      </c>
      <c r="AQ1719" s="3"/>
      <c r="AR1719" s="183" t="s">
        <v>8200</v>
      </c>
      <c r="AS1719" s="183" t="s">
        <v>8201</v>
      </c>
      <c r="AT1719" s="69">
        <v>0</v>
      </c>
      <c r="AU1719" s="18">
        <v>0</v>
      </c>
      <c r="AV1719" s="17"/>
      <c r="AW1719" s="200">
        <v>0</v>
      </c>
      <c r="AX1719" s="200">
        <v>0</v>
      </c>
      <c r="AY1719" s="200">
        <v>0</v>
      </c>
      <c r="AZ1719" s="200">
        <v>1</v>
      </c>
      <c r="BA1719" s="200">
        <v>0</v>
      </c>
      <c r="BB1719" s="200">
        <v>0</v>
      </c>
      <c r="BC1719" s="200">
        <v>0</v>
      </c>
      <c r="BD1719" s="17"/>
    </row>
    <row r="1720" spans="1:62" x14ac:dyDescent="0.25">
      <c r="A1720" s="18">
        <v>71</v>
      </c>
      <c r="B1720" s="3">
        <v>33</v>
      </c>
      <c r="C1720" s="18" t="s">
        <v>2479</v>
      </c>
      <c r="D1720" s="3" t="s">
        <v>164</v>
      </c>
      <c r="E1720" s="3" t="s">
        <v>46</v>
      </c>
      <c r="F1720" s="48" t="s">
        <v>3152</v>
      </c>
      <c r="K1720" s="113">
        <v>0</v>
      </c>
      <c r="L1720" s="113">
        <v>0</v>
      </c>
      <c r="M1720" s="113">
        <v>1</v>
      </c>
      <c r="N1720" s="48">
        <v>0</v>
      </c>
      <c r="O1720" s="48">
        <v>0</v>
      </c>
      <c r="P1720" s="48">
        <v>1</v>
      </c>
      <c r="Q1720" s="48">
        <v>0</v>
      </c>
      <c r="R1720" s="48">
        <v>0</v>
      </c>
      <c r="S1720" s="113">
        <v>0</v>
      </c>
      <c r="T1720" s="48">
        <v>0</v>
      </c>
      <c r="U1720" s="47"/>
      <c r="V1720" s="22" t="s">
        <v>8160</v>
      </c>
      <c r="W1720" s="134" t="s">
        <v>2245</v>
      </c>
      <c r="X1720" s="3" t="s">
        <v>2487</v>
      </c>
      <c r="Y1720" s="21">
        <v>109</v>
      </c>
      <c r="Z1720" s="21">
        <v>14</v>
      </c>
      <c r="AA1720" s="14">
        <v>0</v>
      </c>
      <c r="AB1720" s="3">
        <f t="shared" si="79"/>
        <v>26328</v>
      </c>
      <c r="AC1720">
        <v>51462.895859472788</v>
      </c>
      <c r="AN1720" s="3">
        <v>332</v>
      </c>
      <c r="AO1720" s="3">
        <v>391</v>
      </c>
      <c r="AP1720" s="3">
        <v>4893</v>
      </c>
      <c r="AR1720" s="183" t="s">
        <v>8200</v>
      </c>
      <c r="AS1720" s="183" t="s">
        <v>8201</v>
      </c>
      <c r="AT1720" s="69">
        <v>0</v>
      </c>
      <c r="AU1720" s="18">
        <v>0</v>
      </c>
      <c r="AV1720" s="17"/>
      <c r="AW1720" s="200">
        <v>0</v>
      </c>
      <c r="AX1720" s="200">
        <v>0</v>
      </c>
      <c r="AY1720" s="200">
        <v>0</v>
      </c>
      <c r="AZ1720" s="200">
        <v>0</v>
      </c>
      <c r="BA1720" s="200">
        <v>1</v>
      </c>
      <c r="BB1720" s="200">
        <v>0</v>
      </c>
      <c r="BC1720" s="200">
        <v>0</v>
      </c>
    </row>
    <row r="1721" spans="1:62" x14ac:dyDescent="0.25">
      <c r="A1721" s="18">
        <v>71</v>
      </c>
      <c r="B1721" s="3">
        <v>33</v>
      </c>
      <c r="C1721" s="18" t="s">
        <v>2479</v>
      </c>
      <c r="D1721" s="3" t="s">
        <v>164</v>
      </c>
      <c r="E1721" s="3" t="s">
        <v>46</v>
      </c>
      <c r="F1721" s="48" t="s">
        <v>3152</v>
      </c>
      <c r="K1721" s="113">
        <v>0</v>
      </c>
      <c r="L1721" s="113">
        <v>0</v>
      </c>
      <c r="M1721" s="113">
        <v>1</v>
      </c>
      <c r="N1721" s="48">
        <v>0</v>
      </c>
      <c r="O1721" s="48">
        <v>0</v>
      </c>
      <c r="P1721" s="48">
        <v>1</v>
      </c>
      <c r="Q1721" s="48">
        <v>0</v>
      </c>
      <c r="R1721" s="48">
        <v>0</v>
      </c>
      <c r="S1721" s="113">
        <v>0</v>
      </c>
      <c r="T1721" s="48">
        <v>0</v>
      </c>
      <c r="U1721" s="47"/>
      <c r="V1721" s="14" t="s">
        <v>149</v>
      </c>
      <c r="X1721" s="3" t="s">
        <v>2464</v>
      </c>
      <c r="Y1721" s="21">
        <v>252</v>
      </c>
      <c r="Z1721" s="21">
        <v>4</v>
      </c>
      <c r="AA1721" s="14">
        <v>0</v>
      </c>
      <c r="AB1721" s="3">
        <f t="shared" si="79"/>
        <v>60528</v>
      </c>
      <c r="AN1721" s="3">
        <v>332</v>
      </c>
      <c r="AO1721" s="3">
        <v>391</v>
      </c>
      <c r="AR1721" s="183" t="s">
        <v>8200</v>
      </c>
      <c r="AS1721" s="183" t="s">
        <v>8201</v>
      </c>
      <c r="AT1721" s="69">
        <v>0</v>
      </c>
      <c r="AU1721" s="18">
        <v>0</v>
      </c>
      <c r="AV1721" s="17"/>
    </row>
    <row r="1722" spans="1:62" ht="30" x14ac:dyDescent="0.25">
      <c r="A1722" s="18">
        <v>71</v>
      </c>
      <c r="B1722" s="3">
        <v>33</v>
      </c>
      <c r="C1722" s="18" t="s">
        <v>2479</v>
      </c>
      <c r="D1722" s="3" t="s">
        <v>164</v>
      </c>
      <c r="E1722" s="3" t="s">
        <v>46</v>
      </c>
      <c r="F1722" s="48" t="s">
        <v>3152</v>
      </c>
      <c r="K1722" s="113">
        <v>0</v>
      </c>
      <c r="L1722" s="113">
        <v>0</v>
      </c>
      <c r="M1722" s="113">
        <v>1</v>
      </c>
      <c r="N1722" s="48">
        <v>0</v>
      </c>
      <c r="O1722" s="48">
        <v>0</v>
      </c>
      <c r="P1722" s="48">
        <v>1</v>
      </c>
      <c r="Q1722" s="48">
        <v>0</v>
      </c>
      <c r="R1722" s="48">
        <v>0</v>
      </c>
      <c r="S1722" s="113">
        <v>0</v>
      </c>
      <c r="T1722" s="48">
        <v>0</v>
      </c>
      <c r="U1722" s="47"/>
      <c r="V1722" s="22" t="s">
        <v>8203</v>
      </c>
      <c r="W1722" s="134" t="s">
        <v>2488</v>
      </c>
      <c r="X1722" s="3" t="s">
        <v>2489</v>
      </c>
      <c r="Y1722" s="21">
        <v>25</v>
      </c>
      <c r="Z1722" s="21">
        <v>4</v>
      </c>
      <c r="AA1722" s="14">
        <v>0</v>
      </c>
      <c r="AB1722" s="3">
        <f t="shared" si="79"/>
        <v>6048</v>
      </c>
      <c r="AC1722">
        <v>11726.767722796134</v>
      </c>
      <c r="AE1722" s="22" t="s">
        <v>8262</v>
      </c>
      <c r="AF1722" s="2" t="s">
        <v>2490</v>
      </c>
      <c r="AG1722" s="3" t="s">
        <v>2491</v>
      </c>
      <c r="AH1722" s="3">
        <v>145</v>
      </c>
      <c r="AI1722" s="3">
        <v>0</v>
      </c>
      <c r="AJ1722" s="3">
        <v>0</v>
      </c>
      <c r="AK1722" s="3">
        <f>(240*AH1722)+(12*AI1722)+AJ1722</f>
        <v>34800</v>
      </c>
      <c r="AL1722">
        <v>64475.64005078328</v>
      </c>
      <c r="AN1722" s="3">
        <v>332</v>
      </c>
      <c r="AO1722" s="3">
        <v>391</v>
      </c>
      <c r="AP1722" s="3">
        <v>4834</v>
      </c>
      <c r="AQ1722" s="3">
        <v>4502</v>
      </c>
      <c r="AR1722" s="183" t="s">
        <v>8200</v>
      </c>
      <c r="AS1722" s="183" t="s">
        <v>8201</v>
      </c>
      <c r="AT1722" s="69">
        <v>0</v>
      </c>
      <c r="AU1722" s="18">
        <v>0</v>
      </c>
      <c r="AV1722" s="17"/>
      <c r="AW1722" s="200">
        <v>0</v>
      </c>
      <c r="AX1722" s="200">
        <v>1</v>
      </c>
      <c r="AY1722" s="200">
        <v>0</v>
      </c>
      <c r="AZ1722" s="200">
        <v>0</v>
      </c>
      <c r="BA1722" s="200">
        <v>0</v>
      </c>
      <c r="BB1722" s="200">
        <v>0</v>
      </c>
      <c r="BC1722" s="200">
        <v>0</v>
      </c>
      <c r="BE1722" s="18">
        <v>0</v>
      </c>
      <c r="BF1722" s="18">
        <v>1</v>
      </c>
      <c r="BG1722" s="18">
        <v>0</v>
      </c>
      <c r="BH1722" s="18">
        <v>0</v>
      </c>
      <c r="BI1722" s="18">
        <v>0</v>
      </c>
      <c r="BJ1722" s="18">
        <v>0</v>
      </c>
    </row>
    <row r="1723" spans="1:62" ht="30" x14ac:dyDescent="0.25">
      <c r="A1723" s="18">
        <v>71</v>
      </c>
      <c r="B1723" s="3">
        <v>33</v>
      </c>
      <c r="C1723" s="18" t="s">
        <v>2479</v>
      </c>
      <c r="D1723" s="3" t="s">
        <v>164</v>
      </c>
      <c r="E1723" s="3" t="s">
        <v>46</v>
      </c>
      <c r="F1723" s="48" t="s">
        <v>3152</v>
      </c>
      <c r="K1723" s="113">
        <v>0</v>
      </c>
      <c r="L1723" s="113">
        <v>0</v>
      </c>
      <c r="M1723" s="113">
        <v>1</v>
      </c>
      <c r="N1723" s="48">
        <v>0</v>
      </c>
      <c r="O1723" s="48">
        <v>0</v>
      </c>
      <c r="P1723" s="48">
        <v>1</v>
      </c>
      <c r="Q1723" s="48">
        <v>0</v>
      </c>
      <c r="R1723" s="48">
        <v>0</v>
      </c>
      <c r="S1723" s="113">
        <v>0</v>
      </c>
      <c r="T1723" s="48">
        <v>0</v>
      </c>
      <c r="U1723" s="47"/>
      <c r="V1723" s="22" t="s">
        <v>8204</v>
      </c>
      <c r="W1723" s="134" t="s">
        <v>2492</v>
      </c>
      <c r="X1723" s="3" t="s">
        <v>2347</v>
      </c>
      <c r="Y1723" s="21">
        <v>120</v>
      </c>
      <c r="Z1723" s="21">
        <v>0</v>
      </c>
      <c r="AA1723" s="14">
        <v>0</v>
      </c>
      <c r="AB1723" s="3">
        <f t="shared" si="79"/>
        <v>28800</v>
      </c>
      <c r="AC1723">
        <v>54571.386794775208</v>
      </c>
      <c r="AN1723" s="3">
        <v>332</v>
      </c>
      <c r="AO1723" s="3">
        <v>391</v>
      </c>
      <c r="AP1723" s="3">
        <v>4666</v>
      </c>
      <c r="AR1723" s="183" t="s">
        <v>8200</v>
      </c>
      <c r="AS1723" s="183" t="s">
        <v>8201</v>
      </c>
      <c r="AT1723" s="69">
        <v>0</v>
      </c>
      <c r="AU1723" s="18">
        <v>0</v>
      </c>
      <c r="AV1723" s="17"/>
      <c r="AW1723" s="200">
        <v>0</v>
      </c>
      <c r="AX1723" s="200">
        <v>1</v>
      </c>
      <c r="AY1723" s="200">
        <v>0</v>
      </c>
      <c r="AZ1723" s="200">
        <v>0</v>
      </c>
      <c r="BA1723" s="200">
        <v>0</v>
      </c>
      <c r="BB1723" s="200">
        <v>0</v>
      </c>
      <c r="BC1723" s="200">
        <v>0</v>
      </c>
    </row>
    <row r="1724" spans="1:62" s="6" customFormat="1" ht="15.75" thickBot="1" x14ac:dyDescent="0.3">
      <c r="A1724" s="23">
        <v>71</v>
      </c>
      <c r="B1724" s="6">
        <v>33</v>
      </c>
      <c r="C1724" s="23" t="s">
        <v>2479</v>
      </c>
      <c r="D1724" s="6" t="s">
        <v>164</v>
      </c>
      <c r="E1724" s="6" t="s">
        <v>46</v>
      </c>
      <c r="F1724" s="28" t="s">
        <v>3152</v>
      </c>
      <c r="K1724" s="142">
        <v>0</v>
      </c>
      <c r="L1724" s="142">
        <v>0</v>
      </c>
      <c r="M1724" s="142">
        <v>1</v>
      </c>
      <c r="N1724" s="28">
        <v>0</v>
      </c>
      <c r="O1724" s="28">
        <v>0</v>
      </c>
      <c r="P1724" s="28">
        <v>1</v>
      </c>
      <c r="Q1724" s="28">
        <v>0</v>
      </c>
      <c r="R1724" s="28">
        <v>0</v>
      </c>
      <c r="S1724" s="142">
        <v>0</v>
      </c>
      <c r="T1724" s="28">
        <v>0</v>
      </c>
      <c r="U1724" s="90"/>
      <c r="V1724" s="9" t="s">
        <v>149</v>
      </c>
      <c r="W1724" s="133"/>
      <c r="X1724" s="6" t="s">
        <v>1069</v>
      </c>
      <c r="Y1724" s="19">
        <v>145</v>
      </c>
      <c r="Z1724" s="19">
        <v>4</v>
      </c>
      <c r="AA1724" s="9">
        <v>0</v>
      </c>
      <c r="AB1724" s="6">
        <f t="shared" ref="AB1724:AB1755" si="80">(240*Y1724)+(12*Z1724)+AA1724</f>
        <v>34848</v>
      </c>
      <c r="AD1724" s="10"/>
      <c r="AE1724" s="11"/>
      <c r="AF1724" s="7"/>
      <c r="AM1724" s="10"/>
      <c r="AN1724" s="6">
        <v>332</v>
      </c>
      <c r="AO1724" s="6">
        <v>391</v>
      </c>
      <c r="AR1724" s="198" t="s">
        <v>8200</v>
      </c>
      <c r="AS1724" s="198" t="s">
        <v>8201</v>
      </c>
      <c r="AT1724" s="71">
        <v>0</v>
      </c>
      <c r="AU1724" s="23">
        <v>0</v>
      </c>
      <c r="AV1724" s="25"/>
      <c r="AW1724" s="201"/>
      <c r="BD1724" s="10"/>
    </row>
    <row r="1725" spans="1:62" ht="15.75" thickTop="1" x14ac:dyDescent="0.25">
      <c r="A1725" s="18">
        <v>72</v>
      </c>
      <c r="B1725" s="3">
        <v>44</v>
      </c>
      <c r="C1725" s="18" t="s">
        <v>2479</v>
      </c>
      <c r="D1725" s="3" t="s">
        <v>2493</v>
      </c>
      <c r="E1725" s="3" t="s">
        <v>2287</v>
      </c>
      <c r="F1725" s="3" t="s">
        <v>2494</v>
      </c>
      <c r="K1725" s="113">
        <v>0</v>
      </c>
      <c r="L1725" s="113">
        <v>0</v>
      </c>
      <c r="M1725" s="113">
        <v>0</v>
      </c>
      <c r="N1725" s="48">
        <v>0</v>
      </c>
      <c r="O1725" s="48">
        <v>0</v>
      </c>
      <c r="P1725" s="48">
        <v>0</v>
      </c>
      <c r="Q1725" s="48">
        <v>0</v>
      </c>
      <c r="R1725" s="48">
        <v>0</v>
      </c>
      <c r="S1725" s="113">
        <v>0</v>
      </c>
      <c r="T1725" s="48">
        <v>1</v>
      </c>
      <c r="U1725" s="47"/>
      <c r="V1725" s="22" t="s">
        <v>8352</v>
      </c>
      <c r="W1725" s="134" t="s">
        <v>2495</v>
      </c>
      <c r="X1725" s="3" t="s">
        <v>1803</v>
      </c>
      <c r="Y1725" s="21">
        <v>0</v>
      </c>
      <c r="Z1725" s="21">
        <v>10</v>
      </c>
      <c r="AA1725" s="14">
        <v>6</v>
      </c>
      <c r="AB1725" s="3">
        <f t="shared" si="80"/>
        <v>126</v>
      </c>
      <c r="AC1725">
        <v>224.07837970391873</v>
      </c>
      <c r="AE1725" s="22" t="s">
        <v>8352</v>
      </c>
      <c r="AF1725" s="2" t="s">
        <v>2496</v>
      </c>
      <c r="AG1725" s="3" t="s">
        <v>106</v>
      </c>
      <c r="AH1725" s="3">
        <v>0</v>
      </c>
      <c r="AI1725" s="3">
        <v>12</v>
      </c>
      <c r="AJ1725" s="3">
        <v>0</v>
      </c>
      <c r="AK1725" s="3">
        <f>(240*AH1725)+(12*AI1725)+AJ1725</f>
        <v>144</v>
      </c>
      <c r="AL1725">
        <v>256.08957680447855</v>
      </c>
      <c r="AN1725" s="3">
        <v>1686</v>
      </c>
      <c r="AO1725" s="3">
        <v>261</v>
      </c>
      <c r="AP1725" s="3">
        <v>4203</v>
      </c>
      <c r="AQ1725" s="3">
        <v>4203</v>
      </c>
      <c r="AR1725" s="183" t="s">
        <v>8498</v>
      </c>
      <c r="AS1725" s="183" t="s">
        <v>8353</v>
      </c>
      <c r="AT1725" s="69">
        <v>0</v>
      </c>
      <c r="AU1725" s="18">
        <v>0</v>
      </c>
      <c r="AV1725" s="17"/>
      <c r="AW1725" s="200">
        <v>0</v>
      </c>
      <c r="AX1725" s="200">
        <v>1</v>
      </c>
      <c r="AY1725" s="200">
        <v>0</v>
      </c>
      <c r="AZ1725" s="200">
        <v>1</v>
      </c>
      <c r="BA1725" s="200">
        <v>0</v>
      </c>
      <c r="BB1725" s="200">
        <v>0</v>
      </c>
      <c r="BC1725" s="200">
        <v>0</v>
      </c>
      <c r="BE1725" s="18">
        <v>1</v>
      </c>
      <c r="BF1725" s="18">
        <v>0</v>
      </c>
      <c r="BG1725" s="18">
        <v>0</v>
      </c>
      <c r="BH1725" s="18">
        <v>0</v>
      </c>
      <c r="BI1725" s="18">
        <v>0</v>
      </c>
      <c r="BJ1725" s="18">
        <v>0</v>
      </c>
    </row>
    <row r="1726" spans="1:62" x14ac:dyDescent="0.25">
      <c r="A1726" s="18">
        <v>72</v>
      </c>
      <c r="B1726" s="3">
        <v>44</v>
      </c>
      <c r="C1726" s="18" t="s">
        <v>2479</v>
      </c>
      <c r="D1726" s="3" t="s">
        <v>2493</v>
      </c>
      <c r="E1726" s="3" t="s">
        <v>2287</v>
      </c>
      <c r="F1726" s="3" t="s">
        <v>2494</v>
      </c>
      <c r="K1726" s="113">
        <v>0</v>
      </c>
      <c r="L1726" s="113">
        <v>0</v>
      </c>
      <c r="M1726" s="113">
        <v>0</v>
      </c>
      <c r="N1726" s="48">
        <v>0</v>
      </c>
      <c r="O1726" s="48">
        <v>0</v>
      </c>
      <c r="P1726" s="48">
        <v>0</v>
      </c>
      <c r="Q1726" s="48">
        <v>0</v>
      </c>
      <c r="R1726" s="48">
        <v>0</v>
      </c>
      <c r="S1726" s="113">
        <v>0</v>
      </c>
      <c r="T1726" s="48">
        <v>1</v>
      </c>
      <c r="U1726" s="47"/>
      <c r="V1726" s="22" t="s">
        <v>8354</v>
      </c>
      <c r="W1726" s="134" t="s">
        <v>2497</v>
      </c>
      <c r="X1726" s="3" t="s">
        <v>90</v>
      </c>
      <c r="Y1726" s="21">
        <v>0</v>
      </c>
      <c r="Z1726" s="21">
        <v>13</v>
      </c>
      <c r="AA1726" s="14">
        <v>6</v>
      </c>
      <c r="AB1726" s="3">
        <f t="shared" si="80"/>
        <v>162</v>
      </c>
      <c r="AC1726">
        <v>287.66700605412245</v>
      </c>
      <c r="AE1726" s="22" t="s">
        <v>8355</v>
      </c>
      <c r="AF1726" s="2" t="s">
        <v>2498</v>
      </c>
      <c r="AG1726" s="3" t="s">
        <v>456</v>
      </c>
      <c r="AH1726" s="3">
        <v>3</v>
      </c>
      <c r="AI1726" s="3">
        <v>15</v>
      </c>
      <c r="AJ1726" s="3">
        <v>0</v>
      </c>
      <c r="AK1726" s="3">
        <f>(240*AH1726)+(12*AI1726)+AJ1726</f>
        <v>900</v>
      </c>
      <c r="AL1726">
        <v>1580.2998759120062</v>
      </c>
      <c r="AN1726" s="3">
        <v>1686</v>
      </c>
      <c r="AO1726" s="3">
        <v>261</v>
      </c>
      <c r="AP1726" s="3">
        <v>4192</v>
      </c>
      <c r="AQ1726" s="3">
        <v>4110</v>
      </c>
      <c r="AR1726" s="183" t="s">
        <v>8498</v>
      </c>
      <c r="AS1726" s="183" t="s">
        <v>8353</v>
      </c>
      <c r="AT1726" s="69">
        <v>0</v>
      </c>
      <c r="AU1726" s="18">
        <v>0</v>
      </c>
      <c r="AV1726" s="17"/>
      <c r="AW1726" s="200">
        <v>0</v>
      </c>
      <c r="AX1726" s="200">
        <v>0</v>
      </c>
      <c r="AY1726" s="200">
        <v>0</v>
      </c>
      <c r="AZ1726" s="200">
        <v>0</v>
      </c>
      <c r="BA1726" s="200">
        <v>1</v>
      </c>
      <c r="BB1726" s="200">
        <v>0</v>
      </c>
      <c r="BC1726" s="200">
        <v>0</v>
      </c>
      <c r="BE1726" s="18">
        <v>1</v>
      </c>
      <c r="BF1726" s="18">
        <v>0</v>
      </c>
      <c r="BG1726" s="18">
        <v>0</v>
      </c>
      <c r="BH1726" s="18">
        <v>0</v>
      </c>
      <c r="BI1726" s="18">
        <v>0</v>
      </c>
      <c r="BJ1726" s="18">
        <v>0</v>
      </c>
    </row>
    <row r="1727" spans="1:62" x14ac:dyDescent="0.25">
      <c r="A1727" s="18">
        <v>72</v>
      </c>
      <c r="B1727" s="3">
        <v>44</v>
      </c>
      <c r="C1727" s="18" t="s">
        <v>2479</v>
      </c>
      <c r="D1727" s="3" t="s">
        <v>2493</v>
      </c>
      <c r="E1727" s="3" t="s">
        <v>2287</v>
      </c>
      <c r="F1727" s="3" t="s">
        <v>2494</v>
      </c>
      <c r="K1727" s="113">
        <v>0</v>
      </c>
      <c r="L1727" s="113">
        <v>0</v>
      </c>
      <c r="M1727" s="113">
        <v>0</v>
      </c>
      <c r="N1727" s="48">
        <v>0</v>
      </c>
      <c r="O1727" s="48">
        <v>0</v>
      </c>
      <c r="P1727" s="48">
        <v>0</v>
      </c>
      <c r="Q1727" s="48">
        <v>0</v>
      </c>
      <c r="R1727" s="48">
        <v>0</v>
      </c>
      <c r="S1727" s="113">
        <v>0</v>
      </c>
      <c r="T1727" s="48">
        <v>1</v>
      </c>
      <c r="U1727" s="47"/>
      <c r="V1727" s="22" t="s">
        <v>8356</v>
      </c>
      <c r="W1727" s="134" t="s">
        <v>2499</v>
      </c>
      <c r="X1727" s="3" t="s">
        <v>161</v>
      </c>
      <c r="Y1727" s="21">
        <v>1</v>
      </c>
      <c r="Z1727" s="21">
        <v>1</v>
      </c>
      <c r="AA1727" s="14">
        <v>0</v>
      </c>
      <c r="AB1727" s="3">
        <f t="shared" si="80"/>
        <v>252</v>
      </c>
      <c r="AC1727">
        <v>442.90843935762462</v>
      </c>
      <c r="AE1727" s="22" t="s">
        <v>8342</v>
      </c>
      <c r="AF1727" s="2" t="s">
        <v>2500</v>
      </c>
      <c r="AG1727" s="3" t="s">
        <v>317</v>
      </c>
      <c r="AH1727" s="3">
        <v>1</v>
      </c>
      <c r="AI1727" s="3">
        <v>15</v>
      </c>
      <c r="AJ1727" s="3">
        <v>0</v>
      </c>
      <c r="AK1727" s="3">
        <f>(240*AH1727)+(12*AI1727)+AJ1727</f>
        <v>420</v>
      </c>
      <c r="AL1727">
        <v>734.44898901620161</v>
      </c>
      <c r="AN1727" s="3">
        <v>1686</v>
      </c>
      <c r="AO1727" s="3">
        <v>261</v>
      </c>
      <c r="AP1727" s="3">
        <v>4117</v>
      </c>
      <c r="AQ1727" s="3">
        <v>4080</v>
      </c>
      <c r="AR1727" s="183" t="s">
        <v>8499</v>
      </c>
      <c r="AS1727" s="183" t="s">
        <v>8348</v>
      </c>
      <c r="AT1727" s="69">
        <v>0</v>
      </c>
      <c r="AU1727" s="18">
        <v>0</v>
      </c>
      <c r="AV1727" s="17"/>
      <c r="AW1727" s="200">
        <v>0</v>
      </c>
      <c r="AX1727" s="200">
        <v>0</v>
      </c>
      <c r="AY1727" s="200">
        <v>0</v>
      </c>
      <c r="AZ1727" s="200">
        <v>0</v>
      </c>
      <c r="BA1727" s="200">
        <v>1</v>
      </c>
      <c r="BB1727" s="200">
        <v>0</v>
      </c>
      <c r="BC1727" s="200">
        <v>0</v>
      </c>
      <c r="BE1727" s="18">
        <v>0</v>
      </c>
      <c r="BF1727" s="18">
        <v>0</v>
      </c>
      <c r="BG1727" s="18">
        <v>0</v>
      </c>
      <c r="BH1727" s="18">
        <v>1</v>
      </c>
      <c r="BI1727" s="18">
        <v>0</v>
      </c>
      <c r="BJ1727" s="18">
        <v>0</v>
      </c>
    </row>
    <row r="1728" spans="1:62" x14ac:dyDescent="0.25">
      <c r="A1728" s="18">
        <v>72</v>
      </c>
      <c r="B1728" s="3">
        <v>44</v>
      </c>
      <c r="C1728" s="18" t="s">
        <v>2479</v>
      </c>
      <c r="D1728" s="3" t="s">
        <v>2493</v>
      </c>
      <c r="E1728" s="3" t="s">
        <v>2287</v>
      </c>
      <c r="F1728" s="3" t="s">
        <v>2494</v>
      </c>
      <c r="K1728" s="113">
        <v>0</v>
      </c>
      <c r="L1728" s="113">
        <v>0</v>
      </c>
      <c r="M1728" s="113">
        <v>0</v>
      </c>
      <c r="N1728" s="48">
        <v>0</v>
      </c>
      <c r="O1728" s="48">
        <v>0</v>
      </c>
      <c r="P1728" s="48">
        <v>0</v>
      </c>
      <c r="Q1728" s="48">
        <v>0</v>
      </c>
      <c r="R1728" s="48">
        <v>0</v>
      </c>
      <c r="S1728" s="113">
        <v>0</v>
      </c>
      <c r="T1728" s="48">
        <v>1</v>
      </c>
      <c r="U1728" s="47"/>
      <c r="V1728" s="22" t="s">
        <v>8356</v>
      </c>
      <c r="W1728" s="134" t="s">
        <v>2501</v>
      </c>
      <c r="X1728" s="3" t="s">
        <v>1952</v>
      </c>
      <c r="Y1728" s="21">
        <v>0</v>
      </c>
      <c r="Z1728" s="21">
        <v>3</v>
      </c>
      <c r="AA1728" s="14">
        <v>4</v>
      </c>
      <c r="AB1728" s="3">
        <f t="shared" si="80"/>
        <v>40</v>
      </c>
      <c r="AC1728">
        <v>70.302926882162637</v>
      </c>
      <c r="AE1728" s="22" t="s">
        <v>8342</v>
      </c>
      <c r="AF1728" s="2" t="s">
        <v>2502</v>
      </c>
      <c r="AG1728" s="3" t="s">
        <v>447</v>
      </c>
      <c r="AH1728" s="3">
        <v>5</v>
      </c>
      <c r="AI1728" s="3">
        <v>0</v>
      </c>
      <c r="AJ1728" s="3">
        <v>0</v>
      </c>
      <c r="AK1728" s="3">
        <f>(240*AH1728)+(12*AI1728)+AJ1728</f>
        <v>1200</v>
      </c>
      <c r="AL1728">
        <v>2098.4256829034334</v>
      </c>
      <c r="AN1728" s="3">
        <v>1686</v>
      </c>
      <c r="AO1728" s="3">
        <v>261</v>
      </c>
      <c r="AP1728" s="3">
        <v>4117</v>
      </c>
      <c r="AQ1728" s="3">
        <v>4080</v>
      </c>
      <c r="AR1728" s="183" t="s">
        <v>8499</v>
      </c>
      <c r="AS1728" s="183" t="s">
        <v>8348</v>
      </c>
      <c r="AT1728" s="69">
        <v>0</v>
      </c>
      <c r="AU1728" s="18">
        <v>0</v>
      </c>
      <c r="AV1728" s="17"/>
      <c r="AW1728" s="200">
        <v>0</v>
      </c>
      <c r="AX1728" s="200">
        <v>0</v>
      </c>
      <c r="AY1728" s="200">
        <v>0</v>
      </c>
      <c r="AZ1728" s="200">
        <v>0</v>
      </c>
      <c r="BA1728" s="200">
        <v>1</v>
      </c>
      <c r="BB1728" s="200">
        <v>0</v>
      </c>
      <c r="BC1728" s="200">
        <v>0</v>
      </c>
      <c r="BE1728" s="18">
        <v>0</v>
      </c>
      <c r="BF1728" s="18">
        <v>0</v>
      </c>
      <c r="BG1728" s="18">
        <v>1</v>
      </c>
      <c r="BH1728" s="18">
        <v>0</v>
      </c>
      <c r="BI1728" s="18">
        <v>0</v>
      </c>
      <c r="BJ1728" s="18">
        <v>0</v>
      </c>
    </row>
    <row r="1729" spans="1:62" ht="30" x14ac:dyDescent="0.25">
      <c r="A1729" s="18">
        <v>72</v>
      </c>
      <c r="B1729" s="3">
        <v>44</v>
      </c>
      <c r="C1729" s="18" t="s">
        <v>2479</v>
      </c>
      <c r="D1729" s="3" t="s">
        <v>2493</v>
      </c>
      <c r="E1729" s="3" t="s">
        <v>2287</v>
      </c>
      <c r="F1729" s="3" t="s">
        <v>2494</v>
      </c>
      <c r="K1729" s="113">
        <v>0</v>
      </c>
      <c r="L1729" s="113">
        <v>0</v>
      </c>
      <c r="M1729" s="113">
        <v>0</v>
      </c>
      <c r="N1729" s="48">
        <v>0</v>
      </c>
      <c r="O1729" s="48">
        <v>0</v>
      </c>
      <c r="P1729" s="48">
        <v>0</v>
      </c>
      <c r="Q1729" s="48">
        <v>0</v>
      </c>
      <c r="R1729" s="48">
        <v>0</v>
      </c>
      <c r="S1729" s="113">
        <v>0</v>
      </c>
      <c r="T1729" s="48">
        <v>1</v>
      </c>
      <c r="U1729" s="47"/>
      <c r="V1729" s="22" t="s">
        <v>8357</v>
      </c>
      <c r="W1729" s="134" t="s">
        <v>2503</v>
      </c>
      <c r="X1729" s="3" t="s">
        <v>389</v>
      </c>
      <c r="Y1729" s="21">
        <v>0</v>
      </c>
      <c r="Z1729" s="21">
        <v>14</v>
      </c>
      <c r="AA1729" s="14">
        <v>0</v>
      </c>
      <c r="AB1729" s="3">
        <f t="shared" si="80"/>
        <v>168</v>
      </c>
      <c r="AC1729">
        <v>295.23185018587952</v>
      </c>
      <c r="AE1729" s="22"/>
      <c r="AN1729" s="3">
        <v>1686</v>
      </c>
      <c r="AO1729" s="3">
        <v>261</v>
      </c>
      <c r="AP1729" s="3">
        <v>4116</v>
      </c>
      <c r="AR1729" s="183" t="s">
        <v>8499</v>
      </c>
      <c r="AS1729" s="183" t="s">
        <v>8348</v>
      </c>
      <c r="AT1729" s="69">
        <v>0</v>
      </c>
      <c r="AU1729" s="18">
        <v>0</v>
      </c>
      <c r="AV1729" s="192"/>
      <c r="AW1729" s="200">
        <v>0</v>
      </c>
      <c r="AX1729" s="200">
        <v>0</v>
      </c>
      <c r="AY1729" s="200">
        <v>0</v>
      </c>
      <c r="AZ1729" s="200">
        <v>0</v>
      </c>
      <c r="BA1729" s="200">
        <v>1</v>
      </c>
      <c r="BB1729" s="200">
        <v>0</v>
      </c>
      <c r="BC1729" s="200">
        <v>0</v>
      </c>
    </row>
    <row r="1730" spans="1:62" ht="30" x14ac:dyDescent="0.25">
      <c r="A1730" s="18">
        <v>72</v>
      </c>
      <c r="B1730" s="3">
        <v>44</v>
      </c>
      <c r="C1730" s="18" t="s">
        <v>2479</v>
      </c>
      <c r="D1730" s="3" t="s">
        <v>2493</v>
      </c>
      <c r="E1730" s="3" t="s">
        <v>2287</v>
      </c>
      <c r="F1730" s="3" t="s">
        <v>2494</v>
      </c>
      <c r="K1730" s="113">
        <v>0</v>
      </c>
      <c r="L1730" s="113">
        <v>0</v>
      </c>
      <c r="M1730" s="113">
        <v>0</v>
      </c>
      <c r="N1730" s="48">
        <v>0</v>
      </c>
      <c r="O1730" s="48">
        <v>0</v>
      </c>
      <c r="P1730" s="48">
        <v>0</v>
      </c>
      <c r="Q1730" s="48">
        <v>0</v>
      </c>
      <c r="R1730" s="48">
        <v>0</v>
      </c>
      <c r="S1730" s="113">
        <v>0</v>
      </c>
      <c r="T1730" s="48">
        <v>1</v>
      </c>
      <c r="U1730" s="47"/>
      <c r="V1730" s="22" t="s">
        <v>8358</v>
      </c>
      <c r="W1730" s="134" t="s">
        <v>2504</v>
      </c>
      <c r="X1730" s="3" t="s">
        <v>2505</v>
      </c>
      <c r="Y1730" s="21">
        <v>2</v>
      </c>
      <c r="Z1730" s="21">
        <v>5</v>
      </c>
      <c r="AA1730" s="14">
        <v>4</v>
      </c>
      <c r="AB1730" s="3">
        <f t="shared" si="80"/>
        <v>544</v>
      </c>
      <c r="AC1730">
        <v>949.07371415408852</v>
      </c>
      <c r="AE1730" s="22" t="s">
        <v>8500</v>
      </c>
      <c r="AF1730" s="2" t="s">
        <v>2506</v>
      </c>
      <c r="AG1730" s="3" t="s">
        <v>1272</v>
      </c>
      <c r="AH1730" s="3">
        <v>20</v>
      </c>
      <c r="AI1730" s="3">
        <v>0</v>
      </c>
      <c r="AJ1730" s="3">
        <v>0</v>
      </c>
      <c r="AK1730" s="3">
        <f>(240*AH1730)+(12*AI1730)+AJ1730</f>
        <v>4800</v>
      </c>
      <c r="AL1730">
        <v>8005.1712228841261</v>
      </c>
      <c r="AN1730" s="3">
        <v>1686</v>
      </c>
      <c r="AO1730" s="3">
        <v>261</v>
      </c>
      <c r="AP1730" s="3">
        <v>4063</v>
      </c>
      <c r="AQ1730" s="3">
        <v>3734</v>
      </c>
      <c r="AR1730" s="183" t="s">
        <v>8499</v>
      </c>
      <c r="AS1730" s="183" t="s">
        <v>8348</v>
      </c>
      <c r="AT1730" s="69">
        <v>0</v>
      </c>
      <c r="AU1730" s="18">
        <v>0</v>
      </c>
      <c r="AV1730" s="17"/>
      <c r="AW1730" s="200">
        <v>0</v>
      </c>
      <c r="AX1730" s="200">
        <v>0</v>
      </c>
      <c r="AY1730" s="200">
        <v>0</v>
      </c>
      <c r="AZ1730" s="200">
        <v>0</v>
      </c>
      <c r="BA1730" s="200">
        <v>1</v>
      </c>
      <c r="BB1730" s="200">
        <v>0</v>
      </c>
      <c r="BC1730" s="200">
        <v>0</v>
      </c>
      <c r="BE1730" s="18">
        <v>1</v>
      </c>
      <c r="BF1730" s="18">
        <v>0</v>
      </c>
      <c r="BG1730" s="18">
        <v>0</v>
      </c>
      <c r="BH1730" s="18">
        <v>0</v>
      </c>
      <c r="BI1730" s="18">
        <v>0</v>
      </c>
      <c r="BJ1730" s="18">
        <v>0</v>
      </c>
    </row>
    <row r="1731" spans="1:62" ht="30" x14ac:dyDescent="0.25">
      <c r="A1731" s="18">
        <v>72</v>
      </c>
      <c r="B1731" s="3">
        <v>44</v>
      </c>
      <c r="C1731" s="18" t="s">
        <v>2479</v>
      </c>
      <c r="D1731" s="3" t="s">
        <v>2493</v>
      </c>
      <c r="E1731" s="3" t="s">
        <v>2287</v>
      </c>
      <c r="F1731" s="3" t="s">
        <v>2494</v>
      </c>
      <c r="K1731" s="113">
        <v>0</v>
      </c>
      <c r="L1731" s="113">
        <v>0</v>
      </c>
      <c r="M1731" s="113">
        <v>0</v>
      </c>
      <c r="N1731" s="48">
        <v>0</v>
      </c>
      <c r="O1731" s="48">
        <v>0</v>
      </c>
      <c r="P1731" s="48">
        <v>0</v>
      </c>
      <c r="Q1731" s="48">
        <v>0</v>
      </c>
      <c r="R1731" s="48">
        <v>0</v>
      </c>
      <c r="S1731" s="113">
        <v>0</v>
      </c>
      <c r="T1731" s="48">
        <v>1</v>
      </c>
      <c r="U1731" s="47"/>
      <c r="V1731" s="22" t="s">
        <v>8359</v>
      </c>
      <c r="W1731" s="134" t="s">
        <v>2507</v>
      </c>
      <c r="X1731" s="3" t="s">
        <v>2508</v>
      </c>
      <c r="Y1731" s="21">
        <v>0</v>
      </c>
      <c r="Z1731" s="21">
        <v>16</v>
      </c>
      <c r="AA1731" s="14">
        <v>8</v>
      </c>
      <c r="AB1731" s="3">
        <f t="shared" si="80"/>
        <v>200</v>
      </c>
      <c r="AC1731">
        <v>345.83130249691771</v>
      </c>
      <c r="AE1731" s="22"/>
      <c r="AN1731" s="3">
        <v>1686</v>
      </c>
      <c r="AO1731" s="3">
        <v>261</v>
      </c>
      <c r="AP1731" s="3">
        <v>3998</v>
      </c>
      <c r="AR1731" s="183" t="s">
        <v>8499</v>
      </c>
      <c r="AS1731" s="183" t="s">
        <v>8348</v>
      </c>
      <c r="AT1731" s="69">
        <v>0</v>
      </c>
      <c r="AU1731" s="18">
        <v>0</v>
      </c>
      <c r="AV1731" s="17"/>
      <c r="AW1731" s="200">
        <v>0</v>
      </c>
      <c r="AX1731" s="200">
        <v>0</v>
      </c>
      <c r="AY1731" s="200">
        <v>0</v>
      </c>
      <c r="AZ1731" s="200">
        <v>0</v>
      </c>
      <c r="BA1731" s="200">
        <v>1</v>
      </c>
      <c r="BB1731" s="200">
        <v>0</v>
      </c>
      <c r="BC1731" s="200">
        <v>0</v>
      </c>
    </row>
    <row r="1732" spans="1:62" ht="30" x14ac:dyDescent="0.25">
      <c r="A1732" s="18">
        <v>72</v>
      </c>
      <c r="B1732" s="3">
        <v>44</v>
      </c>
      <c r="C1732" s="18" t="s">
        <v>2479</v>
      </c>
      <c r="D1732" s="3" t="s">
        <v>2493</v>
      </c>
      <c r="E1732" s="3" t="s">
        <v>2287</v>
      </c>
      <c r="F1732" s="3" t="s">
        <v>2494</v>
      </c>
      <c r="K1732" s="113">
        <v>0</v>
      </c>
      <c r="L1732" s="113">
        <v>0</v>
      </c>
      <c r="M1732" s="113">
        <v>0</v>
      </c>
      <c r="N1732" s="48">
        <v>0</v>
      </c>
      <c r="O1732" s="48">
        <v>0</v>
      </c>
      <c r="P1732" s="48">
        <v>0</v>
      </c>
      <c r="Q1732" s="48">
        <v>0</v>
      </c>
      <c r="R1732" s="48">
        <v>0</v>
      </c>
      <c r="S1732" s="113">
        <v>0</v>
      </c>
      <c r="T1732" s="48">
        <v>1</v>
      </c>
      <c r="U1732" s="47"/>
      <c r="V1732" s="22" t="s">
        <v>8337</v>
      </c>
      <c r="W1732" s="134" t="s">
        <v>2509</v>
      </c>
      <c r="X1732" s="3" t="s">
        <v>167</v>
      </c>
      <c r="Y1732" s="21">
        <v>0</v>
      </c>
      <c r="Z1732" s="21">
        <v>10</v>
      </c>
      <c r="AA1732" s="14">
        <v>0</v>
      </c>
      <c r="AB1732" s="3">
        <f t="shared" si="80"/>
        <v>120</v>
      </c>
      <c r="AC1732">
        <v>205.20928008660121</v>
      </c>
      <c r="AE1732" s="22" t="s">
        <v>8284</v>
      </c>
      <c r="AF1732" s="2" t="s">
        <v>2510</v>
      </c>
      <c r="AG1732" s="3" t="s">
        <v>593</v>
      </c>
      <c r="AH1732" s="3">
        <v>4</v>
      </c>
      <c r="AI1732" s="3">
        <v>4</v>
      </c>
      <c r="AJ1732" s="3">
        <v>0</v>
      </c>
      <c r="AK1732" s="3">
        <f>(240*AH1732)+(12*AI1732)+AJ1732</f>
        <v>1008</v>
      </c>
      <c r="AL1732">
        <v>1770.9058881883977</v>
      </c>
      <c r="AN1732" s="3">
        <v>1686</v>
      </c>
      <c r="AO1732" s="3">
        <v>261</v>
      </c>
      <c r="AP1732" s="3">
        <v>3917</v>
      </c>
      <c r="AQ1732" s="3">
        <v>4114</v>
      </c>
      <c r="AR1732" s="183" t="s">
        <v>8499</v>
      </c>
      <c r="AS1732" s="183" t="s">
        <v>8348</v>
      </c>
      <c r="AT1732" s="69">
        <v>0</v>
      </c>
      <c r="AU1732" s="18">
        <v>0</v>
      </c>
      <c r="AV1732" s="17"/>
      <c r="AW1732" s="200">
        <v>0</v>
      </c>
      <c r="AX1732" s="200">
        <v>0</v>
      </c>
      <c r="AY1732" s="200">
        <v>0</v>
      </c>
      <c r="AZ1732" s="200">
        <v>1</v>
      </c>
      <c r="BA1732" s="200">
        <v>0</v>
      </c>
      <c r="BB1732" s="200">
        <v>0</v>
      </c>
      <c r="BC1732" s="200">
        <v>0</v>
      </c>
      <c r="BE1732" s="18">
        <v>0</v>
      </c>
      <c r="BF1732" s="18">
        <v>0</v>
      </c>
      <c r="BG1732" s="18">
        <v>0</v>
      </c>
      <c r="BH1732" s="18">
        <v>1</v>
      </c>
      <c r="BI1732" s="18">
        <v>0</v>
      </c>
      <c r="BJ1732" s="18">
        <v>0</v>
      </c>
    </row>
    <row r="1733" spans="1:62" ht="30" x14ac:dyDescent="0.25">
      <c r="A1733" s="18">
        <v>72</v>
      </c>
      <c r="B1733" s="3">
        <v>44</v>
      </c>
      <c r="C1733" s="18" t="s">
        <v>2479</v>
      </c>
      <c r="D1733" s="3" t="s">
        <v>2493</v>
      </c>
      <c r="E1733" s="3" t="s">
        <v>2287</v>
      </c>
      <c r="F1733" s="3" t="s">
        <v>2494</v>
      </c>
      <c r="K1733" s="113">
        <v>0</v>
      </c>
      <c r="L1733" s="113">
        <v>0</v>
      </c>
      <c r="M1733" s="113">
        <v>0</v>
      </c>
      <c r="N1733" s="48">
        <v>0</v>
      </c>
      <c r="O1733" s="48">
        <v>0</v>
      </c>
      <c r="P1733" s="48">
        <v>0</v>
      </c>
      <c r="Q1733" s="48">
        <v>0</v>
      </c>
      <c r="R1733" s="48">
        <v>0</v>
      </c>
      <c r="S1733" s="113">
        <v>0</v>
      </c>
      <c r="T1733" s="48">
        <v>1</v>
      </c>
      <c r="U1733" s="47"/>
      <c r="V1733" s="22" t="s">
        <v>8337</v>
      </c>
      <c r="W1733" s="134" t="s">
        <v>2511</v>
      </c>
      <c r="X1733" s="3" t="s">
        <v>374</v>
      </c>
      <c r="Y1733" s="21">
        <v>0</v>
      </c>
      <c r="Z1733" s="21">
        <v>5</v>
      </c>
      <c r="AA1733" s="14">
        <v>0</v>
      </c>
      <c r="AB1733" s="3">
        <f t="shared" si="80"/>
        <v>60</v>
      </c>
      <c r="AC1733">
        <v>102.60464004330061</v>
      </c>
      <c r="AE1733" s="22" t="s">
        <v>8360</v>
      </c>
      <c r="AF1733" s="2" t="s">
        <v>2512</v>
      </c>
      <c r="AG1733" s="3" t="s">
        <v>2513</v>
      </c>
      <c r="AH1733" s="3">
        <v>11</v>
      </c>
      <c r="AI1733" s="3">
        <v>6</v>
      </c>
      <c r="AJ1733" s="3">
        <v>0</v>
      </c>
      <c r="AK1733" s="3">
        <f>(240*AH1733)+(12*AI1733)+AJ1733</f>
        <v>2712</v>
      </c>
      <c r="AL1733">
        <v>4653.6385019020108</v>
      </c>
      <c r="AN1733" s="3">
        <v>1686</v>
      </c>
      <c r="AO1733" s="3">
        <v>261</v>
      </c>
      <c r="AP1733" s="3">
        <v>3917</v>
      </c>
      <c r="AQ1733" s="3">
        <v>3942</v>
      </c>
      <c r="AR1733" s="183" t="s">
        <v>8499</v>
      </c>
      <c r="AS1733" s="183" t="s">
        <v>8348</v>
      </c>
      <c r="AT1733" s="69">
        <v>0</v>
      </c>
      <c r="AU1733" s="18">
        <v>0</v>
      </c>
      <c r="AV1733" s="17"/>
      <c r="AW1733" s="200">
        <v>1</v>
      </c>
      <c r="AX1733" s="200">
        <v>0</v>
      </c>
      <c r="AY1733" s="200">
        <v>0</v>
      </c>
      <c r="AZ1733" s="200">
        <v>0</v>
      </c>
      <c r="BA1733" s="200">
        <v>0</v>
      </c>
      <c r="BB1733" s="200">
        <v>0</v>
      </c>
      <c r="BC1733" s="200">
        <v>0</v>
      </c>
      <c r="BE1733" s="18">
        <v>0</v>
      </c>
      <c r="BF1733" s="18">
        <v>0</v>
      </c>
      <c r="BG1733" s="18">
        <v>0</v>
      </c>
      <c r="BH1733" s="18">
        <v>1</v>
      </c>
      <c r="BI1733" s="18">
        <v>0</v>
      </c>
      <c r="BJ1733" s="18">
        <v>0</v>
      </c>
    </row>
    <row r="1734" spans="1:62" ht="30" x14ac:dyDescent="0.25">
      <c r="A1734" s="18">
        <v>72</v>
      </c>
      <c r="B1734" s="3">
        <v>44</v>
      </c>
      <c r="C1734" s="18" t="s">
        <v>2479</v>
      </c>
      <c r="D1734" s="3" t="s">
        <v>2493</v>
      </c>
      <c r="E1734" s="3" t="s">
        <v>2287</v>
      </c>
      <c r="F1734" s="3" t="s">
        <v>2494</v>
      </c>
      <c r="K1734" s="113">
        <v>0</v>
      </c>
      <c r="L1734" s="113">
        <v>0</v>
      </c>
      <c r="M1734" s="113">
        <v>0</v>
      </c>
      <c r="N1734" s="48">
        <v>0</v>
      </c>
      <c r="O1734" s="48">
        <v>0</v>
      </c>
      <c r="P1734" s="48">
        <v>0</v>
      </c>
      <c r="Q1734" s="48">
        <v>0</v>
      </c>
      <c r="R1734" s="48">
        <v>0</v>
      </c>
      <c r="S1734" s="113">
        <v>0</v>
      </c>
      <c r="T1734" s="48">
        <v>1</v>
      </c>
      <c r="U1734" s="47"/>
      <c r="V1734" s="22" t="s">
        <v>8337</v>
      </c>
      <c r="W1734" s="134" t="s">
        <v>2514</v>
      </c>
      <c r="X1734" s="3" t="s">
        <v>503</v>
      </c>
      <c r="Y1734" s="21">
        <v>0</v>
      </c>
      <c r="Z1734" s="21">
        <v>12</v>
      </c>
      <c r="AA1734" s="14">
        <v>6</v>
      </c>
      <c r="AB1734" s="3">
        <f t="shared" si="80"/>
        <v>150</v>
      </c>
      <c r="AC1734">
        <v>256.51160010825151</v>
      </c>
      <c r="AN1734" s="3">
        <v>1686</v>
      </c>
      <c r="AO1734" s="3">
        <v>261</v>
      </c>
      <c r="AP1734" s="3">
        <v>3917</v>
      </c>
      <c r="AR1734" s="183" t="s">
        <v>8499</v>
      </c>
      <c r="AS1734" s="183" t="s">
        <v>8348</v>
      </c>
      <c r="AT1734" s="69">
        <v>0</v>
      </c>
      <c r="AU1734" s="18">
        <v>0</v>
      </c>
      <c r="AV1734" s="17"/>
      <c r="AW1734" s="200">
        <v>1</v>
      </c>
      <c r="AX1734" s="200">
        <v>0</v>
      </c>
      <c r="AY1734" s="200">
        <v>0</v>
      </c>
      <c r="AZ1734" s="200">
        <v>0</v>
      </c>
      <c r="BA1734" s="200">
        <v>0</v>
      </c>
      <c r="BB1734" s="200">
        <v>0</v>
      </c>
      <c r="BC1734" s="200">
        <v>0</v>
      </c>
    </row>
    <row r="1735" spans="1:62" ht="30" x14ac:dyDescent="0.25">
      <c r="A1735" s="18">
        <v>72</v>
      </c>
      <c r="B1735" s="3">
        <v>44</v>
      </c>
      <c r="C1735" s="18" t="s">
        <v>2479</v>
      </c>
      <c r="D1735" s="3" t="s">
        <v>2493</v>
      </c>
      <c r="E1735" s="3" t="s">
        <v>2287</v>
      </c>
      <c r="F1735" s="3" t="s">
        <v>2494</v>
      </c>
      <c r="K1735" s="113">
        <v>0</v>
      </c>
      <c r="L1735" s="113">
        <v>0</v>
      </c>
      <c r="M1735" s="113">
        <v>0</v>
      </c>
      <c r="N1735" s="48">
        <v>0</v>
      </c>
      <c r="O1735" s="48">
        <v>0</v>
      </c>
      <c r="P1735" s="48">
        <v>0</v>
      </c>
      <c r="Q1735" s="48">
        <v>0</v>
      </c>
      <c r="R1735" s="48">
        <v>0</v>
      </c>
      <c r="S1735" s="113">
        <v>0</v>
      </c>
      <c r="T1735" s="48">
        <v>1</v>
      </c>
      <c r="U1735" s="47"/>
      <c r="V1735" s="22" t="s">
        <v>8501</v>
      </c>
      <c r="W1735" s="134" t="s">
        <v>2515</v>
      </c>
      <c r="X1735" s="3" t="s">
        <v>447</v>
      </c>
      <c r="Y1735" s="21">
        <v>5</v>
      </c>
      <c r="Z1735" s="21">
        <v>0</v>
      </c>
      <c r="AA1735" s="14">
        <v>0</v>
      </c>
      <c r="AB1735" s="3">
        <f t="shared" si="80"/>
        <v>1200</v>
      </c>
      <c r="AC1735">
        <v>1999.9226203652552</v>
      </c>
      <c r="AN1735" s="3">
        <v>1686</v>
      </c>
      <c r="AO1735" s="3">
        <v>261</v>
      </c>
      <c r="AP1735" s="3">
        <v>3729</v>
      </c>
      <c r="AR1735" s="183" t="s">
        <v>8499</v>
      </c>
      <c r="AS1735" s="183" t="s">
        <v>8348</v>
      </c>
      <c r="AT1735" s="69">
        <v>0</v>
      </c>
      <c r="AU1735" s="18">
        <v>0</v>
      </c>
      <c r="AV1735" s="17"/>
      <c r="AW1735" s="200">
        <v>0</v>
      </c>
      <c r="AX1735" s="200">
        <v>0</v>
      </c>
      <c r="AY1735" s="200">
        <v>0</v>
      </c>
      <c r="AZ1735" s="200">
        <v>0</v>
      </c>
      <c r="BA1735" s="200">
        <v>1</v>
      </c>
      <c r="BB1735" s="200">
        <v>0</v>
      </c>
      <c r="BC1735" s="200">
        <v>0</v>
      </c>
    </row>
    <row r="1736" spans="1:62" x14ac:dyDescent="0.25">
      <c r="A1736" s="18">
        <v>72</v>
      </c>
      <c r="B1736" s="3">
        <v>44</v>
      </c>
      <c r="C1736" s="18" t="s">
        <v>2479</v>
      </c>
      <c r="D1736" s="3" t="s">
        <v>2493</v>
      </c>
      <c r="E1736" s="3" t="s">
        <v>2287</v>
      </c>
      <c r="F1736" s="3" t="s">
        <v>2494</v>
      </c>
      <c r="K1736" s="113">
        <v>0</v>
      </c>
      <c r="L1736" s="113">
        <v>0</v>
      </c>
      <c r="M1736" s="113">
        <v>0</v>
      </c>
      <c r="N1736" s="48">
        <v>0</v>
      </c>
      <c r="O1736" s="48">
        <v>0</v>
      </c>
      <c r="P1736" s="48">
        <v>0</v>
      </c>
      <c r="Q1736" s="48">
        <v>0</v>
      </c>
      <c r="R1736" s="48">
        <v>0</v>
      </c>
      <c r="S1736" s="113">
        <v>0</v>
      </c>
      <c r="T1736" s="48">
        <v>1</v>
      </c>
      <c r="U1736" s="47"/>
      <c r="V1736" s="22" t="s">
        <v>8502</v>
      </c>
      <c r="W1736" s="134" t="s">
        <v>2516</v>
      </c>
      <c r="X1736" s="3" t="s">
        <v>2517</v>
      </c>
      <c r="Y1736" s="21">
        <v>4</v>
      </c>
      <c r="Z1736" s="21">
        <v>13</v>
      </c>
      <c r="AA1736" s="14">
        <v>3</v>
      </c>
      <c r="AB1736" s="3">
        <f t="shared" si="80"/>
        <v>1119</v>
      </c>
      <c r="AC1736">
        <v>1863.6510204223198</v>
      </c>
      <c r="AN1736" s="3">
        <v>1686</v>
      </c>
      <c r="AO1736" s="3">
        <v>261</v>
      </c>
      <c r="AP1736" s="3">
        <v>3724</v>
      </c>
      <c r="AR1736" s="183" t="s">
        <v>8499</v>
      </c>
      <c r="AS1736" s="183" t="s">
        <v>8348</v>
      </c>
      <c r="AT1736" s="69">
        <v>0</v>
      </c>
      <c r="AU1736" s="18">
        <v>0</v>
      </c>
      <c r="AV1736" s="17"/>
      <c r="AW1736" s="200">
        <v>0</v>
      </c>
      <c r="AX1736" s="200">
        <v>0</v>
      </c>
      <c r="AY1736" s="200">
        <v>0</v>
      </c>
      <c r="AZ1736" s="200">
        <v>1</v>
      </c>
      <c r="BA1736" s="200">
        <v>0</v>
      </c>
      <c r="BB1736" s="200">
        <v>0</v>
      </c>
      <c r="BC1736" s="200">
        <v>0</v>
      </c>
    </row>
    <row r="1737" spans="1:62" x14ac:dyDescent="0.25">
      <c r="A1737" s="18">
        <v>72</v>
      </c>
      <c r="B1737" s="3">
        <v>44</v>
      </c>
      <c r="C1737" s="18" t="s">
        <v>2479</v>
      </c>
      <c r="D1737" s="3" t="s">
        <v>2493</v>
      </c>
      <c r="E1737" s="3" t="s">
        <v>2287</v>
      </c>
      <c r="F1737" s="3" t="s">
        <v>2494</v>
      </c>
      <c r="K1737" s="113">
        <v>0</v>
      </c>
      <c r="L1737" s="113">
        <v>0</v>
      </c>
      <c r="M1737" s="113">
        <v>0</v>
      </c>
      <c r="N1737" s="48">
        <v>0</v>
      </c>
      <c r="O1737" s="48">
        <v>0</v>
      </c>
      <c r="P1737" s="48">
        <v>0</v>
      </c>
      <c r="Q1737" s="48">
        <v>0</v>
      </c>
      <c r="R1737" s="48">
        <v>0</v>
      </c>
      <c r="S1737" s="113">
        <v>0</v>
      </c>
      <c r="T1737" s="48">
        <v>1</v>
      </c>
      <c r="U1737" s="47"/>
      <c r="V1737" s="22" t="s">
        <v>8503</v>
      </c>
      <c r="W1737" s="134" t="s">
        <v>2518</v>
      </c>
      <c r="X1737" s="3" t="s">
        <v>167</v>
      </c>
      <c r="Y1737" s="21">
        <v>0</v>
      </c>
      <c r="Z1737" s="21">
        <v>10</v>
      </c>
      <c r="AA1737" s="14">
        <v>0</v>
      </c>
      <c r="AB1737" s="3">
        <f t="shared" si="80"/>
        <v>120</v>
      </c>
      <c r="AC1737">
        <v>199.06302053900666</v>
      </c>
      <c r="AN1737" s="3">
        <v>1686</v>
      </c>
      <c r="AO1737" s="3">
        <v>261</v>
      </c>
      <c r="AP1737" s="3">
        <v>3695</v>
      </c>
      <c r="AR1737" s="183" t="s">
        <v>8499</v>
      </c>
      <c r="AS1737" s="183" t="s">
        <v>8348</v>
      </c>
      <c r="AT1737" s="69">
        <v>0</v>
      </c>
      <c r="AU1737" s="18">
        <v>0</v>
      </c>
      <c r="AV1737" s="17"/>
      <c r="AW1737" s="200">
        <v>0</v>
      </c>
      <c r="AX1737" s="200">
        <v>0</v>
      </c>
      <c r="AY1737" s="200">
        <v>0</v>
      </c>
      <c r="AZ1737" s="200">
        <v>0</v>
      </c>
      <c r="BA1737" s="200">
        <v>1</v>
      </c>
      <c r="BB1737" s="200">
        <v>0</v>
      </c>
      <c r="BC1737" s="200">
        <v>0</v>
      </c>
    </row>
    <row r="1738" spans="1:62" x14ac:dyDescent="0.25">
      <c r="A1738" s="18">
        <v>72</v>
      </c>
      <c r="B1738" s="3">
        <v>44</v>
      </c>
      <c r="C1738" s="18" t="s">
        <v>2479</v>
      </c>
      <c r="D1738" s="3" t="s">
        <v>2493</v>
      </c>
      <c r="E1738" s="3" t="s">
        <v>2287</v>
      </c>
      <c r="F1738" s="3" t="s">
        <v>2494</v>
      </c>
      <c r="K1738" s="113">
        <v>0</v>
      </c>
      <c r="L1738" s="113">
        <v>0</v>
      </c>
      <c r="M1738" s="113">
        <v>0</v>
      </c>
      <c r="N1738" s="48">
        <v>0</v>
      </c>
      <c r="O1738" s="48">
        <v>0</v>
      </c>
      <c r="P1738" s="48">
        <v>0</v>
      </c>
      <c r="Q1738" s="48">
        <v>0</v>
      </c>
      <c r="R1738" s="48">
        <v>0</v>
      </c>
      <c r="S1738" s="113">
        <v>0</v>
      </c>
      <c r="T1738" s="48">
        <v>1</v>
      </c>
      <c r="U1738" s="47"/>
      <c r="V1738" s="22" t="s">
        <v>8449</v>
      </c>
      <c r="W1738" s="134" t="s">
        <v>2519</v>
      </c>
      <c r="X1738" s="3" t="s">
        <v>23</v>
      </c>
      <c r="Y1738" s="21">
        <v>0</v>
      </c>
      <c r="Z1738" s="21">
        <v>7</v>
      </c>
      <c r="AA1738" s="14">
        <v>6</v>
      </c>
      <c r="AB1738" s="3">
        <f t="shared" si="80"/>
        <v>90</v>
      </c>
      <c r="AC1738">
        <v>149.01123583477266</v>
      </c>
      <c r="AN1738" s="3">
        <v>1686</v>
      </c>
      <c r="AO1738" s="3">
        <v>261</v>
      </c>
      <c r="AP1738" s="3">
        <v>3681</v>
      </c>
      <c r="AR1738" s="183" t="s">
        <v>8499</v>
      </c>
      <c r="AS1738" s="183" t="s">
        <v>8348</v>
      </c>
      <c r="AT1738" s="69">
        <v>0</v>
      </c>
      <c r="AU1738" s="18">
        <v>0</v>
      </c>
      <c r="AV1738" s="17"/>
      <c r="AW1738" s="200">
        <v>0</v>
      </c>
      <c r="AX1738" s="200">
        <v>0</v>
      </c>
      <c r="AY1738" s="200">
        <v>0</v>
      </c>
      <c r="AZ1738" s="200">
        <v>1</v>
      </c>
      <c r="BA1738" s="200">
        <v>0</v>
      </c>
      <c r="BB1738" s="200">
        <v>0</v>
      </c>
      <c r="BC1738" s="200">
        <v>0</v>
      </c>
    </row>
    <row r="1739" spans="1:62" x14ac:dyDescent="0.25">
      <c r="A1739" s="18">
        <v>72</v>
      </c>
      <c r="B1739" s="3">
        <v>44</v>
      </c>
      <c r="C1739" s="18" t="s">
        <v>2479</v>
      </c>
      <c r="D1739" s="3" t="s">
        <v>2493</v>
      </c>
      <c r="E1739" s="3" t="s">
        <v>2287</v>
      </c>
      <c r="F1739" s="3" t="s">
        <v>2494</v>
      </c>
      <c r="K1739" s="113">
        <v>0</v>
      </c>
      <c r="L1739" s="113">
        <v>0</v>
      </c>
      <c r="M1739" s="113">
        <v>0</v>
      </c>
      <c r="N1739" s="48">
        <v>0</v>
      </c>
      <c r="O1739" s="48">
        <v>0</v>
      </c>
      <c r="P1739" s="48">
        <v>0</v>
      </c>
      <c r="Q1739" s="48">
        <v>0</v>
      </c>
      <c r="R1739" s="48">
        <v>0</v>
      </c>
      <c r="S1739" s="113">
        <v>0</v>
      </c>
      <c r="T1739" s="48">
        <v>1</v>
      </c>
      <c r="U1739" s="47"/>
      <c r="V1739" s="22" t="s">
        <v>8504</v>
      </c>
      <c r="W1739" s="134" t="s">
        <v>2520</v>
      </c>
      <c r="X1739" s="3" t="s">
        <v>1746</v>
      </c>
      <c r="Y1739" s="21">
        <v>8</v>
      </c>
      <c r="Z1739" s="21">
        <v>0</v>
      </c>
      <c r="AA1739" s="14">
        <v>0</v>
      </c>
      <c r="AB1739" s="3">
        <f t="shared" si="80"/>
        <v>1920</v>
      </c>
      <c r="AC1739">
        <v>3170.2095465174239</v>
      </c>
      <c r="AN1739" s="3">
        <v>1686</v>
      </c>
      <c r="AO1739" s="3">
        <v>261</v>
      </c>
      <c r="AP1739" s="3">
        <v>3661</v>
      </c>
      <c r="AR1739" s="183" t="s">
        <v>8499</v>
      </c>
      <c r="AS1739" s="183" t="s">
        <v>8348</v>
      </c>
      <c r="AT1739" s="69">
        <v>0</v>
      </c>
      <c r="AU1739" s="18">
        <v>0</v>
      </c>
      <c r="AV1739" s="192"/>
      <c r="AW1739" s="200">
        <v>0</v>
      </c>
      <c r="AX1739" s="200">
        <v>0</v>
      </c>
      <c r="AY1739" s="200">
        <v>0</v>
      </c>
      <c r="AZ1739" s="200">
        <v>0</v>
      </c>
      <c r="BA1739" s="200">
        <v>1</v>
      </c>
      <c r="BB1739" s="200">
        <v>0</v>
      </c>
      <c r="BC1739" s="200">
        <v>0</v>
      </c>
    </row>
    <row r="1740" spans="1:62" x14ac:dyDescent="0.25">
      <c r="A1740" s="18">
        <v>72</v>
      </c>
      <c r="B1740" s="3">
        <v>44</v>
      </c>
      <c r="C1740" s="18" t="s">
        <v>2479</v>
      </c>
      <c r="D1740" s="3" t="s">
        <v>2493</v>
      </c>
      <c r="E1740" s="3" t="s">
        <v>2287</v>
      </c>
      <c r="F1740" s="3" t="s">
        <v>2494</v>
      </c>
      <c r="K1740" s="113">
        <v>0</v>
      </c>
      <c r="L1740" s="113">
        <v>0</v>
      </c>
      <c r="M1740" s="113">
        <v>0</v>
      </c>
      <c r="N1740" s="48">
        <v>0</v>
      </c>
      <c r="O1740" s="48">
        <v>0</v>
      </c>
      <c r="P1740" s="48">
        <v>0</v>
      </c>
      <c r="Q1740" s="48">
        <v>0</v>
      </c>
      <c r="R1740" s="48">
        <v>0</v>
      </c>
      <c r="S1740" s="113">
        <v>0</v>
      </c>
      <c r="T1740" s="48">
        <v>1</v>
      </c>
      <c r="U1740" s="47"/>
      <c r="V1740" s="22" t="s">
        <v>8505</v>
      </c>
      <c r="W1740" s="134" t="s">
        <v>2521</v>
      </c>
      <c r="X1740" s="3" t="s">
        <v>196</v>
      </c>
      <c r="Y1740" s="21">
        <v>0</v>
      </c>
      <c r="Z1740" s="21">
        <v>3</v>
      </c>
      <c r="AA1740" s="14">
        <v>0</v>
      </c>
      <c r="AB1740" s="3">
        <f t="shared" si="80"/>
        <v>36</v>
      </c>
      <c r="AC1740">
        <v>59.433287450975548</v>
      </c>
      <c r="AN1740" s="3">
        <v>1686</v>
      </c>
      <c r="AO1740" s="3">
        <v>261</v>
      </c>
      <c r="AP1740" s="3">
        <v>3660</v>
      </c>
      <c r="AR1740" s="183" t="s">
        <v>8499</v>
      </c>
      <c r="AS1740" s="183" t="s">
        <v>8348</v>
      </c>
      <c r="AT1740" s="69">
        <v>0</v>
      </c>
      <c r="AU1740" s="18">
        <v>0</v>
      </c>
      <c r="AV1740" s="17"/>
      <c r="AW1740" s="200">
        <v>1</v>
      </c>
      <c r="AX1740" s="200">
        <v>0</v>
      </c>
      <c r="AY1740" s="200">
        <v>0</v>
      </c>
      <c r="AZ1740" s="200">
        <v>0</v>
      </c>
      <c r="BA1740" s="200">
        <v>0</v>
      </c>
      <c r="BB1740" s="200">
        <v>0</v>
      </c>
      <c r="BC1740" s="200">
        <v>0</v>
      </c>
    </row>
    <row r="1741" spans="1:62" x14ac:dyDescent="0.25">
      <c r="A1741" s="18">
        <v>72</v>
      </c>
      <c r="B1741" s="3">
        <v>44</v>
      </c>
      <c r="C1741" s="18" t="s">
        <v>2479</v>
      </c>
      <c r="D1741" s="3" t="s">
        <v>2493</v>
      </c>
      <c r="E1741" s="3" t="s">
        <v>2287</v>
      </c>
      <c r="F1741" s="3" t="s">
        <v>2494</v>
      </c>
      <c r="K1741" s="113">
        <v>0</v>
      </c>
      <c r="L1741" s="113">
        <v>0</v>
      </c>
      <c r="M1741" s="113">
        <v>0</v>
      </c>
      <c r="N1741" s="48">
        <v>0</v>
      </c>
      <c r="O1741" s="48">
        <v>0</v>
      </c>
      <c r="P1741" s="48">
        <v>0</v>
      </c>
      <c r="Q1741" s="48">
        <v>0</v>
      </c>
      <c r="R1741" s="48">
        <v>0</v>
      </c>
      <c r="S1741" s="113">
        <v>0</v>
      </c>
      <c r="T1741" s="48">
        <v>1</v>
      </c>
      <c r="U1741" s="47"/>
      <c r="V1741" s="22" t="s">
        <v>8505</v>
      </c>
      <c r="W1741" s="134" t="s">
        <v>2522</v>
      </c>
      <c r="X1741" s="3" t="s">
        <v>23</v>
      </c>
      <c r="Y1741" s="21">
        <v>0</v>
      </c>
      <c r="Z1741" s="21">
        <v>7</v>
      </c>
      <c r="AA1741" s="14">
        <v>6</v>
      </c>
      <c r="AB1741" s="3">
        <f t="shared" si="80"/>
        <v>90</v>
      </c>
      <c r="AC1741">
        <v>148.58321862743887</v>
      </c>
      <c r="AN1741" s="3">
        <v>1686</v>
      </c>
      <c r="AO1741" s="3">
        <v>261</v>
      </c>
      <c r="AP1741" s="3">
        <v>3660</v>
      </c>
      <c r="AR1741" s="183" t="s">
        <v>8499</v>
      </c>
      <c r="AS1741" s="183" t="s">
        <v>8348</v>
      </c>
      <c r="AT1741" s="69">
        <v>0</v>
      </c>
      <c r="AU1741" s="18">
        <v>0</v>
      </c>
      <c r="AV1741" s="17"/>
      <c r="AW1741" s="200">
        <v>1</v>
      </c>
      <c r="AX1741" s="200">
        <v>0</v>
      </c>
      <c r="AY1741" s="200">
        <v>0</v>
      </c>
      <c r="AZ1741" s="200">
        <v>0</v>
      </c>
      <c r="BA1741" s="200">
        <v>0</v>
      </c>
      <c r="BB1741" s="200">
        <v>0</v>
      </c>
      <c r="BC1741" s="200">
        <v>0</v>
      </c>
    </row>
    <row r="1742" spans="1:62" x14ac:dyDescent="0.25">
      <c r="A1742" s="18">
        <v>72</v>
      </c>
      <c r="B1742" s="3">
        <v>44</v>
      </c>
      <c r="C1742" s="18" t="s">
        <v>2479</v>
      </c>
      <c r="D1742" s="3" t="s">
        <v>2493</v>
      </c>
      <c r="E1742" s="3" t="s">
        <v>2287</v>
      </c>
      <c r="F1742" s="3" t="s">
        <v>2494</v>
      </c>
      <c r="K1742" s="113">
        <v>0</v>
      </c>
      <c r="L1742" s="113">
        <v>0</v>
      </c>
      <c r="M1742" s="113">
        <v>0</v>
      </c>
      <c r="N1742" s="48">
        <v>0</v>
      </c>
      <c r="O1742" s="48">
        <v>0</v>
      </c>
      <c r="P1742" s="48">
        <v>0</v>
      </c>
      <c r="Q1742" s="48">
        <v>0</v>
      </c>
      <c r="R1742" s="48">
        <v>0</v>
      </c>
      <c r="S1742" s="113">
        <v>0</v>
      </c>
      <c r="T1742" s="48">
        <v>1</v>
      </c>
      <c r="U1742" s="47"/>
      <c r="V1742" s="22" t="s">
        <v>8506</v>
      </c>
      <c r="W1742" s="134" t="s">
        <v>2523</v>
      </c>
      <c r="X1742" s="3" t="s">
        <v>68</v>
      </c>
      <c r="Y1742" s="21">
        <v>0</v>
      </c>
      <c r="Z1742" s="21">
        <v>7</v>
      </c>
      <c r="AA1742" s="14">
        <v>0</v>
      </c>
      <c r="AB1742" s="3">
        <f t="shared" si="80"/>
        <v>84</v>
      </c>
      <c r="AC1742">
        <v>139.38229346182374</v>
      </c>
      <c r="AN1742" s="3">
        <v>1686</v>
      </c>
      <c r="AO1742" s="3">
        <v>261</v>
      </c>
      <c r="AP1742" s="3">
        <v>3697</v>
      </c>
      <c r="AR1742" s="183" t="s">
        <v>8499</v>
      </c>
      <c r="AS1742" s="183" t="s">
        <v>8348</v>
      </c>
      <c r="AT1742" s="69">
        <v>0</v>
      </c>
      <c r="AU1742" s="18">
        <v>0</v>
      </c>
      <c r="AV1742" s="17"/>
      <c r="AW1742" s="200">
        <v>1</v>
      </c>
      <c r="AX1742" s="200">
        <v>0</v>
      </c>
      <c r="AY1742" s="200">
        <v>0</v>
      </c>
      <c r="AZ1742" s="200">
        <v>0</v>
      </c>
      <c r="BA1742" s="200">
        <v>0</v>
      </c>
      <c r="BB1742" s="200">
        <v>0</v>
      </c>
      <c r="BC1742" s="200">
        <v>0</v>
      </c>
    </row>
    <row r="1743" spans="1:62" x14ac:dyDescent="0.25">
      <c r="A1743" s="18">
        <v>72</v>
      </c>
      <c r="B1743" s="3">
        <v>44</v>
      </c>
      <c r="C1743" s="18" t="s">
        <v>2479</v>
      </c>
      <c r="D1743" s="3" t="s">
        <v>2493</v>
      </c>
      <c r="E1743" s="3" t="s">
        <v>2287</v>
      </c>
      <c r="F1743" s="3" t="s">
        <v>2494</v>
      </c>
      <c r="K1743" s="113">
        <v>0</v>
      </c>
      <c r="L1743" s="113">
        <v>0</v>
      </c>
      <c r="M1743" s="113">
        <v>0</v>
      </c>
      <c r="N1743" s="48">
        <v>0</v>
      </c>
      <c r="O1743" s="48">
        <v>0</v>
      </c>
      <c r="P1743" s="48">
        <v>0</v>
      </c>
      <c r="Q1743" s="48">
        <v>0</v>
      </c>
      <c r="R1743" s="48">
        <v>0</v>
      </c>
      <c r="S1743" s="113">
        <v>0</v>
      </c>
      <c r="T1743" s="48">
        <v>1</v>
      </c>
      <c r="U1743" s="47"/>
      <c r="V1743" s="22" t="s">
        <v>8506</v>
      </c>
      <c r="W1743" s="134" t="s">
        <v>2524</v>
      </c>
      <c r="X1743" s="3" t="s">
        <v>29</v>
      </c>
      <c r="Y1743" s="21">
        <v>0</v>
      </c>
      <c r="Z1743" s="21">
        <v>3</v>
      </c>
      <c r="AA1743" s="14">
        <v>9</v>
      </c>
      <c r="AB1743" s="3">
        <f t="shared" si="80"/>
        <v>45</v>
      </c>
      <c r="AC1743">
        <v>74.669085783119854</v>
      </c>
      <c r="AN1743" s="3">
        <v>1686</v>
      </c>
      <c r="AO1743" s="3">
        <v>261</v>
      </c>
      <c r="AP1743" s="3">
        <v>3697</v>
      </c>
      <c r="AR1743" s="183" t="s">
        <v>8499</v>
      </c>
      <c r="AS1743" s="183" t="s">
        <v>8348</v>
      </c>
      <c r="AT1743" s="69">
        <v>0</v>
      </c>
      <c r="AU1743" s="18">
        <v>0</v>
      </c>
      <c r="AV1743" s="17"/>
      <c r="AW1743" s="200">
        <v>1</v>
      </c>
      <c r="AX1743" s="200">
        <v>0</v>
      </c>
      <c r="AY1743" s="200">
        <v>0</v>
      </c>
      <c r="AZ1743" s="200">
        <v>0</v>
      </c>
      <c r="BA1743" s="200">
        <v>0</v>
      </c>
      <c r="BB1743" s="200">
        <v>0</v>
      </c>
      <c r="BC1743" s="200">
        <v>0</v>
      </c>
    </row>
    <row r="1744" spans="1:62" x14ac:dyDescent="0.25">
      <c r="A1744" s="18">
        <v>72</v>
      </c>
      <c r="B1744" s="3">
        <v>44</v>
      </c>
      <c r="C1744" s="18" t="s">
        <v>2479</v>
      </c>
      <c r="D1744" s="3" t="s">
        <v>2493</v>
      </c>
      <c r="E1744" s="3" t="s">
        <v>2287</v>
      </c>
      <c r="F1744" s="3" t="s">
        <v>2494</v>
      </c>
      <c r="K1744" s="113">
        <v>0</v>
      </c>
      <c r="L1744" s="113">
        <v>0</v>
      </c>
      <c r="M1744" s="113">
        <v>0</v>
      </c>
      <c r="N1744" s="48">
        <v>0</v>
      </c>
      <c r="O1744" s="48">
        <v>0</v>
      </c>
      <c r="P1744" s="48">
        <v>0</v>
      </c>
      <c r="Q1744" s="48">
        <v>0</v>
      </c>
      <c r="R1744" s="48">
        <v>0</v>
      </c>
      <c r="S1744" s="113">
        <v>0</v>
      </c>
      <c r="T1744" s="48">
        <v>1</v>
      </c>
      <c r="U1744" s="47"/>
      <c r="V1744" s="22" t="s">
        <v>8506</v>
      </c>
      <c r="W1744" s="134" t="s">
        <v>2525</v>
      </c>
      <c r="X1744" s="3" t="s">
        <v>861</v>
      </c>
      <c r="Y1744" s="21">
        <v>1</v>
      </c>
      <c r="Z1744" s="21">
        <v>11</v>
      </c>
      <c r="AA1744" s="14">
        <v>6</v>
      </c>
      <c r="AB1744" s="3">
        <f t="shared" si="80"/>
        <v>378</v>
      </c>
      <c r="AC1744">
        <v>627.22032057820672</v>
      </c>
      <c r="AN1744" s="3">
        <v>1686</v>
      </c>
      <c r="AO1744" s="3">
        <v>261</v>
      </c>
      <c r="AP1744" s="3">
        <v>3697</v>
      </c>
      <c r="AR1744" s="183" t="s">
        <v>8499</v>
      </c>
      <c r="AS1744" s="183" t="s">
        <v>8348</v>
      </c>
      <c r="AT1744" s="69">
        <v>0</v>
      </c>
      <c r="AU1744" s="18">
        <v>0</v>
      </c>
      <c r="AV1744" s="17"/>
      <c r="AW1744" s="200">
        <v>1</v>
      </c>
      <c r="AX1744" s="200">
        <v>0</v>
      </c>
      <c r="AY1744" s="200">
        <v>0</v>
      </c>
      <c r="AZ1744" s="200">
        <v>0</v>
      </c>
      <c r="BA1744" s="200">
        <v>0</v>
      </c>
      <c r="BB1744" s="200">
        <v>0</v>
      </c>
      <c r="BC1744" s="200">
        <v>0</v>
      </c>
    </row>
    <row r="1745" spans="1:56" x14ac:dyDescent="0.25">
      <c r="A1745" s="18">
        <v>72</v>
      </c>
      <c r="B1745" s="3">
        <v>44</v>
      </c>
      <c r="C1745" s="18" t="s">
        <v>2479</v>
      </c>
      <c r="D1745" s="3" t="s">
        <v>2493</v>
      </c>
      <c r="E1745" s="3" t="s">
        <v>2287</v>
      </c>
      <c r="F1745" s="3" t="s">
        <v>2494</v>
      </c>
      <c r="K1745" s="113">
        <v>0</v>
      </c>
      <c r="L1745" s="113">
        <v>0</v>
      </c>
      <c r="M1745" s="113">
        <v>0</v>
      </c>
      <c r="N1745" s="48">
        <v>0</v>
      </c>
      <c r="O1745" s="48">
        <v>0</v>
      </c>
      <c r="P1745" s="48">
        <v>0</v>
      </c>
      <c r="Q1745" s="48">
        <v>0</v>
      </c>
      <c r="R1745" s="48">
        <v>0</v>
      </c>
      <c r="S1745" s="113">
        <v>0</v>
      </c>
      <c r="T1745" s="48">
        <v>1</v>
      </c>
      <c r="U1745" s="47"/>
      <c r="V1745" s="22" t="s">
        <v>8506</v>
      </c>
      <c r="W1745" s="134" t="s">
        <v>2526</v>
      </c>
      <c r="X1745" s="3" t="s">
        <v>239</v>
      </c>
      <c r="Y1745" s="21">
        <v>0</v>
      </c>
      <c r="Z1745" s="21">
        <v>2</v>
      </c>
      <c r="AA1745" s="14">
        <v>0</v>
      </c>
      <c r="AB1745" s="3">
        <f t="shared" si="80"/>
        <v>24</v>
      </c>
      <c r="AC1745">
        <v>39.82351241766392</v>
      </c>
      <c r="AN1745" s="3">
        <v>1686</v>
      </c>
      <c r="AO1745" s="3">
        <v>261</v>
      </c>
      <c r="AP1745" s="3">
        <v>3697</v>
      </c>
      <c r="AR1745" s="183" t="s">
        <v>8499</v>
      </c>
      <c r="AS1745" s="183" t="s">
        <v>8348</v>
      </c>
      <c r="AT1745" s="69">
        <v>0</v>
      </c>
      <c r="AU1745" s="18">
        <v>0</v>
      </c>
      <c r="AV1745" s="17"/>
      <c r="AW1745" s="200">
        <v>1</v>
      </c>
      <c r="AX1745" s="200">
        <v>0</v>
      </c>
      <c r="AY1745" s="200">
        <v>0</v>
      </c>
      <c r="AZ1745" s="200">
        <v>0</v>
      </c>
      <c r="BA1745" s="200">
        <v>0</v>
      </c>
      <c r="BB1745" s="200">
        <v>0</v>
      </c>
      <c r="BC1745" s="200">
        <v>0</v>
      </c>
    </row>
    <row r="1746" spans="1:56" x14ac:dyDescent="0.25">
      <c r="A1746" s="18">
        <v>72</v>
      </c>
      <c r="B1746" s="3">
        <v>44</v>
      </c>
      <c r="C1746" s="18" t="s">
        <v>2479</v>
      </c>
      <c r="D1746" s="3" t="s">
        <v>2493</v>
      </c>
      <c r="E1746" s="3" t="s">
        <v>2287</v>
      </c>
      <c r="F1746" s="3" t="s">
        <v>2494</v>
      </c>
      <c r="K1746" s="113">
        <v>0</v>
      </c>
      <c r="L1746" s="113">
        <v>0</v>
      </c>
      <c r="M1746" s="113">
        <v>0</v>
      </c>
      <c r="N1746" s="48">
        <v>0</v>
      </c>
      <c r="O1746" s="48">
        <v>0</v>
      </c>
      <c r="P1746" s="48">
        <v>0</v>
      </c>
      <c r="Q1746" s="48">
        <v>0</v>
      </c>
      <c r="R1746" s="48">
        <v>0</v>
      </c>
      <c r="S1746" s="113">
        <v>0</v>
      </c>
      <c r="T1746" s="48">
        <v>1</v>
      </c>
      <c r="U1746" s="47"/>
      <c r="V1746" s="22" t="s">
        <v>8506</v>
      </c>
      <c r="W1746" s="134" t="s">
        <v>2527</v>
      </c>
      <c r="X1746" s="3" t="s">
        <v>90</v>
      </c>
      <c r="Y1746" s="21">
        <v>0</v>
      </c>
      <c r="Z1746" s="21">
        <v>13</v>
      </c>
      <c r="AA1746" s="14">
        <v>6</v>
      </c>
      <c r="AB1746" s="3">
        <f t="shared" si="80"/>
        <v>162</v>
      </c>
      <c r="AC1746">
        <v>268.80870881923147</v>
      </c>
      <c r="AN1746" s="3">
        <v>1686</v>
      </c>
      <c r="AO1746" s="3">
        <v>261</v>
      </c>
      <c r="AP1746" s="3">
        <v>3697</v>
      </c>
      <c r="AR1746" s="183" t="s">
        <v>8499</v>
      </c>
      <c r="AS1746" s="183" t="s">
        <v>8348</v>
      </c>
      <c r="AT1746" s="69">
        <v>0</v>
      </c>
      <c r="AU1746" s="18">
        <v>0</v>
      </c>
      <c r="AV1746" s="17"/>
      <c r="AW1746" s="200">
        <v>1</v>
      </c>
      <c r="AX1746" s="200">
        <v>0</v>
      </c>
      <c r="AY1746" s="200">
        <v>0</v>
      </c>
      <c r="AZ1746" s="200">
        <v>0</v>
      </c>
      <c r="BA1746" s="200">
        <v>0</v>
      </c>
      <c r="BB1746" s="200">
        <v>0</v>
      </c>
      <c r="BC1746" s="200">
        <v>0</v>
      </c>
    </row>
    <row r="1747" spans="1:56" x14ac:dyDescent="0.25">
      <c r="A1747" s="18">
        <v>72</v>
      </c>
      <c r="B1747" s="3">
        <v>44</v>
      </c>
      <c r="C1747" s="18" t="s">
        <v>2479</v>
      </c>
      <c r="D1747" s="3" t="s">
        <v>2493</v>
      </c>
      <c r="E1747" s="3" t="s">
        <v>2287</v>
      </c>
      <c r="F1747" s="3" t="s">
        <v>2494</v>
      </c>
      <c r="K1747" s="113">
        <v>0</v>
      </c>
      <c r="L1747" s="113">
        <v>0</v>
      </c>
      <c r="M1747" s="113">
        <v>0</v>
      </c>
      <c r="N1747" s="48">
        <v>0</v>
      </c>
      <c r="O1747" s="48">
        <v>0</v>
      </c>
      <c r="P1747" s="48">
        <v>0</v>
      </c>
      <c r="Q1747" s="48">
        <v>0</v>
      </c>
      <c r="R1747" s="48">
        <v>0</v>
      </c>
      <c r="S1747" s="113">
        <v>0</v>
      </c>
      <c r="T1747" s="48">
        <v>1</v>
      </c>
      <c r="U1747" s="47"/>
      <c r="V1747" s="22" t="s">
        <v>8506</v>
      </c>
      <c r="W1747" s="134" t="s">
        <v>2528</v>
      </c>
      <c r="X1747" s="3" t="s">
        <v>196</v>
      </c>
      <c r="Y1747" s="21">
        <v>0</v>
      </c>
      <c r="Z1747" s="21">
        <v>3</v>
      </c>
      <c r="AA1747" s="14">
        <v>0</v>
      </c>
      <c r="AB1747" s="3">
        <f t="shared" si="80"/>
        <v>36</v>
      </c>
      <c r="AC1747">
        <v>59.735268626495881</v>
      </c>
      <c r="AN1747" s="3">
        <v>1686</v>
      </c>
      <c r="AO1747" s="3">
        <v>261</v>
      </c>
      <c r="AP1747" s="3">
        <v>3697</v>
      </c>
      <c r="AR1747" s="183" t="s">
        <v>8499</v>
      </c>
      <c r="AS1747" s="183" t="s">
        <v>8348</v>
      </c>
      <c r="AT1747" s="69">
        <v>0</v>
      </c>
      <c r="AU1747" s="18">
        <v>0</v>
      </c>
      <c r="AV1747" s="17"/>
      <c r="AW1747" s="200">
        <v>1</v>
      </c>
      <c r="AX1747" s="200">
        <v>0</v>
      </c>
      <c r="AY1747" s="200">
        <v>0</v>
      </c>
      <c r="AZ1747" s="200">
        <v>0</v>
      </c>
      <c r="BA1747" s="200">
        <v>0</v>
      </c>
      <c r="BB1747" s="200">
        <v>0</v>
      </c>
      <c r="BC1747" s="200">
        <v>0</v>
      </c>
    </row>
    <row r="1748" spans="1:56" ht="30" x14ac:dyDescent="0.25">
      <c r="A1748" s="18">
        <v>72</v>
      </c>
      <c r="B1748" s="3">
        <v>44</v>
      </c>
      <c r="C1748" s="18" t="s">
        <v>2479</v>
      </c>
      <c r="D1748" s="3" t="s">
        <v>2493</v>
      </c>
      <c r="E1748" s="3" t="s">
        <v>2287</v>
      </c>
      <c r="F1748" s="3" t="s">
        <v>2494</v>
      </c>
      <c r="K1748" s="113">
        <v>0</v>
      </c>
      <c r="L1748" s="113">
        <v>0</v>
      </c>
      <c r="M1748" s="113">
        <v>0</v>
      </c>
      <c r="N1748" s="48">
        <v>0</v>
      </c>
      <c r="O1748" s="48">
        <v>0</v>
      </c>
      <c r="P1748" s="48">
        <v>0</v>
      </c>
      <c r="Q1748" s="48">
        <v>0</v>
      </c>
      <c r="R1748" s="48">
        <v>0</v>
      </c>
      <c r="S1748" s="113">
        <v>0</v>
      </c>
      <c r="T1748" s="48">
        <v>1</v>
      </c>
      <c r="U1748" s="47"/>
      <c r="V1748" s="22" t="s">
        <v>8414</v>
      </c>
      <c r="W1748" s="134" t="s">
        <v>2529</v>
      </c>
      <c r="X1748" s="3" t="s">
        <v>96</v>
      </c>
      <c r="Y1748" s="21">
        <v>0</v>
      </c>
      <c r="Z1748" s="21">
        <v>18</v>
      </c>
      <c r="AA1748" s="14">
        <v>0</v>
      </c>
      <c r="AB1748" s="3">
        <f t="shared" si="80"/>
        <v>216</v>
      </c>
      <c r="AC1748">
        <v>356.0140549952568</v>
      </c>
      <c r="AN1748" s="3">
        <v>1686</v>
      </c>
      <c r="AO1748" s="3">
        <v>261</v>
      </c>
      <c r="AP1748" s="3">
        <v>3648</v>
      </c>
      <c r="AR1748" s="183" t="s">
        <v>8499</v>
      </c>
      <c r="AS1748" s="183" t="s">
        <v>8348</v>
      </c>
      <c r="AT1748" s="69">
        <v>0</v>
      </c>
      <c r="AU1748" s="18">
        <v>0</v>
      </c>
      <c r="AV1748" s="17"/>
      <c r="AW1748" s="200">
        <v>1</v>
      </c>
      <c r="AX1748" s="200">
        <v>0</v>
      </c>
      <c r="AY1748" s="200">
        <v>0</v>
      </c>
      <c r="AZ1748" s="200">
        <v>0</v>
      </c>
      <c r="BA1748" s="200">
        <v>0</v>
      </c>
      <c r="BB1748" s="200">
        <v>0</v>
      </c>
      <c r="BC1748" s="200">
        <v>0</v>
      </c>
    </row>
    <row r="1749" spans="1:56" x14ac:dyDescent="0.25">
      <c r="A1749" s="18">
        <v>72</v>
      </c>
      <c r="B1749" s="3">
        <v>44</v>
      </c>
      <c r="C1749" s="18" t="s">
        <v>2479</v>
      </c>
      <c r="D1749" s="3" t="s">
        <v>2493</v>
      </c>
      <c r="E1749" s="3" t="s">
        <v>2287</v>
      </c>
      <c r="F1749" s="3" t="s">
        <v>2494</v>
      </c>
      <c r="K1749" s="113">
        <v>0</v>
      </c>
      <c r="L1749" s="113">
        <v>0</v>
      </c>
      <c r="M1749" s="113">
        <v>0</v>
      </c>
      <c r="N1749" s="48">
        <v>0</v>
      </c>
      <c r="O1749" s="48">
        <v>0</v>
      </c>
      <c r="P1749" s="48">
        <v>0</v>
      </c>
      <c r="Q1749" s="48">
        <v>0</v>
      </c>
      <c r="R1749" s="48">
        <v>0</v>
      </c>
      <c r="S1749" s="113">
        <v>0</v>
      </c>
      <c r="T1749" s="48">
        <v>1</v>
      </c>
      <c r="U1749" s="47"/>
      <c r="V1749" s="22" t="s">
        <v>8507</v>
      </c>
      <c r="W1749" s="134" t="s">
        <v>2530</v>
      </c>
      <c r="X1749" s="3" t="s">
        <v>200</v>
      </c>
      <c r="Y1749" s="21">
        <v>0</v>
      </c>
      <c r="Z1749" s="21">
        <v>1</v>
      </c>
      <c r="AA1749" s="14">
        <v>6</v>
      </c>
      <c r="AB1749" s="3">
        <f t="shared" si="80"/>
        <v>18</v>
      </c>
      <c r="AC1749">
        <v>29.610999106239046</v>
      </c>
      <c r="AN1749" s="3">
        <v>1686</v>
      </c>
      <c r="AO1749" s="3">
        <v>261</v>
      </c>
      <c r="AP1749" s="3">
        <v>3634</v>
      </c>
      <c r="AR1749" s="183" t="s">
        <v>8499</v>
      </c>
      <c r="AS1749" s="183" t="s">
        <v>8348</v>
      </c>
      <c r="AT1749" s="69">
        <v>0</v>
      </c>
      <c r="AU1749" s="18">
        <v>0</v>
      </c>
      <c r="AV1749" s="17"/>
      <c r="AW1749" s="200">
        <v>0</v>
      </c>
      <c r="AX1749" s="200">
        <v>0</v>
      </c>
      <c r="AY1749" s="200">
        <v>0</v>
      </c>
      <c r="AZ1749" s="200">
        <v>1</v>
      </c>
      <c r="BA1749" s="200">
        <v>0</v>
      </c>
      <c r="BB1749" s="200">
        <v>0</v>
      </c>
      <c r="BC1749" s="200">
        <v>0</v>
      </c>
    </row>
    <row r="1750" spans="1:56" x14ac:dyDescent="0.25">
      <c r="A1750" s="18">
        <v>72</v>
      </c>
      <c r="B1750" s="3">
        <v>44</v>
      </c>
      <c r="C1750" s="18" t="s">
        <v>2479</v>
      </c>
      <c r="D1750" s="3" t="s">
        <v>2493</v>
      </c>
      <c r="E1750" s="3" t="s">
        <v>2287</v>
      </c>
      <c r="F1750" s="3" t="s">
        <v>2494</v>
      </c>
      <c r="K1750" s="113">
        <v>0</v>
      </c>
      <c r="L1750" s="113">
        <v>0</v>
      </c>
      <c r="M1750" s="113">
        <v>0</v>
      </c>
      <c r="N1750" s="48">
        <v>0</v>
      </c>
      <c r="O1750" s="48">
        <v>0</v>
      </c>
      <c r="P1750" s="48">
        <v>0</v>
      </c>
      <c r="Q1750" s="48">
        <v>0</v>
      </c>
      <c r="R1750" s="48">
        <v>0</v>
      </c>
      <c r="S1750" s="113">
        <v>0</v>
      </c>
      <c r="T1750" s="48">
        <v>1</v>
      </c>
      <c r="U1750" s="47"/>
      <c r="V1750" s="22" t="s">
        <v>8436</v>
      </c>
      <c r="W1750" s="134" t="s">
        <v>2531</v>
      </c>
      <c r="X1750" s="3" t="s">
        <v>2532</v>
      </c>
      <c r="Y1750" s="21">
        <v>0</v>
      </c>
      <c r="Z1750" s="21">
        <v>7</v>
      </c>
      <c r="AA1750" s="14">
        <v>10</v>
      </c>
      <c r="AB1750" s="3">
        <f t="shared" si="80"/>
        <v>94</v>
      </c>
      <c r="AC1750">
        <v>154.27555172965023</v>
      </c>
      <c r="AN1750" s="3">
        <v>1686</v>
      </c>
      <c r="AO1750" s="3">
        <v>261</v>
      </c>
      <c r="AP1750" s="3">
        <v>3617</v>
      </c>
      <c r="AR1750" s="183" t="s">
        <v>8499</v>
      </c>
      <c r="AS1750" s="183" t="s">
        <v>8348</v>
      </c>
      <c r="AT1750" s="69">
        <v>0</v>
      </c>
      <c r="AU1750" s="18">
        <v>0</v>
      </c>
      <c r="AV1750" s="17"/>
      <c r="AW1750" s="200">
        <v>1</v>
      </c>
      <c r="AX1750" s="200">
        <v>0</v>
      </c>
      <c r="AY1750" s="200">
        <v>0</v>
      </c>
      <c r="AZ1750" s="200">
        <v>0</v>
      </c>
      <c r="BA1750" s="200">
        <v>0</v>
      </c>
      <c r="BB1750" s="200">
        <v>0</v>
      </c>
      <c r="BC1750" s="200">
        <v>0</v>
      </c>
    </row>
    <row r="1751" spans="1:56" s="18" customFormat="1" x14ac:dyDescent="0.25">
      <c r="A1751" s="18">
        <v>72</v>
      </c>
      <c r="B1751" s="3">
        <v>44</v>
      </c>
      <c r="C1751" s="18" t="s">
        <v>2479</v>
      </c>
      <c r="D1751" s="3" t="s">
        <v>2493</v>
      </c>
      <c r="E1751" s="3" t="s">
        <v>2287</v>
      </c>
      <c r="F1751" s="3" t="s">
        <v>2494</v>
      </c>
      <c r="G1751" s="3"/>
      <c r="H1751" s="3"/>
      <c r="I1751" s="3"/>
      <c r="J1751" s="3"/>
      <c r="K1751" s="113">
        <v>0</v>
      </c>
      <c r="L1751" s="113">
        <v>0</v>
      </c>
      <c r="M1751" s="113">
        <v>0</v>
      </c>
      <c r="N1751" s="48">
        <v>0</v>
      </c>
      <c r="O1751" s="48">
        <v>0</v>
      </c>
      <c r="P1751" s="48">
        <v>0</v>
      </c>
      <c r="Q1751" s="48">
        <v>0</v>
      </c>
      <c r="R1751" s="48">
        <v>0</v>
      </c>
      <c r="S1751" s="113">
        <v>0</v>
      </c>
      <c r="T1751" s="48">
        <v>1</v>
      </c>
      <c r="U1751" s="47"/>
      <c r="V1751" s="22" t="s">
        <v>8436</v>
      </c>
      <c r="W1751" s="134" t="s">
        <v>2533</v>
      </c>
      <c r="X1751" s="3" t="s">
        <v>2534</v>
      </c>
      <c r="Y1751" s="21">
        <v>0</v>
      </c>
      <c r="Z1751" s="21">
        <v>3</v>
      </c>
      <c r="AA1751" s="14">
        <v>11</v>
      </c>
      <c r="AB1751" s="3">
        <f t="shared" si="80"/>
        <v>47</v>
      </c>
      <c r="AC1751" s="18">
        <v>77.137775864825116</v>
      </c>
      <c r="AD1751" s="1"/>
      <c r="AE1751" s="15"/>
      <c r="AF1751" s="2"/>
      <c r="AG1751" s="3"/>
      <c r="AH1751" s="3"/>
      <c r="AI1751" s="3"/>
      <c r="AJ1751" s="3"/>
      <c r="AK1751" s="3"/>
      <c r="AM1751" s="1"/>
      <c r="AN1751" s="3">
        <v>1686</v>
      </c>
      <c r="AO1751" s="3">
        <v>261</v>
      </c>
      <c r="AP1751" s="3">
        <v>3617</v>
      </c>
      <c r="AQ1751" s="3"/>
      <c r="AR1751" s="183" t="s">
        <v>8499</v>
      </c>
      <c r="AS1751" s="183" t="s">
        <v>8348</v>
      </c>
      <c r="AT1751" s="69">
        <v>0</v>
      </c>
      <c r="AU1751" s="18">
        <v>0</v>
      </c>
      <c r="AV1751" s="17"/>
      <c r="AW1751" s="200">
        <v>1</v>
      </c>
      <c r="AX1751" s="200">
        <v>0</v>
      </c>
      <c r="AY1751" s="200">
        <v>0</v>
      </c>
      <c r="AZ1751" s="200">
        <v>0</v>
      </c>
      <c r="BA1751" s="200">
        <v>0</v>
      </c>
      <c r="BB1751" s="200">
        <v>0</v>
      </c>
      <c r="BC1751" s="200">
        <v>0</v>
      </c>
      <c r="BD1751" s="17"/>
    </row>
    <row r="1752" spans="1:56" s="18" customFormat="1" x14ac:dyDescent="0.25">
      <c r="A1752" s="18">
        <v>72</v>
      </c>
      <c r="B1752" s="3">
        <v>44</v>
      </c>
      <c r="C1752" s="18" t="s">
        <v>2479</v>
      </c>
      <c r="D1752" s="3" t="s">
        <v>2493</v>
      </c>
      <c r="E1752" s="3" t="s">
        <v>2287</v>
      </c>
      <c r="F1752" s="3" t="s">
        <v>2494</v>
      </c>
      <c r="G1752" s="3"/>
      <c r="H1752" s="3"/>
      <c r="I1752" s="3"/>
      <c r="J1752" s="3"/>
      <c r="K1752" s="113">
        <v>0</v>
      </c>
      <c r="L1752" s="113">
        <v>0</v>
      </c>
      <c r="M1752" s="113">
        <v>0</v>
      </c>
      <c r="N1752" s="48">
        <v>0</v>
      </c>
      <c r="O1752" s="48">
        <v>0</v>
      </c>
      <c r="P1752" s="48">
        <v>0</v>
      </c>
      <c r="Q1752" s="48">
        <v>0</v>
      </c>
      <c r="R1752" s="48">
        <v>0</v>
      </c>
      <c r="S1752" s="113">
        <v>0</v>
      </c>
      <c r="T1752" s="48">
        <v>1</v>
      </c>
      <c r="U1752" s="47"/>
      <c r="V1752" s="22" t="s">
        <v>8436</v>
      </c>
      <c r="W1752" s="134" t="s">
        <v>2535</v>
      </c>
      <c r="X1752" s="3" t="s">
        <v>1504</v>
      </c>
      <c r="Y1752" s="21">
        <v>0</v>
      </c>
      <c r="Z1752" s="21">
        <v>2</v>
      </c>
      <c r="AA1752" s="14">
        <v>1.5</v>
      </c>
      <c r="AB1752" s="3">
        <f t="shared" si="80"/>
        <v>25.5</v>
      </c>
      <c r="AC1752" s="18">
        <v>41.851346479851927</v>
      </c>
      <c r="AD1752" s="1"/>
      <c r="AE1752" s="15"/>
      <c r="AF1752" s="2"/>
      <c r="AG1752" s="3"/>
      <c r="AH1752" s="3"/>
      <c r="AI1752" s="3"/>
      <c r="AJ1752" s="3"/>
      <c r="AK1752" s="3"/>
      <c r="AM1752" s="1"/>
      <c r="AN1752" s="3">
        <v>1686</v>
      </c>
      <c r="AO1752" s="3">
        <v>261</v>
      </c>
      <c r="AP1752" s="3">
        <v>3617</v>
      </c>
      <c r="AQ1752" s="3"/>
      <c r="AR1752" s="183" t="s">
        <v>8499</v>
      </c>
      <c r="AS1752" s="183" t="s">
        <v>8348</v>
      </c>
      <c r="AT1752" s="69">
        <v>0</v>
      </c>
      <c r="AU1752" s="18">
        <v>0</v>
      </c>
      <c r="AV1752" s="17"/>
      <c r="AW1752" s="200">
        <v>1</v>
      </c>
      <c r="AX1752" s="200">
        <v>0</v>
      </c>
      <c r="AY1752" s="200">
        <v>0</v>
      </c>
      <c r="AZ1752" s="200">
        <v>0</v>
      </c>
      <c r="BA1752" s="200">
        <v>0</v>
      </c>
      <c r="BB1752" s="200">
        <v>0</v>
      </c>
      <c r="BC1752" s="200">
        <v>0</v>
      </c>
      <c r="BD1752" s="17"/>
    </row>
    <row r="1753" spans="1:56" ht="30" x14ac:dyDescent="0.25">
      <c r="A1753" s="18">
        <v>72</v>
      </c>
      <c r="B1753" s="3">
        <v>44</v>
      </c>
      <c r="C1753" s="18" t="s">
        <v>2479</v>
      </c>
      <c r="D1753" s="3" t="s">
        <v>2493</v>
      </c>
      <c r="E1753" s="3" t="s">
        <v>2287</v>
      </c>
      <c r="F1753" s="3" t="s">
        <v>2494</v>
      </c>
      <c r="K1753" s="113">
        <v>0</v>
      </c>
      <c r="L1753" s="113">
        <v>0</v>
      </c>
      <c r="M1753" s="113">
        <v>0</v>
      </c>
      <c r="N1753" s="48">
        <v>0</v>
      </c>
      <c r="O1753" s="48">
        <v>0</v>
      </c>
      <c r="P1753" s="48">
        <v>0</v>
      </c>
      <c r="Q1753" s="48">
        <v>0</v>
      </c>
      <c r="R1753" s="48">
        <v>0</v>
      </c>
      <c r="S1753" s="113">
        <v>0</v>
      </c>
      <c r="T1753" s="48">
        <v>1</v>
      </c>
      <c r="U1753" s="47"/>
      <c r="V1753" s="22" t="s">
        <v>8508</v>
      </c>
      <c r="W1753" s="134" t="s">
        <v>2536</v>
      </c>
      <c r="X1753" s="3" t="s">
        <v>1030</v>
      </c>
      <c r="Y1753" s="21">
        <v>0</v>
      </c>
      <c r="Z1753" s="21">
        <v>5</v>
      </c>
      <c r="AA1753" s="14">
        <v>3</v>
      </c>
      <c r="AB1753" s="3">
        <f t="shared" si="80"/>
        <v>63</v>
      </c>
      <c r="AC1753">
        <v>102.22856710326184</v>
      </c>
      <c r="AN1753" s="3">
        <v>1686</v>
      </c>
      <c r="AO1753" s="3">
        <v>261</v>
      </c>
      <c r="AP1753" s="3">
        <v>3534</v>
      </c>
      <c r="AR1753" s="183" t="s">
        <v>8499</v>
      </c>
      <c r="AS1753" s="183" t="s">
        <v>8348</v>
      </c>
      <c r="AT1753" s="69">
        <v>0</v>
      </c>
      <c r="AU1753" s="18">
        <v>0</v>
      </c>
      <c r="AV1753" s="17"/>
      <c r="AW1753" s="200">
        <v>1</v>
      </c>
      <c r="AX1753" s="200">
        <v>0</v>
      </c>
      <c r="AY1753" s="200">
        <v>0</v>
      </c>
      <c r="AZ1753" s="200">
        <v>0</v>
      </c>
      <c r="BA1753" s="200">
        <v>0</v>
      </c>
      <c r="BB1753" s="200">
        <v>0</v>
      </c>
      <c r="BC1753" s="200">
        <v>0</v>
      </c>
    </row>
    <row r="1754" spans="1:56" x14ac:dyDescent="0.25">
      <c r="A1754" s="18">
        <v>72</v>
      </c>
      <c r="B1754" s="3">
        <v>44</v>
      </c>
      <c r="C1754" s="18" t="s">
        <v>2479</v>
      </c>
      <c r="D1754" s="3" t="s">
        <v>2493</v>
      </c>
      <c r="E1754" s="3" t="s">
        <v>2287</v>
      </c>
      <c r="F1754" s="3" t="s">
        <v>2494</v>
      </c>
      <c r="K1754" s="113">
        <v>0</v>
      </c>
      <c r="L1754" s="113">
        <v>0</v>
      </c>
      <c r="M1754" s="113">
        <v>0</v>
      </c>
      <c r="N1754" s="48">
        <v>0</v>
      </c>
      <c r="O1754" s="48">
        <v>0</v>
      </c>
      <c r="P1754" s="48">
        <v>0</v>
      </c>
      <c r="Q1754" s="48">
        <v>0</v>
      </c>
      <c r="R1754" s="48">
        <v>0</v>
      </c>
      <c r="S1754" s="113">
        <v>0</v>
      </c>
      <c r="T1754" s="48">
        <v>1</v>
      </c>
      <c r="U1754" s="47"/>
      <c r="V1754" s="22" t="s">
        <v>8509</v>
      </c>
      <c r="W1754" s="134" t="s">
        <v>2537</v>
      </c>
      <c r="X1754" s="3" t="s">
        <v>1641</v>
      </c>
      <c r="Y1754" s="21">
        <v>0</v>
      </c>
      <c r="Z1754" s="21">
        <v>13</v>
      </c>
      <c r="AA1754" s="14">
        <v>9</v>
      </c>
      <c r="AB1754" s="3">
        <f t="shared" si="80"/>
        <v>165</v>
      </c>
      <c r="AC1754">
        <v>267.00900098492428</v>
      </c>
      <c r="AN1754" s="3">
        <v>1686</v>
      </c>
      <c r="AO1754" s="3">
        <v>261</v>
      </c>
      <c r="AP1754" s="3">
        <v>3514</v>
      </c>
      <c r="AR1754" s="183" t="s">
        <v>8499</v>
      </c>
      <c r="AS1754" s="183" t="s">
        <v>8348</v>
      </c>
      <c r="AT1754" s="69">
        <v>0</v>
      </c>
      <c r="AU1754" s="18">
        <v>0</v>
      </c>
      <c r="AV1754" s="17"/>
      <c r="AW1754" s="200">
        <v>1</v>
      </c>
      <c r="AX1754" s="200">
        <v>0</v>
      </c>
      <c r="AY1754" s="200">
        <v>0</v>
      </c>
      <c r="AZ1754" s="200">
        <v>0</v>
      </c>
      <c r="BA1754" s="200">
        <v>0</v>
      </c>
      <c r="BB1754" s="200">
        <v>0</v>
      </c>
      <c r="BC1754" s="200">
        <v>0</v>
      </c>
    </row>
    <row r="1755" spans="1:56" x14ac:dyDescent="0.25">
      <c r="A1755" s="18">
        <v>72</v>
      </c>
      <c r="B1755" s="3">
        <v>44</v>
      </c>
      <c r="C1755" s="18" t="s">
        <v>2479</v>
      </c>
      <c r="D1755" s="3" t="s">
        <v>2493</v>
      </c>
      <c r="E1755" s="3" t="s">
        <v>2287</v>
      </c>
      <c r="F1755" s="3" t="s">
        <v>2494</v>
      </c>
      <c r="K1755" s="113">
        <v>0</v>
      </c>
      <c r="L1755" s="113">
        <v>0</v>
      </c>
      <c r="M1755" s="113">
        <v>0</v>
      </c>
      <c r="N1755" s="48">
        <v>0</v>
      </c>
      <c r="O1755" s="48">
        <v>0</v>
      </c>
      <c r="P1755" s="48">
        <v>0</v>
      </c>
      <c r="Q1755" s="48">
        <v>0</v>
      </c>
      <c r="R1755" s="48">
        <v>0</v>
      </c>
      <c r="S1755" s="113">
        <v>0</v>
      </c>
      <c r="T1755" s="48">
        <v>1</v>
      </c>
      <c r="U1755" s="47"/>
      <c r="V1755" s="22" t="s">
        <v>8718</v>
      </c>
      <c r="W1755" s="134" t="s">
        <v>2538</v>
      </c>
      <c r="X1755" s="3" t="s">
        <v>934</v>
      </c>
      <c r="Y1755" s="21">
        <v>0</v>
      </c>
      <c r="Z1755" s="21">
        <v>1</v>
      </c>
      <c r="AA1755" s="14">
        <v>3</v>
      </c>
      <c r="AB1755" s="3">
        <f t="shared" si="80"/>
        <v>15</v>
      </c>
      <c r="AC1755">
        <v>24.061680966986476</v>
      </c>
      <c r="AN1755" s="3">
        <v>1686</v>
      </c>
      <c r="AO1755" s="3">
        <v>261</v>
      </c>
      <c r="AP1755" s="3">
        <v>3450</v>
      </c>
      <c r="AR1755" s="183" t="s">
        <v>8499</v>
      </c>
      <c r="AS1755" s="183" t="s">
        <v>8348</v>
      </c>
      <c r="AT1755" s="69">
        <v>0</v>
      </c>
      <c r="AU1755" s="18">
        <v>0</v>
      </c>
      <c r="AV1755" s="17"/>
      <c r="AW1755" s="200">
        <v>0</v>
      </c>
      <c r="AX1755" s="200">
        <v>0</v>
      </c>
      <c r="AY1755" s="200">
        <v>0</v>
      </c>
      <c r="AZ1755" s="200">
        <v>1</v>
      </c>
      <c r="BA1755" s="200">
        <v>0</v>
      </c>
      <c r="BB1755" s="200">
        <v>0</v>
      </c>
      <c r="BC1755" s="200">
        <v>0</v>
      </c>
    </row>
    <row r="1756" spans="1:56" x14ac:dyDescent="0.25">
      <c r="A1756" s="18">
        <v>72</v>
      </c>
      <c r="B1756" s="3">
        <v>44</v>
      </c>
      <c r="C1756" s="18" t="s">
        <v>2479</v>
      </c>
      <c r="D1756" s="3" t="s">
        <v>2493</v>
      </c>
      <c r="E1756" s="3" t="s">
        <v>2287</v>
      </c>
      <c r="F1756" s="3" t="s">
        <v>2494</v>
      </c>
      <c r="K1756" s="113">
        <v>0</v>
      </c>
      <c r="L1756" s="113">
        <v>0</v>
      </c>
      <c r="M1756" s="113">
        <v>0</v>
      </c>
      <c r="N1756" s="48">
        <v>0</v>
      </c>
      <c r="O1756" s="48">
        <v>0</v>
      </c>
      <c r="P1756" s="48">
        <v>0</v>
      </c>
      <c r="Q1756" s="48">
        <v>0</v>
      </c>
      <c r="R1756" s="48">
        <v>0</v>
      </c>
      <c r="S1756" s="113">
        <v>0</v>
      </c>
      <c r="T1756" s="48">
        <v>1</v>
      </c>
      <c r="U1756" s="47"/>
      <c r="V1756" s="22" t="s">
        <v>8718</v>
      </c>
      <c r="W1756" s="134" t="s">
        <v>2539</v>
      </c>
      <c r="X1756" s="3" t="s">
        <v>25</v>
      </c>
      <c r="Y1756" s="21">
        <v>3</v>
      </c>
      <c r="Z1756" s="21">
        <v>3</v>
      </c>
      <c r="AA1756" s="14">
        <v>0</v>
      </c>
      <c r="AB1756" s="3">
        <f t="shared" ref="AB1756:AB1787" si="81">(240*Y1756)+(12*Z1756)+AA1756</f>
        <v>756</v>
      </c>
      <c r="AC1756">
        <v>1212.7087207361185</v>
      </c>
      <c r="AN1756" s="3">
        <v>1686</v>
      </c>
      <c r="AO1756" s="3">
        <v>261</v>
      </c>
      <c r="AP1756" s="3">
        <v>3450</v>
      </c>
      <c r="AR1756" s="183" t="s">
        <v>8499</v>
      </c>
      <c r="AS1756" s="183" t="s">
        <v>8348</v>
      </c>
      <c r="AT1756" s="69">
        <v>0</v>
      </c>
      <c r="AU1756" s="18">
        <v>0</v>
      </c>
      <c r="AV1756" s="17"/>
      <c r="AW1756" s="200">
        <v>0</v>
      </c>
      <c r="AX1756" s="200">
        <v>0</v>
      </c>
      <c r="AY1756" s="200">
        <v>0</v>
      </c>
      <c r="AZ1756" s="200">
        <v>0</v>
      </c>
      <c r="BA1756" s="200">
        <v>0</v>
      </c>
      <c r="BB1756" s="200">
        <v>1</v>
      </c>
      <c r="BC1756" s="200">
        <v>0</v>
      </c>
    </row>
    <row r="1757" spans="1:56" x14ac:dyDescent="0.25">
      <c r="A1757" s="18">
        <v>72</v>
      </c>
      <c r="B1757" s="3">
        <v>44</v>
      </c>
      <c r="C1757" s="18" t="s">
        <v>2479</v>
      </c>
      <c r="D1757" s="3" t="s">
        <v>2493</v>
      </c>
      <c r="E1757" s="3" t="s">
        <v>2287</v>
      </c>
      <c r="F1757" s="3" t="s">
        <v>2494</v>
      </c>
      <c r="K1757" s="113">
        <v>0</v>
      </c>
      <c r="L1757" s="113">
        <v>0</v>
      </c>
      <c r="M1757" s="113">
        <v>0</v>
      </c>
      <c r="N1757" s="48">
        <v>0</v>
      </c>
      <c r="O1757" s="48">
        <v>0</v>
      </c>
      <c r="P1757" s="48">
        <v>0</v>
      </c>
      <c r="Q1757" s="48">
        <v>0</v>
      </c>
      <c r="R1757" s="48">
        <v>0</v>
      </c>
      <c r="S1757" s="113">
        <v>0</v>
      </c>
      <c r="T1757" s="48">
        <v>1</v>
      </c>
      <c r="U1757" s="47"/>
      <c r="V1757" s="22" t="s">
        <v>8716</v>
      </c>
      <c r="W1757" s="134" t="s">
        <v>2540</v>
      </c>
      <c r="X1757" s="3" t="s">
        <v>473</v>
      </c>
      <c r="Y1757" s="21">
        <v>0</v>
      </c>
      <c r="Z1757" s="21">
        <v>11</v>
      </c>
      <c r="AA1757" s="14">
        <v>6</v>
      </c>
      <c r="AB1757" s="3">
        <f t="shared" si="81"/>
        <v>138</v>
      </c>
      <c r="AC1757">
        <v>220.48986434026503</v>
      </c>
      <c r="AN1757" s="3">
        <v>1686</v>
      </c>
      <c r="AO1757" s="3">
        <v>261</v>
      </c>
      <c r="AP1757" s="3">
        <v>3421</v>
      </c>
      <c r="AR1757" s="183" t="s">
        <v>8499</v>
      </c>
      <c r="AS1757" s="183" t="s">
        <v>8348</v>
      </c>
      <c r="AT1757" s="69">
        <v>0</v>
      </c>
      <c r="AU1757" s="18">
        <v>0</v>
      </c>
      <c r="AV1757" s="17"/>
      <c r="AW1757" s="200">
        <v>1</v>
      </c>
      <c r="AX1757" s="200">
        <v>0</v>
      </c>
      <c r="AY1757" s="200">
        <v>0</v>
      </c>
      <c r="AZ1757" s="200">
        <v>0</v>
      </c>
      <c r="BA1757" s="200">
        <v>0</v>
      </c>
      <c r="BB1757" s="200">
        <v>0</v>
      </c>
      <c r="BC1757" s="200">
        <v>0</v>
      </c>
      <c r="BD1757" s="214"/>
    </row>
    <row r="1758" spans="1:56" ht="30" x14ac:dyDescent="0.25">
      <c r="A1758" s="18">
        <v>72</v>
      </c>
      <c r="B1758" s="3">
        <v>44</v>
      </c>
      <c r="C1758" s="18" t="s">
        <v>2479</v>
      </c>
      <c r="D1758" s="3" t="s">
        <v>2493</v>
      </c>
      <c r="E1758" s="3" t="s">
        <v>2287</v>
      </c>
      <c r="F1758" s="3" t="s">
        <v>2494</v>
      </c>
      <c r="K1758" s="113">
        <v>0</v>
      </c>
      <c r="L1758" s="113">
        <v>0</v>
      </c>
      <c r="M1758" s="113">
        <v>0</v>
      </c>
      <c r="N1758" s="48">
        <v>0</v>
      </c>
      <c r="O1758" s="48">
        <v>0</v>
      </c>
      <c r="P1758" s="48">
        <v>0</v>
      </c>
      <c r="Q1758" s="48">
        <v>0</v>
      </c>
      <c r="R1758" s="48">
        <v>0</v>
      </c>
      <c r="S1758" s="113">
        <v>0</v>
      </c>
      <c r="T1758" s="48">
        <v>1</v>
      </c>
      <c r="U1758" s="47"/>
      <c r="V1758" s="22" t="s">
        <v>8716</v>
      </c>
      <c r="W1758" s="134" t="s">
        <v>2541</v>
      </c>
      <c r="X1758" s="3" t="s">
        <v>2542</v>
      </c>
      <c r="Y1758" s="21">
        <v>1</v>
      </c>
      <c r="Z1758" s="21">
        <v>5</v>
      </c>
      <c r="AA1758" s="14">
        <v>8</v>
      </c>
      <c r="AB1758" s="3">
        <f t="shared" si="81"/>
        <v>308</v>
      </c>
      <c r="AC1758">
        <v>492.10781316522917</v>
      </c>
      <c r="AN1758" s="3">
        <v>1686</v>
      </c>
      <c r="AO1758" s="3">
        <v>261</v>
      </c>
      <c r="AP1758" s="3">
        <v>3421</v>
      </c>
      <c r="AR1758" s="183" t="s">
        <v>8499</v>
      </c>
      <c r="AS1758" s="183" t="s">
        <v>8348</v>
      </c>
      <c r="AT1758" s="69">
        <v>0</v>
      </c>
      <c r="AU1758" s="18">
        <v>0</v>
      </c>
      <c r="AV1758" s="17"/>
      <c r="AW1758" s="200">
        <v>1</v>
      </c>
      <c r="AX1758" s="200">
        <v>0</v>
      </c>
      <c r="AY1758" s="200">
        <v>0</v>
      </c>
      <c r="AZ1758" s="200">
        <v>0</v>
      </c>
      <c r="BA1758" s="200">
        <v>1</v>
      </c>
      <c r="BB1758" s="200">
        <v>0</v>
      </c>
      <c r="BC1758" s="200">
        <v>0</v>
      </c>
    </row>
    <row r="1759" spans="1:56" x14ac:dyDescent="0.25">
      <c r="A1759" s="18">
        <v>72</v>
      </c>
      <c r="B1759" s="3">
        <v>44</v>
      </c>
      <c r="C1759" s="18" t="s">
        <v>2479</v>
      </c>
      <c r="D1759" s="3" t="s">
        <v>2493</v>
      </c>
      <c r="E1759" s="3" t="s">
        <v>2287</v>
      </c>
      <c r="F1759" s="3" t="s">
        <v>2494</v>
      </c>
      <c r="K1759" s="113">
        <v>0</v>
      </c>
      <c r="L1759" s="113">
        <v>0</v>
      </c>
      <c r="M1759" s="113">
        <v>0</v>
      </c>
      <c r="N1759" s="48">
        <v>0</v>
      </c>
      <c r="O1759" s="48">
        <v>0</v>
      </c>
      <c r="P1759" s="48">
        <v>0</v>
      </c>
      <c r="Q1759" s="48">
        <v>0</v>
      </c>
      <c r="R1759" s="48">
        <v>0</v>
      </c>
      <c r="S1759" s="113">
        <v>0</v>
      </c>
      <c r="T1759" s="48">
        <v>1</v>
      </c>
      <c r="U1759" s="47"/>
      <c r="V1759" s="22" t="s">
        <v>8645</v>
      </c>
      <c r="W1759" s="134" t="s">
        <v>2543</v>
      </c>
      <c r="X1759" s="3" t="s">
        <v>38</v>
      </c>
      <c r="Y1759" s="21">
        <v>0</v>
      </c>
      <c r="Z1759" s="21">
        <v>12</v>
      </c>
      <c r="AA1759" s="14">
        <v>0</v>
      </c>
      <c r="AB1759" s="3">
        <f t="shared" si="81"/>
        <v>144</v>
      </c>
      <c r="AC1759">
        <v>229.22704258107089</v>
      </c>
      <c r="AN1759" s="3">
        <v>1686</v>
      </c>
      <c r="AO1759" s="3">
        <v>261</v>
      </c>
      <c r="AP1759" s="3">
        <v>3394</v>
      </c>
      <c r="AR1759" s="183" t="s">
        <v>8499</v>
      </c>
      <c r="AS1759" s="183" t="s">
        <v>8348</v>
      </c>
      <c r="AT1759" s="69">
        <v>0</v>
      </c>
      <c r="AU1759" s="18">
        <v>0</v>
      </c>
      <c r="AV1759" s="17"/>
      <c r="AW1759" s="200">
        <v>1</v>
      </c>
      <c r="AX1759" s="200">
        <v>0</v>
      </c>
      <c r="AY1759" s="200">
        <v>0</v>
      </c>
      <c r="AZ1759" s="200">
        <v>0</v>
      </c>
      <c r="BA1759" s="200">
        <v>0</v>
      </c>
      <c r="BB1759" s="200">
        <v>0</v>
      </c>
      <c r="BC1759" s="200">
        <v>0</v>
      </c>
    </row>
    <row r="1760" spans="1:56" x14ac:dyDescent="0.25">
      <c r="A1760" s="18">
        <v>72</v>
      </c>
      <c r="B1760" s="3">
        <v>44</v>
      </c>
      <c r="C1760" s="18" t="s">
        <v>2479</v>
      </c>
      <c r="D1760" s="3" t="s">
        <v>2493</v>
      </c>
      <c r="E1760" s="3" t="s">
        <v>2287</v>
      </c>
      <c r="F1760" s="3" t="s">
        <v>2494</v>
      </c>
      <c r="K1760" s="113">
        <v>0</v>
      </c>
      <c r="L1760" s="113">
        <v>0</v>
      </c>
      <c r="M1760" s="113">
        <v>0</v>
      </c>
      <c r="N1760" s="48">
        <v>0</v>
      </c>
      <c r="O1760" s="48">
        <v>0</v>
      </c>
      <c r="P1760" s="48">
        <v>0</v>
      </c>
      <c r="Q1760" s="48">
        <v>0</v>
      </c>
      <c r="R1760" s="48">
        <v>0</v>
      </c>
      <c r="S1760" s="113">
        <v>0</v>
      </c>
      <c r="T1760" s="48">
        <v>1</v>
      </c>
      <c r="U1760" s="47"/>
      <c r="V1760" s="22" t="s">
        <v>8645</v>
      </c>
      <c r="W1760" s="134" t="s">
        <v>2544</v>
      </c>
      <c r="X1760" s="3" t="s">
        <v>196</v>
      </c>
      <c r="Y1760" s="21">
        <v>0</v>
      </c>
      <c r="Z1760" s="21">
        <v>3</v>
      </c>
      <c r="AA1760" s="14">
        <v>0</v>
      </c>
      <c r="AB1760" s="3">
        <f t="shared" si="81"/>
        <v>36</v>
      </c>
      <c r="AC1760">
        <v>57.306760645267723</v>
      </c>
      <c r="AN1760" s="3">
        <v>1686</v>
      </c>
      <c r="AO1760" s="3">
        <v>261</v>
      </c>
      <c r="AP1760" s="3">
        <v>3394</v>
      </c>
      <c r="AR1760" s="183" t="s">
        <v>8499</v>
      </c>
      <c r="AS1760" s="183" t="s">
        <v>8348</v>
      </c>
      <c r="AT1760" s="69">
        <v>0</v>
      </c>
      <c r="AU1760" s="18">
        <v>0</v>
      </c>
      <c r="AV1760" s="17"/>
      <c r="AW1760" s="200">
        <v>1</v>
      </c>
      <c r="AX1760" s="200">
        <v>0</v>
      </c>
      <c r="AY1760" s="200">
        <v>0</v>
      </c>
      <c r="AZ1760" s="200">
        <v>0</v>
      </c>
      <c r="BA1760" s="200">
        <v>0</v>
      </c>
      <c r="BB1760" s="200">
        <v>0</v>
      </c>
      <c r="BC1760" s="200">
        <v>0</v>
      </c>
    </row>
    <row r="1761" spans="1:62" x14ac:dyDescent="0.25">
      <c r="A1761" s="18">
        <v>72</v>
      </c>
      <c r="B1761" s="3">
        <v>44</v>
      </c>
      <c r="C1761" s="18" t="s">
        <v>2479</v>
      </c>
      <c r="D1761" s="3" t="s">
        <v>2493</v>
      </c>
      <c r="E1761" s="3" t="s">
        <v>2287</v>
      </c>
      <c r="F1761" s="3" t="s">
        <v>2494</v>
      </c>
      <c r="K1761" s="113">
        <v>0</v>
      </c>
      <c r="L1761" s="113">
        <v>0</v>
      </c>
      <c r="M1761" s="113">
        <v>0</v>
      </c>
      <c r="N1761" s="48">
        <v>0</v>
      </c>
      <c r="O1761" s="48">
        <v>0</v>
      </c>
      <c r="P1761" s="48">
        <v>0</v>
      </c>
      <c r="Q1761" s="48">
        <v>0</v>
      </c>
      <c r="R1761" s="48">
        <v>0</v>
      </c>
      <c r="S1761" s="113">
        <v>0</v>
      </c>
      <c r="T1761" s="48">
        <v>1</v>
      </c>
      <c r="U1761" s="47"/>
      <c r="V1761" s="22" t="s">
        <v>8645</v>
      </c>
      <c r="W1761" s="134" t="s">
        <v>2545</v>
      </c>
      <c r="X1761" s="3" t="s">
        <v>1641</v>
      </c>
      <c r="Y1761" s="21">
        <v>0</v>
      </c>
      <c r="Z1761" s="21">
        <v>13</v>
      </c>
      <c r="AA1761" s="14">
        <v>9</v>
      </c>
      <c r="AB1761" s="3">
        <f t="shared" si="81"/>
        <v>165</v>
      </c>
      <c r="AC1761">
        <v>262.6559862908104</v>
      </c>
      <c r="AN1761" s="3">
        <v>1686</v>
      </c>
      <c r="AO1761" s="3">
        <v>261</v>
      </c>
      <c r="AP1761" s="3">
        <v>3394</v>
      </c>
      <c r="AR1761" s="183" t="s">
        <v>8499</v>
      </c>
      <c r="AS1761" s="183" t="s">
        <v>8348</v>
      </c>
      <c r="AT1761" s="69">
        <v>0</v>
      </c>
      <c r="AU1761" s="18">
        <v>0</v>
      </c>
      <c r="AV1761" s="17"/>
      <c r="AW1761" s="200">
        <v>1</v>
      </c>
      <c r="AX1761" s="200">
        <v>0</v>
      </c>
      <c r="AY1761" s="200">
        <v>0</v>
      </c>
      <c r="AZ1761" s="200">
        <v>0</v>
      </c>
      <c r="BA1761" s="200">
        <v>0</v>
      </c>
      <c r="BB1761" s="200">
        <v>0</v>
      </c>
      <c r="BC1761" s="200">
        <v>0</v>
      </c>
    </row>
    <row r="1762" spans="1:62" x14ac:dyDescent="0.25">
      <c r="A1762" s="18">
        <v>72</v>
      </c>
      <c r="B1762" s="18">
        <v>44</v>
      </c>
      <c r="C1762" s="18" t="s">
        <v>2479</v>
      </c>
      <c r="D1762" s="3" t="s">
        <v>2493</v>
      </c>
      <c r="E1762" s="3" t="s">
        <v>2287</v>
      </c>
      <c r="F1762" s="3" t="s">
        <v>2494</v>
      </c>
      <c r="K1762" s="113">
        <v>0</v>
      </c>
      <c r="L1762" s="113">
        <v>0</v>
      </c>
      <c r="M1762" s="113">
        <v>0</v>
      </c>
      <c r="N1762" s="48">
        <v>0</v>
      </c>
      <c r="O1762" s="48">
        <v>0</v>
      </c>
      <c r="P1762" s="48">
        <v>0</v>
      </c>
      <c r="Q1762" s="48">
        <v>0</v>
      </c>
      <c r="R1762" s="48">
        <v>0</v>
      </c>
      <c r="S1762" s="113">
        <v>0</v>
      </c>
      <c r="T1762" s="48">
        <v>1</v>
      </c>
      <c r="U1762" s="47"/>
      <c r="V1762" s="39" t="s">
        <v>8903</v>
      </c>
      <c r="W1762" s="134" t="s">
        <v>2546</v>
      </c>
      <c r="X1762" s="18" t="s">
        <v>2547</v>
      </c>
      <c r="Y1762" s="13">
        <v>0</v>
      </c>
      <c r="Z1762" s="13">
        <v>2</v>
      </c>
      <c r="AA1762" s="33">
        <v>3</v>
      </c>
      <c r="AB1762" s="3">
        <f t="shared" si="81"/>
        <v>27</v>
      </c>
      <c r="AC1762">
        <v>40.44401931623981</v>
      </c>
      <c r="AD1762" s="17"/>
      <c r="AE1762" s="34"/>
      <c r="AG1762" s="18"/>
      <c r="AH1762" s="18"/>
      <c r="AI1762" s="18"/>
      <c r="AJ1762" s="18"/>
      <c r="AM1762" s="17"/>
      <c r="AN1762" s="3">
        <v>1686</v>
      </c>
      <c r="AO1762" s="3">
        <v>261</v>
      </c>
      <c r="AP1762" s="3">
        <v>2950</v>
      </c>
      <c r="AQ1762" s="18"/>
      <c r="AR1762" s="183" t="s">
        <v>8499</v>
      </c>
      <c r="AS1762" s="183" t="s">
        <v>8348</v>
      </c>
      <c r="AT1762" s="69">
        <v>0</v>
      </c>
      <c r="AU1762" s="18">
        <v>0</v>
      </c>
      <c r="AV1762" s="17"/>
      <c r="AW1762" s="200">
        <v>1</v>
      </c>
      <c r="AX1762" s="200">
        <v>0</v>
      </c>
      <c r="AY1762" s="200">
        <v>0</v>
      </c>
      <c r="AZ1762" s="200">
        <v>0</v>
      </c>
      <c r="BA1762" s="200">
        <v>0</v>
      </c>
      <c r="BB1762" s="200">
        <v>0</v>
      </c>
      <c r="BC1762" s="200">
        <v>0</v>
      </c>
    </row>
    <row r="1763" spans="1:62" x14ac:dyDescent="0.25">
      <c r="A1763" s="18">
        <v>72</v>
      </c>
      <c r="B1763" s="18">
        <v>44</v>
      </c>
      <c r="C1763" s="18" t="s">
        <v>2479</v>
      </c>
      <c r="D1763" s="3" t="s">
        <v>2493</v>
      </c>
      <c r="E1763" s="3" t="s">
        <v>2287</v>
      </c>
      <c r="F1763" s="3" t="s">
        <v>2494</v>
      </c>
      <c r="K1763" s="113">
        <v>0</v>
      </c>
      <c r="L1763" s="113">
        <v>0</v>
      </c>
      <c r="M1763" s="113">
        <v>0</v>
      </c>
      <c r="N1763" s="48">
        <v>0</v>
      </c>
      <c r="O1763" s="48">
        <v>0</v>
      </c>
      <c r="P1763" s="48">
        <v>0</v>
      </c>
      <c r="Q1763" s="48">
        <v>0</v>
      </c>
      <c r="R1763" s="48">
        <v>0</v>
      </c>
      <c r="S1763" s="113">
        <v>0</v>
      </c>
      <c r="T1763" s="48">
        <v>1</v>
      </c>
      <c r="U1763" s="47"/>
      <c r="V1763" s="39" t="s">
        <v>8903</v>
      </c>
      <c r="W1763" s="134" t="s">
        <v>2548</v>
      </c>
      <c r="X1763" s="18" t="s">
        <v>1688</v>
      </c>
      <c r="Y1763" s="13">
        <v>0</v>
      </c>
      <c r="Z1763" s="13">
        <v>3</v>
      </c>
      <c r="AA1763" s="33">
        <v>3</v>
      </c>
      <c r="AB1763" s="3">
        <f t="shared" si="81"/>
        <v>39</v>
      </c>
      <c r="AC1763">
        <v>58.419139012346392</v>
      </c>
      <c r="AD1763" s="17"/>
      <c r="AE1763" s="34"/>
      <c r="AG1763" s="18"/>
      <c r="AH1763" s="18"/>
      <c r="AI1763" s="18"/>
      <c r="AJ1763" s="18"/>
      <c r="AM1763" s="17"/>
      <c r="AN1763" s="3">
        <v>1686</v>
      </c>
      <c r="AO1763" s="3">
        <v>261</v>
      </c>
      <c r="AP1763" s="3">
        <v>2950</v>
      </c>
      <c r="AQ1763" s="18"/>
      <c r="AR1763" s="183" t="s">
        <v>8499</v>
      </c>
      <c r="AS1763" s="183" t="s">
        <v>8348</v>
      </c>
      <c r="AT1763" s="69">
        <v>0</v>
      </c>
      <c r="AU1763" s="18">
        <v>0</v>
      </c>
      <c r="AV1763" s="17"/>
      <c r="AW1763" s="200">
        <v>1</v>
      </c>
      <c r="AX1763" s="200">
        <v>0</v>
      </c>
      <c r="AY1763" s="200">
        <v>0</v>
      </c>
      <c r="AZ1763" s="200">
        <v>0</v>
      </c>
      <c r="BA1763" s="200">
        <v>0</v>
      </c>
      <c r="BB1763" s="200">
        <v>0</v>
      </c>
      <c r="BC1763" s="200">
        <v>0</v>
      </c>
    </row>
    <row r="1764" spans="1:62" x14ac:dyDescent="0.25">
      <c r="A1764" s="18">
        <v>72</v>
      </c>
      <c r="B1764" s="3">
        <v>44</v>
      </c>
      <c r="C1764" s="18" t="s">
        <v>2479</v>
      </c>
      <c r="D1764" s="3" t="s">
        <v>2493</v>
      </c>
      <c r="E1764" s="3" t="s">
        <v>2287</v>
      </c>
      <c r="F1764" s="3" t="s">
        <v>2494</v>
      </c>
      <c r="K1764" s="113">
        <v>0</v>
      </c>
      <c r="L1764" s="113">
        <v>0</v>
      </c>
      <c r="M1764" s="113">
        <v>0</v>
      </c>
      <c r="N1764" s="48">
        <v>0</v>
      </c>
      <c r="O1764" s="48">
        <v>0</v>
      </c>
      <c r="P1764" s="48">
        <v>0</v>
      </c>
      <c r="Q1764" s="48">
        <v>0</v>
      </c>
      <c r="R1764" s="48">
        <v>0</v>
      </c>
      <c r="S1764" s="113">
        <v>0</v>
      </c>
      <c r="T1764" s="48">
        <v>1</v>
      </c>
      <c r="U1764" s="47"/>
      <c r="V1764" s="22" t="s">
        <v>8719</v>
      </c>
      <c r="W1764" s="134" t="s">
        <v>2549</v>
      </c>
      <c r="X1764" s="3" t="s">
        <v>615</v>
      </c>
      <c r="Y1764" s="21">
        <v>0</v>
      </c>
      <c r="Z1764" s="21">
        <v>9</v>
      </c>
      <c r="AA1764" s="14">
        <v>6</v>
      </c>
      <c r="AB1764" s="3">
        <f t="shared" si="81"/>
        <v>114</v>
      </c>
      <c r="AC1764">
        <v>178.56181378981381</v>
      </c>
      <c r="AN1764" s="3">
        <v>1686</v>
      </c>
      <c r="AO1764" s="3">
        <v>261</v>
      </c>
      <c r="AP1764" s="3">
        <v>3276</v>
      </c>
      <c r="AR1764" s="183" t="s">
        <v>8499</v>
      </c>
      <c r="AS1764" s="183" t="s">
        <v>8348</v>
      </c>
      <c r="AT1764" s="69">
        <v>0</v>
      </c>
      <c r="AU1764" s="18">
        <v>0</v>
      </c>
      <c r="AV1764" s="17"/>
      <c r="AW1764" s="200">
        <v>1</v>
      </c>
      <c r="AX1764" s="200">
        <v>0</v>
      </c>
      <c r="AY1764" s="200">
        <v>0</v>
      </c>
      <c r="AZ1764" s="200">
        <v>0</v>
      </c>
      <c r="BA1764" s="200">
        <v>0</v>
      </c>
      <c r="BB1764" s="200">
        <v>0</v>
      </c>
      <c r="BC1764" s="200">
        <v>0</v>
      </c>
    </row>
    <row r="1765" spans="1:62" ht="30" x14ac:dyDescent="0.25">
      <c r="A1765" s="18">
        <v>72</v>
      </c>
      <c r="B1765" s="3">
        <v>44</v>
      </c>
      <c r="C1765" s="18" t="s">
        <v>2479</v>
      </c>
      <c r="D1765" s="3" t="s">
        <v>2493</v>
      </c>
      <c r="E1765" s="3" t="s">
        <v>2287</v>
      </c>
      <c r="F1765" s="3" t="s">
        <v>2494</v>
      </c>
      <c r="K1765" s="113">
        <v>0</v>
      </c>
      <c r="L1765" s="113">
        <v>0</v>
      </c>
      <c r="M1765" s="113">
        <v>0</v>
      </c>
      <c r="N1765" s="48">
        <v>0</v>
      </c>
      <c r="O1765" s="48">
        <v>0</v>
      </c>
      <c r="P1765" s="48">
        <v>0</v>
      </c>
      <c r="Q1765" s="48">
        <v>0</v>
      </c>
      <c r="R1765" s="48">
        <v>0</v>
      </c>
      <c r="S1765" s="113">
        <v>0</v>
      </c>
      <c r="T1765" s="48">
        <v>1</v>
      </c>
      <c r="U1765" s="47"/>
      <c r="V1765" s="22" t="s">
        <v>8719</v>
      </c>
      <c r="W1765" s="134" t="s">
        <v>2550</v>
      </c>
      <c r="X1765" s="3" t="s">
        <v>581</v>
      </c>
      <c r="Y1765" s="21">
        <v>0</v>
      </c>
      <c r="Z1765" s="21">
        <v>3</v>
      </c>
      <c r="AA1765" s="14">
        <v>6</v>
      </c>
      <c r="AB1765" s="3">
        <f t="shared" si="81"/>
        <v>42</v>
      </c>
      <c r="AC1765">
        <v>65.785931396247193</v>
      </c>
      <c r="AN1765" s="3">
        <v>1686</v>
      </c>
      <c r="AO1765" s="3">
        <v>261</v>
      </c>
      <c r="AP1765" s="3">
        <v>3276</v>
      </c>
      <c r="AR1765" s="183" t="s">
        <v>8499</v>
      </c>
      <c r="AS1765" s="183" t="s">
        <v>8348</v>
      </c>
      <c r="AT1765" s="69">
        <v>0</v>
      </c>
      <c r="AU1765" s="18">
        <v>0</v>
      </c>
      <c r="AV1765" s="17"/>
      <c r="AW1765" s="200">
        <v>1</v>
      </c>
      <c r="AX1765" s="200">
        <v>0</v>
      </c>
      <c r="AY1765" s="200">
        <v>0</v>
      </c>
      <c r="AZ1765" s="200">
        <v>1</v>
      </c>
      <c r="BA1765" s="200">
        <v>0</v>
      </c>
      <c r="BB1765" s="200">
        <v>0</v>
      </c>
      <c r="BC1765" s="200">
        <v>0</v>
      </c>
    </row>
    <row r="1766" spans="1:62" x14ac:dyDescent="0.25">
      <c r="A1766" s="18">
        <v>72</v>
      </c>
      <c r="B1766" s="3">
        <v>44</v>
      </c>
      <c r="C1766" s="18" t="s">
        <v>2479</v>
      </c>
      <c r="D1766" s="3" t="s">
        <v>2493</v>
      </c>
      <c r="E1766" s="3" t="s">
        <v>2287</v>
      </c>
      <c r="F1766" s="3" t="s">
        <v>2494</v>
      </c>
      <c r="K1766" s="113">
        <v>0</v>
      </c>
      <c r="L1766" s="113">
        <v>0</v>
      </c>
      <c r="M1766" s="113">
        <v>0</v>
      </c>
      <c r="N1766" s="48">
        <v>0</v>
      </c>
      <c r="O1766" s="48">
        <v>0</v>
      </c>
      <c r="P1766" s="48">
        <v>0</v>
      </c>
      <c r="Q1766" s="48">
        <v>0</v>
      </c>
      <c r="R1766" s="48">
        <v>0</v>
      </c>
      <c r="S1766" s="113">
        <v>0</v>
      </c>
      <c r="T1766" s="48">
        <v>1</v>
      </c>
      <c r="U1766" s="47"/>
      <c r="V1766" s="22" t="s">
        <v>8904</v>
      </c>
      <c r="W1766" s="136" t="s">
        <v>2551</v>
      </c>
      <c r="X1766" s="3" t="s">
        <v>77</v>
      </c>
      <c r="Y1766" s="21">
        <v>0</v>
      </c>
      <c r="Z1766" s="21">
        <v>6</v>
      </c>
      <c r="AA1766" s="14">
        <v>0</v>
      </c>
      <c r="AB1766" s="3">
        <f t="shared" si="81"/>
        <v>72</v>
      </c>
      <c r="AC1766">
        <v>109.30823877438141</v>
      </c>
      <c r="AN1766" s="3">
        <v>1686</v>
      </c>
      <c r="AO1766" s="3">
        <v>261</v>
      </c>
      <c r="AP1766" s="3">
        <v>3048</v>
      </c>
      <c r="AR1766" s="183" t="s">
        <v>8499</v>
      </c>
      <c r="AS1766" s="183" t="s">
        <v>8348</v>
      </c>
      <c r="AT1766" s="69">
        <v>0</v>
      </c>
      <c r="AU1766" s="18">
        <v>0</v>
      </c>
      <c r="AV1766" s="17"/>
      <c r="AW1766" s="200">
        <v>0</v>
      </c>
      <c r="AX1766" s="200">
        <v>0</v>
      </c>
      <c r="AY1766" s="200">
        <v>0</v>
      </c>
      <c r="AZ1766" s="200">
        <v>0</v>
      </c>
      <c r="BA1766" s="200">
        <v>1</v>
      </c>
      <c r="BB1766" s="200">
        <v>0</v>
      </c>
      <c r="BC1766" s="200">
        <v>0</v>
      </c>
    </row>
    <row r="1767" spans="1:62" ht="30" x14ac:dyDescent="0.25">
      <c r="A1767" s="18">
        <v>72</v>
      </c>
      <c r="B1767" s="3">
        <v>44</v>
      </c>
      <c r="C1767" s="18" t="s">
        <v>2479</v>
      </c>
      <c r="D1767" s="3" t="s">
        <v>2493</v>
      </c>
      <c r="E1767" s="3" t="s">
        <v>2287</v>
      </c>
      <c r="F1767" s="3" t="s">
        <v>2494</v>
      </c>
      <c r="K1767" s="113">
        <v>0</v>
      </c>
      <c r="L1767" s="113">
        <v>0</v>
      </c>
      <c r="M1767" s="113">
        <v>0</v>
      </c>
      <c r="N1767" s="48">
        <v>0</v>
      </c>
      <c r="O1767" s="48">
        <v>0</v>
      </c>
      <c r="P1767" s="48">
        <v>0</v>
      </c>
      <c r="Q1767" s="48">
        <v>0</v>
      </c>
      <c r="R1767" s="48">
        <v>0</v>
      </c>
      <c r="S1767" s="113">
        <v>0</v>
      </c>
      <c r="T1767" s="48">
        <v>1</v>
      </c>
      <c r="U1767" s="47"/>
      <c r="V1767" s="22" t="s">
        <v>8905</v>
      </c>
      <c r="W1767" s="134" t="s">
        <v>2552</v>
      </c>
      <c r="X1767" s="3" t="s">
        <v>395</v>
      </c>
      <c r="Y1767" s="21">
        <v>0</v>
      </c>
      <c r="Z1767" s="21">
        <v>9</v>
      </c>
      <c r="AA1767" s="14">
        <v>0</v>
      </c>
      <c r="AB1767" s="3">
        <f t="shared" si="81"/>
        <v>108</v>
      </c>
      <c r="AC1767">
        <v>160.2323189553104</v>
      </c>
      <c r="AN1767" s="3">
        <v>1686</v>
      </c>
      <c r="AO1767" s="3">
        <v>261</v>
      </c>
      <c r="AP1767" s="3">
        <v>2880</v>
      </c>
      <c r="AR1767" s="183" t="s">
        <v>8499</v>
      </c>
      <c r="AS1767" s="183" t="s">
        <v>8348</v>
      </c>
      <c r="AT1767" s="69">
        <v>0</v>
      </c>
      <c r="AU1767" s="18">
        <v>0</v>
      </c>
      <c r="AV1767" s="17"/>
      <c r="AW1767" s="200">
        <v>0</v>
      </c>
      <c r="AX1767" s="200">
        <v>0</v>
      </c>
      <c r="AY1767" s="200">
        <v>0</v>
      </c>
      <c r="AZ1767" s="200">
        <v>0</v>
      </c>
      <c r="BA1767" s="200">
        <v>1</v>
      </c>
      <c r="BB1767" s="200">
        <v>0</v>
      </c>
      <c r="BC1767" s="200">
        <v>0</v>
      </c>
    </row>
    <row r="1768" spans="1:62" x14ac:dyDescent="0.25">
      <c r="A1768" s="18">
        <v>72</v>
      </c>
      <c r="B1768" s="18">
        <v>44</v>
      </c>
      <c r="C1768" s="18" t="s">
        <v>2479</v>
      </c>
      <c r="D1768" s="3" t="s">
        <v>2493</v>
      </c>
      <c r="E1768" s="3" t="s">
        <v>2287</v>
      </c>
      <c r="F1768" s="3" t="s">
        <v>2494</v>
      </c>
      <c r="K1768" s="113">
        <v>0</v>
      </c>
      <c r="L1768" s="113">
        <v>0</v>
      </c>
      <c r="M1768" s="113">
        <v>0</v>
      </c>
      <c r="N1768" s="48">
        <v>0</v>
      </c>
      <c r="O1768" s="48">
        <v>0</v>
      </c>
      <c r="P1768" s="48">
        <v>0</v>
      </c>
      <c r="Q1768" s="48">
        <v>0</v>
      </c>
      <c r="R1768" s="48">
        <v>0</v>
      </c>
      <c r="S1768" s="113">
        <v>0</v>
      </c>
      <c r="T1768" s="48">
        <v>1</v>
      </c>
      <c r="U1768" s="47"/>
      <c r="V1768" s="39" t="s">
        <v>9141</v>
      </c>
      <c r="W1768" s="134" t="s">
        <v>2553</v>
      </c>
      <c r="X1768" s="18" t="s">
        <v>374</v>
      </c>
      <c r="Y1768" s="13">
        <v>0</v>
      </c>
      <c r="Z1768" s="13">
        <v>5</v>
      </c>
      <c r="AA1768" s="33">
        <v>0</v>
      </c>
      <c r="AB1768" s="3">
        <f t="shared" si="81"/>
        <v>60</v>
      </c>
      <c r="AC1768">
        <v>84.699988752283019</v>
      </c>
      <c r="AD1768" s="17"/>
      <c r="AE1768" s="18"/>
      <c r="AF1768" s="112"/>
      <c r="AG1768" s="18"/>
      <c r="AH1768" s="18"/>
      <c r="AI1768" s="18"/>
      <c r="AJ1768" s="18"/>
      <c r="AM1768" s="17"/>
      <c r="AN1768" s="3">
        <v>1686</v>
      </c>
      <c r="AO1768" s="3">
        <v>261</v>
      </c>
      <c r="AP1768" s="3">
        <v>2517</v>
      </c>
      <c r="AQ1768" s="18"/>
      <c r="AR1768" s="183" t="s">
        <v>8499</v>
      </c>
      <c r="AS1768" s="183" t="s">
        <v>8348</v>
      </c>
      <c r="AT1768" s="69">
        <v>0</v>
      </c>
      <c r="AU1768" s="18">
        <v>0</v>
      </c>
      <c r="AV1768" s="17"/>
      <c r="AW1768" s="200">
        <v>0</v>
      </c>
      <c r="AX1768" s="200">
        <v>0</v>
      </c>
      <c r="AY1768" s="200">
        <v>0</v>
      </c>
      <c r="AZ1768" s="200">
        <v>1</v>
      </c>
      <c r="BA1768" s="200">
        <v>0</v>
      </c>
      <c r="BB1768" s="200">
        <v>0</v>
      </c>
      <c r="BC1768" s="200">
        <v>0</v>
      </c>
    </row>
    <row r="1769" spans="1:62" s="6" customFormat="1" ht="15.75" thickBot="1" x14ac:dyDescent="0.3">
      <c r="A1769" s="23">
        <v>72</v>
      </c>
      <c r="B1769" s="6">
        <v>44</v>
      </c>
      <c r="C1769" s="23" t="s">
        <v>2479</v>
      </c>
      <c r="D1769" s="6" t="s">
        <v>2493</v>
      </c>
      <c r="E1769" s="6" t="s">
        <v>2287</v>
      </c>
      <c r="F1769" s="6" t="s">
        <v>2494</v>
      </c>
      <c r="K1769" s="142">
        <v>0</v>
      </c>
      <c r="L1769" s="142">
        <v>0</v>
      </c>
      <c r="M1769" s="142">
        <v>0</v>
      </c>
      <c r="N1769" s="28">
        <v>0</v>
      </c>
      <c r="O1769" s="28">
        <v>0</v>
      </c>
      <c r="P1769" s="28">
        <v>0</v>
      </c>
      <c r="Q1769" s="28">
        <v>0</v>
      </c>
      <c r="R1769" s="28">
        <v>0</v>
      </c>
      <c r="S1769" s="142">
        <v>0</v>
      </c>
      <c r="T1769" s="28">
        <v>1</v>
      </c>
      <c r="U1769" s="90"/>
      <c r="V1769" s="9" t="s">
        <v>149</v>
      </c>
      <c r="W1769" s="144" t="s">
        <v>7603</v>
      </c>
      <c r="X1769" s="6" t="s">
        <v>2554</v>
      </c>
      <c r="Y1769" s="36">
        <v>40</v>
      </c>
      <c r="Z1769" s="36" t="s">
        <v>2555</v>
      </c>
      <c r="AA1769" s="9">
        <v>10.5</v>
      </c>
      <c r="AB1769" s="6" t="e">
        <f t="shared" si="81"/>
        <v>#VALUE!</v>
      </c>
      <c r="AD1769" s="10"/>
      <c r="AE1769" s="11"/>
      <c r="AF1769" s="7"/>
      <c r="AM1769" s="10"/>
      <c r="AN1769" s="6">
        <v>1686</v>
      </c>
      <c r="AO1769" s="6">
        <v>261</v>
      </c>
      <c r="AR1769" s="198" t="s">
        <v>8499</v>
      </c>
      <c r="AS1769" s="198" t="s">
        <v>8348</v>
      </c>
      <c r="AT1769" s="71">
        <v>0</v>
      </c>
      <c r="AU1769" s="23">
        <v>0</v>
      </c>
      <c r="AV1769" s="25"/>
      <c r="AW1769" s="201"/>
      <c r="BD1769" s="10"/>
    </row>
    <row r="1770" spans="1:62" ht="15.75" thickTop="1" x14ac:dyDescent="0.25">
      <c r="A1770" s="60">
        <v>73</v>
      </c>
      <c r="B1770" s="69">
        <v>34</v>
      </c>
      <c r="C1770" s="69" t="s">
        <v>5296</v>
      </c>
      <c r="D1770" s="60" t="s">
        <v>15</v>
      </c>
      <c r="E1770" s="69" t="s">
        <v>1705</v>
      </c>
      <c r="F1770" s="69" t="s">
        <v>6651</v>
      </c>
      <c r="G1770" s="69"/>
      <c r="H1770" s="113" t="s">
        <v>6652</v>
      </c>
      <c r="I1770" s="113" t="s">
        <v>6653</v>
      </c>
      <c r="J1770" s="69"/>
      <c r="K1770" s="113">
        <v>1</v>
      </c>
      <c r="L1770" s="113">
        <v>1</v>
      </c>
      <c r="M1770" s="113">
        <v>1</v>
      </c>
      <c r="N1770" s="48">
        <v>0</v>
      </c>
      <c r="O1770" s="48">
        <v>0</v>
      </c>
      <c r="P1770" s="48">
        <v>0</v>
      </c>
      <c r="Q1770" s="48">
        <v>0</v>
      </c>
      <c r="R1770" s="48">
        <v>0</v>
      </c>
      <c r="S1770" s="113">
        <v>1</v>
      </c>
      <c r="T1770" s="113">
        <v>0</v>
      </c>
      <c r="U1770" s="70"/>
      <c r="V1770" s="22" t="s">
        <v>8205</v>
      </c>
      <c r="W1770" s="134" t="s">
        <v>5297</v>
      </c>
      <c r="X1770" s="69" t="s">
        <v>562</v>
      </c>
      <c r="Y1770" s="14">
        <v>1</v>
      </c>
      <c r="Z1770" s="14">
        <v>4</v>
      </c>
      <c r="AA1770" s="14">
        <v>0</v>
      </c>
      <c r="AB1770" s="3">
        <f t="shared" si="81"/>
        <v>288</v>
      </c>
      <c r="AC1770">
        <v>557.27133385393859</v>
      </c>
      <c r="AD1770" s="68"/>
      <c r="AE1770" s="93" t="s">
        <v>8206</v>
      </c>
      <c r="AF1770" s="60" t="s">
        <v>5298</v>
      </c>
      <c r="AG1770" s="69" t="s">
        <v>5299</v>
      </c>
      <c r="AH1770" s="69">
        <v>340</v>
      </c>
      <c r="AI1770" s="69">
        <v>10</v>
      </c>
      <c r="AJ1770" s="69">
        <v>0</v>
      </c>
      <c r="AK1770" s="3">
        <f>(240*AH1770)+(12*AI1770)+AJ1770</f>
        <v>81720</v>
      </c>
      <c r="AL1770">
        <v>156402.43420313409</v>
      </c>
      <c r="AM1770" s="68"/>
      <c r="AN1770" s="69">
        <v>3536</v>
      </c>
      <c r="AO1770" s="69">
        <v>2500</v>
      </c>
      <c r="AP1770" s="3">
        <v>4819</v>
      </c>
      <c r="AQ1770" s="3">
        <v>4739</v>
      </c>
      <c r="AR1770" s="183" t="s">
        <v>8906</v>
      </c>
      <c r="AS1770" s="183" t="s">
        <v>8361</v>
      </c>
      <c r="AT1770" s="69">
        <v>0</v>
      </c>
      <c r="AU1770" s="18">
        <v>0</v>
      </c>
      <c r="AV1770" s="17"/>
      <c r="AW1770" s="205">
        <v>0</v>
      </c>
      <c r="AX1770" s="205">
        <v>0</v>
      </c>
      <c r="AY1770" s="205">
        <v>1</v>
      </c>
      <c r="AZ1770" s="205">
        <v>0</v>
      </c>
      <c r="BA1770" s="205">
        <v>0</v>
      </c>
      <c r="BB1770" s="205">
        <v>0</v>
      </c>
      <c r="BC1770" s="205">
        <v>0</v>
      </c>
      <c r="BE1770" s="18">
        <v>1</v>
      </c>
      <c r="BF1770" s="18">
        <v>0</v>
      </c>
      <c r="BG1770" s="18">
        <v>0</v>
      </c>
      <c r="BH1770" s="18">
        <v>0</v>
      </c>
      <c r="BI1770" s="18">
        <v>0</v>
      </c>
      <c r="BJ1770" s="18">
        <v>1</v>
      </c>
    </row>
    <row r="1771" spans="1:62" ht="30" x14ac:dyDescent="0.25">
      <c r="A1771" s="60">
        <v>73</v>
      </c>
      <c r="B1771" s="69">
        <v>34</v>
      </c>
      <c r="C1771" s="69" t="s">
        <v>5296</v>
      </c>
      <c r="D1771" s="60" t="s">
        <v>15</v>
      </c>
      <c r="E1771" s="69" t="s">
        <v>1705</v>
      </c>
      <c r="F1771" s="69" t="s">
        <v>6651</v>
      </c>
      <c r="G1771" s="69"/>
      <c r="H1771" s="113" t="s">
        <v>6654</v>
      </c>
      <c r="I1771" s="113" t="s">
        <v>6655</v>
      </c>
      <c r="J1771" s="69"/>
      <c r="K1771" s="113">
        <v>1</v>
      </c>
      <c r="L1771" s="113">
        <v>1</v>
      </c>
      <c r="M1771" s="113">
        <v>1</v>
      </c>
      <c r="N1771" s="48">
        <v>0</v>
      </c>
      <c r="O1771" s="48">
        <v>0</v>
      </c>
      <c r="P1771" s="48">
        <v>0</v>
      </c>
      <c r="Q1771" s="48">
        <v>0</v>
      </c>
      <c r="R1771" s="48">
        <v>0</v>
      </c>
      <c r="S1771" s="113">
        <v>1</v>
      </c>
      <c r="T1771" s="113">
        <v>0</v>
      </c>
      <c r="U1771" s="70"/>
      <c r="V1771" s="22" t="s">
        <v>8119</v>
      </c>
      <c r="W1771" s="134" t="s">
        <v>5300</v>
      </c>
      <c r="X1771" s="69" t="s">
        <v>5301</v>
      </c>
      <c r="Y1771" s="14">
        <v>13</v>
      </c>
      <c r="Z1771" s="14">
        <v>7</v>
      </c>
      <c r="AA1771" s="14">
        <v>6</v>
      </c>
      <c r="AB1771" s="3">
        <f t="shared" si="81"/>
        <v>3210</v>
      </c>
      <c r="AC1771">
        <v>6204.4507496199067</v>
      </c>
      <c r="AD1771" s="68"/>
      <c r="AE1771" s="93" t="s">
        <v>8263</v>
      </c>
      <c r="AF1771" s="60" t="s">
        <v>5302</v>
      </c>
      <c r="AG1771" s="60" t="s">
        <v>5303</v>
      </c>
      <c r="AH1771" s="60" t="s">
        <v>5304</v>
      </c>
      <c r="AI1771" s="60">
        <v>12</v>
      </c>
      <c r="AJ1771" s="60" t="s">
        <v>5305</v>
      </c>
      <c r="AK1771" s="18">
        <v>240</v>
      </c>
      <c r="AL1771">
        <v>444.35515031867851</v>
      </c>
      <c r="AM1771" s="68"/>
      <c r="AN1771" s="69">
        <v>3536</v>
      </c>
      <c r="AO1771" s="69">
        <v>2500</v>
      </c>
      <c r="AP1771" s="3">
        <v>4811</v>
      </c>
      <c r="AQ1771" s="18">
        <v>4497</v>
      </c>
      <c r="AR1771" s="183" t="s">
        <v>8906</v>
      </c>
      <c r="AS1771" s="183" t="s">
        <v>8361</v>
      </c>
      <c r="AT1771" s="69">
        <v>0</v>
      </c>
      <c r="AU1771" s="18">
        <v>0</v>
      </c>
      <c r="AV1771" s="17"/>
      <c r="AW1771" s="200">
        <v>1</v>
      </c>
      <c r="AX1771" s="200">
        <v>0</v>
      </c>
      <c r="AY1771" s="200">
        <v>0</v>
      </c>
      <c r="AZ1771" s="200">
        <v>0</v>
      </c>
      <c r="BA1771" s="200">
        <v>0</v>
      </c>
      <c r="BB1771" s="200">
        <v>0</v>
      </c>
      <c r="BC1771" s="200">
        <v>0</v>
      </c>
      <c r="BE1771" s="18">
        <v>1</v>
      </c>
      <c r="BF1771" s="18">
        <v>0</v>
      </c>
      <c r="BG1771" s="18">
        <v>0</v>
      </c>
      <c r="BH1771" s="18">
        <v>0</v>
      </c>
      <c r="BI1771" s="18">
        <v>0</v>
      </c>
      <c r="BJ1771" s="18">
        <v>0</v>
      </c>
    </row>
    <row r="1772" spans="1:62" x14ac:dyDescent="0.25">
      <c r="A1772" s="60">
        <v>73</v>
      </c>
      <c r="B1772" s="69">
        <v>34</v>
      </c>
      <c r="C1772" s="69" t="s">
        <v>5296</v>
      </c>
      <c r="D1772" s="60" t="s">
        <v>15</v>
      </c>
      <c r="E1772" s="69" t="s">
        <v>1705</v>
      </c>
      <c r="F1772" s="69" t="s">
        <v>6651</v>
      </c>
      <c r="G1772" s="69"/>
      <c r="H1772" s="113" t="s">
        <v>6656</v>
      </c>
      <c r="I1772" s="113" t="s">
        <v>6657</v>
      </c>
      <c r="J1772" s="69"/>
      <c r="K1772" s="113">
        <v>1</v>
      </c>
      <c r="L1772" s="113">
        <v>1</v>
      </c>
      <c r="M1772" s="113">
        <v>1</v>
      </c>
      <c r="N1772" s="48">
        <v>0</v>
      </c>
      <c r="O1772" s="48">
        <v>0</v>
      </c>
      <c r="P1772" s="48">
        <v>0</v>
      </c>
      <c r="Q1772" s="48">
        <v>0</v>
      </c>
      <c r="R1772" s="48">
        <v>0</v>
      </c>
      <c r="S1772" s="113">
        <v>1</v>
      </c>
      <c r="T1772" s="113">
        <v>0</v>
      </c>
      <c r="U1772" s="70"/>
      <c r="V1772" s="22" t="s">
        <v>8119</v>
      </c>
      <c r="W1772" s="134" t="s">
        <v>5306</v>
      </c>
      <c r="X1772" s="69" t="s">
        <v>261</v>
      </c>
      <c r="Y1772" s="14">
        <v>4</v>
      </c>
      <c r="Z1772" s="14">
        <v>0</v>
      </c>
      <c r="AA1772" s="14">
        <v>0</v>
      </c>
      <c r="AB1772" s="3">
        <f t="shared" si="81"/>
        <v>960</v>
      </c>
      <c r="AC1772">
        <v>1855.5366727835235</v>
      </c>
      <c r="AD1772" s="68"/>
      <c r="AE1772" s="69"/>
      <c r="AF1772" s="60"/>
      <c r="AG1772" s="60" t="s">
        <v>5307</v>
      </c>
      <c r="AH1772" s="60">
        <v>1020</v>
      </c>
      <c r="AI1772" s="60">
        <v>0</v>
      </c>
      <c r="AJ1772" s="60">
        <v>0</v>
      </c>
      <c r="AK1772" s="3">
        <f>(240*AH1772)+(12*AI1772)+AJ1772</f>
        <v>244800</v>
      </c>
      <c r="AL1772">
        <v>244800</v>
      </c>
      <c r="AM1772" s="68"/>
      <c r="AN1772" s="69">
        <v>3536</v>
      </c>
      <c r="AO1772" s="69">
        <v>2500</v>
      </c>
      <c r="AP1772" s="3">
        <v>4811</v>
      </c>
      <c r="AR1772" s="183" t="s">
        <v>8907</v>
      </c>
      <c r="AS1772" s="183" t="s">
        <v>8362</v>
      </c>
      <c r="AT1772" s="69">
        <v>0</v>
      </c>
      <c r="AU1772" s="18">
        <v>0</v>
      </c>
      <c r="AV1772" s="17"/>
      <c r="AW1772" s="200">
        <v>1</v>
      </c>
      <c r="AX1772" s="200">
        <v>0</v>
      </c>
      <c r="AY1772" s="200">
        <v>0</v>
      </c>
      <c r="AZ1772" s="200">
        <v>0</v>
      </c>
      <c r="BA1772" s="200">
        <v>0</v>
      </c>
      <c r="BB1772" s="200">
        <v>0</v>
      </c>
      <c r="BC1772" s="200">
        <v>0</v>
      </c>
    </row>
    <row r="1773" spans="1:62" ht="30" x14ac:dyDescent="0.25">
      <c r="A1773" s="60">
        <v>73</v>
      </c>
      <c r="B1773" s="69">
        <v>34</v>
      </c>
      <c r="C1773" s="69" t="s">
        <v>5296</v>
      </c>
      <c r="D1773" s="60" t="s">
        <v>15</v>
      </c>
      <c r="E1773" s="69" t="s">
        <v>1705</v>
      </c>
      <c r="F1773" s="69" t="s">
        <v>6651</v>
      </c>
      <c r="G1773" s="69"/>
      <c r="H1773" s="113" t="s">
        <v>6658</v>
      </c>
      <c r="I1773" s="113" t="s">
        <v>6659</v>
      </c>
      <c r="J1773" s="69"/>
      <c r="K1773" s="113">
        <v>1</v>
      </c>
      <c r="L1773" s="113">
        <v>1</v>
      </c>
      <c r="M1773" s="113">
        <v>1</v>
      </c>
      <c r="N1773" s="48">
        <v>0</v>
      </c>
      <c r="O1773" s="48">
        <v>0</v>
      </c>
      <c r="P1773" s="48">
        <v>0</v>
      </c>
      <c r="Q1773" s="48">
        <v>0</v>
      </c>
      <c r="R1773" s="48">
        <v>0</v>
      </c>
      <c r="S1773" s="113">
        <v>1</v>
      </c>
      <c r="T1773" s="113">
        <v>0</v>
      </c>
      <c r="U1773" s="70"/>
      <c r="V1773" s="22" t="s">
        <v>8207</v>
      </c>
      <c r="W1773" s="134" t="s">
        <v>5308</v>
      </c>
      <c r="X1773" s="69" t="s">
        <v>68</v>
      </c>
      <c r="Y1773" s="14">
        <v>0</v>
      </c>
      <c r="Z1773" s="14">
        <v>7</v>
      </c>
      <c r="AA1773" s="14">
        <v>0</v>
      </c>
      <c r="AB1773" s="3">
        <f t="shared" si="81"/>
        <v>84</v>
      </c>
      <c r="AC1773">
        <v>162.31498596350951</v>
      </c>
      <c r="AD1773" s="68"/>
      <c r="AE1773" s="74" t="s">
        <v>8293</v>
      </c>
      <c r="AF1773" s="60" t="s">
        <v>5309</v>
      </c>
      <c r="AG1773" s="60" t="s">
        <v>4319</v>
      </c>
      <c r="AH1773" s="60">
        <v>0</v>
      </c>
      <c r="AI1773" s="60">
        <v>17</v>
      </c>
      <c r="AJ1773" s="60">
        <v>9</v>
      </c>
      <c r="AK1773" s="3">
        <f>(240*AH1773)+(12*AI1773)+AJ1773</f>
        <v>213</v>
      </c>
      <c r="AL1773">
        <v>368.61316167473223</v>
      </c>
      <c r="AM1773" s="68"/>
      <c r="AN1773" s="69">
        <v>3536</v>
      </c>
      <c r="AO1773" s="69">
        <v>2500</v>
      </c>
      <c r="AP1773" s="3">
        <v>4809</v>
      </c>
      <c r="AQ1773" s="3">
        <v>4004</v>
      </c>
      <c r="AR1773" s="183" t="s">
        <v>8907</v>
      </c>
      <c r="AS1773" s="183" t="s">
        <v>8362</v>
      </c>
      <c r="AT1773" s="69">
        <v>0</v>
      </c>
      <c r="AU1773" s="18">
        <v>0</v>
      </c>
      <c r="AV1773" s="17"/>
      <c r="AW1773" s="200">
        <v>1</v>
      </c>
      <c r="AX1773" s="200">
        <v>0</v>
      </c>
      <c r="AY1773" s="200">
        <v>0</v>
      </c>
      <c r="AZ1773" s="200">
        <v>0</v>
      </c>
      <c r="BA1773" s="200">
        <v>0</v>
      </c>
      <c r="BB1773" s="200">
        <v>0</v>
      </c>
      <c r="BC1773" s="200">
        <v>0</v>
      </c>
      <c r="BE1773" s="18">
        <v>1</v>
      </c>
      <c r="BF1773" s="18">
        <v>0</v>
      </c>
      <c r="BG1773" s="18">
        <v>0</v>
      </c>
      <c r="BH1773" s="18">
        <v>0</v>
      </c>
      <c r="BI1773" s="18">
        <v>0</v>
      </c>
      <c r="BJ1773" s="18">
        <v>0</v>
      </c>
    </row>
    <row r="1774" spans="1:62" x14ac:dyDescent="0.25">
      <c r="A1774" s="60">
        <v>73</v>
      </c>
      <c r="B1774" s="60">
        <v>34</v>
      </c>
      <c r="C1774" s="60" t="s">
        <v>5296</v>
      </c>
      <c r="D1774" s="60" t="s">
        <v>15</v>
      </c>
      <c r="E1774" s="60" t="s">
        <v>1705</v>
      </c>
      <c r="F1774" s="69" t="s">
        <v>6651</v>
      </c>
      <c r="G1774" s="69"/>
      <c r="H1774" s="113" t="s">
        <v>6660</v>
      </c>
      <c r="I1774" s="113" t="s">
        <v>6661</v>
      </c>
      <c r="J1774" s="69"/>
      <c r="K1774" s="113">
        <v>1</v>
      </c>
      <c r="L1774" s="113">
        <v>1</v>
      </c>
      <c r="M1774" s="113">
        <v>1</v>
      </c>
      <c r="N1774" s="48">
        <v>0</v>
      </c>
      <c r="O1774" s="48">
        <v>0</v>
      </c>
      <c r="P1774" s="48">
        <v>0</v>
      </c>
      <c r="Q1774" s="48">
        <v>0</v>
      </c>
      <c r="R1774" s="48">
        <v>0</v>
      </c>
      <c r="S1774" s="113">
        <v>1</v>
      </c>
      <c r="T1774" s="113">
        <v>0</v>
      </c>
      <c r="U1774" s="70"/>
      <c r="V1774" s="39" t="s">
        <v>8207</v>
      </c>
      <c r="W1774" s="134" t="s">
        <v>5310</v>
      </c>
      <c r="X1774" s="60" t="s">
        <v>237</v>
      </c>
      <c r="Y1774" s="33">
        <v>0</v>
      </c>
      <c r="Z1774" s="33">
        <v>15</v>
      </c>
      <c r="AA1774" s="33">
        <v>0</v>
      </c>
      <c r="AB1774" s="3">
        <f t="shared" si="81"/>
        <v>180</v>
      </c>
      <c r="AC1774">
        <v>347.81782706466322</v>
      </c>
      <c r="AD1774" s="59"/>
      <c r="AE1774" s="98" t="s">
        <v>8510</v>
      </c>
      <c r="AF1774" s="60" t="s">
        <v>5311</v>
      </c>
      <c r="AG1774" s="69" t="s">
        <v>1037</v>
      </c>
      <c r="AH1774" s="69">
        <v>2</v>
      </c>
      <c r="AI1774" s="69">
        <v>8</v>
      </c>
      <c r="AJ1774" s="69">
        <v>0</v>
      </c>
      <c r="AK1774" s="3">
        <f>(240*AH1774)+(12*AI1774)+AJ1774</f>
        <v>576</v>
      </c>
      <c r="AL1774">
        <v>965.76600918906024</v>
      </c>
      <c r="AM1774" s="68"/>
      <c r="AN1774" s="69">
        <v>3536</v>
      </c>
      <c r="AO1774" s="69">
        <v>2500</v>
      </c>
      <c r="AP1774" s="3">
        <v>4809</v>
      </c>
      <c r="AQ1774" s="3">
        <v>3773</v>
      </c>
      <c r="AR1774" s="183" t="s">
        <v>8907</v>
      </c>
      <c r="AS1774" s="183" t="s">
        <v>8362</v>
      </c>
      <c r="AT1774" s="69">
        <v>0</v>
      </c>
      <c r="AU1774" s="18">
        <v>0</v>
      </c>
      <c r="AV1774" s="17"/>
      <c r="AW1774" s="200">
        <v>1</v>
      </c>
      <c r="AX1774" s="200">
        <v>0</v>
      </c>
      <c r="AY1774" s="200">
        <v>0</v>
      </c>
      <c r="AZ1774" s="200">
        <v>0</v>
      </c>
      <c r="BA1774" s="200">
        <v>0</v>
      </c>
      <c r="BB1774" s="200">
        <v>0</v>
      </c>
      <c r="BC1774" s="200">
        <v>0</v>
      </c>
      <c r="BE1774" s="18">
        <v>1</v>
      </c>
      <c r="BF1774" s="18">
        <v>0</v>
      </c>
      <c r="BG1774" s="18">
        <v>0</v>
      </c>
      <c r="BH1774" s="18">
        <v>0</v>
      </c>
      <c r="BI1774" s="18">
        <v>0</v>
      </c>
      <c r="BJ1774" s="18">
        <v>0</v>
      </c>
    </row>
    <row r="1775" spans="1:62" ht="30" x14ac:dyDescent="0.25">
      <c r="A1775" s="60">
        <v>73</v>
      </c>
      <c r="B1775" s="60">
        <v>34</v>
      </c>
      <c r="C1775" s="60" t="s">
        <v>5296</v>
      </c>
      <c r="D1775" s="60" t="s">
        <v>15</v>
      </c>
      <c r="E1775" s="60" t="s">
        <v>1705</v>
      </c>
      <c r="F1775" s="69" t="s">
        <v>6651</v>
      </c>
      <c r="G1775" s="69"/>
      <c r="H1775" s="113" t="s">
        <v>6662</v>
      </c>
      <c r="I1775" s="113" t="s">
        <v>6663</v>
      </c>
      <c r="J1775" s="69"/>
      <c r="K1775" s="113">
        <v>1</v>
      </c>
      <c r="L1775" s="113">
        <v>1</v>
      </c>
      <c r="M1775" s="113">
        <v>1</v>
      </c>
      <c r="N1775" s="48">
        <v>0</v>
      </c>
      <c r="O1775" s="48">
        <v>0</v>
      </c>
      <c r="P1775" s="48">
        <v>0</v>
      </c>
      <c r="Q1775" s="48">
        <v>0</v>
      </c>
      <c r="R1775" s="48">
        <v>0</v>
      </c>
      <c r="S1775" s="113">
        <v>1</v>
      </c>
      <c r="T1775" s="113">
        <v>0</v>
      </c>
      <c r="U1775" s="70"/>
      <c r="V1775" s="39" t="s">
        <v>8188</v>
      </c>
      <c r="W1775" s="134" t="s">
        <v>5312</v>
      </c>
      <c r="X1775" s="60" t="s">
        <v>370</v>
      </c>
      <c r="Y1775" s="33">
        <v>0</v>
      </c>
      <c r="Z1775" s="33">
        <v>11</v>
      </c>
      <c r="AA1775" s="33">
        <v>3</v>
      </c>
      <c r="AB1775" s="3">
        <f t="shared" si="81"/>
        <v>135</v>
      </c>
      <c r="AC1775">
        <v>260.61336434900289</v>
      </c>
      <c r="AD1775" s="59"/>
      <c r="AE1775" s="98" t="s">
        <v>8657</v>
      </c>
      <c r="AF1775" s="60" t="s">
        <v>886</v>
      </c>
      <c r="AG1775" s="69" t="s">
        <v>5313</v>
      </c>
      <c r="AH1775" s="69">
        <v>0</v>
      </c>
      <c r="AI1775" s="69">
        <v>9</v>
      </c>
      <c r="AJ1775" s="69">
        <v>1</v>
      </c>
      <c r="AK1775" s="3">
        <f>(240*AH1775)+(12*AI1775)+AJ1775</f>
        <v>109</v>
      </c>
      <c r="AL1775">
        <v>172.3750550062191</v>
      </c>
      <c r="AM1775" s="59"/>
      <c r="AN1775" s="69">
        <v>3536</v>
      </c>
      <c r="AO1775" s="69">
        <v>2500</v>
      </c>
      <c r="AP1775" s="3">
        <v>4802</v>
      </c>
      <c r="AQ1775" s="3">
        <v>3346</v>
      </c>
      <c r="AR1775" s="183" t="s">
        <v>8907</v>
      </c>
      <c r="AS1775" s="183" t="s">
        <v>8362</v>
      </c>
      <c r="AT1775" s="69">
        <v>0</v>
      </c>
      <c r="AU1775" s="18">
        <v>0</v>
      </c>
      <c r="AV1775" s="17"/>
      <c r="AW1775" s="200">
        <v>1</v>
      </c>
      <c r="AX1775" s="200">
        <v>0</v>
      </c>
      <c r="AY1775" s="200">
        <v>0</v>
      </c>
      <c r="AZ1775" s="200">
        <v>0</v>
      </c>
      <c r="BA1775" s="200">
        <v>0</v>
      </c>
      <c r="BB1775" s="200">
        <v>0</v>
      </c>
      <c r="BC1775" s="200">
        <v>0</v>
      </c>
      <c r="BE1775" s="18">
        <v>1</v>
      </c>
      <c r="BF1775" s="18">
        <v>0</v>
      </c>
      <c r="BG1775" s="18">
        <v>0</v>
      </c>
      <c r="BH1775" s="18">
        <v>0</v>
      </c>
      <c r="BI1775" s="18">
        <v>0</v>
      </c>
      <c r="BJ1775" s="18">
        <v>0</v>
      </c>
    </row>
    <row r="1776" spans="1:62" x14ac:dyDescent="0.25">
      <c r="A1776" s="60">
        <v>73</v>
      </c>
      <c r="B1776" s="60">
        <v>34</v>
      </c>
      <c r="C1776" s="60" t="s">
        <v>5296</v>
      </c>
      <c r="D1776" s="60" t="s">
        <v>15</v>
      </c>
      <c r="E1776" s="60" t="s">
        <v>1705</v>
      </c>
      <c r="F1776" s="69" t="s">
        <v>6651</v>
      </c>
      <c r="G1776" s="69"/>
      <c r="H1776" s="113" t="s">
        <v>6664</v>
      </c>
      <c r="I1776" s="113" t="s">
        <v>6665</v>
      </c>
      <c r="J1776" s="69"/>
      <c r="K1776" s="113">
        <v>1</v>
      </c>
      <c r="L1776" s="113">
        <v>1</v>
      </c>
      <c r="M1776" s="113">
        <v>1</v>
      </c>
      <c r="N1776" s="48">
        <v>0</v>
      </c>
      <c r="O1776" s="48">
        <v>0</v>
      </c>
      <c r="P1776" s="48">
        <v>0</v>
      </c>
      <c r="Q1776" s="48">
        <v>0</v>
      </c>
      <c r="R1776" s="48">
        <v>0</v>
      </c>
      <c r="S1776" s="113">
        <v>1</v>
      </c>
      <c r="T1776" s="113">
        <v>0</v>
      </c>
      <c r="U1776" s="70"/>
      <c r="V1776" s="33" t="s">
        <v>149</v>
      </c>
      <c r="W1776" s="157" t="s">
        <v>7604</v>
      </c>
      <c r="X1776" s="113" t="s">
        <v>5314</v>
      </c>
      <c r="Y1776" s="57">
        <v>20</v>
      </c>
      <c r="Z1776" s="57">
        <v>4</v>
      </c>
      <c r="AA1776" s="57">
        <v>9</v>
      </c>
      <c r="AB1776" s="42">
        <f t="shared" si="81"/>
        <v>4857</v>
      </c>
      <c r="AD1776" s="70"/>
      <c r="AE1776" s="113" t="s">
        <v>149</v>
      </c>
      <c r="AF1776" s="156" t="s">
        <v>2263</v>
      </c>
      <c r="AG1776" s="69" t="s">
        <v>5315</v>
      </c>
      <c r="AH1776" s="69">
        <v>22</v>
      </c>
      <c r="AI1776" s="69">
        <v>7</v>
      </c>
      <c r="AJ1776" s="69">
        <v>8</v>
      </c>
      <c r="AK1776" s="3">
        <f>(240*AH1776)+(12*AI1776)+AJ1776</f>
        <v>5372</v>
      </c>
      <c r="AL1776">
        <v>5372</v>
      </c>
      <c r="AM1776" s="59"/>
      <c r="AN1776" s="69">
        <v>3536</v>
      </c>
      <c r="AO1776" s="69">
        <v>2500</v>
      </c>
      <c r="AQ1776" s="60"/>
      <c r="AR1776" s="183" t="s">
        <v>8907</v>
      </c>
      <c r="AS1776" s="183" t="s">
        <v>8362</v>
      </c>
      <c r="AT1776" s="69">
        <v>0</v>
      </c>
      <c r="AU1776" s="18">
        <v>0</v>
      </c>
      <c r="AV1776" s="17"/>
      <c r="AW1776" s="205"/>
      <c r="AX1776" s="190"/>
    </row>
    <row r="1777" spans="1:62" s="18" customFormat="1" ht="30" x14ac:dyDescent="0.25">
      <c r="A1777" s="60">
        <v>73</v>
      </c>
      <c r="B1777" s="60">
        <v>34</v>
      </c>
      <c r="C1777" s="60" t="s">
        <v>5296</v>
      </c>
      <c r="D1777" s="60" t="s">
        <v>15</v>
      </c>
      <c r="E1777" s="60" t="s">
        <v>1705</v>
      </c>
      <c r="F1777" s="69" t="s">
        <v>6651</v>
      </c>
      <c r="G1777" s="69"/>
      <c r="H1777" s="113" t="s">
        <v>6666</v>
      </c>
      <c r="I1777" s="113" t="s">
        <v>6667</v>
      </c>
      <c r="J1777" s="60"/>
      <c r="K1777" s="113">
        <v>1</v>
      </c>
      <c r="L1777" s="113">
        <v>1</v>
      </c>
      <c r="M1777" s="113">
        <v>1</v>
      </c>
      <c r="N1777" s="48">
        <v>0</v>
      </c>
      <c r="O1777" s="48">
        <v>0</v>
      </c>
      <c r="P1777" s="48">
        <v>0</v>
      </c>
      <c r="Q1777" s="48">
        <v>0</v>
      </c>
      <c r="R1777" s="48">
        <v>0</v>
      </c>
      <c r="S1777" s="113">
        <v>1</v>
      </c>
      <c r="T1777" s="113">
        <v>0</v>
      </c>
      <c r="U1777" s="70"/>
      <c r="V1777" s="33" t="s">
        <v>149</v>
      </c>
      <c r="W1777" s="134" t="s">
        <v>5316</v>
      </c>
      <c r="X1777" s="60" t="s">
        <v>5317</v>
      </c>
      <c r="Y1777" s="33">
        <v>1214</v>
      </c>
      <c r="Z1777" s="33">
        <v>5</v>
      </c>
      <c r="AA1777" s="33">
        <v>0</v>
      </c>
      <c r="AB1777" s="18">
        <f t="shared" si="81"/>
        <v>291420</v>
      </c>
      <c r="AD1777" s="59"/>
      <c r="AE1777" s="60"/>
      <c r="AF1777" s="114"/>
      <c r="AG1777" s="60"/>
      <c r="AH1777" s="60"/>
      <c r="AI1777" s="60"/>
      <c r="AJ1777" s="60"/>
      <c r="AM1777" s="59"/>
      <c r="AN1777" s="69">
        <v>3536</v>
      </c>
      <c r="AO1777" s="69">
        <v>2500</v>
      </c>
      <c r="AP1777" s="3"/>
      <c r="AQ1777" s="60"/>
      <c r="AR1777" s="183" t="s">
        <v>8907</v>
      </c>
      <c r="AS1777" s="183" t="s">
        <v>8362</v>
      </c>
      <c r="AT1777" s="69">
        <v>0</v>
      </c>
      <c r="AU1777" s="18">
        <v>0</v>
      </c>
      <c r="AV1777" s="17"/>
      <c r="AW1777" s="205">
        <v>0</v>
      </c>
      <c r="AX1777" s="205">
        <v>0</v>
      </c>
      <c r="AY1777" s="205">
        <v>0</v>
      </c>
      <c r="AZ1777" s="205">
        <v>0</v>
      </c>
      <c r="BA1777" s="205">
        <v>0</v>
      </c>
      <c r="BB1777" s="205">
        <v>0</v>
      </c>
      <c r="BC1777" s="205">
        <v>1</v>
      </c>
      <c r="BD1777" s="17"/>
    </row>
    <row r="1778" spans="1:62" x14ac:dyDescent="0.25">
      <c r="A1778" s="60">
        <v>73</v>
      </c>
      <c r="B1778" s="69">
        <v>34</v>
      </c>
      <c r="C1778" s="69" t="s">
        <v>5296</v>
      </c>
      <c r="D1778" s="60" t="s">
        <v>15</v>
      </c>
      <c r="E1778" s="69" t="s">
        <v>1705</v>
      </c>
      <c r="F1778" s="69" t="s">
        <v>6651</v>
      </c>
      <c r="G1778" s="69"/>
      <c r="H1778" s="113" t="s">
        <v>6668</v>
      </c>
      <c r="I1778" s="113" t="s">
        <v>6669</v>
      </c>
      <c r="J1778" s="69"/>
      <c r="K1778" s="113">
        <v>1</v>
      </c>
      <c r="L1778" s="113">
        <v>1</v>
      </c>
      <c r="M1778" s="113">
        <v>1</v>
      </c>
      <c r="N1778" s="48">
        <v>0</v>
      </c>
      <c r="O1778" s="48">
        <v>0</v>
      </c>
      <c r="P1778" s="48">
        <v>0</v>
      </c>
      <c r="Q1778" s="48">
        <v>0</v>
      </c>
      <c r="R1778" s="48">
        <v>0</v>
      </c>
      <c r="S1778" s="113">
        <v>1</v>
      </c>
      <c r="T1778" s="113">
        <v>0</v>
      </c>
      <c r="U1778" s="70"/>
      <c r="V1778" s="22" t="s">
        <v>8511</v>
      </c>
      <c r="W1778" s="134" t="s">
        <v>5318</v>
      </c>
      <c r="X1778" s="69" t="s">
        <v>374</v>
      </c>
      <c r="Y1778" s="14">
        <v>0</v>
      </c>
      <c r="Z1778" s="14">
        <v>5</v>
      </c>
      <c r="AA1778" s="14">
        <v>0</v>
      </c>
      <c r="AB1778" s="3">
        <f t="shared" si="81"/>
        <v>60</v>
      </c>
      <c r="AC1778">
        <v>100.03723094829446</v>
      </c>
      <c r="AD1778" s="68"/>
      <c r="AE1778" s="69"/>
      <c r="AF1778" s="60"/>
      <c r="AG1778" s="69"/>
      <c r="AH1778" s="69"/>
      <c r="AI1778" s="69"/>
      <c r="AJ1778" s="69"/>
      <c r="AM1778" s="68"/>
      <c r="AN1778" s="69">
        <v>3536</v>
      </c>
      <c r="AO1778" s="69">
        <v>2500</v>
      </c>
      <c r="AP1778" s="3">
        <v>3732</v>
      </c>
      <c r="AQ1778" s="69"/>
      <c r="AR1778" s="183" t="s">
        <v>8907</v>
      </c>
      <c r="AS1778" s="183" t="s">
        <v>8362</v>
      </c>
      <c r="AT1778" s="69">
        <v>0</v>
      </c>
      <c r="AU1778" s="18">
        <v>0</v>
      </c>
      <c r="AV1778" s="17"/>
      <c r="AW1778" s="205">
        <v>1</v>
      </c>
      <c r="AX1778" s="205">
        <v>0</v>
      </c>
      <c r="AY1778" s="205">
        <v>0</v>
      </c>
      <c r="AZ1778" s="205">
        <v>0</v>
      </c>
      <c r="BA1778" s="205">
        <v>0</v>
      </c>
      <c r="BB1778" s="205">
        <v>0</v>
      </c>
      <c r="BC1778" s="205">
        <v>0</v>
      </c>
      <c r="BD1778" s="215"/>
    </row>
    <row r="1779" spans="1:62" x14ac:dyDescent="0.25">
      <c r="A1779" s="60">
        <v>73</v>
      </c>
      <c r="B1779" s="69">
        <v>34</v>
      </c>
      <c r="C1779" s="69" t="s">
        <v>5296</v>
      </c>
      <c r="D1779" s="60" t="s">
        <v>15</v>
      </c>
      <c r="E1779" s="69" t="s">
        <v>1705</v>
      </c>
      <c r="F1779" s="69" t="s">
        <v>6651</v>
      </c>
      <c r="G1779" s="69"/>
      <c r="H1779" s="113" t="s">
        <v>6670</v>
      </c>
      <c r="I1779" s="113" t="s">
        <v>6671</v>
      </c>
      <c r="J1779" s="69"/>
      <c r="K1779" s="113">
        <v>1</v>
      </c>
      <c r="L1779" s="113">
        <v>1</v>
      </c>
      <c r="M1779" s="113">
        <v>1</v>
      </c>
      <c r="N1779" s="48">
        <v>0</v>
      </c>
      <c r="O1779" s="48">
        <v>0</v>
      </c>
      <c r="P1779" s="48">
        <v>0</v>
      </c>
      <c r="Q1779" s="48">
        <v>0</v>
      </c>
      <c r="R1779" s="48">
        <v>0</v>
      </c>
      <c r="S1779" s="113">
        <v>1</v>
      </c>
      <c r="T1779" s="113">
        <v>0</v>
      </c>
      <c r="U1779" s="70"/>
      <c r="V1779" s="22" t="s">
        <v>8511</v>
      </c>
      <c r="W1779" s="134" t="s">
        <v>5319</v>
      </c>
      <c r="X1779" s="69" t="s">
        <v>330</v>
      </c>
      <c r="Y1779" s="14">
        <v>0</v>
      </c>
      <c r="Z1779" s="14">
        <v>8</v>
      </c>
      <c r="AA1779" s="14">
        <v>6</v>
      </c>
      <c r="AB1779" s="3">
        <f t="shared" si="81"/>
        <v>102</v>
      </c>
      <c r="AC1779">
        <v>170.06329261210061</v>
      </c>
      <c r="AD1779" s="68"/>
      <c r="AE1779" s="69"/>
      <c r="AF1779" s="60"/>
      <c r="AG1779" s="69"/>
      <c r="AH1779" s="69"/>
      <c r="AI1779" s="69"/>
      <c r="AJ1779" s="69"/>
      <c r="AM1779" s="68"/>
      <c r="AN1779" s="69">
        <v>3536</v>
      </c>
      <c r="AO1779" s="69">
        <v>2500</v>
      </c>
      <c r="AP1779" s="3">
        <v>3732</v>
      </c>
      <c r="AQ1779" s="69"/>
      <c r="AR1779" s="183" t="s">
        <v>8907</v>
      </c>
      <c r="AS1779" s="183" t="s">
        <v>8362</v>
      </c>
      <c r="AT1779" s="69">
        <v>0</v>
      </c>
      <c r="AU1779" s="18">
        <v>0</v>
      </c>
      <c r="AV1779" s="17"/>
      <c r="AW1779" s="205">
        <v>1</v>
      </c>
      <c r="AX1779" s="205">
        <v>0</v>
      </c>
      <c r="AY1779" s="205">
        <v>0</v>
      </c>
      <c r="AZ1779" s="205">
        <v>0</v>
      </c>
      <c r="BA1779" s="205">
        <v>0</v>
      </c>
      <c r="BB1779" s="205">
        <v>0</v>
      </c>
      <c r="BC1779" s="205">
        <v>0</v>
      </c>
    </row>
    <row r="1780" spans="1:62" x14ac:dyDescent="0.25">
      <c r="A1780" s="60">
        <v>73</v>
      </c>
      <c r="B1780" s="69">
        <v>34</v>
      </c>
      <c r="C1780" s="69" t="s">
        <v>5296</v>
      </c>
      <c r="D1780" s="60" t="s">
        <v>15</v>
      </c>
      <c r="E1780" s="69" t="s">
        <v>1705</v>
      </c>
      <c r="F1780" s="69" t="s">
        <v>6651</v>
      </c>
      <c r="G1780" s="69"/>
      <c r="H1780" s="113" t="s">
        <v>6672</v>
      </c>
      <c r="I1780" s="113" t="s">
        <v>6673</v>
      </c>
      <c r="J1780" s="69"/>
      <c r="K1780" s="113">
        <v>1</v>
      </c>
      <c r="L1780" s="113">
        <v>1</v>
      </c>
      <c r="M1780" s="113">
        <v>1</v>
      </c>
      <c r="N1780" s="48">
        <v>0</v>
      </c>
      <c r="O1780" s="48">
        <v>0</v>
      </c>
      <c r="P1780" s="48">
        <v>0</v>
      </c>
      <c r="Q1780" s="48">
        <v>0</v>
      </c>
      <c r="R1780" s="48">
        <v>0</v>
      </c>
      <c r="S1780" s="113">
        <v>1</v>
      </c>
      <c r="T1780" s="113">
        <v>0</v>
      </c>
      <c r="U1780" s="70"/>
      <c r="V1780" s="22" t="s">
        <v>8511</v>
      </c>
      <c r="W1780" s="134" t="s">
        <v>5320</v>
      </c>
      <c r="X1780" s="69" t="s">
        <v>237</v>
      </c>
      <c r="Y1780" s="14">
        <v>0</v>
      </c>
      <c r="Z1780" s="14">
        <v>15</v>
      </c>
      <c r="AA1780" s="14">
        <v>0</v>
      </c>
      <c r="AB1780" s="3">
        <f t="shared" si="81"/>
        <v>180</v>
      </c>
      <c r="AC1780">
        <v>300.11169284488341</v>
      </c>
      <c r="AD1780" s="68"/>
      <c r="AE1780" s="69"/>
      <c r="AF1780" s="60"/>
      <c r="AG1780" s="69"/>
      <c r="AH1780" s="69"/>
      <c r="AI1780" s="69"/>
      <c r="AJ1780" s="69"/>
      <c r="AM1780" s="68"/>
      <c r="AN1780" s="69">
        <v>3536</v>
      </c>
      <c r="AO1780" s="69">
        <v>2500</v>
      </c>
      <c r="AP1780" s="3">
        <v>3732</v>
      </c>
      <c r="AQ1780" s="69"/>
      <c r="AR1780" s="183" t="s">
        <v>8907</v>
      </c>
      <c r="AS1780" s="183" t="s">
        <v>8362</v>
      </c>
      <c r="AT1780" s="69">
        <v>0</v>
      </c>
      <c r="AU1780" s="18">
        <v>0</v>
      </c>
      <c r="AV1780" s="17"/>
      <c r="AW1780" s="205">
        <v>1</v>
      </c>
      <c r="AX1780" s="205">
        <v>0</v>
      </c>
      <c r="AY1780" s="205">
        <v>0</v>
      </c>
      <c r="AZ1780" s="205">
        <v>0</v>
      </c>
      <c r="BA1780" s="205">
        <v>0</v>
      </c>
      <c r="BB1780" s="205">
        <v>0</v>
      </c>
      <c r="BC1780" s="205">
        <v>0</v>
      </c>
    </row>
    <row r="1781" spans="1:62" x14ac:dyDescent="0.25">
      <c r="A1781" s="60">
        <v>73</v>
      </c>
      <c r="B1781" s="69">
        <v>34</v>
      </c>
      <c r="C1781" s="69" t="s">
        <v>5296</v>
      </c>
      <c r="D1781" s="60" t="s">
        <v>15</v>
      </c>
      <c r="E1781" s="69" t="s">
        <v>1705</v>
      </c>
      <c r="F1781" s="69" t="s">
        <v>6651</v>
      </c>
      <c r="G1781" s="69"/>
      <c r="H1781" s="113" t="s">
        <v>6674</v>
      </c>
      <c r="I1781" s="113" t="s">
        <v>6675</v>
      </c>
      <c r="J1781" s="69"/>
      <c r="K1781" s="113">
        <v>1</v>
      </c>
      <c r="L1781" s="113">
        <v>1</v>
      </c>
      <c r="M1781" s="113">
        <v>1</v>
      </c>
      <c r="N1781" s="48">
        <v>0</v>
      </c>
      <c r="O1781" s="48">
        <v>0</v>
      </c>
      <c r="P1781" s="48">
        <v>0</v>
      </c>
      <c r="Q1781" s="48">
        <v>0</v>
      </c>
      <c r="R1781" s="48">
        <v>0</v>
      </c>
      <c r="S1781" s="113">
        <v>1</v>
      </c>
      <c r="T1781" s="113">
        <v>0</v>
      </c>
      <c r="U1781" s="70"/>
      <c r="V1781" s="22" t="s">
        <v>8511</v>
      </c>
      <c r="W1781" s="134" t="s">
        <v>5321</v>
      </c>
      <c r="X1781" s="69" t="s">
        <v>237</v>
      </c>
      <c r="Y1781" s="14">
        <v>0</v>
      </c>
      <c r="Z1781" s="14">
        <v>15</v>
      </c>
      <c r="AA1781" s="14">
        <v>0</v>
      </c>
      <c r="AB1781" s="3">
        <f t="shared" si="81"/>
        <v>180</v>
      </c>
      <c r="AC1781">
        <v>300.11169284488341</v>
      </c>
      <c r="AD1781" s="68"/>
      <c r="AE1781" s="69"/>
      <c r="AF1781" s="60"/>
      <c r="AG1781" s="69"/>
      <c r="AH1781" s="69"/>
      <c r="AI1781" s="69"/>
      <c r="AJ1781" s="69"/>
      <c r="AM1781" s="68"/>
      <c r="AN1781" s="69">
        <v>3536</v>
      </c>
      <c r="AO1781" s="69">
        <v>2500</v>
      </c>
      <c r="AP1781" s="3">
        <v>3732</v>
      </c>
      <c r="AQ1781" s="69"/>
      <c r="AR1781" s="183" t="s">
        <v>8907</v>
      </c>
      <c r="AS1781" s="183" t="s">
        <v>8362</v>
      </c>
      <c r="AT1781" s="69">
        <v>0</v>
      </c>
      <c r="AU1781" s="18">
        <v>0</v>
      </c>
      <c r="AV1781" s="17"/>
      <c r="AW1781" s="205">
        <v>1</v>
      </c>
      <c r="AX1781" s="205">
        <v>0</v>
      </c>
      <c r="AY1781" s="205">
        <v>0</v>
      </c>
      <c r="AZ1781" s="205">
        <v>0</v>
      </c>
      <c r="BA1781" s="205">
        <v>0</v>
      </c>
      <c r="BB1781" s="205">
        <v>0</v>
      </c>
      <c r="BC1781" s="205">
        <v>0</v>
      </c>
    </row>
    <row r="1782" spans="1:62" x14ac:dyDescent="0.25">
      <c r="A1782" s="60">
        <v>73</v>
      </c>
      <c r="B1782" s="69">
        <v>34</v>
      </c>
      <c r="C1782" s="69" t="s">
        <v>5296</v>
      </c>
      <c r="D1782" s="60" t="s">
        <v>15</v>
      </c>
      <c r="E1782" s="69" t="s">
        <v>1705</v>
      </c>
      <c r="F1782" s="69" t="s">
        <v>6651</v>
      </c>
      <c r="G1782" s="69"/>
      <c r="H1782" s="113" t="s">
        <v>6676</v>
      </c>
      <c r="I1782" s="113" t="s">
        <v>6677</v>
      </c>
      <c r="J1782" s="69"/>
      <c r="K1782" s="113">
        <v>1</v>
      </c>
      <c r="L1782" s="113">
        <v>1</v>
      </c>
      <c r="M1782" s="113">
        <v>1</v>
      </c>
      <c r="N1782" s="48">
        <v>0</v>
      </c>
      <c r="O1782" s="48">
        <v>0</v>
      </c>
      <c r="P1782" s="48">
        <v>0</v>
      </c>
      <c r="Q1782" s="48">
        <v>0</v>
      </c>
      <c r="R1782" s="48">
        <v>0</v>
      </c>
      <c r="S1782" s="113">
        <v>1</v>
      </c>
      <c r="T1782" s="113">
        <v>0</v>
      </c>
      <c r="U1782" s="70"/>
      <c r="V1782" s="14" t="s">
        <v>149</v>
      </c>
      <c r="W1782" s="136" t="s">
        <v>7623</v>
      </c>
      <c r="X1782" s="69" t="s">
        <v>5322</v>
      </c>
      <c r="Y1782" s="33">
        <v>22</v>
      </c>
      <c r="Z1782" s="33">
        <v>7</v>
      </c>
      <c r="AA1782" s="14">
        <v>8</v>
      </c>
      <c r="AB1782" s="3">
        <f t="shared" si="81"/>
        <v>5372</v>
      </c>
      <c r="AD1782" s="68"/>
      <c r="AE1782" s="69"/>
      <c r="AF1782" s="60"/>
      <c r="AG1782" s="69"/>
      <c r="AH1782" s="69"/>
      <c r="AI1782" s="69"/>
      <c r="AJ1782" s="69"/>
      <c r="AM1782" s="68"/>
      <c r="AN1782" s="69">
        <v>3536</v>
      </c>
      <c r="AO1782" s="69">
        <v>2500</v>
      </c>
      <c r="AQ1782" s="69"/>
      <c r="AR1782" s="183" t="s">
        <v>8907</v>
      </c>
      <c r="AS1782" s="183" t="s">
        <v>8362</v>
      </c>
      <c r="AT1782" s="69">
        <v>0</v>
      </c>
      <c r="AU1782" s="18">
        <v>0</v>
      </c>
      <c r="AV1782" s="17"/>
      <c r="AW1782" s="211"/>
      <c r="AX1782" s="69"/>
    </row>
    <row r="1783" spans="1:62" x14ac:dyDescent="0.25">
      <c r="A1783" s="60">
        <v>73</v>
      </c>
      <c r="B1783" s="69">
        <v>76</v>
      </c>
      <c r="C1783" s="69" t="s">
        <v>5296</v>
      </c>
      <c r="D1783" s="60" t="s">
        <v>15</v>
      </c>
      <c r="E1783" s="69" t="s">
        <v>1705</v>
      </c>
      <c r="F1783" s="69" t="s">
        <v>6651</v>
      </c>
      <c r="G1783" s="69"/>
      <c r="H1783" s="113" t="s">
        <v>6678</v>
      </c>
      <c r="I1783" s="113" t="s">
        <v>6679</v>
      </c>
      <c r="J1783" s="69"/>
      <c r="K1783" s="113">
        <v>1</v>
      </c>
      <c r="L1783" s="113">
        <v>1</v>
      </c>
      <c r="M1783" s="113">
        <v>1</v>
      </c>
      <c r="N1783" s="48">
        <v>0</v>
      </c>
      <c r="O1783" s="48">
        <v>0</v>
      </c>
      <c r="P1783" s="48">
        <v>0</v>
      </c>
      <c r="Q1783" s="48">
        <v>0</v>
      </c>
      <c r="R1783" s="48">
        <v>0</v>
      </c>
      <c r="S1783" s="113">
        <v>1</v>
      </c>
      <c r="T1783" s="113">
        <v>0</v>
      </c>
      <c r="U1783" s="70"/>
      <c r="V1783" s="22" t="s">
        <v>8908</v>
      </c>
      <c r="W1783" s="137" t="s">
        <v>5323</v>
      </c>
      <c r="X1783" s="69" t="s">
        <v>410</v>
      </c>
      <c r="Y1783" s="87">
        <v>0</v>
      </c>
      <c r="Z1783" s="87">
        <v>13</v>
      </c>
      <c r="AA1783" s="14">
        <v>0</v>
      </c>
      <c r="AB1783" s="3">
        <f t="shared" si="81"/>
        <v>156</v>
      </c>
      <c r="AC1783">
        <v>239.50966372212284</v>
      </c>
      <c r="AD1783" s="68"/>
      <c r="AE1783" s="69" t="s">
        <v>5324</v>
      </c>
      <c r="AF1783" s="176" t="s">
        <v>5325</v>
      </c>
      <c r="AG1783" s="69" t="s">
        <v>5326</v>
      </c>
      <c r="AH1783" s="69">
        <v>14</v>
      </c>
      <c r="AI1783" s="69">
        <v>0</v>
      </c>
      <c r="AJ1783" s="69">
        <v>0</v>
      </c>
      <c r="AK1783" s="3">
        <f>(240*AH1783)+(12*AI1783)+AJ1783</f>
        <v>3360</v>
      </c>
      <c r="AM1783" s="68"/>
      <c r="AN1783" s="69">
        <v>3536</v>
      </c>
      <c r="AO1783" s="69">
        <v>2500</v>
      </c>
      <c r="AP1783" s="3">
        <v>3130</v>
      </c>
      <c r="AQ1783" s="18"/>
      <c r="AR1783" s="183" t="s">
        <v>8907</v>
      </c>
      <c r="AS1783" s="183" t="s">
        <v>8362</v>
      </c>
      <c r="AT1783" s="69">
        <v>0</v>
      </c>
      <c r="AU1783" s="18">
        <v>0</v>
      </c>
      <c r="AV1783" s="17"/>
      <c r="AW1783" s="205">
        <v>1</v>
      </c>
      <c r="AX1783" s="205">
        <v>0</v>
      </c>
      <c r="AY1783" s="205">
        <v>0</v>
      </c>
      <c r="AZ1783" s="205">
        <v>0</v>
      </c>
      <c r="BA1783" s="205">
        <v>0</v>
      </c>
      <c r="BB1783" s="205">
        <v>0</v>
      </c>
      <c r="BC1783" s="205">
        <v>0</v>
      </c>
      <c r="BE1783" s="18">
        <v>0</v>
      </c>
      <c r="BF1783" s="18">
        <v>0</v>
      </c>
      <c r="BG1783" s="18">
        <v>1</v>
      </c>
      <c r="BH1783" s="18">
        <v>0</v>
      </c>
      <c r="BI1783" s="18">
        <v>0</v>
      </c>
      <c r="BJ1783" s="18">
        <v>0</v>
      </c>
    </row>
    <row r="1784" spans="1:62" x14ac:dyDescent="0.25">
      <c r="A1784" s="60">
        <v>73</v>
      </c>
      <c r="B1784" s="69">
        <v>76</v>
      </c>
      <c r="C1784" s="69" t="s">
        <v>5296</v>
      </c>
      <c r="D1784" s="60" t="s">
        <v>15</v>
      </c>
      <c r="E1784" s="69" t="s">
        <v>1705</v>
      </c>
      <c r="F1784" s="69" t="s">
        <v>6651</v>
      </c>
      <c r="G1784" s="69"/>
      <c r="H1784" s="113" t="s">
        <v>6680</v>
      </c>
      <c r="I1784" s="113" t="s">
        <v>6681</v>
      </c>
      <c r="J1784" s="69"/>
      <c r="K1784" s="113">
        <v>1</v>
      </c>
      <c r="L1784" s="113">
        <v>1</v>
      </c>
      <c r="M1784" s="113">
        <v>1</v>
      </c>
      <c r="N1784" s="48">
        <v>0</v>
      </c>
      <c r="O1784" s="48">
        <v>0</v>
      </c>
      <c r="P1784" s="48">
        <v>0</v>
      </c>
      <c r="Q1784" s="48">
        <v>0</v>
      </c>
      <c r="R1784" s="48">
        <v>0</v>
      </c>
      <c r="S1784" s="113">
        <v>1</v>
      </c>
      <c r="T1784" s="113">
        <v>0</v>
      </c>
      <c r="U1784" s="70"/>
      <c r="V1784" s="22" t="s">
        <v>8908</v>
      </c>
      <c r="W1784" s="137" t="s">
        <v>5327</v>
      </c>
      <c r="X1784" s="69" t="s">
        <v>167</v>
      </c>
      <c r="Y1784" s="87">
        <v>0</v>
      </c>
      <c r="Z1784" s="87">
        <v>10</v>
      </c>
      <c r="AA1784" s="14">
        <v>0</v>
      </c>
      <c r="AB1784" s="3">
        <f t="shared" si="81"/>
        <v>120</v>
      </c>
      <c r="AC1784">
        <v>184.23820286317141</v>
      </c>
      <c r="AD1784" s="68"/>
      <c r="AE1784" s="93" t="s">
        <v>9316</v>
      </c>
      <c r="AF1784" s="177" t="s">
        <v>2263</v>
      </c>
      <c r="AG1784" s="69" t="s">
        <v>5326</v>
      </c>
      <c r="AH1784" s="69">
        <v>14</v>
      </c>
      <c r="AI1784" s="69">
        <v>0</v>
      </c>
      <c r="AJ1784" s="69">
        <v>0</v>
      </c>
      <c r="AK1784" s="3">
        <f>(240*AH1784)+(12*AI1784)+AJ1784</f>
        <v>3360</v>
      </c>
      <c r="AM1784" s="68"/>
      <c r="AN1784" s="69">
        <v>3536</v>
      </c>
      <c r="AO1784" s="69">
        <v>2500</v>
      </c>
      <c r="AP1784" s="3">
        <v>3130</v>
      </c>
      <c r="AQ1784" s="69"/>
      <c r="AR1784" s="183" t="s">
        <v>8907</v>
      </c>
      <c r="AS1784" s="183" t="s">
        <v>8362</v>
      </c>
      <c r="AT1784" s="69">
        <v>0</v>
      </c>
      <c r="AU1784" s="18">
        <v>0</v>
      </c>
      <c r="AV1784" s="17"/>
      <c r="AW1784" s="205">
        <v>1</v>
      </c>
      <c r="AX1784" s="205">
        <v>0</v>
      </c>
      <c r="AY1784" s="205">
        <v>0</v>
      </c>
      <c r="AZ1784" s="205">
        <v>0</v>
      </c>
      <c r="BA1784" s="205">
        <v>0</v>
      </c>
      <c r="BB1784" s="205">
        <v>0</v>
      </c>
      <c r="BC1784" s="205">
        <v>0</v>
      </c>
    </row>
    <row r="1785" spans="1:62" x14ac:dyDescent="0.25">
      <c r="A1785" s="60">
        <v>73</v>
      </c>
      <c r="B1785" s="69">
        <v>76</v>
      </c>
      <c r="C1785" s="69" t="s">
        <v>5296</v>
      </c>
      <c r="D1785" s="60" t="s">
        <v>15</v>
      </c>
      <c r="E1785" s="69" t="s">
        <v>1705</v>
      </c>
      <c r="F1785" s="69" t="s">
        <v>6651</v>
      </c>
      <c r="G1785" s="69"/>
      <c r="H1785" s="113" t="s">
        <v>6682</v>
      </c>
      <c r="I1785" s="113" t="s">
        <v>6683</v>
      </c>
      <c r="J1785" s="69"/>
      <c r="K1785" s="113">
        <v>1</v>
      </c>
      <c r="L1785" s="113">
        <v>1</v>
      </c>
      <c r="M1785" s="113">
        <v>1</v>
      </c>
      <c r="N1785" s="48">
        <v>0</v>
      </c>
      <c r="O1785" s="48">
        <v>0</v>
      </c>
      <c r="P1785" s="48">
        <v>0</v>
      </c>
      <c r="Q1785" s="48">
        <v>0</v>
      </c>
      <c r="R1785" s="48">
        <v>0</v>
      </c>
      <c r="S1785" s="113">
        <v>1</v>
      </c>
      <c r="T1785" s="113">
        <v>0</v>
      </c>
      <c r="U1785" s="70"/>
      <c r="V1785" s="22" t="s">
        <v>8908</v>
      </c>
      <c r="W1785" s="137" t="s">
        <v>5328</v>
      </c>
      <c r="X1785" s="69" t="s">
        <v>581</v>
      </c>
      <c r="Y1785" s="87">
        <v>0</v>
      </c>
      <c r="Z1785" s="87">
        <v>3</v>
      </c>
      <c r="AA1785" s="14">
        <v>6</v>
      </c>
      <c r="AB1785" s="3">
        <f t="shared" si="81"/>
        <v>42</v>
      </c>
      <c r="AC1785">
        <v>64.48337100210999</v>
      </c>
      <c r="AD1785" s="68"/>
      <c r="AE1785" s="69"/>
      <c r="AF1785" s="178"/>
      <c r="AG1785" s="69"/>
      <c r="AH1785" s="69"/>
      <c r="AI1785" s="69"/>
      <c r="AJ1785" s="69"/>
      <c r="AM1785" s="68"/>
      <c r="AN1785" s="69">
        <v>3536</v>
      </c>
      <c r="AO1785" s="69">
        <v>2500</v>
      </c>
      <c r="AP1785" s="3">
        <v>3130</v>
      </c>
      <c r="AQ1785" s="69"/>
      <c r="AR1785" s="183" t="s">
        <v>8907</v>
      </c>
      <c r="AS1785" s="183" t="s">
        <v>8362</v>
      </c>
      <c r="AT1785" s="69">
        <v>0</v>
      </c>
      <c r="AU1785" s="18">
        <v>0</v>
      </c>
      <c r="AV1785" s="17"/>
      <c r="AW1785" s="205">
        <v>1</v>
      </c>
      <c r="AX1785" s="205">
        <v>0</v>
      </c>
      <c r="AY1785" s="205">
        <v>0</v>
      </c>
      <c r="AZ1785" s="205">
        <v>0</v>
      </c>
      <c r="BA1785" s="205">
        <v>0</v>
      </c>
      <c r="BB1785" s="205">
        <v>0</v>
      </c>
      <c r="BC1785" s="205">
        <v>0</v>
      </c>
    </row>
    <row r="1786" spans="1:62" x14ac:dyDescent="0.25">
      <c r="A1786" s="60">
        <v>73</v>
      </c>
      <c r="B1786" s="69">
        <v>76</v>
      </c>
      <c r="C1786" s="69" t="s">
        <v>5296</v>
      </c>
      <c r="D1786" s="60" t="s">
        <v>15</v>
      </c>
      <c r="E1786" s="69" t="s">
        <v>1705</v>
      </c>
      <c r="F1786" s="69" t="s">
        <v>6651</v>
      </c>
      <c r="G1786" s="69"/>
      <c r="H1786" s="113" t="s">
        <v>6684</v>
      </c>
      <c r="I1786" s="113" t="s">
        <v>6685</v>
      </c>
      <c r="J1786" s="69"/>
      <c r="K1786" s="113">
        <v>1</v>
      </c>
      <c r="L1786" s="113">
        <v>1</v>
      </c>
      <c r="M1786" s="113">
        <v>1</v>
      </c>
      <c r="N1786" s="48">
        <v>0</v>
      </c>
      <c r="O1786" s="48">
        <v>0</v>
      </c>
      <c r="P1786" s="48">
        <v>0</v>
      </c>
      <c r="Q1786" s="48">
        <v>0</v>
      </c>
      <c r="R1786" s="48">
        <v>0</v>
      </c>
      <c r="S1786" s="113">
        <v>1</v>
      </c>
      <c r="T1786" s="113">
        <v>0</v>
      </c>
      <c r="U1786" s="70"/>
      <c r="V1786" s="22" t="s">
        <v>8909</v>
      </c>
      <c r="W1786" s="137" t="s">
        <v>5329</v>
      </c>
      <c r="X1786" s="69" t="s">
        <v>374</v>
      </c>
      <c r="Y1786" s="87">
        <v>0</v>
      </c>
      <c r="Z1786" s="87">
        <v>5</v>
      </c>
      <c r="AA1786" s="14">
        <v>0</v>
      </c>
      <c r="AB1786" s="3">
        <f t="shared" si="81"/>
        <v>60</v>
      </c>
      <c r="AC1786">
        <v>87.95137647844939</v>
      </c>
      <c r="AD1786" s="68"/>
      <c r="AE1786" s="69"/>
      <c r="AF1786" s="60"/>
      <c r="AG1786" s="69"/>
      <c r="AH1786" s="69"/>
      <c r="AI1786" s="69"/>
      <c r="AJ1786" s="69"/>
      <c r="AM1786" s="68"/>
      <c r="AN1786" s="69">
        <v>3536</v>
      </c>
      <c r="AO1786" s="69">
        <v>2500</v>
      </c>
      <c r="AP1786" s="3">
        <v>2792</v>
      </c>
      <c r="AQ1786" s="69"/>
      <c r="AR1786" s="183" t="s">
        <v>8907</v>
      </c>
      <c r="AS1786" s="183" t="s">
        <v>8362</v>
      </c>
      <c r="AT1786" s="69">
        <v>0</v>
      </c>
      <c r="AU1786" s="18">
        <v>0</v>
      </c>
      <c r="AV1786" s="17"/>
      <c r="AW1786" s="205">
        <v>1</v>
      </c>
      <c r="AX1786" s="205">
        <v>0</v>
      </c>
      <c r="AY1786" s="205">
        <v>0</v>
      </c>
      <c r="AZ1786" s="205">
        <v>0</v>
      </c>
      <c r="BA1786" s="205">
        <v>0</v>
      </c>
      <c r="BB1786" s="205">
        <v>0</v>
      </c>
      <c r="BC1786" s="205">
        <v>0</v>
      </c>
    </row>
    <row r="1787" spans="1:62" x14ac:dyDescent="0.25">
      <c r="A1787" s="60">
        <v>73</v>
      </c>
      <c r="B1787" s="69">
        <v>76</v>
      </c>
      <c r="C1787" s="69" t="s">
        <v>5296</v>
      </c>
      <c r="D1787" s="60" t="s">
        <v>15</v>
      </c>
      <c r="E1787" s="69" t="s">
        <v>1705</v>
      </c>
      <c r="F1787" s="69" t="s">
        <v>6651</v>
      </c>
      <c r="G1787" s="69"/>
      <c r="H1787" s="113" t="s">
        <v>6686</v>
      </c>
      <c r="I1787" s="113" t="s">
        <v>6687</v>
      </c>
      <c r="J1787" s="69"/>
      <c r="K1787" s="113">
        <v>1</v>
      </c>
      <c r="L1787" s="113">
        <v>1</v>
      </c>
      <c r="M1787" s="113">
        <v>1</v>
      </c>
      <c r="N1787" s="48">
        <v>0</v>
      </c>
      <c r="O1787" s="48">
        <v>0</v>
      </c>
      <c r="P1787" s="48">
        <v>0</v>
      </c>
      <c r="Q1787" s="48">
        <v>0</v>
      </c>
      <c r="R1787" s="48">
        <v>0</v>
      </c>
      <c r="S1787" s="113">
        <v>1</v>
      </c>
      <c r="T1787" s="113">
        <v>0</v>
      </c>
      <c r="U1787" s="70"/>
      <c r="V1787" s="22" t="s">
        <v>9142</v>
      </c>
      <c r="W1787" s="137" t="s">
        <v>5330</v>
      </c>
      <c r="X1787" s="69" t="s">
        <v>96</v>
      </c>
      <c r="Y1787" s="87">
        <v>0</v>
      </c>
      <c r="Z1787" s="87">
        <v>18</v>
      </c>
      <c r="AA1787" s="14">
        <v>0</v>
      </c>
      <c r="AB1787" s="3">
        <f t="shared" si="81"/>
        <v>216</v>
      </c>
      <c r="AC1787">
        <v>314.63619312786705</v>
      </c>
      <c r="AD1787" s="68"/>
      <c r="AE1787" s="69"/>
      <c r="AF1787" s="60"/>
      <c r="AG1787" s="69"/>
      <c r="AH1787" s="69"/>
      <c r="AI1787" s="69"/>
      <c r="AJ1787" s="69"/>
      <c r="AM1787" s="68"/>
      <c r="AN1787" s="69">
        <v>3536</v>
      </c>
      <c r="AO1787" s="69">
        <v>2500</v>
      </c>
      <c r="AP1787" s="3">
        <v>2746</v>
      </c>
      <c r="AQ1787" s="69"/>
      <c r="AR1787" s="183" t="s">
        <v>8907</v>
      </c>
      <c r="AS1787" s="183" t="s">
        <v>8362</v>
      </c>
      <c r="AT1787" s="69">
        <v>0</v>
      </c>
      <c r="AU1787" s="18">
        <v>0</v>
      </c>
      <c r="AV1787" s="17"/>
      <c r="AW1787" s="205">
        <v>1</v>
      </c>
      <c r="AX1787" s="205">
        <v>0</v>
      </c>
      <c r="AY1787" s="205">
        <v>0</v>
      </c>
      <c r="AZ1787" s="205">
        <v>0</v>
      </c>
      <c r="BA1787" s="205">
        <v>0</v>
      </c>
      <c r="BB1787" s="205">
        <v>0</v>
      </c>
      <c r="BC1787" s="205">
        <v>0</v>
      </c>
    </row>
    <row r="1788" spans="1:62" ht="30" x14ac:dyDescent="0.25">
      <c r="A1788" s="60">
        <v>73</v>
      </c>
      <c r="B1788" s="69">
        <v>76</v>
      </c>
      <c r="C1788" s="69" t="s">
        <v>5296</v>
      </c>
      <c r="D1788" s="60" t="s">
        <v>15</v>
      </c>
      <c r="E1788" s="69" t="s">
        <v>1705</v>
      </c>
      <c r="F1788" s="69" t="s">
        <v>6651</v>
      </c>
      <c r="G1788" s="69"/>
      <c r="H1788" s="113" t="s">
        <v>6688</v>
      </c>
      <c r="I1788" s="113" t="s">
        <v>6689</v>
      </c>
      <c r="J1788" s="69"/>
      <c r="K1788" s="113">
        <v>1</v>
      </c>
      <c r="L1788" s="113">
        <v>1</v>
      </c>
      <c r="M1788" s="113">
        <v>1</v>
      </c>
      <c r="N1788" s="48">
        <v>0</v>
      </c>
      <c r="O1788" s="48">
        <v>0</v>
      </c>
      <c r="P1788" s="48">
        <v>0</v>
      </c>
      <c r="Q1788" s="48">
        <v>0</v>
      </c>
      <c r="R1788" s="48">
        <v>0</v>
      </c>
      <c r="S1788" s="113">
        <v>1</v>
      </c>
      <c r="T1788" s="113">
        <v>0</v>
      </c>
      <c r="U1788" s="70"/>
      <c r="V1788" s="22" t="s">
        <v>9142</v>
      </c>
      <c r="W1788" s="137" t="s">
        <v>5331</v>
      </c>
      <c r="X1788" s="69" t="s">
        <v>167</v>
      </c>
      <c r="Y1788" s="87">
        <v>0</v>
      </c>
      <c r="Z1788" s="87">
        <v>10</v>
      </c>
      <c r="AA1788" s="14">
        <v>0</v>
      </c>
      <c r="AB1788" s="3">
        <f t="shared" ref="AB1788:AB1808" si="82">(240*Y1788)+(12*Z1788)+AA1788</f>
        <v>120</v>
      </c>
      <c r="AC1788">
        <v>174.79788507103726</v>
      </c>
      <c r="AD1788" s="68"/>
      <c r="AE1788" s="69"/>
      <c r="AF1788" s="60"/>
      <c r="AG1788" s="69"/>
      <c r="AH1788" s="69"/>
      <c r="AI1788" s="69"/>
      <c r="AJ1788" s="69"/>
      <c r="AM1788" s="68"/>
      <c r="AN1788" s="69">
        <v>3536</v>
      </c>
      <c r="AO1788" s="69">
        <v>2500</v>
      </c>
      <c r="AP1788" s="3">
        <v>2746</v>
      </c>
      <c r="AQ1788" s="69"/>
      <c r="AR1788" s="183" t="s">
        <v>8907</v>
      </c>
      <c r="AS1788" s="183" t="s">
        <v>8362</v>
      </c>
      <c r="AT1788" s="69">
        <v>0</v>
      </c>
      <c r="AU1788" s="18">
        <v>0</v>
      </c>
      <c r="AV1788" s="17"/>
      <c r="AW1788" s="205">
        <v>1</v>
      </c>
      <c r="AX1788" s="205">
        <v>0</v>
      </c>
      <c r="AY1788" s="205">
        <v>0</v>
      </c>
      <c r="AZ1788" s="205">
        <v>0</v>
      </c>
      <c r="BA1788" s="205">
        <v>0</v>
      </c>
      <c r="BB1788" s="205">
        <v>0</v>
      </c>
      <c r="BC1788" s="205">
        <v>0</v>
      </c>
    </row>
    <row r="1789" spans="1:62" x14ac:dyDescent="0.25">
      <c r="A1789" s="60">
        <v>73</v>
      </c>
      <c r="B1789" s="69">
        <v>76</v>
      </c>
      <c r="C1789" s="69" t="s">
        <v>5296</v>
      </c>
      <c r="D1789" s="60" t="s">
        <v>15</v>
      </c>
      <c r="E1789" s="69" t="s">
        <v>1705</v>
      </c>
      <c r="F1789" s="69" t="s">
        <v>6651</v>
      </c>
      <c r="G1789" s="69"/>
      <c r="H1789" s="113" t="s">
        <v>6690</v>
      </c>
      <c r="I1789" s="113" t="s">
        <v>6691</v>
      </c>
      <c r="J1789" s="69"/>
      <c r="K1789" s="113">
        <v>1</v>
      </c>
      <c r="L1789" s="113">
        <v>1</v>
      </c>
      <c r="M1789" s="113">
        <v>1</v>
      </c>
      <c r="N1789" s="48">
        <v>0</v>
      </c>
      <c r="O1789" s="48">
        <v>0</v>
      </c>
      <c r="P1789" s="48">
        <v>0</v>
      </c>
      <c r="Q1789" s="48">
        <v>0</v>
      </c>
      <c r="R1789" s="48">
        <v>0</v>
      </c>
      <c r="S1789" s="113">
        <v>1</v>
      </c>
      <c r="T1789" s="113">
        <v>0</v>
      </c>
      <c r="U1789" s="70"/>
      <c r="V1789" s="22" t="s">
        <v>9143</v>
      </c>
      <c r="W1789" s="137" t="s">
        <v>5332</v>
      </c>
      <c r="X1789" s="69" t="s">
        <v>4191</v>
      </c>
      <c r="Y1789" s="87">
        <v>1</v>
      </c>
      <c r="Z1789" s="87">
        <v>18</v>
      </c>
      <c r="AA1789" s="14">
        <v>6</v>
      </c>
      <c r="AB1789" s="3">
        <f t="shared" si="82"/>
        <v>462</v>
      </c>
      <c r="AC1789">
        <v>663.63471262685425</v>
      </c>
      <c r="AD1789" s="68"/>
      <c r="AE1789" s="69"/>
      <c r="AF1789" s="60"/>
      <c r="AG1789" s="69"/>
      <c r="AH1789" s="69"/>
      <c r="AI1789" s="69"/>
      <c r="AJ1789" s="69"/>
      <c r="AM1789" s="68"/>
      <c r="AN1789" s="69">
        <v>3536</v>
      </c>
      <c r="AO1789" s="69">
        <v>2500</v>
      </c>
      <c r="AP1789" s="3">
        <v>2644</v>
      </c>
      <c r="AQ1789" s="69"/>
      <c r="AR1789" s="183" t="s">
        <v>8907</v>
      </c>
      <c r="AS1789" s="183" t="s">
        <v>8362</v>
      </c>
      <c r="AT1789" s="69">
        <v>0</v>
      </c>
      <c r="AU1789" s="18">
        <v>0</v>
      </c>
      <c r="AV1789" s="17"/>
      <c r="AW1789" s="205">
        <v>1</v>
      </c>
      <c r="AX1789" s="205">
        <v>0</v>
      </c>
      <c r="AY1789" s="205">
        <v>0</v>
      </c>
      <c r="AZ1789" s="205">
        <v>0</v>
      </c>
      <c r="BA1789" s="205">
        <v>0</v>
      </c>
      <c r="BB1789" s="205">
        <v>0</v>
      </c>
      <c r="BC1789" s="205">
        <v>0</v>
      </c>
    </row>
    <row r="1790" spans="1:62" x14ac:dyDescent="0.25">
      <c r="A1790" s="60">
        <v>73</v>
      </c>
      <c r="B1790" s="69">
        <v>76</v>
      </c>
      <c r="C1790" s="69" t="s">
        <v>5296</v>
      </c>
      <c r="D1790" s="60" t="s">
        <v>15</v>
      </c>
      <c r="E1790" s="69" t="s">
        <v>1705</v>
      </c>
      <c r="F1790" s="69" t="s">
        <v>6651</v>
      </c>
      <c r="G1790" s="69"/>
      <c r="H1790" s="113" t="s">
        <v>6692</v>
      </c>
      <c r="I1790" s="113" t="s">
        <v>6693</v>
      </c>
      <c r="J1790" s="69"/>
      <c r="K1790" s="113">
        <v>1</v>
      </c>
      <c r="L1790" s="113">
        <v>1</v>
      </c>
      <c r="M1790" s="113">
        <v>1</v>
      </c>
      <c r="N1790" s="48">
        <v>0</v>
      </c>
      <c r="O1790" s="48">
        <v>0</v>
      </c>
      <c r="P1790" s="48">
        <v>0</v>
      </c>
      <c r="Q1790" s="48">
        <v>0</v>
      </c>
      <c r="R1790" s="48">
        <v>0</v>
      </c>
      <c r="S1790" s="113">
        <v>1</v>
      </c>
      <c r="T1790" s="113">
        <v>0</v>
      </c>
      <c r="U1790" s="70"/>
      <c r="V1790" s="22" t="s">
        <v>9143</v>
      </c>
      <c r="W1790" s="137" t="s">
        <v>5333</v>
      </c>
      <c r="X1790" s="69" t="s">
        <v>38</v>
      </c>
      <c r="Y1790" s="87">
        <v>0</v>
      </c>
      <c r="Z1790" s="87">
        <v>12</v>
      </c>
      <c r="AA1790" s="14">
        <v>0</v>
      </c>
      <c r="AB1790" s="3">
        <f t="shared" si="82"/>
        <v>144</v>
      </c>
      <c r="AC1790">
        <v>206.84718315642209</v>
      </c>
      <c r="AD1790" s="68"/>
      <c r="AE1790" s="69"/>
      <c r="AF1790" s="60"/>
      <c r="AG1790" s="69"/>
      <c r="AH1790" s="69"/>
      <c r="AI1790" s="69"/>
      <c r="AJ1790" s="69"/>
      <c r="AM1790" s="68"/>
      <c r="AN1790" s="69">
        <v>3536</v>
      </c>
      <c r="AO1790" s="69">
        <v>2500</v>
      </c>
      <c r="AP1790" s="3">
        <v>2644</v>
      </c>
      <c r="AQ1790" s="69"/>
      <c r="AR1790" s="183" t="s">
        <v>8907</v>
      </c>
      <c r="AS1790" s="183" t="s">
        <v>8362</v>
      </c>
      <c r="AT1790" s="69">
        <v>0</v>
      </c>
      <c r="AU1790" s="18">
        <v>0</v>
      </c>
      <c r="AV1790" s="17"/>
      <c r="AW1790" s="205">
        <v>1</v>
      </c>
      <c r="AX1790" s="205">
        <v>0</v>
      </c>
      <c r="AY1790" s="205">
        <v>0</v>
      </c>
      <c r="AZ1790" s="205">
        <v>0</v>
      </c>
      <c r="BA1790" s="205">
        <v>0</v>
      </c>
      <c r="BB1790" s="205">
        <v>0</v>
      </c>
      <c r="BC1790" s="205">
        <v>0</v>
      </c>
    </row>
    <row r="1791" spans="1:62" x14ac:dyDescent="0.25">
      <c r="A1791" s="60">
        <v>73</v>
      </c>
      <c r="B1791" s="69">
        <v>76</v>
      </c>
      <c r="C1791" s="69" t="s">
        <v>5296</v>
      </c>
      <c r="D1791" s="60" t="s">
        <v>15</v>
      </c>
      <c r="E1791" s="69" t="s">
        <v>1705</v>
      </c>
      <c r="F1791" s="69" t="s">
        <v>6651</v>
      </c>
      <c r="G1791" s="69"/>
      <c r="H1791" s="113" t="s">
        <v>6694</v>
      </c>
      <c r="I1791" s="113" t="s">
        <v>6695</v>
      </c>
      <c r="J1791" s="69"/>
      <c r="K1791" s="113">
        <v>1</v>
      </c>
      <c r="L1791" s="113">
        <v>1</v>
      </c>
      <c r="M1791" s="113">
        <v>1</v>
      </c>
      <c r="N1791" s="48">
        <v>0</v>
      </c>
      <c r="O1791" s="48">
        <v>0</v>
      </c>
      <c r="P1791" s="48">
        <v>0</v>
      </c>
      <c r="Q1791" s="48">
        <v>0</v>
      </c>
      <c r="R1791" s="48">
        <v>0</v>
      </c>
      <c r="S1791" s="113">
        <v>1</v>
      </c>
      <c r="T1791" s="113">
        <v>0</v>
      </c>
      <c r="U1791" s="70"/>
      <c r="V1791" s="22" t="s">
        <v>9143</v>
      </c>
      <c r="W1791" s="137" t="s">
        <v>5334</v>
      </c>
      <c r="X1791" s="69" t="s">
        <v>918</v>
      </c>
      <c r="Y1791" s="87">
        <v>0</v>
      </c>
      <c r="Z1791" s="87">
        <v>5</v>
      </c>
      <c r="AA1791" s="14">
        <v>9</v>
      </c>
      <c r="AB1791" s="3">
        <f t="shared" si="82"/>
        <v>69</v>
      </c>
      <c r="AC1791">
        <v>99.114275262452253</v>
      </c>
      <c r="AD1791" s="68"/>
      <c r="AE1791" s="69"/>
      <c r="AF1791" s="60"/>
      <c r="AG1791" s="69"/>
      <c r="AH1791" s="69"/>
      <c r="AI1791" s="69"/>
      <c r="AJ1791" s="69"/>
      <c r="AM1791" s="68"/>
      <c r="AN1791" s="69">
        <v>3536</v>
      </c>
      <c r="AO1791" s="69">
        <v>2500</v>
      </c>
      <c r="AP1791" s="3">
        <v>2644</v>
      </c>
      <c r="AQ1791" s="69"/>
      <c r="AR1791" s="183" t="s">
        <v>8907</v>
      </c>
      <c r="AS1791" s="183" t="s">
        <v>8362</v>
      </c>
      <c r="AT1791" s="69">
        <v>0</v>
      </c>
      <c r="AU1791" s="18">
        <v>0</v>
      </c>
      <c r="AV1791" s="17"/>
      <c r="AW1791" s="205">
        <v>1</v>
      </c>
      <c r="AX1791" s="205">
        <v>0</v>
      </c>
      <c r="AY1791" s="205">
        <v>0</v>
      </c>
      <c r="AZ1791" s="205">
        <v>0</v>
      </c>
      <c r="BA1791" s="205">
        <v>0</v>
      </c>
      <c r="BB1791" s="205">
        <v>0</v>
      </c>
      <c r="BC1791" s="205">
        <v>0</v>
      </c>
    </row>
    <row r="1792" spans="1:62" x14ac:dyDescent="0.25">
      <c r="A1792" s="60">
        <v>73</v>
      </c>
      <c r="B1792" s="69">
        <v>76</v>
      </c>
      <c r="C1792" s="69" t="s">
        <v>5296</v>
      </c>
      <c r="D1792" s="60" t="s">
        <v>15</v>
      </c>
      <c r="E1792" s="69" t="s">
        <v>1705</v>
      </c>
      <c r="F1792" s="69" t="s">
        <v>6651</v>
      </c>
      <c r="G1792" s="69"/>
      <c r="H1792" s="113" t="s">
        <v>6696</v>
      </c>
      <c r="I1792" s="113" t="s">
        <v>6697</v>
      </c>
      <c r="J1792" s="69"/>
      <c r="K1792" s="113">
        <v>1</v>
      </c>
      <c r="L1792" s="113">
        <v>1</v>
      </c>
      <c r="M1792" s="113">
        <v>1</v>
      </c>
      <c r="N1792" s="48">
        <v>0</v>
      </c>
      <c r="O1792" s="48">
        <v>0</v>
      </c>
      <c r="P1792" s="48">
        <v>0</v>
      </c>
      <c r="Q1792" s="48">
        <v>0</v>
      </c>
      <c r="R1792" s="48">
        <v>0</v>
      </c>
      <c r="S1792" s="113">
        <v>1</v>
      </c>
      <c r="T1792" s="113">
        <v>0</v>
      </c>
      <c r="U1792" s="70"/>
      <c r="V1792" s="22" t="s">
        <v>9143</v>
      </c>
      <c r="W1792" s="137" t="s">
        <v>5335</v>
      </c>
      <c r="X1792" s="69" t="s">
        <v>374</v>
      </c>
      <c r="Y1792" s="87">
        <v>0</v>
      </c>
      <c r="Z1792" s="87">
        <v>5</v>
      </c>
      <c r="AA1792" s="14">
        <v>0</v>
      </c>
      <c r="AB1792" s="3">
        <f t="shared" si="82"/>
        <v>60</v>
      </c>
      <c r="AC1792">
        <v>86.186326315175876</v>
      </c>
      <c r="AD1792" s="68"/>
      <c r="AE1792" s="69"/>
      <c r="AF1792" s="60"/>
      <c r="AG1792" s="69"/>
      <c r="AH1792" s="69"/>
      <c r="AI1792" s="69"/>
      <c r="AJ1792" s="69"/>
      <c r="AM1792" s="68"/>
      <c r="AN1792" s="69">
        <v>3536</v>
      </c>
      <c r="AO1792" s="69">
        <v>2500</v>
      </c>
      <c r="AP1792" s="3">
        <v>2644</v>
      </c>
      <c r="AQ1792" s="69"/>
      <c r="AR1792" s="183" t="s">
        <v>8907</v>
      </c>
      <c r="AS1792" s="183" t="s">
        <v>8362</v>
      </c>
      <c r="AT1792" s="69">
        <v>0</v>
      </c>
      <c r="AU1792" s="18">
        <v>0</v>
      </c>
      <c r="AV1792" s="17"/>
      <c r="AW1792" s="205">
        <v>1</v>
      </c>
      <c r="AX1792" s="205">
        <v>0</v>
      </c>
      <c r="AY1792" s="205">
        <v>0</v>
      </c>
      <c r="AZ1792" s="205">
        <v>0</v>
      </c>
      <c r="BA1792" s="205">
        <v>0</v>
      </c>
      <c r="BB1792" s="205">
        <v>0</v>
      </c>
      <c r="BC1792" s="205">
        <v>0</v>
      </c>
    </row>
    <row r="1793" spans="1:56" x14ac:dyDescent="0.25">
      <c r="A1793" s="60">
        <v>73</v>
      </c>
      <c r="B1793" s="69">
        <v>76</v>
      </c>
      <c r="C1793" s="69" t="s">
        <v>5296</v>
      </c>
      <c r="D1793" s="60" t="s">
        <v>15</v>
      </c>
      <c r="E1793" s="69" t="s">
        <v>1705</v>
      </c>
      <c r="F1793" s="69" t="s">
        <v>6651</v>
      </c>
      <c r="G1793" s="69"/>
      <c r="H1793" s="113" t="s">
        <v>6698</v>
      </c>
      <c r="I1793" s="113" t="s">
        <v>6699</v>
      </c>
      <c r="J1793" s="69"/>
      <c r="K1793" s="113">
        <v>1</v>
      </c>
      <c r="L1793" s="113">
        <v>1</v>
      </c>
      <c r="M1793" s="113">
        <v>1</v>
      </c>
      <c r="N1793" s="48">
        <v>0</v>
      </c>
      <c r="O1793" s="48">
        <v>0</v>
      </c>
      <c r="P1793" s="48">
        <v>0</v>
      </c>
      <c r="Q1793" s="48">
        <v>0</v>
      </c>
      <c r="R1793" s="48">
        <v>0</v>
      </c>
      <c r="S1793" s="113">
        <v>1</v>
      </c>
      <c r="T1793" s="113">
        <v>0</v>
      </c>
      <c r="U1793" s="70"/>
      <c r="V1793" s="22" t="s">
        <v>9144</v>
      </c>
      <c r="W1793" s="137" t="s">
        <v>5336</v>
      </c>
      <c r="X1793" s="69" t="s">
        <v>90</v>
      </c>
      <c r="Y1793" s="87">
        <v>0</v>
      </c>
      <c r="Z1793" s="87">
        <v>13</v>
      </c>
      <c r="AA1793" s="14">
        <v>6</v>
      </c>
      <c r="AB1793" s="3">
        <f t="shared" si="82"/>
        <v>162</v>
      </c>
      <c r="AC1793">
        <v>232.44822110640237</v>
      </c>
      <c r="AD1793" s="68"/>
      <c r="AE1793" s="69"/>
      <c r="AF1793" s="60"/>
      <c r="AG1793" s="69"/>
      <c r="AH1793" s="69"/>
      <c r="AI1793" s="69"/>
      <c r="AJ1793" s="69"/>
      <c r="AM1793" s="68"/>
      <c r="AN1793" s="69">
        <v>3536</v>
      </c>
      <c r="AO1793" s="69">
        <v>2500</v>
      </c>
      <c r="AP1793" s="3">
        <v>2636</v>
      </c>
      <c r="AQ1793" s="69"/>
      <c r="AR1793" s="183" t="s">
        <v>8907</v>
      </c>
      <c r="AS1793" s="183" t="s">
        <v>8362</v>
      </c>
      <c r="AT1793" s="69">
        <v>0</v>
      </c>
      <c r="AU1793" s="18">
        <v>0</v>
      </c>
      <c r="AV1793" s="17"/>
      <c r="AW1793" s="205">
        <v>1</v>
      </c>
      <c r="AX1793" s="205">
        <v>0</v>
      </c>
      <c r="AY1793" s="205">
        <v>0</v>
      </c>
      <c r="AZ1793" s="205">
        <v>0</v>
      </c>
      <c r="BA1793" s="205">
        <v>0</v>
      </c>
      <c r="BB1793" s="205">
        <v>0</v>
      </c>
      <c r="BC1793" s="205">
        <v>0</v>
      </c>
    </row>
    <row r="1794" spans="1:56" x14ac:dyDescent="0.25">
      <c r="A1794" s="60">
        <v>73</v>
      </c>
      <c r="B1794" s="69">
        <v>76</v>
      </c>
      <c r="C1794" s="69" t="s">
        <v>5296</v>
      </c>
      <c r="D1794" s="60" t="s">
        <v>15</v>
      </c>
      <c r="E1794" s="69" t="s">
        <v>1705</v>
      </c>
      <c r="F1794" s="69" t="s">
        <v>6651</v>
      </c>
      <c r="G1794" s="69"/>
      <c r="H1794" s="113" t="s">
        <v>6700</v>
      </c>
      <c r="I1794" s="113" t="s">
        <v>6701</v>
      </c>
      <c r="J1794" s="69"/>
      <c r="K1794" s="113">
        <v>1</v>
      </c>
      <c r="L1794" s="113">
        <v>1</v>
      </c>
      <c r="M1794" s="113">
        <v>1</v>
      </c>
      <c r="N1794" s="48">
        <v>0</v>
      </c>
      <c r="O1794" s="48">
        <v>0</v>
      </c>
      <c r="P1794" s="48">
        <v>0</v>
      </c>
      <c r="Q1794" s="48">
        <v>0</v>
      </c>
      <c r="R1794" s="48">
        <v>0</v>
      </c>
      <c r="S1794" s="113">
        <v>1</v>
      </c>
      <c r="T1794" s="113">
        <v>0</v>
      </c>
      <c r="U1794" s="70"/>
      <c r="V1794" s="22" t="s">
        <v>9270</v>
      </c>
      <c r="W1794" s="137" t="s">
        <v>5337</v>
      </c>
      <c r="X1794" s="69" t="s">
        <v>800</v>
      </c>
      <c r="Y1794" s="87">
        <v>2</v>
      </c>
      <c r="Z1794" s="87">
        <v>4</v>
      </c>
      <c r="AA1794" s="14">
        <v>0</v>
      </c>
      <c r="AB1794" s="3">
        <f t="shared" si="82"/>
        <v>528</v>
      </c>
      <c r="AC1794">
        <v>716.33209815229065</v>
      </c>
      <c r="AD1794" s="68"/>
      <c r="AE1794" s="69"/>
      <c r="AF1794" s="60"/>
      <c r="AG1794" s="69"/>
      <c r="AH1794" s="69"/>
      <c r="AI1794" s="69"/>
      <c r="AJ1794" s="69"/>
      <c r="AM1794" s="68"/>
      <c r="AN1794" s="69">
        <v>3536</v>
      </c>
      <c r="AO1794" s="69">
        <v>2500</v>
      </c>
      <c r="AP1794" s="3">
        <v>2227</v>
      </c>
      <c r="AQ1794" s="69"/>
      <c r="AR1794" s="183" t="s">
        <v>8907</v>
      </c>
      <c r="AS1794" s="183" t="s">
        <v>8362</v>
      </c>
      <c r="AT1794" s="69">
        <v>0</v>
      </c>
      <c r="AU1794" s="18">
        <v>0</v>
      </c>
      <c r="AV1794" s="17"/>
      <c r="AW1794" s="205">
        <v>1</v>
      </c>
      <c r="AX1794" s="205">
        <v>0</v>
      </c>
      <c r="AY1794" s="205">
        <v>0</v>
      </c>
      <c r="AZ1794" s="205">
        <v>0</v>
      </c>
      <c r="BA1794" s="205">
        <v>0</v>
      </c>
      <c r="BB1794" s="205">
        <v>0</v>
      </c>
      <c r="BC1794" s="205">
        <v>0</v>
      </c>
    </row>
    <row r="1795" spans="1:56" x14ac:dyDescent="0.25">
      <c r="A1795" s="60">
        <v>73</v>
      </c>
      <c r="B1795" s="69">
        <v>76</v>
      </c>
      <c r="C1795" s="69" t="s">
        <v>5296</v>
      </c>
      <c r="D1795" s="60" t="s">
        <v>15</v>
      </c>
      <c r="E1795" s="69" t="s">
        <v>1705</v>
      </c>
      <c r="F1795" s="69" t="s">
        <v>6651</v>
      </c>
      <c r="G1795" s="69"/>
      <c r="H1795" s="113" t="s">
        <v>6702</v>
      </c>
      <c r="I1795" s="113" t="s">
        <v>6703</v>
      </c>
      <c r="J1795" s="69"/>
      <c r="K1795" s="113">
        <v>1</v>
      </c>
      <c r="L1795" s="113">
        <v>1</v>
      </c>
      <c r="M1795" s="113">
        <v>1</v>
      </c>
      <c r="N1795" s="48">
        <v>0</v>
      </c>
      <c r="O1795" s="48">
        <v>0</v>
      </c>
      <c r="P1795" s="48">
        <v>0</v>
      </c>
      <c r="Q1795" s="48">
        <v>0</v>
      </c>
      <c r="R1795" s="48">
        <v>0</v>
      </c>
      <c r="S1795" s="113">
        <v>1</v>
      </c>
      <c r="T1795" s="113">
        <v>0</v>
      </c>
      <c r="U1795" s="70"/>
      <c r="V1795" s="22" t="s">
        <v>9270</v>
      </c>
      <c r="W1795" s="137" t="s">
        <v>5338</v>
      </c>
      <c r="X1795" s="69" t="s">
        <v>2729</v>
      </c>
      <c r="Y1795" s="87">
        <v>0</v>
      </c>
      <c r="Z1795" s="87">
        <v>10</v>
      </c>
      <c r="AA1795" s="14">
        <v>9</v>
      </c>
      <c r="AB1795" s="3">
        <f t="shared" si="82"/>
        <v>129</v>
      </c>
      <c r="AC1795">
        <v>175.01295579857103</v>
      </c>
      <c r="AD1795" s="68"/>
      <c r="AE1795" s="69"/>
      <c r="AF1795" s="60"/>
      <c r="AG1795" s="69"/>
      <c r="AH1795" s="69"/>
      <c r="AI1795" s="69"/>
      <c r="AJ1795" s="69"/>
      <c r="AM1795" s="68"/>
      <c r="AN1795" s="69">
        <v>3536</v>
      </c>
      <c r="AO1795" s="69">
        <v>2500</v>
      </c>
      <c r="AP1795" s="3">
        <v>2227</v>
      </c>
      <c r="AQ1795" s="69"/>
      <c r="AR1795" s="183" t="s">
        <v>8907</v>
      </c>
      <c r="AS1795" s="183" t="s">
        <v>8362</v>
      </c>
      <c r="AT1795" s="69">
        <v>0</v>
      </c>
      <c r="AU1795" s="18">
        <v>0</v>
      </c>
      <c r="AV1795" s="17"/>
      <c r="AW1795" s="205">
        <v>1</v>
      </c>
      <c r="AX1795" s="205">
        <v>0</v>
      </c>
      <c r="AY1795" s="205">
        <v>0</v>
      </c>
      <c r="AZ1795" s="205">
        <v>0</v>
      </c>
      <c r="BA1795" s="205">
        <v>0</v>
      </c>
      <c r="BB1795" s="205">
        <v>0</v>
      </c>
      <c r="BC1795" s="205">
        <v>0</v>
      </c>
    </row>
    <row r="1796" spans="1:56" x14ac:dyDescent="0.25">
      <c r="A1796" s="60">
        <v>73</v>
      </c>
      <c r="B1796" s="69">
        <v>76</v>
      </c>
      <c r="C1796" s="69" t="s">
        <v>5296</v>
      </c>
      <c r="D1796" s="60" t="s">
        <v>15</v>
      </c>
      <c r="E1796" s="69" t="s">
        <v>1705</v>
      </c>
      <c r="F1796" s="69" t="s">
        <v>6651</v>
      </c>
      <c r="G1796" s="69"/>
      <c r="H1796" s="113" t="s">
        <v>6704</v>
      </c>
      <c r="I1796" s="113" t="s">
        <v>6705</v>
      </c>
      <c r="J1796" s="69"/>
      <c r="K1796" s="113">
        <v>1</v>
      </c>
      <c r="L1796" s="113">
        <v>1</v>
      </c>
      <c r="M1796" s="113">
        <v>1</v>
      </c>
      <c r="N1796" s="48">
        <v>0</v>
      </c>
      <c r="O1796" s="48">
        <v>0</v>
      </c>
      <c r="P1796" s="48">
        <v>0</v>
      </c>
      <c r="Q1796" s="48">
        <v>0</v>
      </c>
      <c r="R1796" s="48">
        <v>0</v>
      </c>
      <c r="S1796" s="113">
        <v>1</v>
      </c>
      <c r="T1796" s="113">
        <v>0</v>
      </c>
      <c r="U1796" s="70"/>
      <c r="V1796" s="22" t="s">
        <v>9270</v>
      </c>
      <c r="W1796" s="137" t="s">
        <v>5339</v>
      </c>
      <c r="X1796" s="69" t="s">
        <v>167</v>
      </c>
      <c r="Y1796" s="87">
        <v>0</v>
      </c>
      <c r="Z1796" s="87">
        <v>10</v>
      </c>
      <c r="AA1796" s="14">
        <v>0</v>
      </c>
      <c r="AB1796" s="3">
        <f t="shared" si="82"/>
        <v>120</v>
      </c>
      <c r="AC1796">
        <v>162.80274958006606</v>
      </c>
      <c r="AD1796" s="68"/>
      <c r="AE1796" s="69"/>
      <c r="AF1796" s="60"/>
      <c r="AG1796" s="69"/>
      <c r="AH1796" s="69"/>
      <c r="AI1796" s="69"/>
      <c r="AJ1796" s="69"/>
      <c r="AM1796" s="68"/>
      <c r="AN1796" s="69">
        <v>3536</v>
      </c>
      <c r="AO1796" s="69">
        <v>2500</v>
      </c>
      <c r="AP1796" s="3">
        <v>2227</v>
      </c>
      <c r="AQ1796" s="69"/>
      <c r="AR1796" s="183" t="s">
        <v>8907</v>
      </c>
      <c r="AS1796" s="183" t="s">
        <v>8362</v>
      </c>
      <c r="AT1796" s="69">
        <v>0</v>
      </c>
      <c r="AU1796" s="18">
        <v>0</v>
      </c>
      <c r="AV1796" s="17"/>
      <c r="AW1796" s="205">
        <v>1</v>
      </c>
      <c r="AX1796" s="205">
        <v>0</v>
      </c>
      <c r="AY1796" s="205">
        <v>0</v>
      </c>
      <c r="AZ1796" s="205">
        <v>0</v>
      </c>
      <c r="BA1796" s="205">
        <v>0</v>
      </c>
      <c r="BB1796" s="205">
        <v>0</v>
      </c>
      <c r="BC1796" s="205">
        <v>0</v>
      </c>
    </row>
    <row r="1797" spans="1:56" x14ac:dyDescent="0.25">
      <c r="A1797" s="60">
        <v>73</v>
      </c>
      <c r="B1797" s="69">
        <v>76</v>
      </c>
      <c r="C1797" s="69" t="s">
        <v>5296</v>
      </c>
      <c r="D1797" s="60" t="s">
        <v>15</v>
      </c>
      <c r="E1797" s="69" t="s">
        <v>1705</v>
      </c>
      <c r="F1797" s="69" t="s">
        <v>6651</v>
      </c>
      <c r="G1797" s="69"/>
      <c r="H1797" s="113" t="s">
        <v>6706</v>
      </c>
      <c r="I1797" s="113" t="s">
        <v>6707</v>
      </c>
      <c r="J1797" s="69"/>
      <c r="K1797" s="113">
        <v>1</v>
      </c>
      <c r="L1797" s="113">
        <v>1</v>
      </c>
      <c r="M1797" s="113">
        <v>1</v>
      </c>
      <c r="N1797" s="48">
        <v>0</v>
      </c>
      <c r="O1797" s="48">
        <v>0</v>
      </c>
      <c r="P1797" s="48">
        <v>0</v>
      </c>
      <c r="Q1797" s="48">
        <v>0</v>
      </c>
      <c r="R1797" s="48">
        <v>0</v>
      </c>
      <c r="S1797" s="113">
        <v>1</v>
      </c>
      <c r="T1797" s="113">
        <v>0</v>
      </c>
      <c r="U1797" s="70"/>
      <c r="V1797" s="22" t="s">
        <v>9270</v>
      </c>
      <c r="W1797" s="137" t="s">
        <v>5340</v>
      </c>
      <c r="X1797" s="69" t="s">
        <v>167</v>
      </c>
      <c r="Y1797" s="87">
        <v>0</v>
      </c>
      <c r="Z1797" s="87">
        <v>10</v>
      </c>
      <c r="AA1797" s="14">
        <v>0</v>
      </c>
      <c r="AB1797" s="3">
        <f t="shared" si="82"/>
        <v>120</v>
      </c>
      <c r="AC1797">
        <v>162.80274958006606</v>
      </c>
      <c r="AD1797" s="68"/>
      <c r="AE1797" s="69"/>
      <c r="AF1797" s="60"/>
      <c r="AG1797" s="69"/>
      <c r="AH1797" s="69"/>
      <c r="AI1797" s="69"/>
      <c r="AJ1797" s="69"/>
      <c r="AM1797" s="68"/>
      <c r="AN1797" s="69">
        <v>3536</v>
      </c>
      <c r="AO1797" s="69">
        <v>2500</v>
      </c>
      <c r="AP1797" s="3">
        <v>2227</v>
      </c>
      <c r="AQ1797" s="69"/>
      <c r="AR1797" s="183" t="s">
        <v>8907</v>
      </c>
      <c r="AS1797" s="183" t="s">
        <v>8362</v>
      </c>
      <c r="AT1797" s="69">
        <v>0</v>
      </c>
      <c r="AU1797" s="18">
        <v>0</v>
      </c>
      <c r="AV1797" s="17"/>
      <c r="AW1797" s="205">
        <v>1</v>
      </c>
      <c r="AX1797" s="205">
        <v>0</v>
      </c>
      <c r="AY1797" s="205">
        <v>0</v>
      </c>
      <c r="AZ1797" s="205">
        <v>0</v>
      </c>
      <c r="BA1797" s="205">
        <v>0</v>
      </c>
      <c r="BB1797" s="205">
        <v>0</v>
      </c>
      <c r="BC1797" s="205">
        <v>0</v>
      </c>
    </row>
    <row r="1798" spans="1:56" x14ac:dyDescent="0.25">
      <c r="A1798" s="60">
        <v>73</v>
      </c>
      <c r="B1798" s="69">
        <v>76</v>
      </c>
      <c r="C1798" s="69" t="s">
        <v>5296</v>
      </c>
      <c r="D1798" s="60" t="s">
        <v>15</v>
      </c>
      <c r="E1798" s="69" t="s">
        <v>1705</v>
      </c>
      <c r="F1798" s="69" t="s">
        <v>6651</v>
      </c>
      <c r="G1798" s="69"/>
      <c r="H1798" s="113" t="s">
        <v>6708</v>
      </c>
      <c r="I1798" s="113" t="s">
        <v>6709</v>
      </c>
      <c r="J1798" s="69"/>
      <c r="K1798" s="113">
        <v>1</v>
      </c>
      <c r="L1798" s="113">
        <v>1</v>
      </c>
      <c r="M1798" s="113">
        <v>1</v>
      </c>
      <c r="N1798" s="48">
        <v>0</v>
      </c>
      <c r="O1798" s="48">
        <v>0</v>
      </c>
      <c r="P1798" s="48">
        <v>0</v>
      </c>
      <c r="Q1798" s="48">
        <v>0</v>
      </c>
      <c r="R1798" s="48">
        <v>0</v>
      </c>
      <c r="S1798" s="113">
        <v>1</v>
      </c>
      <c r="T1798" s="113">
        <v>0</v>
      </c>
      <c r="U1798" s="70"/>
      <c r="V1798" s="22" t="s">
        <v>9270</v>
      </c>
      <c r="W1798" s="137" t="s">
        <v>5341</v>
      </c>
      <c r="X1798" s="69" t="s">
        <v>38</v>
      </c>
      <c r="Y1798" s="87">
        <v>0</v>
      </c>
      <c r="Z1798" s="87">
        <v>12</v>
      </c>
      <c r="AA1798" s="14">
        <v>0</v>
      </c>
      <c r="AB1798" s="3">
        <f t="shared" si="82"/>
        <v>144</v>
      </c>
      <c r="AC1798">
        <v>195.36329949607926</v>
      </c>
      <c r="AD1798" s="68"/>
      <c r="AE1798" s="69"/>
      <c r="AF1798" s="60"/>
      <c r="AG1798" s="69"/>
      <c r="AH1798" s="69"/>
      <c r="AI1798" s="69"/>
      <c r="AJ1798" s="69"/>
      <c r="AM1798" s="68"/>
      <c r="AN1798" s="69">
        <v>3536</v>
      </c>
      <c r="AO1798" s="69">
        <v>2500</v>
      </c>
      <c r="AP1798" s="3">
        <v>2227</v>
      </c>
      <c r="AQ1798" s="69"/>
      <c r="AR1798" s="183" t="s">
        <v>8907</v>
      </c>
      <c r="AS1798" s="183" t="s">
        <v>8362</v>
      </c>
      <c r="AT1798" s="69">
        <v>0</v>
      </c>
      <c r="AU1798" s="18">
        <v>0</v>
      </c>
      <c r="AV1798" s="17"/>
      <c r="AW1798" s="205">
        <v>1</v>
      </c>
      <c r="AX1798" s="205">
        <v>0</v>
      </c>
      <c r="AY1798" s="205">
        <v>0</v>
      </c>
      <c r="AZ1798" s="205">
        <v>0</v>
      </c>
      <c r="BA1798" s="205">
        <v>0</v>
      </c>
      <c r="BB1798" s="205">
        <v>0</v>
      </c>
      <c r="BC1798" s="205">
        <v>0</v>
      </c>
    </row>
    <row r="1799" spans="1:56" s="18" customFormat="1" x14ac:dyDescent="0.25">
      <c r="A1799" s="60">
        <v>73</v>
      </c>
      <c r="B1799" s="69">
        <v>76</v>
      </c>
      <c r="C1799" s="69" t="s">
        <v>5296</v>
      </c>
      <c r="D1799" s="60" t="s">
        <v>15</v>
      </c>
      <c r="E1799" s="69" t="s">
        <v>1705</v>
      </c>
      <c r="F1799" s="69" t="s">
        <v>6651</v>
      </c>
      <c r="G1799" s="69"/>
      <c r="H1799" s="113" t="s">
        <v>6710</v>
      </c>
      <c r="I1799" s="113" t="s">
        <v>6711</v>
      </c>
      <c r="J1799" s="69"/>
      <c r="K1799" s="113">
        <v>1</v>
      </c>
      <c r="L1799" s="113">
        <v>1</v>
      </c>
      <c r="M1799" s="113">
        <v>1</v>
      </c>
      <c r="N1799" s="48">
        <v>0</v>
      </c>
      <c r="O1799" s="48">
        <v>0</v>
      </c>
      <c r="P1799" s="48">
        <v>0</v>
      </c>
      <c r="Q1799" s="48">
        <v>0</v>
      </c>
      <c r="R1799" s="48">
        <v>0</v>
      </c>
      <c r="S1799" s="113">
        <v>1</v>
      </c>
      <c r="T1799" s="113">
        <v>0</v>
      </c>
      <c r="U1799" s="70"/>
      <c r="V1799" s="22" t="s">
        <v>9270</v>
      </c>
      <c r="W1799" s="137" t="s">
        <v>5342</v>
      </c>
      <c r="X1799" s="69" t="s">
        <v>65</v>
      </c>
      <c r="Y1799" s="87">
        <v>0</v>
      </c>
      <c r="Z1799" s="87">
        <v>2</v>
      </c>
      <c r="AA1799" s="14">
        <v>6</v>
      </c>
      <c r="AB1799" s="3">
        <f t="shared" si="82"/>
        <v>30</v>
      </c>
      <c r="AC1799" s="18">
        <v>40.700687395016516</v>
      </c>
      <c r="AD1799" s="68"/>
      <c r="AE1799" s="69"/>
      <c r="AF1799" s="60"/>
      <c r="AG1799" s="69"/>
      <c r="AH1799" s="69"/>
      <c r="AI1799" s="69"/>
      <c r="AJ1799" s="69"/>
      <c r="AK1799" s="3"/>
      <c r="AM1799" s="68"/>
      <c r="AN1799" s="69">
        <v>3536</v>
      </c>
      <c r="AO1799" s="69">
        <v>2500</v>
      </c>
      <c r="AP1799" s="3">
        <v>2227</v>
      </c>
      <c r="AQ1799" s="69"/>
      <c r="AR1799" s="183" t="s">
        <v>8907</v>
      </c>
      <c r="AS1799" s="183" t="s">
        <v>8362</v>
      </c>
      <c r="AT1799" s="69">
        <v>0</v>
      </c>
      <c r="AU1799" s="18">
        <v>0</v>
      </c>
      <c r="AV1799" s="17"/>
      <c r="AW1799" s="205">
        <v>1</v>
      </c>
      <c r="AX1799" s="205">
        <v>0</v>
      </c>
      <c r="AY1799" s="205">
        <v>0</v>
      </c>
      <c r="AZ1799" s="205">
        <v>0</v>
      </c>
      <c r="BA1799" s="205">
        <v>0</v>
      </c>
      <c r="BB1799" s="205">
        <v>0</v>
      </c>
      <c r="BC1799" s="205">
        <v>0</v>
      </c>
      <c r="BD1799" s="17"/>
    </row>
    <row r="1800" spans="1:56" s="18" customFormat="1" x14ac:dyDescent="0.25">
      <c r="A1800" s="60">
        <v>73</v>
      </c>
      <c r="B1800" s="69">
        <v>76</v>
      </c>
      <c r="C1800" s="69" t="s">
        <v>5296</v>
      </c>
      <c r="D1800" s="60" t="s">
        <v>15</v>
      </c>
      <c r="E1800" s="69" t="s">
        <v>1705</v>
      </c>
      <c r="F1800" s="69" t="s">
        <v>6651</v>
      </c>
      <c r="G1800" s="69"/>
      <c r="H1800" s="113" t="s">
        <v>6712</v>
      </c>
      <c r="I1800" s="113" t="s">
        <v>6713</v>
      </c>
      <c r="J1800" s="69"/>
      <c r="K1800" s="113">
        <v>1</v>
      </c>
      <c r="L1800" s="113">
        <v>1</v>
      </c>
      <c r="M1800" s="113">
        <v>1</v>
      </c>
      <c r="N1800" s="48">
        <v>0</v>
      </c>
      <c r="O1800" s="48">
        <v>0</v>
      </c>
      <c r="P1800" s="48">
        <v>0</v>
      </c>
      <c r="Q1800" s="48">
        <v>0</v>
      </c>
      <c r="R1800" s="48">
        <v>0</v>
      </c>
      <c r="S1800" s="113">
        <v>1</v>
      </c>
      <c r="T1800" s="113">
        <v>0</v>
      </c>
      <c r="U1800" s="70"/>
      <c r="V1800" s="22" t="s">
        <v>9317</v>
      </c>
      <c r="W1800" s="137" t="s">
        <v>5343</v>
      </c>
      <c r="X1800" s="69" t="s">
        <v>213</v>
      </c>
      <c r="Y1800" s="87">
        <v>0</v>
      </c>
      <c r="Z1800" s="87">
        <v>10</v>
      </c>
      <c r="AA1800" s="14">
        <v>6</v>
      </c>
      <c r="AB1800" s="3">
        <f t="shared" si="82"/>
        <v>126</v>
      </c>
      <c r="AC1800" s="18">
        <v>168.54805199606466</v>
      </c>
      <c r="AD1800" s="68"/>
      <c r="AE1800" s="69"/>
      <c r="AF1800" s="60"/>
      <c r="AG1800" s="69"/>
      <c r="AH1800" s="69"/>
      <c r="AI1800" s="69"/>
      <c r="AJ1800" s="69"/>
      <c r="AK1800" s="3"/>
      <c r="AM1800" s="68"/>
      <c r="AN1800" s="69">
        <v>3536</v>
      </c>
      <c r="AO1800" s="69">
        <v>2500</v>
      </c>
      <c r="AP1800" s="3">
        <v>2124</v>
      </c>
      <c r="AQ1800" s="69"/>
      <c r="AR1800" s="183" t="s">
        <v>8907</v>
      </c>
      <c r="AS1800" s="183" t="s">
        <v>8362</v>
      </c>
      <c r="AT1800" s="69">
        <v>0</v>
      </c>
      <c r="AU1800" s="18">
        <v>0</v>
      </c>
      <c r="AV1800" s="17"/>
      <c r="AW1800" s="205">
        <v>1</v>
      </c>
      <c r="AX1800" s="205">
        <v>0</v>
      </c>
      <c r="AY1800" s="205">
        <v>0</v>
      </c>
      <c r="AZ1800" s="205">
        <v>0</v>
      </c>
      <c r="BA1800" s="205">
        <v>0</v>
      </c>
      <c r="BB1800" s="205">
        <v>0</v>
      </c>
      <c r="BC1800" s="205">
        <v>0</v>
      </c>
      <c r="BD1800" s="17"/>
    </row>
    <row r="1801" spans="1:56" x14ac:dyDescent="0.25">
      <c r="A1801" s="60">
        <v>73</v>
      </c>
      <c r="B1801" s="69">
        <v>76</v>
      </c>
      <c r="C1801" s="69" t="s">
        <v>5296</v>
      </c>
      <c r="D1801" s="60" t="s">
        <v>15</v>
      </c>
      <c r="E1801" s="69" t="s">
        <v>1705</v>
      </c>
      <c r="F1801" s="69" t="s">
        <v>6651</v>
      </c>
      <c r="G1801" s="69"/>
      <c r="H1801" s="113" t="s">
        <v>6714</v>
      </c>
      <c r="I1801" s="113" t="s">
        <v>6715</v>
      </c>
      <c r="J1801" s="69"/>
      <c r="K1801" s="113">
        <v>1</v>
      </c>
      <c r="L1801" s="113">
        <v>1</v>
      </c>
      <c r="M1801" s="113">
        <v>1</v>
      </c>
      <c r="N1801" s="48">
        <v>0</v>
      </c>
      <c r="O1801" s="48">
        <v>0</v>
      </c>
      <c r="P1801" s="48">
        <v>0</v>
      </c>
      <c r="Q1801" s="48">
        <v>0</v>
      </c>
      <c r="R1801" s="48">
        <v>0</v>
      </c>
      <c r="S1801" s="113">
        <v>1</v>
      </c>
      <c r="T1801" s="113">
        <v>0</v>
      </c>
      <c r="U1801" s="70"/>
      <c r="V1801" s="22" t="s">
        <v>9317</v>
      </c>
      <c r="W1801" s="137" t="s">
        <v>5344</v>
      </c>
      <c r="X1801" s="69" t="s">
        <v>167</v>
      </c>
      <c r="Y1801" s="87">
        <v>0</v>
      </c>
      <c r="Z1801" s="87">
        <v>10</v>
      </c>
      <c r="AA1801" s="14">
        <v>0</v>
      </c>
      <c r="AB1801" s="3">
        <f t="shared" si="82"/>
        <v>120</v>
      </c>
      <c r="AC1801">
        <v>160.52195428196634</v>
      </c>
      <c r="AD1801" s="68"/>
      <c r="AE1801" s="69"/>
      <c r="AF1801" s="60"/>
      <c r="AG1801" s="69"/>
      <c r="AH1801" s="69"/>
      <c r="AI1801" s="69"/>
      <c r="AJ1801" s="69"/>
      <c r="AM1801" s="68"/>
      <c r="AN1801" s="69">
        <v>3536</v>
      </c>
      <c r="AO1801" s="69">
        <v>2500</v>
      </c>
      <c r="AP1801" s="3">
        <v>2124</v>
      </c>
      <c r="AQ1801" s="69"/>
      <c r="AR1801" s="183" t="s">
        <v>8907</v>
      </c>
      <c r="AS1801" s="183" t="s">
        <v>8362</v>
      </c>
      <c r="AT1801" s="69">
        <v>0</v>
      </c>
      <c r="AU1801" s="18">
        <v>0</v>
      </c>
      <c r="AV1801" s="17"/>
      <c r="AW1801" s="205">
        <v>1</v>
      </c>
      <c r="AX1801" s="205">
        <v>0</v>
      </c>
      <c r="AY1801" s="205">
        <v>0</v>
      </c>
      <c r="AZ1801" s="205">
        <v>0</v>
      </c>
      <c r="BA1801" s="205">
        <v>0</v>
      </c>
      <c r="BB1801" s="205">
        <v>0</v>
      </c>
      <c r="BC1801" s="205">
        <v>0</v>
      </c>
    </row>
    <row r="1802" spans="1:56" x14ac:dyDescent="0.25">
      <c r="A1802" s="60">
        <v>73</v>
      </c>
      <c r="B1802" s="69">
        <v>76</v>
      </c>
      <c r="C1802" s="69" t="s">
        <v>5296</v>
      </c>
      <c r="D1802" s="60" t="s">
        <v>15</v>
      </c>
      <c r="E1802" s="69" t="s">
        <v>1705</v>
      </c>
      <c r="F1802" s="69" t="s">
        <v>6651</v>
      </c>
      <c r="G1802" s="69"/>
      <c r="H1802" s="113" t="s">
        <v>6716</v>
      </c>
      <c r="I1802" s="113" t="s">
        <v>6717</v>
      </c>
      <c r="J1802" s="69"/>
      <c r="K1802" s="113">
        <v>1</v>
      </c>
      <c r="L1802" s="113">
        <v>1</v>
      </c>
      <c r="M1802" s="113">
        <v>1</v>
      </c>
      <c r="N1802" s="48">
        <v>0</v>
      </c>
      <c r="O1802" s="48">
        <v>0</v>
      </c>
      <c r="P1802" s="48">
        <v>0</v>
      </c>
      <c r="Q1802" s="48">
        <v>0</v>
      </c>
      <c r="R1802" s="48">
        <v>0</v>
      </c>
      <c r="S1802" s="113">
        <v>1</v>
      </c>
      <c r="T1802" s="113">
        <v>0</v>
      </c>
      <c r="U1802" s="70"/>
      <c r="V1802" s="22" t="s">
        <v>9317</v>
      </c>
      <c r="W1802" s="137" t="s">
        <v>5345</v>
      </c>
      <c r="X1802" s="69" t="s">
        <v>581</v>
      </c>
      <c r="Y1802" s="87">
        <v>0</v>
      </c>
      <c r="Z1802" s="87">
        <v>3</v>
      </c>
      <c r="AA1802" s="14">
        <v>6</v>
      </c>
      <c r="AB1802" s="3">
        <f t="shared" si="82"/>
        <v>42</v>
      </c>
      <c r="AC1802">
        <v>56.182683998688219</v>
      </c>
      <c r="AD1802" s="68"/>
      <c r="AE1802" s="69"/>
      <c r="AF1802" s="60"/>
      <c r="AG1802" s="69"/>
      <c r="AH1802" s="69"/>
      <c r="AI1802" s="69"/>
      <c r="AJ1802" s="69"/>
      <c r="AM1802" s="68"/>
      <c r="AN1802" s="69">
        <v>3536</v>
      </c>
      <c r="AO1802" s="69">
        <v>2500</v>
      </c>
      <c r="AP1802" s="3">
        <v>2124</v>
      </c>
      <c r="AQ1802" s="69"/>
      <c r="AR1802" s="183" t="s">
        <v>8907</v>
      </c>
      <c r="AS1802" s="183" t="s">
        <v>8362</v>
      </c>
      <c r="AT1802" s="69">
        <v>0</v>
      </c>
      <c r="AU1802" s="18">
        <v>0</v>
      </c>
      <c r="AV1802" s="17"/>
      <c r="AW1802" s="205">
        <v>1</v>
      </c>
      <c r="AX1802" s="205">
        <v>0</v>
      </c>
      <c r="AY1802" s="205">
        <v>0</v>
      </c>
      <c r="AZ1802" s="205">
        <v>0</v>
      </c>
      <c r="BA1802" s="205">
        <v>0</v>
      </c>
      <c r="BB1802" s="205">
        <v>0</v>
      </c>
      <c r="BC1802" s="205">
        <v>0</v>
      </c>
    </row>
    <row r="1803" spans="1:56" x14ac:dyDescent="0.25">
      <c r="A1803" s="60">
        <v>73</v>
      </c>
      <c r="B1803" s="69">
        <v>76</v>
      </c>
      <c r="C1803" s="69" t="s">
        <v>5296</v>
      </c>
      <c r="D1803" s="60" t="s">
        <v>15</v>
      </c>
      <c r="E1803" s="69" t="s">
        <v>1705</v>
      </c>
      <c r="F1803" s="69" t="s">
        <v>6651</v>
      </c>
      <c r="G1803" s="69"/>
      <c r="H1803" s="113" t="s">
        <v>6718</v>
      </c>
      <c r="I1803" s="113" t="s">
        <v>6719</v>
      </c>
      <c r="J1803" s="69"/>
      <c r="K1803" s="113">
        <v>1</v>
      </c>
      <c r="L1803" s="113">
        <v>1</v>
      </c>
      <c r="M1803" s="113">
        <v>1</v>
      </c>
      <c r="N1803" s="48">
        <v>0</v>
      </c>
      <c r="O1803" s="48">
        <v>0</v>
      </c>
      <c r="P1803" s="48">
        <v>0</v>
      </c>
      <c r="Q1803" s="48">
        <v>0</v>
      </c>
      <c r="R1803" s="48">
        <v>0</v>
      </c>
      <c r="S1803" s="113">
        <v>1</v>
      </c>
      <c r="T1803" s="113">
        <v>0</v>
      </c>
      <c r="U1803" s="70"/>
      <c r="V1803" s="22" t="s">
        <v>9448</v>
      </c>
      <c r="W1803" s="137" t="s">
        <v>5346</v>
      </c>
      <c r="X1803" s="69" t="s">
        <v>581</v>
      </c>
      <c r="Y1803" s="87">
        <v>0</v>
      </c>
      <c r="Z1803" s="87">
        <v>3</v>
      </c>
      <c r="AA1803" s="14">
        <v>6</v>
      </c>
      <c r="AB1803" s="3">
        <f t="shared" si="82"/>
        <v>42</v>
      </c>
      <c r="AC1803">
        <v>54.559701076955065</v>
      </c>
      <c r="AD1803" s="68"/>
      <c r="AE1803" s="69"/>
      <c r="AF1803" s="60"/>
      <c r="AG1803" s="69"/>
      <c r="AH1803" s="69"/>
      <c r="AI1803" s="69"/>
      <c r="AJ1803" s="69"/>
      <c r="AM1803" s="68"/>
      <c r="AN1803" s="69">
        <v>3536</v>
      </c>
      <c r="AO1803" s="69">
        <v>2500</v>
      </c>
      <c r="AP1803" s="3">
        <v>1910</v>
      </c>
      <c r="AQ1803" s="69"/>
      <c r="AR1803" s="183" t="s">
        <v>8907</v>
      </c>
      <c r="AS1803" s="183" t="s">
        <v>8362</v>
      </c>
      <c r="AT1803" s="69">
        <v>0</v>
      </c>
      <c r="AU1803" s="18">
        <v>0</v>
      </c>
      <c r="AV1803" s="17"/>
      <c r="AW1803" s="205">
        <v>1</v>
      </c>
      <c r="AX1803" s="205">
        <v>0</v>
      </c>
      <c r="AY1803" s="205">
        <v>0</v>
      </c>
      <c r="AZ1803" s="205">
        <v>0</v>
      </c>
      <c r="BA1803" s="205">
        <v>0</v>
      </c>
      <c r="BB1803" s="205">
        <v>0</v>
      </c>
      <c r="BC1803" s="205">
        <v>0</v>
      </c>
    </row>
    <row r="1804" spans="1:56" x14ac:dyDescent="0.25">
      <c r="A1804" s="60">
        <v>73</v>
      </c>
      <c r="B1804" s="69">
        <v>76</v>
      </c>
      <c r="C1804" s="69" t="s">
        <v>5296</v>
      </c>
      <c r="D1804" s="60" t="s">
        <v>15</v>
      </c>
      <c r="E1804" s="69" t="s">
        <v>1705</v>
      </c>
      <c r="F1804" s="69" t="s">
        <v>6651</v>
      </c>
      <c r="G1804" s="69"/>
      <c r="H1804" s="113" t="s">
        <v>6720</v>
      </c>
      <c r="I1804" s="113" t="s">
        <v>6721</v>
      </c>
      <c r="J1804" s="69"/>
      <c r="K1804" s="113">
        <v>1</v>
      </c>
      <c r="L1804" s="113">
        <v>1</v>
      </c>
      <c r="M1804" s="113">
        <v>1</v>
      </c>
      <c r="N1804" s="48">
        <v>0</v>
      </c>
      <c r="O1804" s="48">
        <v>0</v>
      </c>
      <c r="P1804" s="48">
        <v>0</v>
      </c>
      <c r="Q1804" s="48">
        <v>0</v>
      </c>
      <c r="R1804" s="48">
        <v>0</v>
      </c>
      <c r="S1804" s="113">
        <v>1</v>
      </c>
      <c r="T1804" s="113">
        <v>0</v>
      </c>
      <c r="U1804" s="70"/>
      <c r="V1804" s="22" t="s">
        <v>9448</v>
      </c>
      <c r="W1804" s="137" t="s">
        <v>5347</v>
      </c>
      <c r="X1804" s="69" t="s">
        <v>161</v>
      </c>
      <c r="Y1804" s="87">
        <v>1</v>
      </c>
      <c r="Z1804" s="87">
        <v>1</v>
      </c>
      <c r="AA1804" s="14">
        <v>0</v>
      </c>
      <c r="AB1804" s="3">
        <f t="shared" si="82"/>
        <v>252</v>
      </c>
      <c r="AC1804">
        <v>327.35820646173039</v>
      </c>
      <c r="AD1804" s="68"/>
      <c r="AE1804" s="69"/>
      <c r="AF1804" s="60"/>
      <c r="AG1804" s="69"/>
      <c r="AH1804" s="69"/>
      <c r="AI1804" s="69"/>
      <c r="AJ1804" s="69"/>
      <c r="AM1804" s="68"/>
      <c r="AN1804" s="69">
        <v>3536</v>
      </c>
      <c r="AO1804" s="69">
        <v>2500</v>
      </c>
      <c r="AP1804" s="3">
        <v>1910</v>
      </c>
      <c r="AQ1804" s="69"/>
      <c r="AR1804" s="183" t="s">
        <v>8907</v>
      </c>
      <c r="AS1804" s="183" t="s">
        <v>8362</v>
      </c>
      <c r="AT1804" s="69">
        <v>0</v>
      </c>
      <c r="AU1804" s="18">
        <v>0</v>
      </c>
      <c r="AV1804" s="17"/>
      <c r="AW1804" s="205">
        <v>1</v>
      </c>
      <c r="AX1804" s="205">
        <v>0</v>
      </c>
      <c r="AY1804" s="205">
        <v>0</v>
      </c>
      <c r="AZ1804" s="205">
        <v>0</v>
      </c>
      <c r="BA1804" s="205">
        <v>0</v>
      </c>
      <c r="BB1804" s="205">
        <v>0</v>
      </c>
      <c r="BC1804" s="205">
        <v>0</v>
      </c>
    </row>
    <row r="1805" spans="1:56" x14ac:dyDescent="0.25">
      <c r="A1805" s="60">
        <v>73</v>
      </c>
      <c r="B1805" s="69">
        <v>76</v>
      </c>
      <c r="C1805" s="69" t="s">
        <v>5296</v>
      </c>
      <c r="D1805" s="60" t="s">
        <v>15</v>
      </c>
      <c r="E1805" s="69" t="s">
        <v>1705</v>
      </c>
      <c r="F1805" s="69" t="s">
        <v>6651</v>
      </c>
      <c r="G1805" s="69"/>
      <c r="H1805" s="113" t="s">
        <v>6722</v>
      </c>
      <c r="I1805" s="113" t="s">
        <v>6723</v>
      </c>
      <c r="J1805" s="69"/>
      <c r="K1805" s="113">
        <v>1</v>
      </c>
      <c r="L1805" s="113">
        <v>1</v>
      </c>
      <c r="M1805" s="113">
        <v>1</v>
      </c>
      <c r="N1805" s="48">
        <v>0</v>
      </c>
      <c r="O1805" s="48">
        <v>0</v>
      </c>
      <c r="P1805" s="48">
        <v>0</v>
      </c>
      <c r="Q1805" s="48">
        <v>0</v>
      </c>
      <c r="R1805" s="48">
        <v>0</v>
      </c>
      <c r="S1805" s="113">
        <v>1</v>
      </c>
      <c r="T1805" s="113">
        <v>0</v>
      </c>
      <c r="U1805" s="70"/>
      <c r="V1805" s="14" t="s">
        <v>149</v>
      </c>
      <c r="W1805" s="167" t="s">
        <v>7604</v>
      </c>
      <c r="X1805" s="69" t="s">
        <v>5348</v>
      </c>
      <c r="Y1805" s="87">
        <v>13</v>
      </c>
      <c r="Z1805" s="87">
        <v>12</v>
      </c>
      <c r="AA1805" s="14">
        <v>0</v>
      </c>
      <c r="AB1805" s="3">
        <f t="shared" si="82"/>
        <v>3264</v>
      </c>
      <c r="AD1805" s="68"/>
      <c r="AE1805" s="69"/>
      <c r="AF1805" s="60"/>
      <c r="AG1805" s="69"/>
      <c r="AH1805" s="69"/>
      <c r="AI1805" s="69"/>
      <c r="AJ1805" s="69"/>
      <c r="AM1805" s="68"/>
      <c r="AN1805" s="69">
        <v>3536</v>
      </c>
      <c r="AO1805" s="69">
        <v>2500</v>
      </c>
      <c r="AQ1805" s="69"/>
      <c r="AR1805" s="183" t="s">
        <v>8907</v>
      </c>
      <c r="AS1805" s="183" t="s">
        <v>8362</v>
      </c>
      <c r="AT1805" s="69">
        <v>0</v>
      </c>
      <c r="AU1805" s="18">
        <v>0</v>
      </c>
      <c r="AV1805" s="17"/>
      <c r="AW1805" s="211"/>
      <c r="AX1805" s="69"/>
    </row>
    <row r="1806" spans="1:56" x14ac:dyDescent="0.25">
      <c r="A1806" s="60">
        <v>73</v>
      </c>
      <c r="B1806" s="69">
        <v>76</v>
      </c>
      <c r="C1806" s="69" t="s">
        <v>5296</v>
      </c>
      <c r="D1806" s="60" t="s">
        <v>15</v>
      </c>
      <c r="E1806" s="69" t="s">
        <v>1705</v>
      </c>
      <c r="F1806" s="69" t="s">
        <v>6651</v>
      </c>
      <c r="G1806" s="69"/>
      <c r="H1806" s="113" t="s">
        <v>6724</v>
      </c>
      <c r="I1806" s="113" t="s">
        <v>6725</v>
      </c>
      <c r="J1806" s="69"/>
      <c r="K1806" s="113">
        <v>1</v>
      </c>
      <c r="L1806" s="113">
        <v>1</v>
      </c>
      <c r="M1806" s="113">
        <v>1</v>
      </c>
      <c r="N1806" s="48">
        <v>0</v>
      </c>
      <c r="O1806" s="48">
        <v>0</v>
      </c>
      <c r="P1806" s="48">
        <v>0</v>
      </c>
      <c r="Q1806" s="48">
        <v>0</v>
      </c>
      <c r="R1806" s="48">
        <v>0</v>
      </c>
      <c r="S1806" s="113">
        <v>1</v>
      </c>
      <c r="T1806" s="113">
        <v>0</v>
      </c>
      <c r="U1806" s="70"/>
      <c r="V1806" s="22" t="s">
        <v>9510</v>
      </c>
      <c r="W1806" s="137" t="s">
        <v>5349</v>
      </c>
      <c r="X1806" s="69" t="s">
        <v>77</v>
      </c>
      <c r="Y1806" s="87">
        <v>0</v>
      </c>
      <c r="Z1806" s="87">
        <v>6</v>
      </c>
      <c r="AA1806" s="14">
        <v>0</v>
      </c>
      <c r="AB1806" s="3">
        <f t="shared" si="82"/>
        <v>72</v>
      </c>
      <c r="AC1806">
        <v>87.411376244722291</v>
      </c>
      <c r="AD1806" s="68"/>
      <c r="AE1806" s="69"/>
      <c r="AF1806" s="60"/>
      <c r="AG1806" s="69"/>
      <c r="AH1806" s="69"/>
      <c r="AI1806" s="69"/>
      <c r="AJ1806" s="69"/>
      <c r="AM1806" s="68"/>
      <c r="AN1806" s="69">
        <v>3536</v>
      </c>
      <c r="AO1806" s="69">
        <v>2500</v>
      </c>
      <c r="AP1806" s="3">
        <v>1416</v>
      </c>
      <c r="AQ1806" s="69"/>
      <c r="AR1806" s="183" t="s">
        <v>8907</v>
      </c>
      <c r="AS1806" s="183" t="s">
        <v>8362</v>
      </c>
      <c r="AT1806" s="69">
        <v>0</v>
      </c>
      <c r="AU1806" s="18">
        <v>0</v>
      </c>
      <c r="AV1806" s="17"/>
      <c r="AW1806" s="205">
        <v>1</v>
      </c>
      <c r="AX1806" s="205">
        <v>0</v>
      </c>
      <c r="AY1806" s="205">
        <v>0</v>
      </c>
      <c r="AZ1806" s="205">
        <v>0</v>
      </c>
      <c r="BA1806" s="205">
        <v>0</v>
      </c>
      <c r="BB1806" s="205">
        <v>0</v>
      </c>
      <c r="BC1806" s="205">
        <v>0</v>
      </c>
    </row>
    <row r="1807" spans="1:56" x14ac:dyDescent="0.25">
      <c r="A1807" s="60">
        <v>73</v>
      </c>
      <c r="B1807" s="60">
        <v>76</v>
      </c>
      <c r="C1807" s="60" t="s">
        <v>5296</v>
      </c>
      <c r="D1807" s="60" t="s">
        <v>15</v>
      </c>
      <c r="E1807" s="60" t="s">
        <v>1705</v>
      </c>
      <c r="F1807" s="69" t="s">
        <v>6651</v>
      </c>
      <c r="G1807" s="69"/>
      <c r="H1807" s="113" t="s">
        <v>6726</v>
      </c>
      <c r="I1807" s="113" t="s">
        <v>6727</v>
      </c>
      <c r="J1807" s="69"/>
      <c r="K1807" s="113">
        <v>1</v>
      </c>
      <c r="L1807" s="113">
        <v>1</v>
      </c>
      <c r="M1807" s="113">
        <v>1</v>
      </c>
      <c r="N1807" s="48">
        <v>0</v>
      </c>
      <c r="O1807" s="48">
        <v>0</v>
      </c>
      <c r="P1807" s="48">
        <v>0</v>
      </c>
      <c r="Q1807" s="48">
        <v>0</v>
      </c>
      <c r="R1807" s="48">
        <v>0</v>
      </c>
      <c r="S1807" s="113">
        <v>1</v>
      </c>
      <c r="T1807" s="113">
        <v>0</v>
      </c>
      <c r="U1807" s="70"/>
      <c r="V1807" s="39" t="s">
        <v>9539</v>
      </c>
      <c r="W1807" s="137" t="s">
        <v>5350</v>
      </c>
      <c r="X1807" s="60" t="s">
        <v>200</v>
      </c>
      <c r="Y1807" s="115">
        <v>0</v>
      </c>
      <c r="Z1807" s="115">
        <v>1</v>
      </c>
      <c r="AA1807" s="33">
        <v>6</v>
      </c>
      <c r="AB1807" s="3">
        <f t="shared" si="82"/>
        <v>18</v>
      </c>
      <c r="AC1807">
        <v>21.458334951961582</v>
      </c>
      <c r="AD1807" s="59"/>
      <c r="AE1807" s="60"/>
      <c r="AF1807" s="60"/>
      <c r="AG1807" s="60"/>
      <c r="AH1807" s="60"/>
      <c r="AI1807" s="60"/>
      <c r="AJ1807" s="60"/>
      <c r="AM1807" s="59"/>
      <c r="AN1807" s="69">
        <v>3536</v>
      </c>
      <c r="AO1807" s="69">
        <v>2500</v>
      </c>
      <c r="AP1807" s="3">
        <v>1283</v>
      </c>
      <c r="AQ1807" s="60"/>
      <c r="AR1807" s="183" t="s">
        <v>8907</v>
      </c>
      <c r="AS1807" s="183" t="s">
        <v>8362</v>
      </c>
      <c r="AT1807" s="69">
        <v>0</v>
      </c>
      <c r="AU1807" s="18">
        <v>0</v>
      </c>
      <c r="AV1807" s="17"/>
      <c r="AW1807" s="205">
        <v>0</v>
      </c>
      <c r="AX1807" s="205">
        <v>0</v>
      </c>
      <c r="AY1807" s="205">
        <v>0</v>
      </c>
      <c r="AZ1807" s="205">
        <v>0</v>
      </c>
      <c r="BA1807" s="205">
        <v>1</v>
      </c>
      <c r="BB1807" s="205">
        <v>0</v>
      </c>
      <c r="BC1807" s="205">
        <v>0</v>
      </c>
    </row>
    <row r="1808" spans="1:56" s="6" customFormat="1" ht="15.75" thickBot="1" x14ac:dyDescent="0.3">
      <c r="A1808" s="61">
        <v>73</v>
      </c>
      <c r="B1808" s="71">
        <v>76</v>
      </c>
      <c r="C1808" s="71" t="s">
        <v>5296</v>
      </c>
      <c r="D1808" s="61" t="s">
        <v>15</v>
      </c>
      <c r="E1808" s="71" t="s">
        <v>1705</v>
      </c>
      <c r="F1808" s="71" t="s">
        <v>6651</v>
      </c>
      <c r="G1808" s="71"/>
      <c r="H1808" s="142" t="s">
        <v>6728</v>
      </c>
      <c r="I1808" s="142" t="s">
        <v>6729</v>
      </c>
      <c r="J1808" s="71"/>
      <c r="K1808" s="142">
        <v>1</v>
      </c>
      <c r="L1808" s="142">
        <v>1</v>
      </c>
      <c r="M1808" s="142">
        <v>1</v>
      </c>
      <c r="N1808" s="28">
        <v>0</v>
      </c>
      <c r="O1808" s="28">
        <v>0</v>
      </c>
      <c r="P1808" s="28">
        <v>0</v>
      </c>
      <c r="Q1808" s="28">
        <v>0</v>
      </c>
      <c r="R1808" s="28">
        <v>0</v>
      </c>
      <c r="S1808" s="142">
        <v>1</v>
      </c>
      <c r="T1808" s="142">
        <v>0</v>
      </c>
      <c r="U1808" s="194"/>
      <c r="V1808" s="9" t="s">
        <v>149</v>
      </c>
      <c r="W1808" s="168" t="s">
        <v>2263</v>
      </c>
      <c r="X1808" s="71" t="s">
        <v>5326</v>
      </c>
      <c r="Y1808" s="72">
        <v>14</v>
      </c>
      <c r="Z1808" s="72">
        <v>0</v>
      </c>
      <c r="AA1808" s="9">
        <v>0</v>
      </c>
      <c r="AB1808" s="6">
        <f t="shared" si="82"/>
        <v>3360</v>
      </c>
      <c r="AD1808" s="73"/>
      <c r="AE1808" s="71"/>
      <c r="AF1808" s="61"/>
      <c r="AG1808" s="71"/>
      <c r="AH1808" s="71"/>
      <c r="AI1808" s="71"/>
      <c r="AJ1808" s="71"/>
      <c r="AM1808" s="73"/>
      <c r="AN1808" s="71">
        <v>3536</v>
      </c>
      <c r="AO1808" s="71">
        <v>2500</v>
      </c>
      <c r="AQ1808" s="71"/>
      <c r="AR1808" s="198" t="s">
        <v>8907</v>
      </c>
      <c r="AS1808" s="198" t="s">
        <v>8362</v>
      </c>
      <c r="AT1808" s="71">
        <v>0</v>
      </c>
      <c r="AU1808" s="23">
        <v>0</v>
      </c>
      <c r="AV1808" s="25"/>
      <c r="AW1808" s="212"/>
      <c r="AX1808" s="71"/>
      <c r="BD1808" s="10"/>
    </row>
    <row r="1809" spans="1:62" ht="15.75" thickTop="1" x14ac:dyDescent="0.25">
      <c r="A1809" s="18">
        <v>74</v>
      </c>
      <c r="B1809" s="3">
        <v>34</v>
      </c>
      <c r="C1809" s="3" t="s">
        <v>2020</v>
      </c>
      <c r="D1809" s="18" t="s">
        <v>732</v>
      </c>
      <c r="E1809" s="3" t="s">
        <v>46</v>
      </c>
      <c r="F1809" s="48" t="s">
        <v>6730</v>
      </c>
      <c r="K1809" s="113">
        <v>0</v>
      </c>
      <c r="L1809" s="113">
        <v>0</v>
      </c>
      <c r="M1809" s="113">
        <v>1</v>
      </c>
      <c r="N1809" s="48">
        <v>0</v>
      </c>
      <c r="O1809" s="48">
        <v>0</v>
      </c>
      <c r="P1809" s="48">
        <v>0</v>
      </c>
      <c r="Q1809" s="48">
        <v>0</v>
      </c>
      <c r="R1809" s="48">
        <v>0</v>
      </c>
      <c r="S1809" s="113">
        <v>0</v>
      </c>
      <c r="T1809" s="113">
        <v>0</v>
      </c>
      <c r="U1809" s="70"/>
      <c r="V1809" s="22" t="s">
        <v>8208</v>
      </c>
      <c r="W1809" s="134" t="s">
        <v>2556</v>
      </c>
      <c r="Y1809" s="51">
        <v>0</v>
      </c>
      <c r="Z1809" s="51">
        <v>3</v>
      </c>
      <c r="AA1809" s="52">
        <v>0</v>
      </c>
      <c r="AB1809" s="42">
        <v>36</v>
      </c>
      <c r="AC1809">
        <v>68.984742208494737</v>
      </c>
      <c r="AE1809" s="22" t="s">
        <v>8405</v>
      </c>
      <c r="AF1809" s="2" t="s">
        <v>2557</v>
      </c>
      <c r="AG1809" s="3" t="s">
        <v>2558</v>
      </c>
      <c r="AH1809" s="3">
        <v>1</v>
      </c>
      <c r="AI1809" s="3">
        <v>18</v>
      </c>
      <c r="AJ1809" s="3">
        <v>0</v>
      </c>
      <c r="AK1809" s="3">
        <f>(240*AH1809)+(12*AI1809)+AJ1809</f>
        <v>456</v>
      </c>
      <c r="AL1809">
        <v>749.83711623727675</v>
      </c>
      <c r="AN1809" s="3">
        <v>3878</v>
      </c>
      <c r="AO1809" s="3">
        <v>2688</v>
      </c>
      <c r="AP1809" s="3">
        <v>4748</v>
      </c>
      <c r="AQ1809" s="3">
        <v>3631</v>
      </c>
      <c r="AR1809" s="183" t="s">
        <v>8910</v>
      </c>
      <c r="AS1809" s="183" t="s">
        <v>9318</v>
      </c>
      <c r="AT1809" s="3">
        <v>1</v>
      </c>
      <c r="AU1809" s="18">
        <v>0</v>
      </c>
      <c r="AV1809" s="17"/>
      <c r="AW1809" s="205">
        <v>0</v>
      </c>
      <c r="AX1809" s="205">
        <v>1</v>
      </c>
      <c r="AY1809" s="205">
        <v>0</v>
      </c>
      <c r="AZ1809" s="205">
        <v>0</v>
      </c>
      <c r="BA1809" s="205">
        <v>0</v>
      </c>
      <c r="BB1809" s="205">
        <v>0</v>
      </c>
      <c r="BC1809" s="205">
        <v>0</v>
      </c>
      <c r="BD1809" s="215"/>
      <c r="BE1809" s="205">
        <v>0</v>
      </c>
      <c r="BF1809" s="205">
        <v>0</v>
      </c>
      <c r="BG1809" s="205">
        <v>0</v>
      </c>
      <c r="BH1809" s="205">
        <v>1</v>
      </c>
      <c r="BI1809" s="205">
        <v>0</v>
      </c>
      <c r="BJ1809" s="205">
        <v>0</v>
      </c>
    </row>
    <row r="1810" spans="1:62" x14ac:dyDescent="0.25">
      <c r="A1810" s="18">
        <v>74</v>
      </c>
      <c r="B1810" s="3">
        <v>34</v>
      </c>
      <c r="C1810" s="3" t="s">
        <v>2020</v>
      </c>
      <c r="D1810" s="18" t="s">
        <v>732</v>
      </c>
      <c r="E1810" s="3" t="s">
        <v>46</v>
      </c>
      <c r="F1810" s="48" t="s">
        <v>6730</v>
      </c>
      <c r="K1810" s="113">
        <v>0</v>
      </c>
      <c r="L1810" s="113">
        <v>0</v>
      </c>
      <c r="M1810" s="113">
        <v>1</v>
      </c>
      <c r="N1810" s="48">
        <v>0</v>
      </c>
      <c r="O1810" s="48">
        <v>0</v>
      </c>
      <c r="P1810" s="48">
        <v>0</v>
      </c>
      <c r="Q1810" s="48">
        <v>0</v>
      </c>
      <c r="R1810" s="48">
        <v>0</v>
      </c>
      <c r="S1810" s="113">
        <v>0</v>
      </c>
      <c r="T1810" s="113">
        <v>0</v>
      </c>
      <c r="U1810" s="70"/>
      <c r="V1810" s="22" t="s">
        <v>8232</v>
      </c>
      <c r="W1810" s="134" t="s">
        <v>2559</v>
      </c>
      <c r="X1810" s="18"/>
      <c r="Y1810" s="38"/>
      <c r="Z1810" s="38"/>
      <c r="AA1810" s="57"/>
      <c r="AB1810" s="42">
        <v>168</v>
      </c>
      <c r="AC1810">
        <v>307.36384074319858</v>
      </c>
      <c r="AE1810" s="22" t="s">
        <v>8405</v>
      </c>
      <c r="AF1810" s="2" t="s">
        <v>2560</v>
      </c>
      <c r="AG1810" s="3" t="s">
        <v>503</v>
      </c>
      <c r="AH1810" s="3">
        <v>0</v>
      </c>
      <c r="AI1810" s="3">
        <v>12</v>
      </c>
      <c r="AJ1810" s="3">
        <v>6</v>
      </c>
      <c r="AK1810" s="3">
        <f>(240*AH1810)+(12*AI1810)+AJ1810</f>
        <v>150</v>
      </c>
      <c r="AL1810">
        <v>246.65694613068314</v>
      </c>
      <c r="AN1810" s="3">
        <v>3878</v>
      </c>
      <c r="AO1810" s="3">
        <v>2688</v>
      </c>
      <c r="AP1810" s="3">
        <v>4410</v>
      </c>
      <c r="AQ1810" s="3">
        <v>3631</v>
      </c>
      <c r="AR1810" s="183" t="s">
        <v>8910</v>
      </c>
      <c r="AS1810" s="183" t="s">
        <v>9318</v>
      </c>
      <c r="AT1810" s="3">
        <v>1</v>
      </c>
      <c r="AU1810" s="18">
        <v>0</v>
      </c>
      <c r="AV1810" s="17"/>
      <c r="AW1810" s="205">
        <v>0</v>
      </c>
      <c r="AX1810" s="205">
        <v>1</v>
      </c>
      <c r="AY1810" s="205">
        <v>0</v>
      </c>
      <c r="AZ1810" s="205">
        <v>0</v>
      </c>
      <c r="BA1810" s="205">
        <v>0</v>
      </c>
      <c r="BB1810" s="205">
        <v>0</v>
      </c>
      <c r="BC1810" s="205">
        <v>0</v>
      </c>
      <c r="BE1810" s="18">
        <v>0</v>
      </c>
      <c r="BF1810" s="18">
        <v>0</v>
      </c>
      <c r="BG1810" s="18">
        <v>0</v>
      </c>
      <c r="BH1810" s="18">
        <v>0</v>
      </c>
      <c r="BI1810" s="18">
        <v>0</v>
      </c>
      <c r="BJ1810" s="18">
        <v>1</v>
      </c>
    </row>
    <row r="1811" spans="1:62" x14ac:dyDescent="0.25">
      <c r="A1811" s="18">
        <v>74</v>
      </c>
      <c r="B1811" s="3">
        <v>34</v>
      </c>
      <c r="C1811" s="3" t="s">
        <v>2020</v>
      </c>
      <c r="D1811" s="18" t="s">
        <v>732</v>
      </c>
      <c r="E1811" s="3" t="s">
        <v>46</v>
      </c>
      <c r="F1811" s="48" t="s">
        <v>6730</v>
      </c>
      <c r="K1811" s="113">
        <v>0</v>
      </c>
      <c r="L1811" s="113">
        <v>0</v>
      </c>
      <c r="M1811" s="113">
        <v>1</v>
      </c>
      <c r="N1811" s="48">
        <v>0</v>
      </c>
      <c r="O1811" s="48">
        <v>0</v>
      </c>
      <c r="P1811" s="48">
        <v>0</v>
      </c>
      <c r="Q1811" s="48">
        <v>0</v>
      </c>
      <c r="R1811" s="48">
        <v>0</v>
      </c>
      <c r="S1811" s="113">
        <v>0</v>
      </c>
      <c r="T1811" s="113">
        <v>0</v>
      </c>
      <c r="U1811" s="70"/>
      <c r="V1811" s="22" t="s">
        <v>8320</v>
      </c>
      <c r="W1811" s="134" t="s">
        <v>1847</v>
      </c>
      <c r="X1811" s="3" t="s">
        <v>96</v>
      </c>
      <c r="Y1811" s="51">
        <v>0</v>
      </c>
      <c r="Z1811" s="51">
        <v>18</v>
      </c>
      <c r="AA1811" s="52">
        <v>0</v>
      </c>
      <c r="AB1811" s="42">
        <f>(240*Y1811)+(12*Z1811)+AA1811</f>
        <v>216</v>
      </c>
      <c r="AC1811">
        <v>370.03503921093414</v>
      </c>
      <c r="AN1811" s="3">
        <v>3878</v>
      </c>
      <c r="AO1811" s="3">
        <v>2688</v>
      </c>
      <c r="AP1811" s="3">
        <v>3930</v>
      </c>
      <c r="AR1811" s="183" t="s">
        <v>8911</v>
      </c>
      <c r="AS1811" s="183" t="s">
        <v>9319</v>
      </c>
      <c r="AT1811" s="3">
        <v>1</v>
      </c>
      <c r="AU1811" s="18">
        <v>0</v>
      </c>
      <c r="AV1811" s="17"/>
      <c r="AW1811" s="205">
        <v>0</v>
      </c>
      <c r="AX1811" s="205">
        <v>1</v>
      </c>
      <c r="AY1811" s="205">
        <v>0</v>
      </c>
      <c r="AZ1811" s="205">
        <v>0</v>
      </c>
      <c r="BA1811" s="205">
        <v>0</v>
      </c>
      <c r="BB1811" s="205">
        <v>0</v>
      </c>
      <c r="BC1811" s="205">
        <v>0</v>
      </c>
    </row>
    <row r="1812" spans="1:62" x14ac:dyDescent="0.25">
      <c r="A1812" s="18">
        <v>74</v>
      </c>
      <c r="B1812" s="3">
        <v>34</v>
      </c>
      <c r="C1812" s="3" t="s">
        <v>2020</v>
      </c>
      <c r="D1812" s="18" t="s">
        <v>732</v>
      </c>
      <c r="E1812" s="3" t="s">
        <v>46</v>
      </c>
      <c r="F1812" s="48" t="s">
        <v>6730</v>
      </c>
      <c r="K1812" s="113">
        <v>0</v>
      </c>
      <c r="L1812" s="113">
        <v>0</v>
      </c>
      <c r="M1812" s="113">
        <v>1</v>
      </c>
      <c r="N1812" s="48">
        <v>0</v>
      </c>
      <c r="O1812" s="48">
        <v>0</v>
      </c>
      <c r="P1812" s="48">
        <v>0</v>
      </c>
      <c r="Q1812" s="48">
        <v>0</v>
      </c>
      <c r="R1812" s="48">
        <v>0</v>
      </c>
      <c r="S1812" s="113">
        <v>0</v>
      </c>
      <c r="T1812" s="113">
        <v>0</v>
      </c>
      <c r="U1812" s="70"/>
      <c r="V1812" s="22" t="s">
        <v>8307</v>
      </c>
      <c r="W1812" s="134" t="s">
        <v>2561</v>
      </c>
      <c r="X1812" s="3" t="s">
        <v>23</v>
      </c>
      <c r="Y1812" s="51">
        <v>0</v>
      </c>
      <c r="Z1812" s="51">
        <v>7</v>
      </c>
      <c r="AA1812" s="52">
        <v>6</v>
      </c>
      <c r="AB1812" s="42">
        <f>(240*Y1812)+(12*Z1812)+AA1812</f>
        <v>90</v>
      </c>
      <c r="AC1812">
        <v>153.04503289192959</v>
      </c>
      <c r="AN1812" s="3">
        <v>3878</v>
      </c>
      <c r="AO1812" s="3">
        <v>2688</v>
      </c>
      <c r="AP1812" s="3">
        <v>3876</v>
      </c>
      <c r="AR1812" s="183" t="s">
        <v>8911</v>
      </c>
      <c r="AS1812" s="183" t="s">
        <v>9319</v>
      </c>
      <c r="AT1812" s="3">
        <v>1</v>
      </c>
      <c r="AU1812" s="18">
        <v>0</v>
      </c>
      <c r="AV1812" s="17"/>
      <c r="AW1812" s="205">
        <v>1</v>
      </c>
      <c r="AX1812" s="205">
        <v>0</v>
      </c>
      <c r="AY1812" s="205">
        <v>0</v>
      </c>
      <c r="AZ1812" s="205">
        <v>0</v>
      </c>
      <c r="BA1812" s="205">
        <v>0</v>
      </c>
      <c r="BB1812" s="205">
        <v>0</v>
      </c>
      <c r="BC1812" s="205">
        <v>0</v>
      </c>
    </row>
    <row r="1813" spans="1:62" x14ac:dyDescent="0.25">
      <c r="A1813" s="18">
        <v>74</v>
      </c>
      <c r="B1813" s="3">
        <v>34</v>
      </c>
      <c r="C1813" s="3" t="s">
        <v>2020</v>
      </c>
      <c r="D1813" s="18" t="s">
        <v>732</v>
      </c>
      <c r="E1813" s="3" t="s">
        <v>46</v>
      </c>
      <c r="F1813" s="48" t="s">
        <v>6730</v>
      </c>
      <c r="K1813" s="113">
        <v>0</v>
      </c>
      <c r="L1813" s="113">
        <v>0</v>
      </c>
      <c r="M1813" s="113">
        <v>1</v>
      </c>
      <c r="N1813" s="48">
        <v>0</v>
      </c>
      <c r="O1813" s="48">
        <v>0</v>
      </c>
      <c r="P1813" s="48">
        <v>0</v>
      </c>
      <c r="Q1813" s="48">
        <v>0</v>
      </c>
      <c r="R1813" s="48">
        <v>0</v>
      </c>
      <c r="S1813" s="113">
        <v>0</v>
      </c>
      <c r="T1813" s="113">
        <v>0</v>
      </c>
      <c r="U1813" s="70"/>
      <c r="V1813" s="22" t="s">
        <v>8307</v>
      </c>
      <c r="W1813" s="134" t="s">
        <v>2562</v>
      </c>
      <c r="Y1813" s="51"/>
      <c r="Z1813" s="51">
        <v>12</v>
      </c>
      <c r="AA1813" s="52"/>
      <c r="AB1813" s="42">
        <v>144</v>
      </c>
      <c r="AC1813">
        <v>244.87205262708736</v>
      </c>
      <c r="AN1813" s="3">
        <v>3878</v>
      </c>
      <c r="AO1813" s="3">
        <v>2688</v>
      </c>
      <c r="AP1813" s="3">
        <v>3876</v>
      </c>
      <c r="AR1813" s="183" t="s">
        <v>8911</v>
      </c>
      <c r="AS1813" s="183" t="s">
        <v>9319</v>
      </c>
      <c r="AT1813" s="3">
        <v>1</v>
      </c>
      <c r="AU1813" s="18">
        <v>0</v>
      </c>
      <c r="AV1813" s="17"/>
      <c r="AW1813" s="205">
        <v>0</v>
      </c>
      <c r="AX1813" s="205">
        <v>1</v>
      </c>
      <c r="AY1813" s="205">
        <v>0</v>
      </c>
      <c r="AZ1813" s="205">
        <v>0</v>
      </c>
      <c r="BA1813" s="205">
        <v>0</v>
      </c>
      <c r="BB1813" s="205">
        <v>0</v>
      </c>
      <c r="BC1813" s="205">
        <v>0</v>
      </c>
    </row>
    <row r="1814" spans="1:62" x14ac:dyDescent="0.25">
      <c r="A1814" s="18">
        <v>74</v>
      </c>
      <c r="B1814" s="3">
        <v>34</v>
      </c>
      <c r="C1814" s="3" t="s">
        <v>2020</v>
      </c>
      <c r="D1814" s="18" t="s">
        <v>732</v>
      </c>
      <c r="E1814" s="3" t="s">
        <v>46</v>
      </c>
      <c r="F1814" s="48" t="s">
        <v>6730</v>
      </c>
      <c r="K1814" s="113">
        <v>0</v>
      </c>
      <c r="L1814" s="113">
        <v>0</v>
      </c>
      <c r="M1814" s="113">
        <v>1</v>
      </c>
      <c r="N1814" s="48">
        <v>0</v>
      </c>
      <c r="O1814" s="48">
        <v>0</v>
      </c>
      <c r="P1814" s="48">
        <v>0</v>
      </c>
      <c r="Q1814" s="48">
        <v>0</v>
      </c>
      <c r="R1814" s="48">
        <v>0</v>
      </c>
      <c r="S1814" s="113">
        <v>0</v>
      </c>
      <c r="T1814" s="113">
        <v>0</v>
      </c>
      <c r="U1814" s="70"/>
      <c r="V1814" s="22" t="s">
        <v>8512</v>
      </c>
      <c r="W1814" s="134" t="s">
        <v>2563</v>
      </c>
      <c r="X1814" s="3" t="s">
        <v>2564</v>
      </c>
      <c r="Y1814" s="21">
        <v>0</v>
      </c>
      <c r="Z1814" s="21">
        <v>1</v>
      </c>
      <c r="AA1814" s="14">
        <v>9</v>
      </c>
      <c r="AB1814" s="3">
        <f t="shared" ref="AB1814:AB1842" si="83">(240*Y1814)+(12*Z1814)+AA1814</f>
        <v>21</v>
      </c>
      <c r="AC1814">
        <v>34.712184225797117</v>
      </c>
      <c r="AN1814" s="3">
        <v>3878</v>
      </c>
      <c r="AO1814" s="3">
        <v>2688</v>
      </c>
      <c r="AP1814" s="3">
        <v>3669</v>
      </c>
      <c r="AR1814" s="183" t="s">
        <v>8911</v>
      </c>
      <c r="AS1814" s="183" t="s">
        <v>9319</v>
      </c>
      <c r="AT1814" s="3">
        <v>1</v>
      </c>
      <c r="AU1814" s="18">
        <v>0</v>
      </c>
      <c r="AV1814" s="17"/>
      <c r="AW1814" s="205">
        <v>1</v>
      </c>
      <c r="AX1814" s="205">
        <v>0</v>
      </c>
      <c r="AY1814" s="205">
        <v>0</v>
      </c>
      <c r="AZ1814" s="205">
        <v>0</v>
      </c>
      <c r="BA1814" s="205">
        <v>0</v>
      </c>
      <c r="BB1814" s="205">
        <v>0</v>
      </c>
      <c r="BC1814" s="205">
        <v>0</v>
      </c>
    </row>
    <row r="1815" spans="1:62" x14ac:dyDescent="0.25">
      <c r="A1815" s="18">
        <v>74</v>
      </c>
      <c r="B1815" s="3">
        <v>34</v>
      </c>
      <c r="C1815" s="3" t="s">
        <v>2020</v>
      </c>
      <c r="D1815" s="18" t="s">
        <v>732</v>
      </c>
      <c r="E1815" s="3" t="s">
        <v>46</v>
      </c>
      <c r="F1815" s="48" t="s">
        <v>6730</v>
      </c>
      <c r="K1815" s="113">
        <v>0</v>
      </c>
      <c r="L1815" s="113">
        <v>0</v>
      </c>
      <c r="M1815" s="113">
        <v>1</v>
      </c>
      <c r="N1815" s="48">
        <v>0</v>
      </c>
      <c r="O1815" s="48">
        <v>0</v>
      </c>
      <c r="P1815" s="48">
        <v>0</v>
      </c>
      <c r="Q1815" s="48">
        <v>0</v>
      </c>
      <c r="R1815" s="48">
        <v>0</v>
      </c>
      <c r="S1815" s="113">
        <v>0</v>
      </c>
      <c r="T1815" s="113">
        <v>0</v>
      </c>
      <c r="U1815" s="70"/>
      <c r="V1815" s="22" t="s">
        <v>8512</v>
      </c>
      <c r="W1815" s="134" t="s">
        <v>2198</v>
      </c>
      <c r="X1815" s="3" t="s">
        <v>1075</v>
      </c>
      <c r="Y1815" s="21">
        <v>0</v>
      </c>
      <c r="Z1815" s="21">
        <v>1</v>
      </c>
      <c r="AA1815" s="14">
        <v>0</v>
      </c>
      <c r="AB1815" s="3">
        <f t="shared" si="83"/>
        <v>12</v>
      </c>
      <c r="AC1815">
        <v>19.835533843312639</v>
      </c>
      <c r="AN1815" s="3">
        <v>3878</v>
      </c>
      <c r="AO1815" s="3">
        <v>2688</v>
      </c>
      <c r="AP1815" s="3">
        <v>3669</v>
      </c>
      <c r="AR1815" s="183" t="s">
        <v>8911</v>
      </c>
      <c r="AS1815" s="183" t="s">
        <v>9319</v>
      </c>
      <c r="AT1815" s="3">
        <v>1</v>
      </c>
      <c r="AU1815" s="18">
        <v>0</v>
      </c>
      <c r="AV1815" s="17"/>
      <c r="AW1815" s="205">
        <v>1</v>
      </c>
      <c r="AX1815" s="205">
        <v>0</v>
      </c>
      <c r="AY1815" s="205">
        <v>0</v>
      </c>
      <c r="AZ1815" s="205">
        <v>0</v>
      </c>
      <c r="BA1815" s="205">
        <v>0</v>
      </c>
      <c r="BB1815" s="205">
        <v>0</v>
      </c>
      <c r="BC1815" s="205">
        <v>0</v>
      </c>
    </row>
    <row r="1816" spans="1:62" x14ac:dyDescent="0.25">
      <c r="A1816" s="18">
        <v>74</v>
      </c>
      <c r="B1816" s="3">
        <v>34</v>
      </c>
      <c r="C1816" s="3" t="s">
        <v>2020</v>
      </c>
      <c r="D1816" s="18" t="s">
        <v>732</v>
      </c>
      <c r="E1816" s="3" t="s">
        <v>46</v>
      </c>
      <c r="F1816" s="48" t="s">
        <v>6730</v>
      </c>
      <c r="K1816" s="113">
        <v>0</v>
      </c>
      <c r="L1816" s="113">
        <v>0</v>
      </c>
      <c r="M1816" s="113">
        <v>1</v>
      </c>
      <c r="N1816" s="48">
        <v>0</v>
      </c>
      <c r="O1816" s="48">
        <v>0</v>
      </c>
      <c r="P1816" s="48">
        <v>0</v>
      </c>
      <c r="Q1816" s="48">
        <v>0</v>
      </c>
      <c r="R1816" s="48">
        <v>0</v>
      </c>
      <c r="S1816" s="113">
        <v>0</v>
      </c>
      <c r="T1816" s="113">
        <v>0</v>
      </c>
      <c r="U1816" s="70"/>
      <c r="V1816" s="22" t="s">
        <v>8512</v>
      </c>
      <c r="W1816" s="134" t="s">
        <v>2565</v>
      </c>
      <c r="X1816" s="3" t="s">
        <v>370</v>
      </c>
      <c r="Y1816" s="21">
        <v>0</v>
      </c>
      <c r="Z1816" s="21">
        <v>11</v>
      </c>
      <c r="AA1816" s="14">
        <v>3</v>
      </c>
      <c r="AB1816" s="3">
        <f t="shared" si="83"/>
        <v>135</v>
      </c>
      <c r="AC1816">
        <v>223.14975573726716</v>
      </c>
      <c r="AN1816" s="3">
        <v>3878</v>
      </c>
      <c r="AO1816" s="3">
        <v>2688</v>
      </c>
      <c r="AP1816" s="3">
        <v>3669</v>
      </c>
      <c r="AR1816" s="183" t="s">
        <v>8911</v>
      </c>
      <c r="AS1816" s="183" t="s">
        <v>9319</v>
      </c>
      <c r="AT1816" s="3">
        <v>1</v>
      </c>
      <c r="AU1816" s="18">
        <v>0</v>
      </c>
      <c r="AV1816" s="17"/>
      <c r="AW1816" s="205">
        <v>1</v>
      </c>
      <c r="AX1816" s="205">
        <v>0</v>
      </c>
      <c r="AY1816" s="205">
        <v>0</v>
      </c>
      <c r="AZ1816" s="205">
        <v>0</v>
      </c>
      <c r="BA1816" s="205">
        <v>0</v>
      </c>
      <c r="BB1816" s="205">
        <v>0</v>
      </c>
      <c r="BC1816" s="205">
        <v>0</v>
      </c>
    </row>
    <row r="1817" spans="1:62" x14ac:dyDescent="0.25">
      <c r="A1817" s="18">
        <v>74</v>
      </c>
      <c r="B1817" s="3">
        <v>34</v>
      </c>
      <c r="C1817" s="3" t="s">
        <v>2020</v>
      </c>
      <c r="D1817" s="18" t="s">
        <v>732</v>
      </c>
      <c r="E1817" s="3" t="s">
        <v>46</v>
      </c>
      <c r="F1817" s="48" t="s">
        <v>6730</v>
      </c>
      <c r="K1817" s="113">
        <v>0</v>
      </c>
      <c r="L1817" s="113">
        <v>0</v>
      </c>
      <c r="M1817" s="113">
        <v>1</v>
      </c>
      <c r="N1817" s="48">
        <v>0</v>
      </c>
      <c r="O1817" s="48">
        <v>0</v>
      </c>
      <c r="P1817" s="48">
        <v>0</v>
      </c>
      <c r="Q1817" s="48">
        <v>0</v>
      </c>
      <c r="R1817" s="48">
        <v>0</v>
      </c>
      <c r="S1817" s="113">
        <v>0</v>
      </c>
      <c r="T1817" s="113">
        <v>0</v>
      </c>
      <c r="U1817" s="70"/>
      <c r="V1817" s="22" t="s">
        <v>8513</v>
      </c>
      <c r="W1817" s="134" t="s">
        <v>2566</v>
      </c>
      <c r="X1817" s="3" t="s">
        <v>77</v>
      </c>
      <c r="Y1817" s="21">
        <v>0</v>
      </c>
      <c r="Z1817" s="21">
        <v>6</v>
      </c>
      <c r="AA1817" s="14">
        <v>0</v>
      </c>
      <c r="AB1817" s="3">
        <f t="shared" si="83"/>
        <v>72</v>
      </c>
      <c r="AC1817">
        <v>118.93172065634624</v>
      </c>
      <c r="AN1817" s="3">
        <v>3878</v>
      </c>
      <c r="AO1817" s="3">
        <v>2688</v>
      </c>
      <c r="AP1817" s="3">
        <v>3664</v>
      </c>
      <c r="AR1817" s="183" t="s">
        <v>8911</v>
      </c>
      <c r="AS1817" s="183" t="s">
        <v>9319</v>
      </c>
      <c r="AT1817" s="3">
        <v>1</v>
      </c>
      <c r="AU1817" s="18">
        <v>0</v>
      </c>
      <c r="AV1817" s="17"/>
      <c r="AW1817" s="205">
        <v>0</v>
      </c>
      <c r="AX1817" s="205">
        <v>1</v>
      </c>
      <c r="AY1817" s="205">
        <v>0</v>
      </c>
      <c r="AZ1817" s="205">
        <v>0</v>
      </c>
      <c r="BA1817" s="205">
        <v>0</v>
      </c>
      <c r="BB1817" s="205">
        <v>0</v>
      </c>
      <c r="BC1817" s="205">
        <v>0</v>
      </c>
    </row>
    <row r="1818" spans="1:62" x14ac:dyDescent="0.25">
      <c r="A1818" s="18">
        <v>74</v>
      </c>
      <c r="B1818" s="3">
        <v>34</v>
      </c>
      <c r="C1818" s="3" t="s">
        <v>2020</v>
      </c>
      <c r="D1818" s="18" t="s">
        <v>732</v>
      </c>
      <c r="E1818" s="3" t="s">
        <v>46</v>
      </c>
      <c r="F1818" s="48" t="s">
        <v>6730</v>
      </c>
      <c r="K1818" s="113">
        <v>0</v>
      </c>
      <c r="L1818" s="113">
        <v>0</v>
      </c>
      <c r="M1818" s="113">
        <v>1</v>
      </c>
      <c r="N1818" s="48">
        <v>0</v>
      </c>
      <c r="O1818" s="48">
        <v>0</v>
      </c>
      <c r="P1818" s="48">
        <v>0</v>
      </c>
      <c r="Q1818" s="48">
        <v>0</v>
      </c>
      <c r="R1818" s="48">
        <v>0</v>
      </c>
      <c r="S1818" s="113">
        <v>0</v>
      </c>
      <c r="T1818" s="113">
        <v>0</v>
      </c>
      <c r="U1818" s="70"/>
      <c r="V1818" s="22" t="s">
        <v>8513</v>
      </c>
      <c r="W1818" s="134" t="s">
        <v>2567</v>
      </c>
      <c r="X1818" s="3" t="s">
        <v>374</v>
      </c>
      <c r="Y1818" s="21">
        <v>0</v>
      </c>
      <c r="Z1818" s="21">
        <v>5</v>
      </c>
      <c r="AA1818" s="14">
        <v>0</v>
      </c>
      <c r="AB1818" s="3">
        <f t="shared" si="83"/>
        <v>60</v>
      </c>
      <c r="AC1818">
        <v>99.109767213621879</v>
      </c>
      <c r="AN1818" s="3">
        <v>3878</v>
      </c>
      <c r="AO1818" s="3">
        <v>2688</v>
      </c>
      <c r="AP1818" s="3">
        <v>3664</v>
      </c>
      <c r="AR1818" s="183" t="s">
        <v>8911</v>
      </c>
      <c r="AS1818" s="183" t="s">
        <v>9319</v>
      </c>
      <c r="AT1818" s="3">
        <v>1</v>
      </c>
      <c r="AU1818" s="18">
        <v>0</v>
      </c>
      <c r="AV1818" s="17"/>
      <c r="AW1818" s="205">
        <v>0</v>
      </c>
      <c r="AX1818" s="205">
        <v>1</v>
      </c>
      <c r="AY1818" s="205">
        <v>0</v>
      </c>
      <c r="AZ1818" s="205">
        <v>0</v>
      </c>
      <c r="BA1818" s="205">
        <v>0</v>
      </c>
      <c r="BB1818" s="205">
        <v>0</v>
      </c>
      <c r="BC1818" s="205">
        <v>0</v>
      </c>
    </row>
    <row r="1819" spans="1:62" x14ac:dyDescent="0.25">
      <c r="A1819" s="18">
        <v>74</v>
      </c>
      <c r="B1819" s="3">
        <v>34</v>
      </c>
      <c r="C1819" s="3" t="s">
        <v>2020</v>
      </c>
      <c r="D1819" s="18" t="s">
        <v>732</v>
      </c>
      <c r="E1819" s="3" t="s">
        <v>46</v>
      </c>
      <c r="F1819" s="48" t="s">
        <v>6730</v>
      </c>
      <c r="K1819" s="113">
        <v>0</v>
      </c>
      <c r="L1819" s="113">
        <v>0</v>
      </c>
      <c r="M1819" s="113">
        <v>1</v>
      </c>
      <c r="N1819" s="48">
        <v>0</v>
      </c>
      <c r="O1819" s="48">
        <v>0</v>
      </c>
      <c r="P1819" s="48">
        <v>0</v>
      </c>
      <c r="Q1819" s="48">
        <v>0</v>
      </c>
      <c r="R1819" s="48">
        <v>0</v>
      </c>
      <c r="S1819" s="113">
        <v>0</v>
      </c>
      <c r="T1819" s="113">
        <v>0</v>
      </c>
      <c r="U1819" s="70"/>
      <c r="V1819" s="14" t="s">
        <v>149</v>
      </c>
      <c r="X1819" s="3" t="s">
        <v>2408</v>
      </c>
      <c r="Y1819" s="21">
        <v>2</v>
      </c>
      <c r="Z1819" s="21">
        <v>10</v>
      </c>
      <c r="AA1819" s="14">
        <v>6</v>
      </c>
      <c r="AB1819" s="3">
        <f t="shared" si="83"/>
        <v>606</v>
      </c>
      <c r="AN1819" s="3">
        <v>3878</v>
      </c>
      <c r="AO1819" s="3">
        <v>2688</v>
      </c>
      <c r="AR1819" s="183" t="s">
        <v>8911</v>
      </c>
      <c r="AS1819" s="183" t="s">
        <v>9319</v>
      </c>
      <c r="AT1819" s="3">
        <v>1</v>
      </c>
      <c r="AU1819" s="18">
        <v>0</v>
      </c>
      <c r="AV1819" s="17"/>
    </row>
    <row r="1820" spans="1:62" s="18" customFormat="1" x14ac:dyDescent="0.25">
      <c r="A1820" s="18">
        <v>74</v>
      </c>
      <c r="B1820" s="3">
        <v>34</v>
      </c>
      <c r="C1820" s="3" t="s">
        <v>2020</v>
      </c>
      <c r="D1820" s="18" t="s">
        <v>732</v>
      </c>
      <c r="E1820" s="3" t="s">
        <v>46</v>
      </c>
      <c r="F1820" s="48" t="s">
        <v>6730</v>
      </c>
      <c r="G1820" s="3"/>
      <c r="H1820" s="3"/>
      <c r="I1820" s="3"/>
      <c r="J1820" s="3"/>
      <c r="K1820" s="113">
        <v>0</v>
      </c>
      <c r="L1820" s="113">
        <v>0</v>
      </c>
      <c r="M1820" s="113">
        <v>1</v>
      </c>
      <c r="N1820" s="48">
        <v>0</v>
      </c>
      <c r="O1820" s="48">
        <v>0</v>
      </c>
      <c r="P1820" s="48">
        <v>0</v>
      </c>
      <c r="Q1820" s="48">
        <v>0</v>
      </c>
      <c r="R1820" s="48">
        <v>0</v>
      </c>
      <c r="S1820" s="113">
        <v>0</v>
      </c>
      <c r="T1820" s="113">
        <v>0</v>
      </c>
      <c r="U1820" s="70"/>
      <c r="V1820" s="22" t="s">
        <v>8696</v>
      </c>
      <c r="W1820" s="134" t="s">
        <v>2568</v>
      </c>
      <c r="X1820" s="3" t="s">
        <v>92</v>
      </c>
      <c r="Y1820" s="21">
        <v>0</v>
      </c>
      <c r="Z1820" s="21">
        <v>15</v>
      </c>
      <c r="AA1820" s="14">
        <v>0</v>
      </c>
      <c r="AB1820" s="3">
        <f t="shared" si="83"/>
        <v>180</v>
      </c>
      <c r="AC1820" s="18">
        <v>277.49527800296102</v>
      </c>
      <c r="AD1820" s="1"/>
      <c r="AE1820" s="22" t="s">
        <v>8834</v>
      </c>
      <c r="AF1820" s="2" t="s">
        <v>2569</v>
      </c>
      <c r="AG1820" s="3" t="s">
        <v>162</v>
      </c>
      <c r="AH1820" s="3">
        <v>1</v>
      </c>
      <c r="AI1820" s="3">
        <v>8</v>
      </c>
      <c r="AJ1820" s="3">
        <v>0</v>
      </c>
      <c r="AK1820" s="3">
        <f>(240*AH1820)+(12*AI1820)+AJ1820</f>
        <v>336</v>
      </c>
      <c r="AL1820" s="18">
        <v>491.65144462429606</v>
      </c>
      <c r="AM1820" s="1"/>
      <c r="AN1820" s="3">
        <v>3878</v>
      </c>
      <c r="AO1820" s="3">
        <v>2688</v>
      </c>
      <c r="AP1820" s="3">
        <v>3160</v>
      </c>
      <c r="AQ1820" s="3">
        <v>2779</v>
      </c>
      <c r="AR1820" s="183" t="s">
        <v>8911</v>
      </c>
      <c r="AS1820" s="183" t="s">
        <v>9319</v>
      </c>
      <c r="AT1820" s="3">
        <v>1</v>
      </c>
      <c r="AU1820" s="18">
        <v>0</v>
      </c>
      <c r="AV1820" s="17"/>
      <c r="AW1820" s="205">
        <v>0</v>
      </c>
      <c r="AX1820" s="205">
        <v>1</v>
      </c>
      <c r="AY1820" s="205">
        <v>0</v>
      </c>
      <c r="AZ1820" s="205">
        <v>0</v>
      </c>
      <c r="BA1820" s="205">
        <v>0</v>
      </c>
      <c r="BB1820" s="205">
        <v>0</v>
      </c>
      <c r="BC1820" s="205">
        <v>0</v>
      </c>
      <c r="BD1820" s="17"/>
      <c r="BE1820" s="18">
        <v>1</v>
      </c>
      <c r="BF1820" s="18">
        <v>0</v>
      </c>
      <c r="BG1820" s="18">
        <v>0</v>
      </c>
      <c r="BH1820" s="18">
        <v>0</v>
      </c>
      <c r="BI1820" s="18">
        <v>0</v>
      </c>
      <c r="BJ1820" s="18">
        <v>0</v>
      </c>
    </row>
    <row r="1821" spans="1:62" s="18" customFormat="1" x14ac:dyDescent="0.25">
      <c r="A1821" s="18">
        <v>74</v>
      </c>
      <c r="B1821" s="3">
        <v>34</v>
      </c>
      <c r="C1821" s="3" t="s">
        <v>2020</v>
      </c>
      <c r="D1821" s="18" t="s">
        <v>732</v>
      </c>
      <c r="E1821" s="3" t="s">
        <v>46</v>
      </c>
      <c r="F1821" s="48" t="s">
        <v>6730</v>
      </c>
      <c r="G1821" s="3"/>
      <c r="H1821" s="3"/>
      <c r="I1821" s="3"/>
      <c r="J1821" s="3"/>
      <c r="K1821" s="113">
        <v>0</v>
      </c>
      <c r="L1821" s="113">
        <v>0</v>
      </c>
      <c r="M1821" s="113">
        <v>1</v>
      </c>
      <c r="N1821" s="48">
        <v>0</v>
      </c>
      <c r="O1821" s="48">
        <v>0</v>
      </c>
      <c r="P1821" s="48">
        <v>0</v>
      </c>
      <c r="Q1821" s="48">
        <v>0</v>
      </c>
      <c r="R1821" s="48">
        <v>0</v>
      </c>
      <c r="S1821" s="113">
        <v>0</v>
      </c>
      <c r="T1821" s="113">
        <v>0</v>
      </c>
      <c r="U1821" s="70"/>
      <c r="V1821" s="22" t="s">
        <v>8720</v>
      </c>
      <c r="W1821" s="134" t="s">
        <v>2570</v>
      </c>
      <c r="X1821" s="3" t="s">
        <v>77</v>
      </c>
      <c r="Y1821" s="21">
        <v>0</v>
      </c>
      <c r="Z1821" s="21">
        <v>6</v>
      </c>
      <c r="AA1821" s="14">
        <v>0</v>
      </c>
      <c r="AB1821" s="3">
        <f t="shared" si="83"/>
        <v>72</v>
      </c>
      <c r="AC1821" s="18">
        <v>113.48871968393607</v>
      </c>
      <c r="AD1821" s="1"/>
      <c r="AE1821" s="22"/>
      <c r="AF1821" s="2"/>
      <c r="AG1821" s="3"/>
      <c r="AH1821" s="3"/>
      <c r="AI1821" s="3"/>
      <c r="AJ1821" s="3"/>
      <c r="AK1821" s="3"/>
      <c r="AM1821" s="1"/>
      <c r="AN1821" s="3">
        <v>3878</v>
      </c>
      <c r="AO1821" s="3">
        <v>2688</v>
      </c>
      <c r="AP1821" s="3">
        <v>3322</v>
      </c>
      <c r="AQ1821" s="3"/>
      <c r="AR1821" s="183" t="s">
        <v>8911</v>
      </c>
      <c r="AS1821" s="183" t="s">
        <v>9319</v>
      </c>
      <c r="AT1821" s="3">
        <v>1</v>
      </c>
      <c r="AU1821" s="18">
        <v>0</v>
      </c>
      <c r="AV1821" s="17"/>
      <c r="AW1821" s="205">
        <v>0</v>
      </c>
      <c r="AX1821" s="205">
        <v>1</v>
      </c>
      <c r="AY1821" s="205">
        <v>0</v>
      </c>
      <c r="AZ1821" s="205">
        <v>0</v>
      </c>
      <c r="BA1821" s="205">
        <v>0</v>
      </c>
      <c r="BB1821" s="205">
        <v>0</v>
      </c>
      <c r="BC1821" s="205">
        <v>0</v>
      </c>
      <c r="BD1821" s="17"/>
    </row>
    <row r="1822" spans="1:62" x14ac:dyDescent="0.25">
      <c r="A1822" s="18">
        <v>74</v>
      </c>
      <c r="B1822" s="3">
        <v>34</v>
      </c>
      <c r="C1822" s="3" t="s">
        <v>2020</v>
      </c>
      <c r="D1822" s="18" t="s">
        <v>732</v>
      </c>
      <c r="E1822" s="3" t="s">
        <v>46</v>
      </c>
      <c r="F1822" s="48" t="s">
        <v>6730</v>
      </c>
      <c r="K1822" s="113">
        <v>0</v>
      </c>
      <c r="L1822" s="113">
        <v>0</v>
      </c>
      <c r="M1822" s="113">
        <v>1</v>
      </c>
      <c r="N1822" s="48">
        <v>0</v>
      </c>
      <c r="O1822" s="48">
        <v>0</v>
      </c>
      <c r="P1822" s="48">
        <v>0</v>
      </c>
      <c r="Q1822" s="48">
        <v>0</v>
      </c>
      <c r="R1822" s="48">
        <v>0</v>
      </c>
      <c r="S1822" s="113">
        <v>0</v>
      </c>
      <c r="T1822" s="113">
        <v>0</v>
      </c>
      <c r="U1822" s="70"/>
      <c r="V1822" s="22" t="s">
        <v>8912</v>
      </c>
      <c r="W1822" s="134" t="s">
        <v>2571</v>
      </c>
      <c r="X1822" s="3" t="s">
        <v>65</v>
      </c>
      <c r="Y1822" s="21">
        <v>0</v>
      </c>
      <c r="Z1822" s="21">
        <v>2</v>
      </c>
      <c r="AA1822" s="14">
        <v>6</v>
      </c>
      <c r="AB1822" s="3">
        <f t="shared" si="83"/>
        <v>30</v>
      </c>
      <c r="AC1822">
        <v>45.12284241895307</v>
      </c>
      <c r="AE1822" s="22" t="s">
        <v>9145</v>
      </c>
      <c r="AF1822" s="2" t="s">
        <v>2572</v>
      </c>
      <c r="AG1822" s="3" t="s">
        <v>77</v>
      </c>
      <c r="AH1822" s="3">
        <v>0</v>
      </c>
      <c r="AI1822" s="3">
        <v>6</v>
      </c>
      <c r="AJ1822" s="3">
        <v>0</v>
      </c>
      <c r="AK1822" s="3">
        <f>(240*AH1822)+(12*AI1822)+AJ1822</f>
        <v>72</v>
      </c>
      <c r="AL1822">
        <v>104.46294441056318</v>
      </c>
      <c r="AN1822" s="3">
        <v>3878</v>
      </c>
      <c r="AO1822" s="3">
        <v>2688</v>
      </c>
      <c r="AP1822" s="3">
        <v>2980</v>
      </c>
      <c r="AQ1822" s="3">
        <v>2717</v>
      </c>
      <c r="AR1822" s="183" t="s">
        <v>8911</v>
      </c>
      <c r="AS1822" s="183" t="s">
        <v>9319</v>
      </c>
      <c r="AT1822" s="3">
        <v>1</v>
      </c>
      <c r="AU1822" s="18">
        <v>0</v>
      </c>
      <c r="AV1822" s="17"/>
      <c r="AW1822" s="205">
        <v>1</v>
      </c>
      <c r="AX1822" s="205">
        <v>0</v>
      </c>
      <c r="AY1822" s="205">
        <v>0</v>
      </c>
      <c r="AZ1822" s="205">
        <v>0</v>
      </c>
      <c r="BA1822" s="205">
        <v>0</v>
      </c>
      <c r="BB1822" s="205">
        <v>0</v>
      </c>
      <c r="BC1822" s="205">
        <v>0</v>
      </c>
      <c r="BE1822" s="18">
        <v>1</v>
      </c>
      <c r="BF1822" s="18">
        <v>0</v>
      </c>
      <c r="BG1822" s="18">
        <v>0</v>
      </c>
      <c r="BH1822" s="18">
        <v>0</v>
      </c>
      <c r="BI1822" s="18">
        <v>0</v>
      </c>
      <c r="BJ1822" s="18">
        <v>0</v>
      </c>
    </row>
    <row r="1823" spans="1:62" x14ac:dyDescent="0.25">
      <c r="A1823" s="18">
        <v>74</v>
      </c>
      <c r="B1823" s="3">
        <v>34</v>
      </c>
      <c r="C1823" s="3" t="s">
        <v>2020</v>
      </c>
      <c r="D1823" s="18" t="s">
        <v>732</v>
      </c>
      <c r="E1823" s="3" t="s">
        <v>46</v>
      </c>
      <c r="F1823" s="48" t="s">
        <v>6730</v>
      </c>
      <c r="K1823" s="113">
        <v>0</v>
      </c>
      <c r="L1823" s="113">
        <v>0</v>
      </c>
      <c r="M1823" s="113">
        <v>1</v>
      </c>
      <c r="N1823" s="48">
        <v>0</v>
      </c>
      <c r="O1823" s="48">
        <v>0</v>
      </c>
      <c r="P1823" s="48">
        <v>0</v>
      </c>
      <c r="Q1823" s="48">
        <v>0</v>
      </c>
      <c r="R1823" s="48">
        <v>0</v>
      </c>
      <c r="S1823" s="113">
        <v>0</v>
      </c>
      <c r="T1823" s="113">
        <v>0</v>
      </c>
      <c r="U1823" s="70"/>
      <c r="V1823" s="22" t="s">
        <v>8912</v>
      </c>
      <c r="W1823" s="134" t="s">
        <v>2573</v>
      </c>
      <c r="X1823" s="3" t="s">
        <v>90</v>
      </c>
      <c r="Y1823" s="21">
        <v>0</v>
      </c>
      <c r="Z1823" s="21">
        <v>13</v>
      </c>
      <c r="AA1823" s="14">
        <v>6</v>
      </c>
      <c r="AB1823" s="3">
        <f t="shared" si="83"/>
        <v>162</v>
      </c>
      <c r="AC1823">
        <v>243.66334906234658</v>
      </c>
      <c r="AE1823" s="22" t="s">
        <v>9146</v>
      </c>
      <c r="AF1823" s="2" t="s">
        <v>2574</v>
      </c>
      <c r="AG1823" s="3" t="s">
        <v>130</v>
      </c>
      <c r="AH1823" s="3">
        <v>2</v>
      </c>
      <c r="AI1823" s="3">
        <v>5</v>
      </c>
      <c r="AJ1823" s="3">
        <v>0</v>
      </c>
      <c r="AK1823" s="3">
        <f>(240*AH1823)+(12*AI1823)+AJ1823</f>
        <v>540</v>
      </c>
      <c r="AL1823">
        <v>774.72127748561297</v>
      </c>
      <c r="AN1823" s="3">
        <v>3878</v>
      </c>
      <c r="AO1823" s="3">
        <v>2688</v>
      </c>
      <c r="AP1823" s="3">
        <v>2980</v>
      </c>
      <c r="AQ1823" s="3">
        <v>2635</v>
      </c>
      <c r="AR1823" s="183" t="s">
        <v>8911</v>
      </c>
      <c r="AS1823" s="183" t="s">
        <v>9319</v>
      </c>
      <c r="AT1823" s="3">
        <v>1</v>
      </c>
      <c r="AU1823" s="18">
        <v>0</v>
      </c>
      <c r="AV1823" s="17"/>
      <c r="AW1823" s="205">
        <v>1</v>
      </c>
      <c r="AX1823" s="205">
        <v>0</v>
      </c>
      <c r="AY1823" s="205">
        <v>0</v>
      </c>
      <c r="AZ1823" s="205">
        <v>0</v>
      </c>
      <c r="BA1823" s="205">
        <v>0</v>
      </c>
      <c r="BB1823" s="205">
        <v>0</v>
      </c>
      <c r="BC1823" s="205">
        <v>0</v>
      </c>
      <c r="BE1823" s="18">
        <v>1</v>
      </c>
      <c r="BF1823" s="18">
        <v>0</v>
      </c>
      <c r="BG1823" s="18">
        <v>0</v>
      </c>
      <c r="BH1823" s="18">
        <v>0</v>
      </c>
      <c r="BI1823" s="18">
        <v>0</v>
      </c>
      <c r="BJ1823" s="18">
        <v>0</v>
      </c>
    </row>
    <row r="1824" spans="1:62" x14ac:dyDescent="0.25">
      <c r="A1824" s="18">
        <v>74</v>
      </c>
      <c r="B1824" s="3">
        <v>34</v>
      </c>
      <c r="C1824" s="3" t="s">
        <v>2020</v>
      </c>
      <c r="D1824" s="18" t="s">
        <v>732</v>
      </c>
      <c r="E1824" s="3" t="s">
        <v>46</v>
      </c>
      <c r="F1824" s="48" t="s">
        <v>6730</v>
      </c>
      <c r="K1824" s="113">
        <v>0</v>
      </c>
      <c r="L1824" s="113">
        <v>0</v>
      </c>
      <c r="M1824" s="113">
        <v>1</v>
      </c>
      <c r="N1824" s="48">
        <v>0</v>
      </c>
      <c r="O1824" s="48">
        <v>0</v>
      </c>
      <c r="P1824" s="48">
        <v>0</v>
      </c>
      <c r="Q1824" s="48">
        <v>0</v>
      </c>
      <c r="R1824" s="48">
        <v>0</v>
      </c>
      <c r="S1824" s="113">
        <v>0</v>
      </c>
      <c r="T1824" s="113">
        <v>0</v>
      </c>
      <c r="U1824" s="70"/>
      <c r="V1824" s="22" t="s">
        <v>8845</v>
      </c>
      <c r="W1824" s="134" t="s">
        <v>2575</v>
      </c>
      <c r="X1824" s="3" t="s">
        <v>2576</v>
      </c>
      <c r="Y1824" s="21">
        <v>0</v>
      </c>
      <c r="Z1824" s="21">
        <v>11</v>
      </c>
      <c r="AA1824" s="14">
        <v>7.5</v>
      </c>
      <c r="AB1824" s="3">
        <f t="shared" si="83"/>
        <v>139.5</v>
      </c>
      <c r="AC1824">
        <v>209.24719061102556</v>
      </c>
      <c r="AN1824" s="3">
        <v>3878</v>
      </c>
      <c r="AO1824" s="3">
        <v>2688</v>
      </c>
      <c r="AP1824" s="3">
        <v>2960</v>
      </c>
      <c r="AR1824" s="183" t="s">
        <v>8911</v>
      </c>
      <c r="AS1824" s="183" t="s">
        <v>9319</v>
      </c>
      <c r="AT1824" s="3">
        <v>1</v>
      </c>
      <c r="AU1824" s="18">
        <v>0</v>
      </c>
      <c r="AV1824" s="17"/>
      <c r="AW1824" s="205">
        <v>1</v>
      </c>
      <c r="AX1824" s="205">
        <v>0</v>
      </c>
      <c r="AY1824" s="205">
        <v>0</v>
      </c>
      <c r="AZ1824" s="205">
        <v>0</v>
      </c>
      <c r="BA1824" s="205">
        <v>0</v>
      </c>
      <c r="BB1824" s="205">
        <v>0</v>
      </c>
      <c r="BC1824" s="205">
        <v>0</v>
      </c>
    </row>
    <row r="1825" spans="1:62" x14ac:dyDescent="0.25">
      <c r="A1825" s="18">
        <v>74</v>
      </c>
      <c r="B1825" s="3">
        <v>34</v>
      </c>
      <c r="C1825" s="3" t="s">
        <v>2020</v>
      </c>
      <c r="D1825" s="18" t="s">
        <v>732</v>
      </c>
      <c r="E1825" s="3" t="s">
        <v>46</v>
      </c>
      <c r="F1825" s="48" t="s">
        <v>6730</v>
      </c>
      <c r="K1825" s="113">
        <v>0</v>
      </c>
      <c r="L1825" s="113">
        <v>0</v>
      </c>
      <c r="M1825" s="113">
        <v>1</v>
      </c>
      <c r="N1825" s="48">
        <v>0</v>
      </c>
      <c r="O1825" s="48">
        <v>0</v>
      </c>
      <c r="P1825" s="48">
        <v>0</v>
      </c>
      <c r="Q1825" s="48">
        <v>0</v>
      </c>
      <c r="R1825" s="48">
        <v>0</v>
      </c>
      <c r="S1825" s="113">
        <v>0</v>
      </c>
      <c r="T1825" s="113">
        <v>0</v>
      </c>
      <c r="U1825" s="70"/>
      <c r="V1825" s="22" t="s">
        <v>8845</v>
      </c>
      <c r="W1825" s="134" t="s">
        <v>2577</v>
      </c>
      <c r="X1825" s="3" t="s">
        <v>96</v>
      </c>
      <c r="Y1825" s="21">
        <v>0</v>
      </c>
      <c r="Z1825" s="21">
        <v>18</v>
      </c>
      <c r="AA1825" s="14">
        <v>0</v>
      </c>
      <c r="AB1825" s="3">
        <f t="shared" si="83"/>
        <v>216</v>
      </c>
      <c r="AC1825">
        <v>323.99564997836217</v>
      </c>
      <c r="AN1825" s="3">
        <v>3878</v>
      </c>
      <c r="AO1825" s="3">
        <v>2688</v>
      </c>
      <c r="AP1825" s="3">
        <v>2960</v>
      </c>
      <c r="AR1825" s="183" t="s">
        <v>8911</v>
      </c>
      <c r="AS1825" s="183" t="s">
        <v>9319</v>
      </c>
      <c r="AT1825" s="3">
        <v>1</v>
      </c>
      <c r="AU1825" s="18">
        <v>0</v>
      </c>
      <c r="AV1825" s="17"/>
      <c r="AW1825" s="205">
        <v>1</v>
      </c>
      <c r="AX1825" s="205">
        <v>0</v>
      </c>
      <c r="AY1825" s="205">
        <v>0</v>
      </c>
      <c r="AZ1825" s="205">
        <v>0</v>
      </c>
      <c r="BA1825" s="205">
        <v>0</v>
      </c>
      <c r="BB1825" s="205">
        <v>0</v>
      </c>
      <c r="BC1825" s="205">
        <v>0</v>
      </c>
    </row>
    <row r="1826" spans="1:62" x14ac:dyDescent="0.25">
      <c r="A1826" s="18">
        <v>74</v>
      </c>
      <c r="B1826" s="3">
        <v>34</v>
      </c>
      <c r="C1826" s="3" t="s">
        <v>2020</v>
      </c>
      <c r="D1826" s="18" t="s">
        <v>732</v>
      </c>
      <c r="E1826" s="3" t="s">
        <v>46</v>
      </c>
      <c r="F1826" s="48" t="s">
        <v>6730</v>
      </c>
      <c r="K1826" s="113">
        <v>0</v>
      </c>
      <c r="L1826" s="113">
        <v>0</v>
      </c>
      <c r="M1826" s="113">
        <v>1</v>
      </c>
      <c r="N1826" s="48">
        <v>0</v>
      </c>
      <c r="O1826" s="48">
        <v>0</v>
      </c>
      <c r="P1826" s="48">
        <v>0</v>
      </c>
      <c r="Q1826" s="48">
        <v>0</v>
      </c>
      <c r="R1826" s="48">
        <v>0</v>
      </c>
      <c r="S1826" s="113">
        <v>0</v>
      </c>
      <c r="T1826" s="113">
        <v>0</v>
      </c>
      <c r="U1826" s="70"/>
      <c r="V1826" s="22" t="s">
        <v>8845</v>
      </c>
      <c r="W1826" s="134" t="s">
        <v>2089</v>
      </c>
      <c r="X1826" s="3" t="s">
        <v>65</v>
      </c>
      <c r="Y1826" s="21">
        <v>0</v>
      </c>
      <c r="Z1826" s="21">
        <v>2</v>
      </c>
      <c r="AA1826" s="14">
        <v>6</v>
      </c>
      <c r="AB1826" s="3">
        <f t="shared" si="83"/>
        <v>30</v>
      </c>
      <c r="AC1826">
        <v>44.999395830328076</v>
      </c>
      <c r="AN1826" s="3">
        <v>3878</v>
      </c>
      <c r="AO1826" s="3">
        <v>2688</v>
      </c>
      <c r="AP1826" s="3">
        <v>2960</v>
      </c>
      <c r="AR1826" s="183" t="s">
        <v>8911</v>
      </c>
      <c r="AS1826" s="183" t="s">
        <v>9319</v>
      </c>
      <c r="AT1826" s="3">
        <v>1</v>
      </c>
      <c r="AU1826" s="18">
        <v>0</v>
      </c>
      <c r="AV1826" s="17"/>
      <c r="AW1826" s="205">
        <v>1</v>
      </c>
      <c r="AX1826" s="205">
        <v>0</v>
      </c>
      <c r="AY1826" s="205">
        <v>0</v>
      </c>
      <c r="AZ1826" s="205">
        <v>0</v>
      </c>
      <c r="BA1826" s="205">
        <v>0</v>
      </c>
      <c r="BB1826" s="205">
        <v>0</v>
      </c>
      <c r="BC1826" s="205">
        <v>0</v>
      </c>
    </row>
    <row r="1827" spans="1:62" x14ac:dyDescent="0.25">
      <c r="A1827" s="18">
        <v>74</v>
      </c>
      <c r="B1827" s="3">
        <v>34</v>
      </c>
      <c r="C1827" s="3" t="s">
        <v>2020</v>
      </c>
      <c r="D1827" s="18" t="s">
        <v>732</v>
      </c>
      <c r="E1827" s="3" t="s">
        <v>46</v>
      </c>
      <c r="F1827" s="48" t="s">
        <v>6730</v>
      </c>
      <c r="K1827" s="113">
        <v>0</v>
      </c>
      <c r="L1827" s="113">
        <v>0</v>
      </c>
      <c r="M1827" s="113">
        <v>1</v>
      </c>
      <c r="N1827" s="48">
        <v>0</v>
      </c>
      <c r="O1827" s="48">
        <v>0</v>
      </c>
      <c r="P1827" s="48">
        <v>0</v>
      </c>
      <c r="Q1827" s="48">
        <v>0</v>
      </c>
      <c r="R1827" s="48">
        <v>0</v>
      </c>
      <c r="S1827" s="113">
        <v>0</v>
      </c>
      <c r="T1827" s="113">
        <v>0</v>
      </c>
      <c r="U1827" s="70"/>
      <c r="V1827" s="22" t="s">
        <v>8878</v>
      </c>
      <c r="W1827" s="134" t="s">
        <v>2578</v>
      </c>
      <c r="X1827" s="3" t="s">
        <v>220</v>
      </c>
      <c r="Y1827" s="21">
        <v>0</v>
      </c>
      <c r="Z1827" s="21">
        <v>8</v>
      </c>
      <c r="AA1827" s="14">
        <v>0</v>
      </c>
      <c r="AB1827" s="3">
        <f t="shared" si="83"/>
        <v>96</v>
      </c>
      <c r="AC1827">
        <v>143.32899587532233</v>
      </c>
      <c r="AN1827" s="3">
        <v>3878</v>
      </c>
      <c r="AO1827" s="3">
        <v>2688</v>
      </c>
      <c r="AP1827" s="3">
        <v>2926</v>
      </c>
      <c r="AR1827" s="183" t="s">
        <v>8911</v>
      </c>
      <c r="AS1827" s="183" t="s">
        <v>9319</v>
      </c>
      <c r="AT1827" s="3">
        <v>1</v>
      </c>
      <c r="AU1827" s="18">
        <v>0</v>
      </c>
      <c r="AV1827" s="17"/>
      <c r="AW1827" s="205">
        <v>1</v>
      </c>
      <c r="AX1827" s="205">
        <v>0</v>
      </c>
      <c r="AY1827" s="205">
        <v>0</v>
      </c>
      <c r="AZ1827" s="205">
        <v>0</v>
      </c>
      <c r="BA1827" s="205">
        <v>0</v>
      </c>
      <c r="BB1827" s="205">
        <v>0</v>
      </c>
      <c r="BC1827" s="205">
        <v>0</v>
      </c>
    </row>
    <row r="1828" spans="1:62" x14ac:dyDescent="0.25">
      <c r="A1828" s="18">
        <v>74</v>
      </c>
      <c r="B1828" s="3">
        <v>34</v>
      </c>
      <c r="C1828" s="3" t="s">
        <v>2020</v>
      </c>
      <c r="D1828" s="18" t="s">
        <v>732</v>
      </c>
      <c r="E1828" s="3" t="s">
        <v>46</v>
      </c>
      <c r="F1828" s="48" t="s">
        <v>6730</v>
      </c>
      <c r="K1828" s="113">
        <v>0</v>
      </c>
      <c r="L1828" s="113">
        <v>0</v>
      </c>
      <c r="M1828" s="113">
        <v>1</v>
      </c>
      <c r="N1828" s="48">
        <v>0</v>
      </c>
      <c r="O1828" s="48">
        <v>0</v>
      </c>
      <c r="P1828" s="48">
        <v>0</v>
      </c>
      <c r="Q1828" s="48">
        <v>0</v>
      </c>
      <c r="R1828" s="48">
        <v>0</v>
      </c>
      <c r="S1828" s="113">
        <v>0</v>
      </c>
      <c r="T1828" s="113">
        <v>0</v>
      </c>
      <c r="U1828" s="70"/>
      <c r="V1828" s="22" t="s">
        <v>8878</v>
      </c>
      <c r="W1828" s="134" t="s">
        <v>2579</v>
      </c>
      <c r="X1828" s="3" t="s">
        <v>615</v>
      </c>
      <c r="Y1828" s="21">
        <v>0</v>
      </c>
      <c r="Z1828" s="21">
        <v>9</v>
      </c>
      <c r="AA1828" s="14">
        <v>6</v>
      </c>
      <c r="AB1828" s="3">
        <f t="shared" si="83"/>
        <v>114</v>
      </c>
      <c r="AC1828">
        <v>170.20318260194529</v>
      </c>
      <c r="AN1828" s="3">
        <v>3878</v>
      </c>
      <c r="AO1828" s="3">
        <v>2688</v>
      </c>
      <c r="AP1828" s="3">
        <v>2926</v>
      </c>
      <c r="AR1828" s="183" t="s">
        <v>8911</v>
      </c>
      <c r="AS1828" s="183" t="s">
        <v>9319</v>
      </c>
      <c r="AT1828" s="3">
        <v>1</v>
      </c>
      <c r="AU1828" s="18">
        <v>0</v>
      </c>
      <c r="AV1828" s="17"/>
      <c r="AW1828" s="205">
        <v>1</v>
      </c>
      <c r="AX1828" s="205">
        <v>0</v>
      </c>
      <c r="AY1828" s="205">
        <v>0</v>
      </c>
      <c r="AZ1828" s="205">
        <v>0</v>
      </c>
      <c r="BA1828" s="205">
        <v>0</v>
      </c>
      <c r="BB1828" s="205">
        <v>0</v>
      </c>
      <c r="BC1828" s="205">
        <v>0</v>
      </c>
    </row>
    <row r="1829" spans="1:62" x14ac:dyDescent="0.25">
      <c r="A1829" s="18">
        <v>74</v>
      </c>
      <c r="B1829" s="3">
        <v>34</v>
      </c>
      <c r="C1829" s="3" t="s">
        <v>2020</v>
      </c>
      <c r="D1829" s="18" t="s">
        <v>732</v>
      </c>
      <c r="E1829" s="3" t="s">
        <v>46</v>
      </c>
      <c r="F1829" s="48" t="s">
        <v>6730</v>
      </c>
      <c r="K1829" s="113">
        <v>0</v>
      </c>
      <c r="L1829" s="113">
        <v>0</v>
      </c>
      <c r="M1829" s="113">
        <v>1</v>
      </c>
      <c r="N1829" s="48">
        <v>0</v>
      </c>
      <c r="O1829" s="48">
        <v>0</v>
      </c>
      <c r="P1829" s="48">
        <v>0</v>
      </c>
      <c r="Q1829" s="48">
        <v>0</v>
      </c>
      <c r="R1829" s="48">
        <v>0</v>
      </c>
      <c r="S1829" s="113">
        <v>0</v>
      </c>
      <c r="T1829" s="113">
        <v>0</v>
      </c>
      <c r="U1829" s="70"/>
      <c r="V1829" s="22" t="s">
        <v>9320</v>
      </c>
      <c r="W1829" s="134" t="s">
        <v>2580</v>
      </c>
      <c r="X1829" s="3" t="s">
        <v>2581</v>
      </c>
      <c r="Y1829" s="21">
        <v>0</v>
      </c>
      <c r="Z1829" s="21">
        <v>10</v>
      </c>
      <c r="AA1829" s="14">
        <v>8</v>
      </c>
      <c r="AB1829" s="3">
        <f t="shared" si="83"/>
        <v>128</v>
      </c>
      <c r="AC1829">
        <v>177.1155846904845</v>
      </c>
      <c r="AN1829" s="3">
        <v>3878</v>
      </c>
      <c r="AO1829" s="3">
        <v>2688</v>
      </c>
      <c r="AP1829" s="3">
        <v>2371</v>
      </c>
      <c r="AR1829" s="183" t="s">
        <v>8911</v>
      </c>
      <c r="AS1829" s="183" t="s">
        <v>9319</v>
      </c>
      <c r="AT1829" s="3">
        <v>1</v>
      </c>
      <c r="AU1829" s="18">
        <v>0</v>
      </c>
      <c r="AV1829" s="17"/>
      <c r="AW1829" s="205">
        <v>0</v>
      </c>
      <c r="AX1829" s="205">
        <v>1</v>
      </c>
      <c r="AY1829" s="205">
        <v>0</v>
      </c>
      <c r="AZ1829" s="205">
        <v>0</v>
      </c>
      <c r="BA1829" s="205">
        <v>0</v>
      </c>
      <c r="BB1829" s="205">
        <v>0</v>
      </c>
      <c r="BC1829" s="205">
        <v>0</v>
      </c>
    </row>
    <row r="1830" spans="1:62" x14ac:dyDescent="0.25">
      <c r="A1830" s="18">
        <v>74</v>
      </c>
      <c r="B1830" s="3">
        <v>34</v>
      </c>
      <c r="C1830" s="3" t="s">
        <v>2020</v>
      </c>
      <c r="D1830" s="18" t="s">
        <v>732</v>
      </c>
      <c r="E1830" s="3" t="s">
        <v>46</v>
      </c>
      <c r="F1830" s="48" t="s">
        <v>6730</v>
      </c>
      <c r="K1830" s="113">
        <v>0</v>
      </c>
      <c r="L1830" s="113">
        <v>0</v>
      </c>
      <c r="M1830" s="113">
        <v>1</v>
      </c>
      <c r="N1830" s="48">
        <v>0</v>
      </c>
      <c r="O1830" s="48">
        <v>0</v>
      </c>
      <c r="P1830" s="48">
        <v>0</v>
      </c>
      <c r="Q1830" s="48">
        <v>0</v>
      </c>
      <c r="R1830" s="48">
        <v>0</v>
      </c>
      <c r="S1830" s="113">
        <v>0</v>
      </c>
      <c r="T1830" s="113">
        <v>0</v>
      </c>
      <c r="U1830" s="70"/>
      <c r="V1830" s="22" t="s">
        <v>9321</v>
      </c>
      <c r="W1830" s="134" t="s">
        <v>2582</v>
      </c>
      <c r="X1830" s="3" t="s">
        <v>784</v>
      </c>
      <c r="Y1830" s="21">
        <v>0</v>
      </c>
      <c r="Z1830" s="21">
        <v>6</v>
      </c>
      <c r="AA1830" s="14">
        <v>8</v>
      </c>
      <c r="AB1830" s="3">
        <f t="shared" si="83"/>
        <v>80</v>
      </c>
      <c r="AC1830">
        <v>108.99701746384893</v>
      </c>
      <c r="AN1830" s="3">
        <v>3878</v>
      </c>
      <c r="AO1830" s="3">
        <v>2688</v>
      </c>
      <c r="AP1830" s="3">
        <v>2258</v>
      </c>
      <c r="AR1830" s="183" t="s">
        <v>8911</v>
      </c>
      <c r="AS1830" s="183" t="s">
        <v>9319</v>
      </c>
      <c r="AT1830" s="3">
        <v>1</v>
      </c>
      <c r="AU1830" s="18">
        <v>0</v>
      </c>
      <c r="AV1830" s="17"/>
      <c r="AW1830" s="205">
        <v>0</v>
      </c>
      <c r="AX1830" s="205">
        <v>1</v>
      </c>
      <c r="AY1830" s="205">
        <v>0</v>
      </c>
      <c r="AZ1830" s="205">
        <v>0</v>
      </c>
      <c r="BA1830" s="205">
        <v>0</v>
      </c>
      <c r="BB1830" s="205">
        <v>0</v>
      </c>
      <c r="BC1830" s="205">
        <v>0</v>
      </c>
    </row>
    <row r="1831" spans="1:62" x14ac:dyDescent="0.25">
      <c r="A1831" s="18">
        <v>74</v>
      </c>
      <c r="B1831" s="3">
        <v>34</v>
      </c>
      <c r="C1831" s="3" t="s">
        <v>2020</v>
      </c>
      <c r="D1831" s="18" t="s">
        <v>732</v>
      </c>
      <c r="E1831" s="3" t="s">
        <v>46</v>
      </c>
      <c r="F1831" s="48" t="s">
        <v>6730</v>
      </c>
      <c r="K1831" s="113">
        <v>0</v>
      </c>
      <c r="L1831" s="113">
        <v>0</v>
      </c>
      <c r="M1831" s="113">
        <v>1</v>
      </c>
      <c r="N1831" s="48">
        <v>0</v>
      </c>
      <c r="O1831" s="48">
        <v>0</v>
      </c>
      <c r="P1831" s="48">
        <v>0</v>
      </c>
      <c r="Q1831" s="48">
        <v>0</v>
      </c>
      <c r="R1831" s="48">
        <v>0</v>
      </c>
      <c r="S1831" s="113">
        <v>0</v>
      </c>
      <c r="T1831" s="113">
        <v>0</v>
      </c>
      <c r="U1831" s="70"/>
      <c r="V1831" s="14" t="s">
        <v>149</v>
      </c>
      <c r="W1831" s="134" t="s">
        <v>2583</v>
      </c>
      <c r="X1831" s="3" t="s">
        <v>2584</v>
      </c>
      <c r="Y1831" s="13">
        <v>5</v>
      </c>
      <c r="Z1831" s="13">
        <v>3</v>
      </c>
      <c r="AA1831" s="14">
        <v>11.5</v>
      </c>
      <c r="AB1831" s="3">
        <f t="shared" si="83"/>
        <v>1247.5</v>
      </c>
      <c r="AN1831" s="3">
        <v>3878</v>
      </c>
      <c r="AO1831" s="3">
        <v>2688</v>
      </c>
      <c r="AR1831" s="183" t="s">
        <v>8911</v>
      </c>
      <c r="AS1831" s="183" t="s">
        <v>9319</v>
      </c>
      <c r="AT1831" s="3">
        <v>1</v>
      </c>
      <c r="AU1831" s="18">
        <v>0</v>
      </c>
      <c r="AV1831" s="17"/>
    </row>
    <row r="1832" spans="1:62" x14ac:dyDescent="0.25">
      <c r="A1832" s="18">
        <v>74</v>
      </c>
      <c r="B1832" s="3">
        <v>91</v>
      </c>
      <c r="C1832" s="3" t="s">
        <v>2020</v>
      </c>
      <c r="D1832" s="18" t="s">
        <v>732</v>
      </c>
      <c r="E1832" s="3" t="s">
        <v>46</v>
      </c>
      <c r="F1832" s="48" t="s">
        <v>6730</v>
      </c>
      <c r="K1832" s="113">
        <v>0</v>
      </c>
      <c r="L1832" s="113">
        <v>0</v>
      </c>
      <c r="M1832" s="113">
        <v>1</v>
      </c>
      <c r="N1832" s="48">
        <v>0</v>
      </c>
      <c r="O1832" s="48">
        <v>0</v>
      </c>
      <c r="P1832" s="48">
        <v>0</v>
      </c>
      <c r="Q1832" s="48">
        <v>0</v>
      </c>
      <c r="R1832" s="48">
        <v>0</v>
      </c>
      <c r="S1832" s="113">
        <v>0</v>
      </c>
      <c r="T1832" s="113">
        <v>0</v>
      </c>
      <c r="U1832" s="70"/>
      <c r="V1832" s="14" t="s">
        <v>149</v>
      </c>
      <c r="W1832" s="134" t="s">
        <v>2585</v>
      </c>
      <c r="X1832" s="3" t="s">
        <v>2586</v>
      </c>
      <c r="Y1832" s="13">
        <v>5</v>
      </c>
      <c r="Z1832" s="13">
        <v>3</v>
      </c>
      <c r="AA1832" s="14">
        <v>11.5</v>
      </c>
      <c r="AB1832" s="3">
        <f t="shared" si="83"/>
        <v>1247.5</v>
      </c>
      <c r="AE1832" s="22"/>
      <c r="AN1832" s="3">
        <v>3878</v>
      </c>
      <c r="AO1832" s="3">
        <v>2688</v>
      </c>
      <c r="AR1832" s="183" t="s">
        <v>8911</v>
      </c>
      <c r="AS1832" s="183" t="s">
        <v>9319</v>
      </c>
      <c r="AT1832" s="3">
        <v>1</v>
      </c>
      <c r="AU1832" s="18">
        <v>0</v>
      </c>
      <c r="AV1832" s="17"/>
    </row>
    <row r="1833" spans="1:62" x14ac:dyDescent="0.25">
      <c r="A1833" s="18">
        <v>74</v>
      </c>
      <c r="B1833" s="18">
        <v>91</v>
      </c>
      <c r="C1833" s="3" t="s">
        <v>2020</v>
      </c>
      <c r="D1833" s="18" t="s">
        <v>732</v>
      </c>
      <c r="E1833" s="3" t="s">
        <v>46</v>
      </c>
      <c r="F1833" s="48" t="s">
        <v>6730</v>
      </c>
      <c r="G1833" s="18"/>
      <c r="H1833" s="18"/>
      <c r="I1833" s="18"/>
      <c r="J1833" s="18"/>
      <c r="K1833" s="113">
        <v>0</v>
      </c>
      <c r="L1833" s="113">
        <v>0</v>
      </c>
      <c r="M1833" s="113">
        <v>1</v>
      </c>
      <c r="N1833" s="48">
        <v>0</v>
      </c>
      <c r="O1833" s="48">
        <v>0</v>
      </c>
      <c r="P1833" s="48">
        <v>0</v>
      </c>
      <c r="Q1833" s="48">
        <v>0</v>
      </c>
      <c r="R1833" s="48">
        <v>0</v>
      </c>
      <c r="S1833" s="113">
        <v>0</v>
      </c>
      <c r="T1833" s="113">
        <v>0</v>
      </c>
      <c r="U1833" s="70"/>
      <c r="V1833" s="39" t="s">
        <v>9108</v>
      </c>
      <c r="W1833" s="134" t="s">
        <v>2587</v>
      </c>
      <c r="X1833" s="18" t="s">
        <v>65</v>
      </c>
      <c r="Y1833" s="13">
        <v>0</v>
      </c>
      <c r="Z1833" s="13">
        <v>2</v>
      </c>
      <c r="AA1833" s="33">
        <v>6</v>
      </c>
      <c r="AB1833" s="3">
        <f t="shared" si="83"/>
        <v>30</v>
      </c>
      <c r="AC1833">
        <v>42.863568980047837</v>
      </c>
      <c r="AD1833" s="17"/>
      <c r="AE1833" s="39" t="s">
        <v>9090</v>
      </c>
      <c r="AF1833" s="18" t="s">
        <v>2588</v>
      </c>
      <c r="AG1833" s="18" t="s">
        <v>919</v>
      </c>
      <c r="AH1833" s="18">
        <v>3</v>
      </c>
      <c r="AI1833" s="18">
        <v>19</v>
      </c>
      <c r="AJ1833" s="18">
        <v>0</v>
      </c>
      <c r="AK1833" s="3">
        <f>(240*AH1833)+(12*AI1833)+AJ1833</f>
        <v>948</v>
      </c>
      <c r="AL1833">
        <v>1348.9341893255678</v>
      </c>
      <c r="AM1833" s="17"/>
      <c r="AN1833" s="3">
        <v>3878</v>
      </c>
      <c r="AO1833" s="3">
        <v>2688</v>
      </c>
      <c r="AP1833" s="3">
        <v>2605</v>
      </c>
      <c r="AQ1833" s="3">
        <v>2575</v>
      </c>
      <c r="AR1833" s="183" t="s">
        <v>8911</v>
      </c>
      <c r="AS1833" s="183" t="s">
        <v>9319</v>
      </c>
      <c r="AT1833" s="3">
        <v>1</v>
      </c>
      <c r="AU1833" s="18">
        <v>0</v>
      </c>
      <c r="AV1833" s="17"/>
      <c r="AW1833" s="205">
        <v>1</v>
      </c>
      <c r="AX1833" s="205">
        <v>0</v>
      </c>
      <c r="AY1833" s="205">
        <v>0</v>
      </c>
      <c r="AZ1833" s="205">
        <v>0</v>
      </c>
      <c r="BA1833" s="205">
        <v>0</v>
      </c>
      <c r="BB1833" s="205">
        <v>0</v>
      </c>
      <c r="BC1833" s="205">
        <v>0</v>
      </c>
    </row>
    <row r="1834" spans="1:62" x14ac:dyDescent="0.25">
      <c r="A1834" s="18">
        <v>74</v>
      </c>
      <c r="B1834" s="18">
        <v>91</v>
      </c>
      <c r="C1834" s="3" t="s">
        <v>2020</v>
      </c>
      <c r="D1834" s="18" t="s">
        <v>732</v>
      </c>
      <c r="E1834" s="3" t="s">
        <v>46</v>
      </c>
      <c r="F1834" s="48" t="s">
        <v>6730</v>
      </c>
      <c r="G1834" s="18"/>
      <c r="H1834" s="18"/>
      <c r="I1834" s="18"/>
      <c r="J1834" s="18"/>
      <c r="K1834" s="113">
        <v>0</v>
      </c>
      <c r="L1834" s="113">
        <v>0</v>
      </c>
      <c r="M1834" s="113">
        <v>1</v>
      </c>
      <c r="N1834" s="48">
        <v>0</v>
      </c>
      <c r="O1834" s="48">
        <v>0</v>
      </c>
      <c r="P1834" s="48">
        <v>0</v>
      </c>
      <c r="Q1834" s="48">
        <v>0</v>
      </c>
      <c r="R1834" s="48">
        <v>0</v>
      </c>
      <c r="S1834" s="113">
        <v>0</v>
      </c>
      <c r="T1834" s="113">
        <v>0</v>
      </c>
      <c r="U1834" s="70"/>
      <c r="V1834" s="39" t="s">
        <v>9108</v>
      </c>
      <c r="W1834" s="134" t="s">
        <v>2589</v>
      </c>
      <c r="X1834" s="18" t="s">
        <v>237</v>
      </c>
      <c r="Y1834" s="13">
        <v>0</v>
      </c>
      <c r="Z1834" s="13">
        <v>15</v>
      </c>
      <c r="AA1834" s="33">
        <v>0</v>
      </c>
      <c r="AB1834" s="3">
        <f t="shared" si="83"/>
        <v>180</v>
      </c>
      <c r="AC1834">
        <v>257.18141388028704</v>
      </c>
      <c r="AD1834" s="17"/>
      <c r="AE1834" s="39" t="s">
        <v>9147</v>
      </c>
      <c r="AF1834" s="2" t="s">
        <v>2590</v>
      </c>
      <c r="AG1834" s="18" t="s">
        <v>220</v>
      </c>
      <c r="AH1834" s="18">
        <v>0</v>
      </c>
      <c r="AI1834" s="18">
        <v>8</v>
      </c>
      <c r="AJ1834" s="18">
        <v>0</v>
      </c>
      <c r="AK1834" s="3">
        <f>(240*AH1834)+(12*AI1834)+AJ1834</f>
        <v>96</v>
      </c>
      <c r="AL1834">
        <v>136.99443091653552</v>
      </c>
      <c r="AM1834" s="17"/>
      <c r="AN1834" s="3">
        <v>3878</v>
      </c>
      <c r="AO1834" s="3">
        <v>2688</v>
      </c>
      <c r="AP1834" s="3">
        <v>2605</v>
      </c>
      <c r="AQ1834" s="3">
        <v>2596</v>
      </c>
      <c r="AR1834" s="183" t="s">
        <v>8911</v>
      </c>
      <c r="AS1834" s="183" t="s">
        <v>9319</v>
      </c>
      <c r="AT1834" s="3">
        <v>1</v>
      </c>
      <c r="AU1834" s="18">
        <v>0</v>
      </c>
      <c r="AV1834" s="17"/>
      <c r="AW1834" s="205">
        <v>1</v>
      </c>
      <c r="AX1834" s="205">
        <v>0</v>
      </c>
      <c r="AY1834" s="205">
        <v>0</v>
      </c>
      <c r="AZ1834" s="205">
        <v>0</v>
      </c>
      <c r="BA1834" s="205">
        <v>0</v>
      </c>
      <c r="BB1834" s="205">
        <v>0</v>
      </c>
      <c r="BC1834" s="205">
        <v>0</v>
      </c>
      <c r="BE1834" s="18">
        <v>0</v>
      </c>
      <c r="BF1834" s="18">
        <v>0</v>
      </c>
      <c r="BG1834" s="18">
        <v>0</v>
      </c>
      <c r="BH1834" s="18">
        <v>1</v>
      </c>
      <c r="BI1834" s="18">
        <v>0</v>
      </c>
      <c r="BJ1834" s="18">
        <v>0</v>
      </c>
    </row>
    <row r="1835" spans="1:62" x14ac:dyDescent="0.25">
      <c r="A1835" s="18">
        <v>74</v>
      </c>
      <c r="B1835" s="18">
        <v>91</v>
      </c>
      <c r="C1835" s="3" t="s">
        <v>2020</v>
      </c>
      <c r="D1835" s="18" t="s">
        <v>732</v>
      </c>
      <c r="E1835" s="3" t="s">
        <v>46</v>
      </c>
      <c r="F1835" s="48" t="s">
        <v>6730</v>
      </c>
      <c r="G1835" s="18"/>
      <c r="H1835" s="18"/>
      <c r="I1835" s="18"/>
      <c r="J1835" s="18"/>
      <c r="K1835" s="113">
        <v>0</v>
      </c>
      <c r="L1835" s="113">
        <v>0</v>
      </c>
      <c r="M1835" s="113">
        <v>1</v>
      </c>
      <c r="N1835" s="48">
        <v>0</v>
      </c>
      <c r="O1835" s="48">
        <v>0</v>
      </c>
      <c r="P1835" s="48">
        <v>0</v>
      </c>
      <c r="Q1835" s="48">
        <v>0</v>
      </c>
      <c r="R1835" s="48">
        <v>0</v>
      </c>
      <c r="S1835" s="113">
        <v>0</v>
      </c>
      <c r="T1835" s="113">
        <v>0</v>
      </c>
      <c r="U1835" s="70"/>
      <c r="V1835" s="39" t="s">
        <v>9148</v>
      </c>
      <c r="W1835" s="134" t="s">
        <v>2591</v>
      </c>
      <c r="X1835" s="18" t="s">
        <v>179</v>
      </c>
      <c r="Y1835" s="13">
        <v>0</v>
      </c>
      <c r="Z1835" s="13">
        <v>4</v>
      </c>
      <c r="AA1835" s="33">
        <v>6</v>
      </c>
      <c r="AB1835" s="3">
        <f t="shared" si="83"/>
        <v>54</v>
      </c>
      <c r="AC1835">
        <v>77.122725551432396</v>
      </c>
      <c r="AD1835" s="17"/>
      <c r="AE1835" s="39"/>
      <c r="AG1835" s="18"/>
      <c r="AH1835" s="18"/>
      <c r="AI1835" s="18"/>
      <c r="AJ1835" s="18"/>
      <c r="AM1835" s="17"/>
      <c r="AN1835" s="3">
        <v>3878</v>
      </c>
      <c r="AO1835" s="3">
        <v>2688</v>
      </c>
      <c r="AP1835" s="3">
        <v>2602</v>
      </c>
      <c r="AR1835" s="183" t="s">
        <v>8911</v>
      </c>
      <c r="AS1835" s="183" t="s">
        <v>9319</v>
      </c>
      <c r="AT1835" s="3">
        <v>1</v>
      </c>
      <c r="AU1835" s="18">
        <v>0</v>
      </c>
      <c r="AV1835" s="17"/>
      <c r="AW1835" s="205">
        <v>1</v>
      </c>
      <c r="AX1835" s="205">
        <v>0</v>
      </c>
      <c r="AY1835" s="205">
        <v>0</v>
      </c>
      <c r="AZ1835" s="205">
        <v>0</v>
      </c>
      <c r="BA1835" s="205">
        <v>0</v>
      </c>
      <c r="BB1835" s="205">
        <v>0</v>
      </c>
      <c r="BC1835" s="205">
        <v>0</v>
      </c>
    </row>
    <row r="1836" spans="1:62" x14ac:dyDescent="0.25">
      <c r="A1836" s="18">
        <v>74</v>
      </c>
      <c r="B1836" s="18">
        <v>91</v>
      </c>
      <c r="C1836" s="3" t="s">
        <v>2020</v>
      </c>
      <c r="D1836" s="18" t="s">
        <v>732</v>
      </c>
      <c r="E1836" s="3" t="s">
        <v>46</v>
      </c>
      <c r="F1836" s="48" t="s">
        <v>6730</v>
      </c>
      <c r="G1836" s="18"/>
      <c r="H1836" s="18"/>
      <c r="I1836" s="18"/>
      <c r="J1836" s="18"/>
      <c r="K1836" s="113">
        <v>0</v>
      </c>
      <c r="L1836" s="113">
        <v>0</v>
      </c>
      <c r="M1836" s="113">
        <v>1</v>
      </c>
      <c r="N1836" s="48">
        <v>0</v>
      </c>
      <c r="O1836" s="48">
        <v>0</v>
      </c>
      <c r="P1836" s="48">
        <v>0</v>
      </c>
      <c r="Q1836" s="48">
        <v>0</v>
      </c>
      <c r="R1836" s="48">
        <v>0</v>
      </c>
      <c r="S1836" s="113">
        <v>0</v>
      </c>
      <c r="T1836" s="113">
        <v>0</v>
      </c>
      <c r="U1836" s="70"/>
      <c r="V1836" s="39" t="s">
        <v>9125</v>
      </c>
      <c r="W1836" s="134" t="s">
        <v>2592</v>
      </c>
      <c r="X1836" s="18" t="s">
        <v>40</v>
      </c>
      <c r="Y1836" s="13">
        <v>0</v>
      </c>
      <c r="Z1836" s="13">
        <v>6</v>
      </c>
      <c r="AA1836" s="33">
        <v>6</v>
      </c>
      <c r="AB1836" s="3">
        <f t="shared" si="83"/>
        <v>78</v>
      </c>
      <c r="AC1836">
        <v>110.85151492291641</v>
      </c>
      <c r="AD1836" s="17"/>
      <c r="AE1836" s="39" t="s">
        <v>9506</v>
      </c>
      <c r="AF1836" s="2" t="s">
        <v>2593</v>
      </c>
      <c r="AG1836" s="18" t="s">
        <v>38</v>
      </c>
      <c r="AH1836" s="18">
        <v>0</v>
      </c>
      <c r="AI1836" s="18">
        <v>12</v>
      </c>
      <c r="AJ1836" s="18">
        <v>0</v>
      </c>
      <c r="AK1836" s="3">
        <f>(240*AH1836)+(12*AI1836)+AJ1836</f>
        <v>144</v>
      </c>
      <c r="AL1836">
        <v>177.18534929932372</v>
      </c>
      <c r="AM1836" s="17"/>
      <c r="AN1836" s="3">
        <v>3878</v>
      </c>
      <c r="AO1836" s="3">
        <v>2688</v>
      </c>
      <c r="AP1836" s="3">
        <v>2566</v>
      </c>
      <c r="AQ1836" s="3">
        <v>1514</v>
      </c>
      <c r="AR1836" s="183" t="s">
        <v>8911</v>
      </c>
      <c r="AS1836" s="183" t="s">
        <v>9319</v>
      </c>
      <c r="AT1836" s="3">
        <v>1</v>
      </c>
      <c r="AU1836" s="18">
        <v>0</v>
      </c>
      <c r="AV1836" s="17"/>
      <c r="AW1836" s="205">
        <v>0</v>
      </c>
      <c r="AX1836" s="205">
        <v>1</v>
      </c>
      <c r="AY1836" s="205">
        <v>0</v>
      </c>
      <c r="AZ1836" s="205">
        <v>0</v>
      </c>
      <c r="BA1836" s="205">
        <v>0</v>
      </c>
      <c r="BB1836" s="205">
        <v>0</v>
      </c>
      <c r="BC1836" s="205">
        <v>0</v>
      </c>
      <c r="BE1836" s="18">
        <v>1</v>
      </c>
      <c r="BF1836" s="18">
        <v>0</v>
      </c>
      <c r="BG1836" s="18">
        <v>0</v>
      </c>
      <c r="BH1836" s="18">
        <v>0</v>
      </c>
      <c r="BI1836" s="18">
        <v>0</v>
      </c>
      <c r="BJ1836" s="18">
        <v>0</v>
      </c>
    </row>
    <row r="1837" spans="1:62" x14ac:dyDescent="0.25">
      <c r="A1837" s="18">
        <v>74</v>
      </c>
      <c r="B1837" s="18">
        <v>91</v>
      </c>
      <c r="C1837" s="3" t="s">
        <v>2020</v>
      </c>
      <c r="D1837" s="18" t="s">
        <v>732</v>
      </c>
      <c r="E1837" s="3" t="s">
        <v>46</v>
      </c>
      <c r="F1837" s="48" t="s">
        <v>6730</v>
      </c>
      <c r="G1837" s="18"/>
      <c r="H1837" s="18"/>
      <c r="I1837" s="18"/>
      <c r="J1837" s="18"/>
      <c r="K1837" s="113">
        <v>0</v>
      </c>
      <c r="L1837" s="113">
        <v>0</v>
      </c>
      <c r="M1837" s="113">
        <v>1</v>
      </c>
      <c r="N1837" s="48">
        <v>0</v>
      </c>
      <c r="O1837" s="48">
        <v>0</v>
      </c>
      <c r="P1837" s="48">
        <v>0</v>
      </c>
      <c r="Q1837" s="48">
        <v>0</v>
      </c>
      <c r="R1837" s="48">
        <v>0</v>
      </c>
      <c r="S1837" s="113">
        <v>0</v>
      </c>
      <c r="T1837" s="113">
        <v>0</v>
      </c>
      <c r="U1837" s="70"/>
      <c r="V1837" s="39" t="s">
        <v>9149</v>
      </c>
      <c r="W1837" s="134" t="s">
        <v>2594</v>
      </c>
      <c r="X1837" s="18" t="s">
        <v>2595</v>
      </c>
      <c r="Y1837" s="13">
        <v>4</v>
      </c>
      <c r="Z1837" s="13">
        <v>5</v>
      </c>
      <c r="AA1837" s="33">
        <v>1.5</v>
      </c>
      <c r="AB1837" s="3">
        <f t="shared" si="83"/>
        <v>1021.5</v>
      </c>
      <c r="AC1837">
        <v>1437.4814262923612</v>
      </c>
      <c r="AD1837" s="17"/>
      <c r="AE1837" s="39" t="s">
        <v>9506</v>
      </c>
      <c r="AF1837" s="2" t="s">
        <v>2596</v>
      </c>
      <c r="AG1837" s="18" t="s">
        <v>96</v>
      </c>
      <c r="AH1837" s="18">
        <v>0</v>
      </c>
      <c r="AI1837" s="18">
        <v>18</v>
      </c>
      <c r="AJ1837" s="18">
        <v>0</v>
      </c>
      <c r="AK1837" s="3">
        <f>(240*AH1837)+(12*AI1837)+AJ1837</f>
        <v>216</v>
      </c>
      <c r="AL1837">
        <v>265.77802394898561</v>
      </c>
      <c r="AM1837" s="17"/>
      <c r="AN1837" s="3">
        <v>3878</v>
      </c>
      <c r="AO1837" s="3">
        <v>2688</v>
      </c>
      <c r="AP1837" s="3">
        <v>2494</v>
      </c>
      <c r="AQ1837" s="3">
        <v>1514</v>
      </c>
      <c r="AR1837" s="183" t="s">
        <v>8911</v>
      </c>
      <c r="AS1837" s="183" t="s">
        <v>9319</v>
      </c>
      <c r="AT1837" s="3">
        <v>1</v>
      </c>
      <c r="AU1837" s="18">
        <v>0</v>
      </c>
      <c r="AV1837" s="17"/>
      <c r="AW1837" s="205">
        <v>0</v>
      </c>
      <c r="AX1837" s="205">
        <v>0</v>
      </c>
      <c r="AY1837" s="205">
        <v>0</v>
      </c>
      <c r="AZ1837" s="205">
        <v>0</v>
      </c>
      <c r="BA1837" s="205">
        <v>1</v>
      </c>
      <c r="BB1837" s="205">
        <v>0</v>
      </c>
      <c r="BC1837" s="205">
        <v>0</v>
      </c>
      <c r="BE1837" s="18">
        <v>1</v>
      </c>
      <c r="BF1837" s="18">
        <v>0</v>
      </c>
      <c r="BG1837" s="18">
        <v>0</v>
      </c>
      <c r="BH1837" s="18">
        <v>0</v>
      </c>
      <c r="BI1837" s="18">
        <v>0</v>
      </c>
      <c r="BJ1837" s="18">
        <v>0</v>
      </c>
    </row>
    <row r="1838" spans="1:62" s="18" customFormat="1" x14ac:dyDescent="0.25">
      <c r="A1838" s="18">
        <v>74</v>
      </c>
      <c r="B1838" s="3">
        <v>91</v>
      </c>
      <c r="C1838" s="3" t="s">
        <v>2020</v>
      </c>
      <c r="D1838" s="18" t="s">
        <v>732</v>
      </c>
      <c r="E1838" s="3" t="s">
        <v>46</v>
      </c>
      <c r="F1838" s="48" t="s">
        <v>6730</v>
      </c>
      <c r="G1838" s="3"/>
      <c r="H1838" s="3"/>
      <c r="I1838" s="3"/>
      <c r="J1838" s="3"/>
      <c r="K1838" s="113">
        <v>0</v>
      </c>
      <c r="L1838" s="113">
        <v>0</v>
      </c>
      <c r="M1838" s="113">
        <v>1</v>
      </c>
      <c r="N1838" s="48">
        <v>0</v>
      </c>
      <c r="O1838" s="48">
        <v>0</v>
      </c>
      <c r="P1838" s="48">
        <v>0</v>
      </c>
      <c r="Q1838" s="48">
        <v>0</v>
      </c>
      <c r="R1838" s="48">
        <v>0</v>
      </c>
      <c r="S1838" s="113">
        <v>0</v>
      </c>
      <c r="T1838" s="113">
        <v>0</v>
      </c>
      <c r="U1838" s="70"/>
      <c r="V1838" s="22" t="s">
        <v>9442</v>
      </c>
      <c r="W1838" s="134" t="s">
        <v>2597</v>
      </c>
      <c r="X1838" s="3" t="s">
        <v>2225</v>
      </c>
      <c r="Y1838" s="21">
        <v>6</v>
      </c>
      <c r="Z1838" s="21">
        <v>18</v>
      </c>
      <c r="AA1838" s="14">
        <v>0</v>
      </c>
      <c r="AB1838" s="3">
        <f t="shared" si="83"/>
        <v>1656</v>
      </c>
      <c r="AC1838" s="18">
        <v>2105.7307845580731</v>
      </c>
      <c r="AD1838" s="1"/>
      <c r="AE1838" s="39"/>
      <c r="AF1838" s="2"/>
      <c r="AK1838" s="3"/>
      <c r="AM1838" s="17"/>
      <c r="AN1838" s="3">
        <v>3878</v>
      </c>
      <c r="AO1838" s="3">
        <v>2688</v>
      </c>
      <c r="AP1838" s="3">
        <v>1754</v>
      </c>
      <c r="AQ1838" s="3"/>
      <c r="AR1838" s="183" t="s">
        <v>8911</v>
      </c>
      <c r="AS1838" s="183" t="s">
        <v>9319</v>
      </c>
      <c r="AT1838" s="3">
        <v>1</v>
      </c>
      <c r="AU1838" s="18">
        <v>0</v>
      </c>
      <c r="AV1838" s="17"/>
      <c r="AW1838" s="205">
        <v>1</v>
      </c>
      <c r="AX1838" s="205">
        <v>0</v>
      </c>
      <c r="AY1838" s="205">
        <v>0</v>
      </c>
      <c r="AZ1838" s="205">
        <v>0</v>
      </c>
      <c r="BA1838" s="205">
        <v>0</v>
      </c>
      <c r="BB1838" s="205">
        <v>0</v>
      </c>
      <c r="BC1838" s="205">
        <v>0</v>
      </c>
      <c r="BD1838" s="17"/>
    </row>
    <row r="1839" spans="1:62" s="18" customFormat="1" x14ac:dyDescent="0.25">
      <c r="A1839" s="18">
        <v>74</v>
      </c>
      <c r="B1839" s="3">
        <v>91</v>
      </c>
      <c r="C1839" s="3" t="s">
        <v>2020</v>
      </c>
      <c r="D1839" s="18" t="s">
        <v>732</v>
      </c>
      <c r="E1839" s="3" t="s">
        <v>46</v>
      </c>
      <c r="F1839" s="48" t="s">
        <v>6730</v>
      </c>
      <c r="G1839" s="3"/>
      <c r="H1839" s="3"/>
      <c r="I1839" s="3"/>
      <c r="J1839" s="3"/>
      <c r="K1839" s="113">
        <v>0</v>
      </c>
      <c r="L1839" s="113">
        <v>0</v>
      </c>
      <c r="M1839" s="113">
        <v>1</v>
      </c>
      <c r="N1839" s="48">
        <v>0</v>
      </c>
      <c r="O1839" s="48">
        <v>0</v>
      </c>
      <c r="P1839" s="48">
        <v>0</v>
      </c>
      <c r="Q1839" s="48">
        <v>0</v>
      </c>
      <c r="R1839" s="48">
        <v>0</v>
      </c>
      <c r="S1839" s="113">
        <v>0</v>
      </c>
      <c r="T1839" s="113">
        <v>0</v>
      </c>
      <c r="U1839" s="70"/>
      <c r="V1839" s="22" t="s">
        <v>9442</v>
      </c>
      <c r="W1839" s="134" t="s">
        <v>2598</v>
      </c>
      <c r="X1839" s="3" t="s">
        <v>976</v>
      </c>
      <c r="Y1839" s="21">
        <v>2</v>
      </c>
      <c r="Z1839" s="21">
        <v>16</v>
      </c>
      <c r="AA1839" s="14">
        <v>0</v>
      </c>
      <c r="AB1839" s="3">
        <f t="shared" si="83"/>
        <v>672</v>
      </c>
      <c r="AC1839" s="18">
        <v>854.49944880617466</v>
      </c>
      <c r="AD1839" s="1"/>
      <c r="AE1839" s="22" t="s">
        <v>9540</v>
      </c>
      <c r="AF1839" s="2" t="s">
        <v>2599</v>
      </c>
      <c r="AG1839" s="18" t="s">
        <v>615</v>
      </c>
      <c r="AH1839" s="18">
        <v>0</v>
      </c>
      <c r="AI1839" s="18">
        <v>9</v>
      </c>
      <c r="AJ1839" s="18">
        <v>6</v>
      </c>
      <c r="AK1839" s="3">
        <f>(240*AH1839)+(12*AI1839)+AJ1839</f>
        <v>114</v>
      </c>
      <c r="AL1839" s="18">
        <v>131.99496162757995</v>
      </c>
      <c r="AM1839" s="1"/>
      <c r="AN1839" s="3">
        <v>3878</v>
      </c>
      <c r="AO1839" s="3">
        <v>2688</v>
      </c>
      <c r="AP1839" s="3">
        <v>1754</v>
      </c>
      <c r="AQ1839" s="3">
        <v>1070</v>
      </c>
      <c r="AR1839" s="183" t="s">
        <v>8911</v>
      </c>
      <c r="AS1839" s="183" t="s">
        <v>9319</v>
      </c>
      <c r="AT1839" s="3">
        <v>1</v>
      </c>
      <c r="AU1839" s="18">
        <v>0</v>
      </c>
      <c r="AV1839" s="17"/>
      <c r="AW1839" s="205">
        <v>1</v>
      </c>
      <c r="AX1839" s="205">
        <v>0</v>
      </c>
      <c r="AY1839" s="205">
        <v>0</v>
      </c>
      <c r="AZ1839" s="205">
        <v>0</v>
      </c>
      <c r="BA1839" s="205">
        <v>0</v>
      </c>
      <c r="BB1839" s="205">
        <v>0</v>
      </c>
      <c r="BC1839" s="205">
        <v>0</v>
      </c>
      <c r="BD1839" s="17"/>
      <c r="BE1839" s="18">
        <v>1</v>
      </c>
      <c r="BF1839" s="18">
        <v>0</v>
      </c>
      <c r="BG1839" s="18">
        <v>0</v>
      </c>
      <c r="BH1839" s="18">
        <v>0</v>
      </c>
      <c r="BI1839" s="18">
        <v>0</v>
      </c>
      <c r="BJ1839" s="18">
        <v>0</v>
      </c>
    </row>
    <row r="1840" spans="1:62" s="18" customFormat="1" x14ac:dyDescent="0.25">
      <c r="A1840" s="18">
        <v>74</v>
      </c>
      <c r="B1840" s="3">
        <v>91</v>
      </c>
      <c r="C1840" s="3" t="s">
        <v>2020</v>
      </c>
      <c r="D1840" s="18" t="s">
        <v>732</v>
      </c>
      <c r="E1840" s="3" t="s">
        <v>46</v>
      </c>
      <c r="F1840" s="48" t="s">
        <v>6730</v>
      </c>
      <c r="G1840" s="3"/>
      <c r="H1840" s="3"/>
      <c r="I1840" s="3"/>
      <c r="J1840" s="3"/>
      <c r="K1840" s="113">
        <v>0</v>
      </c>
      <c r="L1840" s="113">
        <v>0</v>
      </c>
      <c r="M1840" s="113">
        <v>1</v>
      </c>
      <c r="N1840" s="48">
        <v>0</v>
      </c>
      <c r="O1840" s="48">
        <v>0</v>
      </c>
      <c r="P1840" s="48">
        <v>0</v>
      </c>
      <c r="Q1840" s="48">
        <v>0</v>
      </c>
      <c r="R1840" s="48">
        <v>0</v>
      </c>
      <c r="S1840" s="113">
        <v>0</v>
      </c>
      <c r="T1840" s="113">
        <v>0</v>
      </c>
      <c r="U1840" s="70"/>
      <c r="V1840" s="22" t="s">
        <v>9446</v>
      </c>
      <c r="W1840" s="134" t="s">
        <v>2600</v>
      </c>
      <c r="X1840" s="3" t="s">
        <v>839</v>
      </c>
      <c r="Y1840" s="21">
        <v>1</v>
      </c>
      <c r="Z1840" s="21">
        <v>2</v>
      </c>
      <c r="AA1840" s="14">
        <v>0</v>
      </c>
      <c r="AB1840" s="3">
        <f t="shared" si="83"/>
        <v>264</v>
      </c>
      <c r="AC1840" s="18">
        <v>335.1907839390156</v>
      </c>
      <c r="AD1840" s="1"/>
      <c r="AE1840" s="22" t="s">
        <v>9542</v>
      </c>
      <c r="AF1840" s="2" t="s">
        <v>2601</v>
      </c>
      <c r="AG1840" s="3" t="s">
        <v>401</v>
      </c>
      <c r="AH1840" s="3">
        <v>1</v>
      </c>
      <c r="AI1840" s="3">
        <v>10</v>
      </c>
      <c r="AJ1840" s="3">
        <v>0</v>
      </c>
      <c r="AK1840" s="3">
        <f>(240*AH1840)+(12*AI1840)+AJ1840</f>
        <v>360</v>
      </c>
      <c r="AL1840" s="18">
        <v>409.6377639569514</v>
      </c>
      <c r="AM1840" s="1"/>
      <c r="AN1840" s="3">
        <v>3878</v>
      </c>
      <c r="AO1840" s="3">
        <v>2688</v>
      </c>
      <c r="AP1840" s="3">
        <v>1743</v>
      </c>
      <c r="AQ1840" s="3">
        <v>943</v>
      </c>
      <c r="AR1840" s="183" t="s">
        <v>8911</v>
      </c>
      <c r="AS1840" s="183" t="s">
        <v>9319</v>
      </c>
      <c r="AT1840" s="3">
        <v>1</v>
      </c>
      <c r="AU1840" s="18">
        <v>0</v>
      </c>
      <c r="AV1840" s="17"/>
      <c r="AW1840" s="205">
        <v>1</v>
      </c>
      <c r="AX1840" s="205">
        <v>0</v>
      </c>
      <c r="AY1840" s="205">
        <v>0</v>
      </c>
      <c r="AZ1840" s="205">
        <v>0</v>
      </c>
      <c r="BA1840" s="205">
        <v>0</v>
      </c>
      <c r="BB1840" s="205">
        <v>0</v>
      </c>
      <c r="BC1840" s="205">
        <v>0</v>
      </c>
      <c r="BD1840" s="17"/>
      <c r="BE1840" s="18">
        <v>0</v>
      </c>
      <c r="BF1840" s="18">
        <v>0</v>
      </c>
      <c r="BG1840" s="18">
        <v>0</v>
      </c>
      <c r="BH1840" s="18">
        <v>1</v>
      </c>
      <c r="BI1840" s="18">
        <v>0</v>
      </c>
      <c r="BJ1840" s="18">
        <v>0</v>
      </c>
    </row>
    <row r="1841" spans="1:62" s="18" customFormat="1" x14ac:dyDescent="0.25">
      <c r="A1841" s="18">
        <v>74</v>
      </c>
      <c r="B1841" s="3">
        <v>91</v>
      </c>
      <c r="C1841" s="3" t="s">
        <v>2020</v>
      </c>
      <c r="D1841" s="18" t="s">
        <v>732</v>
      </c>
      <c r="E1841" s="3" t="s">
        <v>46</v>
      </c>
      <c r="F1841" s="48" t="s">
        <v>6730</v>
      </c>
      <c r="G1841" s="3"/>
      <c r="H1841" s="3"/>
      <c r="I1841" s="3"/>
      <c r="J1841" s="3"/>
      <c r="K1841" s="113">
        <v>0</v>
      </c>
      <c r="L1841" s="113">
        <v>0</v>
      </c>
      <c r="M1841" s="113">
        <v>1</v>
      </c>
      <c r="N1841" s="48">
        <v>0</v>
      </c>
      <c r="O1841" s="48">
        <v>0</v>
      </c>
      <c r="P1841" s="48">
        <v>0</v>
      </c>
      <c r="Q1841" s="48">
        <v>0</v>
      </c>
      <c r="R1841" s="48">
        <v>0</v>
      </c>
      <c r="S1841" s="113">
        <v>0</v>
      </c>
      <c r="T1841" s="113">
        <v>0</v>
      </c>
      <c r="U1841" s="70"/>
      <c r="V1841" s="22" t="s">
        <v>9446</v>
      </c>
      <c r="W1841" s="134" t="s">
        <v>2602</v>
      </c>
      <c r="X1841" s="3" t="s">
        <v>497</v>
      </c>
      <c r="Y1841" s="21">
        <v>0</v>
      </c>
      <c r="Z1841" s="21">
        <v>19</v>
      </c>
      <c r="AA1841" s="14">
        <v>6</v>
      </c>
      <c r="AB1841" s="3">
        <f t="shared" si="83"/>
        <v>234</v>
      </c>
      <c r="AC1841" s="18">
        <v>297.10092212776379</v>
      </c>
      <c r="AD1841" s="1"/>
      <c r="AE1841" s="22" t="s">
        <v>9542</v>
      </c>
      <c r="AF1841" s="2" t="s">
        <v>2603</v>
      </c>
      <c r="AG1841" s="3" t="s">
        <v>401</v>
      </c>
      <c r="AH1841" s="3">
        <v>1</v>
      </c>
      <c r="AI1841" s="3">
        <v>10</v>
      </c>
      <c r="AJ1841" s="3">
        <v>0</v>
      </c>
      <c r="AK1841" s="3">
        <f>(240*AH1841)+(12*AI1841)+AJ1841</f>
        <v>360</v>
      </c>
      <c r="AL1841" s="18">
        <v>409.6377639569514</v>
      </c>
      <c r="AM1841" s="1"/>
      <c r="AN1841" s="3">
        <v>3878</v>
      </c>
      <c r="AO1841" s="3">
        <v>2688</v>
      </c>
      <c r="AP1841" s="3">
        <v>1743</v>
      </c>
      <c r="AQ1841" s="3">
        <v>943</v>
      </c>
      <c r="AR1841" s="183" t="s">
        <v>8911</v>
      </c>
      <c r="AS1841" s="183" t="s">
        <v>9319</v>
      </c>
      <c r="AT1841" s="3">
        <v>1</v>
      </c>
      <c r="AU1841" s="18">
        <v>0</v>
      </c>
      <c r="AV1841" s="17"/>
      <c r="AW1841" s="205">
        <v>1</v>
      </c>
      <c r="AX1841" s="205">
        <v>0</v>
      </c>
      <c r="AY1841" s="205">
        <v>0</v>
      </c>
      <c r="AZ1841" s="205">
        <v>0</v>
      </c>
      <c r="BA1841" s="205">
        <v>0</v>
      </c>
      <c r="BB1841" s="205">
        <v>0</v>
      </c>
      <c r="BC1841" s="205">
        <v>0</v>
      </c>
      <c r="BD1841" s="17"/>
      <c r="BE1841" s="18">
        <v>1</v>
      </c>
      <c r="BF1841" s="18">
        <v>0</v>
      </c>
      <c r="BG1841" s="18">
        <v>0</v>
      </c>
      <c r="BH1841" s="18">
        <v>0</v>
      </c>
      <c r="BI1841" s="18">
        <v>0</v>
      </c>
      <c r="BJ1841" s="18">
        <v>0</v>
      </c>
    </row>
    <row r="1842" spans="1:62" s="18" customFormat="1" x14ac:dyDescent="0.25">
      <c r="A1842" s="18">
        <v>74</v>
      </c>
      <c r="B1842" s="3">
        <v>91</v>
      </c>
      <c r="C1842" s="3" t="s">
        <v>2020</v>
      </c>
      <c r="D1842" s="18" t="s">
        <v>732</v>
      </c>
      <c r="E1842" s="3" t="s">
        <v>46</v>
      </c>
      <c r="F1842" s="48" t="s">
        <v>6730</v>
      </c>
      <c r="G1842" s="3"/>
      <c r="H1842" s="3"/>
      <c r="I1842" s="3"/>
      <c r="J1842" s="3"/>
      <c r="K1842" s="113">
        <v>0</v>
      </c>
      <c r="L1842" s="113">
        <v>0</v>
      </c>
      <c r="M1842" s="113">
        <v>1</v>
      </c>
      <c r="N1842" s="48">
        <v>0</v>
      </c>
      <c r="O1842" s="48">
        <v>0</v>
      </c>
      <c r="P1842" s="48">
        <v>0</v>
      </c>
      <c r="Q1842" s="48">
        <v>0</v>
      </c>
      <c r="R1842" s="48">
        <v>0</v>
      </c>
      <c r="S1842" s="113">
        <v>0</v>
      </c>
      <c r="T1842" s="113">
        <v>0</v>
      </c>
      <c r="U1842" s="70"/>
      <c r="V1842" s="14" t="s">
        <v>149</v>
      </c>
      <c r="W1842" s="134"/>
      <c r="X1842" s="3" t="s">
        <v>2604</v>
      </c>
      <c r="Y1842" s="21">
        <v>22</v>
      </c>
      <c r="Z1842" s="21">
        <v>9</v>
      </c>
      <c r="AA1842" s="14">
        <v>6</v>
      </c>
      <c r="AB1842" s="3">
        <f t="shared" si="83"/>
        <v>5394</v>
      </c>
      <c r="AD1842" s="1"/>
      <c r="AE1842" s="15" t="s">
        <v>149</v>
      </c>
      <c r="AF1842" s="2" t="s">
        <v>2605</v>
      </c>
      <c r="AG1842" s="3" t="s">
        <v>2606</v>
      </c>
      <c r="AH1842" s="3">
        <v>9</v>
      </c>
      <c r="AI1842" s="3">
        <v>6</v>
      </c>
      <c r="AJ1842" s="3">
        <v>6</v>
      </c>
      <c r="AK1842" s="3">
        <f>(240*AH1842)+(12*AI1842)+AJ1842</f>
        <v>2238</v>
      </c>
      <c r="AM1842" s="1"/>
      <c r="AN1842" s="3">
        <v>3878</v>
      </c>
      <c r="AO1842" s="3">
        <v>2688</v>
      </c>
      <c r="AP1842" s="3"/>
      <c r="AQ1842" s="3"/>
      <c r="AR1842" s="183" t="s">
        <v>8911</v>
      </c>
      <c r="AS1842" s="183" t="s">
        <v>9319</v>
      </c>
      <c r="AT1842" s="3">
        <v>1</v>
      </c>
      <c r="AU1842" s="18">
        <v>0</v>
      </c>
      <c r="AV1842" s="17"/>
      <c r="AW1842" s="196"/>
      <c r="AX1842" s="3"/>
      <c r="BD1842" s="17"/>
    </row>
    <row r="1843" spans="1:62" s="18" customFormat="1" x14ac:dyDescent="0.25">
      <c r="A1843" s="18">
        <v>74</v>
      </c>
      <c r="B1843" s="3">
        <v>91</v>
      </c>
      <c r="C1843" s="3" t="s">
        <v>2020</v>
      </c>
      <c r="D1843" s="18" t="s">
        <v>732</v>
      </c>
      <c r="E1843" s="3" t="s">
        <v>46</v>
      </c>
      <c r="F1843" s="48" t="s">
        <v>6730</v>
      </c>
      <c r="G1843" s="3"/>
      <c r="H1843" s="3"/>
      <c r="I1843" s="3"/>
      <c r="J1843" s="3"/>
      <c r="K1843" s="113">
        <v>0</v>
      </c>
      <c r="L1843" s="113">
        <v>0</v>
      </c>
      <c r="M1843" s="113">
        <v>1</v>
      </c>
      <c r="N1843" s="48">
        <v>0</v>
      </c>
      <c r="O1843" s="48">
        <v>0</v>
      </c>
      <c r="P1843" s="48">
        <v>0</v>
      </c>
      <c r="Q1843" s="48">
        <v>0</v>
      </c>
      <c r="R1843" s="48">
        <v>0</v>
      </c>
      <c r="S1843" s="113">
        <v>0</v>
      </c>
      <c r="T1843" s="113">
        <v>0</v>
      </c>
      <c r="U1843" s="70"/>
      <c r="V1843" s="22" t="s">
        <v>9511</v>
      </c>
      <c r="W1843" s="134" t="s">
        <v>2607</v>
      </c>
      <c r="X1843" s="3"/>
      <c r="Y1843" s="21"/>
      <c r="Z1843" s="21"/>
      <c r="AA1843" s="14"/>
      <c r="AB1843" s="3">
        <f>5*12</f>
        <v>60</v>
      </c>
      <c r="AC1843" s="18">
        <v>74.958307320894704</v>
      </c>
      <c r="AD1843" s="1"/>
      <c r="AE1843" s="15"/>
      <c r="AF1843" s="2"/>
      <c r="AG1843" s="3"/>
      <c r="AH1843" s="3"/>
      <c r="AI1843" s="3"/>
      <c r="AJ1843" s="3"/>
      <c r="AK1843" s="3"/>
      <c r="AM1843" s="1"/>
      <c r="AN1843" s="3">
        <v>3878</v>
      </c>
      <c r="AO1843" s="3">
        <v>2688</v>
      </c>
      <c r="AP1843" s="3">
        <v>1625</v>
      </c>
      <c r="AQ1843" s="3"/>
      <c r="AR1843" s="183" t="s">
        <v>8911</v>
      </c>
      <c r="AS1843" s="183" t="s">
        <v>9319</v>
      </c>
      <c r="AT1843" s="3">
        <v>1</v>
      </c>
      <c r="AU1843" s="18">
        <v>0</v>
      </c>
      <c r="AV1843" s="17"/>
      <c r="AW1843" s="205">
        <v>0</v>
      </c>
      <c r="AX1843" s="205">
        <v>1</v>
      </c>
      <c r="AY1843" s="205">
        <v>0</v>
      </c>
      <c r="AZ1843" s="205">
        <v>0</v>
      </c>
      <c r="BA1843" s="205">
        <v>0</v>
      </c>
      <c r="BB1843" s="205">
        <v>0</v>
      </c>
      <c r="BC1843" s="205">
        <v>0</v>
      </c>
      <c r="BD1843" s="17"/>
    </row>
    <row r="1844" spans="1:62" s="18" customFormat="1" x14ac:dyDescent="0.25">
      <c r="A1844" s="18">
        <v>74</v>
      </c>
      <c r="B1844" s="3">
        <v>91</v>
      </c>
      <c r="C1844" s="3" t="s">
        <v>2020</v>
      </c>
      <c r="D1844" s="18" t="s">
        <v>732</v>
      </c>
      <c r="E1844" s="3" t="s">
        <v>46</v>
      </c>
      <c r="F1844" s="48" t="s">
        <v>6730</v>
      </c>
      <c r="G1844" s="3"/>
      <c r="H1844" s="3"/>
      <c r="I1844" s="3"/>
      <c r="J1844" s="3"/>
      <c r="K1844" s="113">
        <v>0</v>
      </c>
      <c r="L1844" s="113">
        <v>0</v>
      </c>
      <c r="M1844" s="113">
        <v>1</v>
      </c>
      <c r="N1844" s="48">
        <v>0</v>
      </c>
      <c r="O1844" s="48">
        <v>0</v>
      </c>
      <c r="P1844" s="48">
        <v>0</v>
      </c>
      <c r="Q1844" s="48">
        <v>0</v>
      </c>
      <c r="R1844" s="48">
        <v>0</v>
      </c>
      <c r="S1844" s="113">
        <v>0</v>
      </c>
      <c r="T1844" s="113">
        <v>0</v>
      </c>
      <c r="U1844" s="70"/>
      <c r="V1844" s="22" t="s">
        <v>9512</v>
      </c>
      <c r="W1844" s="134" t="s">
        <v>2608</v>
      </c>
      <c r="X1844" s="3" t="s">
        <v>167</v>
      </c>
      <c r="Y1844" s="21">
        <v>0</v>
      </c>
      <c r="Z1844" s="21">
        <v>10</v>
      </c>
      <c r="AA1844" s="14">
        <v>0</v>
      </c>
      <c r="AB1844" s="3">
        <f t="shared" ref="AB1844:AB1853" si="84">(240*Y1844)+(12*Z1844)+AA1844</f>
        <v>120</v>
      </c>
      <c r="AC1844" s="18">
        <v>149.77293772177708</v>
      </c>
      <c r="AD1844" s="1"/>
      <c r="AE1844" s="15"/>
      <c r="AF1844" s="2"/>
      <c r="AG1844" s="3"/>
      <c r="AH1844" s="3"/>
      <c r="AI1844" s="3"/>
      <c r="AJ1844" s="3"/>
      <c r="AK1844" s="3"/>
      <c r="AM1844" s="1"/>
      <c r="AN1844" s="3">
        <v>3878</v>
      </c>
      <c r="AO1844" s="3">
        <v>2688</v>
      </c>
      <c r="AP1844" s="3">
        <v>1618</v>
      </c>
      <c r="AQ1844" s="3"/>
      <c r="AR1844" s="183" t="s">
        <v>8911</v>
      </c>
      <c r="AS1844" s="183" t="s">
        <v>9319</v>
      </c>
      <c r="AT1844" s="3">
        <v>1</v>
      </c>
      <c r="AU1844" s="18">
        <v>0</v>
      </c>
      <c r="AV1844" s="17"/>
      <c r="AW1844" s="205">
        <v>0</v>
      </c>
      <c r="AX1844" s="205">
        <v>1</v>
      </c>
      <c r="AY1844" s="205">
        <v>0</v>
      </c>
      <c r="AZ1844" s="205">
        <v>0</v>
      </c>
      <c r="BA1844" s="205">
        <v>0</v>
      </c>
      <c r="BB1844" s="205">
        <v>0</v>
      </c>
      <c r="BC1844" s="205">
        <v>0</v>
      </c>
      <c r="BD1844" s="17"/>
    </row>
    <row r="1845" spans="1:62" s="18" customFormat="1" x14ac:dyDescent="0.25">
      <c r="A1845" s="18">
        <v>74</v>
      </c>
      <c r="B1845" s="3">
        <v>91</v>
      </c>
      <c r="C1845" s="3" t="s">
        <v>2020</v>
      </c>
      <c r="D1845" s="18" t="s">
        <v>732</v>
      </c>
      <c r="E1845" s="3" t="s">
        <v>46</v>
      </c>
      <c r="F1845" s="48" t="s">
        <v>6730</v>
      </c>
      <c r="G1845" s="3"/>
      <c r="H1845" s="3"/>
      <c r="I1845" s="3"/>
      <c r="J1845" s="3"/>
      <c r="K1845" s="113">
        <v>0</v>
      </c>
      <c r="L1845" s="113">
        <v>0</v>
      </c>
      <c r="M1845" s="113">
        <v>1</v>
      </c>
      <c r="N1845" s="48">
        <v>0</v>
      </c>
      <c r="O1845" s="48">
        <v>0</v>
      </c>
      <c r="P1845" s="48">
        <v>0</v>
      </c>
      <c r="Q1845" s="48">
        <v>0</v>
      </c>
      <c r="R1845" s="48">
        <v>0</v>
      </c>
      <c r="S1845" s="113">
        <v>0</v>
      </c>
      <c r="T1845" s="113">
        <v>0</v>
      </c>
      <c r="U1845" s="70"/>
      <c r="V1845" s="22" t="s">
        <v>9512</v>
      </c>
      <c r="W1845" s="134" t="s">
        <v>2609</v>
      </c>
      <c r="X1845" s="3" t="s">
        <v>27</v>
      </c>
      <c r="Y1845" s="21">
        <v>0</v>
      </c>
      <c r="Z1845" s="21">
        <v>4</v>
      </c>
      <c r="AA1845" s="14">
        <v>0</v>
      </c>
      <c r="AB1845" s="3">
        <f t="shared" si="84"/>
        <v>48</v>
      </c>
      <c r="AC1845" s="18">
        <v>59.909175088710832</v>
      </c>
      <c r="AD1845" s="1"/>
      <c r="AE1845" s="15"/>
      <c r="AF1845" s="2"/>
      <c r="AG1845" s="3"/>
      <c r="AH1845" s="3"/>
      <c r="AI1845" s="3"/>
      <c r="AJ1845" s="3"/>
      <c r="AK1845" s="3"/>
      <c r="AM1845" s="1"/>
      <c r="AN1845" s="3">
        <v>3878</v>
      </c>
      <c r="AO1845" s="3">
        <v>2688</v>
      </c>
      <c r="AP1845" s="3">
        <v>1618</v>
      </c>
      <c r="AQ1845" s="3"/>
      <c r="AR1845" s="183" t="s">
        <v>8911</v>
      </c>
      <c r="AS1845" s="183" t="s">
        <v>9319</v>
      </c>
      <c r="AT1845" s="3">
        <v>1</v>
      </c>
      <c r="AU1845" s="18">
        <v>0</v>
      </c>
      <c r="AV1845" s="17"/>
      <c r="AW1845" s="205">
        <v>0</v>
      </c>
      <c r="AX1845" s="205">
        <v>1</v>
      </c>
      <c r="AY1845" s="205">
        <v>0</v>
      </c>
      <c r="AZ1845" s="205">
        <v>0</v>
      </c>
      <c r="BA1845" s="205">
        <v>0</v>
      </c>
      <c r="BB1845" s="205">
        <v>0</v>
      </c>
      <c r="BC1845" s="205">
        <v>0</v>
      </c>
      <c r="BD1845" s="17"/>
    </row>
    <row r="1846" spans="1:62" x14ac:dyDescent="0.25">
      <c r="A1846" s="18">
        <v>74</v>
      </c>
      <c r="B1846" s="3">
        <v>91</v>
      </c>
      <c r="C1846" s="3" t="s">
        <v>2020</v>
      </c>
      <c r="D1846" s="18" t="s">
        <v>732</v>
      </c>
      <c r="E1846" s="3" t="s">
        <v>46</v>
      </c>
      <c r="F1846" s="48" t="s">
        <v>6730</v>
      </c>
      <c r="K1846" s="113">
        <v>0</v>
      </c>
      <c r="L1846" s="113">
        <v>0</v>
      </c>
      <c r="M1846" s="113">
        <v>1</v>
      </c>
      <c r="N1846" s="48">
        <v>0</v>
      </c>
      <c r="O1846" s="48">
        <v>0</v>
      </c>
      <c r="P1846" s="48">
        <v>0</v>
      </c>
      <c r="Q1846" s="48">
        <v>0</v>
      </c>
      <c r="R1846" s="48">
        <v>0</v>
      </c>
      <c r="S1846" s="113">
        <v>0</v>
      </c>
      <c r="T1846" s="113">
        <v>0</v>
      </c>
      <c r="U1846" s="70"/>
      <c r="V1846" s="22" t="s">
        <v>9513</v>
      </c>
      <c r="W1846" s="134" t="s">
        <v>2610</v>
      </c>
      <c r="X1846" s="3" t="s">
        <v>167</v>
      </c>
      <c r="Y1846" s="21">
        <v>0</v>
      </c>
      <c r="Z1846" s="21">
        <v>10</v>
      </c>
      <c r="AA1846" s="14">
        <v>0</v>
      </c>
      <c r="AB1846" s="3">
        <f t="shared" si="84"/>
        <v>120</v>
      </c>
      <c r="AC1846">
        <v>149.67039566227871</v>
      </c>
      <c r="AN1846" s="3">
        <v>3878</v>
      </c>
      <c r="AO1846" s="3">
        <v>2688</v>
      </c>
      <c r="AP1846" s="3">
        <v>1613</v>
      </c>
      <c r="AR1846" s="183" t="s">
        <v>8911</v>
      </c>
      <c r="AS1846" s="183" t="s">
        <v>9319</v>
      </c>
      <c r="AT1846" s="3">
        <v>1</v>
      </c>
      <c r="AU1846" s="18">
        <v>0</v>
      </c>
      <c r="AV1846" s="17"/>
      <c r="AW1846" s="205">
        <v>0</v>
      </c>
      <c r="AX1846" s="205">
        <v>1</v>
      </c>
      <c r="AY1846" s="205">
        <v>0</v>
      </c>
      <c r="AZ1846" s="205">
        <v>0</v>
      </c>
      <c r="BA1846" s="205">
        <v>0</v>
      </c>
      <c r="BB1846" s="205">
        <v>0</v>
      </c>
      <c r="BC1846" s="205">
        <v>0</v>
      </c>
    </row>
    <row r="1847" spans="1:62" s="6" customFormat="1" ht="15.75" thickBot="1" x14ac:dyDescent="0.3">
      <c r="A1847" s="23">
        <v>74</v>
      </c>
      <c r="B1847" s="6">
        <v>91</v>
      </c>
      <c r="C1847" s="6" t="s">
        <v>2020</v>
      </c>
      <c r="D1847" s="23" t="s">
        <v>732</v>
      </c>
      <c r="E1847" s="6" t="s">
        <v>46</v>
      </c>
      <c r="F1847" s="28" t="s">
        <v>6730</v>
      </c>
      <c r="K1847" s="142">
        <v>0</v>
      </c>
      <c r="L1847" s="142">
        <v>0</v>
      </c>
      <c r="M1847" s="142">
        <v>1</v>
      </c>
      <c r="N1847" s="28">
        <v>0</v>
      </c>
      <c r="O1847" s="28">
        <v>0</v>
      </c>
      <c r="P1847" s="28">
        <v>0</v>
      </c>
      <c r="Q1847" s="28">
        <v>0</v>
      </c>
      <c r="R1847" s="28">
        <v>0</v>
      </c>
      <c r="S1847" s="142">
        <v>0</v>
      </c>
      <c r="T1847" s="142">
        <v>0</v>
      </c>
      <c r="U1847" s="194"/>
      <c r="V1847" s="20" t="s">
        <v>9543</v>
      </c>
      <c r="W1847" s="133" t="s">
        <v>2611</v>
      </c>
      <c r="X1847" s="6" t="s">
        <v>2612</v>
      </c>
      <c r="Y1847" s="19">
        <v>23</v>
      </c>
      <c r="Z1847" s="19">
        <v>13</v>
      </c>
      <c r="AA1847" s="9">
        <v>6</v>
      </c>
      <c r="AB1847" s="6">
        <f t="shared" si="84"/>
        <v>5682</v>
      </c>
      <c r="AC1847" s="6">
        <v>6401.1214622196903</v>
      </c>
      <c r="AD1847" s="10"/>
      <c r="AE1847" s="11"/>
      <c r="AF1847" s="7"/>
      <c r="AM1847" s="10"/>
      <c r="AN1847" s="6">
        <v>3878</v>
      </c>
      <c r="AO1847" s="6">
        <v>2688</v>
      </c>
      <c r="AP1847" s="6">
        <v>870</v>
      </c>
      <c r="AR1847" s="198" t="s">
        <v>8911</v>
      </c>
      <c r="AS1847" s="198" t="s">
        <v>9319</v>
      </c>
      <c r="AT1847" s="6">
        <v>1</v>
      </c>
      <c r="AU1847" s="23">
        <v>0</v>
      </c>
      <c r="AV1847" s="25"/>
      <c r="AW1847" s="206">
        <v>0</v>
      </c>
      <c r="AX1847" s="206">
        <v>1</v>
      </c>
      <c r="AY1847" s="206">
        <v>0</v>
      </c>
      <c r="AZ1847" s="206">
        <v>0</v>
      </c>
      <c r="BA1847" s="206">
        <v>0</v>
      </c>
      <c r="BB1847" s="206">
        <v>0</v>
      </c>
      <c r="BC1847" s="206">
        <v>0</v>
      </c>
      <c r="BD1847" s="10"/>
    </row>
    <row r="1848" spans="1:62" ht="15.75" thickTop="1" x14ac:dyDescent="0.25">
      <c r="A1848" s="18">
        <v>75</v>
      </c>
      <c r="B1848" s="3">
        <v>35</v>
      </c>
      <c r="C1848" s="3" t="s">
        <v>2613</v>
      </c>
      <c r="D1848" s="18" t="s">
        <v>102</v>
      </c>
      <c r="E1848" s="3" t="s">
        <v>46</v>
      </c>
      <c r="F1848" s="3" t="s">
        <v>2614</v>
      </c>
      <c r="K1848" s="113">
        <v>0</v>
      </c>
      <c r="L1848" s="113">
        <v>0</v>
      </c>
      <c r="M1848" s="113">
        <v>0</v>
      </c>
      <c r="N1848" s="48">
        <v>0</v>
      </c>
      <c r="O1848" s="48">
        <v>0</v>
      </c>
      <c r="P1848" s="48">
        <v>0</v>
      </c>
      <c r="Q1848" s="113">
        <v>1</v>
      </c>
      <c r="R1848" s="48">
        <v>0</v>
      </c>
      <c r="S1848" s="113">
        <v>0</v>
      </c>
      <c r="T1848" s="113">
        <v>0</v>
      </c>
      <c r="U1848" s="70"/>
      <c r="V1848" s="22" t="s">
        <v>7781</v>
      </c>
      <c r="W1848" s="134" t="s">
        <v>2615</v>
      </c>
      <c r="X1848" s="3" t="s">
        <v>1707</v>
      </c>
      <c r="Y1848" s="21">
        <v>12</v>
      </c>
      <c r="Z1848" s="21">
        <v>0</v>
      </c>
      <c r="AA1848" s="14">
        <v>0</v>
      </c>
      <c r="AB1848" s="3">
        <f t="shared" si="84"/>
        <v>2880</v>
      </c>
      <c r="AC1848">
        <v>6794.3247789177885</v>
      </c>
      <c r="AE1848" s="22" t="s">
        <v>7814</v>
      </c>
      <c r="AF1848" s="2" t="s">
        <v>2616</v>
      </c>
      <c r="AH1848" s="3">
        <v>3</v>
      </c>
      <c r="AI1848" s="3">
        <v>4</v>
      </c>
      <c r="AK1848" s="3">
        <f>(240*AH1848)+(12*AI1848)+AJ1848</f>
        <v>768</v>
      </c>
      <c r="AL1848">
        <v>1693.9721655113894</v>
      </c>
      <c r="AN1848" s="18"/>
      <c r="AO1848" s="3">
        <v>0</v>
      </c>
      <c r="AP1848" s="3">
        <v>6266</v>
      </c>
      <c r="AQ1848" s="3">
        <v>5775</v>
      </c>
      <c r="AR1848" s="183"/>
      <c r="AS1848" s="183" t="s">
        <v>7814</v>
      </c>
      <c r="AT1848" s="3">
        <v>0</v>
      </c>
      <c r="AU1848" s="18">
        <v>0</v>
      </c>
      <c r="AV1848" s="17"/>
      <c r="AW1848" s="205">
        <v>0</v>
      </c>
      <c r="AX1848" s="205">
        <v>0</v>
      </c>
      <c r="AY1848" s="205">
        <v>0</v>
      </c>
      <c r="AZ1848" s="205">
        <v>0</v>
      </c>
      <c r="BA1848" s="205">
        <v>1</v>
      </c>
      <c r="BB1848" s="205">
        <v>0</v>
      </c>
      <c r="BC1848" s="205">
        <v>0</v>
      </c>
      <c r="BE1848" s="18">
        <v>1</v>
      </c>
      <c r="BF1848" s="18">
        <v>0</v>
      </c>
      <c r="BG1848" s="18">
        <v>0</v>
      </c>
      <c r="BH1848" s="18">
        <v>0</v>
      </c>
      <c r="BI1848" s="18">
        <v>0</v>
      </c>
      <c r="BJ1848" s="18">
        <v>0</v>
      </c>
    </row>
    <row r="1849" spans="1:62" x14ac:dyDescent="0.25">
      <c r="A1849" s="18">
        <v>75</v>
      </c>
      <c r="B1849" s="3">
        <v>35</v>
      </c>
      <c r="C1849" s="3" t="s">
        <v>2613</v>
      </c>
      <c r="D1849" s="18" t="s">
        <v>102</v>
      </c>
      <c r="E1849" s="3" t="s">
        <v>46</v>
      </c>
      <c r="F1849" s="3" t="s">
        <v>2614</v>
      </c>
      <c r="K1849" s="113">
        <v>0</v>
      </c>
      <c r="L1849" s="113">
        <v>0</v>
      </c>
      <c r="M1849" s="113">
        <v>0</v>
      </c>
      <c r="N1849" s="48">
        <v>0</v>
      </c>
      <c r="O1849" s="48">
        <v>0</v>
      </c>
      <c r="P1849" s="48">
        <v>0</v>
      </c>
      <c r="Q1849" s="113">
        <v>1</v>
      </c>
      <c r="R1849" s="48">
        <v>0</v>
      </c>
      <c r="S1849" s="113">
        <v>0</v>
      </c>
      <c r="T1849" s="113">
        <v>0</v>
      </c>
      <c r="U1849" s="70"/>
      <c r="V1849" s="22" t="s">
        <v>7865</v>
      </c>
      <c r="W1849" s="134" t="s">
        <v>2617</v>
      </c>
      <c r="X1849" s="3" t="s">
        <v>244</v>
      </c>
      <c r="Y1849" s="21">
        <v>12</v>
      </c>
      <c r="Z1849" s="21">
        <v>0</v>
      </c>
      <c r="AA1849" s="14">
        <v>0</v>
      </c>
      <c r="AB1849" s="3">
        <f t="shared" si="84"/>
        <v>2880</v>
      </c>
      <c r="AC1849">
        <v>6462.9837807682416</v>
      </c>
      <c r="AN1849" s="18"/>
      <c r="AO1849" s="3">
        <v>0</v>
      </c>
      <c r="AP1849" s="3">
        <v>5901</v>
      </c>
      <c r="AS1849" s="183" t="s">
        <v>7814</v>
      </c>
      <c r="AT1849" s="3">
        <v>0</v>
      </c>
      <c r="AU1849" s="18">
        <v>0</v>
      </c>
      <c r="AV1849" s="17"/>
      <c r="AW1849" s="205">
        <v>0</v>
      </c>
      <c r="AX1849" s="205">
        <v>0</v>
      </c>
      <c r="AY1849" s="205">
        <v>0</v>
      </c>
      <c r="AZ1849" s="205">
        <v>0</v>
      </c>
      <c r="BA1849" s="205">
        <v>1</v>
      </c>
      <c r="BB1849" s="205">
        <v>0</v>
      </c>
      <c r="BC1849" s="205">
        <v>0</v>
      </c>
    </row>
    <row r="1850" spans="1:62" x14ac:dyDescent="0.25">
      <c r="A1850" s="18">
        <v>75</v>
      </c>
      <c r="B1850" s="3">
        <v>35</v>
      </c>
      <c r="C1850" s="3" t="s">
        <v>2613</v>
      </c>
      <c r="D1850" s="18" t="s">
        <v>102</v>
      </c>
      <c r="E1850" s="3" t="s">
        <v>46</v>
      </c>
      <c r="F1850" s="3" t="s">
        <v>2614</v>
      </c>
      <c r="K1850" s="113">
        <v>0</v>
      </c>
      <c r="L1850" s="113">
        <v>0</v>
      </c>
      <c r="M1850" s="113">
        <v>0</v>
      </c>
      <c r="N1850" s="48">
        <v>0</v>
      </c>
      <c r="O1850" s="48">
        <v>0</v>
      </c>
      <c r="P1850" s="48">
        <v>0</v>
      </c>
      <c r="Q1850" s="113">
        <v>1</v>
      </c>
      <c r="R1850" s="48">
        <v>0</v>
      </c>
      <c r="S1850" s="113">
        <v>0</v>
      </c>
      <c r="T1850" s="113">
        <v>0</v>
      </c>
      <c r="U1850" s="70"/>
      <c r="V1850" s="22" t="s">
        <v>7974</v>
      </c>
      <c r="W1850" s="134" t="s">
        <v>2618</v>
      </c>
      <c r="X1850" s="3" t="s">
        <v>48</v>
      </c>
      <c r="Y1850" s="21">
        <v>24</v>
      </c>
      <c r="Z1850" s="21">
        <v>0</v>
      </c>
      <c r="AA1850" s="14">
        <v>0</v>
      </c>
      <c r="AB1850" s="3">
        <f t="shared" si="84"/>
        <v>5760</v>
      </c>
      <c r="AC1850">
        <v>12295.602788987246</v>
      </c>
      <c r="AN1850" s="18"/>
      <c r="AO1850" s="3">
        <v>0</v>
      </c>
      <c r="AP1850" s="3">
        <v>5536</v>
      </c>
      <c r="AS1850" s="183" t="s">
        <v>7814</v>
      </c>
      <c r="AT1850" s="3">
        <v>0</v>
      </c>
      <c r="AU1850" s="18">
        <v>0</v>
      </c>
      <c r="AV1850" s="17"/>
      <c r="AW1850" s="205">
        <v>0</v>
      </c>
      <c r="AX1850" s="205">
        <v>0</v>
      </c>
      <c r="AY1850" s="205">
        <v>0</v>
      </c>
      <c r="AZ1850" s="205">
        <v>0</v>
      </c>
      <c r="BA1850" s="205">
        <v>1</v>
      </c>
      <c r="BB1850" s="205">
        <v>0</v>
      </c>
      <c r="BC1850" s="205">
        <v>0</v>
      </c>
    </row>
    <row r="1851" spans="1:62" x14ac:dyDescent="0.25">
      <c r="A1851" s="18">
        <v>75</v>
      </c>
      <c r="B1851" s="3">
        <v>35</v>
      </c>
      <c r="C1851" s="3" t="s">
        <v>2613</v>
      </c>
      <c r="D1851" s="18" t="s">
        <v>102</v>
      </c>
      <c r="E1851" s="3" t="s">
        <v>46</v>
      </c>
      <c r="F1851" s="3" t="s">
        <v>2614</v>
      </c>
      <c r="K1851" s="113">
        <v>0</v>
      </c>
      <c r="L1851" s="113">
        <v>0</v>
      </c>
      <c r="M1851" s="113">
        <v>0</v>
      </c>
      <c r="N1851" s="48">
        <v>0</v>
      </c>
      <c r="O1851" s="48">
        <v>0</v>
      </c>
      <c r="P1851" s="48">
        <v>0</v>
      </c>
      <c r="Q1851" s="113">
        <v>1</v>
      </c>
      <c r="R1851" s="48">
        <v>0</v>
      </c>
      <c r="S1851" s="113">
        <v>0</v>
      </c>
      <c r="T1851" s="113">
        <v>0</v>
      </c>
      <c r="U1851" s="70"/>
      <c r="V1851" s="33" t="s">
        <v>2619</v>
      </c>
      <c r="W1851" s="134" t="s">
        <v>2620</v>
      </c>
      <c r="Y1851" s="51">
        <v>45</v>
      </c>
      <c r="Z1851" s="51">
        <v>0</v>
      </c>
      <c r="AA1851" s="52">
        <v>0</v>
      </c>
      <c r="AB1851" s="42">
        <f t="shared" si="84"/>
        <v>10800</v>
      </c>
      <c r="AN1851" s="18"/>
      <c r="AO1851" s="3">
        <v>0</v>
      </c>
      <c r="AP1851" s="18"/>
      <c r="AS1851" s="183" t="s">
        <v>7814</v>
      </c>
      <c r="AT1851" s="3">
        <v>0</v>
      </c>
      <c r="AU1851" s="18">
        <v>0</v>
      </c>
      <c r="AV1851" s="17"/>
      <c r="AW1851" s="205">
        <v>0</v>
      </c>
      <c r="AX1851" s="205">
        <v>1</v>
      </c>
      <c r="AY1851" s="205">
        <v>0</v>
      </c>
      <c r="AZ1851" s="205">
        <v>0</v>
      </c>
      <c r="BA1851" s="205">
        <v>0</v>
      </c>
      <c r="BB1851" s="205">
        <v>0</v>
      </c>
      <c r="BC1851" s="205">
        <v>0</v>
      </c>
    </row>
    <row r="1852" spans="1:62" x14ac:dyDescent="0.25">
      <c r="A1852" s="18">
        <v>75</v>
      </c>
      <c r="B1852" s="3">
        <v>35</v>
      </c>
      <c r="C1852" s="3" t="s">
        <v>2613</v>
      </c>
      <c r="D1852" s="18" t="s">
        <v>102</v>
      </c>
      <c r="E1852" s="3" t="s">
        <v>46</v>
      </c>
      <c r="F1852" s="3" t="s">
        <v>2614</v>
      </c>
      <c r="K1852" s="113">
        <v>0</v>
      </c>
      <c r="L1852" s="113">
        <v>0</v>
      </c>
      <c r="M1852" s="113">
        <v>0</v>
      </c>
      <c r="N1852" s="48">
        <v>0</v>
      </c>
      <c r="O1852" s="48">
        <v>0</v>
      </c>
      <c r="P1852" s="48">
        <v>0</v>
      </c>
      <c r="Q1852" s="113">
        <v>1</v>
      </c>
      <c r="R1852" s="48">
        <v>0</v>
      </c>
      <c r="S1852" s="113">
        <v>0</v>
      </c>
      <c r="T1852" s="113">
        <v>0</v>
      </c>
      <c r="U1852" s="70"/>
      <c r="V1852" s="33" t="s">
        <v>2621</v>
      </c>
      <c r="W1852" s="134" t="s">
        <v>2622</v>
      </c>
      <c r="Y1852" s="51">
        <v>30</v>
      </c>
      <c r="Z1852" s="51">
        <v>0</v>
      </c>
      <c r="AA1852" s="52">
        <v>0</v>
      </c>
      <c r="AB1852" s="42">
        <f t="shared" si="84"/>
        <v>7200</v>
      </c>
      <c r="AN1852" s="18"/>
      <c r="AO1852" s="3">
        <v>0</v>
      </c>
      <c r="AP1852" s="18"/>
      <c r="AS1852" s="183" t="s">
        <v>7814</v>
      </c>
      <c r="AT1852" s="3">
        <v>0</v>
      </c>
      <c r="AU1852" s="18">
        <v>0</v>
      </c>
      <c r="AV1852" s="17"/>
      <c r="AW1852" s="205">
        <v>0</v>
      </c>
      <c r="AX1852" s="205">
        <v>1</v>
      </c>
      <c r="AY1852" s="205">
        <v>0</v>
      </c>
      <c r="AZ1852" s="205">
        <v>0</v>
      </c>
      <c r="BA1852" s="205">
        <v>0</v>
      </c>
      <c r="BB1852" s="205">
        <v>0</v>
      </c>
      <c r="BC1852" s="205">
        <v>0</v>
      </c>
    </row>
    <row r="1853" spans="1:62" x14ac:dyDescent="0.25">
      <c r="A1853" s="18">
        <v>75</v>
      </c>
      <c r="B1853" s="3">
        <v>35</v>
      </c>
      <c r="C1853" s="3" t="s">
        <v>2613</v>
      </c>
      <c r="D1853" s="18" t="s">
        <v>102</v>
      </c>
      <c r="E1853" s="3" t="s">
        <v>46</v>
      </c>
      <c r="F1853" s="3" t="s">
        <v>2614</v>
      </c>
      <c r="K1853" s="113">
        <v>0</v>
      </c>
      <c r="L1853" s="113">
        <v>0</v>
      </c>
      <c r="M1853" s="113">
        <v>0</v>
      </c>
      <c r="N1853" s="48">
        <v>0</v>
      </c>
      <c r="O1853" s="48">
        <v>0</v>
      </c>
      <c r="P1853" s="48">
        <v>0</v>
      </c>
      <c r="Q1853" s="113">
        <v>1</v>
      </c>
      <c r="R1853" s="48">
        <v>0</v>
      </c>
      <c r="S1853" s="113">
        <v>0</v>
      </c>
      <c r="T1853" s="113">
        <v>0</v>
      </c>
      <c r="U1853" s="70"/>
      <c r="V1853" s="33" t="s">
        <v>2623</v>
      </c>
      <c r="W1853" s="134" t="s">
        <v>2624</v>
      </c>
      <c r="Y1853" s="51">
        <v>15</v>
      </c>
      <c r="Z1853" s="51">
        <v>0</v>
      </c>
      <c r="AA1853" s="52">
        <v>0</v>
      </c>
      <c r="AB1853" s="42">
        <f t="shared" si="84"/>
        <v>3600</v>
      </c>
      <c r="AN1853" s="18"/>
      <c r="AO1853" s="3">
        <v>0</v>
      </c>
      <c r="AP1853" s="18"/>
      <c r="AS1853" s="183" t="s">
        <v>7814</v>
      </c>
      <c r="AT1853" s="3">
        <v>0</v>
      </c>
      <c r="AU1853" s="18">
        <v>0</v>
      </c>
      <c r="AV1853" s="17"/>
      <c r="AW1853" s="205">
        <v>0</v>
      </c>
      <c r="AX1853" s="205">
        <v>1</v>
      </c>
      <c r="AY1853" s="205">
        <v>0</v>
      </c>
      <c r="AZ1853" s="205">
        <v>0</v>
      </c>
      <c r="BA1853" s="205">
        <v>0</v>
      </c>
      <c r="BB1853" s="205">
        <v>0</v>
      </c>
      <c r="BC1853" s="205">
        <v>0</v>
      </c>
    </row>
    <row r="1854" spans="1:62" s="23" customFormat="1" ht="15.75" thickBot="1" x14ac:dyDescent="0.3">
      <c r="A1854" s="23">
        <v>75</v>
      </c>
      <c r="B1854" s="23">
        <v>35</v>
      </c>
      <c r="C1854" s="23" t="s">
        <v>2613</v>
      </c>
      <c r="D1854" s="23" t="s">
        <v>102</v>
      </c>
      <c r="E1854" s="23" t="s">
        <v>46</v>
      </c>
      <c r="F1854" s="23" t="s">
        <v>2614</v>
      </c>
      <c r="K1854" s="142">
        <v>0</v>
      </c>
      <c r="L1854" s="142">
        <v>0</v>
      </c>
      <c r="M1854" s="142">
        <v>0</v>
      </c>
      <c r="N1854" s="28">
        <v>0</v>
      </c>
      <c r="O1854" s="28">
        <v>0</v>
      </c>
      <c r="P1854" s="28">
        <v>0</v>
      </c>
      <c r="Q1854" s="142">
        <v>1</v>
      </c>
      <c r="R1854" s="28">
        <v>0</v>
      </c>
      <c r="S1854" s="142">
        <v>0</v>
      </c>
      <c r="T1854" s="142">
        <v>0</v>
      </c>
      <c r="U1854" s="194"/>
      <c r="V1854" s="24" t="s">
        <v>149</v>
      </c>
      <c r="W1854" s="133" t="s">
        <v>2625</v>
      </c>
      <c r="Y1854" s="8"/>
      <c r="Z1854" s="8"/>
      <c r="AA1854" s="24"/>
      <c r="AD1854" s="25"/>
      <c r="AE1854" s="26"/>
      <c r="AF1854" s="7"/>
      <c r="AM1854" s="25"/>
      <c r="AO1854" s="6">
        <v>0</v>
      </c>
      <c r="AP1854" s="6"/>
      <c r="AS1854" s="198" t="s">
        <v>7814</v>
      </c>
      <c r="AT1854" s="6">
        <v>0</v>
      </c>
      <c r="AU1854" s="23">
        <v>0</v>
      </c>
      <c r="AV1854" s="25"/>
      <c r="AW1854" s="204"/>
      <c r="BD1854" s="25"/>
    </row>
    <row r="1855" spans="1:62" ht="15.75" thickTop="1" x14ac:dyDescent="0.25">
      <c r="A1855" s="18">
        <v>76</v>
      </c>
      <c r="B1855" s="3">
        <v>35</v>
      </c>
      <c r="C1855" s="3" t="s">
        <v>2626</v>
      </c>
      <c r="D1855" s="18" t="s">
        <v>2627</v>
      </c>
      <c r="E1855" s="3" t="s">
        <v>46</v>
      </c>
      <c r="F1855" s="3" t="s">
        <v>2628</v>
      </c>
      <c r="K1855" s="113">
        <v>0</v>
      </c>
      <c r="L1855" s="113">
        <v>0</v>
      </c>
      <c r="M1855" s="113">
        <v>0</v>
      </c>
      <c r="N1855" s="48">
        <v>0</v>
      </c>
      <c r="O1855" s="48">
        <v>0</v>
      </c>
      <c r="P1855" s="48">
        <v>0</v>
      </c>
      <c r="Q1855" s="113">
        <v>1</v>
      </c>
      <c r="R1855" s="48">
        <v>0</v>
      </c>
      <c r="S1855" s="113">
        <v>0</v>
      </c>
      <c r="T1855" s="113">
        <v>0</v>
      </c>
      <c r="U1855" s="70"/>
      <c r="V1855" s="22" t="s">
        <v>7866</v>
      </c>
      <c r="W1855" s="134" t="s">
        <v>2629</v>
      </c>
      <c r="X1855" s="3" t="s">
        <v>2630</v>
      </c>
      <c r="Y1855" s="21">
        <v>1</v>
      </c>
      <c r="Z1855" s="21">
        <v>9</v>
      </c>
      <c r="AA1855" s="14">
        <v>0</v>
      </c>
      <c r="AB1855" s="3">
        <f t="shared" ref="AB1855:AB1860" si="85">(240*Y1855)+(12*Z1855)+AA1855</f>
        <v>348</v>
      </c>
      <c r="AC1855">
        <v>777.63479425616242</v>
      </c>
      <c r="AE1855" s="22" t="s">
        <v>7974</v>
      </c>
      <c r="AF1855" s="2" t="s">
        <v>2631</v>
      </c>
      <c r="AG1855" s="3" t="s">
        <v>1707</v>
      </c>
      <c r="AH1855" s="3">
        <v>12</v>
      </c>
      <c r="AI1855" s="3">
        <v>0</v>
      </c>
      <c r="AJ1855" s="3">
        <v>0</v>
      </c>
      <c r="AK1855" s="3">
        <f>(240*AH1855)+(12*AI1855)+AJ1855</f>
        <v>2880</v>
      </c>
      <c r="AL1855">
        <v>6147.8013944936229</v>
      </c>
      <c r="AN1855" s="3">
        <v>369</v>
      </c>
      <c r="AO1855" s="3">
        <v>0</v>
      </c>
      <c r="AP1855" s="3">
        <v>5870</v>
      </c>
      <c r="AQ1855" s="3">
        <v>5536</v>
      </c>
      <c r="AR1855" s="183" t="s">
        <v>7975</v>
      </c>
      <c r="AS1855" s="183" t="s">
        <v>7974</v>
      </c>
      <c r="AT1855" s="3">
        <v>0</v>
      </c>
      <c r="AU1855" s="18">
        <v>0</v>
      </c>
      <c r="AV1855" s="17"/>
      <c r="AW1855" s="200">
        <v>0</v>
      </c>
      <c r="AX1855" s="200">
        <v>0</v>
      </c>
      <c r="AY1855" s="200">
        <v>0</v>
      </c>
      <c r="AZ1855" s="200">
        <v>0</v>
      </c>
      <c r="BA1855" s="200">
        <v>1</v>
      </c>
      <c r="BB1855" s="200">
        <v>0</v>
      </c>
      <c r="BC1855" s="200">
        <v>0</v>
      </c>
      <c r="BE1855" s="18">
        <v>0</v>
      </c>
      <c r="BF1855" s="18">
        <v>1</v>
      </c>
      <c r="BG1855" s="18">
        <v>0</v>
      </c>
      <c r="BH1855" s="18">
        <v>0</v>
      </c>
      <c r="BI1855" s="18">
        <v>0</v>
      </c>
      <c r="BJ1855" s="18">
        <v>0</v>
      </c>
    </row>
    <row r="1856" spans="1:62" ht="30" x14ac:dyDescent="0.25">
      <c r="A1856" s="18">
        <v>76</v>
      </c>
      <c r="B1856" s="3">
        <v>35</v>
      </c>
      <c r="C1856" s="3" t="s">
        <v>2626</v>
      </c>
      <c r="D1856" s="18" t="s">
        <v>2627</v>
      </c>
      <c r="E1856" s="3" t="s">
        <v>46</v>
      </c>
      <c r="F1856" s="3" t="s">
        <v>2628</v>
      </c>
      <c r="K1856" s="113">
        <v>0</v>
      </c>
      <c r="L1856" s="113">
        <v>0</v>
      </c>
      <c r="M1856" s="113">
        <v>0</v>
      </c>
      <c r="N1856" s="48">
        <v>0</v>
      </c>
      <c r="O1856" s="48">
        <v>0</v>
      </c>
      <c r="P1856" s="48">
        <v>0</v>
      </c>
      <c r="Q1856" s="113">
        <v>1</v>
      </c>
      <c r="R1856" s="48">
        <v>0</v>
      </c>
      <c r="S1856" s="113">
        <v>0</v>
      </c>
      <c r="T1856" s="113">
        <v>0</v>
      </c>
      <c r="U1856" s="70"/>
      <c r="V1856" s="22" t="s">
        <v>7814</v>
      </c>
      <c r="W1856" s="134" t="s">
        <v>2632</v>
      </c>
      <c r="X1856" s="3" t="s">
        <v>2633</v>
      </c>
      <c r="Y1856" s="21">
        <v>8</v>
      </c>
      <c r="Z1856" s="21">
        <v>8</v>
      </c>
      <c r="AA1856" s="14">
        <v>0</v>
      </c>
      <c r="AB1856" s="3">
        <f t="shared" si="85"/>
        <v>2016</v>
      </c>
      <c r="AC1856">
        <v>4446.6769344673976</v>
      </c>
      <c r="AF1856" s="2" t="s">
        <v>757</v>
      </c>
      <c r="AN1856" s="3">
        <v>369</v>
      </c>
      <c r="AO1856" s="3">
        <v>0</v>
      </c>
      <c r="AP1856" s="3">
        <v>5775</v>
      </c>
      <c r="AR1856" s="183" t="s">
        <v>7975</v>
      </c>
      <c r="AS1856" s="183" t="s">
        <v>7974</v>
      </c>
      <c r="AT1856" s="3">
        <v>0</v>
      </c>
      <c r="AU1856" s="18">
        <v>0</v>
      </c>
      <c r="AV1856" s="17"/>
      <c r="AW1856" s="200">
        <v>0</v>
      </c>
      <c r="AX1856" s="200">
        <v>0</v>
      </c>
      <c r="AY1856" s="200">
        <v>0</v>
      </c>
      <c r="AZ1856" s="200">
        <v>0</v>
      </c>
      <c r="BA1856" s="200">
        <v>1</v>
      </c>
      <c r="BB1856" s="200">
        <v>0</v>
      </c>
      <c r="BC1856" s="200">
        <v>0</v>
      </c>
    </row>
    <row r="1857" spans="1:62" x14ac:dyDescent="0.25">
      <c r="A1857" s="18">
        <v>76</v>
      </c>
      <c r="B1857" s="3">
        <v>35</v>
      </c>
      <c r="C1857" s="3" t="s">
        <v>2626</v>
      </c>
      <c r="D1857" s="18" t="s">
        <v>2627</v>
      </c>
      <c r="E1857" s="3" t="s">
        <v>46</v>
      </c>
      <c r="F1857" s="3" t="s">
        <v>2628</v>
      </c>
      <c r="K1857" s="113">
        <v>0</v>
      </c>
      <c r="L1857" s="113">
        <v>0</v>
      </c>
      <c r="M1857" s="113">
        <v>0</v>
      </c>
      <c r="N1857" s="48">
        <v>0</v>
      </c>
      <c r="O1857" s="48">
        <v>0</v>
      </c>
      <c r="P1857" s="48">
        <v>0</v>
      </c>
      <c r="Q1857" s="113">
        <v>1</v>
      </c>
      <c r="R1857" s="48">
        <v>0</v>
      </c>
      <c r="S1857" s="113">
        <v>0</v>
      </c>
      <c r="T1857" s="113">
        <v>0</v>
      </c>
      <c r="U1857" s="70"/>
      <c r="V1857" s="22" t="s">
        <v>7956</v>
      </c>
      <c r="W1857" s="134" t="s">
        <v>2634</v>
      </c>
      <c r="X1857" s="3" t="s">
        <v>2635</v>
      </c>
      <c r="Y1857" s="21">
        <v>2</v>
      </c>
      <c r="Z1857" s="21">
        <v>14</v>
      </c>
      <c r="AA1857" s="14">
        <v>3</v>
      </c>
      <c r="AB1857" s="3">
        <f t="shared" si="85"/>
        <v>651</v>
      </c>
      <c r="AC1857">
        <v>1383.0129245836579</v>
      </c>
      <c r="AN1857" s="3">
        <v>369</v>
      </c>
      <c r="AO1857" s="3">
        <v>0</v>
      </c>
      <c r="AP1857" s="3">
        <v>5501</v>
      </c>
      <c r="AR1857" s="183" t="s">
        <v>7976</v>
      </c>
      <c r="AS1857" s="183" t="s">
        <v>7974</v>
      </c>
      <c r="AT1857" s="3">
        <v>0</v>
      </c>
      <c r="AU1857" s="18">
        <v>0</v>
      </c>
      <c r="AV1857" s="17"/>
      <c r="AW1857" s="200">
        <v>0</v>
      </c>
      <c r="AX1857" s="200">
        <v>0</v>
      </c>
      <c r="AY1857" s="200">
        <v>0</v>
      </c>
      <c r="AZ1857" s="200">
        <v>0</v>
      </c>
      <c r="BA1857" s="200">
        <v>1</v>
      </c>
      <c r="BB1857" s="200">
        <v>0</v>
      </c>
      <c r="BC1857" s="200">
        <v>0</v>
      </c>
    </row>
    <row r="1858" spans="1:62" s="6" customFormat="1" ht="15.75" thickBot="1" x14ac:dyDescent="0.3">
      <c r="A1858" s="23">
        <v>76</v>
      </c>
      <c r="B1858" s="23">
        <v>35</v>
      </c>
      <c r="C1858" s="23" t="s">
        <v>2626</v>
      </c>
      <c r="D1858" s="23" t="s">
        <v>2627</v>
      </c>
      <c r="E1858" s="23" t="s">
        <v>46</v>
      </c>
      <c r="F1858" s="23" t="s">
        <v>2628</v>
      </c>
      <c r="G1858" s="23"/>
      <c r="H1858" s="23"/>
      <c r="I1858" s="23"/>
      <c r="J1858" s="23"/>
      <c r="K1858" s="142">
        <v>0</v>
      </c>
      <c r="L1858" s="142">
        <v>0</v>
      </c>
      <c r="M1858" s="142">
        <v>0</v>
      </c>
      <c r="N1858" s="28">
        <v>0</v>
      </c>
      <c r="O1858" s="28">
        <v>0</v>
      </c>
      <c r="P1858" s="28">
        <v>0</v>
      </c>
      <c r="Q1858" s="142">
        <v>1</v>
      </c>
      <c r="R1858" s="28">
        <v>0</v>
      </c>
      <c r="S1858" s="142">
        <v>0</v>
      </c>
      <c r="T1858" s="142">
        <v>0</v>
      </c>
      <c r="U1858" s="194"/>
      <c r="V1858" s="32" t="s">
        <v>7956</v>
      </c>
      <c r="W1858" s="144" t="s">
        <v>2636</v>
      </c>
      <c r="X1858" s="23" t="s">
        <v>185</v>
      </c>
      <c r="Y1858" s="8">
        <v>6</v>
      </c>
      <c r="Z1858" s="8">
        <v>0</v>
      </c>
      <c r="AA1858" s="24">
        <v>0</v>
      </c>
      <c r="AB1858" s="6">
        <f t="shared" si="85"/>
        <v>1440</v>
      </c>
      <c r="AC1858" s="6">
        <v>3059.1990958532529</v>
      </c>
      <c r="AD1858" s="25"/>
      <c r="AE1858" s="26"/>
      <c r="AF1858" s="7"/>
      <c r="AG1858" s="23"/>
      <c r="AH1858" s="23"/>
      <c r="AI1858" s="23"/>
      <c r="AJ1858" s="23"/>
      <c r="AM1858" s="25"/>
      <c r="AN1858" s="6">
        <v>369</v>
      </c>
      <c r="AO1858" s="6">
        <v>0</v>
      </c>
      <c r="AP1858" s="6">
        <v>5501</v>
      </c>
      <c r="AQ1858" s="23"/>
      <c r="AR1858" s="198" t="s">
        <v>7976</v>
      </c>
      <c r="AS1858" s="198" t="s">
        <v>7974</v>
      </c>
      <c r="AT1858" s="6">
        <v>0</v>
      </c>
      <c r="AU1858" s="23">
        <v>0</v>
      </c>
      <c r="AV1858" s="25"/>
      <c r="AW1858" s="204">
        <v>0</v>
      </c>
      <c r="AX1858" s="23">
        <v>0</v>
      </c>
      <c r="AY1858" s="6">
        <v>0</v>
      </c>
      <c r="AZ1858" s="6">
        <v>1</v>
      </c>
      <c r="BA1858" s="6">
        <v>1</v>
      </c>
      <c r="BB1858" s="6">
        <v>0</v>
      </c>
      <c r="BC1858" s="6">
        <v>0</v>
      </c>
      <c r="BD1858" s="10"/>
    </row>
    <row r="1859" spans="1:62" ht="15.75" thickTop="1" x14ac:dyDescent="0.25">
      <c r="A1859" s="18">
        <v>77</v>
      </c>
      <c r="B1859" s="3">
        <v>35</v>
      </c>
      <c r="C1859" s="3" t="s">
        <v>2637</v>
      </c>
      <c r="D1859" s="18" t="s">
        <v>1869</v>
      </c>
      <c r="E1859" s="3" t="s">
        <v>46</v>
      </c>
      <c r="F1859" s="48" t="s">
        <v>5976</v>
      </c>
      <c r="G1859" s="48" t="s">
        <v>6731</v>
      </c>
      <c r="H1859" s="48" t="s">
        <v>6732</v>
      </c>
      <c r="K1859" s="113">
        <v>1</v>
      </c>
      <c r="L1859" s="113">
        <v>0</v>
      </c>
      <c r="M1859" s="113">
        <v>0</v>
      </c>
      <c r="N1859" s="48">
        <v>0</v>
      </c>
      <c r="O1859" s="48">
        <v>0</v>
      </c>
      <c r="P1859" s="48">
        <v>0</v>
      </c>
      <c r="Q1859" s="113">
        <v>0</v>
      </c>
      <c r="R1859" s="48">
        <v>1</v>
      </c>
      <c r="S1859" s="113">
        <v>0</v>
      </c>
      <c r="T1859" s="113">
        <v>0</v>
      </c>
      <c r="U1859" s="70"/>
      <c r="V1859" s="22" t="s">
        <v>8155</v>
      </c>
      <c r="W1859" s="134" t="s">
        <v>2638</v>
      </c>
      <c r="X1859" s="3" t="s">
        <v>2639</v>
      </c>
      <c r="Y1859" s="21">
        <v>9</v>
      </c>
      <c r="Z1859" s="21">
        <v>18</v>
      </c>
      <c r="AA1859" s="14">
        <v>0</v>
      </c>
      <c r="AB1859" s="3">
        <f t="shared" si="85"/>
        <v>2376</v>
      </c>
      <c r="AC1859">
        <v>4538.6714933704698</v>
      </c>
      <c r="AE1859" s="22" t="s">
        <v>8264</v>
      </c>
      <c r="AF1859" s="2" t="s">
        <v>2640</v>
      </c>
      <c r="AG1859" s="3" t="s">
        <v>2641</v>
      </c>
      <c r="AH1859" s="3">
        <v>400</v>
      </c>
      <c r="AI1859" s="3">
        <v>0</v>
      </c>
      <c r="AJ1859" s="3">
        <v>0</v>
      </c>
      <c r="AK1859" s="3">
        <f>(240*AH1859)+(12*AI1859)+AJ1859</f>
        <v>96000</v>
      </c>
      <c r="AL1859">
        <v>180144.10916433154</v>
      </c>
      <c r="AN1859" s="3">
        <v>2532</v>
      </c>
      <c r="AO1859" s="3">
        <v>2722</v>
      </c>
      <c r="AP1859" s="3">
        <v>4725</v>
      </c>
      <c r="AQ1859" s="3">
        <v>4595</v>
      </c>
      <c r="AR1859" s="183" t="s">
        <v>8514</v>
      </c>
      <c r="AS1859" s="183" t="s">
        <v>8721</v>
      </c>
      <c r="AT1859" s="3">
        <v>0</v>
      </c>
      <c r="AU1859" s="18">
        <v>0</v>
      </c>
      <c r="AV1859" s="17"/>
      <c r="AW1859" s="200">
        <v>1</v>
      </c>
      <c r="AX1859" s="200">
        <v>0</v>
      </c>
      <c r="AY1859" s="200">
        <v>0</v>
      </c>
      <c r="AZ1859" s="200">
        <v>0</v>
      </c>
      <c r="BA1859" s="200">
        <v>0</v>
      </c>
      <c r="BB1859" s="200">
        <v>0</v>
      </c>
      <c r="BC1859" s="200">
        <v>0</v>
      </c>
      <c r="BE1859" s="18">
        <v>0</v>
      </c>
      <c r="BF1859" s="18">
        <v>0</v>
      </c>
      <c r="BG1859" s="18">
        <v>0</v>
      </c>
      <c r="BH1859" s="18">
        <v>0</v>
      </c>
      <c r="BI1859" s="18">
        <v>1</v>
      </c>
      <c r="BJ1859" s="18">
        <v>0</v>
      </c>
    </row>
    <row r="1860" spans="1:62" x14ac:dyDescent="0.25">
      <c r="A1860" s="18">
        <v>77</v>
      </c>
      <c r="B1860" s="3">
        <v>35</v>
      </c>
      <c r="C1860" s="3" t="s">
        <v>2637</v>
      </c>
      <c r="D1860" s="18" t="s">
        <v>1869</v>
      </c>
      <c r="E1860" s="3" t="s">
        <v>46</v>
      </c>
      <c r="F1860" s="48" t="s">
        <v>5976</v>
      </c>
      <c r="G1860" s="48" t="s">
        <v>6731</v>
      </c>
      <c r="H1860" s="48" t="s">
        <v>6732</v>
      </c>
      <c r="K1860" s="113">
        <v>1</v>
      </c>
      <c r="L1860" s="113">
        <v>0</v>
      </c>
      <c r="M1860" s="113">
        <v>0</v>
      </c>
      <c r="N1860" s="48">
        <v>0</v>
      </c>
      <c r="O1860" s="48">
        <v>0</v>
      </c>
      <c r="P1860" s="48">
        <v>0</v>
      </c>
      <c r="Q1860" s="113">
        <v>0</v>
      </c>
      <c r="R1860" s="48">
        <v>1</v>
      </c>
      <c r="S1860" s="113">
        <v>0</v>
      </c>
      <c r="T1860" s="113">
        <v>0</v>
      </c>
      <c r="U1860" s="70"/>
      <c r="V1860" s="22" t="s">
        <v>8155</v>
      </c>
      <c r="W1860" s="134" t="s">
        <v>2642</v>
      </c>
      <c r="X1860" s="3" t="s">
        <v>1304</v>
      </c>
      <c r="Y1860" s="21">
        <v>54</v>
      </c>
      <c r="Z1860" s="21">
        <v>0</v>
      </c>
      <c r="AA1860" s="14">
        <v>0</v>
      </c>
      <c r="AB1860" s="3">
        <f t="shared" si="85"/>
        <v>12960</v>
      </c>
      <c r="AC1860">
        <v>24756.389963838927</v>
      </c>
      <c r="AE1860" s="22" t="s">
        <v>149</v>
      </c>
      <c r="AF1860" s="155" t="s">
        <v>2263</v>
      </c>
      <c r="AG1860" s="3" t="s">
        <v>2641</v>
      </c>
      <c r="AH1860" s="3">
        <v>400</v>
      </c>
      <c r="AI1860" s="3">
        <v>0</v>
      </c>
      <c r="AJ1860" s="3">
        <v>0</v>
      </c>
      <c r="AK1860" s="3">
        <f>(240*AH1860)+(12*AI1860)+AJ1860</f>
        <v>96000</v>
      </c>
      <c r="AN1860" s="3">
        <v>2532</v>
      </c>
      <c r="AO1860" s="3">
        <v>2722</v>
      </c>
      <c r="AP1860" s="3">
        <v>4725</v>
      </c>
      <c r="AR1860" s="183" t="s">
        <v>8514</v>
      </c>
      <c r="AS1860" s="183" t="s">
        <v>8721</v>
      </c>
      <c r="AT1860" s="3">
        <v>0</v>
      </c>
      <c r="AU1860" s="18">
        <v>0</v>
      </c>
      <c r="AV1860" s="17"/>
      <c r="AW1860" s="200">
        <v>1</v>
      </c>
      <c r="AX1860" s="200">
        <v>0</v>
      </c>
      <c r="AY1860" s="200">
        <v>0</v>
      </c>
      <c r="AZ1860" s="200">
        <v>0</v>
      </c>
      <c r="BA1860" s="200">
        <v>0</v>
      </c>
      <c r="BB1860" s="200">
        <v>0</v>
      </c>
      <c r="BC1860" s="200">
        <v>0</v>
      </c>
    </row>
    <row r="1861" spans="1:62" x14ac:dyDescent="0.25">
      <c r="A1861" s="18">
        <v>77</v>
      </c>
      <c r="B1861" s="3">
        <v>35</v>
      </c>
      <c r="C1861" s="3" t="s">
        <v>2637</v>
      </c>
      <c r="D1861" s="18" t="s">
        <v>1869</v>
      </c>
      <c r="E1861" s="3" t="s">
        <v>46</v>
      </c>
      <c r="F1861" s="48" t="s">
        <v>5976</v>
      </c>
      <c r="G1861" s="48" t="s">
        <v>6731</v>
      </c>
      <c r="H1861" s="48" t="s">
        <v>6732</v>
      </c>
      <c r="K1861" s="113">
        <v>1</v>
      </c>
      <c r="L1861" s="113">
        <v>0</v>
      </c>
      <c r="M1861" s="113">
        <v>0</v>
      </c>
      <c r="N1861" s="48">
        <v>0</v>
      </c>
      <c r="O1861" s="48">
        <v>0</v>
      </c>
      <c r="P1861" s="48">
        <v>0</v>
      </c>
      <c r="Q1861" s="113">
        <v>0</v>
      </c>
      <c r="R1861" s="48">
        <v>1</v>
      </c>
      <c r="S1861" s="113">
        <v>0</v>
      </c>
      <c r="T1861" s="113">
        <v>0</v>
      </c>
      <c r="U1861" s="70"/>
      <c r="V1861" s="22" t="s">
        <v>8155</v>
      </c>
      <c r="W1861" s="134" t="s">
        <v>2643</v>
      </c>
      <c r="X1861" s="3" t="s">
        <v>2644</v>
      </c>
      <c r="Y1861" s="21" t="s">
        <v>606</v>
      </c>
      <c r="Z1861" s="21">
        <v>0</v>
      </c>
      <c r="AA1861" s="14">
        <v>0</v>
      </c>
      <c r="AB1861" s="3">
        <f>18*12</f>
        <v>216</v>
      </c>
      <c r="AC1861">
        <v>412.60649939731547</v>
      </c>
      <c r="AN1861" s="3">
        <v>2532</v>
      </c>
      <c r="AO1861" s="3">
        <v>2722</v>
      </c>
      <c r="AP1861" s="3">
        <v>4725</v>
      </c>
      <c r="AR1861" s="183" t="s">
        <v>8515</v>
      </c>
      <c r="AS1861" s="183" t="s">
        <v>8722</v>
      </c>
      <c r="AT1861" s="3">
        <v>0</v>
      </c>
      <c r="AU1861" s="18">
        <v>0</v>
      </c>
      <c r="AV1861" s="17"/>
      <c r="AW1861" s="200">
        <v>0</v>
      </c>
      <c r="AX1861" s="200">
        <v>1</v>
      </c>
      <c r="AY1861" s="200">
        <v>0</v>
      </c>
      <c r="AZ1861" s="200">
        <v>0</v>
      </c>
      <c r="BA1861" s="200">
        <v>0</v>
      </c>
      <c r="BB1861" s="200">
        <v>0</v>
      </c>
      <c r="BC1861" s="200">
        <v>0</v>
      </c>
    </row>
    <row r="1862" spans="1:62" x14ac:dyDescent="0.25">
      <c r="A1862" s="18">
        <v>77</v>
      </c>
      <c r="B1862" s="3">
        <v>35</v>
      </c>
      <c r="C1862" s="3" t="s">
        <v>2637</v>
      </c>
      <c r="D1862" s="18" t="s">
        <v>1869</v>
      </c>
      <c r="E1862" s="3" t="s">
        <v>46</v>
      </c>
      <c r="F1862" s="48" t="s">
        <v>5976</v>
      </c>
      <c r="G1862" s="48" t="s">
        <v>6731</v>
      </c>
      <c r="H1862" s="48" t="s">
        <v>6732</v>
      </c>
      <c r="K1862" s="113">
        <v>1</v>
      </c>
      <c r="L1862" s="113">
        <v>0</v>
      </c>
      <c r="M1862" s="113">
        <v>0</v>
      </c>
      <c r="N1862" s="48">
        <v>0</v>
      </c>
      <c r="O1862" s="48">
        <v>0</v>
      </c>
      <c r="P1862" s="48">
        <v>0</v>
      </c>
      <c r="Q1862" s="113">
        <v>0</v>
      </c>
      <c r="R1862" s="48">
        <v>1</v>
      </c>
      <c r="S1862" s="113">
        <v>0</v>
      </c>
      <c r="T1862" s="113">
        <v>0</v>
      </c>
      <c r="U1862" s="70"/>
      <c r="V1862" s="22" t="s">
        <v>8209</v>
      </c>
      <c r="W1862" s="134" t="s">
        <v>2645</v>
      </c>
      <c r="X1862" s="3" t="s">
        <v>2646</v>
      </c>
      <c r="Y1862" s="21">
        <v>23</v>
      </c>
      <c r="Z1862" s="21">
        <v>8</v>
      </c>
      <c r="AA1862" s="14">
        <v>0</v>
      </c>
      <c r="AB1862" s="3">
        <f t="shared" ref="AB1862:AB1893" si="86">(240*Y1862)+(12*Z1862)+AA1862</f>
        <v>5616</v>
      </c>
      <c r="AC1862">
        <v>10680.849274140386</v>
      </c>
      <c r="AN1862" s="3">
        <v>2532</v>
      </c>
      <c r="AO1862" s="3">
        <v>2722</v>
      </c>
      <c r="AP1862" s="3">
        <v>4693</v>
      </c>
      <c r="AR1862" s="183" t="s">
        <v>8515</v>
      </c>
      <c r="AS1862" s="183" t="s">
        <v>8722</v>
      </c>
      <c r="AT1862" s="3">
        <v>0</v>
      </c>
      <c r="AU1862" s="18">
        <v>0</v>
      </c>
      <c r="AV1862" s="17"/>
      <c r="AW1862" s="200">
        <v>1</v>
      </c>
      <c r="AX1862" s="200">
        <v>0</v>
      </c>
      <c r="AY1862" s="200">
        <v>0</v>
      </c>
      <c r="AZ1862" s="200">
        <v>0</v>
      </c>
      <c r="BA1862" s="200">
        <v>0</v>
      </c>
      <c r="BB1862" s="200">
        <v>0</v>
      </c>
      <c r="BC1862" s="200">
        <v>0</v>
      </c>
    </row>
    <row r="1863" spans="1:62" x14ac:dyDescent="0.25">
      <c r="A1863" s="18">
        <v>77</v>
      </c>
      <c r="B1863" s="3">
        <v>35</v>
      </c>
      <c r="C1863" s="3" t="s">
        <v>2637</v>
      </c>
      <c r="D1863" s="18" t="s">
        <v>1869</v>
      </c>
      <c r="E1863" s="3" t="s">
        <v>46</v>
      </c>
      <c r="F1863" s="48" t="s">
        <v>5976</v>
      </c>
      <c r="G1863" s="48" t="s">
        <v>6731</v>
      </c>
      <c r="H1863" s="48" t="s">
        <v>6732</v>
      </c>
      <c r="K1863" s="113">
        <v>1</v>
      </c>
      <c r="L1863" s="113">
        <v>0</v>
      </c>
      <c r="M1863" s="113">
        <v>0</v>
      </c>
      <c r="N1863" s="48">
        <v>0</v>
      </c>
      <c r="O1863" s="48">
        <v>0</v>
      </c>
      <c r="P1863" s="48">
        <v>0</v>
      </c>
      <c r="Q1863" s="113">
        <v>0</v>
      </c>
      <c r="R1863" s="48">
        <v>1</v>
      </c>
      <c r="S1863" s="113">
        <v>0</v>
      </c>
      <c r="T1863" s="113">
        <v>0</v>
      </c>
      <c r="U1863" s="70"/>
      <c r="V1863" s="22" t="s">
        <v>8209</v>
      </c>
      <c r="W1863" s="134" t="s">
        <v>2647</v>
      </c>
      <c r="X1863" s="3" t="s">
        <v>539</v>
      </c>
      <c r="Y1863" s="21">
        <v>4</v>
      </c>
      <c r="Z1863" s="21">
        <v>10</v>
      </c>
      <c r="AA1863" s="14">
        <v>0</v>
      </c>
      <c r="AB1863" s="3">
        <f t="shared" si="86"/>
        <v>1080</v>
      </c>
      <c r="AC1863">
        <v>2054.0094757962283</v>
      </c>
      <c r="AN1863" s="3">
        <v>2532</v>
      </c>
      <c r="AO1863" s="3">
        <v>2722</v>
      </c>
      <c r="AP1863" s="3">
        <v>4693</v>
      </c>
      <c r="AR1863" s="183" t="s">
        <v>8515</v>
      </c>
      <c r="AS1863" s="183" t="s">
        <v>8722</v>
      </c>
      <c r="AT1863" s="3">
        <v>0</v>
      </c>
      <c r="AU1863" s="18">
        <v>0</v>
      </c>
      <c r="AV1863" s="17"/>
      <c r="AW1863" s="200">
        <v>1</v>
      </c>
      <c r="AX1863" s="200">
        <v>0</v>
      </c>
      <c r="AY1863" s="200">
        <v>0</v>
      </c>
      <c r="AZ1863" s="200">
        <v>0</v>
      </c>
      <c r="BA1863" s="200">
        <v>0</v>
      </c>
      <c r="BB1863" s="200">
        <v>0</v>
      </c>
      <c r="BC1863" s="200">
        <v>0</v>
      </c>
    </row>
    <row r="1864" spans="1:62" x14ac:dyDescent="0.25">
      <c r="A1864" s="18">
        <v>77</v>
      </c>
      <c r="B1864" s="3">
        <v>35</v>
      </c>
      <c r="C1864" s="3" t="s">
        <v>2637</v>
      </c>
      <c r="D1864" s="18" t="s">
        <v>1869</v>
      </c>
      <c r="E1864" s="3" t="s">
        <v>46</v>
      </c>
      <c r="F1864" s="48" t="s">
        <v>5976</v>
      </c>
      <c r="G1864" s="48" t="s">
        <v>6731</v>
      </c>
      <c r="H1864" s="48" t="s">
        <v>6732</v>
      </c>
      <c r="K1864" s="113">
        <v>1</v>
      </c>
      <c r="L1864" s="113">
        <v>0</v>
      </c>
      <c r="M1864" s="113">
        <v>0</v>
      </c>
      <c r="N1864" s="48">
        <v>0</v>
      </c>
      <c r="O1864" s="48">
        <v>0</v>
      </c>
      <c r="P1864" s="48">
        <v>0</v>
      </c>
      <c r="Q1864" s="113">
        <v>0</v>
      </c>
      <c r="R1864" s="48">
        <v>1</v>
      </c>
      <c r="S1864" s="113">
        <v>0</v>
      </c>
      <c r="T1864" s="113">
        <v>0</v>
      </c>
      <c r="U1864" s="70"/>
      <c r="V1864" s="22" t="s">
        <v>8209</v>
      </c>
      <c r="W1864" s="134" t="s">
        <v>1910</v>
      </c>
      <c r="X1864" s="3" t="s">
        <v>2648</v>
      </c>
      <c r="Y1864" s="21">
        <v>123</v>
      </c>
      <c r="Z1864" s="21">
        <v>16</v>
      </c>
      <c r="AA1864" s="14">
        <v>0</v>
      </c>
      <c r="AB1864" s="3">
        <f t="shared" si="86"/>
        <v>29712</v>
      </c>
      <c r="AC1864">
        <v>56508.08291190512</v>
      </c>
      <c r="AN1864" s="3">
        <v>2532</v>
      </c>
      <c r="AO1864" s="3">
        <v>2722</v>
      </c>
      <c r="AP1864" s="3">
        <v>4693</v>
      </c>
      <c r="AR1864" s="183" t="s">
        <v>8515</v>
      </c>
      <c r="AS1864" s="183" t="s">
        <v>8722</v>
      </c>
      <c r="AT1864" s="3">
        <v>0</v>
      </c>
      <c r="AU1864" s="18">
        <v>0</v>
      </c>
      <c r="AV1864" s="17"/>
    </row>
    <row r="1865" spans="1:62" x14ac:dyDescent="0.25">
      <c r="A1865" s="18">
        <v>77</v>
      </c>
      <c r="B1865" s="3">
        <v>35</v>
      </c>
      <c r="C1865" s="3" t="s">
        <v>2637</v>
      </c>
      <c r="D1865" s="18" t="s">
        <v>1869</v>
      </c>
      <c r="E1865" s="3" t="s">
        <v>46</v>
      </c>
      <c r="F1865" s="48" t="s">
        <v>5976</v>
      </c>
      <c r="G1865" s="48" t="s">
        <v>6731</v>
      </c>
      <c r="H1865" s="48" t="s">
        <v>6732</v>
      </c>
      <c r="K1865" s="113">
        <v>1</v>
      </c>
      <c r="L1865" s="113">
        <v>0</v>
      </c>
      <c r="M1865" s="113">
        <v>0</v>
      </c>
      <c r="N1865" s="48">
        <v>0</v>
      </c>
      <c r="O1865" s="48">
        <v>0</v>
      </c>
      <c r="P1865" s="48">
        <v>0</v>
      </c>
      <c r="Q1865" s="113">
        <v>0</v>
      </c>
      <c r="R1865" s="48">
        <v>1</v>
      </c>
      <c r="S1865" s="113">
        <v>0</v>
      </c>
      <c r="T1865" s="113">
        <v>0</v>
      </c>
      <c r="U1865" s="70"/>
      <c r="V1865" s="22" t="s">
        <v>8222</v>
      </c>
      <c r="W1865" s="134" t="s">
        <v>2649</v>
      </c>
      <c r="X1865" s="3" t="s">
        <v>2650</v>
      </c>
      <c r="Y1865" s="21">
        <v>276</v>
      </c>
      <c r="Z1865" s="21">
        <v>4</v>
      </c>
      <c r="AA1865" s="14">
        <v>0</v>
      </c>
      <c r="AB1865" s="3">
        <f t="shared" si="86"/>
        <v>66288</v>
      </c>
      <c r="AC1865">
        <v>122932.7940027883</v>
      </c>
      <c r="AN1865" s="3">
        <v>2532</v>
      </c>
      <c r="AO1865" s="3">
        <v>2722</v>
      </c>
      <c r="AP1865" s="3">
        <v>4509</v>
      </c>
      <c r="AR1865" s="183" t="s">
        <v>8515</v>
      </c>
      <c r="AS1865" s="183" t="s">
        <v>8722</v>
      </c>
      <c r="AT1865" s="3">
        <v>0</v>
      </c>
      <c r="AU1865" s="18">
        <v>0</v>
      </c>
      <c r="AV1865" s="17"/>
      <c r="AW1865" s="200">
        <v>0</v>
      </c>
      <c r="AX1865" s="200">
        <v>0</v>
      </c>
      <c r="AY1865" s="200">
        <v>0</v>
      </c>
      <c r="AZ1865" s="200">
        <v>0</v>
      </c>
      <c r="BA1865" s="200">
        <v>1</v>
      </c>
      <c r="BB1865" s="200">
        <v>0</v>
      </c>
      <c r="BC1865" s="200">
        <v>0</v>
      </c>
    </row>
    <row r="1866" spans="1:62" x14ac:dyDescent="0.25">
      <c r="A1866" s="18">
        <v>77</v>
      </c>
      <c r="B1866" s="3">
        <v>35</v>
      </c>
      <c r="C1866" s="3" t="s">
        <v>2637</v>
      </c>
      <c r="D1866" s="18" t="s">
        <v>1869</v>
      </c>
      <c r="E1866" s="3" t="s">
        <v>46</v>
      </c>
      <c r="F1866" s="48" t="s">
        <v>5976</v>
      </c>
      <c r="G1866" s="48" t="s">
        <v>6731</v>
      </c>
      <c r="H1866" s="48" t="s">
        <v>6732</v>
      </c>
      <c r="K1866" s="113">
        <v>1</v>
      </c>
      <c r="L1866" s="113">
        <v>0</v>
      </c>
      <c r="M1866" s="113">
        <v>0</v>
      </c>
      <c r="N1866" s="48">
        <v>0</v>
      </c>
      <c r="O1866" s="48">
        <v>0</v>
      </c>
      <c r="P1866" s="48">
        <v>0</v>
      </c>
      <c r="Q1866" s="113">
        <v>0</v>
      </c>
      <c r="R1866" s="48">
        <v>1</v>
      </c>
      <c r="S1866" s="113">
        <v>0</v>
      </c>
      <c r="T1866" s="113">
        <v>0</v>
      </c>
      <c r="U1866" s="70"/>
      <c r="V1866" s="14" t="s">
        <v>149</v>
      </c>
      <c r="X1866" s="3" t="s">
        <v>2651</v>
      </c>
      <c r="Y1866" s="21">
        <v>400</v>
      </c>
      <c r="Z1866" s="21">
        <v>0</v>
      </c>
      <c r="AA1866" s="14">
        <v>0</v>
      </c>
      <c r="AB1866" s="3">
        <f t="shared" si="86"/>
        <v>96000</v>
      </c>
      <c r="AN1866" s="3">
        <v>2532</v>
      </c>
      <c r="AO1866" s="3">
        <v>2722</v>
      </c>
      <c r="AR1866" s="183" t="s">
        <v>8515</v>
      </c>
      <c r="AS1866" s="183" t="s">
        <v>8722</v>
      </c>
      <c r="AT1866" s="3">
        <v>0</v>
      </c>
      <c r="AU1866" s="18">
        <v>0</v>
      </c>
      <c r="AV1866" s="17"/>
    </row>
    <row r="1867" spans="1:62" ht="30" x14ac:dyDescent="0.25">
      <c r="A1867" s="18">
        <v>77</v>
      </c>
      <c r="B1867" s="3">
        <v>35</v>
      </c>
      <c r="C1867" s="3" t="s">
        <v>2637</v>
      </c>
      <c r="D1867" s="18" t="s">
        <v>1869</v>
      </c>
      <c r="E1867" s="3" t="s">
        <v>46</v>
      </c>
      <c r="F1867" s="48" t="s">
        <v>5976</v>
      </c>
      <c r="G1867" s="48" t="s">
        <v>6731</v>
      </c>
      <c r="H1867" s="48" t="s">
        <v>6732</v>
      </c>
      <c r="K1867" s="113">
        <v>1</v>
      </c>
      <c r="L1867" s="113">
        <v>0</v>
      </c>
      <c r="M1867" s="113">
        <v>0</v>
      </c>
      <c r="N1867" s="48">
        <v>0</v>
      </c>
      <c r="O1867" s="48">
        <v>0</v>
      </c>
      <c r="P1867" s="48">
        <v>0</v>
      </c>
      <c r="Q1867" s="113">
        <v>0</v>
      </c>
      <c r="R1867" s="48">
        <v>1</v>
      </c>
      <c r="S1867" s="113">
        <v>0</v>
      </c>
      <c r="T1867" s="113">
        <v>0</v>
      </c>
      <c r="U1867" s="70"/>
      <c r="V1867" s="22" t="s">
        <v>8516</v>
      </c>
      <c r="W1867" s="134" t="s">
        <v>2652</v>
      </c>
      <c r="X1867" s="3" t="s">
        <v>1414</v>
      </c>
      <c r="Y1867" s="21">
        <v>2</v>
      </c>
      <c r="Z1867" s="21">
        <v>2</v>
      </c>
      <c r="AA1867" s="14">
        <v>0</v>
      </c>
      <c r="AB1867" s="3">
        <f t="shared" si="86"/>
        <v>504</v>
      </c>
      <c r="AC1867">
        <v>828.1999233425779</v>
      </c>
      <c r="AE1867" s="22" t="s">
        <v>8517</v>
      </c>
      <c r="AF1867" s="2" t="s">
        <v>2653</v>
      </c>
      <c r="AG1867" s="3" t="s">
        <v>1035</v>
      </c>
      <c r="AH1867" s="3">
        <v>6</v>
      </c>
      <c r="AI1867" s="3">
        <v>0</v>
      </c>
      <c r="AJ1867" s="3">
        <v>0</v>
      </c>
      <c r="AK1867" s="3">
        <f>(240*AH1867)+(12*AI1867)+AJ1867</f>
        <v>1440</v>
      </c>
      <c r="AL1867">
        <v>2352.3890211921171</v>
      </c>
      <c r="AN1867" s="3">
        <v>2532</v>
      </c>
      <c r="AO1867" s="3">
        <v>2722</v>
      </c>
      <c r="AP1867" s="3">
        <v>3626</v>
      </c>
      <c r="AQ1867" s="3">
        <v>3583</v>
      </c>
      <c r="AR1867" s="183" t="s">
        <v>8515</v>
      </c>
      <c r="AS1867" s="183" t="s">
        <v>8722</v>
      </c>
      <c r="AT1867" s="3">
        <v>0</v>
      </c>
      <c r="AU1867" s="18">
        <v>0</v>
      </c>
      <c r="AV1867" s="17"/>
      <c r="AW1867" s="200">
        <v>0</v>
      </c>
      <c r="AX1867" s="200">
        <v>1</v>
      </c>
      <c r="AY1867" s="200">
        <v>0</v>
      </c>
      <c r="AZ1867" s="200">
        <v>0</v>
      </c>
      <c r="BA1867" s="200">
        <v>0</v>
      </c>
      <c r="BB1867" s="200">
        <v>0</v>
      </c>
      <c r="BC1867" s="200">
        <v>0</v>
      </c>
      <c r="BE1867" s="18">
        <v>0</v>
      </c>
      <c r="BF1867" s="18">
        <v>1</v>
      </c>
      <c r="BG1867" s="18">
        <v>0</v>
      </c>
      <c r="BH1867" s="18">
        <v>0</v>
      </c>
      <c r="BI1867" s="18">
        <v>0</v>
      </c>
      <c r="BJ1867" s="18">
        <v>0</v>
      </c>
    </row>
    <row r="1868" spans="1:62" x14ac:dyDescent="0.25">
      <c r="A1868" s="18">
        <v>77</v>
      </c>
      <c r="B1868" s="3">
        <v>35</v>
      </c>
      <c r="C1868" s="3" t="s">
        <v>2637</v>
      </c>
      <c r="D1868" s="18" t="s">
        <v>1869</v>
      </c>
      <c r="E1868" s="3" t="s">
        <v>46</v>
      </c>
      <c r="F1868" s="48" t="s">
        <v>5976</v>
      </c>
      <c r="G1868" s="48" t="s">
        <v>6731</v>
      </c>
      <c r="H1868" s="48" t="s">
        <v>6732</v>
      </c>
      <c r="K1868" s="113">
        <v>1</v>
      </c>
      <c r="L1868" s="113">
        <v>0</v>
      </c>
      <c r="M1868" s="113">
        <v>0</v>
      </c>
      <c r="N1868" s="48">
        <v>0</v>
      </c>
      <c r="O1868" s="48">
        <v>0</v>
      </c>
      <c r="P1868" s="48">
        <v>0</v>
      </c>
      <c r="Q1868" s="113">
        <v>0</v>
      </c>
      <c r="R1868" s="48">
        <v>1</v>
      </c>
      <c r="S1868" s="113">
        <v>0</v>
      </c>
      <c r="T1868" s="113">
        <v>0</v>
      </c>
      <c r="U1868" s="70"/>
      <c r="V1868" s="22" t="s">
        <v>8408</v>
      </c>
      <c r="W1868" s="134" t="s">
        <v>2654</v>
      </c>
      <c r="X1868" s="3" t="s">
        <v>237</v>
      </c>
      <c r="Y1868" s="21">
        <v>0</v>
      </c>
      <c r="Z1868" s="21">
        <v>15</v>
      </c>
      <c r="AA1868" s="14">
        <v>0</v>
      </c>
      <c r="AB1868" s="3">
        <f t="shared" si="86"/>
        <v>180</v>
      </c>
      <c r="AC1868">
        <v>295.58317720259168</v>
      </c>
      <c r="AN1868" s="3">
        <v>2532</v>
      </c>
      <c r="AO1868" s="3">
        <v>2722</v>
      </c>
      <c r="AP1868" s="3">
        <v>3621</v>
      </c>
      <c r="AR1868" s="183" t="s">
        <v>8515</v>
      </c>
      <c r="AS1868" s="183" t="s">
        <v>8722</v>
      </c>
      <c r="AT1868" s="3">
        <v>0</v>
      </c>
      <c r="AU1868" s="18">
        <v>0</v>
      </c>
      <c r="AV1868" s="17"/>
      <c r="AW1868" s="200">
        <v>0</v>
      </c>
      <c r="AX1868" s="200">
        <v>1</v>
      </c>
      <c r="AY1868" s="200">
        <v>0</v>
      </c>
      <c r="AZ1868" s="200">
        <v>0</v>
      </c>
      <c r="BA1868" s="200">
        <v>0</v>
      </c>
      <c r="BB1868" s="200">
        <v>0</v>
      </c>
      <c r="BC1868" s="200">
        <v>0</v>
      </c>
    </row>
    <row r="1869" spans="1:62" x14ac:dyDescent="0.25">
      <c r="A1869" s="18">
        <v>77</v>
      </c>
      <c r="B1869" s="3">
        <v>35</v>
      </c>
      <c r="C1869" s="3" t="s">
        <v>2637</v>
      </c>
      <c r="D1869" s="18" t="s">
        <v>1869</v>
      </c>
      <c r="E1869" s="3" t="s">
        <v>46</v>
      </c>
      <c r="F1869" s="48" t="s">
        <v>5976</v>
      </c>
      <c r="G1869" s="48" t="s">
        <v>6731</v>
      </c>
      <c r="H1869" s="48" t="s">
        <v>6732</v>
      </c>
      <c r="K1869" s="113">
        <v>1</v>
      </c>
      <c r="L1869" s="113">
        <v>0</v>
      </c>
      <c r="M1869" s="113">
        <v>0</v>
      </c>
      <c r="N1869" s="48">
        <v>0</v>
      </c>
      <c r="O1869" s="48">
        <v>0</v>
      </c>
      <c r="P1869" s="48">
        <v>0</v>
      </c>
      <c r="Q1869" s="113">
        <v>0</v>
      </c>
      <c r="R1869" s="48">
        <v>1</v>
      </c>
      <c r="S1869" s="113">
        <v>0</v>
      </c>
      <c r="T1869" s="113">
        <v>0</v>
      </c>
      <c r="U1869" s="70"/>
      <c r="V1869" s="22" t="s">
        <v>8408</v>
      </c>
      <c r="W1869" s="134" t="s">
        <v>2655</v>
      </c>
      <c r="X1869" s="3" t="s">
        <v>1037</v>
      </c>
      <c r="Y1869" s="21">
        <v>2</v>
      </c>
      <c r="Z1869" s="21">
        <v>8</v>
      </c>
      <c r="AA1869" s="14">
        <v>0</v>
      </c>
      <c r="AB1869" s="3">
        <f t="shared" si="86"/>
        <v>576</v>
      </c>
      <c r="AC1869">
        <v>945.86616704829339</v>
      </c>
      <c r="AN1869" s="3">
        <v>2532</v>
      </c>
      <c r="AO1869" s="3">
        <v>2722</v>
      </c>
      <c r="AP1869" s="3">
        <v>3621</v>
      </c>
      <c r="AR1869" s="183" t="s">
        <v>8515</v>
      </c>
      <c r="AS1869" s="183" t="s">
        <v>8722</v>
      </c>
      <c r="AT1869" s="3">
        <v>0</v>
      </c>
      <c r="AU1869" s="18">
        <v>0</v>
      </c>
      <c r="AV1869" s="17"/>
      <c r="AW1869" s="200">
        <v>0</v>
      </c>
      <c r="AX1869" s="200">
        <v>1</v>
      </c>
      <c r="AY1869" s="200">
        <v>0</v>
      </c>
      <c r="AZ1869" s="200">
        <v>0</v>
      </c>
      <c r="BA1869" s="200">
        <v>0</v>
      </c>
      <c r="BB1869" s="200">
        <v>0</v>
      </c>
      <c r="BC1869" s="200">
        <v>0</v>
      </c>
    </row>
    <row r="1870" spans="1:62" x14ac:dyDescent="0.25">
      <c r="A1870" s="18">
        <v>77</v>
      </c>
      <c r="B1870" s="3">
        <v>35</v>
      </c>
      <c r="C1870" s="3" t="s">
        <v>2637</v>
      </c>
      <c r="D1870" s="18" t="s">
        <v>1869</v>
      </c>
      <c r="E1870" s="3" t="s">
        <v>46</v>
      </c>
      <c r="F1870" s="48" t="s">
        <v>5976</v>
      </c>
      <c r="G1870" s="48" t="s">
        <v>6731</v>
      </c>
      <c r="H1870" s="48" t="s">
        <v>6732</v>
      </c>
      <c r="K1870" s="113">
        <v>1</v>
      </c>
      <c r="L1870" s="113">
        <v>0</v>
      </c>
      <c r="M1870" s="113">
        <v>0</v>
      </c>
      <c r="N1870" s="48">
        <v>0</v>
      </c>
      <c r="O1870" s="48">
        <v>0</v>
      </c>
      <c r="P1870" s="48">
        <v>0</v>
      </c>
      <c r="Q1870" s="113">
        <v>0</v>
      </c>
      <c r="R1870" s="48">
        <v>1</v>
      </c>
      <c r="S1870" s="113">
        <v>0</v>
      </c>
      <c r="T1870" s="113">
        <v>0</v>
      </c>
      <c r="U1870" s="70"/>
      <c r="V1870" s="22" t="s">
        <v>8518</v>
      </c>
      <c r="W1870" s="134" t="s">
        <v>2656</v>
      </c>
      <c r="X1870" s="3" t="s">
        <v>237</v>
      </c>
      <c r="Y1870" s="21">
        <v>0</v>
      </c>
      <c r="Z1870" s="21">
        <v>15</v>
      </c>
      <c r="AA1870" s="14">
        <v>0</v>
      </c>
      <c r="AB1870" s="3">
        <f t="shared" si="86"/>
        <v>180</v>
      </c>
      <c r="AC1870">
        <v>294.97647959630149</v>
      </c>
      <c r="AN1870" s="3">
        <v>2532</v>
      </c>
      <c r="AO1870" s="3">
        <v>2722</v>
      </c>
      <c r="AP1870" s="3">
        <v>3606</v>
      </c>
      <c r="AR1870" s="183" t="s">
        <v>8515</v>
      </c>
      <c r="AS1870" s="183" t="s">
        <v>8722</v>
      </c>
      <c r="AT1870" s="3">
        <v>0</v>
      </c>
      <c r="AU1870" s="18">
        <v>0</v>
      </c>
      <c r="AV1870" s="17"/>
      <c r="AW1870" s="200">
        <v>0</v>
      </c>
      <c r="AX1870" s="200">
        <v>1</v>
      </c>
      <c r="AY1870" s="200">
        <v>0</v>
      </c>
      <c r="AZ1870" s="200">
        <v>0</v>
      </c>
      <c r="BA1870" s="200">
        <v>0</v>
      </c>
      <c r="BB1870" s="200">
        <v>0</v>
      </c>
      <c r="BC1870" s="200">
        <v>0</v>
      </c>
    </row>
    <row r="1871" spans="1:62" x14ac:dyDescent="0.25">
      <c r="A1871" s="18">
        <v>77</v>
      </c>
      <c r="B1871" s="3">
        <v>35</v>
      </c>
      <c r="C1871" s="3" t="s">
        <v>2637</v>
      </c>
      <c r="D1871" s="18" t="s">
        <v>1869</v>
      </c>
      <c r="E1871" s="3" t="s">
        <v>46</v>
      </c>
      <c r="F1871" s="48" t="s">
        <v>5976</v>
      </c>
      <c r="G1871" s="48" t="s">
        <v>6731</v>
      </c>
      <c r="H1871" s="48" t="s">
        <v>6732</v>
      </c>
      <c r="K1871" s="113">
        <v>1</v>
      </c>
      <c r="L1871" s="113">
        <v>0</v>
      </c>
      <c r="M1871" s="113">
        <v>0</v>
      </c>
      <c r="N1871" s="48">
        <v>0</v>
      </c>
      <c r="O1871" s="48">
        <v>0</v>
      </c>
      <c r="P1871" s="48">
        <v>0</v>
      </c>
      <c r="Q1871" s="113">
        <v>0</v>
      </c>
      <c r="R1871" s="48">
        <v>1</v>
      </c>
      <c r="S1871" s="113">
        <v>0</v>
      </c>
      <c r="T1871" s="113">
        <v>0</v>
      </c>
      <c r="U1871" s="70"/>
      <c r="V1871" s="14" t="s">
        <v>149</v>
      </c>
      <c r="W1871" s="134" t="s">
        <v>2657</v>
      </c>
      <c r="X1871" s="3" t="s">
        <v>1035</v>
      </c>
      <c r="Y1871" s="13">
        <v>6</v>
      </c>
      <c r="Z1871" s="13">
        <v>0</v>
      </c>
      <c r="AA1871" s="14">
        <v>0</v>
      </c>
      <c r="AB1871" s="3">
        <f t="shared" si="86"/>
        <v>1440</v>
      </c>
      <c r="AN1871" s="3">
        <v>2532</v>
      </c>
      <c r="AO1871" s="3">
        <v>2722</v>
      </c>
      <c r="AR1871" s="183" t="s">
        <v>8515</v>
      </c>
      <c r="AS1871" s="183" t="s">
        <v>8722</v>
      </c>
      <c r="AT1871" s="3">
        <v>0</v>
      </c>
      <c r="AU1871" s="18">
        <v>0</v>
      </c>
      <c r="AV1871" s="17"/>
    </row>
    <row r="1872" spans="1:62" x14ac:dyDescent="0.25">
      <c r="A1872" s="18">
        <v>77</v>
      </c>
      <c r="B1872" s="3">
        <v>39</v>
      </c>
      <c r="C1872" s="3" t="s">
        <v>2637</v>
      </c>
      <c r="D1872" s="18" t="s">
        <v>1869</v>
      </c>
      <c r="E1872" s="3" t="s">
        <v>46</v>
      </c>
      <c r="F1872" s="48" t="s">
        <v>5976</v>
      </c>
      <c r="G1872" s="48" t="s">
        <v>6731</v>
      </c>
      <c r="H1872" s="48" t="s">
        <v>6732</v>
      </c>
      <c r="K1872" s="113">
        <v>1</v>
      </c>
      <c r="L1872" s="113">
        <v>0</v>
      </c>
      <c r="M1872" s="113">
        <v>0</v>
      </c>
      <c r="N1872" s="48">
        <v>0</v>
      </c>
      <c r="O1872" s="48">
        <v>0</v>
      </c>
      <c r="P1872" s="48">
        <v>0</v>
      </c>
      <c r="Q1872" s="113">
        <v>0</v>
      </c>
      <c r="R1872" s="48">
        <v>1</v>
      </c>
      <c r="S1872" s="113">
        <v>0</v>
      </c>
      <c r="T1872" s="113">
        <v>0</v>
      </c>
      <c r="U1872" s="70"/>
      <c r="V1872" s="22" t="s">
        <v>8723</v>
      </c>
      <c r="W1872" s="134" t="s">
        <v>2658</v>
      </c>
      <c r="X1872" s="3" t="s">
        <v>21</v>
      </c>
      <c r="Y1872" s="21">
        <v>0</v>
      </c>
      <c r="Z1872" s="21">
        <v>6</v>
      </c>
      <c r="AA1872" s="14">
        <v>0</v>
      </c>
      <c r="AB1872" s="3">
        <f t="shared" si="86"/>
        <v>72</v>
      </c>
      <c r="AC1872">
        <v>113.76888095683813</v>
      </c>
      <c r="AE1872" s="22" t="s">
        <v>8841</v>
      </c>
      <c r="AF1872" s="2" t="s">
        <v>2659</v>
      </c>
      <c r="AG1872" s="3" t="s">
        <v>92</v>
      </c>
      <c r="AH1872" s="3">
        <v>0</v>
      </c>
      <c r="AI1872" s="3">
        <v>15</v>
      </c>
      <c r="AJ1872" s="3">
        <v>0</v>
      </c>
      <c r="AK1872" s="3">
        <f>(240*AH1872)+(12*AI1872)+AJ1872</f>
        <v>180</v>
      </c>
      <c r="AL1872">
        <v>269.220842225914</v>
      </c>
      <c r="AN1872" s="3">
        <v>2532</v>
      </c>
      <c r="AO1872" s="3">
        <v>2722</v>
      </c>
      <c r="AP1872" s="3">
        <v>3340</v>
      </c>
      <c r="AQ1872" s="3">
        <v>2939</v>
      </c>
      <c r="AR1872" s="183" t="s">
        <v>8515</v>
      </c>
      <c r="AS1872" s="183" t="s">
        <v>8722</v>
      </c>
      <c r="AT1872" s="3">
        <v>0</v>
      </c>
      <c r="AU1872" s="18">
        <v>0</v>
      </c>
      <c r="AV1872" s="17"/>
      <c r="AW1872" s="200">
        <v>1</v>
      </c>
      <c r="AX1872" s="200">
        <v>0</v>
      </c>
      <c r="AY1872" s="200">
        <v>0</v>
      </c>
      <c r="AZ1872" s="200">
        <v>0</v>
      </c>
      <c r="BA1872" s="200">
        <v>0</v>
      </c>
      <c r="BB1872" s="200">
        <v>0</v>
      </c>
      <c r="BC1872" s="200">
        <v>0</v>
      </c>
      <c r="BE1872" s="18">
        <v>1</v>
      </c>
      <c r="BF1872" s="18">
        <v>0</v>
      </c>
      <c r="BG1872" s="18">
        <v>0</v>
      </c>
      <c r="BH1872" s="18">
        <v>0</v>
      </c>
      <c r="BI1872" s="18">
        <v>0</v>
      </c>
      <c r="BJ1872" s="18">
        <v>0</v>
      </c>
    </row>
    <row r="1873" spans="1:62" x14ac:dyDescent="0.25">
      <c r="A1873" s="18">
        <v>77</v>
      </c>
      <c r="B1873" s="3">
        <v>39</v>
      </c>
      <c r="C1873" s="3" t="s">
        <v>2637</v>
      </c>
      <c r="D1873" s="18" t="s">
        <v>1869</v>
      </c>
      <c r="E1873" s="3" t="s">
        <v>46</v>
      </c>
      <c r="F1873" s="48" t="s">
        <v>5976</v>
      </c>
      <c r="G1873" s="48" t="s">
        <v>6731</v>
      </c>
      <c r="H1873" s="48" t="s">
        <v>6732</v>
      </c>
      <c r="K1873" s="113">
        <v>1</v>
      </c>
      <c r="L1873" s="113">
        <v>0</v>
      </c>
      <c r="M1873" s="113">
        <v>0</v>
      </c>
      <c r="N1873" s="48">
        <v>0</v>
      </c>
      <c r="O1873" s="48">
        <v>0</v>
      </c>
      <c r="P1873" s="48">
        <v>0</v>
      </c>
      <c r="Q1873" s="113">
        <v>0</v>
      </c>
      <c r="R1873" s="48">
        <v>1</v>
      </c>
      <c r="S1873" s="113">
        <v>0</v>
      </c>
      <c r="T1873" s="113">
        <v>0</v>
      </c>
      <c r="U1873" s="70"/>
      <c r="V1873" s="22" t="s">
        <v>8723</v>
      </c>
      <c r="W1873" s="134" t="s">
        <v>2660</v>
      </c>
      <c r="X1873" s="3" t="s">
        <v>395</v>
      </c>
      <c r="Y1873" s="21">
        <v>0</v>
      </c>
      <c r="Z1873" s="21">
        <v>9</v>
      </c>
      <c r="AA1873" s="14">
        <v>0</v>
      </c>
      <c r="AB1873" s="3">
        <f t="shared" si="86"/>
        <v>108</v>
      </c>
      <c r="AC1873">
        <v>170.6533214352572</v>
      </c>
      <c r="AE1873" s="22" t="s">
        <v>149</v>
      </c>
      <c r="AF1873" s="155" t="s">
        <v>7604</v>
      </c>
      <c r="AG1873" s="3" t="s">
        <v>92</v>
      </c>
      <c r="AH1873" s="3">
        <v>0</v>
      </c>
      <c r="AI1873" s="3">
        <v>15</v>
      </c>
      <c r="AJ1873" s="3">
        <v>0</v>
      </c>
      <c r="AK1873" s="3">
        <f>(240*AH1873)+(12*AI1873)+AJ1873</f>
        <v>180</v>
      </c>
      <c r="AN1873" s="3">
        <v>2532</v>
      </c>
      <c r="AO1873" s="3">
        <v>2722</v>
      </c>
      <c r="AP1873" s="3">
        <v>3340</v>
      </c>
      <c r="AR1873" s="183" t="s">
        <v>8515</v>
      </c>
      <c r="AS1873" s="183" t="s">
        <v>8722</v>
      </c>
      <c r="AT1873" s="3">
        <v>0</v>
      </c>
      <c r="AU1873" s="18">
        <v>0</v>
      </c>
      <c r="AV1873" s="17"/>
      <c r="AW1873" s="200">
        <v>1</v>
      </c>
      <c r="AX1873" s="200">
        <v>0</v>
      </c>
      <c r="AY1873" s="200">
        <v>0</v>
      </c>
      <c r="AZ1873" s="200">
        <v>0</v>
      </c>
      <c r="BA1873" s="200">
        <v>0</v>
      </c>
      <c r="BB1873" s="200">
        <v>0</v>
      </c>
      <c r="BC1873" s="200">
        <v>0</v>
      </c>
    </row>
    <row r="1874" spans="1:62" x14ac:dyDescent="0.25">
      <c r="A1874" s="18">
        <v>77</v>
      </c>
      <c r="B1874" s="3">
        <v>39</v>
      </c>
      <c r="C1874" s="3" t="s">
        <v>2637</v>
      </c>
      <c r="D1874" s="18" t="s">
        <v>1869</v>
      </c>
      <c r="E1874" s="3" t="s">
        <v>46</v>
      </c>
      <c r="F1874" s="48" t="s">
        <v>5976</v>
      </c>
      <c r="G1874" s="48" t="s">
        <v>6731</v>
      </c>
      <c r="H1874" s="48" t="s">
        <v>6732</v>
      </c>
      <c r="K1874" s="113">
        <v>1</v>
      </c>
      <c r="L1874" s="113">
        <v>0</v>
      </c>
      <c r="M1874" s="113">
        <v>0</v>
      </c>
      <c r="N1874" s="48">
        <v>0</v>
      </c>
      <c r="O1874" s="48">
        <v>0</v>
      </c>
      <c r="P1874" s="48">
        <v>0</v>
      </c>
      <c r="Q1874" s="113">
        <v>0</v>
      </c>
      <c r="R1874" s="48">
        <v>1</v>
      </c>
      <c r="S1874" s="113">
        <v>0</v>
      </c>
      <c r="T1874" s="113">
        <v>0</v>
      </c>
      <c r="U1874" s="70"/>
      <c r="V1874" s="14" t="s">
        <v>149</v>
      </c>
      <c r="X1874" s="3" t="s">
        <v>237</v>
      </c>
      <c r="Y1874" s="21">
        <v>0</v>
      </c>
      <c r="Z1874" s="21">
        <v>15</v>
      </c>
      <c r="AA1874" s="14">
        <v>0</v>
      </c>
      <c r="AB1874" s="3">
        <f t="shared" si="86"/>
        <v>180</v>
      </c>
      <c r="AN1874" s="3">
        <v>2532</v>
      </c>
      <c r="AO1874" s="3">
        <v>2722</v>
      </c>
      <c r="AR1874" s="183" t="s">
        <v>8515</v>
      </c>
      <c r="AS1874" s="183" t="s">
        <v>8722</v>
      </c>
      <c r="AT1874" s="3">
        <v>0</v>
      </c>
      <c r="AU1874" s="18">
        <v>0</v>
      </c>
      <c r="AV1874" s="17"/>
    </row>
    <row r="1875" spans="1:62" x14ac:dyDescent="0.25">
      <c r="A1875" s="18">
        <v>77</v>
      </c>
      <c r="B1875" s="3">
        <v>39</v>
      </c>
      <c r="C1875" s="3" t="s">
        <v>2637</v>
      </c>
      <c r="D1875" s="18" t="s">
        <v>1869</v>
      </c>
      <c r="E1875" s="3" t="s">
        <v>46</v>
      </c>
      <c r="F1875" s="48" t="s">
        <v>5976</v>
      </c>
      <c r="G1875" s="48" t="s">
        <v>6731</v>
      </c>
      <c r="H1875" s="48" t="s">
        <v>6732</v>
      </c>
      <c r="K1875" s="113">
        <v>1</v>
      </c>
      <c r="L1875" s="113">
        <v>0</v>
      </c>
      <c r="M1875" s="113">
        <v>0</v>
      </c>
      <c r="N1875" s="48">
        <v>0</v>
      </c>
      <c r="O1875" s="48">
        <v>0</v>
      </c>
      <c r="P1875" s="48">
        <v>0</v>
      </c>
      <c r="Q1875" s="113">
        <v>0</v>
      </c>
      <c r="R1875" s="48">
        <v>1</v>
      </c>
      <c r="S1875" s="113">
        <v>0</v>
      </c>
      <c r="T1875" s="113">
        <v>0</v>
      </c>
      <c r="U1875" s="70"/>
      <c r="V1875" s="22" t="s">
        <v>9322</v>
      </c>
      <c r="W1875" s="134" t="s">
        <v>2661</v>
      </c>
      <c r="X1875" s="3" t="s">
        <v>391</v>
      </c>
      <c r="Y1875" s="21">
        <v>0</v>
      </c>
      <c r="Z1875" s="21">
        <v>4</v>
      </c>
      <c r="AA1875" s="14">
        <v>6</v>
      </c>
      <c r="AB1875" s="3">
        <f t="shared" si="86"/>
        <v>54</v>
      </c>
      <c r="AC1875">
        <v>74.271651545468814</v>
      </c>
      <c r="AE1875" s="22" t="s">
        <v>9449</v>
      </c>
      <c r="AF1875" s="2" t="s">
        <v>2662</v>
      </c>
      <c r="AG1875" s="3" t="s">
        <v>2558</v>
      </c>
      <c r="AH1875" s="3">
        <v>1</v>
      </c>
      <c r="AI1875" s="3">
        <v>18</v>
      </c>
      <c r="AJ1875" s="3">
        <v>0</v>
      </c>
      <c r="AK1875" s="3">
        <f>(240*AH1875)+(12*AI1875)+AJ1875</f>
        <v>456</v>
      </c>
      <c r="AL1875">
        <v>589.36788424945178</v>
      </c>
      <c r="AN1875" s="3">
        <v>2532</v>
      </c>
      <c r="AO1875" s="3">
        <v>2722</v>
      </c>
      <c r="AP1875" s="3">
        <v>2327</v>
      </c>
      <c r="AQ1875" s="3">
        <v>1873</v>
      </c>
      <c r="AR1875" s="183" t="s">
        <v>8515</v>
      </c>
      <c r="AS1875" s="183" t="s">
        <v>8722</v>
      </c>
      <c r="AT1875" s="3">
        <v>0</v>
      </c>
      <c r="AU1875" s="18">
        <v>0</v>
      </c>
      <c r="AV1875" s="17"/>
      <c r="AW1875" s="200">
        <v>1</v>
      </c>
      <c r="AX1875" s="200">
        <v>0</v>
      </c>
      <c r="AY1875" s="200">
        <v>0</v>
      </c>
      <c r="AZ1875" s="200">
        <v>0</v>
      </c>
      <c r="BA1875" s="200">
        <v>0</v>
      </c>
      <c r="BB1875" s="200">
        <v>0</v>
      </c>
      <c r="BC1875" s="200">
        <v>0</v>
      </c>
      <c r="BE1875" s="18">
        <v>0</v>
      </c>
      <c r="BF1875" s="18">
        <v>0</v>
      </c>
      <c r="BG1875" s="18">
        <v>1</v>
      </c>
      <c r="BH1875" s="18">
        <v>0</v>
      </c>
      <c r="BI1875" s="18">
        <v>0</v>
      </c>
      <c r="BJ1875" s="18">
        <v>0</v>
      </c>
    </row>
    <row r="1876" spans="1:62" x14ac:dyDescent="0.25">
      <c r="A1876" s="18">
        <v>77</v>
      </c>
      <c r="B1876" s="3">
        <v>39</v>
      </c>
      <c r="C1876" s="3" t="s">
        <v>2637</v>
      </c>
      <c r="D1876" s="18" t="s">
        <v>1869</v>
      </c>
      <c r="E1876" s="3" t="s">
        <v>46</v>
      </c>
      <c r="F1876" s="48" t="s">
        <v>5976</v>
      </c>
      <c r="G1876" s="48" t="s">
        <v>6731</v>
      </c>
      <c r="H1876" s="48" t="s">
        <v>6732</v>
      </c>
      <c r="K1876" s="113">
        <v>1</v>
      </c>
      <c r="L1876" s="113">
        <v>0</v>
      </c>
      <c r="M1876" s="113">
        <v>0</v>
      </c>
      <c r="N1876" s="48">
        <v>0</v>
      </c>
      <c r="O1876" s="48">
        <v>0</v>
      </c>
      <c r="P1876" s="48">
        <v>0</v>
      </c>
      <c r="Q1876" s="113">
        <v>0</v>
      </c>
      <c r="R1876" s="48">
        <v>1</v>
      </c>
      <c r="S1876" s="113">
        <v>0</v>
      </c>
      <c r="T1876" s="113">
        <v>0</v>
      </c>
      <c r="U1876" s="70"/>
      <c r="V1876" s="22" t="s">
        <v>9322</v>
      </c>
      <c r="W1876" s="134" t="s">
        <v>2663</v>
      </c>
      <c r="X1876" s="3" t="s">
        <v>220</v>
      </c>
      <c r="Y1876" s="21">
        <v>0</v>
      </c>
      <c r="Z1876" s="21">
        <v>8</v>
      </c>
      <c r="AA1876" s="14">
        <v>0</v>
      </c>
      <c r="AB1876" s="3">
        <f t="shared" si="86"/>
        <v>96</v>
      </c>
      <c r="AC1876">
        <v>132.03849163638901</v>
      </c>
      <c r="AN1876" s="3">
        <v>2532</v>
      </c>
      <c r="AO1876" s="3">
        <v>2722</v>
      </c>
      <c r="AP1876" s="3">
        <v>2327</v>
      </c>
      <c r="AR1876" s="183" t="s">
        <v>8515</v>
      </c>
      <c r="AS1876" s="183" t="s">
        <v>8722</v>
      </c>
      <c r="AT1876" s="3">
        <v>0</v>
      </c>
      <c r="AU1876" s="18">
        <v>0</v>
      </c>
      <c r="AV1876" s="17"/>
      <c r="AW1876" s="200">
        <v>1</v>
      </c>
      <c r="AX1876" s="200">
        <v>0</v>
      </c>
      <c r="AY1876" s="200">
        <v>0</v>
      </c>
      <c r="AZ1876" s="200">
        <v>0</v>
      </c>
      <c r="BA1876" s="200">
        <v>0</v>
      </c>
      <c r="BB1876" s="200">
        <v>0</v>
      </c>
      <c r="BC1876" s="200">
        <v>0</v>
      </c>
    </row>
    <row r="1877" spans="1:62" x14ac:dyDescent="0.25">
      <c r="A1877" s="18">
        <v>77</v>
      </c>
      <c r="B1877" s="3">
        <v>39</v>
      </c>
      <c r="C1877" s="3" t="s">
        <v>2637</v>
      </c>
      <c r="D1877" s="18" t="s">
        <v>1869</v>
      </c>
      <c r="E1877" s="3" t="s">
        <v>46</v>
      </c>
      <c r="F1877" s="48" t="s">
        <v>5976</v>
      </c>
      <c r="G1877" s="48" t="s">
        <v>6731</v>
      </c>
      <c r="H1877" s="48" t="s">
        <v>6732</v>
      </c>
      <c r="K1877" s="113">
        <v>1</v>
      </c>
      <c r="L1877" s="113">
        <v>0</v>
      </c>
      <c r="M1877" s="113">
        <v>0</v>
      </c>
      <c r="N1877" s="48">
        <v>0</v>
      </c>
      <c r="O1877" s="48">
        <v>0</v>
      </c>
      <c r="P1877" s="48">
        <v>0</v>
      </c>
      <c r="Q1877" s="113">
        <v>0</v>
      </c>
      <c r="R1877" s="48">
        <v>1</v>
      </c>
      <c r="S1877" s="113">
        <v>0</v>
      </c>
      <c r="T1877" s="113">
        <v>0</v>
      </c>
      <c r="U1877" s="70"/>
      <c r="V1877" s="22" t="s">
        <v>9322</v>
      </c>
      <c r="W1877" s="134" t="s">
        <v>2664</v>
      </c>
      <c r="X1877" s="3" t="s">
        <v>90</v>
      </c>
      <c r="Y1877" s="21">
        <v>0</v>
      </c>
      <c r="Z1877" s="21">
        <v>13</v>
      </c>
      <c r="AA1877" s="14">
        <v>6</v>
      </c>
      <c r="AB1877" s="3">
        <f t="shared" si="86"/>
        <v>162</v>
      </c>
      <c r="AC1877">
        <v>222.81495463640647</v>
      </c>
      <c r="AN1877" s="3">
        <v>2532</v>
      </c>
      <c r="AO1877" s="3">
        <v>2722</v>
      </c>
      <c r="AP1877" s="3">
        <v>2327</v>
      </c>
      <c r="AR1877" s="183" t="s">
        <v>8515</v>
      </c>
      <c r="AS1877" s="183" t="s">
        <v>8722</v>
      </c>
      <c r="AT1877" s="3">
        <v>0</v>
      </c>
      <c r="AU1877" s="18">
        <v>0</v>
      </c>
      <c r="AV1877" s="17"/>
      <c r="AW1877" s="200">
        <v>1</v>
      </c>
      <c r="AX1877" s="200">
        <v>0</v>
      </c>
      <c r="AY1877" s="200">
        <v>0</v>
      </c>
      <c r="AZ1877" s="200">
        <v>0</v>
      </c>
      <c r="BA1877" s="200">
        <v>0</v>
      </c>
      <c r="BB1877" s="200">
        <v>0</v>
      </c>
      <c r="BC1877" s="200">
        <v>0</v>
      </c>
    </row>
    <row r="1878" spans="1:62" x14ac:dyDescent="0.25">
      <c r="A1878" s="18">
        <v>77</v>
      </c>
      <c r="B1878" s="3">
        <v>39</v>
      </c>
      <c r="C1878" s="3" t="s">
        <v>2637</v>
      </c>
      <c r="D1878" s="18" t="s">
        <v>1869</v>
      </c>
      <c r="E1878" s="3" t="s">
        <v>46</v>
      </c>
      <c r="F1878" s="48" t="s">
        <v>5976</v>
      </c>
      <c r="G1878" s="48" t="s">
        <v>6731</v>
      </c>
      <c r="H1878" s="48" t="s">
        <v>6732</v>
      </c>
      <c r="K1878" s="113">
        <v>1</v>
      </c>
      <c r="L1878" s="113">
        <v>0</v>
      </c>
      <c r="M1878" s="113">
        <v>0</v>
      </c>
      <c r="N1878" s="48">
        <v>0</v>
      </c>
      <c r="O1878" s="48">
        <v>0</v>
      </c>
      <c r="P1878" s="48">
        <v>0</v>
      </c>
      <c r="Q1878" s="113">
        <v>0</v>
      </c>
      <c r="R1878" s="48">
        <v>1</v>
      </c>
      <c r="S1878" s="113">
        <v>0</v>
      </c>
      <c r="T1878" s="113">
        <v>0</v>
      </c>
      <c r="U1878" s="70"/>
      <c r="V1878" s="22" t="s">
        <v>9306</v>
      </c>
      <c r="W1878" s="134" t="s">
        <v>2665</v>
      </c>
      <c r="X1878" s="3" t="s">
        <v>196</v>
      </c>
      <c r="Y1878" s="21">
        <v>0</v>
      </c>
      <c r="Z1878" s="21">
        <v>3</v>
      </c>
      <c r="AA1878" s="14">
        <v>0</v>
      </c>
      <c r="AB1878" s="3">
        <f t="shared" si="86"/>
        <v>36</v>
      </c>
      <c r="AC1878">
        <v>48.613891487778574</v>
      </c>
      <c r="AN1878" s="3">
        <v>2532</v>
      </c>
      <c r="AO1878" s="3">
        <v>2722</v>
      </c>
      <c r="AP1878" s="3">
        <v>2193</v>
      </c>
      <c r="AR1878" s="183" t="s">
        <v>8515</v>
      </c>
      <c r="AS1878" s="183" t="s">
        <v>8722</v>
      </c>
      <c r="AT1878" s="3">
        <v>0</v>
      </c>
      <c r="AU1878" s="18">
        <v>0</v>
      </c>
      <c r="AV1878" s="17"/>
      <c r="AW1878" s="200">
        <v>1</v>
      </c>
      <c r="AX1878" s="200">
        <v>0</v>
      </c>
      <c r="AY1878" s="200">
        <v>0</v>
      </c>
      <c r="AZ1878" s="200">
        <v>0</v>
      </c>
      <c r="BA1878" s="200">
        <v>0</v>
      </c>
      <c r="BB1878" s="200">
        <v>0</v>
      </c>
      <c r="BC1878" s="200">
        <v>0</v>
      </c>
    </row>
    <row r="1879" spans="1:62" x14ac:dyDescent="0.25">
      <c r="A1879" s="18">
        <v>77</v>
      </c>
      <c r="B1879" s="3">
        <v>39</v>
      </c>
      <c r="C1879" s="3" t="s">
        <v>2637</v>
      </c>
      <c r="D1879" s="18" t="s">
        <v>1869</v>
      </c>
      <c r="E1879" s="3" t="s">
        <v>46</v>
      </c>
      <c r="F1879" s="48" t="s">
        <v>5976</v>
      </c>
      <c r="G1879" s="48" t="s">
        <v>6731</v>
      </c>
      <c r="H1879" s="48" t="s">
        <v>6732</v>
      </c>
      <c r="K1879" s="113">
        <v>1</v>
      </c>
      <c r="L1879" s="113">
        <v>0</v>
      </c>
      <c r="M1879" s="113">
        <v>0</v>
      </c>
      <c r="N1879" s="48">
        <v>0</v>
      </c>
      <c r="O1879" s="48">
        <v>0</v>
      </c>
      <c r="P1879" s="48">
        <v>0</v>
      </c>
      <c r="Q1879" s="113">
        <v>0</v>
      </c>
      <c r="R1879" s="48">
        <v>1</v>
      </c>
      <c r="S1879" s="113">
        <v>0</v>
      </c>
      <c r="T1879" s="113">
        <v>0</v>
      </c>
      <c r="U1879" s="70"/>
      <c r="V1879" s="22" t="s">
        <v>9306</v>
      </c>
      <c r="W1879" s="134" t="s">
        <v>2666</v>
      </c>
      <c r="X1879" s="3" t="s">
        <v>395</v>
      </c>
      <c r="Y1879" s="21">
        <v>0</v>
      </c>
      <c r="Z1879" s="21">
        <v>9</v>
      </c>
      <c r="AA1879" s="14">
        <v>0</v>
      </c>
      <c r="AB1879" s="3">
        <f t="shared" si="86"/>
        <v>108</v>
      </c>
      <c r="AC1879">
        <v>145.84167446333572</v>
      </c>
      <c r="AN1879" s="3">
        <v>2532</v>
      </c>
      <c r="AO1879" s="3">
        <v>2722</v>
      </c>
      <c r="AP1879" s="3">
        <v>2193</v>
      </c>
      <c r="AR1879" s="183" t="s">
        <v>8515</v>
      </c>
      <c r="AS1879" s="183" t="s">
        <v>8722</v>
      </c>
      <c r="AT1879" s="3">
        <v>0</v>
      </c>
      <c r="AU1879" s="18">
        <v>0</v>
      </c>
      <c r="AV1879" s="17"/>
      <c r="AW1879" s="200">
        <v>1</v>
      </c>
      <c r="AX1879" s="200">
        <v>0</v>
      </c>
      <c r="AY1879" s="200">
        <v>0</v>
      </c>
      <c r="AZ1879" s="200">
        <v>0</v>
      </c>
      <c r="BA1879" s="200">
        <v>0</v>
      </c>
      <c r="BB1879" s="200">
        <v>0</v>
      </c>
      <c r="BC1879" s="200">
        <v>0</v>
      </c>
    </row>
    <row r="1880" spans="1:62" s="6" customFormat="1" ht="15.75" thickBot="1" x14ac:dyDescent="0.3">
      <c r="A1880" s="23">
        <v>77</v>
      </c>
      <c r="B1880" s="6">
        <v>39</v>
      </c>
      <c r="C1880" s="6" t="s">
        <v>2637</v>
      </c>
      <c r="D1880" s="23" t="s">
        <v>1869</v>
      </c>
      <c r="E1880" s="6" t="s">
        <v>46</v>
      </c>
      <c r="F1880" s="28" t="s">
        <v>5976</v>
      </c>
      <c r="G1880" s="28" t="s">
        <v>6731</v>
      </c>
      <c r="H1880" s="28" t="s">
        <v>6732</v>
      </c>
      <c r="K1880" s="142">
        <v>1</v>
      </c>
      <c r="L1880" s="142">
        <v>0</v>
      </c>
      <c r="M1880" s="142">
        <v>0</v>
      </c>
      <c r="N1880" s="28">
        <v>0</v>
      </c>
      <c r="O1880" s="28">
        <v>0</v>
      </c>
      <c r="P1880" s="28">
        <v>0</v>
      </c>
      <c r="Q1880" s="142">
        <v>0</v>
      </c>
      <c r="R1880" s="28">
        <v>1</v>
      </c>
      <c r="S1880" s="142">
        <v>0</v>
      </c>
      <c r="T1880" s="142">
        <v>0</v>
      </c>
      <c r="U1880" s="194"/>
      <c r="V1880" s="9" t="s">
        <v>149</v>
      </c>
      <c r="W1880" s="133"/>
      <c r="X1880" s="6">
        <v>1.18</v>
      </c>
      <c r="Y1880" s="19">
        <v>1</v>
      </c>
      <c r="Z1880" s="19">
        <v>18</v>
      </c>
      <c r="AA1880" s="9"/>
      <c r="AB1880" s="6">
        <f t="shared" si="86"/>
        <v>456</v>
      </c>
      <c r="AD1880" s="10"/>
      <c r="AE1880" s="11"/>
      <c r="AF1880" s="7"/>
      <c r="AM1880" s="10"/>
      <c r="AN1880" s="6">
        <v>2532</v>
      </c>
      <c r="AO1880" s="6">
        <v>2722</v>
      </c>
      <c r="AR1880" s="198" t="s">
        <v>8515</v>
      </c>
      <c r="AS1880" s="198" t="s">
        <v>8722</v>
      </c>
      <c r="AT1880" s="6">
        <v>0</v>
      </c>
      <c r="AU1880" s="23">
        <v>0</v>
      </c>
      <c r="AV1880" s="25"/>
      <c r="AW1880" s="201"/>
      <c r="BD1880" s="10"/>
    </row>
    <row r="1881" spans="1:62" ht="30.75" thickTop="1" x14ac:dyDescent="0.25">
      <c r="A1881" s="18">
        <v>78</v>
      </c>
      <c r="B1881" s="3">
        <v>36</v>
      </c>
      <c r="C1881" s="3" t="s">
        <v>2667</v>
      </c>
      <c r="D1881" s="18" t="s">
        <v>45</v>
      </c>
      <c r="E1881" s="3" t="s">
        <v>46</v>
      </c>
      <c r="F1881" s="48" t="s">
        <v>6733</v>
      </c>
      <c r="G1881" s="48" t="s">
        <v>6734</v>
      </c>
      <c r="H1881" s="48" t="s">
        <v>6735</v>
      </c>
      <c r="I1881" s="48" t="s">
        <v>6736</v>
      </c>
      <c r="J1881" s="48" t="s">
        <v>6737</v>
      </c>
      <c r="K1881" s="113">
        <v>0</v>
      </c>
      <c r="L1881" s="113">
        <v>0</v>
      </c>
      <c r="M1881" s="113">
        <v>1</v>
      </c>
      <c r="N1881" s="48">
        <v>0</v>
      </c>
      <c r="O1881" s="48">
        <v>0</v>
      </c>
      <c r="P1881" s="48">
        <v>0</v>
      </c>
      <c r="Q1881" s="48">
        <v>1</v>
      </c>
      <c r="R1881" s="48">
        <v>0</v>
      </c>
      <c r="S1881" s="113">
        <v>0</v>
      </c>
      <c r="T1881" s="113">
        <v>0</v>
      </c>
      <c r="U1881" s="70"/>
      <c r="V1881" s="22" t="s">
        <v>8210</v>
      </c>
      <c r="W1881" s="136" t="s">
        <v>2668</v>
      </c>
      <c r="X1881" s="3" t="s">
        <v>2669</v>
      </c>
      <c r="Y1881" s="21">
        <v>163</v>
      </c>
      <c r="Z1881" s="21">
        <v>10</v>
      </c>
      <c r="AA1881" s="14">
        <v>0</v>
      </c>
      <c r="AB1881" s="3">
        <f t="shared" si="86"/>
        <v>39240</v>
      </c>
      <c r="AC1881">
        <v>75039.031275939968</v>
      </c>
      <c r="AE1881" s="22" t="s">
        <v>8363</v>
      </c>
      <c r="AF1881" s="2" t="s">
        <v>2670</v>
      </c>
      <c r="AG1881" s="3" t="s">
        <v>2671</v>
      </c>
      <c r="AH1881" s="3">
        <v>4</v>
      </c>
      <c r="AI1881" s="3">
        <v>8</v>
      </c>
      <c r="AJ1881" s="3">
        <v>0</v>
      </c>
      <c r="AK1881" s="3">
        <f>(240*AH1881)+(12*AI1881)+AJ1881</f>
        <v>1056</v>
      </c>
      <c r="AL1881">
        <v>1804.6052950530536</v>
      </c>
      <c r="AN1881" s="3">
        <v>813</v>
      </c>
      <c r="AO1881" s="18">
        <v>0</v>
      </c>
      <c r="AP1881" s="3">
        <v>4733</v>
      </c>
      <c r="AQ1881" s="3">
        <v>3912</v>
      </c>
      <c r="AR1881" s="183" t="s">
        <v>8364</v>
      </c>
      <c r="AS1881" s="183" t="s">
        <v>8363</v>
      </c>
      <c r="AT1881" s="3">
        <v>0</v>
      </c>
      <c r="AU1881" s="18">
        <v>0</v>
      </c>
      <c r="AV1881" s="17"/>
      <c r="AW1881" s="200">
        <v>0</v>
      </c>
      <c r="AX1881" s="200">
        <v>0</v>
      </c>
      <c r="AY1881" s="200">
        <v>0</v>
      </c>
      <c r="AZ1881" s="200">
        <v>0</v>
      </c>
      <c r="BA1881" s="200">
        <v>1</v>
      </c>
      <c r="BB1881" s="200">
        <v>0</v>
      </c>
      <c r="BC1881" s="200">
        <v>0</v>
      </c>
      <c r="BE1881" s="18">
        <v>1</v>
      </c>
      <c r="BF1881" s="18">
        <v>0</v>
      </c>
      <c r="BG1881" s="18">
        <v>1</v>
      </c>
      <c r="BH1881" s="18">
        <v>0</v>
      </c>
      <c r="BI1881" s="18">
        <v>0</v>
      </c>
      <c r="BJ1881" s="18">
        <v>0</v>
      </c>
    </row>
    <row r="1882" spans="1:62" x14ac:dyDescent="0.25">
      <c r="A1882" s="18">
        <v>78</v>
      </c>
      <c r="B1882" s="3">
        <v>36</v>
      </c>
      <c r="C1882" s="3" t="s">
        <v>2667</v>
      </c>
      <c r="D1882" s="18" t="s">
        <v>45</v>
      </c>
      <c r="E1882" s="3" t="s">
        <v>46</v>
      </c>
      <c r="F1882" s="48" t="s">
        <v>6733</v>
      </c>
      <c r="G1882" s="48" t="s">
        <v>6734</v>
      </c>
      <c r="H1882" s="48" t="s">
        <v>6735</v>
      </c>
      <c r="I1882" s="48" t="s">
        <v>6736</v>
      </c>
      <c r="J1882" s="48" t="s">
        <v>6738</v>
      </c>
      <c r="K1882" s="113">
        <v>0</v>
      </c>
      <c r="L1882" s="113">
        <v>0</v>
      </c>
      <c r="M1882" s="113">
        <v>1</v>
      </c>
      <c r="N1882" s="48">
        <v>0</v>
      </c>
      <c r="O1882" s="48">
        <v>0</v>
      </c>
      <c r="P1882" s="48">
        <v>0</v>
      </c>
      <c r="Q1882" s="48">
        <v>1</v>
      </c>
      <c r="R1882" s="48">
        <v>0</v>
      </c>
      <c r="S1882" s="113">
        <v>0</v>
      </c>
      <c r="T1882" s="113">
        <v>0</v>
      </c>
      <c r="U1882" s="70"/>
      <c r="V1882" s="22" t="s">
        <v>8135</v>
      </c>
      <c r="W1882" s="136" t="s">
        <v>2672</v>
      </c>
      <c r="X1882" s="3" t="s">
        <v>2673</v>
      </c>
      <c r="Y1882" s="21">
        <v>630</v>
      </c>
      <c r="Z1882" s="21">
        <v>15</v>
      </c>
      <c r="AA1882" s="14">
        <v>0</v>
      </c>
      <c r="AB1882" s="3">
        <f t="shared" si="86"/>
        <v>151380</v>
      </c>
      <c r="AC1882">
        <v>289089.18038761412</v>
      </c>
      <c r="AN1882" s="3">
        <v>813</v>
      </c>
      <c r="AO1882" s="18">
        <v>0</v>
      </c>
      <c r="AP1882" s="3">
        <v>4723</v>
      </c>
      <c r="AR1882" s="183" t="s">
        <v>8364</v>
      </c>
      <c r="AS1882" s="183" t="s">
        <v>8363</v>
      </c>
      <c r="AT1882" s="3">
        <v>0</v>
      </c>
      <c r="AU1882" s="18">
        <v>0</v>
      </c>
      <c r="AV1882" s="17"/>
      <c r="AW1882" s="200">
        <v>0</v>
      </c>
      <c r="AX1882" s="200">
        <v>0</v>
      </c>
      <c r="AY1882" s="200">
        <v>0</v>
      </c>
      <c r="AZ1882" s="200">
        <v>0</v>
      </c>
      <c r="BA1882" s="200">
        <v>1</v>
      </c>
      <c r="BB1882" s="200">
        <v>0</v>
      </c>
      <c r="BC1882" s="200">
        <v>0</v>
      </c>
    </row>
    <row r="1883" spans="1:62" x14ac:dyDescent="0.25">
      <c r="A1883" s="18">
        <v>78</v>
      </c>
      <c r="B1883" s="3">
        <v>36</v>
      </c>
      <c r="C1883" s="3" t="s">
        <v>2667</v>
      </c>
      <c r="D1883" s="18" t="s">
        <v>45</v>
      </c>
      <c r="E1883" s="3" t="s">
        <v>46</v>
      </c>
      <c r="F1883" s="48" t="s">
        <v>6733</v>
      </c>
      <c r="G1883" s="48" t="s">
        <v>6734</v>
      </c>
      <c r="H1883" s="48" t="s">
        <v>6735</v>
      </c>
      <c r="I1883" s="48" t="s">
        <v>6736</v>
      </c>
      <c r="J1883" s="48" t="s">
        <v>6739</v>
      </c>
      <c r="K1883" s="113">
        <v>0</v>
      </c>
      <c r="L1883" s="113">
        <v>0</v>
      </c>
      <c r="M1883" s="113">
        <v>1</v>
      </c>
      <c r="N1883" s="48">
        <v>0</v>
      </c>
      <c r="O1883" s="48">
        <v>0</v>
      </c>
      <c r="P1883" s="48">
        <v>0</v>
      </c>
      <c r="Q1883" s="48">
        <v>1</v>
      </c>
      <c r="R1883" s="48">
        <v>0</v>
      </c>
      <c r="S1883" s="113">
        <v>0</v>
      </c>
      <c r="T1883" s="113">
        <v>0</v>
      </c>
      <c r="U1883" s="70"/>
      <c r="V1883" s="22" t="s">
        <v>8135</v>
      </c>
      <c r="W1883" s="136" t="s">
        <v>2674</v>
      </c>
      <c r="X1883" s="3" t="s">
        <v>2675</v>
      </c>
      <c r="Y1883" s="21">
        <v>21</v>
      </c>
      <c r="Z1883" s="21">
        <v>18</v>
      </c>
      <c r="AA1883" s="14">
        <v>0</v>
      </c>
      <c r="AB1883" s="3">
        <f t="shared" si="86"/>
        <v>5256</v>
      </c>
      <c r="AC1883">
        <v>10037.341340449861</v>
      </c>
      <c r="AN1883" s="3">
        <v>813</v>
      </c>
      <c r="AO1883" s="18">
        <v>0</v>
      </c>
      <c r="AP1883" s="3">
        <v>4723</v>
      </c>
      <c r="AR1883" s="183" t="s">
        <v>8365</v>
      </c>
      <c r="AS1883" s="183" t="s">
        <v>8363</v>
      </c>
      <c r="AT1883" s="3">
        <v>0</v>
      </c>
      <c r="AU1883" s="18">
        <v>0</v>
      </c>
      <c r="AV1883" s="17"/>
      <c r="AW1883" s="200">
        <v>0</v>
      </c>
      <c r="AX1883" s="200">
        <v>0</v>
      </c>
      <c r="AY1883" s="200">
        <v>0</v>
      </c>
      <c r="AZ1883" s="200">
        <v>0</v>
      </c>
      <c r="BA1883" s="200">
        <v>1</v>
      </c>
      <c r="BB1883" s="200">
        <v>0</v>
      </c>
      <c r="BC1883" s="200">
        <v>0</v>
      </c>
    </row>
    <row r="1884" spans="1:62" x14ac:dyDescent="0.25">
      <c r="A1884" s="48">
        <v>78</v>
      </c>
      <c r="B1884" s="42">
        <v>36</v>
      </c>
      <c r="C1884" s="42" t="s">
        <v>2667</v>
      </c>
      <c r="D1884" s="48" t="s">
        <v>45</v>
      </c>
      <c r="E1884" s="42" t="s">
        <v>46</v>
      </c>
      <c r="F1884" s="48" t="s">
        <v>6733</v>
      </c>
      <c r="G1884" s="48" t="s">
        <v>6734</v>
      </c>
      <c r="H1884" s="48" t="s">
        <v>6735</v>
      </c>
      <c r="I1884" s="48" t="s">
        <v>6736</v>
      </c>
      <c r="J1884" s="48" t="s">
        <v>6740</v>
      </c>
      <c r="K1884" s="113">
        <v>0</v>
      </c>
      <c r="L1884" s="113">
        <v>0</v>
      </c>
      <c r="M1884" s="113">
        <v>1</v>
      </c>
      <c r="N1884" s="48">
        <v>0</v>
      </c>
      <c r="O1884" s="48">
        <v>0</v>
      </c>
      <c r="P1884" s="48">
        <v>0</v>
      </c>
      <c r="Q1884" s="48">
        <v>1</v>
      </c>
      <c r="R1884" s="48">
        <v>0</v>
      </c>
      <c r="S1884" s="113">
        <v>0</v>
      </c>
      <c r="T1884" s="113">
        <v>0</v>
      </c>
      <c r="U1884" s="70"/>
      <c r="V1884" s="64" t="s">
        <v>8724</v>
      </c>
      <c r="W1884" s="136" t="s">
        <v>2676</v>
      </c>
      <c r="X1884" s="42" t="s">
        <v>485</v>
      </c>
      <c r="Y1884" s="51">
        <v>350</v>
      </c>
      <c r="Z1884" s="51">
        <v>0</v>
      </c>
      <c r="AA1884" s="52">
        <v>0</v>
      </c>
      <c r="AB1884" s="3">
        <f t="shared" si="86"/>
        <v>84000</v>
      </c>
      <c r="AC1884">
        <v>132367.23881708534</v>
      </c>
      <c r="AD1884" s="41"/>
      <c r="AE1884" s="53"/>
      <c r="AF1884" s="50"/>
      <c r="AG1884" s="42"/>
      <c r="AH1884" s="42"/>
      <c r="AI1884" s="42"/>
      <c r="AJ1884" s="42"/>
      <c r="AM1884" s="41"/>
      <c r="AN1884" s="3">
        <v>813</v>
      </c>
      <c r="AO1884" s="18">
        <v>0</v>
      </c>
      <c r="AP1884" s="3">
        <v>3320</v>
      </c>
      <c r="AQ1884" s="42"/>
      <c r="AR1884" s="183" t="s">
        <v>8365</v>
      </c>
      <c r="AS1884" s="183" t="s">
        <v>8363</v>
      </c>
      <c r="AT1884" s="3">
        <v>0</v>
      </c>
      <c r="AU1884" s="18">
        <v>0</v>
      </c>
      <c r="AV1884" s="17"/>
      <c r="AW1884" s="200">
        <v>0</v>
      </c>
      <c r="AX1884" s="200">
        <v>0</v>
      </c>
      <c r="AY1884" s="200">
        <v>0</v>
      </c>
      <c r="AZ1884" s="200">
        <v>0</v>
      </c>
      <c r="BA1884" s="200">
        <v>1</v>
      </c>
      <c r="BB1884" s="200">
        <v>0</v>
      </c>
      <c r="BC1884" s="200">
        <v>0</v>
      </c>
    </row>
    <row r="1885" spans="1:62" x14ac:dyDescent="0.25">
      <c r="A1885" s="48">
        <v>78</v>
      </c>
      <c r="B1885" s="42">
        <v>36</v>
      </c>
      <c r="C1885" s="42" t="s">
        <v>2667</v>
      </c>
      <c r="D1885" s="48" t="s">
        <v>45</v>
      </c>
      <c r="E1885" s="42" t="s">
        <v>46</v>
      </c>
      <c r="F1885" s="48" t="s">
        <v>6733</v>
      </c>
      <c r="G1885" s="48" t="s">
        <v>6734</v>
      </c>
      <c r="H1885" s="48" t="s">
        <v>6735</v>
      </c>
      <c r="I1885" s="48" t="s">
        <v>6736</v>
      </c>
      <c r="J1885" s="48" t="s">
        <v>6741</v>
      </c>
      <c r="K1885" s="113">
        <v>0</v>
      </c>
      <c r="L1885" s="113">
        <v>0</v>
      </c>
      <c r="M1885" s="113">
        <v>1</v>
      </c>
      <c r="N1885" s="48">
        <v>0</v>
      </c>
      <c r="O1885" s="48">
        <v>0</v>
      </c>
      <c r="P1885" s="48">
        <v>0</v>
      </c>
      <c r="Q1885" s="48">
        <v>1</v>
      </c>
      <c r="R1885" s="48">
        <v>0</v>
      </c>
      <c r="S1885" s="113">
        <v>0</v>
      </c>
      <c r="T1885" s="113">
        <v>0</v>
      </c>
      <c r="U1885" s="70"/>
      <c r="V1885" s="64" t="s">
        <v>8265</v>
      </c>
      <c r="W1885" s="136" t="s">
        <v>2677</v>
      </c>
      <c r="X1885" s="42" t="s">
        <v>261</v>
      </c>
      <c r="Y1885" s="51">
        <v>4</v>
      </c>
      <c r="Z1885" s="51">
        <v>0</v>
      </c>
      <c r="AA1885" s="52">
        <v>0</v>
      </c>
      <c r="AB1885" s="3">
        <f t="shared" si="86"/>
        <v>960</v>
      </c>
      <c r="AC1885">
        <v>1757.8088862267787</v>
      </c>
      <c r="AD1885" s="41"/>
      <c r="AE1885" s="53"/>
      <c r="AF1885" s="50"/>
      <c r="AG1885" s="42"/>
      <c r="AH1885" s="42"/>
      <c r="AI1885" s="42"/>
      <c r="AJ1885" s="42"/>
      <c r="AM1885" s="41"/>
      <c r="AN1885" s="3">
        <v>813</v>
      </c>
      <c r="AO1885" s="18">
        <v>0</v>
      </c>
      <c r="AP1885" s="3">
        <v>4416</v>
      </c>
      <c r="AQ1885" s="42"/>
      <c r="AR1885" s="183" t="s">
        <v>8365</v>
      </c>
      <c r="AS1885" s="183" t="s">
        <v>8363</v>
      </c>
      <c r="AT1885" s="3">
        <v>0</v>
      </c>
      <c r="AU1885" s="18">
        <v>0</v>
      </c>
      <c r="AV1885" s="17"/>
      <c r="AW1885" s="207">
        <v>0</v>
      </c>
      <c r="AX1885" s="42">
        <v>0</v>
      </c>
      <c r="AY1885" s="200">
        <v>0</v>
      </c>
      <c r="AZ1885" s="200">
        <v>1</v>
      </c>
      <c r="BA1885" s="200">
        <v>0</v>
      </c>
      <c r="BB1885" s="200">
        <v>0</v>
      </c>
      <c r="BC1885" s="200">
        <v>0</v>
      </c>
    </row>
    <row r="1886" spans="1:62" x14ac:dyDescent="0.25">
      <c r="A1886" s="48">
        <v>78</v>
      </c>
      <c r="B1886" s="42">
        <v>36</v>
      </c>
      <c r="C1886" s="42" t="s">
        <v>2667</v>
      </c>
      <c r="D1886" s="48" t="s">
        <v>45</v>
      </c>
      <c r="E1886" s="42" t="s">
        <v>46</v>
      </c>
      <c r="F1886" s="48" t="s">
        <v>6733</v>
      </c>
      <c r="G1886" s="48" t="s">
        <v>6734</v>
      </c>
      <c r="H1886" s="48" t="s">
        <v>6735</v>
      </c>
      <c r="I1886" s="48" t="s">
        <v>6736</v>
      </c>
      <c r="J1886" s="48" t="s">
        <v>6742</v>
      </c>
      <c r="K1886" s="113">
        <v>0</v>
      </c>
      <c r="L1886" s="113">
        <v>0</v>
      </c>
      <c r="M1886" s="113">
        <v>1</v>
      </c>
      <c r="N1886" s="48">
        <v>0</v>
      </c>
      <c r="O1886" s="48">
        <v>0</v>
      </c>
      <c r="P1886" s="48">
        <v>0</v>
      </c>
      <c r="Q1886" s="48">
        <v>1</v>
      </c>
      <c r="R1886" s="48">
        <v>0</v>
      </c>
      <c r="S1886" s="113">
        <v>0</v>
      </c>
      <c r="T1886" s="113">
        <v>0</v>
      </c>
      <c r="U1886" s="70"/>
      <c r="V1886" s="64" t="s">
        <v>8366</v>
      </c>
      <c r="W1886" s="136" t="s">
        <v>2678</v>
      </c>
      <c r="X1886" s="42" t="s">
        <v>374</v>
      </c>
      <c r="Y1886" s="51">
        <v>0</v>
      </c>
      <c r="Z1886" s="51">
        <v>5</v>
      </c>
      <c r="AA1886" s="52">
        <v>0</v>
      </c>
      <c r="AB1886" s="3">
        <f t="shared" si="86"/>
        <v>60</v>
      </c>
      <c r="AC1886">
        <v>107.05535117239421</v>
      </c>
      <c r="AD1886" s="41"/>
      <c r="AE1886" s="53"/>
      <c r="AF1886" s="50"/>
      <c r="AG1886" s="42"/>
      <c r="AH1886" s="42"/>
      <c r="AI1886" s="42"/>
      <c r="AJ1886" s="42"/>
      <c r="AM1886" s="41"/>
      <c r="AN1886" s="3">
        <v>813</v>
      </c>
      <c r="AO1886" s="18">
        <v>0</v>
      </c>
      <c r="AP1886" s="3">
        <v>4227</v>
      </c>
      <c r="AQ1886" s="42"/>
      <c r="AR1886" s="183" t="s">
        <v>8365</v>
      </c>
      <c r="AS1886" s="183" t="s">
        <v>8363</v>
      </c>
      <c r="AT1886" s="3">
        <v>0</v>
      </c>
      <c r="AU1886" s="18">
        <v>0</v>
      </c>
      <c r="AV1886" s="17"/>
      <c r="AW1886" s="207">
        <v>1</v>
      </c>
      <c r="AX1886" s="42">
        <v>0</v>
      </c>
      <c r="AY1886" s="200">
        <v>0</v>
      </c>
      <c r="AZ1886" s="200">
        <v>0</v>
      </c>
      <c r="BA1886" s="200">
        <v>0</v>
      </c>
      <c r="BB1886" s="200">
        <v>0</v>
      </c>
      <c r="BC1886" s="200">
        <v>0</v>
      </c>
    </row>
    <row r="1887" spans="1:62" x14ac:dyDescent="0.25">
      <c r="A1887" s="48">
        <v>78</v>
      </c>
      <c r="B1887" s="42">
        <v>36</v>
      </c>
      <c r="C1887" s="42" t="s">
        <v>2667</v>
      </c>
      <c r="D1887" s="48" t="s">
        <v>45</v>
      </c>
      <c r="E1887" s="42" t="s">
        <v>46</v>
      </c>
      <c r="F1887" s="48" t="s">
        <v>6733</v>
      </c>
      <c r="G1887" s="48" t="s">
        <v>6734</v>
      </c>
      <c r="H1887" s="48" t="s">
        <v>6735</v>
      </c>
      <c r="I1887" s="48" t="s">
        <v>6736</v>
      </c>
      <c r="J1887" s="48" t="s">
        <v>6743</v>
      </c>
      <c r="K1887" s="113">
        <v>0</v>
      </c>
      <c r="L1887" s="113">
        <v>0</v>
      </c>
      <c r="M1887" s="113">
        <v>1</v>
      </c>
      <c r="N1887" s="48">
        <v>0</v>
      </c>
      <c r="O1887" s="48">
        <v>0</v>
      </c>
      <c r="P1887" s="48">
        <v>0</v>
      </c>
      <c r="Q1887" s="48">
        <v>1</v>
      </c>
      <c r="R1887" s="48">
        <v>0</v>
      </c>
      <c r="S1887" s="113">
        <v>0</v>
      </c>
      <c r="T1887" s="113">
        <v>0</v>
      </c>
      <c r="U1887" s="70"/>
      <c r="V1887" s="64" t="s">
        <v>8295</v>
      </c>
      <c r="W1887" s="136" t="s">
        <v>2679</v>
      </c>
      <c r="X1887" s="42" t="s">
        <v>40</v>
      </c>
      <c r="Y1887" s="51">
        <v>0</v>
      </c>
      <c r="Z1887" s="51">
        <v>6</v>
      </c>
      <c r="AA1887" s="52">
        <v>6</v>
      </c>
      <c r="AB1887" s="3">
        <f t="shared" si="86"/>
        <v>78</v>
      </c>
      <c r="AC1887">
        <v>133.44085574325641</v>
      </c>
      <c r="AD1887" s="41"/>
      <c r="AE1887" s="53"/>
      <c r="AF1887" s="50"/>
      <c r="AG1887" s="42"/>
      <c r="AH1887" s="42"/>
      <c r="AI1887" s="42"/>
      <c r="AJ1887" s="42"/>
      <c r="AM1887" s="41"/>
      <c r="AN1887" s="3">
        <v>813</v>
      </c>
      <c r="AO1887" s="18">
        <v>0</v>
      </c>
      <c r="AP1887" s="3">
        <v>3920</v>
      </c>
      <c r="AQ1887" s="42"/>
      <c r="AR1887" s="183" t="s">
        <v>8365</v>
      </c>
      <c r="AS1887" s="183" t="s">
        <v>8363</v>
      </c>
      <c r="AT1887" s="3">
        <v>0</v>
      </c>
      <c r="AU1887" s="18">
        <v>0</v>
      </c>
      <c r="AV1887" s="17"/>
      <c r="AW1887" s="207">
        <v>1</v>
      </c>
      <c r="AX1887" s="42">
        <v>0</v>
      </c>
      <c r="AY1887" s="200">
        <v>0</v>
      </c>
      <c r="AZ1887" s="200">
        <v>0</v>
      </c>
      <c r="BA1887" s="200">
        <v>0</v>
      </c>
      <c r="BB1887" s="200">
        <v>0</v>
      </c>
      <c r="BC1887" s="200">
        <v>0</v>
      </c>
    </row>
    <row r="1888" spans="1:62" x14ac:dyDescent="0.25">
      <c r="A1888" s="48">
        <v>78</v>
      </c>
      <c r="B1888" s="42">
        <v>36</v>
      </c>
      <c r="C1888" s="42" t="s">
        <v>2667</v>
      </c>
      <c r="D1888" s="48" t="s">
        <v>45</v>
      </c>
      <c r="E1888" s="42" t="s">
        <v>46</v>
      </c>
      <c r="F1888" s="48" t="s">
        <v>6733</v>
      </c>
      <c r="G1888" s="48" t="s">
        <v>6734</v>
      </c>
      <c r="H1888" s="48" t="s">
        <v>6735</v>
      </c>
      <c r="I1888" s="48" t="s">
        <v>6736</v>
      </c>
      <c r="J1888" s="48" t="s">
        <v>6744</v>
      </c>
      <c r="K1888" s="113">
        <v>0</v>
      </c>
      <c r="L1888" s="113">
        <v>0</v>
      </c>
      <c r="M1888" s="113">
        <v>1</v>
      </c>
      <c r="N1888" s="48">
        <v>0</v>
      </c>
      <c r="O1888" s="48">
        <v>0</v>
      </c>
      <c r="P1888" s="48">
        <v>0</v>
      </c>
      <c r="Q1888" s="48">
        <v>1</v>
      </c>
      <c r="R1888" s="48">
        <v>0</v>
      </c>
      <c r="S1888" s="113">
        <v>0</v>
      </c>
      <c r="T1888" s="113">
        <v>0</v>
      </c>
      <c r="U1888" s="70"/>
      <c r="V1888" s="64" t="s">
        <v>8295</v>
      </c>
      <c r="W1888" s="136" t="s">
        <v>2680</v>
      </c>
      <c r="X1888" s="42" t="s">
        <v>710</v>
      </c>
      <c r="Y1888" s="51">
        <v>1</v>
      </c>
      <c r="Z1888" s="51">
        <v>5</v>
      </c>
      <c r="AA1888" s="52">
        <v>0</v>
      </c>
      <c r="AB1888" s="3">
        <f t="shared" si="86"/>
        <v>300</v>
      </c>
      <c r="AC1888">
        <v>513.2340605509861</v>
      </c>
      <c r="AD1888" s="41"/>
      <c r="AE1888" s="53"/>
      <c r="AF1888" s="50"/>
      <c r="AG1888" s="42"/>
      <c r="AH1888" s="42"/>
      <c r="AI1888" s="42"/>
      <c r="AJ1888" s="42"/>
      <c r="AM1888" s="41"/>
      <c r="AN1888" s="3">
        <v>813</v>
      </c>
      <c r="AO1888" s="18">
        <v>0</v>
      </c>
      <c r="AP1888" s="3">
        <v>3920</v>
      </c>
      <c r="AQ1888" s="42"/>
      <c r="AR1888" s="183" t="s">
        <v>8365</v>
      </c>
      <c r="AS1888" s="183" t="s">
        <v>8363</v>
      </c>
      <c r="AT1888" s="3">
        <v>0</v>
      </c>
      <c r="AU1888" s="18">
        <v>0</v>
      </c>
      <c r="AV1888" s="17"/>
      <c r="AW1888" s="207">
        <v>1</v>
      </c>
      <c r="AX1888" s="42">
        <v>0</v>
      </c>
      <c r="AY1888" s="200">
        <v>0</v>
      </c>
      <c r="AZ1888" s="200">
        <v>0</v>
      </c>
      <c r="BA1888" s="200">
        <v>0</v>
      </c>
      <c r="BB1888" s="200">
        <v>0</v>
      </c>
      <c r="BC1888" s="200">
        <v>0</v>
      </c>
    </row>
    <row r="1889" spans="1:62" s="6" customFormat="1" ht="15.75" thickBot="1" x14ac:dyDescent="0.3">
      <c r="A1889" s="28">
        <v>78</v>
      </c>
      <c r="B1889" s="30">
        <v>36</v>
      </c>
      <c r="C1889" s="30" t="s">
        <v>2667</v>
      </c>
      <c r="D1889" s="28" t="s">
        <v>45</v>
      </c>
      <c r="E1889" s="30" t="s">
        <v>46</v>
      </c>
      <c r="F1889" s="28" t="s">
        <v>6733</v>
      </c>
      <c r="G1889" s="28" t="s">
        <v>6734</v>
      </c>
      <c r="H1889" s="28" t="s">
        <v>6735</v>
      </c>
      <c r="I1889" s="28" t="s">
        <v>6736</v>
      </c>
      <c r="J1889" s="28" t="s">
        <v>6745</v>
      </c>
      <c r="K1889" s="142">
        <v>0</v>
      </c>
      <c r="L1889" s="142">
        <v>0</v>
      </c>
      <c r="M1889" s="142">
        <v>1</v>
      </c>
      <c r="N1889" s="28">
        <v>0</v>
      </c>
      <c r="O1889" s="28">
        <v>0</v>
      </c>
      <c r="P1889" s="28">
        <v>0</v>
      </c>
      <c r="Q1889" s="28">
        <v>1</v>
      </c>
      <c r="R1889" s="28">
        <v>0</v>
      </c>
      <c r="S1889" s="142">
        <v>0</v>
      </c>
      <c r="T1889" s="142">
        <v>0</v>
      </c>
      <c r="U1889" s="194"/>
      <c r="V1889" s="230" t="s">
        <v>8295</v>
      </c>
      <c r="W1889" s="144" t="s">
        <v>2681</v>
      </c>
      <c r="X1889" s="30" t="s">
        <v>1977</v>
      </c>
      <c r="Y1889" s="43">
        <v>0</v>
      </c>
      <c r="Z1889" s="43">
        <v>2</v>
      </c>
      <c r="AA1889" s="44">
        <v>3</v>
      </c>
      <c r="AB1889" s="6">
        <f t="shared" si="86"/>
        <v>27</v>
      </c>
      <c r="AC1889" s="6">
        <v>46.191065449588756</v>
      </c>
      <c r="AD1889" s="45"/>
      <c r="AE1889" s="46"/>
      <c r="AF1889" s="35"/>
      <c r="AG1889" s="30"/>
      <c r="AH1889" s="30"/>
      <c r="AI1889" s="30"/>
      <c r="AJ1889" s="30"/>
      <c r="AM1889" s="45"/>
      <c r="AN1889" s="6">
        <v>813</v>
      </c>
      <c r="AO1889" s="23">
        <v>0</v>
      </c>
      <c r="AP1889" s="6">
        <v>3920</v>
      </c>
      <c r="AQ1889" s="30"/>
      <c r="AR1889" s="198" t="s">
        <v>8365</v>
      </c>
      <c r="AS1889" s="198" t="s">
        <v>8363</v>
      </c>
      <c r="AT1889" s="6">
        <v>0</v>
      </c>
      <c r="AU1889" s="23">
        <v>0</v>
      </c>
      <c r="AV1889" s="25"/>
      <c r="AW1889" s="210">
        <v>1</v>
      </c>
      <c r="AX1889" s="30">
        <v>0</v>
      </c>
      <c r="AY1889" s="204">
        <v>0</v>
      </c>
      <c r="AZ1889" s="204">
        <v>0</v>
      </c>
      <c r="BA1889" s="204">
        <v>0</v>
      </c>
      <c r="BB1889" s="204">
        <v>0</v>
      </c>
      <c r="BC1889" s="204">
        <v>0</v>
      </c>
      <c r="BD1889" s="10"/>
    </row>
    <row r="1890" spans="1:62" ht="15.75" thickTop="1" x14ac:dyDescent="0.25">
      <c r="A1890" s="18">
        <v>79</v>
      </c>
      <c r="B1890" s="3">
        <v>36</v>
      </c>
      <c r="C1890" s="3" t="s">
        <v>2667</v>
      </c>
      <c r="D1890" s="18" t="s">
        <v>2682</v>
      </c>
      <c r="F1890" s="48"/>
      <c r="G1890" s="48"/>
      <c r="H1890" s="48"/>
      <c r="I1890" s="48"/>
      <c r="J1890" s="48"/>
      <c r="K1890" s="113">
        <v>0</v>
      </c>
      <c r="L1890" s="113">
        <v>0</v>
      </c>
      <c r="M1890" s="113">
        <v>0</v>
      </c>
      <c r="N1890" s="48">
        <v>0</v>
      </c>
      <c r="O1890" s="48">
        <v>0</v>
      </c>
      <c r="P1890" s="48">
        <v>0</v>
      </c>
      <c r="Q1890" s="48">
        <v>0</v>
      </c>
      <c r="R1890" s="48">
        <v>0</v>
      </c>
      <c r="S1890" s="113">
        <v>0</v>
      </c>
      <c r="T1890" s="48">
        <v>1</v>
      </c>
      <c r="U1890" s="47"/>
      <c r="V1890" s="22" t="s">
        <v>8832</v>
      </c>
      <c r="W1890" s="134" t="s">
        <v>2683</v>
      </c>
      <c r="X1890" s="3" t="s">
        <v>1637</v>
      </c>
      <c r="Y1890" s="21">
        <v>0</v>
      </c>
      <c r="Z1890" s="21">
        <v>9</v>
      </c>
      <c r="AA1890" s="14">
        <v>3</v>
      </c>
      <c r="AB1890" s="3">
        <f t="shared" si="86"/>
        <v>111</v>
      </c>
      <c r="AC1890">
        <v>163.76093911923545</v>
      </c>
      <c r="AE1890" s="15" t="s">
        <v>149</v>
      </c>
      <c r="AF1890" s="2" t="s">
        <v>34</v>
      </c>
      <c r="AK1890" s="3">
        <f>(240*AH1890)+(12*AI1890)+AJ1890</f>
        <v>0</v>
      </c>
      <c r="AL1890">
        <v>0</v>
      </c>
      <c r="AN1890" s="18">
        <v>0</v>
      </c>
      <c r="AO1890" s="18">
        <v>0</v>
      </c>
      <c r="AP1890" s="3">
        <v>2839</v>
      </c>
      <c r="AR1890" s="183" t="s">
        <v>8832</v>
      </c>
      <c r="AS1890" s="183" t="s">
        <v>9548</v>
      </c>
      <c r="AT1890" s="3">
        <v>0</v>
      </c>
      <c r="AU1890" s="3">
        <v>1</v>
      </c>
      <c r="AW1890" s="207">
        <v>1</v>
      </c>
      <c r="AX1890" s="42">
        <v>0</v>
      </c>
      <c r="AY1890" s="200">
        <v>0</v>
      </c>
      <c r="AZ1890" s="200">
        <v>0</v>
      </c>
      <c r="BA1890" s="200">
        <v>0</v>
      </c>
      <c r="BB1890" s="200">
        <v>0</v>
      </c>
      <c r="BC1890" s="200">
        <v>0</v>
      </c>
      <c r="BE1890" s="18">
        <v>0</v>
      </c>
      <c r="BF1890" s="18">
        <v>0</v>
      </c>
      <c r="BG1890" s="18">
        <v>0</v>
      </c>
      <c r="BH1890" s="18">
        <v>0</v>
      </c>
      <c r="BI1890" s="18">
        <v>0</v>
      </c>
      <c r="BJ1890" s="18">
        <v>0</v>
      </c>
    </row>
    <row r="1891" spans="1:62" s="6" customFormat="1" ht="15.75" thickBot="1" x14ac:dyDescent="0.3">
      <c r="A1891" s="23">
        <v>79</v>
      </c>
      <c r="B1891" s="6">
        <v>36</v>
      </c>
      <c r="C1891" s="6" t="s">
        <v>2667</v>
      </c>
      <c r="D1891" s="23" t="s">
        <v>2682</v>
      </c>
      <c r="F1891" s="28"/>
      <c r="G1891" s="28"/>
      <c r="H1891" s="28"/>
      <c r="I1891" s="28"/>
      <c r="J1891" s="28"/>
      <c r="K1891" s="142">
        <v>0</v>
      </c>
      <c r="L1891" s="142">
        <v>0</v>
      </c>
      <c r="M1891" s="142">
        <v>0</v>
      </c>
      <c r="N1891" s="28">
        <v>0</v>
      </c>
      <c r="O1891" s="28">
        <v>0</v>
      </c>
      <c r="P1891" s="28">
        <v>0</v>
      </c>
      <c r="Q1891" s="28">
        <v>0</v>
      </c>
      <c r="R1891" s="28">
        <v>0</v>
      </c>
      <c r="S1891" s="142">
        <v>0</v>
      </c>
      <c r="T1891" s="28">
        <v>1</v>
      </c>
      <c r="U1891" s="90"/>
      <c r="V1891" s="20" t="s">
        <v>8832</v>
      </c>
      <c r="W1891" s="133" t="s">
        <v>2684</v>
      </c>
      <c r="X1891" s="6" t="s">
        <v>167</v>
      </c>
      <c r="Y1891" s="19">
        <v>0</v>
      </c>
      <c r="Z1891" s="19">
        <v>10</v>
      </c>
      <c r="AA1891" s="9">
        <v>0</v>
      </c>
      <c r="AB1891" s="6">
        <f t="shared" si="86"/>
        <v>120</v>
      </c>
      <c r="AC1891" s="6">
        <v>177.03885310187616</v>
      </c>
      <c r="AD1891" s="10"/>
      <c r="AE1891" s="11"/>
      <c r="AF1891" s="7"/>
      <c r="AM1891" s="10"/>
      <c r="AN1891" s="6">
        <v>0</v>
      </c>
      <c r="AO1891" s="23">
        <v>0</v>
      </c>
      <c r="AP1891" s="6">
        <v>2839</v>
      </c>
      <c r="AR1891" s="198" t="s">
        <v>8832</v>
      </c>
      <c r="AS1891" s="198" t="s">
        <v>9548</v>
      </c>
      <c r="AT1891" s="6">
        <v>0</v>
      </c>
      <c r="AU1891" s="6">
        <v>1</v>
      </c>
      <c r="AV1891" s="10"/>
      <c r="AW1891" s="210">
        <v>1</v>
      </c>
      <c r="AX1891" s="30">
        <v>0</v>
      </c>
      <c r="AY1891" s="204">
        <v>0</v>
      </c>
      <c r="AZ1891" s="204">
        <v>0</v>
      </c>
      <c r="BA1891" s="204">
        <v>0</v>
      </c>
      <c r="BB1891" s="204">
        <v>0</v>
      </c>
      <c r="BC1891" s="204">
        <v>0</v>
      </c>
      <c r="BD1891" s="10"/>
    </row>
    <row r="1892" spans="1:62" ht="30.75" thickTop="1" x14ac:dyDescent="0.25">
      <c r="A1892" s="18">
        <v>80</v>
      </c>
      <c r="B1892" s="3">
        <v>36</v>
      </c>
      <c r="C1892" s="3" t="s">
        <v>2685</v>
      </c>
      <c r="D1892" s="18" t="s">
        <v>732</v>
      </c>
      <c r="E1892" s="3" t="s">
        <v>46</v>
      </c>
      <c r="F1892" s="48" t="s">
        <v>5974</v>
      </c>
      <c r="K1892" s="113">
        <v>0</v>
      </c>
      <c r="L1892" s="113">
        <v>0</v>
      </c>
      <c r="M1892" s="113">
        <v>0</v>
      </c>
      <c r="N1892" s="48">
        <v>0</v>
      </c>
      <c r="O1892" s="48">
        <v>0</v>
      </c>
      <c r="P1892" s="48">
        <v>0</v>
      </c>
      <c r="Q1892" s="48">
        <v>1</v>
      </c>
      <c r="R1892" s="48">
        <v>0</v>
      </c>
      <c r="S1892" s="113">
        <v>0</v>
      </c>
      <c r="T1892" s="48">
        <v>0</v>
      </c>
      <c r="U1892" s="47"/>
      <c r="V1892" s="22" t="s">
        <v>8211</v>
      </c>
      <c r="W1892" s="134" t="s">
        <v>2686</v>
      </c>
      <c r="X1892" s="3" t="s">
        <v>1052</v>
      </c>
      <c r="Y1892" s="21">
        <v>0</v>
      </c>
      <c r="Z1892" s="21">
        <v>15</v>
      </c>
      <c r="AA1892" s="14">
        <v>6</v>
      </c>
      <c r="AB1892" s="3">
        <f t="shared" si="86"/>
        <v>186</v>
      </c>
      <c r="AC1892">
        <v>363.52125353511371</v>
      </c>
      <c r="AE1892" s="15" t="s">
        <v>149</v>
      </c>
      <c r="AF1892" s="2" t="s">
        <v>34</v>
      </c>
      <c r="AK1892" s="3">
        <f>(240*AH1892)+(12*AI1892)+AJ1892</f>
        <v>0</v>
      </c>
      <c r="AL1892">
        <v>0</v>
      </c>
      <c r="AN1892" s="3">
        <v>178</v>
      </c>
      <c r="AO1892" s="18">
        <v>0</v>
      </c>
      <c r="AP1892" s="3">
        <v>4892</v>
      </c>
      <c r="AR1892" s="183" t="s">
        <v>8130</v>
      </c>
      <c r="AS1892" s="183" t="s">
        <v>9548</v>
      </c>
      <c r="AT1892" s="3">
        <v>0</v>
      </c>
      <c r="AU1892" s="3">
        <v>1</v>
      </c>
      <c r="AW1892" s="207">
        <v>1</v>
      </c>
      <c r="AX1892" s="42">
        <v>0</v>
      </c>
      <c r="AY1892" s="200">
        <v>0</v>
      </c>
      <c r="AZ1892" s="200">
        <v>0</v>
      </c>
      <c r="BA1892" s="200">
        <v>0</v>
      </c>
      <c r="BB1892" s="200">
        <v>0</v>
      </c>
      <c r="BC1892" s="200">
        <v>0</v>
      </c>
      <c r="BE1892" s="18">
        <v>0</v>
      </c>
      <c r="BF1892" s="18">
        <v>0</v>
      </c>
      <c r="BG1892" s="18">
        <v>0</v>
      </c>
      <c r="BH1892" s="18">
        <v>0</v>
      </c>
      <c r="BI1892" s="18">
        <v>0</v>
      </c>
      <c r="BJ1892" s="18">
        <v>0</v>
      </c>
    </row>
    <row r="1893" spans="1:62" s="6" customFormat="1" ht="15.75" thickBot="1" x14ac:dyDescent="0.3">
      <c r="A1893" s="23">
        <v>80</v>
      </c>
      <c r="B1893" s="23">
        <v>36</v>
      </c>
      <c r="C1893" s="23" t="s">
        <v>2685</v>
      </c>
      <c r="D1893" s="23" t="s">
        <v>732</v>
      </c>
      <c r="E1893" s="23" t="s">
        <v>46</v>
      </c>
      <c r="F1893" s="28" t="s">
        <v>5974</v>
      </c>
      <c r="G1893" s="23"/>
      <c r="H1893" s="23"/>
      <c r="I1893" s="23"/>
      <c r="J1893" s="23"/>
      <c r="K1893" s="142">
        <v>0</v>
      </c>
      <c r="L1893" s="142">
        <v>0</v>
      </c>
      <c r="M1893" s="142">
        <v>0</v>
      </c>
      <c r="N1893" s="28">
        <v>0</v>
      </c>
      <c r="O1893" s="28">
        <v>0</v>
      </c>
      <c r="P1893" s="28">
        <v>0</v>
      </c>
      <c r="Q1893" s="28">
        <v>1</v>
      </c>
      <c r="R1893" s="28">
        <v>0</v>
      </c>
      <c r="S1893" s="142">
        <v>0</v>
      </c>
      <c r="T1893" s="23">
        <v>0</v>
      </c>
      <c r="U1893" s="25"/>
      <c r="V1893" s="32" t="s">
        <v>8178</v>
      </c>
      <c r="W1893" s="133" t="s">
        <v>2687</v>
      </c>
      <c r="X1893" s="23" t="s">
        <v>48</v>
      </c>
      <c r="Y1893" s="8">
        <v>24</v>
      </c>
      <c r="Z1893" s="8">
        <v>0</v>
      </c>
      <c r="AA1893" s="24">
        <v>0</v>
      </c>
      <c r="AB1893" s="6">
        <f t="shared" si="86"/>
        <v>5760</v>
      </c>
      <c r="AC1893" s="6">
        <v>10986.27398103606</v>
      </c>
      <c r="AD1893" s="10"/>
      <c r="AE1893" s="11" t="s">
        <v>149</v>
      </c>
      <c r="AF1893" s="7" t="s">
        <v>757</v>
      </c>
      <c r="AK1893" s="6">
        <f>(240*AH1893)+(12*AI1893)+AJ1893</f>
        <v>0</v>
      </c>
      <c r="AM1893" s="10"/>
      <c r="AN1893" s="6">
        <v>178</v>
      </c>
      <c r="AO1893" s="23">
        <v>0</v>
      </c>
      <c r="AP1893" s="6">
        <v>4714</v>
      </c>
      <c r="AR1893" s="198" t="s">
        <v>8130</v>
      </c>
      <c r="AS1893" s="198" t="s">
        <v>9548</v>
      </c>
      <c r="AT1893" s="6">
        <v>0</v>
      </c>
      <c r="AU1893" s="6">
        <v>1</v>
      </c>
      <c r="AV1893" s="10"/>
      <c r="AW1893" s="210">
        <v>0</v>
      </c>
      <c r="AX1893" s="30">
        <v>1</v>
      </c>
      <c r="AY1893" s="204">
        <v>0</v>
      </c>
      <c r="AZ1893" s="204">
        <v>0</v>
      </c>
      <c r="BA1893" s="204">
        <v>0</v>
      </c>
      <c r="BB1893" s="204">
        <v>0</v>
      </c>
      <c r="BC1893" s="204">
        <v>0</v>
      </c>
      <c r="BD1893" s="10"/>
    </row>
    <row r="1894" spans="1:62" ht="15.75" thickTop="1" x14ac:dyDescent="0.25">
      <c r="A1894" s="18">
        <v>81</v>
      </c>
      <c r="B1894" s="3">
        <v>36</v>
      </c>
      <c r="C1894" s="3" t="s">
        <v>2688</v>
      </c>
      <c r="D1894" s="18" t="s">
        <v>1625</v>
      </c>
      <c r="E1894" s="3" t="s">
        <v>88</v>
      </c>
      <c r="F1894" s="48" t="s">
        <v>6746</v>
      </c>
      <c r="G1894" s="48" t="s">
        <v>6747</v>
      </c>
      <c r="K1894" s="113">
        <v>0</v>
      </c>
      <c r="L1894" s="113">
        <v>0</v>
      </c>
      <c r="M1894" s="113">
        <v>0</v>
      </c>
      <c r="N1894" s="48">
        <v>0</v>
      </c>
      <c r="O1894" s="48">
        <v>0</v>
      </c>
      <c r="P1894" s="48">
        <v>0</v>
      </c>
      <c r="Q1894" s="48">
        <v>0</v>
      </c>
      <c r="R1894" s="48">
        <v>0</v>
      </c>
      <c r="S1894" s="113">
        <v>0</v>
      </c>
      <c r="T1894" s="48">
        <v>1</v>
      </c>
      <c r="U1894" s="47"/>
      <c r="V1894" s="22" t="s">
        <v>8212</v>
      </c>
      <c r="W1894" s="134" t="s">
        <v>2689</v>
      </c>
      <c r="X1894" s="3" t="s">
        <v>179</v>
      </c>
      <c r="Y1894" s="21">
        <v>0</v>
      </c>
      <c r="Z1894" s="21">
        <v>4</v>
      </c>
      <c r="AA1894" s="14">
        <v>6</v>
      </c>
      <c r="AB1894" s="3">
        <f t="shared" ref="AB1894:AB1925" si="87">(240*Y1894)+(12*Z1894)+AA1894</f>
        <v>54</v>
      </c>
      <c r="AC1894">
        <v>105.95849575245238</v>
      </c>
      <c r="AE1894" s="15" t="s">
        <v>149</v>
      </c>
      <c r="AF1894" s="2" t="s">
        <v>34</v>
      </c>
      <c r="AK1894" s="3">
        <f>(240*AH1894)+(12*AI1894)+AJ1894</f>
        <v>0</v>
      </c>
      <c r="AL1894">
        <v>0</v>
      </c>
      <c r="AN1894" s="3">
        <v>74</v>
      </c>
      <c r="AO1894" s="18">
        <v>0</v>
      </c>
      <c r="AP1894" s="3">
        <v>4921</v>
      </c>
      <c r="AR1894" s="183" t="s">
        <v>8194</v>
      </c>
      <c r="AS1894" s="183" t="s">
        <v>9548</v>
      </c>
      <c r="AT1894" s="3">
        <v>0</v>
      </c>
      <c r="AU1894" s="3">
        <v>1</v>
      </c>
      <c r="AW1894" s="207">
        <v>1</v>
      </c>
      <c r="AX1894" s="42">
        <v>0</v>
      </c>
      <c r="AY1894" s="200">
        <v>0</v>
      </c>
      <c r="AZ1894" s="200">
        <v>0</v>
      </c>
      <c r="BA1894" s="200">
        <v>0</v>
      </c>
      <c r="BB1894" s="200">
        <v>0</v>
      </c>
      <c r="BC1894" s="200">
        <v>0</v>
      </c>
      <c r="BE1894" s="18">
        <v>0</v>
      </c>
      <c r="BF1894" s="18">
        <v>0</v>
      </c>
      <c r="BG1894" s="18">
        <v>0</v>
      </c>
      <c r="BH1894" s="18">
        <v>0</v>
      </c>
      <c r="BI1894" s="18">
        <v>0</v>
      </c>
      <c r="BJ1894" s="18">
        <v>0</v>
      </c>
    </row>
    <row r="1895" spans="1:62" ht="30" x14ac:dyDescent="0.25">
      <c r="A1895" s="18">
        <v>81</v>
      </c>
      <c r="B1895" s="3">
        <v>36</v>
      </c>
      <c r="C1895" s="3" t="s">
        <v>2688</v>
      </c>
      <c r="D1895" s="18" t="s">
        <v>1625</v>
      </c>
      <c r="E1895" s="3" t="s">
        <v>88</v>
      </c>
      <c r="F1895" s="48" t="s">
        <v>6746</v>
      </c>
      <c r="G1895" s="48" t="s">
        <v>6747</v>
      </c>
      <c r="K1895" s="113">
        <v>0</v>
      </c>
      <c r="L1895" s="113">
        <v>0</v>
      </c>
      <c r="M1895" s="113">
        <v>0</v>
      </c>
      <c r="N1895" s="48">
        <v>0</v>
      </c>
      <c r="O1895" s="48">
        <v>0</v>
      </c>
      <c r="P1895" s="48">
        <v>0</v>
      </c>
      <c r="Q1895" s="48">
        <v>0</v>
      </c>
      <c r="R1895" s="48">
        <v>0</v>
      </c>
      <c r="S1895" s="113">
        <v>0</v>
      </c>
      <c r="T1895" s="48">
        <v>1</v>
      </c>
      <c r="U1895" s="47"/>
      <c r="V1895" s="22" t="s">
        <v>8213</v>
      </c>
      <c r="W1895" s="134" t="s">
        <v>2690</v>
      </c>
      <c r="X1895" s="3" t="s">
        <v>162</v>
      </c>
      <c r="Y1895" s="21">
        <v>1</v>
      </c>
      <c r="Z1895" s="21">
        <v>8</v>
      </c>
      <c r="AA1895" s="14">
        <v>0</v>
      </c>
      <c r="AB1895" s="3">
        <f t="shared" si="87"/>
        <v>336</v>
      </c>
      <c r="AC1895">
        <v>652.64823226389228</v>
      </c>
      <c r="AN1895" s="3">
        <v>74</v>
      </c>
      <c r="AO1895" s="18">
        <v>0</v>
      </c>
      <c r="AP1895" s="3">
        <v>4847</v>
      </c>
      <c r="AR1895" s="183" t="s">
        <v>8194</v>
      </c>
      <c r="AS1895" s="183" t="s">
        <v>9548</v>
      </c>
      <c r="AT1895" s="3">
        <v>0</v>
      </c>
      <c r="AU1895" s="3">
        <v>1</v>
      </c>
      <c r="AW1895" s="207">
        <v>1</v>
      </c>
      <c r="AX1895" s="42">
        <v>0</v>
      </c>
      <c r="AY1895" s="200">
        <v>0</v>
      </c>
      <c r="AZ1895" s="200">
        <v>0</v>
      </c>
      <c r="BA1895" s="200">
        <v>0</v>
      </c>
      <c r="BB1895" s="200">
        <v>0</v>
      </c>
      <c r="BC1895" s="200">
        <v>0</v>
      </c>
    </row>
    <row r="1896" spans="1:62" s="6" customFormat="1" ht="15.75" thickBot="1" x14ac:dyDescent="0.3">
      <c r="A1896" s="23">
        <v>81</v>
      </c>
      <c r="B1896" s="6">
        <v>36</v>
      </c>
      <c r="C1896" s="6" t="s">
        <v>2688</v>
      </c>
      <c r="D1896" s="23" t="s">
        <v>1625</v>
      </c>
      <c r="E1896" s="6" t="s">
        <v>88</v>
      </c>
      <c r="F1896" s="28" t="s">
        <v>6746</v>
      </c>
      <c r="G1896" s="28" t="s">
        <v>6747</v>
      </c>
      <c r="K1896" s="142">
        <v>0</v>
      </c>
      <c r="L1896" s="142">
        <v>0</v>
      </c>
      <c r="M1896" s="142">
        <v>0</v>
      </c>
      <c r="N1896" s="28">
        <v>0</v>
      </c>
      <c r="O1896" s="28">
        <v>0</v>
      </c>
      <c r="P1896" s="28">
        <v>0</v>
      </c>
      <c r="Q1896" s="28">
        <v>0</v>
      </c>
      <c r="R1896" s="28">
        <v>0</v>
      </c>
      <c r="S1896" s="142">
        <v>0</v>
      </c>
      <c r="T1896" s="6">
        <v>1</v>
      </c>
      <c r="U1896" s="10"/>
      <c r="V1896" s="9" t="s">
        <v>149</v>
      </c>
      <c r="W1896" s="133"/>
      <c r="X1896" s="6" t="s">
        <v>737</v>
      </c>
      <c r="Y1896" s="19">
        <v>1</v>
      </c>
      <c r="Z1896" s="19">
        <v>12</v>
      </c>
      <c r="AA1896" s="9">
        <v>6</v>
      </c>
      <c r="AB1896" s="6">
        <f t="shared" si="87"/>
        <v>390</v>
      </c>
      <c r="AD1896" s="10"/>
      <c r="AE1896" s="11"/>
      <c r="AF1896" s="7"/>
      <c r="AM1896" s="10"/>
      <c r="AN1896" s="6">
        <v>74</v>
      </c>
      <c r="AO1896" s="23">
        <v>0</v>
      </c>
      <c r="AR1896" s="198" t="s">
        <v>8194</v>
      </c>
      <c r="AS1896" s="198" t="s">
        <v>9548</v>
      </c>
      <c r="AT1896" s="6">
        <v>0</v>
      </c>
      <c r="AU1896" s="6">
        <v>1</v>
      </c>
      <c r="AV1896" s="10"/>
      <c r="AW1896" s="201"/>
      <c r="BD1896" s="10"/>
    </row>
    <row r="1897" spans="1:62" ht="30.75" thickTop="1" x14ac:dyDescent="0.25">
      <c r="A1897" s="18">
        <v>82</v>
      </c>
      <c r="B1897" s="3">
        <v>36</v>
      </c>
      <c r="C1897" s="3" t="s">
        <v>2691</v>
      </c>
      <c r="D1897" s="18" t="s">
        <v>2692</v>
      </c>
      <c r="E1897" s="3" t="s">
        <v>1065</v>
      </c>
      <c r="F1897" s="48" t="s">
        <v>6748</v>
      </c>
      <c r="G1897" s="48" t="s">
        <v>6749</v>
      </c>
      <c r="H1897" s="48" t="s">
        <v>6750</v>
      </c>
      <c r="I1897" s="48" t="s">
        <v>6751</v>
      </c>
      <c r="K1897" s="113">
        <v>1</v>
      </c>
      <c r="L1897" s="113">
        <v>0</v>
      </c>
      <c r="M1897" s="113">
        <v>0</v>
      </c>
      <c r="N1897" s="48">
        <v>0</v>
      </c>
      <c r="O1897" s="48">
        <v>0</v>
      </c>
      <c r="P1897" s="48">
        <v>0</v>
      </c>
      <c r="Q1897" s="48">
        <v>1</v>
      </c>
      <c r="R1897" s="48">
        <v>0</v>
      </c>
      <c r="S1897" s="113">
        <v>0</v>
      </c>
      <c r="T1897" s="48">
        <v>0</v>
      </c>
      <c r="U1897" s="47"/>
      <c r="V1897" s="22" t="s">
        <v>8464</v>
      </c>
      <c r="W1897" s="134" t="s">
        <v>2693</v>
      </c>
      <c r="X1897" s="3" t="s">
        <v>1238</v>
      </c>
      <c r="Y1897" s="21">
        <v>3</v>
      </c>
      <c r="Z1897" s="21">
        <v>0</v>
      </c>
      <c r="AA1897" s="14">
        <v>0</v>
      </c>
      <c r="AB1897" s="3">
        <f t="shared" si="87"/>
        <v>720</v>
      </c>
      <c r="AC1897">
        <v>1172.3341833595298</v>
      </c>
      <c r="AE1897" s="15" t="s">
        <v>149</v>
      </c>
      <c r="AF1897" s="2" t="s">
        <v>2694</v>
      </c>
      <c r="AK1897" s="3">
        <f>(240*AH1897)+(12*AI1897)+AJ1897</f>
        <v>0</v>
      </c>
      <c r="AL1897">
        <v>0</v>
      </c>
      <c r="AN1897" s="3">
        <v>415</v>
      </c>
      <c r="AO1897" s="18">
        <v>0</v>
      </c>
      <c r="AP1897" s="3">
        <v>3559</v>
      </c>
      <c r="AR1897" s="183" t="s">
        <v>8725</v>
      </c>
      <c r="AS1897" s="183" t="s">
        <v>9548</v>
      </c>
      <c r="AT1897" s="3">
        <v>0</v>
      </c>
      <c r="AU1897" s="18">
        <v>0</v>
      </c>
      <c r="AV1897" s="17"/>
      <c r="AW1897" s="207">
        <v>0</v>
      </c>
      <c r="AX1897" s="42">
        <v>1</v>
      </c>
      <c r="AY1897" s="200">
        <v>0</v>
      </c>
      <c r="AZ1897" s="200">
        <v>0</v>
      </c>
      <c r="BA1897" s="200">
        <v>0</v>
      </c>
      <c r="BB1897" s="200">
        <v>0</v>
      </c>
      <c r="BC1897" s="200">
        <v>0</v>
      </c>
      <c r="BE1897" s="18">
        <v>0</v>
      </c>
      <c r="BF1897" s="18">
        <v>0</v>
      </c>
      <c r="BG1897" s="18">
        <v>0</v>
      </c>
      <c r="BH1897" s="18">
        <v>0</v>
      </c>
      <c r="BI1897" s="18">
        <v>0</v>
      </c>
      <c r="BJ1897" s="18">
        <v>1</v>
      </c>
    </row>
    <row r="1898" spans="1:62" x14ac:dyDescent="0.25">
      <c r="A1898" s="18">
        <v>82</v>
      </c>
      <c r="B1898" s="3">
        <v>36</v>
      </c>
      <c r="C1898" s="3" t="s">
        <v>2691</v>
      </c>
      <c r="D1898" s="18" t="s">
        <v>2692</v>
      </c>
      <c r="E1898" s="3" t="s">
        <v>1065</v>
      </c>
      <c r="F1898" s="48" t="s">
        <v>6748</v>
      </c>
      <c r="G1898" s="48" t="s">
        <v>6752</v>
      </c>
      <c r="H1898" s="48" t="s">
        <v>6750</v>
      </c>
      <c r="I1898" s="48" t="s">
        <v>6751</v>
      </c>
      <c r="K1898" s="113">
        <v>1</v>
      </c>
      <c r="L1898" s="113">
        <v>0</v>
      </c>
      <c r="M1898" s="113">
        <v>0</v>
      </c>
      <c r="N1898" s="48">
        <v>0</v>
      </c>
      <c r="O1898" s="48">
        <v>0</v>
      </c>
      <c r="P1898" s="48">
        <v>0</v>
      </c>
      <c r="Q1898" s="48">
        <v>1</v>
      </c>
      <c r="R1898" s="48">
        <v>0</v>
      </c>
      <c r="S1898" s="113">
        <v>0</v>
      </c>
      <c r="T1898" s="48">
        <v>0</v>
      </c>
      <c r="U1898" s="47"/>
      <c r="V1898" s="22" t="s">
        <v>8726</v>
      </c>
      <c r="W1898" s="134" t="s">
        <v>2695</v>
      </c>
      <c r="X1898" s="3" t="s">
        <v>401</v>
      </c>
      <c r="Y1898" s="21">
        <v>1</v>
      </c>
      <c r="Z1898" s="21">
        <v>10</v>
      </c>
      <c r="AA1898" s="14">
        <v>0</v>
      </c>
      <c r="AB1898" s="3">
        <f t="shared" si="87"/>
        <v>360</v>
      </c>
      <c r="AC1898">
        <v>567.36587706665784</v>
      </c>
      <c r="AN1898" s="3">
        <v>415</v>
      </c>
      <c r="AO1898" s="18">
        <v>0</v>
      </c>
      <c r="AP1898" s="3">
        <v>3321</v>
      </c>
      <c r="AR1898" s="183" t="s">
        <v>8725</v>
      </c>
      <c r="AS1898" s="183" t="s">
        <v>9548</v>
      </c>
      <c r="AT1898" s="3">
        <v>0</v>
      </c>
      <c r="AU1898" s="18">
        <v>0</v>
      </c>
      <c r="AV1898" s="17"/>
      <c r="AW1898" s="207">
        <v>0</v>
      </c>
      <c r="AX1898" s="42">
        <v>1</v>
      </c>
      <c r="AY1898" s="200">
        <v>0</v>
      </c>
      <c r="AZ1898" s="200">
        <v>0</v>
      </c>
      <c r="BA1898" s="200">
        <v>0</v>
      </c>
      <c r="BB1898" s="200">
        <v>0</v>
      </c>
      <c r="BC1898" s="200">
        <v>0</v>
      </c>
    </row>
    <row r="1899" spans="1:62" x14ac:dyDescent="0.25">
      <c r="A1899" s="18">
        <v>82</v>
      </c>
      <c r="B1899" s="3">
        <v>36</v>
      </c>
      <c r="C1899" s="3" t="s">
        <v>2691</v>
      </c>
      <c r="D1899" s="18" t="s">
        <v>2692</v>
      </c>
      <c r="E1899" s="3" t="s">
        <v>1065</v>
      </c>
      <c r="F1899" s="48" t="s">
        <v>6748</v>
      </c>
      <c r="G1899" s="48" t="s">
        <v>6753</v>
      </c>
      <c r="H1899" s="48" t="s">
        <v>6750</v>
      </c>
      <c r="I1899" s="48" t="s">
        <v>6751</v>
      </c>
      <c r="K1899" s="113">
        <v>1</v>
      </c>
      <c r="L1899" s="113">
        <v>0</v>
      </c>
      <c r="M1899" s="113">
        <v>0</v>
      </c>
      <c r="N1899" s="48">
        <v>0</v>
      </c>
      <c r="O1899" s="48">
        <v>0</v>
      </c>
      <c r="P1899" s="48">
        <v>0</v>
      </c>
      <c r="Q1899" s="48">
        <v>1</v>
      </c>
      <c r="R1899" s="48">
        <v>0</v>
      </c>
      <c r="S1899" s="113">
        <v>0</v>
      </c>
      <c r="T1899" s="48">
        <v>0</v>
      </c>
      <c r="U1899" s="47"/>
      <c r="V1899" s="22" t="s">
        <v>8727</v>
      </c>
      <c r="W1899" s="134" t="s">
        <v>2696</v>
      </c>
      <c r="X1899" s="3" t="s">
        <v>167</v>
      </c>
      <c r="Y1899" s="21">
        <v>0</v>
      </c>
      <c r="Z1899" s="21">
        <v>10</v>
      </c>
      <c r="AA1899" s="14">
        <v>0</v>
      </c>
      <c r="AB1899" s="3">
        <f t="shared" si="87"/>
        <v>120</v>
      </c>
      <c r="AC1899">
        <v>186.21719376182818</v>
      </c>
      <c r="AN1899" s="3">
        <v>415</v>
      </c>
      <c r="AO1899" s="18">
        <v>0</v>
      </c>
      <c r="AP1899" s="3">
        <v>3208</v>
      </c>
      <c r="AR1899" s="183" t="s">
        <v>8728</v>
      </c>
      <c r="AS1899" s="183" t="s">
        <v>9548</v>
      </c>
      <c r="AT1899" s="3">
        <v>0</v>
      </c>
      <c r="AU1899" s="18">
        <v>0</v>
      </c>
      <c r="AV1899" s="17"/>
      <c r="AW1899" s="207">
        <v>0</v>
      </c>
      <c r="AX1899" s="42">
        <v>1</v>
      </c>
      <c r="AY1899" s="200">
        <v>0</v>
      </c>
      <c r="AZ1899" s="200">
        <v>0</v>
      </c>
      <c r="BA1899" s="200">
        <v>0</v>
      </c>
      <c r="BB1899" s="200">
        <v>0</v>
      </c>
      <c r="BC1899" s="200">
        <v>0</v>
      </c>
    </row>
    <row r="1900" spans="1:62" x14ac:dyDescent="0.25">
      <c r="A1900" s="18">
        <v>82</v>
      </c>
      <c r="B1900" s="3">
        <v>36</v>
      </c>
      <c r="C1900" s="3" t="s">
        <v>2691</v>
      </c>
      <c r="D1900" s="18" t="s">
        <v>2692</v>
      </c>
      <c r="E1900" s="3" t="s">
        <v>1065</v>
      </c>
      <c r="F1900" s="48" t="s">
        <v>6748</v>
      </c>
      <c r="G1900" s="48" t="s">
        <v>6754</v>
      </c>
      <c r="H1900" s="48" t="s">
        <v>6750</v>
      </c>
      <c r="I1900" s="48" t="s">
        <v>6751</v>
      </c>
      <c r="K1900" s="113">
        <v>1</v>
      </c>
      <c r="L1900" s="113">
        <v>0</v>
      </c>
      <c r="M1900" s="113">
        <v>0</v>
      </c>
      <c r="N1900" s="48">
        <v>0</v>
      </c>
      <c r="O1900" s="48">
        <v>0</v>
      </c>
      <c r="P1900" s="48">
        <v>0</v>
      </c>
      <c r="Q1900" s="48">
        <v>1</v>
      </c>
      <c r="R1900" s="48">
        <v>0</v>
      </c>
      <c r="S1900" s="113">
        <v>0</v>
      </c>
      <c r="T1900" s="48">
        <v>0</v>
      </c>
      <c r="U1900" s="47"/>
      <c r="V1900" s="22" t="s">
        <v>8647</v>
      </c>
      <c r="W1900" s="134" t="s">
        <v>2697</v>
      </c>
      <c r="X1900" s="3" t="s">
        <v>706</v>
      </c>
      <c r="Y1900" s="21">
        <v>1</v>
      </c>
      <c r="Z1900" s="21">
        <v>0</v>
      </c>
      <c r="AA1900" s="14">
        <v>0</v>
      </c>
      <c r="AB1900" s="3">
        <f t="shared" si="87"/>
        <v>240</v>
      </c>
      <c r="AC1900">
        <v>371.56814292929818</v>
      </c>
      <c r="AN1900" s="3">
        <v>415</v>
      </c>
      <c r="AO1900" s="18">
        <v>0</v>
      </c>
      <c r="AP1900" s="3">
        <v>3191</v>
      </c>
      <c r="AR1900" s="183" t="s">
        <v>8728</v>
      </c>
      <c r="AS1900" s="183" t="s">
        <v>9548</v>
      </c>
      <c r="AT1900" s="3">
        <v>0</v>
      </c>
      <c r="AU1900" s="18">
        <v>0</v>
      </c>
      <c r="AV1900" s="17"/>
      <c r="AW1900" s="207">
        <v>0</v>
      </c>
      <c r="AX1900" s="42">
        <v>1</v>
      </c>
      <c r="AY1900" s="200">
        <v>0</v>
      </c>
      <c r="AZ1900" s="200">
        <v>0</v>
      </c>
      <c r="BA1900" s="200">
        <v>0</v>
      </c>
      <c r="BB1900" s="200">
        <v>0</v>
      </c>
      <c r="BC1900" s="200">
        <v>0</v>
      </c>
    </row>
    <row r="1901" spans="1:62" x14ac:dyDescent="0.25">
      <c r="A1901" s="18">
        <v>82</v>
      </c>
      <c r="B1901" s="3">
        <v>36</v>
      </c>
      <c r="C1901" s="3" t="s">
        <v>2691</v>
      </c>
      <c r="D1901" s="18" t="s">
        <v>2692</v>
      </c>
      <c r="E1901" s="3" t="s">
        <v>1065</v>
      </c>
      <c r="F1901" s="48" t="s">
        <v>6748</v>
      </c>
      <c r="G1901" s="48" t="s">
        <v>6755</v>
      </c>
      <c r="H1901" s="48" t="s">
        <v>6750</v>
      </c>
      <c r="I1901" s="48" t="s">
        <v>6751</v>
      </c>
      <c r="K1901" s="113">
        <v>1</v>
      </c>
      <c r="L1901" s="113">
        <v>0</v>
      </c>
      <c r="M1901" s="113">
        <v>0</v>
      </c>
      <c r="N1901" s="48">
        <v>0</v>
      </c>
      <c r="O1901" s="48">
        <v>0</v>
      </c>
      <c r="P1901" s="48">
        <v>0</v>
      </c>
      <c r="Q1901" s="48">
        <v>1</v>
      </c>
      <c r="R1901" s="48">
        <v>0</v>
      </c>
      <c r="S1901" s="113">
        <v>0</v>
      </c>
      <c r="T1901" s="48">
        <v>0</v>
      </c>
      <c r="U1901" s="47"/>
      <c r="V1901" s="22" t="s">
        <v>8729</v>
      </c>
      <c r="W1901" s="134" t="s">
        <v>2698</v>
      </c>
      <c r="Y1901" s="21"/>
      <c r="Z1901" s="51">
        <v>10</v>
      </c>
      <c r="AA1901" s="52">
        <v>0</v>
      </c>
      <c r="AB1901" s="42">
        <f t="shared" si="87"/>
        <v>120</v>
      </c>
      <c r="AC1901">
        <v>184.81955492272007</v>
      </c>
      <c r="AN1901" s="3">
        <v>415</v>
      </c>
      <c r="AO1901" s="18">
        <v>0</v>
      </c>
      <c r="AP1901" s="3">
        <v>3153</v>
      </c>
      <c r="AR1901" s="183" t="s">
        <v>8728</v>
      </c>
      <c r="AS1901" s="183" t="s">
        <v>9548</v>
      </c>
      <c r="AT1901" s="3">
        <v>0</v>
      </c>
      <c r="AU1901" s="18">
        <v>0</v>
      </c>
      <c r="AV1901" s="17"/>
      <c r="AW1901" s="207">
        <v>0</v>
      </c>
      <c r="AX1901" s="42">
        <v>1</v>
      </c>
      <c r="AY1901" s="200">
        <v>0</v>
      </c>
      <c r="AZ1901" s="200">
        <v>0</v>
      </c>
      <c r="BA1901" s="200">
        <v>0</v>
      </c>
      <c r="BB1901" s="200">
        <v>0</v>
      </c>
      <c r="BC1901" s="200">
        <v>0</v>
      </c>
    </row>
    <row r="1902" spans="1:62" ht="30" x14ac:dyDescent="0.25">
      <c r="A1902" s="18">
        <v>82</v>
      </c>
      <c r="B1902" s="3">
        <v>36</v>
      </c>
      <c r="C1902" s="3" t="s">
        <v>2691</v>
      </c>
      <c r="D1902" s="18" t="s">
        <v>2692</v>
      </c>
      <c r="E1902" s="3" t="s">
        <v>1065</v>
      </c>
      <c r="F1902" s="48" t="s">
        <v>6748</v>
      </c>
      <c r="G1902" s="48" t="s">
        <v>6756</v>
      </c>
      <c r="H1902" s="48" t="s">
        <v>6750</v>
      </c>
      <c r="I1902" s="48" t="s">
        <v>6751</v>
      </c>
      <c r="K1902" s="113">
        <v>1</v>
      </c>
      <c r="L1902" s="113">
        <v>0</v>
      </c>
      <c r="M1902" s="113">
        <v>0</v>
      </c>
      <c r="N1902" s="48">
        <v>0</v>
      </c>
      <c r="O1902" s="48">
        <v>0</v>
      </c>
      <c r="P1902" s="48">
        <v>0</v>
      </c>
      <c r="Q1902" s="48">
        <v>1</v>
      </c>
      <c r="R1902" s="48">
        <v>0</v>
      </c>
      <c r="S1902" s="113">
        <v>0</v>
      </c>
      <c r="T1902" s="48">
        <v>0</v>
      </c>
      <c r="U1902" s="47"/>
      <c r="V1902" s="22" t="s">
        <v>8730</v>
      </c>
      <c r="W1902" s="134" t="s">
        <v>7643</v>
      </c>
      <c r="X1902" s="3" t="s">
        <v>2699</v>
      </c>
      <c r="Y1902" s="21">
        <v>0</v>
      </c>
      <c r="Z1902" s="21">
        <v>25</v>
      </c>
      <c r="AA1902" s="14">
        <v>6</v>
      </c>
      <c r="AB1902" s="3">
        <f t="shared" si="87"/>
        <v>306</v>
      </c>
      <c r="AC1902">
        <v>470.70922052792037</v>
      </c>
      <c r="AN1902" s="3">
        <v>415</v>
      </c>
      <c r="AO1902" s="18">
        <v>0</v>
      </c>
      <c r="AP1902" s="3">
        <v>3144</v>
      </c>
      <c r="AR1902" s="183" t="s">
        <v>8728</v>
      </c>
      <c r="AS1902" s="183" t="s">
        <v>9548</v>
      </c>
      <c r="AT1902" s="3">
        <v>0</v>
      </c>
      <c r="AU1902" s="18">
        <v>0</v>
      </c>
      <c r="AV1902" s="17"/>
      <c r="AW1902" s="207">
        <v>1</v>
      </c>
      <c r="AX1902" s="42">
        <v>1</v>
      </c>
      <c r="AY1902" s="200">
        <v>0</v>
      </c>
      <c r="AZ1902" s="200">
        <v>0</v>
      </c>
      <c r="BA1902" s="200">
        <v>0</v>
      </c>
      <c r="BB1902" s="200">
        <v>0</v>
      </c>
      <c r="BC1902" s="200">
        <v>0</v>
      </c>
    </row>
    <row r="1903" spans="1:62" s="6" customFormat="1" ht="15.75" thickBot="1" x14ac:dyDescent="0.3">
      <c r="A1903" s="23">
        <v>82</v>
      </c>
      <c r="B1903" s="6">
        <v>36</v>
      </c>
      <c r="C1903" s="6" t="s">
        <v>2691</v>
      </c>
      <c r="D1903" s="23" t="s">
        <v>2692</v>
      </c>
      <c r="E1903" s="6" t="s">
        <v>1065</v>
      </c>
      <c r="F1903" s="28" t="s">
        <v>6748</v>
      </c>
      <c r="G1903" s="28" t="s">
        <v>6757</v>
      </c>
      <c r="H1903" s="28" t="s">
        <v>6750</v>
      </c>
      <c r="I1903" s="28" t="s">
        <v>6751</v>
      </c>
      <c r="K1903" s="142">
        <v>1</v>
      </c>
      <c r="L1903" s="142">
        <v>0</v>
      </c>
      <c r="M1903" s="142">
        <v>0</v>
      </c>
      <c r="N1903" s="28">
        <v>0</v>
      </c>
      <c r="O1903" s="28">
        <v>0</v>
      </c>
      <c r="P1903" s="28">
        <v>0</v>
      </c>
      <c r="Q1903" s="28">
        <v>1</v>
      </c>
      <c r="R1903" s="28">
        <v>0</v>
      </c>
      <c r="S1903" s="142">
        <v>0</v>
      </c>
      <c r="T1903" s="28">
        <v>0</v>
      </c>
      <c r="U1903" s="90"/>
      <c r="V1903" s="9" t="s">
        <v>149</v>
      </c>
      <c r="W1903" s="133"/>
      <c r="X1903" s="6" t="s">
        <v>2700</v>
      </c>
      <c r="Y1903" s="19">
        <v>7</v>
      </c>
      <c r="Z1903" s="19">
        <v>11</v>
      </c>
      <c r="AA1903" s="9">
        <v>6</v>
      </c>
      <c r="AB1903" s="6">
        <f t="shared" si="87"/>
        <v>1818</v>
      </c>
      <c r="AD1903" s="10"/>
      <c r="AE1903" s="11"/>
      <c r="AF1903" s="7"/>
      <c r="AM1903" s="10"/>
      <c r="AN1903" s="6">
        <v>415</v>
      </c>
      <c r="AO1903" s="23">
        <v>0</v>
      </c>
      <c r="AR1903" s="198" t="s">
        <v>8728</v>
      </c>
      <c r="AS1903" s="198" t="s">
        <v>9548</v>
      </c>
      <c r="AT1903" s="6">
        <v>0</v>
      </c>
      <c r="AU1903" s="23">
        <v>0</v>
      </c>
      <c r="AV1903" s="25"/>
      <c r="AW1903" s="201"/>
      <c r="BD1903" s="10"/>
    </row>
    <row r="1904" spans="1:62" ht="15.75" thickTop="1" x14ac:dyDescent="0.25">
      <c r="A1904" s="18">
        <v>83</v>
      </c>
      <c r="B1904" s="3">
        <v>37</v>
      </c>
      <c r="C1904" s="3" t="s">
        <v>2701</v>
      </c>
      <c r="D1904" s="18" t="s">
        <v>15</v>
      </c>
      <c r="E1904" s="3" t="s">
        <v>46</v>
      </c>
      <c r="K1904" s="113">
        <v>0</v>
      </c>
      <c r="L1904" s="113">
        <v>0</v>
      </c>
      <c r="M1904" s="113">
        <v>0</v>
      </c>
      <c r="N1904" s="48">
        <v>0</v>
      </c>
      <c r="O1904" s="48">
        <v>0</v>
      </c>
      <c r="P1904" s="48">
        <v>0</v>
      </c>
      <c r="Q1904" s="48">
        <v>0</v>
      </c>
      <c r="R1904" s="48">
        <v>0</v>
      </c>
      <c r="S1904" s="113">
        <v>0</v>
      </c>
      <c r="T1904" s="48">
        <v>0</v>
      </c>
      <c r="U1904" s="47"/>
      <c r="V1904" s="22" t="s">
        <v>8731</v>
      </c>
      <c r="W1904" s="134" t="s">
        <v>2702</v>
      </c>
      <c r="X1904" s="3" t="s">
        <v>77</v>
      </c>
      <c r="Y1904" s="21">
        <v>0</v>
      </c>
      <c r="Z1904" s="21">
        <v>6</v>
      </c>
      <c r="AA1904" s="14">
        <v>0</v>
      </c>
      <c r="AB1904" s="3">
        <f t="shared" si="87"/>
        <v>72</v>
      </c>
      <c r="AC1904">
        <v>113.19374232937514</v>
      </c>
      <c r="AE1904" s="22" t="s">
        <v>8904</v>
      </c>
      <c r="AF1904" s="50" t="s">
        <v>2703</v>
      </c>
      <c r="AG1904" s="3" t="s">
        <v>77</v>
      </c>
      <c r="AH1904" s="3">
        <v>0</v>
      </c>
      <c r="AI1904" s="3">
        <v>6</v>
      </c>
      <c r="AJ1904" s="3">
        <v>0</v>
      </c>
      <c r="AK1904" s="3">
        <f>(240*AH1904)+(12*AI1904)+AJ1904</f>
        <v>72</v>
      </c>
      <c r="AL1904">
        <v>109.30823877438141</v>
      </c>
      <c r="AN1904" s="3">
        <v>1042</v>
      </c>
      <c r="AO1904" s="3">
        <v>792</v>
      </c>
      <c r="AP1904" s="3">
        <v>3303</v>
      </c>
      <c r="AQ1904" s="3">
        <v>3048</v>
      </c>
      <c r="AR1904" s="183" t="s">
        <v>9150</v>
      </c>
      <c r="AS1904" s="183" t="s">
        <v>9151</v>
      </c>
      <c r="AT1904" s="3">
        <v>1</v>
      </c>
      <c r="AU1904" s="18">
        <v>0</v>
      </c>
      <c r="AV1904" s="17"/>
      <c r="AW1904" s="207">
        <v>0</v>
      </c>
      <c r="AX1904" s="42">
        <v>1</v>
      </c>
      <c r="AY1904" s="200">
        <v>0</v>
      </c>
      <c r="AZ1904" s="200">
        <v>0</v>
      </c>
      <c r="BA1904" s="200">
        <v>0</v>
      </c>
      <c r="BB1904" s="200">
        <v>0</v>
      </c>
      <c r="BC1904" s="200">
        <v>0</v>
      </c>
      <c r="BE1904" s="18">
        <v>1</v>
      </c>
      <c r="BF1904" s="18">
        <v>0</v>
      </c>
      <c r="BG1904" s="18">
        <v>0</v>
      </c>
      <c r="BH1904" s="18">
        <v>0</v>
      </c>
      <c r="BI1904" s="18">
        <v>0</v>
      </c>
      <c r="BJ1904" s="18">
        <v>0</v>
      </c>
    </row>
    <row r="1905" spans="1:62" x14ac:dyDescent="0.25">
      <c r="A1905" s="18">
        <v>83</v>
      </c>
      <c r="B1905" s="3">
        <v>37</v>
      </c>
      <c r="C1905" s="3" t="s">
        <v>2701</v>
      </c>
      <c r="D1905" s="18" t="s">
        <v>15</v>
      </c>
      <c r="E1905" s="3" t="s">
        <v>46</v>
      </c>
      <c r="K1905" s="113">
        <v>0</v>
      </c>
      <c r="L1905" s="113">
        <v>0</v>
      </c>
      <c r="M1905" s="113">
        <v>0</v>
      </c>
      <c r="N1905" s="48">
        <v>0</v>
      </c>
      <c r="O1905" s="48">
        <v>0</v>
      </c>
      <c r="P1905" s="48">
        <v>0</v>
      </c>
      <c r="Q1905" s="48">
        <v>0</v>
      </c>
      <c r="R1905" s="48">
        <v>0</v>
      </c>
      <c r="S1905" s="113">
        <v>0</v>
      </c>
      <c r="T1905" s="48">
        <v>0</v>
      </c>
      <c r="U1905" s="47"/>
      <c r="V1905" s="22" t="s">
        <v>8913</v>
      </c>
      <c r="W1905" s="134" t="s">
        <v>2704</v>
      </c>
      <c r="X1905" s="3" t="s">
        <v>2705</v>
      </c>
      <c r="Y1905" s="21">
        <v>0</v>
      </c>
      <c r="Z1905" s="21">
        <v>3</v>
      </c>
      <c r="AA1905" s="14">
        <v>10.75</v>
      </c>
      <c r="AB1905" s="3">
        <f t="shared" si="87"/>
        <v>46.75</v>
      </c>
      <c r="AC1905">
        <v>68.622713771025104</v>
      </c>
      <c r="AE1905" s="22" t="s">
        <v>8914</v>
      </c>
      <c r="AF1905" s="2" t="s">
        <v>2706</v>
      </c>
      <c r="AG1905" s="3" t="s">
        <v>2707</v>
      </c>
      <c r="AH1905" s="3">
        <v>0</v>
      </c>
      <c r="AI1905" s="3">
        <v>7</v>
      </c>
      <c r="AJ1905" s="3">
        <v>7.75</v>
      </c>
      <c r="AK1905" s="3">
        <f>(240*AH1905)+(12*AI1905)+AJ1905</f>
        <v>91.75</v>
      </c>
      <c r="AL1905">
        <v>134.69511171335969</v>
      </c>
      <c r="AN1905" s="3">
        <v>1042</v>
      </c>
      <c r="AO1905" s="3">
        <v>792</v>
      </c>
      <c r="AP1905" s="3">
        <v>2802</v>
      </c>
      <c r="AQ1905" s="3">
        <v>2803</v>
      </c>
      <c r="AR1905" s="183" t="s">
        <v>9150</v>
      </c>
      <c r="AS1905" s="183" t="s">
        <v>9151</v>
      </c>
      <c r="AT1905" s="3">
        <v>1</v>
      </c>
      <c r="AU1905" s="18">
        <v>0</v>
      </c>
      <c r="AV1905" s="17"/>
      <c r="AW1905" s="207">
        <v>1</v>
      </c>
      <c r="AX1905" s="42">
        <v>0</v>
      </c>
      <c r="AY1905" s="200">
        <v>0</v>
      </c>
      <c r="AZ1905" s="200">
        <v>0</v>
      </c>
      <c r="BA1905" s="200">
        <v>0</v>
      </c>
      <c r="BB1905" s="200">
        <v>0</v>
      </c>
      <c r="BC1905" s="200">
        <v>0</v>
      </c>
      <c r="BE1905" s="18">
        <v>1</v>
      </c>
      <c r="BF1905" s="18">
        <v>0</v>
      </c>
      <c r="BG1905" s="18">
        <v>0</v>
      </c>
      <c r="BH1905" s="18">
        <v>0</v>
      </c>
      <c r="BI1905" s="18">
        <v>0</v>
      </c>
      <c r="BJ1905" s="18">
        <v>0</v>
      </c>
    </row>
    <row r="1906" spans="1:62" x14ac:dyDescent="0.25">
      <c r="A1906" s="18">
        <v>83</v>
      </c>
      <c r="B1906" s="3">
        <v>37</v>
      </c>
      <c r="C1906" s="3" t="s">
        <v>2701</v>
      </c>
      <c r="D1906" s="18" t="s">
        <v>15</v>
      </c>
      <c r="E1906" s="3" t="s">
        <v>46</v>
      </c>
      <c r="K1906" s="113">
        <v>0</v>
      </c>
      <c r="L1906" s="113">
        <v>0</v>
      </c>
      <c r="M1906" s="113">
        <v>0</v>
      </c>
      <c r="N1906" s="48">
        <v>0</v>
      </c>
      <c r="O1906" s="48">
        <v>0</v>
      </c>
      <c r="P1906" s="48">
        <v>0</v>
      </c>
      <c r="Q1906" s="48">
        <v>0</v>
      </c>
      <c r="R1906" s="48">
        <v>0</v>
      </c>
      <c r="S1906" s="113">
        <v>0</v>
      </c>
      <c r="T1906" s="48">
        <v>0</v>
      </c>
      <c r="U1906" s="47"/>
      <c r="V1906" s="22" t="s">
        <v>8913</v>
      </c>
      <c r="W1906" s="134" t="s">
        <v>2708</v>
      </c>
      <c r="X1906" s="3" t="s">
        <v>29</v>
      </c>
      <c r="Y1906" s="21">
        <v>0</v>
      </c>
      <c r="Z1906" s="21">
        <v>3</v>
      </c>
      <c r="AA1906" s="14">
        <v>9</v>
      </c>
      <c r="AB1906" s="3">
        <f t="shared" si="87"/>
        <v>45</v>
      </c>
      <c r="AC1906">
        <v>66.053949084409197</v>
      </c>
      <c r="AE1906" s="22" t="s">
        <v>149</v>
      </c>
      <c r="AF1906" s="155" t="s">
        <v>2263</v>
      </c>
      <c r="AG1906" s="3" t="s">
        <v>2709</v>
      </c>
      <c r="AH1906" s="3">
        <v>0</v>
      </c>
      <c r="AI1906" s="3">
        <v>13</v>
      </c>
      <c r="AJ1906" s="3">
        <v>7.75</v>
      </c>
      <c r="AK1906" s="3">
        <f>(240*AH1906)+(12*AI1906)+AJ1906</f>
        <v>163.75</v>
      </c>
      <c r="AN1906" s="3">
        <v>1042</v>
      </c>
      <c r="AO1906" s="3">
        <v>792</v>
      </c>
      <c r="AP1906" s="3">
        <v>2802</v>
      </c>
      <c r="AR1906" s="183" t="s">
        <v>9152</v>
      </c>
      <c r="AS1906" s="183" t="s">
        <v>9153</v>
      </c>
      <c r="AT1906" s="3">
        <v>1</v>
      </c>
      <c r="AU1906" s="18">
        <v>0</v>
      </c>
      <c r="AV1906" s="17"/>
      <c r="AW1906" s="207">
        <v>1</v>
      </c>
      <c r="AX1906" s="42">
        <v>0</v>
      </c>
      <c r="AY1906" s="200">
        <v>0</v>
      </c>
      <c r="AZ1906" s="200">
        <v>0</v>
      </c>
      <c r="BA1906" s="200">
        <v>0</v>
      </c>
      <c r="BB1906" s="200">
        <v>0</v>
      </c>
      <c r="BC1906" s="200">
        <v>0</v>
      </c>
    </row>
    <row r="1907" spans="1:62" x14ac:dyDescent="0.25">
      <c r="A1907" s="18">
        <v>83</v>
      </c>
      <c r="B1907" s="3">
        <v>37</v>
      </c>
      <c r="C1907" s="3" t="s">
        <v>2701</v>
      </c>
      <c r="D1907" s="18" t="s">
        <v>15</v>
      </c>
      <c r="E1907" s="3" t="s">
        <v>46</v>
      </c>
      <c r="K1907" s="113">
        <v>0</v>
      </c>
      <c r="L1907" s="113">
        <v>0</v>
      </c>
      <c r="M1907" s="113">
        <v>0</v>
      </c>
      <c r="N1907" s="48">
        <v>0</v>
      </c>
      <c r="O1907" s="48">
        <v>0</v>
      </c>
      <c r="P1907" s="48">
        <v>0</v>
      </c>
      <c r="Q1907" s="48">
        <v>0</v>
      </c>
      <c r="R1907" s="48">
        <v>0</v>
      </c>
      <c r="S1907" s="113">
        <v>0</v>
      </c>
      <c r="T1907" s="48">
        <v>0</v>
      </c>
      <c r="U1907" s="47"/>
      <c r="V1907" s="14" t="s">
        <v>149</v>
      </c>
      <c r="W1907" s="134" t="s">
        <v>2710</v>
      </c>
      <c r="X1907" s="3" t="s">
        <v>2711</v>
      </c>
      <c r="Y1907" s="13">
        <v>0</v>
      </c>
      <c r="Z1907" s="13">
        <v>13</v>
      </c>
      <c r="AA1907" s="14">
        <v>7.75</v>
      </c>
      <c r="AB1907" s="3">
        <f t="shared" si="87"/>
        <v>163.75</v>
      </c>
      <c r="AN1907" s="3">
        <v>1042</v>
      </c>
      <c r="AO1907" s="3">
        <v>792</v>
      </c>
      <c r="AR1907" s="183" t="s">
        <v>9152</v>
      </c>
      <c r="AS1907" s="183" t="s">
        <v>9153</v>
      </c>
      <c r="AT1907" s="3">
        <v>1</v>
      </c>
      <c r="AU1907" s="18">
        <v>0</v>
      </c>
      <c r="AV1907" s="17"/>
    </row>
    <row r="1908" spans="1:62" x14ac:dyDescent="0.25">
      <c r="A1908" s="18">
        <v>83</v>
      </c>
      <c r="B1908" s="18">
        <v>102</v>
      </c>
      <c r="C1908" s="3" t="s">
        <v>2701</v>
      </c>
      <c r="D1908" s="18" t="s">
        <v>15</v>
      </c>
      <c r="E1908" s="3" t="s">
        <v>46</v>
      </c>
      <c r="K1908" s="113">
        <v>0</v>
      </c>
      <c r="L1908" s="113">
        <v>0</v>
      </c>
      <c r="M1908" s="113">
        <v>0</v>
      </c>
      <c r="N1908" s="48">
        <v>0</v>
      </c>
      <c r="O1908" s="48">
        <v>0</v>
      </c>
      <c r="P1908" s="48">
        <v>0</v>
      </c>
      <c r="Q1908" s="48">
        <v>0</v>
      </c>
      <c r="R1908" s="48">
        <v>0</v>
      </c>
      <c r="S1908" s="113">
        <v>0</v>
      </c>
      <c r="T1908" s="48">
        <v>0</v>
      </c>
      <c r="U1908" s="47"/>
      <c r="V1908" s="22" t="s">
        <v>9323</v>
      </c>
      <c r="W1908" s="134" t="s">
        <v>2712</v>
      </c>
      <c r="X1908" s="3" t="s">
        <v>1994</v>
      </c>
      <c r="Y1908" s="21">
        <v>2</v>
      </c>
      <c r="Z1908" s="21">
        <v>10</v>
      </c>
      <c r="AA1908" s="14">
        <v>0</v>
      </c>
      <c r="AB1908" s="3">
        <f t="shared" si="87"/>
        <v>600</v>
      </c>
      <c r="AC1908">
        <v>820.73138064949217</v>
      </c>
      <c r="AE1908" s="22"/>
      <c r="AN1908" s="3">
        <v>1042</v>
      </c>
      <c r="AO1908" s="3">
        <v>792</v>
      </c>
      <c r="AP1908" s="3">
        <v>2287</v>
      </c>
      <c r="AR1908" s="183" t="s">
        <v>9152</v>
      </c>
      <c r="AS1908" s="183" t="s">
        <v>9153</v>
      </c>
      <c r="AT1908" s="3">
        <v>1</v>
      </c>
      <c r="AU1908" s="18">
        <v>0</v>
      </c>
      <c r="AV1908" s="17"/>
      <c r="AW1908" s="207">
        <v>1</v>
      </c>
      <c r="AX1908" s="42">
        <v>0</v>
      </c>
      <c r="AY1908" s="200">
        <v>0</v>
      </c>
      <c r="AZ1908" s="200">
        <v>0</v>
      </c>
      <c r="BA1908" s="200">
        <v>0</v>
      </c>
      <c r="BB1908" s="200">
        <v>0</v>
      </c>
      <c r="BC1908" s="200">
        <v>0</v>
      </c>
    </row>
    <row r="1909" spans="1:62" x14ac:dyDescent="0.25">
      <c r="A1909" s="18">
        <v>83</v>
      </c>
      <c r="B1909" s="18">
        <v>102</v>
      </c>
      <c r="C1909" s="3" t="s">
        <v>2701</v>
      </c>
      <c r="D1909" s="18" t="s">
        <v>15</v>
      </c>
      <c r="E1909" s="3" t="s">
        <v>46</v>
      </c>
      <c r="K1909" s="113">
        <v>0</v>
      </c>
      <c r="L1909" s="113">
        <v>0</v>
      </c>
      <c r="M1909" s="113">
        <v>0</v>
      </c>
      <c r="N1909" s="48">
        <v>0</v>
      </c>
      <c r="O1909" s="48">
        <v>0</v>
      </c>
      <c r="P1909" s="48">
        <v>0</v>
      </c>
      <c r="Q1909" s="48">
        <v>0</v>
      </c>
      <c r="R1909" s="48">
        <v>0</v>
      </c>
      <c r="S1909" s="113">
        <v>0</v>
      </c>
      <c r="T1909" s="48">
        <v>0</v>
      </c>
      <c r="U1909" s="47"/>
      <c r="V1909" s="22" t="s">
        <v>9323</v>
      </c>
      <c r="W1909" s="134" t="s">
        <v>2713</v>
      </c>
      <c r="X1909" s="3" t="s">
        <v>167</v>
      </c>
      <c r="Y1909" s="21">
        <v>0</v>
      </c>
      <c r="Z1909" s="21">
        <v>10</v>
      </c>
      <c r="AA1909" s="14">
        <v>0</v>
      </c>
      <c r="AB1909" s="3">
        <f t="shared" si="87"/>
        <v>120</v>
      </c>
      <c r="AC1909">
        <v>164.14627612989844</v>
      </c>
      <c r="AE1909" s="22" t="s">
        <v>9272</v>
      </c>
      <c r="AF1909" s="2" t="s">
        <v>2714</v>
      </c>
      <c r="AG1909" s="3" t="s">
        <v>2715</v>
      </c>
      <c r="AH1909" s="3">
        <v>10</v>
      </c>
      <c r="AI1909" s="3">
        <v>8</v>
      </c>
      <c r="AJ1909" s="3">
        <v>6</v>
      </c>
      <c r="AK1909" s="3">
        <f>(240*AH1909)+(12*AI1909)+AJ1909</f>
        <v>2502</v>
      </c>
      <c r="AL1909">
        <v>3407.9479728547667</v>
      </c>
      <c r="AN1909" s="3">
        <v>1042</v>
      </c>
      <c r="AO1909" s="3">
        <v>792</v>
      </c>
      <c r="AP1909" s="3">
        <v>2287</v>
      </c>
      <c r="AQ1909" s="3">
        <v>2256</v>
      </c>
      <c r="AR1909" s="183" t="s">
        <v>9152</v>
      </c>
      <c r="AS1909" s="183" t="s">
        <v>9153</v>
      </c>
      <c r="AT1909" s="3">
        <v>1</v>
      </c>
      <c r="AU1909" s="18">
        <v>0</v>
      </c>
      <c r="AV1909" s="17"/>
      <c r="AW1909" s="207">
        <v>1</v>
      </c>
      <c r="AX1909" s="42">
        <v>0</v>
      </c>
      <c r="AY1909" s="200">
        <v>0</v>
      </c>
      <c r="AZ1909" s="200">
        <v>0</v>
      </c>
      <c r="BA1909" s="200">
        <v>0</v>
      </c>
      <c r="BB1909" s="200">
        <v>0</v>
      </c>
      <c r="BC1909" s="200">
        <v>0</v>
      </c>
      <c r="BE1909" s="18">
        <v>1</v>
      </c>
      <c r="BF1909" s="18">
        <v>0</v>
      </c>
      <c r="BG1909" s="18">
        <v>0</v>
      </c>
      <c r="BH1909" s="18">
        <v>0</v>
      </c>
      <c r="BI1909" s="18">
        <v>0</v>
      </c>
      <c r="BJ1909" s="18">
        <v>0</v>
      </c>
    </row>
    <row r="1910" spans="1:62" x14ac:dyDescent="0.25">
      <c r="A1910" s="18">
        <v>83</v>
      </c>
      <c r="B1910" s="18">
        <v>102</v>
      </c>
      <c r="C1910" s="3" t="s">
        <v>2701</v>
      </c>
      <c r="D1910" s="18" t="s">
        <v>15</v>
      </c>
      <c r="E1910" s="3" t="s">
        <v>46</v>
      </c>
      <c r="K1910" s="113">
        <v>0</v>
      </c>
      <c r="L1910" s="113">
        <v>0</v>
      </c>
      <c r="M1910" s="113">
        <v>0</v>
      </c>
      <c r="N1910" s="48">
        <v>0</v>
      </c>
      <c r="O1910" s="48">
        <v>0</v>
      </c>
      <c r="P1910" s="48">
        <v>0</v>
      </c>
      <c r="Q1910" s="48">
        <v>0</v>
      </c>
      <c r="R1910" s="48">
        <v>0</v>
      </c>
      <c r="S1910" s="113">
        <v>0</v>
      </c>
      <c r="T1910" s="48">
        <v>0</v>
      </c>
      <c r="U1910" s="47"/>
      <c r="V1910" s="22" t="s">
        <v>9323</v>
      </c>
      <c r="W1910" s="134" t="s">
        <v>2716</v>
      </c>
      <c r="X1910" s="3" t="s">
        <v>196</v>
      </c>
      <c r="Y1910" s="21">
        <v>0</v>
      </c>
      <c r="Z1910" s="21">
        <v>3</v>
      </c>
      <c r="AA1910" s="14">
        <v>0</v>
      </c>
      <c r="AB1910" s="3">
        <f t="shared" si="87"/>
        <v>36</v>
      </c>
      <c r="AC1910">
        <v>49.243882838969533</v>
      </c>
      <c r="AN1910" s="3">
        <v>1042</v>
      </c>
      <c r="AO1910" s="3">
        <v>792</v>
      </c>
      <c r="AP1910" s="3">
        <v>2287</v>
      </c>
      <c r="AR1910" s="183" t="s">
        <v>9152</v>
      </c>
      <c r="AS1910" s="183" t="s">
        <v>9153</v>
      </c>
      <c r="AT1910" s="3">
        <v>1</v>
      </c>
      <c r="AU1910" s="18">
        <v>0</v>
      </c>
      <c r="AV1910" s="17"/>
      <c r="AW1910" s="207">
        <v>1</v>
      </c>
      <c r="AX1910" s="42">
        <v>0</v>
      </c>
      <c r="AY1910" s="200">
        <v>0</v>
      </c>
      <c r="AZ1910" s="200">
        <v>0</v>
      </c>
      <c r="BA1910" s="200">
        <v>0</v>
      </c>
      <c r="BB1910" s="200">
        <v>0</v>
      </c>
      <c r="BC1910" s="200">
        <v>0</v>
      </c>
    </row>
    <row r="1911" spans="1:62" x14ac:dyDescent="0.25">
      <c r="A1911" s="18">
        <v>83</v>
      </c>
      <c r="B1911" s="18">
        <v>102</v>
      </c>
      <c r="C1911" s="3" t="s">
        <v>2701</v>
      </c>
      <c r="D1911" s="18" t="s">
        <v>15</v>
      </c>
      <c r="E1911" s="3" t="s">
        <v>46</v>
      </c>
      <c r="K1911" s="113">
        <v>0</v>
      </c>
      <c r="L1911" s="113">
        <v>0</v>
      </c>
      <c r="M1911" s="113">
        <v>0</v>
      </c>
      <c r="N1911" s="48">
        <v>0</v>
      </c>
      <c r="O1911" s="48">
        <v>0</v>
      </c>
      <c r="P1911" s="48">
        <v>0</v>
      </c>
      <c r="Q1911" s="48">
        <v>0</v>
      </c>
      <c r="R1911" s="48">
        <v>0</v>
      </c>
      <c r="S1911" s="113">
        <v>0</v>
      </c>
      <c r="T1911" s="48">
        <v>0</v>
      </c>
      <c r="U1911" s="47"/>
      <c r="V1911" s="22" t="s">
        <v>9323</v>
      </c>
      <c r="W1911" s="134" t="s">
        <v>2717</v>
      </c>
      <c r="X1911" s="3" t="s">
        <v>334</v>
      </c>
      <c r="Y1911" s="21">
        <v>0</v>
      </c>
      <c r="Z1911" s="21">
        <v>16</v>
      </c>
      <c r="AA1911" s="14">
        <v>6</v>
      </c>
      <c r="AB1911" s="3">
        <f t="shared" si="87"/>
        <v>198</v>
      </c>
      <c r="AC1911">
        <v>270.84135561433243</v>
      </c>
      <c r="AN1911" s="3">
        <v>1042</v>
      </c>
      <c r="AO1911" s="3">
        <v>792</v>
      </c>
      <c r="AP1911" s="3">
        <v>2287</v>
      </c>
      <c r="AR1911" s="183" t="s">
        <v>9152</v>
      </c>
      <c r="AS1911" s="183" t="s">
        <v>9153</v>
      </c>
      <c r="AT1911" s="3">
        <v>1</v>
      </c>
      <c r="AU1911" s="18">
        <v>0</v>
      </c>
      <c r="AV1911" s="17"/>
      <c r="AW1911" s="207">
        <v>1</v>
      </c>
      <c r="AX1911" s="42">
        <v>0</v>
      </c>
      <c r="AY1911" s="200">
        <v>0</v>
      </c>
      <c r="AZ1911" s="200">
        <v>0</v>
      </c>
      <c r="BA1911" s="200">
        <v>0</v>
      </c>
      <c r="BB1911" s="200">
        <v>0</v>
      </c>
      <c r="BC1911" s="200">
        <v>0</v>
      </c>
    </row>
    <row r="1912" spans="1:62" ht="30" x14ac:dyDescent="0.25">
      <c r="A1912" s="18">
        <v>83</v>
      </c>
      <c r="B1912" s="18">
        <v>102</v>
      </c>
      <c r="C1912" s="3" t="s">
        <v>2701</v>
      </c>
      <c r="D1912" s="18" t="s">
        <v>15</v>
      </c>
      <c r="E1912" s="3" t="s">
        <v>46</v>
      </c>
      <c r="K1912" s="113">
        <v>0</v>
      </c>
      <c r="L1912" s="113">
        <v>0</v>
      </c>
      <c r="M1912" s="113">
        <v>0</v>
      </c>
      <c r="N1912" s="48">
        <v>0</v>
      </c>
      <c r="O1912" s="48">
        <v>0</v>
      </c>
      <c r="P1912" s="48">
        <v>0</v>
      </c>
      <c r="Q1912" s="48">
        <v>0</v>
      </c>
      <c r="R1912" s="48">
        <v>0</v>
      </c>
      <c r="S1912" s="113">
        <v>0</v>
      </c>
      <c r="T1912" s="48">
        <v>0</v>
      </c>
      <c r="U1912" s="47"/>
      <c r="V1912" s="22" t="s">
        <v>9323</v>
      </c>
      <c r="W1912" s="134" t="s">
        <v>2718</v>
      </c>
      <c r="X1912" s="3" t="s">
        <v>130</v>
      </c>
      <c r="Y1912" s="21">
        <v>2</v>
      </c>
      <c r="Z1912" s="21">
        <v>5</v>
      </c>
      <c r="AA1912" s="14">
        <v>0</v>
      </c>
      <c r="AB1912" s="3">
        <f t="shared" si="87"/>
        <v>540</v>
      </c>
      <c r="AC1912">
        <v>738.65824258454302</v>
      </c>
      <c r="AN1912" s="3">
        <v>1042</v>
      </c>
      <c r="AO1912" s="3">
        <v>792</v>
      </c>
      <c r="AP1912" s="3">
        <v>2287</v>
      </c>
      <c r="AR1912" s="183" t="s">
        <v>9152</v>
      </c>
      <c r="AS1912" s="183" t="s">
        <v>9153</v>
      </c>
      <c r="AT1912" s="3">
        <v>1</v>
      </c>
      <c r="AU1912" s="18">
        <v>0</v>
      </c>
      <c r="AV1912" s="17"/>
      <c r="AW1912" s="207">
        <v>1</v>
      </c>
      <c r="AX1912" s="42">
        <v>0</v>
      </c>
      <c r="AY1912" s="200">
        <v>0</v>
      </c>
      <c r="AZ1912" s="200">
        <v>0</v>
      </c>
      <c r="BA1912" s="200">
        <v>0</v>
      </c>
      <c r="BB1912" s="200">
        <v>0</v>
      </c>
      <c r="BC1912" s="200">
        <v>0</v>
      </c>
    </row>
    <row r="1913" spans="1:62" x14ac:dyDescent="0.25">
      <c r="A1913" s="18">
        <v>83</v>
      </c>
      <c r="B1913" s="18">
        <v>102</v>
      </c>
      <c r="C1913" s="3" t="s">
        <v>2701</v>
      </c>
      <c r="D1913" s="18" t="s">
        <v>15</v>
      </c>
      <c r="E1913" s="3" t="s">
        <v>46</v>
      </c>
      <c r="K1913" s="113">
        <v>0</v>
      </c>
      <c r="L1913" s="113">
        <v>0</v>
      </c>
      <c r="M1913" s="113">
        <v>0</v>
      </c>
      <c r="N1913" s="48">
        <v>0</v>
      </c>
      <c r="O1913" s="48">
        <v>0</v>
      </c>
      <c r="P1913" s="48">
        <v>0</v>
      </c>
      <c r="Q1913" s="48">
        <v>0</v>
      </c>
      <c r="R1913" s="48">
        <v>0</v>
      </c>
      <c r="S1913" s="113">
        <v>0</v>
      </c>
      <c r="T1913" s="48">
        <v>0</v>
      </c>
      <c r="U1913" s="47"/>
      <c r="V1913" s="22" t="s">
        <v>9324</v>
      </c>
      <c r="W1913" s="134" t="s">
        <v>2719</v>
      </c>
      <c r="X1913" s="3" t="s">
        <v>96</v>
      </c>
      <c r="Y1913" s="21">
        <v>0</v>
      </c>
      <c r="Z1913" s="21">
        <v>18</v>
      </c>
      <c r="AA1913" s="14">
        <v>0</v>
      </c>
      <c r="AB1913" s="3">
        <f t="shared" si="87"/>
        <v>216</v>
      </c>
      <c r="AC1913">
        <v>295.18013124464869</v>
      </c>
      <c r="AN1913" s="3">
        <v>1042</v>
      </c>
      <c r="AO1913" s="3">
        <v>792</v>
      </c>
      <c r="AP1913" s="3">
        <v>2280</v>
      </c>
      <c r="AR1913" s="183" t="s">
        <v>9152</v>
      </c>
      <c r="AS1913" s="183" t="s">
        <v>9153</v>
      </c>
      <c r="AT1913" s="3">
        <v>1</v>
      </c>
      <c r="AU1913" s="18">
        <v>0</v>
      </c>
      <c r="AV1913" s="17"/>
      <c r="AW1913" s="207">
        <v>1</v>
      </c>
      <c r="AX1913" s="42">
        <v>0</v>
      </c>
      <c r="AY1913" s="200">
        <v>0</v>
      </c>
      <c r="AZ1913" s="200">
        <v>0</v>
      </c>
      <c r="BA1913" s="200">
        <v>0</v>
      </c>
      <c r="BB1913" s="200">
        <v>0</v>
      </c>
      <c r="BC1913" s="200">
        <v>0</v>
      </c>
    </row>
    <row r="1914" spans="1:62" s="48" customFormat="1" x14ac:dyDescent="0.25">
      <c r="A1914" s="18">
        <v>83</v>
      </c>
      <c r="B1914" s="18">
        <v>102</v>
      </c>
      <c r="C1914" s="3" t="s">
        <v>2701</v>
      </c>
      <c r="D1914" s="18" t="s">
        <v>15</v>
      </c>
      <c r="E1914" s="3" t="s">
        <v>46</v>
      </c>
      <c r="F1914" s="3"/>
      <c r="G1914" s="3"/>
      <c r="H1914" s="3"/>
      <c r="I1914" s="3"/>
      <c r="J1914" s="3"/>
      <c r="K1914" s="113">
        <v>0</v>
      </c>
      <c r="L1914" s="113">
        <v>0</v>
      </c>
      <c r="M1914" s="113">
        <v>0</v>
      </c>
      <c r="N1914" s="48">
        <v>0</v>
      </c>
      <c r="O1914" s="48">
        <v>0</v>
      </c>
      <c r="P1914" s="48">
        <v>0</v>
      </c>
      <c r="Q1914" s="48">
        <v>0</v>
      </c>
      <c r="R1914" s="48">
        <v>0</v>
      </c>
      <c r="S1914" s="113">
        <v>0</v>
      </c>
      <c r="T1914" s="48">
        <v>0</v>
      </c>
      <c r="U1914" s="47"/>
      <c r="V1914" s="22" t="s">
        <v>9324</v>
      </c>
      <c r="W1914" s="134" t="s">
        <v>2720</v>
      </c>
      <c r="X1914" s="3" t="s">
        <v>395</v>
      </c>
      <c r="Y1914" s="21">
        <v>0</v>
      </c>
      <c r="Z1914" s="21">
        <v>9</v>
      </c>
      <c r="AA1914" s="14">
        <v>0</v>
      </c>
      <c r="AB1914" s="3">
        <f t="shared" si="87"/>
        <v>108</v>
      </c>
      <c r="AC1914" s="48">
        <v>147.59006562232435</v>
      </c>
      <c r="AD1914" s="1"/>
      <c r="AE1914" s="15"/>
      <c r="AF1914" s="2"/>
      <c r="AG1914" s="3"/>
      <c r="AH1914" s="3"/>
      <c r="AI1914" s="3"/>
      <c r="AJ1914" s="3"/>
      <c r="AK1914" s="3"/>
      <c r="AM1914" s="1"/>
      <c r="AN1914" s="3">
        <v>1042</v>
      </c>
      <c r="AO1914" s="3">
        <v>792</v>
      </c>
      <c r="AP1914" s="3">
        <v>2280</v>
      </c>
      <c r="AQ1914" s="3"/>
      <c r="AR1914" s="183" t="s">
        <v>9152</v>
      </c>
      <c r="AS1914" s="183" t="s">
        <v>9153</v>
      </c>
      <c r="AT1914" s="3">
        <v>1</v>
      </c>
      <c r="AU1914" s="18">
        <v>0</v>
      </c>
      <c r="AV1914" s="17"/>
      <c r="AW1914" s="207">
        <v>1</v>
      </c>
      <c r="AX1914" s="42">
        <v>0</v>
      </c>
      <c r="AY1914" s="200">
        <v>0</v>
      </c>
      <c r="AZ1914" s="200">
        <v>0</v>
      </c>
      <c r="BA1914" s="200">
        <v>0</v>
      </c>
      <c r="BB1914" s="200">
        <v>0</v>
      </c>
      <c r="BC1914" s="200">
        <v>0</v>
      </c>
      <c r="BD1914" s="47"/>
    </row>
    <row r="1915" spans="1:62" s="48" customFormat="1" x14ac:dyDescent="0.25">
      <c r="A1915" s="18">
        <v>83</v>
      </c>
      <c r="B1915" s="18">
        <v>102</v>
      </c>
      <c r="C1915" s="3" t="s">
        <v>2701</v>
      </c>
      <c r="D1915" s="18" t="s">
        <v>15</v>
      </c>
      <c r="E1915" s="3" t="s">
        <v>46</v>
      </c>
      <c r="F1915" s="3"/>
      <c r="G1915" s="3"/>
      <c r="H1915" s="3"/>
      <c r="I1915" s="3"/>
      <c r="J1915" s="3"/>
      <c r="K1915" s="113">
        <v>0</v>
      </c>
      <c r="L1915" s="113">
        <v>0</v>
      </c>
      <c r="M1915" s="113">
        <v>0</v>
      </c>
      <c r="N1915" s="48">
        <v>0</v>
      </c>
      <c r="O1915" s="48">
        <v>0</v>
      </c>
      <c r="P1915" s="48">
        <v>0</v>
      </c>
      <c r="Q1915" s="48">
        <v>0</v>
      </c>
      <c r="R1915" s="48">
        <v>0</v>
      </c>
      <c r="S1915" s="113">
        <v>0</v>
      </c>
      <c r="T1915" s="48">
        <v>0</v>
      </c>
      <c r="U1915" s="47"/>
      <c r="V1915" s="22" t="s">
        <v>9325</v>
      </c>
      <c r="W1915" s="134" t="s">
        <v>2721</v>
      </c>
      <c r="X1915" s="3" t="s">
        <v>77</v>
      </c>
      <c r="Y1915" s="21">
        <v>0</v>
      </c>
      <c r="Z1915" s="21">
        <v>6</v>
      </c>
      <c r="AA1915" s="14">
        <v>0</v>
      </c>
      <c r="AB1915" s="3">
        <f t="shared" si="87"/>
        <v>72</v>
      </c>
      <c r="AC1915" s="48">
        <v>98.137635205540519</v>
      </c>
      <c r="AD1915" s="1"/>
      <c r="AE1915" s="15"/>
      <c r="AF1915" s="2"/>
      <c r="AG1915" s="3"/>
      <c r="AH1915" s="3"/>
      <c r="AI1915" s="3"/>
      <c r="AJ1915" s="3"/>
      <c r="AK1915" s="3"/>
      <c r="AM1915" s="1"/>
      <c r="AN1915" s="3">
        <v>1042</v>
      </c>
      <c r="AO1915" s="3">
        <v>792</v>
      </c>
      <c r="AP1915" s="3">
        <v>2261</v>
      </c>
      <c r="AQ1915" s="3"/>
      <c r="AR1915" s="183" t="s">
        <v>9152</v>
      </c>
      <c r="AS1915" s="183" t="s">
        <v>9153</v>
      </c>
      <c r="AT1915" s="3">
        <v>1</v>
      </c>
      <c r="AU1915" s="18">
        <v>0</v>
      </c>
      <c r="AV1915" s="17"/>
      <c r="AW1915" s="207">
        <v>1</v>
      </c>
      <c r="AX1915" s="42">
        <v>0</v>
      </c>
      <c r="AY1915" s="200">
        <v>0</v>
      </c>
      <c r="AZ1915" s="200">
        <v>0</v>
      </c>
      <c r="BA1915" s="200">
        <v>0</v>
      </c>
      <c r="BB1915" s="200">
        <v>0</v>
      </c>
      <c r="BC1915" s="200">
        <v>0</v>
      </c>
      <c r="BD1915" s="47"/>
    </row>
    <row r="1916" spans="1:62" s="48" customFormat="1" x14ac:dyDescent="0.25">
      <c r="A1916" s="18">
        <v>83</v>
      </c>
      <c r="B1916" s="18">
        <v>102</v>
      </c>
      <c r="C1916" s="3" t="s">
        <v>2701</v>
      </c>
      <c r="D1916" s="18" t="s">
        <v>15</v>
      </c>
      <c r="E1916" s="3" t="s">
        <v>46</v>
      </c>
      <c r="F1916" s="3"/>
      <c r="G1916" s="3"/>
      <c r="H1916" s="3"/>
      <c r="I1916" s="3"/>
      <c r="J1916" s="3"/>
      <c r="K1916" s="113">
        <v>0</v>
      </c>
      <c r="L1916" s="113">
        <v>0</v>
      </c>
      <c r="M1916" s="113">
        <v>0</v>
      </c>
      <c r="N1916" s="48">
        <v>0</v>
      </c>
      <c r="O1916" s="48">
        <v>0</v>
      </c>
      <c r="P1916" s="48">
        <v>0</v>
      </c>
      <c r="Q1916" s="48">
        <v>0</v>
      </c>
      <c r="R1916" s="48">
        <v>0</v>
      </c>
      <c r="S1916" s="113">
        <v>0</v>
      </c>
      <c r="T1916" s="48">
        <v>0</v>
      </c>
      <c r="U1916" s="47"/>
      <c r="V1916" s="22" t="s">
        <v>9325</v>
      </c>
      <c r="W1916" s="134" t="s">
        <v>2722</v>
      </c>
      <c r="X1916" s="3" t="s">
        <v>241</v>
      </c>
      <c r="Y1916" s="21">
        <v>1</v>
      </c>
      <c r="Z1916" s="21">
        <v>7</v>
      </c>
      <c r="AA1916" s="14">
        <v>0</v>
      </c>
      <c r="AB1916" s="3">
        <f t="shared" si="87"/>
        <v>324</v>
      </c>
      <c r="AC1916" s="48">
        <v>441.61935842493239</v>
      </c>
      <c r="AD1916" s="1"/>
      <c r="AE1916" s="15"/>
      <c r="AF1916" s="2"/>
      <c r="AG1916" s="3"/>
      <c r="AH1916" s="3"/>
      <c r="AI1916" s="3"/>
      <c r="AJ1916" s="3"/>
      <c r="AK1916" s="3"/>
      <c r="AM1916" s="1"/>
      <c r="AN1916" s="3">
        <v>1042</v>
      </c>
      <c r="AO1916" s="3">
        <v>792</v>
      </c>
      <c r="AP1916" s="3">
        <v>2261</v>
      </c>
      <c r="AQ1916" s="3"/>
      <c r="AR1916" s="183" t="s">
        <v>9152</v>
      </c>
      <c r="AS1916" s="183" t="s">
        <v>9153</v>
      </c>
      <c r="AT1916" s="3">
        <v>1</v>
      </c>
      <c r="AU1916" s="18">
        <v>0</v>
      </c>
      <c r="AV1916" s="17"/>
      <c r="AW1916" s="207">
        <v>1</v>
      </c>
      <c r="AX1916" s="42">
        <v>0</v>
      </c>
      <c r="AY1916" s="200">
        <v>0</v>
      </c>
      <c r="AZ1916" s="200">
        <v>0</v>
      </c>
      <c r="BA1916" s="200">
        <v>0</v>
      </c>
      <c r="BB1916" s="200">
        <v>0</v>
      </c>
      <c r="BC1916" s="200">
        <v>0</v>
      </c>
      <c r="BD1916" s="47"/>
    </row>
    <row r="1917" spans="1:62" s="48" customFormat="1" x14ac:dyDescent="0.25">
      <c r="A1917" s="18">
        <v>83</v>
      </c>
      <c r="B1917" s="18">
        <v>102</v>
      </c>
      <c r="C1917" s="3" t="s">
        <v>2701</v>
      </c>
      <c r="D1917" s="18" t="s">
        <v>15</v>
      </c>
      <c r="E1917" s="3" t="s">
        <v>46</v>
      </c>
      <c r="F1917" s="3"/>
      <c r="G1917" s="3"/>
      <c r="H1917" s="3"/>
      <c r="I1917" s="3"/>
      <c r="J1917" s="3"/>
      <c r="K1917" s="113">
        <v>0</v>
      </c>
      <c r="L1917" s="113">
        <v>0</v>
      </c>
      <c r="M1917" s="113">
        <v>0</v>
      </c>
      <c r="N1917" s="48">
        <v>0</v>
      </c>
      <c r="O1917" s="48">
        <v>0</v>
      </c>
      <c r="P1917" s="48">
        <v>0</v>
      </c>
      <c r="Q1917" s="48">
        <v>0</v>
      </c>
      <c r="R1917" s="48">
        <v>0</v>
      </c>
      <c r="S1917" s="113">
        <v>0</v>
      </c>
      <c r="T1917" s="48">
        <v>0</v>
      </c>
      <c r="U1917" s="47"/>
      <c r="V1917" s="22" t="s">
        <v>9325</v>
      </c>
      <c r="W1917" s="134" t="s">
        <v>2723</v>
      </c>
      <c r="X1917" s="3" t="s">
        <v>374</v>
      </c>
      <c r="Y1917" s="21">
        <v>0</v>
      </c>
      <c r="Z1917" s="21">
        <v>5</v>
      </c>
      <c r="AA1917" s="14">
        <v>0</v>
      </c>
      <c r="AB1917" s="3">
        <f t="shared" si="87"/>
        <v>60</v>
      </c>
      <c r="AC1917" s="48">
        <v>81.781362671283773</v>
      </c>
      <c r="AD1917" s="1"/>
      <c r="AE1917" s="15"/>
      <c r="AF1917" s="2"/>
      <c r="AG1917" s="3"/>
      <c r="AH1917" s="3"/>
      <c r="AI1917" s="3"/>
      <c r="AJ1917" s="3"/>
      <c r="AK1917" s="3"/>
      <c r="AM1917" s="1"/>
      <c r="AN1917" s="3">
        <v>1042</v>
      </c>
      <c r="AO1917" s="3">
        <v>792</v>
      </c>
      <c r="AP1917" s="3">
        <v>2261</v>
      </c>
      <c r="AQ1917" s="3"/>
      <c r="AR1917" s="183" t="s">
        <v>9152</v>
      </c>
      <c r="AS1917" s="183" t="s">
        <v>9153</v>
      </c>
      <c r="AT1917" s="3">
        <v>1</v>
      </c>
      <c r="AU1917" s="18">
        <v>0</v>
      </c>
      <c r="AV1917" s="17"/>
      <c r="AW1917" s="207">
        <v>1</v>
      </c>
      <c r="AX1917" s="42">
        <v>0</v>
      </c>
      <c r="AY1917" s="200">
        <v>0</v>
      </c>
      <c r="AZ1917" s="200">
        <v>0</v>
      </c>
      <c r="BA1917" s="200">
        <v>0</v>
      </c>
      <c r="BB1917" s="200">
        <v>0</v>
      </c>
      <c r="BC1917" s="200">
        <v>0</v>
      </c>
      <c r="BD1917" s="47"/>
    </row>
    <row r="1918" spans="1:62" s="48" customFormat="1" ht="30" x14ac:dyDescent="0.25">
      <c r="A1918" s="18">
        <v>83</v>
      </c>
      <c r="B1918" s="18">
        <v>102</v>
      </c>
      <c r="C1918" s="3" t="s">
        <v>2701</v>
      </c>
      <c r="D1918" s="18" t="s">
        <v>15</v>
      </c>
      <c r="E1918" s="3" t="s">
        <v>46</v>
      </c>
      <c r="F1918" s="3"/>
      <c r="G1918" s="3"/>
      <c r="H1918" s="3"/>
      <c r="I1918" s="3"/>
      <c r="J1918" s="3"/>
      <c r="K1918" s="113">
        <v>0</v>
      </c>
      <c r="L1918" s="113">
        <v>0</v>
      </c>
      <c r="M1918" s="113">
        <v>0</v>
      </c>
      <c r="N1918" s="48">
        <v>0</v>
      </c>
      <c r="O1918" s="48">
        <v>0</v>
      </c>
      <c r="P1918" s="48">
        <v>0</v>
      </c>
      <c r="Q1918" s="48">
        <v>0</v>
      </c>
      <c r="R1918" s="48">
        <v>0</v>
      </c>
      <c r="S1918" s="113">
        <v>0</v>
      </c>
      <c r="T1918" s="48">
        <v>0</v>
      </c>
      <c r="U1918" s="47"/>
      <c r="V1918" s="22" t="s">
        <v>9325</v>
      </c>
      <c r="W1918" s="134" t="s">
        <v>2724</v>
      </c>
      <c r="X1918" s="3" t="s">
        <v>389</v>
      </c>
      <c r="Y1918" s="21">
        <v>0</v>
      </c>
      <c r="Z1918" s="21">
        <v>14</v>
      </c>
      <c r="AA1918" s="14">
        <v>0</v>
      </c>
      <c r="AB1918" s="3">
        <f t="shared" si="87"/>
        <v>168</v>
      </c>
      <c r="AC1918" s="48">
        <v>228.98781547959456</v>
      </c>
      <c r="AD1918" s="1"/>
      <c r="AE1918" s="15"/>
      <c r="AF1918" s="2"/>
      <c r="AG1918" s="3"/>
      <c r="AH1918" s="3"/>
      <c r="AI1918" s="3"/>
      <c r="AJ1918" s="3"/>
      <c r="AK1918" s="3"/>
      <c r="AM1918" s="1"/>
      <c r="AN1918" s="3">
        <v>1042</v>
      </c>
      <c r="AO1918" s="3">
        <v>792</v>
      </c>
      <c r="AP1918" s="3">
        <v>2261</v>
      </c>
      <c r="AQ1918" s="3"/>
      <c r="AR1918" s="183" t="s">
        <v>9152</v>
      </c>
      <c r="AS1918" s="183" t="s">
        <v>9153</v>
      </c>
      <c r="AT1918" s="3">
        <v>1</v>
      </c>
      <c r="AU1918" s="18">
        <v>0</v>
      </c>
      <c r="AV1918" s="17"/>
      <c r="AW1918" s="207">
        <v>1</v>
      </c>
      <c r="AX1918" s="42">
        <v>0</v>
      </c>
      <c r="AY1918" s="200">
        <v>0</v>
      </c>
      <c r="AZ1918" s="200">
        <v>0</v>
      </c>
      <c r="BA1918" s="200">
        <v>0</v>
      </c>
      <c r="BB1918" s="200">
        <v>0</v>
      </c>
      <c r="BC1918" s="200">
        <v>0</v>
      </c>
      <c r="BD1918" s="47"/>
    </row>
    <row r="1919" spans="1:62" s="48" customFormat="1" x14ac:dyDescent="0.25">
      <c r="A1919" s="18">
        <v>83</v>
      </c>
      <c r="B1919" s="18">
        <v>102</v>
      </c>
      <c r="C1919" s="3" t="s">
        <v>2701</v>
      </c>
      <c r="D1919" s="18" t="s">
        <v>15</v>
      </c>
      <c r="E1919" s="3" t="s">
        <v>46</v>
      </c>
      <c r="F1919" s="3"/>
      <c r="G1919" s="3"/>
      <c r="H1919" s="3"/>
      <c r="I1919" s="3"/>
      <c r="J1919" s="3"/>
      <c r="K1919" s="113">
        <v>0</v>
      </c>
      <c r="L1919" s="113">
        <v>0</v>
      </c>
      <c r="M1919" s="113">
        <v>0</v>
      </c>
      <c r="N1919" s="48">
        <v>0</v>
      </c>
      <c r="O1919" s="48">
        <v>0</v>
      </c>
      <c r="P1919" s="48">
        <v>0</v>
      </c>
      <c r="Q1919" s="48">
        <v>0</v>
      </c>
      <c r="R1919" s="48">
        <v>0</v>
      </c>
      <c r="S1919" s="113">
        <v>0</v>
      </c>
      <c r="T1919" s="48">
        <v>0</v>
      </c>
      <c r="U1919" s="47"/>
      <c r="V1919" s="22" t="s">
        <v>9325</v>
      </c>
      <c r="W1919" s="134" t="s">
        <v>2725</v>
      </c>
      <c r="X1919" s="3" t="s">
        <v>374</v>
      </c>
      <c r="Y1919" s="21">
        <v>0</v>
      </c>
      <c r="Z1919" s="21">
        <v>5</v>
      </c>
      <c r="AA1919" s="14">
        <v>0</v>
      </c>
      <c r="AB1919" s="3">
        <f t="shared" si="87"/>
        <v>60</v>
      </c>
      <c r="AC1919" s="48">
        <v>81.781362671283773</v>
      </c>
      <c r="AD1919" s="1"/>
      <c r="AE1919" s="15"/>
      <c r="AF1919" s="2"/>
      <c r="AG1919" s="3"/>
      <c r="AH1919" s="3"/>
      <c r="AI1919" s="3"/>
      <c r="AJ1919" s="3"/>
      <c r="AK1919" s="3"/>
      <c r="AM1919" s="1"/>
      <c r="AN1919" s="3">
        <v>1042</v>
      </c>
      <c r="AO1919" s="3">
        <v>792</v>
      </c>
      <c r="AP1919" s="3">
        <v>2261</v>
      </c>
      <c r="AQ1919" s="3"/>
      <c r="AR1919" s="183" t="s">
        <v>9152</v>
      </c>
      <c r="AS1919" s="183" t="s">
        <v>9153</v>
      </c>
      <c r="AT1919" s="3">
        <v>1</v>
      </c>
      <c r="AU1919" s="18">
        <v>0</v>
      </c>
      <c r="AV1919" s="17"/>
      <c r="AW1919" s="207">
        <v>1</v>
      </c>
      <c r="AX1919" s="42">
        <v>0</v>
      </c>
      <c r="AY1919" s="200">
        <v>0</v>
      </c>
      <c r="AZ1919" s="200">
        <v>0</v>
      </c>
      <c r="BA1919" s="200">
        <v>0</v>
      </c>
      <c r="BB1919" s="200">
        <v>0</v>
      </c>
      <c r="BC1919" s="200">
        <v>0</v>
      </c>
      <c r="BD1919" s="47"/>
    </row>
    <row r="1920" spans="1:62" s="28" customFormat="1" ht="15.75" thickBot="1" x14ac:dyDescent="0.3">
      <c r="A1920" s="23">
        <v>83</v>
      </c>
      <c r="B1920" s="23">
        <v>102</v>
      </c>
      <c r="C1920" s="6" t="s">
        <v>2701</v>
      </c>
      <c r="D1920" s="23" t="s">
        <v>15</v>
      </c>
      <c r="E1920" s="6" t="s">
        <v>46</v>
      </c>
      <c r="F1920" s="6"/>
      <c r="G1920" s="6"/>
      <c r="H1920" s="6"/>
      <c r="I1920" s="6"/>
      <c r="J1920" s="6"/>
      <c r="K1920" s="142">
        <v>0</v>
      </c>
      <c r="L1920" s="142">
        <v>0</v>
      </c>
      <c r="M1920" s="142">
        <v>0</v>
      </c>
      <c r="N1920" s="28">
        <v>0</v>
      </c>
      <c r="O1920" s="28">
        <v>0</v>
      </c>
      <c r="P1920" s="28">
        <v>0</v>
      </c>
      <c r="Q1920" s="28">
        <v>0</v>
      </c>
      <c r="R1920" s="28">
        <v>0</v>
      </c>
      <c r="S1920" s="142">
        <v>0</v>
      </c>
      <c r="T1920" s="28">
        <v>0</v>
      </c>
      <c r="U1920" s="90"/>
      <c r="V1920" s="9" t="s">
        <v>149</v>
      </c>
      <c r="W1920" s="133" t="s">
        <v>2726</v>
      </c>
      <c r="X1920" s="6" t="s">
        <v>2715</v>
      </c>
      <c r="Y1920" s="8">
        <v>10</v>
      </c>
      <c r="Z1920" s="8">
        <v>8</v>
      </c>
      <c r="AA1920" s="9">
        <v>6</v>
      </c>
      <c r="AB1920" s="6">
        <f t="shared" si="87"/>
        <v>2502</v>
      </c>
      <c r="AD1920" s="10"/>
      <c r="AE1920" s="11"/>
      <c r="AF1920" s="7"/>
      <c r="AG1920" s="6"/>
      <c r="AH1920" s="6"/>
      <c r="AI1920" s="6"/>
      <c r="AJ1920" s="6"/>
      <c r="AK1920" s="6"/>
      <c r="AM1920" s="10"/>
      <c r="AN1920" s="6">
        <v>1042</v>
      </c>
      <c r="AO1920" s="6">
        <v>792</v>
      </c>
      <c r="AP1920" s="6"/>
      <c r="AQ1920" s="6"/>
      <c r="AR1920" s="198" t="s">
        <v>9152</v>
      </c>
      <c r="AS1920" s="198" t="s">
        <v>9153</v>
      </c>
      <c r="AT1920" s="6">
        <v>1</v>
      </c>
      <c r="AU1920" s="23">
        <v>0</v>
      </c>
      <c r="AV1920" s="25"/>
      <c r="AW1920" s="201"/>
      <c r="AX1920" s="6"/>
      <c r="BD1920" s="90"/>
    </row>
    <row r="1921" spans="1:62" ht="30.75" thickTop="1" x14ac:dyDescent="0.25">
      <c r="A1921" s="18">
        <v>84</v>
      </c>
      <c r="B1921" s="3">
        <v>37</v>
      </c>
      <c r="C1921" s="3" t="s">
        <v>2727</v>
      </c>
      <c r="D1921" s="18" t="s">
        <v>164</v>
      </c>
      <c r="E1921" s="3" t="s">
        <v>46</v>
      </c>
      <c r="F1921" s="18" t="s">
        <v>6758</v>
      </c>
      <c r="K1921" s="113">
        <v>0</v>
      </c>
      <c r="L1921" s="113">
        <v>0</v>
      </c>
      <c r="M1921" s="113">
        <v>0</v>
      </c>
      <c r="N1921" s="48">
        <v>0</v>
      </c>
      <c r="O1921" s="48">
        <v>0</v>
      </c>
      <c r="P1921" s="48">
        <v>0</v>
      </c>
      <c r="Q1921" s="48">
        <v>1</v>
      </c>
      <c r="R1921" s="48">
        <v>0</v>
      </c>
      <c r="S1921" s="113">
        <v>0</v>
      </c>
      <c r="T1921" s="48">
        <v>0</v>
      </c>
      <c r="U1921" s="47"/>
      <c r="V1921" s="22" t="s">
        <v>8118</v>
      </c>
      <c r="W1921" s="134" t="s">
        <v>2728</v>
      </c>
      <c r="X1921" s="3" t="s">
        <v>2729</v>
      </c>
      <c r="Y1921" s="21">
        <v>0</v>
      </c>
      <c r="Z1921" s="21">
        <v>10</v>
      </c>
      <c r="AA1921" s="14">
        <v>9</v>
      </c>
      <c r="AB1921" s="3">
        <f t="shared" si="87"/>
        <v>129</v>
      </c>
      <c r="AC1921">
        <v>250.63895755867998</v>
      </c>
      <c r="AE1921" s="22" t="s">
        <v>8313</v>
      </c>
      <c r="AF1921" s="2" t="s">
        <v>516</v>
      </c>
      <c r="AG1921" s="3" t="s">
        <v>2730</v>
      </c>
      <c r="AH1921" s="3">
        <v>2</v>
      </c>
      <c r="AI1921" s="3">
        <v>14</v>
      </c>
      <c r="AJ1921" s="3">
        <v>3</v>
      </c>
      <c r="AK1921" s="3">
        <f>(240*AH1921)+(12*AI1921)+AJ1921</f>
        <v>651</v>
      </c>
      <c r="AL1921">
        <v>1124.9101920734486</v>
      </c>
      <c r="AN1921" s="3">
        <v>2868</v>
      </c>
      <c r="AO1921" s="3">
        <v>2563</v>
      </c>
      <c r="AP1921" s="3">
        <v>4849</v>
      </c>
      <c r="AQ1921" s="3">
        <v>3993</v>
      </c>
      <c r="AR1921" s="183" t="s">
        <v>8732</v>
      </c>
      <c r="AS1921" s="183" t="s">
        <v>8915</v>
      </c>
      <c r="AT1921" s="3">
        <v>1</v>
      </c>
      <c r="AU1921" s="18">
        <v>0</v>
      </c>
      <c r="AV1921" s="17"/>
      <c r="AW1921" s="207">
        <v>1</v>
      </c>
      <c r="AX1921" s="42">
        <v>0</v>
      </c>
      <c r="AY1921" s="200">
        <v>0</v>
      </c>
      <c r="AZ1921" s="200">
        <v>0</v>
      </c>
      <c r="BA1921" s="200">
        <v>0</v>
      </c>
      <c r="BB1921" s="200">
        <v>0</v>
      </c>
      <c r="BC1921" s="200">
        <v>0</v>
      </c>
      <c r="BE1921" s="18">
        <v>0</v>
      </c>
      <c r="BF1921" s="18">
        <v>1</v>
      </c>
      <c r="BG1921" s="18">
        <v>0</v>
      </c>
      <c r="BH1921" s="18">
        <v>0</v>
      </c>
      <c r="BI1921" s="18">
        <v>0</v>
      </c>
      <c r="BJ1921" s="18">
        <v>0</v>
      </c>
    </row>
    <row r="1922" spans="1:62" x14ac:dyDescent="0.25">
      <c r="A1922" s="18">
        <v>84</v>
      </c>
      <c r="B1922" s="3">
        <v>37</v>
      </c>
      <c r="C1922" s="3" t="s">
        <v>2727</v>
      </c>
      <c r="D1922" s="18" t="s">
        <v>164</v>
      </c>
      <c r="E1922" s="3" t="s">
        <v>46</v>
      </c>
      <c r="F1922" s="18" t="s">
        <v>6758</v>
      </c>
      <c r="K1922" s="113">
        <v>0</v>
      </c>
      <c r="L1922" s="113">
        <v>0</v>
      </c>
      <c r="M1922" s="113">
        <v>0</v>
      </c>
      <c r="N1922" s="48">
        <v>0</v>
      </c>
      <c r="O1922" s="48">
        <v>0</v>
      </c>
      <c r="P1922" s="48">
        <v>0</v>
      </c>
      <c r="Q1922" s="48">
        <v>1</v>
      </c>
      <c r="R1922" s="48">
        <v>0</v>
      </c>
      <c r="S1922" s="113">
        <v>0</v>
      </c>
      <c r="T1922" s="48">
        <v>0</v>
      </c>
      <c r="U1922" s="47"/>
      <c r="V1922" s="22" t="s">
        <v>8214</v>
      </c>
      <c r="W1922" s="134" t="s">
        <v>2731</v>
      </c>
      <c r="X1922" s="3" t="s">
        <v>918</v>
      </c>
      <c r="Y1922" s="21">
        <v>0</v>
      </c>
      <c r="Z1922" s="21">
        <v>5</v>
      </c>
      <c r="AA1922" s="14">
        <v>9</v>
      </c>
      <c r="AB1922" s="3">
        <f t="shared" si="87"/>
        <v>69</v>
      </c>
      <c r="AC1922">
        <v>133.38496776704946</v>
      </c>
      <c r="AE1922" s="22" t="s">
        <v>8313</v>
      </c>
      <c r="AF1922" s="2" t="s">
        <v>886</v>
      </c>
      <c r="AG1922" s="3" t="s">
        <v>529</v>
      </c>
      <c r="AH1922" s="3">
        <v>2</v>
      </c>
      <c r="AI1922" s="3">
        <v>0</v>
      </c>
      <c r="AJ1922" s="3">
        <v>0</v>
      </c>
      <c r="AK1922" s="3">
        <f>(240*AH1922)+(12*AI1922)+AJ1922</f>
        <v>480</v>
      </c>
      <c r="AL1922">
        <v>829.42686973157504</v>
      </c>
      <c r="AN1922" s="3">
        <v>2868</v>
      </c>
      <c r="AO1922" s="3">
        <v>2563</v>
      </c>
      <c r="AP1922" s="3">
        <v>4812</v>
      </c>
      <c r="AQ1922" s="3">
        <v>3993</v>
      </c>
      <c r="AR1922" s="183" t="s">
        <v>8732</v>
      </c>
      <c r="AS1922" s="183" t="s">
        <v>8915</v>
      </c>
      <c r="AT1922" s="3">
        <v>1</v>
      </c>
      <c r="AU1922" s="18">
        <v>0</v>
      </c>
      <c r="AV1922" s="17"/>
      <c r="AW1922" s="207">
        <v>1</v>
      </c>
      <c r="AX1922" s="42">
        <v>0</v>
      </c>
      <c r="AY1922" s="200">
        <v>0</v>
      </c>
      <c r="AZ1922" s="200">
        <v>0</v>
      </c>
      <c r="BA1922" s="200">
        <v>0</v>
      </c>
      <c r="BB1922" s="200">
        <v>0</v>
      </c>
      <c r="BC1922" s="200">
        <v>0</v>
      </c>
      <c r="BE1922" s="18">
        <v>1</v>
      </c>
      <c r="BF1922" s="18">
        <v>0</v>
      </c>
      <c r="BG1922" s="18">
        <v>0</v>
      </c>
      <c r="BH1922" s="18">
        <v>0</v>
      </c>
      <c r="BI1922" s="18">
        <v>0</v>
      </c>
      <c r="BJ1922" s="18">
        <v>0</v>
      </c>
    </row>
    <row r="1923" spans="1:62" x14ac:dyDescent="0.25">
      <c r="A1923" s="18">
        <v>84</v>
      </c>
      <c r="B1923" s="3">
        <v>37</v>
      </c>
      <c r="C1923" s="3" t="s">
        <v>2727</v>
      </c>
      <c r="D1923" s="18" t="s">
        <v>164</v>
      </c>
      <c r="E1923" s="3" t="s">
        <v>46</v>
      </c>
      <c r="F1923" s="18" t="s">
        <v>6758</v>
      </c>
      <c r="K1923" s="113">
        <v>0</v>
      </c>
      <c r="L1923" s="113">
        <v>0</v>
      </c>
      <c r="M1923" s="113">
        <v>0</v>
      </c>
      <c r="N1923" s="48">
        <v>0</v>
      </c>
      <c r="O1923" s="48">
        <v>0</v>
      </c>
      <c r="P1923" s="48">
        <v>0</v>
      </c>
      <c r="Q1923" s="48">
        <v>1</v>
      </c>
      <c r="R1923" s="48">
        <v>0</v>
      </c>
      <c r="S1923" s="113">
        <v>0</v>
      </c>
      <c r="T1923" s="48">
        <v>0</v>
      </c>
      <c r="U1923" s="47"/>
      <c r="V1923" s="22" t="s">
        <v>8214</v>
      </c>
      <c r="W1923" s="134" t="s">
        <v>2732</v>
      </c>
      <c r="X1923" s="3" t="s">
        <v>220</v>
      </c>
      <c r="Y1923" s="21">
        <v>0</v>
      </c>
      <c r="Z1923" s="21">
        <v>8</v>
      </c>
      <c r="AA1923" s="14">
        <v>0</v>
      </c>
      <c r="AB1923" s="3">
        <f t="shared" si="87"/>
        <v>96</v>
      </c>
      <c r="AC1923">
        <v>185.5790855889384</v>
      </c>
      <c r="AE1923" s="22" t="s">
        <v>149</v>
      </c>
      <c r="AF1923" s="155" t="s">
        <v>2263</v>
      </c>
      <c r="AG1923" s="3" t="s">
        <v>2733</v>
      </c>
      <c r="AH1923" s="3">
        <v>4</v>
      </c>
      <c r="AI1923" s="3">
        <v>14</v>
      </c>
      <c r="AJ1923" s="3">
        <v>3</v>
      </c>
      <c r="AK1923" s="3">
        <f>(240*AH1923)+(12*AI1923)+AJ1923</f>
        <v>1131</v>
      </c>
      <c r="AN1923" s="3">
        <v>2868</v>
      </c>
      <c r="AO1923" s="3">
        <v>2563</v>
      </c>
      <c r="AP1923" s="3">
        <v>4812</v>
      </c>
      <c r="AR1923" s="183" t="s">
        <v>8733</v>
      </c>
      <c r="AS1923" s="183" t="s">
        <v>8916</v>
      </c>
      <c r="AT1923" s="3">
        <v>1</v>
      </c>
      <c r="AU1923" s="18">
        <v>0</v>
      </c>
      <c r="AV1923" s="17"/>
      <c r="AW1923" s="207">
        <v>1</v>
      </c>
      <c r="AX1923" s="42">
        <v>0</v>
      </c>
      <c r="AY1923" s="200">
        <v>0</v>
      </c>
      <c r="AZ1923" s="200">
        <v>0</v>
      </c>
      <c r="BA1923" s="200">
        <v>0</v>
      </c>
      <c r="BB1923" s="200">
        <v>0</v>
      </c>
      <c r="BC1923" s="200">
        <v>0</v>
      </c>
    </row>
    <row r="1924" spans="1:62" x14ac:dyDescent="0.25">
      <c r="A1924" s="18">
        <v>84</v>
      </c>
      <c r="B1924" s="3">
        <v>37</v>
      </c>
      <c r="C1924" s="3" t="s">
        <v>2727</v>
      </c>
      <c r="D1924" s="18" t="s">
        <v>164</v>
      </c>
      <c r="E1924" s="3" t="s">
        <v>46</v>
      </c>
      <c r="F1924" s="18" t="s">
        <v>6758</v>
      </c>
      <c r="K1924" s="113">
        <v>0</v>
      </c>
      <c r="L1924" s="113">
        <v>0</v>
      </c>
      <c r="M1924" s="113">
        <v>0</v>
      </c>
      <c r="N1924" s="48">
        <v>0</v>
      </c>
      <c r="O1924" s="48">
        <v>0</v>
      </c>
      <c r="P1924" s="48">
        <v>0</v>
      </c>
      <c r="Q1924" s="48">
        <v>1</v>
      </c>
      <c r="R1924" s="48">
        <v>0</v>
      </c>
      <c r="S1924" s="113">
        <v>0</v>
      </c>
      <c r="T1924" s="48">
        <v>0</v>
      </c>
      <c r="U1924" s="47"/>
      <c r="V1924" s="22" t="s">
        <v>8367</v>
      </c>
      <c r="W1924" s="134" t="s">
        <v>2734</v>
      </c>
      <c r="X1924" s="3" t="s">
        <v>2735</v>
      </c>
      <c r="Y1924" s="21">
        <v>2</v>
      </c>
      <c r="Z1924" s="21">
        <v>7</v>
      </c>
      <c r="AA1924" s="14">
        <v>0</v>
      </c>
      <c r="AB1924" s="3">
        <f t="shared" si="87"/>
        <v>564</v>
      </c>
      <c r="AC1924">
        <v>988.28857718671259</v>
      </c>
      <c r="AN1924" s="3">
        <v>2868</v>
      </c>
      <c r="AO1924" s="3">
        <v>2563</v>
      </c>
      <c r="AP1924" s="3">
        <v>4095</v>
      </c>
      <c r="AR1924" s="183" t="s">
        <v>8733</v>
      </c>
      <c r="AS1924" s="183" t="s">
        <v>8916</v>
      </c>
      <c r="AT1924" s="3">
        <v>1</v>
      </c>
      <c r="AU1924" s="18">
        <v>0</v>
      </c>
      <c r="AV1924" s="17"/>
      <c r="AW1924" s="207">
        <v>1</v>
      </c>
      <c r="AX1924" s="42">
        <v>0</v>
      </c>
      <c r="AY1924" s="200">
        <v>0</v>
      </c>
      <c r="AZ1924" s="200">
        <v>0</v>
      </c>
      <c r="BA1924" s="200">
        <v>0</v>
      </c>
      <c r="BB1924" s="200">
        <v>0</v>
      </c>
      <c r="BC1924" s="200">
        <v>0</v>
      </c>
    </row>
    <row r="1925" spans="1:62" x14ac:dyDescent="0.25">
      <c r="A1925" s="18">
        <v>84</v>
      </c>
      <c r="B1925" s="3">
        <v>37</v>
      </c>
      <c r="C1925" s="3" t="s">
        <v>2727</v>
      </c>
      <c r="D1925" s="18" t="s">
        <v>164</v>
      </c>
      <c r="E1925" s="3" t="s">
        <v>46</v>
      </c>
      <c r="F1925" s="18" t="s">
        <v>6758</v>
      </c>
      <c r="K1925" s="113">
        <v>0</v>
      </c>
      <c r="L1925" s="113">
        <v>0</v>
      </c>
      <c r="M1925" s="113">
        <v>0</v>
      </c>
      <c r="N1925" s="48">
        <v>0</v>
      </c>
      <c r="O1925" s="48">
        <v>0</v>
      </c>
      <c r="P1925" s="48">
        <v>0</v>
      </c>
      <c r="Q1925" s="48">
        <v>1</v>
      </c>
      <c r="R1925" s="48">
        <v>0</v>
      </c>
      <c r="S1925" s="113">
        <v>0</v>
      </c>
      <c r="T1925" s="48">
        <v>0</v>
      </c>
      <c r="U1925" s="47"/>
      <c r="V1925" s="22" t="s">
        <v>8368</v>
      </c>
      <c r="W1925" s="134" t="s">
        <v>2736</v>
      </c>
      <c r="X1925" s="3" t="s">
        <v>2729</v>
      </c>
      <c r="Y1925" s="21">
        <v>0</v>
      </c>
      <c r="Z1925" s="21">
        <v>10</v>
      </c>
      <c r="AA1925" s="14">
        <v>9</v>
      </c>
      <c r="AB1925" s="3">
        <f t="shared" si="87"/>
        <v>129</v>
      </c>
      <c r="AC1925">
        <v>225.24112391447238</v>
      </c>
      <c r="AN1925" s="3">
        <v>2868</v>
      </c>
      <c r="AO1925" s="3">
        <v>2563</v>
      </c>
      <c r="AP1925" s="3">
        <v>4069</v>
      </c>
      <c r="AR1925" s="183" t="s">
        <v>8733</v>
      </c>
      <c r="AS1925" s="183" t="s">
        <v>8916</v>
      </c>
      <c r="AT1925" s="3">
        <v>1</v>
      </c>
      <c r="AU1925" s="18">
        <v>0</v>
      </c>
      <c r="AV1925" s="17"/>
      <c r="AW1925" s="207">
        <v>1</v>
      </c>
      <c r="AX1925" s="42">
        <v>0</v>
      </c>
      <c r="AY1925" s="200">
        <v>0</v>
      </c>
      <c r="AZ1925" s="200">
        <v>0</v>
      </c>
      <c r="BA1925" s="200">
        <v>0</v>
      </c>
      <c r="BB1925" s="200">
        <v>0</v>
      </c>
      <c r="BC1925" s="200">
        <v>0</v>
      </c>
    </row>
    <row r="1926" spans="1:62" x14ac:dyDescent="0.25">
      <c r="A1926" s="18">
        <v>84</v>
      </c>
      <c r="B1926" s="3">
        <v>37</v>
      </c>
      <c r="C1926" s="3" t="s">
        <v>2727</v>
      </c>
      <c r="D1926" s="18" t="s">
        <v>164</v>
      </c>
      <c r="E1926" s="3" t="s">
        <v>46</v>
      </c>
      <c r="F1926" s="18" t="s">
        <v>6758</v>
      </c>
      <c r="K1926" s="113">
        <v>0</v>
      </c>
      <c r="L1926" s="113">
        <v>0</v>
      </c>
      <c r="M1926" s="113">
        <v>0</v>
      </c>
      <c r="N1926" s="48">
        <v>0</v>
      </c>
      <c r="O1926" s="48">
        <v>0</v>
      </c>
      <c r="P1926" s="48">
        <v>0</v>
      </c>
      <c r="Q1926" s="48">
        <v>1</v>
      </c>
      <c r="R1926" s="48">
        <v>0</v>
      </c>
      <c r="S1926" s="113">
        <v>0</v>
      </c>
      <c r="T1926" s="48">
        <v>0</v>
      </c>
      <c r="U1926" s="47"/>
      <c r="V1926" s="22" t="s">
        <v>8368</v>
      </c>
      <c r="W1926" s="134" t="s">
        <v>2737</v>
      </c>
      <c r="X1926" s="3" t="s">
        <v>38</v>
      </c>
      <c r="Y1926" s="21">
        <v>0</v>
      </c>
      <c r="Z1926" s="21">
        <v>12</v>
      </c>
      <c r="AA1926" s="14">
        <v>0</v>
      </c>
      <c r="AB1926" s="3">
        <f t="shared" ref="AB1926:AB1927" si="88">(240*Y1926)+(12*Z1926)+AA1926</f>
        <v>144</v>
      </c>
      <c r="AC1926">
        <v>251.43195227662034</v>
      </c>
      <c r="AN1926" s="3">
        <v>2868</v>
      </c>
      <c r="AO1926" s="3">
        <v>2563</v>
      </c>
      <c r="AP1926" s="3">
        <v>4069</v>
      </c>
      <c r="AR1926" s="183" t="s">
        <v>8733</v>
      </c>
      <c r="AS1926" s="183" t="s">
        <v>8916</v>
      </c>
      <c r="AT1926" s="3">
        <v>1</v>
      </c>
      <c r="AU1926" s="18">
        <v>0</v>
      </c>
      <c r="AV1926" s="17"/>
      <c r="AW1926" s="207">
        <v>1</v>
      </c>
      <c r="AX1926" s="42">
        <v>0</v>
      </c>
      <c r="AY1926" s="200">
        <v>0</v>
      </c>
      <c r="AZ1926" s="200">
        <v>0</v>
      </c>
      <c r="BA1926" s="200">
        <v>0</v>
      </c>
      <c r="BB1926" s="200">
        <v>0</v>
      </c>
      <c r="BC1926" s="200">
        <v>0</v>
      </c>
    </row>
    <row r="1927" spans="1:62" x14ac:dyDescent="0.25">
      <c r="A1927" s="18">
        <v>84</v>
      </c>
      <c r="B1927" s="3">
        <v>37</v>
      </c>
      <c r="C1927" s="3" t="s">
        <v>2727</v>
      </c>
      <c r="D1927" s="18" t="s">
        <v>164</v>
      </c>
      <c r="E1927" s="3" t="s">
        <v>46</v>
      </c>
      <c r="F1927" s="18" t="s">
        <v>6758</v>
      </c>
      <c r="K1927" s="113">
        <v>0</v>
      </c>
      <c r="L1927" s="113">
        <v>0</v>
      </c>
      <c r="M1927" s="113">
        <v>0</v>
      </c>
      <c r="N1927" s="48">
        <v>0</v>
      </c>
      <c r="O1927" s="48">
        <v>0</v>
      </c>
      <c r="P1927" s="48">
        <v>0</v>
      </c>
      <c r="Q1927" s="48">
        <v>1</v>
      </c>
      <c r="R1927" s="48">
        <v>0</v>
      </c>
      <c r="S1927" s="113">
        <v>0</v>
      </c>
      <c r="T1927" s="48">
        <v>0</v>
      </c>
      <c r="U1927" s="47"/>
      <c r="V1927" s="14" t="s">
        <v>149</v>
      </c>
      <c r="W1927" s="134" t="s">
        <v>2738</v>
      </c>
      <c r="X1927" s="3" t="s">
        <v>2733</v>
      </c>
      <c r="Y1927" s="13">
        <v>4</v>
      </c>
      <c r="Z1927" s="13">
        <v>14</v>
      </c>
      <c r="AA1927" s="14">
        <v>3</v>
      </c>
      <c r="AB1927" s="3">
        <f t="shared" si="88"/>
        <v>1131</v>
      </c>
      <c r="AN1927" s="3">
        <v>2868</v>
      </c>
      <c r="AO1927" s="3">
        <v>2563</v>
      </c>
      <c r="AR1927" s="183" t="s">
        <v>8733</v>
      </c>
      <c r="AS1927" s="183" t="s">
        <v>8916</v>
      </c>
      <c r="AT1927" s="3">
        <v>1</v>
      </c>
      <c r="AU1927" s="18">
        <v>0</v>
      </c>
      <c r="AV1927" s="17"/>
    </row>
    <row r="1928" spans="1:62" ht="45" x14ac:dyDescent="0.25">
      <c r="A1928" s="18">
        <v>84</v>
      </c>
      <c r="B1928" s="3">
        <v>50</v>
      </c>
      <c r="C1928" s="3" t="s">
        <v>2727</v>
      </c>
      <c r="D1928" s="18" t="s">
        <v>164</v>
      </c>
      <c r="E1928" s="3" t="s">
        <v>46</v>
      </c>
      <c r="F1928" s="18" t="s">
        <v>6758</v>
      </c>
      <c r="K1928" s="113">
        <v>0</v>
      </c>
      <c r="L1928" s="113">
        <v>0</v>
      </c>
      <c r="M1928" s="113">
        <v>0</v>
      </c>
      <c r="N1928" s="48">
        <v>0</v>
      </c>
      <c r="O1928" s="48">
        <v>0</v>
      </c>
      <c r="P1928" s="48">
        <v>0</v>
      </c>
      <c r="Q1928" s="48">
        <v>1</v>
      </c>
      <c r="R1928" s="48">
        <v>0</v>
      </c>
      <c r="S1928" s="113">
        <v>0</v>
      </c>
      <c r="T1928" s="48">
        <v>0</v>
      </c>
      <c r="U1928" s="47"/>
      <c r="V1928" s="22" t="s">
        <v>8301</v>
      </c>
      <c r="W1928" s="134" t="s">
        <v>2739</v>
      </c>
      <c r="Y1928" s="21"/>
      <c r="Z1928" s="21"/>
      <c r="AA1928" s="14"/>
      <c r="AB1928" s="3" t="s">
        <v>149</v>
      </c>
      <c r="AE1928" s="64" t="s">
        <v>8627</v>
      </c>
      <c r="AF1928" s="50" t="s">
        <v>2740</v>
      </c>
      <c r="AG1928" s="3" t="s">
        <v>2741</v>
      </c>
      <c r="AH1928" s="3">
        <v>9</v>
      </c>
      <c r="AI1928" s="3">
        <v>11</v>
      </c>
      <c r="AJ1928" s="3">
        <v>6</v>
      </c>
      <c r="AK1928" s="3">
        <f>(240*AH1928)+(12*AI1928)+AJ1928</f>
        <v>2298</v>
      </c>
      <c r="AL1928">
        <v>3670.6298461645338</v>
      </c>
      <c r="AN1928" s="3">
        <v>2868</v>
      </c>
      <c r="AO1928" s="3">
        <v>2563</v>
      </c>
      <c r="AP1928" s="3">
        <v>3879</v>
      </c>
      <c r="AQ1928" s="3">
        <v>3419</v>
      </c>
      <c r="AR1928" s="183" t="s">
        <v>8733</v>
      </c>
      <c r="AS1928" s="183" t="s">
        <v>8916</v>
      </c>
      <c r="AT1928" s="3">
        <v>1</v>
      </c>
      <c r="AU1928" s="18">
        <v>0</v>
      </c>
      <c r="AV1928" s="17"/>
      <c r="AW1928" s="207">
        <v>0</v>
      </c>
      <c r="AX1928" s="42">
        <v>1</v>
      </c>
      <c r="AY1928" s="200">
        <v>0</v>
      </c>
      <c r="AZ1928" s="200">
        <v>0</v>
      </c>
      <c r="BA1928" s="200">
        <v>0</v>
      </c>
      <c r="BB1928" s="200">
        <v>0</v>
      </c>
      <c r="BC1928" s="200">
        <v>0</v>
      </c>
      <c r="BE1928" s="18">
        <v>0</v>
      </c>
      <c r="BF1928" s="18">
        <v>1</v>
      </c>
      <c r="BG1928" s="18">
        <v>0</v>
      </c>
      <c r="BH1928" s="18">
        <v>0</v>
      </c>
      <c r="BI1928" s="18">
        <v>0</v>
      </c>
      <c r="BJ1928" s="18">
        <v>0</v>
      </c>
    </row>
    <row r="1929" spans="1:62" x14ac:dyDescent="0.25">
      <c r="A1929" s="18">
        <v>84</v>
      </c>
      <c r="B1929" s="3">
        <v>50</v>
      </c>
      <c r="C1929" s="3" t="s">
        <v>2727</v>
      </c>
      <c r="D1929" s="18" t="s">
        <v>164</v>
      </c>
      <c r="E1929" s="3" t="s">
        <v>46</v>
      </c>
      <c r="F1929" s="18" t="s">
        <v>6758</v>
      </c>
      <c r="K1929" s="113">
        <v>0</v>
      </c>
      <c r="L1929" s="113">
        <v>0</v>
      </c>
      <c r="M1929" s="113">
        <v>0</v>
      </c>
      <c r="N1929" s="48">
        <v>0</v>
      </c>
      <c r="O1929" s="48">
        <v>0</v>
      </c>
      <c r="P1929" s="48">
        <v>0</v>
      </c>
      <c r="Q1929" s="48">
        <v>1</v>
      </c>
      <c r="R1929" s="48">
        <v>0</v>
      </c>
      <c r="S1929" s="113">
        <v>0</v>
      </c>
      <c r="T1929" s="48">
        <v>0</v>
      </c>
      <c r="U1929" s="47"/>
      <c r="V1929" s="22" t="s">
        <v>8466</v>
      </c>
      <c r="W1929" s="134" t="s">
        <v>2742</v>
      </c>
      <c r="X1929" s="3" t="s">
        <v>430</v>
      </c>
      <c r="Y1929" s="21">
        <v>0</v>
      </c>
      <c r="Z1929" s="21">
        <v>1</v>
      </c>
      <c r="AA1929" s="14">
        <v>6</v>
      </c>
      <c r="AB1929" s="3">
        <f t="shared" ref="AB1929:AB1966" si="89">(240*Y1929)+(12*Z1929)+AA1929</f>
        <v>18</v>
      </c>
      <c r="AC1929">
        <v>30.533630445886892</v>
      </c>
      <c r="AE1929" s="22" t="s">
        <v>8627</v>
      </c>
      <c r="AF1929" s="2" t="s">
        <v>2743</v>
      </c>
      <c r="AG1929" s="3" t="s">
        <v>2744</v>
      </c>
      <c r="AH1929" s="3">
        <v>1</v>
      </c>
      <c r="AI1929" s="3">
        <v>7</v>
      </c>
      <c r="AJ1929" s="3">
        <v>9</v>
      </c>
      <c r="AK1929" s="3">
        <f>(240*AH1929)+(12*AI1929)+AJ1929</f>
        <v>333</v>
      </c>
      <c r="AL1929">
        <v>531.9058915460356</v>
      </c>
      <c r="AN1929" s="3">
        <v>2868</v>
      </c>
      <c r="AO1929" s="3">
        <v>2563</v>
      </c>
      <c r="AP1929" s="3">
        <v>3858</v>
      </c>
      <c r="AQ1929" s="3">
        <v>3419</v>
      </c>
      <c r="AR1929" s="183" t="s">
        <v>8733</v>
      </c>
      <c r="AS1929" s="183" t="s">
        <v>8916</v>
      </c>
      <c r="AT1929" s="3">
        <v>1</v>
      </c>
      <c r="AU1929" s="18">
        <v>0</v>
      </c>
      <c r="AV1929" s="17"/>
      <c r="AW1929" s="207">
        <v>1</v>
      </c>
      <c r="AX1929" s="42">
        <v>0</v>
      </c>
      <c r="AY1929" s="200">
        <v>0</v>
      </c>
      <c r="AZ1929" s="200">
        <v>0</v>
      </c>
      <c r="BA1929" s="200">
        <v>0</v>
      </c>
      <c r="BB1929" s="200">
        <v>0</v>
      </c>
      <c r="BC1929" s="200">
        <v>0</v>
      </c>
      <c r="BE1929" s="18">
        <v>1</v>
      </c>
      <c r="BF1929" s="18">
        <v>0</v>
      </c>
      <c r="BG1929" s="18">
        <v>0</v>
      </c>
      <c r="BH1929" s="18">
        <v>0</v>
      </c>
      <c r="BI1929" s="18">
        <v>0</v>
      </c>
      <c r="BJ1929" s="18">
        <v>0</v>
      </c>
    </row>
    <row r="1930" spans="1:62" x14ac:dyDescent="0.25">
      <c r="A1930" s="18">
        <v>84</v>
      </c>
      <c r="B1930" s="3">
        <v>50</v>
      </c>
      <c r="C1930" s="3" t="s">
        <v>2727</v>
      </c>
      <c r="D1930" s="18" t="s">
        <v>164</v>
      </c>
      <c r="E1930" s="3" t="s">
        <v>46</v>
      </c>
      <c r="F1930" s="18" t="s">
        <v>6758</v>
      </c>
      <c r="K1930" s="113">
        <v>0</v>
      </c>
      <c r="L1930" s="113">
        <v>0</v>
      </c>
      <c r="M1930" s="113">
        <v>0</v>
      </c>
      <c r="N1930" s="48">
        <v>0</v>
      </c>
      <c r="O1930" s="48">
        <v>0</v>
      </c>
      <c r="P1930" s="48">
        <v>0</v>
      </c>
      <c r="Q1930" s="48">
        <v>1</v>
      </c>
      <c r="R1930" s="48">
        <v>0</v>
      </c>
      <c r="S1930" s="113">
        <v>0</v>
      </c>
      <c r="T1930" s="48">
        <v>0</v>
      </c>
      <c r="U1930" s="47"/>
      <c r="V1930" s="22" t="s">
        <v>8466</v>
      </c>
      <c r="W1930" s="134" t="s">
        <v>2745</v>
      </c>
      <c r="X1930" s="3" t="s">
        <v>374</v>
      </c>
      <c r="Y1930" s="21">
        <v>0</v>
      </c>
      <c r="Z1930" s="21">
        <v>5</v>
      </c>
      <c r="AA1930" s="14">
        <v>0</v>
      </c>
      <c r="AB1930" s="3">
        <f t="shared" si="89"/>
        <v>60</v>
      </c>
      <c r="AC1930">
        <v>101.7787681529563</v>
      </c>
      <c r="AE1930" s="22" t="s">
        <v>149</v>
      </c>
      <c r="AF1930" s="155" t="s">
        <v>2263</v>
      </c>
      <c r="AG1930" s="3" t="s">
        <v>2746</v>
      </c>
      <c r="AH1930" s="3">
        <v>10</v>
      </c>
      <c r="AI1930" s="3">
        <v>19</v>
      </c>
      <c r="AJ1930" s="3">
        <v>3</v>
      </c>
      <c r="AK1930" s="3">
        <f>(240*AH1930)+(12*AI1930)+AJ1930</f>
        <v>2631</v>
      </c>
      <c r="AN1930" s="3">
        <v>2868</v>
      </c>
      <c r="AO1930" s="3">
        <v>2563</v>
      </c>
      <c r="AP1930" s="3">
        <v>3858</v>
      </c>
      <c r="AR1930" s="183" t="s">
        <v>8733</v>
      </c>
      <c r="AS1930" s="183" t="s">
        <v>8916</v>
      </c>
      <c r="AT1930" s="3">
        <v>1</v>
      </c>
      <c r="AU1930" s="18">
        <v>0</v>
      </c>
      <c r="AV1930" s="17"/>
      <c r="AW1930" s="207">
        <v>1</v>
      </c>
      <c r="AX1930" s="42">
        <v>0</v>
      </c>
      <c r="AY1930" s="200">
        <v>0</v>
      </c>
      <c r="AZ1930" s="200">
        <v>0</v>
      </c>
      <c r="BA1930" s="200">
        <v>0</v>
      </c>
      <c r="BB1930" s="200">
        <v>0</v>
      </c>
      <c r="BC1930" s="200">
        <v>0</v>
      </c>
    </row>
    <row r="1931" spans="1:62" x14ac:dyDescent="0.25">
      <c r="A1931" s="18">
        <v>84</v>
      </c>
      <c r="B1931" s="3">
        <v>50</v>
      </c>
      <c r="C1931" s="3" t="s">
        <v>2727</v>
      </c>
      <c r="D1931" s="18" t="s">
        <v>164</v>
      </c>
      <c r="E1931" s="3" t="s">
        <v>46</v>
      </c>
      <c r="F1931" s="18" t="s">
        <v>6758</v>
      </c>
      <c r="K1931" s="113">
        <v>0</v>
      </c>
      <c r="L1931" s="113">
        <v>0</v>
      </c>
      <c r="M1931" s="113">
        <v>0</v>
      </c>
      <c r="N1931" s="48">
        <v>0</v>
      </c>
      <c r="O1931" s="48">
        <v>0</v>
      </c>
      <c r="P1931" s="48">
        <v>0</v>
      </c>
      <c r="Q1931" s="48">
        <v>1</v>
      </c>
      <c r="R1931" s="48">
        <v>0</v>
      </c>
      <c r="S1931" s="113">
        <v>0</v>
      </c>
      <c r="T1931" s="48">
        <v>0</v>
      </c>
      <c r="U1931" s="47"/>
      <c r="V1931" s="22" t="s">
        <v>8460</v>
      </c>
      <c r="W1931" s="134" t="s">
        <v>2747</v>
      </c>
      <c r="X1931" s="3" t="s">
        <v>652</v>
      </c>
      <c r="Y1931" s="21">
        <v>1</v>
      </c>
      <c r="Z1931" s="21">
        <v>1</v>
      </c>
      <c r="AA1931" s="14">
        <v>6</v>
      </c>
      <c r="AB1931" s="3">
        <f t="shared" si="89"/>
        <v>258</v>
      </c>
      <c r="AC1931">
        <v>433.53179278881561</v>
      </c>
      <c r="AN1931" s="3">
        <v>2868</v>
      </c>
      <c r="AO1931" s="3">
        <v>2563</v>
      </c>
      <c r="AP1931" s="3">
        <v>3789</v>
      </c>
      <c r="AR1931" s="183" t="s">
        <v>8733</v>
      </c>
      <c r="AS1931" s="183" t="s">
        <v>8916</v>
      </c>
      <c r="AT1931" s="3">
        <v>1</v>
      </c>
      <c r="AU1931" s="18">
        <v>0</v>
      </c>
      <c r="AV1931" s="17"/>
      <c r="AW1931" s="207">
        <v>1</v>
      </c>
      <c r="AX1931" s="42">
        <v>0</v>
      </c>
      <c r="AY1931" s="200">
        <v>0</v>
      </c>
      <c r="AZ1931" s="200">
        <v>0</v>
      </c>
      <c r="BA1931" s="200">
        <v>0</v>
      </c>
      <c r="BB1931" s="200">
        <v>0</v>
      </c>
      <c r="BC1931" s="200">
        <v>0</v>
      </c>
    </row>
    <row r="1932" spans="1:62" x14ac:dyDescent="0.25">
      <c r="A1932" s="18">
        <v>84</v>
      </c>
      <c r="B1932" s="3">
        <v>50</v>
      </c>
      <c r="C1932" s="3" t="s">
        <v>2727</v>
      </c>
      <c r="D1932" s="18" t="s">
        <v>164</v>
      </c>
      <c r="E1932" s="3" t="s">
        <v>46</v>
      </c>
      <c r="F1932" s="18" t="s">
        <v>6758</v>
      </c>
      <c r="K1932" s="113">
        <v>0</v>
      </c>
      <c r="L1932" s="113">
        <v>0</v>
      </c>
      <c r="M1932" s="113">
        <v>0</v>
      </c>
      <c r="N1932" s="48">
        <v>0</v>
      </c>
      <c r="O1932" s="48">
        <v>0</v>
      </c>
      <c r="P1932" s="48">
        <v>0</v>
      </c>
      <c r="Q1932" s="48">
        <v>1</v>
      </c>
      <c r="R1932" s="48">
        <v>0</v>
      </c>
      <c r="S1932" s="113">
        <v>0</v>
      </c>
      <c r="T1932" s="48">
        <v>0</v>
      </c>
      <c r="U1932" s="47"/>
      <c r="V1932" s="22" t="s">
        <v>8519</v>
      </c>
      <c r="W1932" s="134" t="s">
        <v>2748</v>
      </c>
      <c r="X1932" s="3" t="s">
        <v>241</v>
      </c>
      <c r="Y1932" s="21">
        <v>1</v>
      </c>
      <c r="Z1932" s="21">
        <v>7</v>
      </c>
      <c r="AA1932" s="14">
        <v>0</v>
      </c>
      <c r="AB1932" s="3">
        <f t="shared" si="89"/>
        <v>324</v>
      </c>
      <c r="AC1932">
        <v>543.61556663073736</v>
      </c>
      <c r="AN1932" s="3">
        <v>2868</v>
      </c>
      <c r="AO1932" s="3">
        <v>2563</v>
      </c>
      <c r="AP1932" s="3">
        <v>3778</v>
      </c>
      <c r="AR1932" s="183" t="s">
        <v>8733</v>
      </c>
      <c r="AS1932" s="183" t="s">
        <v>8916</v>
      </c>
      <c r="AT1932" s="3">
        <v>1</v>
      </c>
      <c r="AU1932" s="18">
        <v>0</v>
      </c>
      <c r="AV1932" s="17"/>
      <c r="AW1932" s="207">
        <v>1</v>
      </c>
      <c r="AX1932" s="42">
        <v>0</v>
      </c>
      <c r="AY1932" s="200">
        <v>0</v>
      </c>
      <c r="AZ1932" s="200">
        <v>0</v>
      </c>
      <c r="BA1932" s="200">
        <v>0</v>
      </c>
      <c r="BB1932" s="200">
        <v>0</v>
      </c>
      <c r="BC1932" s="200">
        <v>0</v>
      </c>
    </row>
    <row r="1933" spans="1:62" x14ac:dyDescent="0.25">
      <c r="A1933" s="18">
        <v>84</v>
      </c>
      <c r="B1933" s="3">
        <v>50</v>
      </c>
      <c r="C1933" s="3" t="s">
        <v>2727</v>
      </c>
      <c r="D1933" s="18" t="s">
        <v>164</v>
      </c>
      <c r="E1933" s="3" t="s">
        <v>46</v>
      </c>
      <c r="F1933" s="18" t="s">
        <v>6758</v>
      </c>
      <c r="K1933" s="113">
        <v>0</v>
      </c>
      <c r="L1933" s="113">
        <v>0</v>
      </c>
      <c r="M1933" s="113">
        <v>0</v>
      </c>
      <c r="N1933" s="48">
        <v>0</v>
      </c>
      <c r="O1933" s="48">
        <v>0</v>
      </c>
      <c r="P1933" s="48">
        <v>0</v>
      </c>
      <c r="Q1933" s="48">
        <v>1</v>
      </c>
      <c r="R1933" s="48">
        <v>0</v>
      </c>
      <c r="S1933" s="113">
        <v>0</v>
      </c>
      <c r="T1933" s="48">
        <v>0</v>
      </c>
      <c r="U1933" s="47"/>
      <c r="V1933" s="22" t="s">
        <v>8519</v>
      </c>
      <c r="W1933" s="134" t="s">
        <v>2749</v>
      </c>
      <c r="X1933" s="3" t="s">
        <v>1246</v>
      </c>
      <c r="Y1933" s="21">
        <v>2</v>
      </c>
      <c r="Z1933" s="21">
        <v>8</v>
      </c>
      <c r="AA1933" s="14">
        <v>9</v>
      </c>
      <c r="AB1933" s="3">
        <f t="shared" si="89"/>
        <v>585</v>
      </c>
      <c r="AC1933">
        <v>981.52810641660915</v>
      </c>
      <c r="AN1933" s="3">
        <v>2868</v>
      </c>
      <c r="AO1933" s="3">
        <v>2563</v>
      </c>
      <c r="AP1933" s="3">
        <v>3778</v>
      </c>
      <c r="AR1933" s="183" t="s">
        <v>8733</v>
      </c>
      <c r="AS1933" s="183" t="s">
        <v>8916</v>
      </c>
      <c r="AT1933" s="3">
        <v>1</v>
      </c>
      <c r="AU1933" s="18">
        <v>0</v>
      </c>
      <c r="AV1933" s="17"/>
      <c r="AW1933" s="207">
        <v>1</v>
      </c>
      <c r="AX1933" s="42">
        <v>0</v>
      </c>
      <c r="AY1933" s="200">
        <v>0</v>
      </c>
      <c r="AZ1933" s="200">
        <v>0</v>
      </c>
      <c r="BA1933" s="200">
        <v>0</v>
      </c>
      <c r="BB1933" s="200">
        <v>0</v>
      </c>
      <c r="BC1933" s="200">
        <v>0</v>
      </c>
    </row>
    <row r="1934" spans="1:62" x14ac:dyDescent="0.25">
      <c r="A1934" s="18">
        <v>84</v>
      </c>
      <c r="B1934" s="3">
        <v>50</v>
      </c>
      <c r="C1934" s="3" t="s">
        <v>2727</v>
      </c>
      <c r="D1934" s="18" t="s">
        <v>164</v>
      </c>
      <c r="E1934" s="3" t="s">
        <v>46</v>
      </c>
      <c r="F1934" s="18" t="s">
        <v>6758</v>
      </c>
      <c r="K1934" s="113">
        <v>0</v>
      </c>
      <c r="L1934" s="113">
        <v>0</v>
      </c>
      <c r="M1934" s="113">
        <v>0</v>
      </c>
      <c r="N1934" s="48">
        <v>0</v>
      </c>
      <c r="O1934" s="48">
        <v>0</v>
      </c>
      <c r="P1934" s="48">
        <v>0</v>
      </c>
      <c r="Q1934" s="48">
        <v>1</v>
      </c>
      <c r="R1934" s="48">
        <v>0</v>
      </c>
      <c r="S1934" s="113">
        <v>0</v>
      </c>
      <c r="T1934" s="48">
        <v>0</v>
      </c>
      <c r="U1934" s="47"/>
      <c r="V1934" s="22" t="s">
        <v>8519</v>
      </c>
      <c r="W1934" s="134" t="s">
        <v>2750</v>
      </c>
      <c r="X1934" s="3" t="s">
        <v>529</v>
      </c>
      <c r="Y1934" s="21">
        <v>2</v>
      </c>
      <c r="Z1934" s="21">
        <v>0</v>
      </c>
      <c r="AA1934" s="14">
        <v>0</v>
      </c>
      <c r="AB1934" s="3">
        <f t="shared" si="89"/>
        <v>480</v>
      </c>
      <c r="AC1934">
        <v>805.35639500849982</v>
      </c>
      <c r="AN1934" s="3">
        <v>2868</v>
      </c>
      <c r="AO1934" s="3">
        <v>2563</v>
      </c>
      <c r="AP1934" s="3">
        <v>3778</v>
      </c>
      <c r="AR1934" s="183" t="s">
        <v>8733</v>
      </c>
      <c r="AS1934" s="183" t="s">
        <v>8916</v>
      </c>
      <c r="AT1934" s="3">
        <v>1</v>
      </c>
      <c r="AU1934" s="18">
        <v>0</v>
      </c>
      <c r="AV1934" s="17"/>
      <c r="AW1934" s="207">
        <v>1</v>
      </c>
      <c r="AX1934" s="42">
        <v>0</v>
      </c>
      <c r="AY1934" s="200">
        <v>0</v>
      </c>
      <c r="AZ1934" s="200">
        <v>0</v>
      </c>
      <c r="BA1934" s="200">
        <v>0</v>
      </c>
      <c r="BB1934" s="200">
        <v>0</v>
      </c>
      <c r="BC1934" s="200">
        <v>0</v>
      </c>
    </row>
    <row r="1935" spans="1:62" x14ac:dyDescent="0.25">
      <c r="A1935" s="18">
        <v>84</v>
      </c>
      <c r="B1935" s="3">
        <v>50</v>
      </c>
      <c r="C1935" s="3" t="s">
        <v>2727</v>
      </c>
      <c r="D1935" s="18" t="s">
        <v>164</v>
      </c>
      <c r="E1935" s="3" t="s">
        <v>46</v>
      </c>
      <c r="F1935" s="18" t="s">
        <v>6758</v>
      </c>
      <c r="K1935" s="113">
        <v>0</v>
      </c>
      <c r="L1935" s="113">
        <v>0</v>
      </c>
      <c r="M1935" s="113">
        <v>0</v>
      </c>
      <c r="N1935" s="48">
        <v>0</v>
      </c>
      <c r="O1935" s="48">
        <v>0</v>
      </c>
      <c r="P1935" s="48">
        <v>0</v>
      </c>
      <c r="Q1935" s="48">
        <v>1</v>
      </c>
      <c r="R1935" s="48">
        <v>0</v>
      </c>
      <c r="S1935" s="113">
        <v>0</v>
      </c>
      <c r="T1935" s="48">
        <v>0</v>
      </c>
      <c r="U1935" s="47"/>
      <c r="V1935" s="22" t="s">
        <v>8520</v>
      </c>
      <c r="W1935" s="134" t="s">
        <v>2751</v>
      </c>
      <c r="X1935" s="3" t="s">
        <v>237</v>
      </c>
      <c r="Y1935" s="21">
        <v>0</v>
      </c>
      <c r="Z1935" s="21">
        <v>15</v>
      </c>
      <c r="AA1935" s="14">
        <v>0</v>
      </c>
      <c r="AB1935" s="3">
        <f t="shared" si="89"/>
        <v>180</v>
      </c>
      <c r="AC1935">
        <v>301.59524918025579</v>
      </c>
      <c r="AN1935" s="3">
        <v>2868</v>
      </c>
      <c r="AO1935" s="3">
        <v>2563</v>
      </c>
      <c r="AP1935" s="3">
        <v>3768</v>
      </c>
      <c r="AR1935" s="183" t="s">
        <v>8733</v>
      </c>
      <c r="AS1935" s="183" t="s">
        <v>8916</v>
      </c>
      <c r="AT1935" s="3">
        <v>1</v>
      </c>
      <c r="AU1935" s="18">
        <v>0</v>
      </c>
      <c r="AV1935" s="17"/>
      <c r="AW1935" s="207">
        <v>1</v>
      </c>
      <c r="AX1935" s="42">
        <v>0</v>
      </c>
      <c r="AY1935" s="200">
        <v>0</v>
      </c>
      <c r="AZ1935" s="200">
        <v>0</v>
      </c>
      <c r="BA1935" s="200">
        <v>0</v>
      </c>
      <c r="BB1935" s="200">
        <v>0</v>
      </c>
      <c r="BC1935" s="200">
        <v>0</v>
      </c>
    </row>
    <row r="1936" spans="1:62" x14ac:dyDescent="0.25">
      <c r="A1936" s="18">
        <v>84</v>
      </c>
      <c r="B1936" s="3">
        <v>50</v>
      </c>
      <c r="C1936" s="3" t="s">
        <v>2727</v>
      </c>
      <c r="D1936" s="18" t="s">
        <v>164</v>
      </c>
      <c r="E1936" s="3" t="s">
        <v>46</v>
      </c>
      <c r="F1936" s="18" t="s">
        <v>6758</v>
      </c>
      <c r="K1936" s="113">
        <v>0</v>
      </c>
      <c r="L1936" s="113">
        <v>0</v>
      </c>
      <c r="M1936" s="113">
        <v>0</v>
      </c>
      <c r="N1936" s="48">
        <v>0</v>
      </c>
      <c r="O1936" s="48">
        <v>0</v>
      </c>
      <c r="P1936" s="48">
        <v>0</v>
      </c>
      <c r="Q1936" s="48">
        <v>1</v>
      </c>
      <c r="R1936" s="48">
        <v>0</v>
      </c>
      <c r="S1936" s="113">
        <v>0</v>
      </c>
      <c r="T1936" s="48">
        <v>0</v>
      </c>
      <c r="U1936" s="47"/>
      <c r="V1936" s="22" t="s">
        <v>8520</v>
      </c>
      <c r="W1936" s="134" t="s">
        <v>2752</v>
      </c>
      <c r="X1936" s="3" t="s">
        <v>706</v>
      </c>
      <c r="Y1936" s="21">
        <v>1</v>
      </c>
      <c r="Z1936" s="21">
        <v>0</v>
      </c>
      <c r="AA1936" s="14">
        <v>0</v>
      </c>
      <c r="AB1936" s="3">
        <f t="shared" si="89"/>
        <v>240</v>
      </c>
      <c r="AC1936">
        <v>402.12699890700776</v>
      </c>
      <c r="AN1936" s="3">
        <v>2868</v>
      </c>
      <c r="AO1936" s="3">
        <v>2563</v>
      </c>
      <c r="AP1936" s="3">
        <v>3768</v>
      </c>
      <c r="AR1936" s="183" t="s">
        <v>8733</v>
      </c>
      <c r="AS1936" s="183" t="s">
        <v>8916</v>
      </c>
      <c r="AT1936" s="3">
        <v>1</v>
      </c>
      <c r="AU1936" s="18">
        <v>0</v>
      </c>
      <c r="AV1936" s="17"/>
      <c r="AW1936" s="207">
        <v>1</v>
      </c>
      <c r="AX1936" s="42">
        <v>0</v>
      </c>
      <c r="AY1936" s="200">
        <v>0</v>
      </c>
      <c r="AZ1936" s="200">
        <v>0</v>
      </c>
      <c r="BA1936" s="200">
        <v>0</v>
      </c>
      <c r="BB1936" s="200">
        <v>0</v>
      </c>
      <c r="BC1936" s="200">
        <v>0</v>
      </c>
    </row>
    <row r="1937" spans="1:62" x14ac:dyDescent="0.25">
      <c r="A1937" s="18">
        <v>84</v>
      </c>
      <c r="B1937" s="3">
        <v>50</v>
      </c>
      <c r="C1937" s="3" t="s">
        <v>2727</v>
      </c>
      <c r="D1937" s="18" t="s">
        <v>164</v>
      </c>
      <c r="E1937" s="3" t="s">
        <v>46</v>
      </c>
      <c r="F1937" s="18" t="s">
        <v>6758</v>
      </c>
      <c r="K1937" s="113">
        <v>0</v>
      </c>
      <c r="L1937" s="113">
        <v>0</v>
      </c>
      <c r="M1937" s="113">
        <v>0</v>
      </c>
      <c r="N1937" s="48">
        <v>0</v>
      </c>
      <c r="O1937" s="48">
        <v>0</v>
      </c>
      <c r="P1937" s="48">
        <v>0</v>
      </c>
      <c r="Q1937" s="48">
        <v>1</v>
      </c>
      <c r="R1937" s="48">
        <v>0</v>
      </c>
      <c r="S1937" s="113">
        <v>0</v>
      </c>
      <c r="T1937" s="48">
        <v>0</v>
      </c>
      <c r="U1937" s="47"/>
      <c r="V1937" s="22" t="s">
        <v>8520</v>
      </c>
      <c r="W1937" s="134" t="s">
        <v>2753</v>
      </c>
      <c r="X1937" s="3" t="s">
        <v>38</v>
      </c>
      <c r="Y1937" s="21">
        <v>0</v>
      </c>
      <c r="Z1937" s="21">
        <v>12</v>
      </c>
      <c r="AA1937" s="14">
        <v>0</v>
      </c>
      <c r="AB1937" s="3">
        <f t="shared" si="89"/>
        <v>144</v>
      </c>
      <c r="AC1937">
        <v>241.27619934420466</v>
      </c>
      <c r="AN1937" s="3">
        <v>2868</v>
      </c>
      <c r="AO1937" s="3">
        <v>2563</v>
      </c>
      <c r="AP1937" s="3">
        <v>3768</v>
      </c>
      <c r="AR1937" s="183" t="s">
        <v>8733</v>
      </c>
      <c r="AS1937" s="183" t="s">
        <v>8916</v>
      </c>
      <c r="AT1937" s="3">
        <v>1</v>
      </c>
      <c r="AU1937" s="18">
        <v>0</v>
      </c>
      <c r="AV1937" s="17"/>
      <c r="AW1937" s="207">
        <v>1</v>
      </c>
      <c r="AX1937" s="42">
        <v>0</v>
      </c>
      <c r="AY1937" s="200">
        <v>0</v>
      </c>
      <c r="AZ1937" s="200">
        <v>0</v>
      </c>
      <c r="BA1937" s="200">
        <v>0</v>
      </c>
      <c r="BB1937" s="200">
        <v>0</v>
      </c>
      <c r="BC1937" s="200">
        <v>0</v>
      </c>
    </row>
    <row r="1938" spans="1:62" x14ac:dyDescent="0.25">
      <c r="A1938" s="18">
        <v>84</v>
      </c>
      <c r="B1938" s="3">
        <v>50</v>
      </c>
      <c r="C1938" s="3" t="s">
        <v>2727</v>
      </c>
      <c r="D1938" s="18" t="s">
        <v>164</v>
      </c>
      <c r="E1938" s="3" t="s">
        <v>46</v>
      </c>
      <c r="F1938" s="18" t="s">
        <v>6758</v>
      </c>
      <c r="K1938" s="113">
        <v>0</v>
      </c>
      <c r="L1938" s="113">
        <v>0</v>
      </c>
      <c r="M1938" s="113">
        <v>0</v>
      </c>
      <c r="N1938" s="48">
        <v>0</v>
      </c>
      <c r="O1938" s="48">
        <v>0</v>
      </c>
      <c r="P1938" s="48">
        <v>0</v>
      </c>
      <c r="Q1938" s="48">
        <v>1</v>
      </c>
      <c r="R1938" s="48">
        <v>0</v>
      </c>
      <c r="S1938" s="113">
        <v>0</v>
      </c>
      <c r="T1938" s="48">
        <v>0</v>
      </c>
      <c r="U1938" s="47"/>
      <c r="V1938" s="22" t="s">
        <v>8520</v>
      </c>
      <c r="W1938" s="134" t="s">
        <v>2754</v>
      </c>
      <c r="X1938" s="3" t="s">
        <v>196</v>
      </c>
      <c r="Y1938" s="21">
        <v>0</v>
      </c>
      <c r="Z1938" s="21">
        <v>3</v>
      </c>
      <c r="AA1938" s="14">
        <v>0</v>
      </c>
      <c r="AB1938" s="3">
        <f t="shared" si="89"/>
        <v>36</v>
      </c>
      <c r="AC1938">
        <v>60.319049836051164</v>
      </c>
      <c r="AN1938" s="3">
        <v>2868</v>
      </c>
      <c r="AO1938" s="3">
        <v>2563</v>
      </c>
      <c r="AP1938" s="3">
        <v>3768</v>
      </c>
      <c r="AR1938" s="183" t="s">
        <v>8733</v>
      </c>
      <c r="AS1938" s="183" t="s">
        <v>8916</v>
      </c>
      <c r="AT1938" s="3">
        <v>1</v>
      </c>
      <c r="AU1938" s="18">
        <v>0</v>
      </c>
      <c r="AV1938" s="17"/>
      <c r="AW1938" s="207">
        <v>1</v>
      </c>
      <c r="AX1938" s="42">
        <v>0</v>
      </c>
      <c r="AY1938" s="200">
        <v>0</v>
      </c>
      <c r="AZ1938" s="200">
        <v>0</v>
      </c>
      <c r="BA1938" s="200">
        <v>0</v>
      </c>
      <c r="BB1938" s="200">
        <v>0</v>
      </c>
      <c r="BC1938" s="200">
        <v>0</v>
      </c>
    </row>
    <row r="1939" spans="1:62" x14ac:dyDescent="0.25">
      <c r="A1939" s="18">
        <v>84</v>
      </c>
      <c r="B1939" s="3">
        <v>50</v>
      </c>
      <c r="C1939" s="3" t="s">
        <v>2727</v>
      </c>
      <c r="D1939" s="18" t="s">
        <v>164</v>
      </c>
      <c r="E1939" s="3" t="s">
        <v>46</v>
      </c>
      <c r="F1939" s="18" t="s">
        <v>6758</v>
      </c>
      <c r="K1939" s="113">
        <v>0</v>
      </c>
      <c r="L1939" s="113">
        <v>0</v>
      </c>
      <c r="M1939" s="113">
        <v>0</v>
      </c>
      <c r="N1939" s="48">
        <v>0</v>
      </c>
      <c r="O1939" s="48">
        <v>0</v>
      </c>
      <c r="P1939" s="48">
        <v>0</v>
      </c>
      <c r="Q1939" s="48">
        <v>1</v>
      </c>
      <c r="R1939" s="48">
        <v>0</v>
      </c>
      <c r="S1939" s="113">
        <v>0</v>
      </c>
      <c r="T1939" s="48">
        <v>0</v>
      </c>
      <c r="U1939" s="47"/>
      <c r="V1939" s="22" t="s">
        <v>8520</v>
      </c>
      <c r="W1939" s="134" t="s">
        <v>2755</v>
      </c>
      <c r="X1939" s="3" t="s">
        <v>68</v>
      </c>
      <c r="Y1939" s="21">
        <v>0</v>
      </c>
      <c r="Z1939" s="21">
        <v>7</v>
      </c>
      <c r="AA1939" s="14">
        <v>0</v>
      </c>
      <c r="AB1939" s="3">
        <f t="shared" si="89"/>
        <v>84</v>
      </c>
      <c r="AC1939">
        <v>140.74444961745272</v>
      </c>
      <c r="AN1939" s="3">
        <v>2868</v>
      </c>
      <c r="AO1939" s="3">
        <v>2563</v>
      </c>
      <c r="AP1939" s="3">
        <v>3768</v>
      </c>
      <c r="AR1939" s="183" t="s">
        <v>8733</v>
      </c>
      <c r="AS1939" s="183" t="s">
        <v>8916</v>
      </c>
      <c r="AT1939" s="3">
        <v>1</v>
      </c>
      <c r="AU1939" s="18">
        <v>0</v>
      </c>
      <c r="AV1939" s="17"/>
      <c r="AW1939" s="207">
        <v>1</v>
      </c>
      <c r="AX1939" s="42">
        <v>0</v>
      </c>
      <c r="AY1939" s="200">
        <v>0</v>
      </c>
      <c r="AZ1939" s="200">
        <v>0</v>
      </c>
      <c r="BA1939" s="200">
        <v>0</v>
      </c>
      <c r="BB1939" s="200">
        <v>0</v>
      </c>
      <c r="BC1939" s="200">
        <v>0</v>
      </c>
    </row>
    <row r="1940" spans="1:62" x14ac:dyDescent="0.25">
      <c r="A1940" s="18">
        <v>84</v>
      </c>
      <c r="B1940" s="3">
        <v>50</v>
      </c>
      <c r="C1940" s="3" t="s">
        <v>2727</v>
      </c>
      <c r="D1940" s="18" t="s">
        <v>164</v>
      </c>
      <c r="E1940" s="3" t="s">
        <v>46</v>
      </c>
      <c r="F1940" s="18" t="s">
        <v>6758</v>
      </c>
      <c r="K1940" s="113">
        <v>0</v>
      </c>
      <c r="L1940" s="113">
        <v>0</v>
      </c>
      <c r="M1940" s="113">
        <v>0</v>
      </c>
      <c r="N1940" s="48">
        <v>0</v>
      </c>
      <c r="O1940" s="48">
        <v>0</v>
      </c>
      <c r="P1940" s="48">
        <v>0</v>
      </c>
      <c r="Q1940" s="48">
        <v>1</v>
      </c>
      <c r="R1940" s="48">
        <v>0</v>
      </c>
      <c r="S1940" s="113">
        <v>0</v>
      </c>
      <c r="T1940" s="48">
        <v>0</v>
      </c>
      <c r="U1940" s="47"/>
      <c r="V1940" s="22" t="s">
        <v>8520</v>
      </c>
      <c r="W1940" s="134" t="s">
        <v>2756</v>
      </c>
      <c r="X1940" s="3" t="s">
        <v>200</v>
      </c>
      <c r="Y1940" s="21">
        <v>0</v>
      </c>
      <c r="Z1940" s="21">
        <v>1</v>
      </c>
      <c r="AA1940" s="14">
        <v>6</v>
      </c>
      <c r="AB1940" s="3">
        <f t="shared" si="89"/>
        <v>18</v>
      </c>
      <c r="AC1940">
        <v>30.159524918025582</v>
      </c>
      <c r="AN1940" s="3">
        <v>2868</v>
      </c>
      <c r="AO1940" s="3">
        <v>2563</v>
      </c>
      <c r="AP1940" s="3">
        <v>3768</v>
      </c>
      <c r="AR1940" s="183" t="s">
        <v>8733</v>
      </c>
      <c r="AS1940" s="183" t="s">
        <v>8916</v>
      </c>
      <c r="AT1940" s="3">
        <v>1</v>
      </c>
      <c r="AU1940" s="18">
        <v>0</v>
      </c>
      <c r="AV1940" s="17"/>
      <c r="AW1940" s="207">
        <v>1</v>
      </c>
      <c r="AX1940" s="42">
        <v>0</v>
      </c>
      <c r="AY1940" s="200">
        <v>0</v>
      </c>
      <c r="AZ1940" s="200">
        <v>0</v>
      </c>
      <c r="BA1940" s="200">
        <v>0</v>
      </c>
      <c r="BB1940" s="200">
        <v>0</v>
      </c>
      <c r="BC1940" s="200">
        <v>0</v>
      </c>
    </row>
    <row r="1941" spans="1:62" ht="30" x14ac:dyDescent="0.25">
      <c r="A1941" s="18">
        <v>84</v>
      </c>
      <c r="B1941" s="3">
        <v>50</v>
      </c>
      <c r="C1941" s="3" t="s">
        <v>2727</v>
      </c>
      <c r="D1941" s="18" t="s">
        <v>164</v>
      </c>
      <c r="E1941" s="3" t="s">
        <v>46</v>
      </c>
      <c r="F1941" s="18" t="s">
        <v>6758</v>
      </c>
      <c r="K1941" s="113">
        <v>0</v>
      </c>
      <c r="L1941" s="113">
        <v>0</v>
      </c>
      <c r="M1941" s="113">
        <v>0</v>
      </c>
      <c r="N1941" s="48">
        <v>0</v>
      </c>
      <c r="O1941" s="48">
        <v>0</v>
      </c>
      <c r="P1941" s="48">
        <v>0</v>
      </c>
      <c r="Q1941" s="48">
        <v>1</v>
      </c>
      <c r="R1941" s="48">
        <v>0</v>
      </c>
      <c r="S1941" s="113">
        <v>0</v>
      </c>
      <c r="T1941" s="48">
        <v>0</v>
      </c>
      <c r="U1941" s="47"/>
      <c r="V1941" s="22" t="s">
        <v>8521</v>
      </c>
      <c r="W1941" s="134" t="s">
        <v>2757</v>
      </c>
      <c r="X1941" s="3" t="s">
        <v>706</v>
      </c>
      <c r="Y1941" s="21">
        <v>1</v>
      </c>
      <c r="Z1941" s="21">
        <v>0</v>
      </c>
      <c r="AA1941" s="14">
        <v>0</v>
      </c>
      <c r="AB1941" s="3">
        <f t="shared" si="89"/>
        <v>240</v>
      </c>
      <c r="AC1941">
        <v>400.47792597355692</v>
      </c>
      <c r="AN1941" s="3">
        <v>2868</v>
      </c>
      <c r="AO1941" s="3">
        <v>2563</v>
      </c>
      <c r="AP1941" s="3">
        <v>3738</v>
      </c>
      <c r="AR1941" s="183" t="s">
        <v>8733</v>
      </c>
      <c r="AS1941" s="183" t="s">
        <v>8916</v>
      </c>
      <c r="AT1941" s="3">
        <v>1</v>
      </c>
      <c r="AU1941" s="18">
        <v>0</v>
      </c>
      <c r="AV1941" s="17"/>
      <c r="AW1941" s="207">
        <v>1</v>
      </c>
      <c r="AX1941" s="42">
        <v>0</v>
      </c>
      <c r="AY1941" s="200">
        <v>0</v>
      </c>
      <c r="AZ1941" s="200">
        <v>0</v>
      </c>
      <c r="BA1941" s="200">
        <v>0</v>
      </c>
      <c r="BB1941" s="200">
        <v>0</v>
      </c>
      <c r="BC1941" s="200">
        <v>0</v>
      </c>
    </row>
    <row r="1942" spans="1:62" x14ac:dyDescent="0.25">
      <c r="A1942" s="18">
        <v>84</v>
      </c>
      <c r="B1942" s="3">
        <v>50</v>
      </c>
      <c r="C1942" s="3" t="s">
        <v>2727</v>
      </c>
      <c r="D1942" s="18" t="s">
        <v>164</v>
      </c>
      <c r="E1942" s="3" t="s">
        <v>46</v>
      </c>
      <c r="F1942" s="18" t="s">
        <v>6758</v>
      </c>
      <c r="K1942" s="113">
        <v>0</v>
      </c>
      <c r="L1942" s="113">
        <v>0</v>
      </c>
      <c r="M1942" s="113">
        <v>0</v>
      </c>
      <c r="N1942" s="48">
        <v>0</v>
      </c>
      <c r="O1942" s="48">
        <v>0</v>
      </c>
      <c r="P1942" s="48">
        <v>0</v>
      </c>
      <c r="Q1942" s="48">
        <v>1</v>
      </c>
      <c r="R1942" s="48">
        <v>0</v>
      </c>
      <c r="S1942" s="113">
        <v>0</v>
      </c>
      <c r="T1942" s="48">
        <v>0</v>
      </c>
      <c r="U1942" s="47"/>
      <c r="V1942" s="14" t="s">
        <v>149</v>
      </c>
      <c r="W1942" s="134" t="s">
        <v>2758</v>
      </c>
      <c r="X1942" s="3" t="s">
        <v>2746</v>
      </c>
      <c r="Y1942" s="13">
        <v>10</v>
      </c>
      <c r="Z1942" s="13">
        <v>19</v>
      </c>
      <c r="AA1942" s="14">
        <v>3</v>
      </c>
      <c r="AB1942" s="3">
        <f t="shared" si="89"/>
        <v>2631</v>
      </c>
      <c r="AN1942" s="3">
        <v>2868</v>
      </c>
      <c r="AO1942" s="3">
        <v>2563</v>
      </c>
      <c r="AR1942" s="183" t="s">
        <v>8733</v>
      </c>
      <c r="AS1942" s="183" t="s">
        <v>8916</v>
      </c>
      <c r="AT1942" s="3">
        <v>1</v>
      </c>
      <c r="AU1942" s="18">
        <v>0</v>
      </c>
      <c r="AV1942" s="17"/>
    </row>
    <row r="1943" spans="1:62" x14ac:dyDescent="0.25">
      <c r="A1943" s="18">
        <v>84</v>
      </c>
      <c r="B1943" s="3">
        <v>58</v>
      </c>
      <c r="C1943" s="3" t="s">
        <v>2727</v>
      </c>
      <c r="D1943" s="18" t="s">
        <v>164</v>
      </c>
      <c r="E1943" s="3" t="s">
        <v>46</v>
      </c>
      <c r="F1943" s="18" t="s">
        <v>6758</v>
      </c>
      <c r="K1943" s="113">
        <v>0</v>
      </c>
      <c r="L1943" s="113">
        <v>0</v>
      </c>
      <c r="M1943" s="113">
        <v>0</v>
      </c>
      <c r="N1943" s="48">
        <v>0</v>
      </c>
      <c r="O1943" s="48">
        <v>0</v>
      </c>
      <c r="P1943" s="48">
        <v>0</v>
      </c>
      <c r="Q1943" s="48">
        <v>1</v>
      </c>
      <c r="R1943" s="48">
        <v>0</v>
      </c>
      <c r="S1943" s="113">
        <v>0</v>
      </c>
      <c r="T1943" s="48">
        <v>0</v>
      </c>
      <c r="U1943" s="47"/>
      <c r="V1943" s="22" t="s">
        <v>8685</v>
      </c>
      <c r="W1943" s="134" t="s">
        <v>2759</v>
      </c>
      <c r="X1943" s="3" t="s">
        <v>21</v>
      </c>
      <c r="Y1943" s="21">
        <v>0</v>
      </c>
      <c r="Z1943" s="21">
        <v>6</v>
      </c>
      <c r="AA1943" s="14">
        <v>0</v>
      </c>
      <c r="AB1943" s="3">
        <f t="shared" si="89"/>
        <v>72</v>
      </c>
      <c r="AC1943">
        <v>113.83123288026776</v>
      </c>
      <c r="AE1943" s="22" t="s">
        <v>9095</v>
      </c>
      <c r="AF1943" s="2" t="s">
        <v>418</v>
      </c>
      <c r="AG1943" s="3" t="s">
        <v>2760</v>
      </c>
      <c r="AH1943" s="3">
        <v>22</v>
      </c>
      <c r="AI1943" s="3">
        <v>10</v>
      </c>
      <c r="AJ1943" s="3">
        <v>11.25</v>
      </c>
      <c r="AK1943" s="3">
        <f>(240*AH1943)+(12*AI1943)+AJ1943</f>
        <v>5411.25</v>
      </c>
      <c r="AL1943">
        <v>7778.2546875403068</v>
      </c>
      <c r="AN1943" s="3">
        <v>2868</v>
      </c>
      <c r="AO1943" s="3">
        <v>2563</v>
      </c>
      <c r="AP1943" s="3">
        <v>3344</v>
      </c>
      <c r="AQ1943" s="3">
        <v>2649</v>
      </c>
      <c r="AR1943" s="183" t="s">
        <v>8733</v>
      </c>
      <c r="AS1943" s="183" t="s">
        <v>8916</v>
      </c>
      <c r="AT1943" s="3">
        <v>1</v>
      </c>
      <c r="AU1943" s="18">
        <v>0</v>
      </c>
      <c r="AV1943" s="17"/>
      <c r="AW1943" s="207">
        <v>1</v>
      </c>
      <c r="AX1943" s="42">
        <v>0</v>
      </c>
      <c r="AY1943" s="200">
        <v>0</v>
      </c>
      <c r="AZ1943" s="200">
        <v>0</v>
      </c>
      <c r="BA1943" s="200">
        <v>0</v>
      </c>
      <c r="BB1943" s="200">
        <v>0</v>
      </c>
      <c r="BC1943" s="200">
        <v>0</v>
      </c>
      <c r="BE1943" s="18">
        <v>0</v>
      </c>
      <c r="BF1943" s="18">
        <v>1</v>
      </c>
      <c r="BG1943" s="18">
        <v>0</v>
      </c>
      <c r="BH1943" s="18">
        <v>0</v>
      </c>
      <c r="BI1943" s="18">
        <v>0</v>
      </c>
      <c r="BJ1943" s="18">
        <v>0</v>
      </c>
    </row>
    <row r="1944" spans="1:62" x14ac:dyDescent="0.25">
      <c r="A1944" s="18">
        <v>84</v>
      </c>
      <c r="B1944" s="3">
        <v>58</v>
      </c>
      <c r="C1944" s="3" t="s">
        <v>2727</v>
      </c>
      <c r="D1944" s="18" t="s">
        <v>164</v>
      </c>
      <c r="E1944" s="3" t="s">
        <v>46</v>
      </c>
      <c r="F1944" s="18" t="s">
        <v>6758</v>
      </c>
      <c r="K1944" s="113">
        <v>0</v>
      </c>
      <c r="L1944" s="113">
        <v>0</v>
      </c>
      <c r="M1944" s="113">
        <v>0</v>
      </c>
      <c r="N1944" s="48">
        <v>0</v>
      </c>
      <c r="O1944" s="48">
        <v>0</v>
      </c>
      <c r="P1944" s="48">
        <v>0</v>
      </c>
      <c r="Q1944" s="48">
        <v>1</v>
      </c>
      <c r="R1944" s="48">
        <v>0</v>
      </c>
      <c r="S1944" s="113">
        <v>0</v>
      </c>
      <c r="T1944" s="48">
        <v>0</v>
      </c>
      <c r="U1944" s="47"/>
      <c r="V1944" s="22" t="s">
        <v>8734</v>
      </c>
      <c r="W1944" s="134" t="s">
        <v>2761</v>
      </c>
      <c r="X1944" s="3" t="s">
        <v>196</v>
      </c>
      <c r="Y1944" s="21">
        <v>0</v>
      </c>
      <c r="Z1944" s="21">
        <v>3</v>
      </c>
      <c r="AA1944" s="14">
        <v>0</v>
      </c>
      <c r="AB1944" s="3">
        <f t="shared" si="89"/>
        <v>36</v>
      </c>
      <c r="AC1944">
        <v>56.892232867525706</v>
      </c>
      <c r="AE1944" s="22" t="s">
        <v>149</v>
      </c>
      <c r="AF1944" s="155" t="s">
        <v>7604</v>
      </c>
      <c r="AG1944" s="3" t="s">
        <v>2760</v>
      </c>
      <c r="AH1944" s="3">
        <v>22</v>
      </c>
      <c r="AI1944" s="3">
        <v>10</v>
      </c>
      <c r="AJ1944" s="3">
        <v>11.25</v>
      </c>
      <c r="AK1944" s="3">
        <f>(240*AH1944)+(12*AI1944)+AJ1944</f>
        <v>5411.25</v>
      </c>
      <c r="AN1944" s="3">
        <v>2868</v>
      </c>
      <c r="AO1944" s="3">
        <v>2563</v>
      </c>
      <c r="AP1944" s="3">
        <v>3341</v>
      </c>
      <c r="AR1944" s="183" t="s">
        <v>8733</v>
      </c>
      <c r="AS1944" s="183" t="s">
        <v>8916</v>
      </c>
      <c r="AT1944" s="3">
        <v>1</v>
      </c>
      <c r="AU1944" s="18">
        <v>0</v>
      </c>
      <c r="AV1944" s="17"/>
      <c r="AW1944" s="207">
        <v>1</v>
      </c>
      <c r="AX1944" s="42">
        <v>0</v>
      </c>
      <c r="AY1944" s="200">
        <v>0</v>
      </c>
      <c r="AZ1944" s="200">
        <v>0</v>
      </c>
      <c r="BA1944" s="200">
        <v>0</v>
      </c>
      <c r="BB1944" s="200">
        <v>0</v>
      </c>
      <c r="BC1944" s="200">
        <v>0</v>
      </c>
    </row>
    <row r="1945" spans="1:62" x14ac:dyDescent="0.25">
      <c r="A1945" s="18">
        <v>84</v>
      </c>
      <c r="B1945" s="3">
        <v>58</v>
      </c>
      <c r="C1945" s="3" t="s">
        <v>2727</v>
      </c>
      <c r="D1945" s="18" t="s">
        <v>164</v>
      </c>
      <c r="E1945" s="3" t="s">
        <v>46</v>
      </c>
      <c r="F1945" s="18" t="s">
        <v>6758</v>
      </c>
      <c r="K1945" s="113">
        <v>0</v>
      </c>
      <c r="L1945" s="113">
        <v>0</v>
      </c>
      <c r="M1945" s="113">
        <v>0</v>
      </c>
      <c r="N1945" s="48">
        <v>0</v>
      </c>
      <c r="O1945" s="48">
        <v>0</v>
      </c>
      <c r="P1945" s="48">
        <v>0</v>
      </c>
      <c r="Q1945" s="48">
        <v>1</v>
      </c>
      <c r="R1945" s="48">
        <v>0</v>
      </c>
      <c r="S1945" s="113">
        <v>0</v>
      </c>
      <c r="T1945" s="48">
        <v>0</v>
      </c>
      <c r="U1945" s="47"/>
      <c r="V1945" s="22" t="s">
        <v>8734</v>
      </c>
      <c r="W1945" s="134" t="s">
        <v>2762</v>
      </c>
      <c r="X1945" s="3" t="s">
        <v>179</v>
      </c>
      <c r="Y1945" s="21">
        <v>0</v>
      </c>
      <c r="Z1945" s="21">
        <v>4</v>
      </c>
      <c r="AA1945" s="14">
        <v>6</v>
      </c>
      <c r="AB1945" s="3">
        <f t="shared" si="89"/>
        <v>54</v>
      </c>
      <c r="AC1945">
        <v>85.338349301288559</v>
      </c>
      <c r="AN1945" s="3">
        <v>2868</v>
      </c>
      <c r="AO1945" s="3">
        <v>2563</v>
      </c>
      <c r="AP1945" s="3">
        <v>3341</v>
      </c>
      <c r="AR1945" s="183" t="s">
        <v>8733</v>
      </c>
      <c r="AS1945" s="183" t="s">
        <v>8916</v>
      </c>
      <c r="AT1945" s="3">
        <v>1</v>
      </c>
      <c r="AU1945" s="18">
        <v>0</v>
      </c>
      <c r="AV1945" s="17"/>
      <c r="AW1945" s="207">
        <v>1</v>
      </c>
      <c r="AX1945" s="42">
        <v>0</v>
      </c>
      <c r="AY1945" s="200">
        <v>0</v>
      </c>
      <c r="AZ1945" s="200">
        <v>0</v>
      </c>
      <c r="BA1945" s="200">
        <v>0</v>
      </c>
      <c r="BB1945" s="200">
        <v>0</v>
      </c>
      <c r="BC1945" s="200">
        <v>0</v>
      </c>
    </row>
    <row r="1946" spans="1:62" x14ac:dyDescent="0.25">
      <c r="A1946" s="18">
        <v>84</v>
      </c>
      <c r="B1946" s="3">
        <v>58</v>
      </c>
      <c r="C1946" s="3" t="s">
        <v>2727</v>
      </c>
      <c r="D1946" s="18" t="s">
        <v>164</v>
      </c>
      <c r="E1946" s="3" t="s">
        <v>46</v>
      </c>
      <c r="F1946" s="18" t="s">
        <v>6758</v>
      </c>
      <c r="K1946" s="113">
        <v>0</v>
      </c>
      <c r="L1946" s="113">
        <v>0</v>
      </c>
      <c r="M1946" s="113">
        <v>0</v>
      </c>
      <c r="N1946" s="48">
        <v>0</v>
      </c>
      <c r="O1946" s="48">
        <v>0</v>
      </c>
      <c r="P1946" s="48">
        <v>0</v>
      </c>
      <c r="Q1946" s="48">
        <v>1</v>
      </c>
      <c r="R1946" s="48">
        <v>0</v>
      </c>
      <c r="S1946" s="113">
        <v>0</v>
      </c>
      <c r="T1946" s="48">
        <v>0</v>
      </c>
      <c r="U1946" s="47"/>
      <c r="V1946" s="22" t="s">
        <v>8705</v>
      </c>
      <c r="W1946" s="134" t="s">
        <v>2763</v>
      </c>
      <c r="X1946" s="3" t="s">
        <v>27</v>
      </c>
      <c r="Y1946" s="21">
        <v>0</v>
      </c>
      <c r="Z1946" s="21">
        <v>4</v>
      </c>
      <c r="AA1946" s="14">
        <v>0</v>
      </c>
      <c r="AB1946" s="3">
        <f t="shared" si="89"/>
        <v>48</v>
      </c>
      <c r="AC1946">
        <v>74.242407972349426</v>
      </c>
      <c r="AN1946" s="3">
        <v>2868</v>
      </c>
      <c r="AO1946" s="3">
        <v>2563</v>
      </c>
      <c r="AP1946" s="3">
        <v>3184</v>
      </c>
      <c r="AR1946" s="183" t="s">
        <v>8733</v>
      </c>
      <c r="AS1946" s="183" t="s">
        <v>8916</v>
      </c>
      <c r="AT1946" s="3">
        <v>1</v>
      </c>
      <c r="AU1946" s="18">
        <v>0</v>
      </c>
      <c r="AV1946" s="17"/>
      <c r="AW1946" s="207">
        <v>1</v>
      </c>
      <c r="AX1946" s="42">
        <v>0</v>
      </c>
      <c r="AY1946" s="200">
        <v>0</v>
      </c>
      <c r="AZ1946" s="200">
        <v>0</v>
      </c>
      <c r="BA1946" s="200">
        <v>0</v>
      </c>
      <c r="BB1946" s="200">
        <v>0</v>
      </c>
      <c r="BC1946" s="200">
        <v>0</v>
      </c>
    </row>
    <row r="1947" spans="1:62" x14ac:dyDescent="0.25">
      <c r="A1947" s="18">
        <v>84</v>
      </c>
      <c r="B1947" s="3">
        <v>58</v>
      </c>
      <c r="C1947" s="3" t="s">
        <v>2727</v>
      </c>
      <c r="D1947" s="18" t="s">
        <v>164</v>
      </c>
      <c r="E1947" s="3" t="s">
        <v>46</v>
      </c>
      <c r="F1947" s="18" t="s">
        <v>6758</v>
      </c>
      <c r="K1947" s="113">
        <v>0</v>
      </c>
      <c r="L1947" s="113">
        <v>0</v>
      </c>
      <c r="M1947" s="113">
        <v>0</v>
      </c>
      <c r="N1947" s="48">
        <v>0</v>
      </c>
      <c r="O1947" s="48">
        <v>0</v>
      </c>
      <c r="P1947" s="48">
        <v>0</v>
      </c>
      <c r="Q1947" s="48">
        <v>1</v>
      </c>
      <c r="R1947" s="48">
        <v>0</v>
      </c>
      <c r="S1947" s="113">
        <v>0</v>
      </c>
      <c r="T1947" s="48">
        <v>0</v>
      </c>
      <c r="U1947" s="47"/>
      <c r="V1947" s="22" t="s">
        <v>8670</v>
      </c>
      <c r="W1947" s="134" t="s">
        <v>2764</v>
      </c>
      <c r="X1947" s="3" t="s">
        <v>239</v>
      </c>
      <c r="Y1947" s="21">
        <v>0</v>
      </c>
      <c r="Z1947" s="21">
        <v>2</v>
      </c>
      <c r="AA1947" s="14">
        <v>0</v>
      </c>
      <c r="AB1947" s="3">
        <f t="shared" si="89"/>
        <v>24</v>
      </c>
      <c r="AC1947">
        <v>37.100870564406399</v>
      </c>
      <c r="AN1947" s="3">
        <v>2868</v>
      </c>
      <c r="AO1947" s="3">
        <v>2563</v>
      </c>
      <c r="AP1947" s="3">
        <v>3180</v>
      </c>
      <c r="AR1947" s="183" t="s">
        <v>8733</v>
      </c>
      <c r="AS1947" s="183" t="s">
        <v>8916</v>
      </c>
      <c r="AT1947" s="3">
        <v>1</v>
      </c>
      <c r="AU1947" s="18">
        <v>0</v>
      </c>
      <c r="AV1947" s="17"/>
      <c r="AW1947" s="207">
        <v>1</v>
      </c>
      <c r="AX1947" s="42">
        <v>0</v>
      </c>
      <c r="AY1947" s="200">
        <v>0</v>
      </c>
      <c r="AZ1947" s="200">
        <v>0</v>
      </c>
      <c r="BA1947" s="200">
        <v>0</v>
      </c>
      <c r="BB1947" s="200">
        <v>0</v>
      </c>
      <c r="BC1947" s="200">
        <v>0</v>
      </c>
    </row>
    <row r="1948" spans="1:62" x14ac:dyDescent="0.25">
      <c r="A1948" s="18">
        <v>84</v>
      </c>
      <c r="B1948" s="3">
        <v>58</v>
      </c>
      <c r="C1948" s="3" t="s">
        <v>2727</v>
      </c>
      <c r="D1948" s="18" t="s">
        <v>164</v>
      </c>
      <c r="E1948" s="3" t="s">
        <v>46</v>
      </c>
      <c r="F1948" s="18" t="s">
        <v>6758</v>
      </c>
      <c r="K1948" s="113">
        <v>0</v>
      </c>
      <c r="L1948" s="113">
        <v>0</v>
      </c>
      <c r="M1948" s="113">
        <v>0</v>
      </c>
      <c r="N1948" s="48">
        <v>0</v>
      </c>
      <c r="O1948" s="48">
        <v>0</v>
      </c>
      <c r="P1948" s="48">
        <v>0</v>
      </c>
      <c r="Q1948" s="48">
        <v>1</v>
      </c>
      <c r="R1948" s="48">
        <v>0</v>
      </c>
      <c r="S1948" s="113">
        <v>0</v>
      </c>
      <c r="T1948" s="48">
        <v>0</v>
      </c>
      <c r="U1948" s="47"/>
      <c r="V1948" s="22" t="s">
        <v>8917</v>
      </c>
      <c r="W1948" s="134" t="s">
        <v>2765</v>
      </c>
      <c r="X1948" s="3" t="s">
        <v>1375</v>
      </c>
      <c r="Y1948" s="21">
        <v>10</v>
      </c>
      <c r="Z1948" s="21">
        <v>0</v>
      </c>
      <c r="AA1948" s="14">
        <v>0</v>
      </c>
      <c r="AB1948" s="3">
        <f t="shared" si="89"/>
        <v>2400</v>
      </c>
      <c r="AC1948">
        <v>3632.6445023100896</v>
      </c>
      <c r="AN1948" s="3">
        <v>2868</v>
      </c>
      <c r="AO1948" s="3">
        <v>2563</v>
      </c>
      <c r="AP1948" s="3">
        <v>3026</v>
      </c>
      <c r="AR1948" s="183" t="s">
        <v>8733</v>
      </c>
      <c r="AS1948" s="183" t="s">
        <v>8916</v>
      </c>
      <c r="AT1948" s="3">
        <v>1</v>
      </c>
      <c r="AU1948" s="18">
        <v>0</v>
      </c>
      <c r="AV1948" s="17"/>
      <c r="AW1948" s="208">
        <v>0</v>
      </c>
      <c r="AX1948" s="208">
        <v>0</v>
      </c>
      <c r="AY1948" s="208">
        <v>0</v>
      </c>
      <c r="AZ1948" s="208">
        <v>0</v>
      </c>
      <c r="BA1948" s="208">
        <v>1</v>
      </c>
      <c r="BB1948" s="208">
        <v>0</v>
      </c>
      <c r="BC1948" s="208">
        <v>0</v>
      </c>
    </row>
    <row r="1949" spans="1:62" x14ac:dyDescent="0.25">
      <c r="A1949" s="18">
        <v>84</v>
      </c>
      <c r="B1949" s="3">
        <v>58</v>
      </c>
      <c r="C1949" s="3" t="s">
        <v>2727</v>
      </c>
      <c r="D1949" s="18" t="s">
        <v>164</v>
      </c>
      <c r="E1949" s="3" t="s">
        <v>46</v>
      </c>
      <c r="F1949" s="18" t="s">
        <v>6758</v>
      </c>
      <c r="K1949" s="113">
        <v>0</v>
      </c>
      <c r="L1949" s="113">
        <v>0</v>
      </c>
      <c r="M1949" s="113">
        <v>0</v>
      </c>
      <c r="N1949" s="48">
        <v>0</v>
      </c>
      <c r="O1949" s="48">
        <v>0</v>
      </c>
      <c r="P1949" s="48">
        <v>0</v>
      </c>
      <c r="Q1949" s="48">
        <v>1</v>
      </c>
      <c r="R1949" s="48">
        <v>0</v>
      </c>
      <c r="S1949" s="113">
        <v>0</v>
      </c>
      <c r="T1949" s="48">
        <v>0</v>
      </c>
      <c r="U1949" s="47"/>
      <c r="V1949" s="22" t="s">
        <v>8918</v>
      </c>
      <c r="W1949" s="134" t="s">
        <v>2766</v>
      </c>
      <c r="X1949" s="3" t="s">
        <v>1375</v>
      </c>
      <c r="Y1949" s="21">
        <v>10</v>
      </c>
      <c r="Z1949" s="21">
        <v>0</v>
      </c>
      <c r="AA1949" s="14">
        <v>0</v>
      </c>
      <c r="AB1949" s="3">
        <f t="shared" si="89"/>
        <v>2400</v>
      </c>
      <c r="AC1949">
        <v>3561.693805057258</v>
      </c>
      <c r="AN1949" s="3">
        <v>2868</v>
      </c>
      <c r="AO1949" s="3">
        <v>2563</v>
      </c>
      <c r="AP1949" s="3">
        <v>2882</v>
      </c>
      <c r="AR1949" s="183" t="s">
        <v>8733</v>
      </c>
      <c r="AS1949" s="183" t="s">
        <v>8916</v>
      </c>
      <c r="AT1949" s="3">
        <v>1</v>
      </c>
      <c r="AU1949" s="18">
        <v>0</v>
      </c>
      <c r="AV1949" s="17"/>
      <c r="AW1949" s="208">
        <v>0</v>
      </c>
      <c r="AX1949" s="208">
        <v>0</v>
      </c>
      <c r="AY1949" s="208">
        <v>0</v>
      </c>
      <c r="AZ1949" s="208">
        <v>0</v>
      </c>
      <c r="BA1949" s="208">
        <v>1</v>
      </c>
      <c r="BB1949" s="208">
        <v>0</v>
      </c>
      <c r="BC1949" s="208">
        <v>0</v>
      </c>
    </row>
    <row r="1950" spans="1:62" x14ac:dyDescent="0.25">
      <c r="A1950" s="18">
        <v>84</v>
      </c>
      <c r="B1950" s="3">
        <v>58</v>
      </c>
      <c r="C1950" s="3" t="s">
        <v>2727</v>
      </c>
      <c r="D1950" s="18" t="s">
        <v>164</v>
      </c>
      <c r="E1950" s="3" t="s">
        <v>46</v>
      </c>
      <c r="F1950" s="18" t="s">
        <v>6758</v>
      </c>
      <c r="K1950" s="113">
        <v>0</v>
      </c>
      <c r="L1950" s="113">
        <v>0</v>
      </c>
      <c r="M1950" s="113">
        <v>0</v>
      </c>
      <c r="N1950" s="48">
        <v>0</v>
      </c>
      <c r="O1950" s="48">
        <v>0</v>
      </c>
      <c r="P1950" s="48">
        <v>0</v>
      </c>
      <c r="Q1950" s="48">
        <v>1</v>
      </c>
      <c r="R1950" s="48">
        <v>0</v>
      </c>
      <c r="S1950" s="113">
        <v>0</v>
      </c>
      <c r="T1950" s="48">
        <v>0</v>
      </c>
      <c r="U1950" s="47"/>
      <c r="V1950" s="22" t="s">
        <v>9095</v>
      </c>
      <c r="W1950" s="136" t="s">
        <v>2767</v>
      </c>
      <c r="X1950" s="3" t="s">
        <v>2768</v>
      </c>
      <c r="Y1950" s="21">
        <v>1</v>
      </c>
      <c r="Z1950" s="21">
        <v>11</v>
      </c>
      <c r="AA1950" s="14">
        <v>5.25</v>
      </c>
      <c r="AB1950" s="3">
        <f t="shared" si="89"/>
        <v>377.25</v>
      </c>
      <c r="AC1950">
        <v>542.26779041341285</v>
      </c>
      <c r="AN1950" s="3">
        <v>2868</v>
      </c>
      <c r="AO1950" s="3">
        <v>2563</v>
      </c>
      <c r="AP1950" s="3">
        <v>2649</v>
      </c>
      <c r="AR1950" s="183" t="s">
        <v>8733</v>
      </c>
      <c r="AS1950" s="183" t="s">
        <v>8916</v>
      </c>
      <c r="AT1950" s="3">
        <v>1</v>
      </c>
      <c r="AU1950" s="18">
        <v>0</v>
      </c>
      <c r="AV1950" s="17"/>
      <c r="AW1950" s="208">
        <v>0</v>
      </c>
      <c r="AX1950" s="208">
        <v>0</v>
      </c>
      <c r="AY1950" s="208">
        <v>0</v>
      </c>
      <c r="AZ1950" s="208">
        <v>0</v>
      </c>
      <c r="BA1950" s="208">
        <v>1</v>
      </c>
      <c r="BB1950" s="208">
        <v>0</v>
      </c>
      <c r="BC1950" s="208">
        <v>0</v>
      </c>
    </row>
    <row r="1951" spans="1:62" s="18" customFormat="1" x14ac:dyDescent="0.25">
      <c r="A1951" s="18">
        <v>84</v>
      </c>
      <c r="B1951" s="3">
        <v>58</v>
      </c>
      <c r="C1951" s="3" t="s">
        <v>2727</v>
      </c>
      <c r="D1951" s="18" t="s">
        <v>164</v>
      </c>
      <c r="E1951" s="3" t="s">
        <v>46</v>
      </c>
      <c r="F1951" s="18" t="s">
        <v>6758</v>
      </c>
      <c r="G1951" s="3"/>
      <c r="H1951" s="3"/>
      <c r="I1951" s="3"/>
      <c r="J1951" s="3"/>
      <c r="K1951" s="113">
        <v>0</v>
      </c>
      <c r="L1951" s="113">
        <v>0</v>
      </c>
      <c r="M1951" s="113">
        <v>0</v>
      </c>
      <c r="N1951" s="48">
        <v>0</v>
      </c>
      <c r="O1951" s="48">
        <v>0</v>
      </c>
      <c r="P1951" s="48">
        <v>0</v>
      </c>
      <c r="Q1951" s="48">
        <v>1</v>
      </c>
      <c r="R1951" s="48">
        <v>0</v>
      </c>
      <c r="S1951" s="113">
        <v>0</v>
      </c>
      <c r="T1951" s="48">
        <v>0</v>
      </c>
      <c r="U1951" s="47"/>
      <c r="V1951" s="14" t="s">
        <v>149</v>
      </c>
      <c r="W1951" s="134"/>
      <c r="X1951" s="3" t="s">
        <v>2760</v>
      </c>
      <c r="Y1951" s="21">
        <v>22</v>
      </c>
      <c r="Z1951" s="21">
        <v>10</v>
      </c>
      <c r="AA1951" s="14">
        <v>11.25</v>
      </c>
      <c r="AB1951" s="3">
        <f t="shared" si="89"/>
        <v>5411.25</v>
      </c>
      <c r="AD1951" s="1"/>
      <c r="AE1951" s="15"/>
      <c r="AF1951" s="2"/>
      <c r="AG1951" s="3"/>
      <c r="AH1951" s="3"/>
      <c r="AI1951" s="3"/>
      <c r="AJ1951" s="3"/>
      <c r="AK1951" s="3"/>
      <c r="AM1951" s="1"/>
      <c r="AN1951" s="3">
        <v>2868</v>
      </c>
      <c r="AO1951" s="3">
        <v>2563</v>
      </c>
      <c r="AP1951" s="3"/>
      <c r="AQ1951" s="3"/>
      <c r="AR1951" s="183" t="s">
        <v>8733</v>
      </c>
      <c r="AS1951" s="183" t="s">
        <v>8916</v>
      </c>
      <c r="AT1951" s="3">
        <v>1</v>
      </c>
      <c r="AU1951" s="18">
        <v>0</v>
      </c>
      <c r="AV1951" s="17"/>
      <c r="AW1951" s="196"/>
      <c r="AX1951" s="3"/>
      <c r="BD1951" s="17"/>
    </row>
    <row r="1952" spans="1:62" s="18" customFormat="1" ht="30" x14ac:dyDescent="0.25">
      <c r="A1952" s="18">
        <v>84</v>
      </c>
      <c r="B1952" s="3">
        <v>58</v>
      </c>
      <c r="C1952" s="3" t="s">
        <v>2727</v>
      </c>
      <c r="D1952" s="18" t="s">
        <v>164</v>
      </c>
      <c r="E1952" s="3" t="s">
        <v>2769</v>
      </c>
      <c r="F1952" s="3" t="s">
        <v>2770</v>
      </c>
      <c r="G1952" s="48" t="s">
        <v>6759</v>
      </c>
      <c r="H1952" s="3"/>
      <c r="I1952" s="3"/>
      <c r="J1952" s="3"/>
      <c r="K1952" s="113">
        <v>0</v>
      </c>
      <c r="L1952" s="113">
        <v>0</v>
      </c>
      <c r="M1952" s="113">
        <v>0</v>
      </c>
      <c r="N1952" s="48">
        <v>0</v>
      </c>
      <c r="O1952" s="48">
        <v>0</v>
      </c>
      <c r="P1952" s="48">
        <v>0</v>
      </c>
      <c r="Q1952" s="48">
        <v>1</v>
      </c>
      <c r="R1952" s="48">
        <v>0</v>
      </c>
      <c r="S1952" s="113">
        <v>0</v>
      </c>
      <c r="T1952" s="48">
        <v>0</v>
      </c>
      <c r="U1952" s="47"/>
      <c r="V1952" s="22" t="s">
        <v>9447</v>
      </c>
      <c r="W1952" s="134" t="s">
        <v>2771</v>
      </c>
      <c r="X1952" s="3" t="s">
        <v>57</v>
      </c>
      <c r="Y1952" s="14">
        <v>1</v>
      </c>
      <c r="Z1952" s="14">
        <v>6</v>
      </c>
      <c r="AA1952" s="14">
        <v>3</v>
      </c>
      <c r="AB1952" s="3">
        <f t="shared" si="89"/>
        <v>315</v>
      </c>
      <c r="AC1952" s="18">
        <v>413.87650805038447</v>
      </c>
      <c r="AD1952" s="1"/>
      <c r="AE1952" s="22" t="s">
        <v>9450</v>
      </c>
      <c r="AF1952" s="18" t="s">
        <v>2772</v>
      </c>
      <c r="AG1952" s="3" t="s">
        <v>1845</v>
      </c>
      <c r="AH1952" s="3">
        <v>2</v>
      </c>
      <c r="AI1952" s="3">
        <v>14</v>
      </c>
      <c r="AJ1952" s="3">
        <v>0</v>
      </c>
      <c r="AK1952" s="3">
        <f>(240*AH1952)+(12*AI1952)+AJ1952</f>
        <v>648</v>
      </c>
      <c r="AL1952" s="18">
        <v>843.85628135979755</v>
      </c>
      <c r="AM1952" s="1"/>
      <c r="AN1952" s="3">
        <v>2868</v>
      </c>
      <c r="AO1952" s="3">
        <v>2563</v>
      </c>
      <c r="AP1952" s="3">
        <v>1993</v>
      </c>
      <c r="AQ1952" s="3">
        <v>1928</v>
      </c>
      <c r="AR1952" s="183" t="s">
        <v>8733</v>
      </c>
      <c r="AS1952" s="183" t="s">
        <v>8916</v>
      </c>
      <c r="AT1952" s="3">
        <v>1</v>
      </c>
      <c r="AU1952" s="18">
        <v>0</v>
      </c>
      <c r="AV1952" s="17"/>
      <c r="AW1952" s="207">
        <v>1</v>
      </c>
      <c r="AX1952" s="42">
        <v>0</v>
      </c>
      <c r="AY1952" s="200">
        <v>0</v>
      </c>
      <c r="AZ1952" s="200">
        <v>0</v>
      </c>
      <c r="BA1952" s="200">
        <v>0</v>
      </c>
      <c r="BB1952" s="200">
        <v>0</v>
      </c>
      <c r="BC1952" s="200">
        <v>0</v>
      </c>
      <c r="BD1952" s="17"/>
      <c r="BE1952" s="18">
        <v>0</v>
      </c>
      <c r="BF1952" s="18">
        <v>0</v>
      </c>
      <c r="BG1952" s="18">
        <v>0</v>
      </c>
      <c r="BH1952" s="18">
        <v>0</v>
      </c>
      <c r="BI1952" s="18">
        <v>1</v>
      </c>
      <c r="BJ1952" s="18">
        <v>0</v>
      </c>
    </row>
    <row r="1953" spans="1:62" s="18" customFormat="1" x14ac:dyDescent="0.25">
      <c r="A1953" s="18">
        <v>84</v>
      </c>
      <c r="B1953" s="3">
        <v>58</v>
      </c>
      <c r="C1953" s="3" t="s">
        <v>2727</v>
      </c>
      <c r="D1953" s="18" t="s">
        <v>164</v>
      </c>
      <c r="E1953" s="3" t="s">
        <v>2769</v>
      </c>
      <c r="F1953" s="3" t="s">
        <v>2770</v>
      </c>
      <c r="G1953" s="48" t="s">
        <v>6759</v>
      </c>
      <c r="H1953" s="3"/>
      <c r="I1953" s="3"/>
      <c r="J1953" s="3"/>
      <c r="K1953" s="113">
        <v>0</v>
      </c>
      <c r="L1953" s="113">
        <v>0</v>
      </c>
      <c r="M1953" s="113">
        <v>0</v>
      </c>
      <c r="N1953" s="48">
        <v>0</v>
      </c>
      <c r="O1953" s="48">
        <v>0</v>
      </c>
      <c r="P1953" s="48">
        <v>0</v>
      </c>
      <c r="Q1953" s="48">
        <v>1</v>
      </c>
      <c r="R1953" s="48">
        <v>0</v>
      </c>
      <c r="S1953" s="113">
        <v>0</v>
      </c>
      <c r="T1953" s="48">
        <v>0</v>
      </c>
      <c r="U1953" s="47"/>
      <c r="V1953" s="22" t="s">
        <v>9447</v>
      </c>
      <c r="W1953" s="134" t="s">
        <v>2773</v>
      </c>
      <c r="X1953" s="3" t="s">
        <v>237</v>
      </c>
      <c r="Y1953" s="14">
        <v>0</v>
      </c>
      <c r="Z1953" s="14">
        <v>15</v>
      </c>
      <c r="AA1953" s="14">
        <v>0</v>
      </c>
      <c r="AB1953" s="3">
        <f t="shared" si="89"/>
        <v>180</v>
      </c>
      <c r="AC1953" s="18">
        <v>236.50086174307685</v>
      </c>
      <c r="AD1953" s="1"/>
      <c r="AE1953" s="22"/>
      <c r="AG1953" s="3"/>
      <c r="AH1953" s="3"/>
      <c r="AI1953" s="3"/>
      <c r="AJ1953" s="3"/>
      <c r="AK1953" s="3"/>
      <c r="AM1953" s="1"/>
      <c r="AN1953" s="3">
        <v>2868</v>
      </c>
      <c r="AO1953" s="3">
        <v>2563</v>
      </c>
      <c r="AP1953" s="3">
        <v>1993</v>
      </c>
      <c r="AQ1953" s="3"/>
      <c r="AR1953" s="183" t="s">
        <v>8733</v>
      </c>
      <c r="AS1953" s="183" t="s">
        <v>8916</v>
      </c>
      <c r="AT1953" s="3">
        <v>1</v>
      </c>
      <c r="AU1953" s="18">
        <v>0</v>
      </c>
      <c r="AV1953" s="17"/>
      <c r="AW1953" s="207">
        <v>1</v>
      </c>
      <c r="AX1953" s="42">
        <v>0</v>
      </c>
      <c r="AY1953" s="200">
        <v>0</v>
      </c>
      <c r="AZ1953" s="200">
        <v>0</v>
      </c>
      <c r="BA1953" s="200">
        <v>0</v>
      </c>
      <c r="BB1953" s="200">
        <v>0</v>
      </c>
      <c r="BC1953" s="200">
        <v>0</v>
      </c>
      <c r="BD1953" s="17"/>
    </row>
    <row r="1954" spans="1:62" s="18" customFormat="1" ht="30" x14ac:dyDescent="0.25">
      <c r="A1954" s="18">
        <v>84</v>
      </c>
      <c r="B1954" s="3">
        <v>58</v>
      </c>
      <c r="C1954" s="3" t="s">
        <v>2727</v>
      </c>
      <c r="D1954" s="18" t="s">
        <v>164</v>
      </c>
      <c r="E1954" s="3" t="s">
        <v>2769</v>
      </c>
      <c r="F1954" s="3" t="s">
        <v>2770</v>
      </c>
      <c r="G1954" s="48" t="s">
        <v>6759</v>
      </c>
      <c r="H1954" s="3"/>
      <c r="I1954" s="3"/>
      <c r="J1954" s="3"/>
      <c r="K1954" s="113">
        <v>0</v>
      </c>
      <c r="L1954" s="113">
        <v>0</v>
      </c>
      <c r="M1954" s="113">
        <v>0</v>
      </c>
      <c r="N1954" s="48">
        <v>0</v>
      </c>
      <c r="O1954" s="48">
        <v>0</v>
      </c>
      <c r="P1954" s="48">
        <v>0</v>
      </c>
      <c r="Q1954" s="48">
        <v>1</v>
      </c>
      <c r="R1954" s="48">
        <v>0</v>
      </c>
      <c r="S1954" s="113">
        <v>0</v>
      </c>
      <c r="T1954" s="48">
        <v>0</v>
      </c>
      <c r="U1954" s="47"/>
      <c r="V1954" s="22" t="s">
        <v>9420</v>
      </c>
      <c r="W1954" s="134" t="s">
        <v>2774</v>
      </c>
      <c r="X1954" s="3" t="s">
        <v>1762</v>
      </c>
      <c r="Y1954" s="14">
        <v>0</v>
      </c>
      <c r="Z1954" s="14">
        <v>10</v>
      </c>
      <c r="AA1954" s="14">
        <v>3</v>
      </c>
      <c r="AB1954" s="3">
        <f t="shared" si="89"/>
        <v>123</v>
      </c>
      <c r="AC1954" s="18">
        <v>161.34350008297397</v>
      </c>
      <c r="AD1954" s="1"/>
      <c r="AE1954" s="22" t="s">
        <v>9514</v>
      </c>
      <c r="AF1954" s="18" t="s">
        <v>2775</v>
      </c>
      <c r="AG1954" s="3" t="s">
        <v>2776</v>
      </c>
      <c r="AH1954" s="3">
        <v>8</v>
      </c>
      <c r="AI1954" s="3">
        <v>10</v>
      </c>
      <c r="AJ1954" s="3">
        <v>5</v>
      </c>
      <c r="AK1954" s="3">
        <f>(240*AH1954)+(12*AI1954)+AJ1954</f>
        <v>2045</v>
      </c>
      <c r="AL1954" s="18">
        <v>2487.4915287751151</v>
      </c>
      <c r="AM1954" s="1"/>
      <c r="AN1954" s="3">
        <v>2868</v>
      </c>
      <c r="AO1954" s="3">
        <v>2563</v>
      </c>
      <c r="AP1954" s="3">
        <v>1981</v>
      </c>
      <c r="AQ1954" s="3">
        <v>1430</v>
      </c>
      <c r="AR1954" s="183" t="s">
        <v>8733</v>
      </c>
      <c r="AS1954" s="183" t="s">
        <v>8916</v>
      </c>
      <c r="AT1954" s="3">
        <v>1</v>
      </c>
      <c r="AU1954" s="18">
        <v>0</v>
      </c>
      <c r="AV1954" s="17"/>
      <c r="AW1954" s="207">
        <v>1</v>
      </c>
      <c r="AX1954" s="42">
        <v>0</v>
      </c>
      <c r="AY1954" s="200">
        <v>0</v>
      </c>
      <c r="AZ1954" s="200">
        <v>0</v>
      </c>
      <c r="BA1954" s="200">
        <v>0</v>
      </c>
      <c r="BB1954" s="200">
        <v>0</v>
      </c>
      <c r="BC1954" s="200">
        <v>0</v>
      </c>
      <c r="BD1954" s="17"/>
      <c r="BE1954" s="18">
        <v>1</v>
      </c>
      <c r="BF1954" s="18">
        <v>1</v>
      </c>
      <c r="BG1954" s="18">
        <v>0</v>
      </c>
      <c r="BH1954" s="18">
        <v>0</v>
      </c>
      <c r="BI1954" s="18">
        <v>0</v>
      </c>
      <c r="BJ1954" s="18">
        <v>0</v>
      </c>
    </row>
    <row r="1955" spans="1:62" s="18" customFormat="1" ht="30" x14ac:dyDescent="0.25">
      <c r="A1955" s="18">
        <v>84</v>
      </c>
      <c r="B1955" s="3">
        <v>58</v>
      </c>
      <c r="C1955" s="3" t="s">
        <v>2727</v>
      </c>
      <c r="D1955" s="18" t="s">
        <v>164</v>
      </c>
      <c r="E1955" s="3" t="s">
        <v>2769</v>
      </c>
      <c r="F1955" s="3" t="s">
        <v>2770</v>
      </c>
      <c r="G1955" s="48" t="s">
        <v>6759</v>
      </c>
      <c r="H1955" s="3"/>
      <c r="I1955" s="3"/>
      <c r="J1955" s="3"/>
      <c r="K1955" s="113">
        <v>0</v>
      </c>
      <c r="L1955" s="113">
        <v>0</v>
      </c>
      <c r="M1955" s="113">
        <v>0</v>
      </c>
      <c r="N1955" s="48">
        <v>0</v>
      </c>
      <c r="O1955" s="48">
        <v>0</v>
      </c>
      <c r="P1955" s="48">
        <v>0</v>
      </c>
      <c r="Q1955" s="48">
        <v>1</v>
      </c>
      <c r="R1955" s="48">
        <v>0</v>
      </c>
      <c r="S1955" s="113">
        <v>0</v>
      </c>
      <c r="T1955" s="48">
        <v>0</v>
      </c>
      <c r="U1955" s="47"/>
      <c r="V1955" s="22" t="s">
        <v>9420</v>
      </c>
      <c r="W1955" s="134" t="s">
        <v>2777</v>
      </c>
      <c r="X1955" s="3" t="s">
        <v>706</v>
      </c>
      <c r="Y1955" s="14">
        <v>1</v>
      </c>
      <c r="Z1955" s="14">
        <v>0</v>
      </c>
      <c r="AA1955" s="14">
        <v>0</v>
      </c>
      <c r="AB1955" s="3">
        <f t="shared" si="89"/>
        <v>240</v>
      </c>
      <c r="AC1955" s="18">
        <v>314.81658552775411</v>
      </c>
      <c r="AD1955" s="1"/>
      <c r="AE1955" s="22" t="s">
        <v>2778</v>
      </c>
      <c r="AF1955" s="179" t="s">
        <v>7604</v>
      </c>
      <c r="AG1955" s="3" t="s">
        <v>2779</v>
      </c>
      <c r="AH1955" s="3">
        <v>11</v>
      </c>
      <c r="AI1955" s="3">
        <v>4</v>
      </c>
      <c r="AJ1955" s="3">
        <v>5</v>
      </c>
      <c r="AK1955" s="3">
        <f>(240*AH1955)+(12*AI1955)+AJ1955</f>
        <v>2693</v>
      </c>
      <c r="AM1955" s="1"/>
      <c r="AN1955" s="3">
        <v>2868</v>
      </c>
      <c r="AO1955" s="3">
        <v>2563</v>
      </c>
      <c r="AP1955" s="3">
        <v>1981</v>
      </c>
      <c r="AQ1955" s="3"/>
      <c r="AR1955" s="183" t="s">
        <v>8733</v>
      </c>
      <c r="AS1955" s="183" t="s">
        <v>8916</v>
      </c>
      <c r="AT1955" s="3">
        <v>1</v>
      </c>
      <c r="AU1955" s="18">
        <v>0</v>
      </c>
      <c r="AV1955" s="17"/>
      <c r="AW1955" s="207">
        <v>1</v>
      </c>
      <c r="AX1955" s="42">
        <v>0</v>
      </c>
      <c r="AY1955" s="200">
        <v>0</v>
      </c>
      <c r="AZ1955" s="200">
        <v>0</v>
      </c>
      <c r="BA1955" s="200">
        <v>0</v>
      </c>
      <c r="BB1955" s="200">
        <v>0</v>
      </c>
      <c r="BC1955" s="200">
        <v>0</v>
      </c>
      <c r="BD1955" s="17"/>
    </row>
    <row r="1956" spans="1:62" s="18" customFormat="1" x14ac:dyDescent="0.25">
      <c r="A1956" s="18">
        <v>84</v>
      </c>
      <c r="B1956" s="3">
        <v>58</v>
      </c>
      <c r="C1956" s="3" t="s">
        <v>2727</v>
      </c>
      <c r="D1956" s="18" t="s">
        <v>164</v>
      </c>
      <c r="E1956" s="3" t="s">
        <v>2769</v>
      </c>
      <c r="F1956" s="3" t="s">
        <v>2770</v>
      </c>
      <c r="G1956" s="48" t="s">
        <v>6759</v>
      </c>
      <c r="H1956" s="3"/>
      <c r="I1956" s="3"/>
      <c r="J1956" s="3"/>
      <c r="K1956" s="113">
        <v>0</v>
      </c>
      <c r="L1956" s="113">
        <v>0</v>
      </c>
      <c r="M1956" s="113">
        <v>0</v>
      </c>
      <c r="N1956" s="48">
        <v>0</v>
      </c>
      <c r="O1956" s="48">
        <v>0</v>
      </c>
      <c r="P1956" s="48">
        <v>0</v>
      </c>
      <c r="Q1956" s="48">
        <v>1</v>
      </c>
      <c r="R1956" s="48">
        <v>0</v>
      </c>
      <c r="S1956" s="113">
        <v>0</v>
      </c>
      <c r="T1956" s="48">
        <v>0</v>
      </c>
      <c r="U1956" s="47"/>
      <c r="V1956" s="22" t="s">
        <v>9420</v>
      </c>
      <c r="W1956" s="134" t="s">
        <v>2780</v>
      </c>
      <c r="X1956" s="3" t="s">
        <v>167</v>
      </c>
      <c r="Y1956" s="14">
        <v>0</v>
      </c>
      <c r="Z1956" s="14">
        <v>10</v>
      </c>
      <c r="AA1956" s="14">
        <v>0</v>
      </c>
      <c r="AB1956" s="3">
        <f t="shared" si="89"/>
        <v>120</v>
      </c>
      <c r="AC1956" s="18">
        <v>157.40829276387706</v>
      </c>
      <c r="AD1956" s="1"/>
      <c r="AE1956" s="15"/>
      <c r="AG1956" s="3"/>
      <c r="AH1956" s="3"/>
      <c r="AI1956" s="3"/>
      <c r="AJ1956" s="3"/>
      <c r="AK1956" s="3"/>
      <c r="AM1956" s="1"/>
      <c r="AN1956" s="3">
        <v>2868</v>
      </c>
      <c r="AO1956" s="3">
        <v>2563</v>
      </c>
      <c r="AP1956" s="3">
        <v>1981</v>
      </c>
      <c r="AQ1956" s="3"/>
      <c r="AR1956" s="183" t="s">
        <v>8733</v>
      </c>
      <c r="AS1956" s="183" t="s">
        <v>8916</v>
      </c>
      <c r="AT1956" s="3">
        <v>1</v>
      </c>
      <c r="AU1956" s="18">
        <v>0</v>
      </c>
      <c r="AV1956" s="17"/>
      <c r="AW1956" s="207">
        <v>1</v>
      </c>
      <c r="AX1956" s="42">
        <v>0</v>
      </c>
      <c r="AY1956" s="200">
        <v>0</v>
      </c>
      <c r="AZ1956" s="200">
        <v>0</v>
      </c>
      <c r="BA1956" s="200">
        <v>0</v>
      </c>
      <c r="BB1956" s="200">
        <v>0</v>
      </c>
      <c r="BC1956" s="200">
        <v>0</v>
      </c>
      <c r="BD1956" s="17"/>
    </row>
    <row r="1957" spans="1:62" x14ac:dyDescent="0.25">
      <c r="A1957" s="18">
        <v>84</v>
      </c>
      <c r="B1957" s="3">
        <v>58</v>
      </c>
      <c r="C1957" s="3" t="s">
        <v>2727</v>
      </c>
      <c r="D1957" s="18" t="s">
        <v>164</v>
      </c>
      <c r="E1957" s="3" t="s">
        <v>2769</v>
      </c>
      <c r="F1957" s="3" t="s">
        <v>2770</v>
      </c>
      <c r="G1957" s="48" t="s">
        <v>6759</v>
      </c>
      <c r="K1957" s="113">
        <v>0</v>
      </c>
      <c r="L1957" s="113">
        <v>0</v>
      </c>
      <c r="M1957" s="113">
        <v>0</v>
      </c>
      <c r="N1957" s="48">
        <v>0</v>
      </c>
      <c r="O1957" s="48">
        <v>0</v>
      </c>
      <c r="P1957" s="48">
        <v>0</v>
      </c>
      <c r="Q1957" s="48">
        <v>1</v>
      </c>
      <c r="R1957" s="48">
        <v>0</v>
      </c>
      <c r="S1957" s="113">
        <v>0</v>
      </c>
      <c r="T1957" s="48">
        <v>0</v>
      </c>
      <c r="U1957" s="47"/>
      <c r="V1957" s="22" t="s">
        <v>9420</v>
      </c>
      <c r="W1957" s="134" t="s">
        <v>2781</v>
      </c>
      <c r="X1957" s="3" t="s">
        <v>395</v>
      </c>
      <c r="Y1957" s="14">
        <v>0</v>
      </c>
      <c r="Z1957" s="14">
        <v>9</v>
      </c>
      <c r="AA1957" s="14">
        <v>0</v>
      </c>
      <c r="AB1957" s="3">
        <f t="shared" si="89"/>
        <v>108</v>
      </c>
      <c r="AC1957">
        <v>141.66746348748933</v>
      </c>
      <c r="AF1957" s="18"/>
      <c r="AN1957" s="3">
        <v>2868</v>
      </c>
      <c r="AO1957" s="3">
        <v>2563</v>
      </c>
      <c r="AP1957" s="3">
        <v>1981</v>
      </c>
      <c r="AR1957" s="183" t="s">
        <v>8733</v>
      </c>
      <c r="AS1957" s="183" t="s">
        <v>8916</v>
      </c>
      <c r="AT1957" s="3">
        <v>1</v>
      </c>
      <c r="AU1957" s="18">
        <v>0</v>
      </c>
      <c r="AV1957" s="17"/>
      <c r="AW1957" s="207">
        <v>1</v>
      </c>
      <c r="AX1957" s="42">
        <v>0</v>
      </c>
      <c r="AY1957" s="200">
        <v>0</v>
      </c>
      <c r="AZ1957" s="200">
        <v>0</v>
      </c>
      <c r="BA1957" s="200">
        <v>0</v>
      </c>
      <c r="BB1957" s="200">
        <v>0</v>
      </c>
      <c r="BC1957" s="200">
        <v>0</v>
      </c>
    </row>
    <row r="1958" spans="1:62" ht="30" x14ac:dyDescent="0.25">
      <c r="A1958" s="18">
        <v>84</v>
      </c>
      <c r="B1958" s="3">
        <v>58</v>
      </c>
      <c r="C1958" s="3" t="s">
        <v>2727</v>
      </c>
      <c r="D1958" s="18" t="s">
        <v>164</v>
      </c>
      <c r="E1958" s="3" t="s">
        <v>2769</v>
      </c>
      <c r="F1958" s="3" t="s">
        <v>2770</v>
      </c>
      <c r="G1958" s="48" t="s">
        <v>6759</v>
      </c>
      <c r="K1958" s="113">
        <v>0</v>
      </c>
      <c r="L1958" s="113">
        <v>0</v>
      </c>
      <c r="M1958" s="113">
        <v>0</v>
      </c>
      <c r="N1958" s="48">
        <v>0</v>
      </c>
      <c r="O1958" s="48">
        <v>0</v>
      </c>
      <c r="P1958" s="48">
        <v>0</v>
      </c>
      <c r="Q1958" s="48">
        <v>1</v>
      </c>
      <c r="R1958" s="48">
        <v>0</v>
      </c>
      <c r="S1958" s="113">
        <v>0</v>
      </c>
      <c r="T1958" s="48">
        <v>0</v>
      </c>
      <c r="U1958" s="47"/>
      <c r="V1958" s="22" t="s">
        <v>9420</v>
      </c>
      <c r="W1958" s="134" t="s">
        <v>2782</v>
      </c>
      <c r="X1958" s="3" t="s">
        <v>442</v>
      </c>
      <c r="Y1958" s="14">
        <v>0</v>
      </c>
      <c r="Z1958" s="14">
        <v>17</v>
      </c>
      <c r="AA1958" s="14">
        <v>6</v>
      </c>
      <c r="AB1958" s="3">
        <f t="shared" si="89"/>
        <v>210</v>
      </c>
      <c r="AC1958">
        <v>275.46451233678482</v>
      </c>
      <c r="AF1958" s="18"/>
      <c r="AN1958" s="3">
        <v>2868</v>
      </c>
      <c r="AO1958" s="3">
        <v>2563</v>
      </c>
      <c r="AP1958" s="3">
        <v>1981</v>
      </c>
      <c r="AR1958" s="183" t="s">
        <v>8733</v>
      </c>
      <c r="AS1958" s="183" t="s">
        <v>8916</v>
      </c>
      <c r="AT1958" s="3">
        <v>1</v>
      </c>
      <c r="AU1958" s="18">
        <v>0</v>
      </c>
      <c r="AV1958" s="17"/>
      <c r="AW1958" s="207">
        <v>1</v>
      </c>
      <c r="AX1958" s="42">
        <v>0</v>
      </c>
      <c r="AY1958" s="200">
        <v>0</v>
      </c>
      <c r="AZ1958" s="200">
        <v>0</v>
      </c>
      <c r="BA1958" s="200">
        <v>0</v>
      </c>
      <c r="BB1958" s="200">
        <v>0</v>
      </c>
      <c r="BC1958" s="200">
        <v>0</v>
      </c>
    </row>
    <row r="1959" spans="1:62" x14ac:dyDescent="0.25">
      <c r="A1959" s="18">
        <v>84</v>
      </c>
      <c r="B1959" s="3">
        <v>58</v>
      </c>
      <c r="C1959" s="3" t="s">
        <v>2727</v>
      </c>
      <c r="D1959" s="18" t="s">
        <v>164</v>
      </c>
      <c r="E1959" s="3" t="s">
        <v>2769</v>
      </c>
      <c r="F1959" s="3" t="s">
        <v>2770</v>
      </c>
      <c r="G1959" s="48" t="s">
        <v>6759</v>
      </c>
      <c r="K1959" s="113">
        <v>0</v>
      </c>
      <c r="L1959" s="113">
        <v>0</v>
      </c>
      <c r="M1959" s="113">
        <v>0</v>
      </c>
      <c r="N1959" s="48">
        <v>0</v>
      </c>
      <c r="O1959" s="48">
        <v>0</v>
      </c>
      <c r="P1959" s="48">
        <v>0</v>
      </c>
      <c r="Q1959" s="48">
        <v>1</v>
      </c>
      <c r="R1959" s="48">
        <v>0</v>
      </c>
      <c r="S1959" s="113">
        <v>0</v>
      </c>
      <c r="T1959" s="48">
        <v>0</v>
      </c>
      <c r="U1959" s="47"/>
      <c r="V1959" s="22" t="s">
        <v>9420</v>
      </c>
      <c r="X1959" s="3" t="s">
        <v>602</v>
      </c>
      <c r="Y1959" s="14">
        <v>5</v>
      </c>
      <c r="Z1959" s="14">
        <v>8</v>
      </c>
      <c r="AA1959" s="14">
        <v>0</v>
      </c>
      <c r="AB1959" s="3">
        <f t="shared" si="89"/>
        <v>1296</v>
      </c>
      <c r="AC1959">
        <v>1700.0095618498722</v>
      </c>
      <c r="AF1959" s="18"/>
      <c r="AN1959" s="3">
        <v>2868</v>
      </c>
      <c r="AO1959" s="3">
        <v>2563</v>
      </c>
      <c r="AP1959" s="3">
        <v>1981</v>
      </c>
      <c r="AR1959" s="183" t="s">
        <v>8733</v>
      </c>
      <c r="AS1959" s="183" t="s">
        <v>8916</v>
      </c>
      <c r="AT1959" s="3">
        <v>1</v>
      </c>
      <c r="AU1959" s="18">
        <v>0</v>
      </c>
      <c r="AV1959" s="17"/>
    </row>
    <row r="1960" spans="1:62" x14ac:dyDescent="0.25">
      <c r="A1960" s="18">
        <v>84</v>
      </c>
      <c r="B1960" s="3">
        <v>58</v>
      </c>
      <c r="C1960" s="3" t="s">
        <v>2727</v>
      </c>
      <c r="D1960" s="18" t="s">
        <v>164</v>
      </c>
      <c r="E1960" s="3" t="s">
        <v>2769</v>
      </c>
      <c r="F1960" s="3" t="s">
        <v>2770</v>
      </c>
      <c r="G1960" s="48" t="s">
        <v>6759</v>
      </c>
      <c r="K1960" s="113">
        <v>0</v>
      </c>
      <c r="L1960" s="113">
        <v>0</v>
      </c>
      <c r="M1960" s="113">
        <v>0</v>
      </c>
      <c r="N1960" s="48">
        <v>0</v>
      </c>
      <c r="O1960" s="48">
        <v>0</v>
      </c>
      <c r="P1960" s="48">
        <v>0</v>
      </c>
      <c r="Q1960" s="48">
        <v>1</v>
      </c>
      <c r="R1960" s="48">
        <v>0</v>
      </c>
      <c r="S1960" s="113">
        <v>0</v>
      </c>
      <c r="T1960" s="48">
        <v>0</v>
      </c>
      <c r="U1960" s="47"/>
      <c r="V1960" s="14" t="s">
        <v>149</v>
      </c>
      <c r="W1960" s="134" t="s">
        <v>2783</v>
      </c>
      <c r="X1960" s="3" t="s">
        <v>263</v>
      </c>
      <c r="Y1960" s="33">
        <v>3</v>
      </c>
      <c r="Z1960" s="33">
        <v>12</v>
      </c>
      <c r="AA1960" s="14">
        <v>6</v>
      </c>
      <c r="AB1960" s="3">
        <f t="shared" si="89"/>
        <v>870</v>
      </c>
      <c r="AF1960" s="18"/>
      <c r="AN1960" s="3">
        <v>2868</v>
      </c>
      <c r="AO1960" s="3">
        <v>2563</v>
      </c>
      <c r="AP1960" s="18"/>
      <c r="AR1960" s="183" t="s">
        <v>8733</v>
      </c>
      <c r="AS1960" s="183" t="s">
        <v>8916</v>
      </c>
      <c r="AT1960" s="3">
        <v>1</v>
      </c>
      <c r="AU1960" s="18">
        <v>0</v>
      </c>
      <c r="AV1960" s="17"/>
    </row>
    <row r="1961" spans="1:62" x14ac:dyDescent="0.25">
      <c r="A1961" s="18">
        <v>84</v>
      </c>
      <c r="B1961" s="3">
        <v>58</v>
      </c>
      <c r="C1961" s="3" t="s">
        <v>2727</v>
      </c>
      <c r="D1961" s="18" t="s">
        <v>164</v>
      </c>
      <c r="E1961" s="3" t="s">
        <v>2769</v>
      </c>
      <c r="F1961" s="3" t="s">
        <v>2770</v>
      </c>
      <c r="G1961" s="48" t="s">
        <v>6759</v>
      </c>
      <c r="K1961" s="113">
        <v>0</v>
      </c>
      <c r="L1961" s="113">
        <v>0</v>
      </c>
      <c r="M1961" s="113">
        <v>0</v>
      </c>
      <c r="N1961" s="48">
        <v>0</v>
      </c>
      <c r="O1961" s="48">
        <v>0</v>
      </c>
      <c r="P1961" s="48">
        <v>0</v>
      </c>
      <c r="Q1961" s="48">
        <v>1</v>
      </c>
      <c r="R1961" s="48">
        <v>0</v>
      </c>
      <c r="S1961" s="113">
        <v>0</v>
      </c>
      <c r="T1961" s="48">
        <v>0</v>
      </c>
      <c r="U1961" s="47"/>
      <c r="V1961" s="14" t="s">
        <v>149</v>
      </c>
      <c r="X1961" s="3" t="s">
        <v>2784</v>
      </c>
      <c r="Y1961" s="14">
        <v>9</v>
      </c>
      <c r="Z1961" s="14">
        <v>0</v>
      </c>
      <c r="AA1961" s="14">
        <v>6</v>
      </c>
      <c r="AB1961" s="3">
        <f t="shared" si="89"/>
        <v>2166</v>
      </c>
      <c r="AF1961" s="18"/>
      <c r="AN1961" s="3">
        <v>2868</v>
      </c>
      <c r="AO1961" s="3">
        <v>2563</v>
      </c>
      <c r="AP1961" s="18"/>
      <c r="AR1961" s="183" t="s">
        <v>8733</v>
      </c>
      <c r="AS1961" s="183" t="s">
        <v>8916</v>
      </c>
      <c r="AT1961" s="3">
        <v>1</v>
      </c>
      <c r="AU1961" s="18">
        <v>0</v>
      </c>
      <c r="AV1961" s="17"/>
    </row>
    <row r="1962" spans="1:62" x14ac:dyDescent="0.25">
      <c r="A1962" s="18">
        <v>84</v>
      </c>
      <c r="B1962" s="3">
        <v>58</v>
      </c>
      <c r="C1962" s="3" t="s">
        <v>2727</v>
      </c>
      <c r="D1962" s="18" t="s">
        <v>164</v>
      </c>
      <c r="E1962" s="3" t="s">
        <v>2769</v>
      </c>
      <c r="F1962" s="3" t="s">
        <v>2770</v>
      </c>
      <c r="G1962" s="48" t="s">
        <v>6759</v>
      </c>
      <c r="K1962" s="113">
        <v>0</v>
      </c>
      <c r="L1962" s="113">
        <v>0</v>
      </c>
      <c r="M1962" s="113">
        <v>0</v>
      </c>
      <c r="N1962" s="48">
        <v>0</v>
      </c>
      <c r="O1962" s="48">
        <v>0</v>
      </c>
      <c r="P1962" s="48">
        <v>0</v>
      </c>
      <c r="Q1962" s="48">
        <v>1</v>
      </c>
      <c r="R1962" s="48">
        <v>0</v>
      </c>
      <c r="S1962" s="113">
        <v>0</v>
      </c>
      <c r="T1962" s="48">
        <v>0</v>
      </c>
      <c r="U1962" s="47"/>
      <c r="V1962" s="14" t="s">
        <v>149</v>
      </c>
      <c r="W1962" s="134" t="s">
        <v>2785</v>
      </c>
      <c r="X1962" s="3" t="s">
        <v>2786</v>
      </c>
      <c r="Y1962" s="14">
        <v>2</v>
      </c>
      <c r="Z1962" s="14">
        <v>3</v>
      </c>
      <c r="AA1962" s="14">
        <v>11</v>
      </c>
      <c r="AB1962" s="3">
        <f t="shared" si="89"/>
        <v>527</v>
      </c>
      <c r="AF1962" s="18"/>
      <c r="AN1962" s="3">
        <v>2868</v>
      </c>
      <c r="AO1962" s="3">
        <v>2563</v>
      </c>
      <c r="AP1962" s="18"/>
      <c r="AR1962" s="183" t="s">
        <v>8733</v>
      </c>
      <c r="AS1962" s="183" t="s">
        <v>8916</v>
      </c>
      <c r="AT1962" s="3">
        <v>1</v>
      </c>
      <c r="AU1962" s="18">
        <v>0</v>
      </c>
      <c r="AV1962" s="17"/>
    </row>
    <row r="1963" spans="1:62" s="6" customFormat="1" ht="15.75" thickBot="1" x14ac:dyDescent="0.3">
      <c r="A1963" s="23">
        <v>84</v>
      </c>
      <c r="B1963" s="6">
        <v>58</v>
      </c>
      <c r="C1963" s="6" t="s">
        <v>2727</v>
      </c>
      <c r="D1963" s="23" t="s">
        <v>164</v>
      </c>
      <c r="E1963" s="6" t="s">
        <v>2769</v>
      </c>
      <c r="F1963" s="6" t="s">
        <v>2770</v>
      </c>
      <c r="G1963" s="28" t="s">
        <v>6759</v>
      </c>
      <c r="K1963" s="142">
        <v>0</v>
      </c>
      <c r="L1963" s="142">
        <v>0</v>
      </c>
      <c r="M1963" s="142">
        <v>0</v>
      </c>
      <c r="N1963" s="28">
        <v>0</v>
      </c>
      <c r="O1963" s="28">
        <v>0</v>
      </c>
      <c r="P1963" s="28">
        <v>0</v>
      </c>
      <c r="Q1963" s="28">
        <v>1</v>
      </c>
      <c r="R1963" s="28">
        <v>0</v>
      </c>
      <c r="S1963" s="142">
        <v>0</v>
      </c>
      <c r="T1963" s="28">
        <v>0</v>
      </c>
      <c r="U1963" s="90"/>
      <c r="V1963" s="9" t="s">
        <v>149</v>
      </c>
      <c r="W1963" s="133"/>
      <c r="X1963" s="6" t="s">
        <v>2779</v>
      </c>
      <c r="Y1963" s="9">
        <v>11</v>
      </c>
      <c r="Z1963" s="9">
        <v>4</v>
      </c>
      <c r="AA1963" s="9">
        <v>5</v>
      </c>
      <c r="AB1963" s="6">
        <f t="shared" si="89"/>
        <v>2693</v>
      </c>
      <c r="AD1963" s="10"/>
      <c r="AE1963" s="11"/>
      <c r="AF1963" s="23"/>
      <c r="AM1963" s="10"/>
      <c r="AN1963" s="6">
        <v>2868</v>
      </c>
      <c r="AO1963" s="6">
        <v>2563</v>
      </c>
      <c r="AP1963" s="23"/>
      <c r="AR1963" s="198" t="s">
        <v>8733</v>
      </c>
      <c r="AS1963" s="198" t="s">
        <v>8916</v>
      </c>
      <c r="AT1963" s="6">
        <v>1</v>
      </c>
      <c r="AU1963" s="23">
        <v>0</v>
      </c>
      <c r="AV1963" s="25"/>
      <c r="AW1963" s="201"/>
      <c r="BD1963" s="10"/>
    </row>
    <row r="1964" spans="1:62" s="120" customFormat="1" ht="16.5" thickTop="1" thickBot="1" x14ac:dyDescent="0.3">
      <c r="A1964" s="119">
        <v>85</v>
      </c>
      <c r="B1964" s="120">
        <v>37</v>
      </c>
      <c r="C1964" s="120" t="s">
        <v>751</v>
      </c>
      <c r="D1964" s="119" t="s">
        <v>102</v>
      </c>
      <c r="E1964" s="120" t="s">
        <v>1065</v>
      </c>
      <c r="K1964" s="188">
        <v>1</v>
      </c>
      <c r="L1964" s="188">
        <v>0</v>
      </c>
      <c r="M1964" s="188">
        <v>0</v>
      </c>
      <c r="N1964" s="143">
        <v>0</v>
      </c>
      <c r="O1964" s="143">
        <v>0</v>
      </c>
      <c r="P1964" s="143">
        <v>0</v>
      </c>
      <c r="Q1964" s="143">
        <v>0</v>
      </c>
      <c r="R1964" s="143">
        <v>0</v>
      </c>
      <c r="S1964" s="188">
        <v>0</v>
      </c>
      <c r="T1964" s="143">
        <v>0</v>
      </c>
      <c r="U1964" s="195"/>
      <c r="V1964" s="127" t="s">
        <v>8137</v>
      </c>
      <c r="W1964" s="131" t="s">
        <v>2787</v>
      </c>
      <c r="X1964" s="120" t="s">
        <v>2788</v>
      </c>
      <c r="Y1964" s="125">
        <v>28</v>
      </c>
      <c r="Z1964" s="125">
        <v>10</v>
      </c>
      <c r="AA1964" s="126">
        <v>0</v>
      </c>
      <c r="AB1964" s="120">
        <f t="shared" si="89"/>
        <v>6840</v>
      </c>
      <c r="AC1964" s="120">
        <v>13255.151287822355</v>
      </c>
      <c r="AD1964" s="130"/>
      <c r="AE1964" s="227" t="s">
        <v>149</v>
      </c>
      <c r="AF1964" s="121" t="s">
        <v>34</v>
      </c>
      <c r="AK1964" s="120">
        <f>(240*AH1964)+(12*AI1964)+AJ1964</f>
        <v>0</v>
      </c>
      <c r="AL1964" s="120">
        <v>0</v>
      </c>
      <c r="AM1964" s="130"/>
      <c r="AN1964" s="120">
        <v>0</v>
      </c>
      <c r="AO1964" s="120">
        <v>0</v>
      </c>
      <c r="AP1964" s="120">
        <v>4830</v>
      </c>
      <c r="AR1964" s="186" t="s">
        <v>8137</v>
      </c>
      <c r="AS1964" s="186" t="s">
        <v>9548</v>
      </c>
      <c r="AT1964" s="120">
        <v>0</v>
      </c>
      <c r="AU1964" s="120">
        <v>1</v>
      </c>
      <c r="AV1964" s="130"/>
      <c r="AW1964" s="203">
        <v>0</v>
      </c>
      <c r="AX1964" s="120">
        <v>0</v>
      </c>
      <c r="AY1964" s="120">
        <v>0</v>
      </c>
      <c r="AZ1964" s="120">
        <v>0</v>
      </c>
      <c r="BA1964" s="120">
        <v>1</v>
      </c>
      <c r="BB1964" s="120">
        <v>0</v>
      </c>
      <c r="BC1964" s="120">
        <v>0</v>
      </c>
      <c r="BD1964" s="130"/>
      <c r="BE1964" s="120">
        <v>0</v>
      </c>
      <c r="BF1964" s="120">
        <v>0</v>
      </c>
      <c r="BG1964" s="120">
        <v>0</v>
      </c>
      <c r="BH1964" s="120">
        <v>0</v>
      </c>
      <c r="BI1964" s="120">
        <v>0</v>
      </c>
      <c r="BJ1964" s="120">
        <v>0</v>
      </c>
    </row>
    <row r="1965" spans="1:62" ht="15.75" thickTop="1" x14ac:dyDescent="0.25">
      <c r="A1965" s="18">
        <v>86</v>
      </c>
      <c r="B1965" s="3">
        <v>38</v>
      </c>
      <c r="C1965" s="3" t="s">
        <v>2789</v>
      </c>
      <c r="D1965" s="18" t="s">
        <v>776</v>
      </c>
      <c r="E1965" s="48" t="s">
        <v>6765</v>
      </c>
      <c r="F1965" s="48" t="s">
        <v>6760</v>
      </c>
      <c r="G1965" s="48" t="s">
        <v>6761</v>
      </c>
      <c r="H1965" s="48" t="s">
        <v>6762</v>
      </c>
      <c r="I1965" s="48" t="s">
        <v>6763</v>
      </c>
      <c r="J1965" s="48" t="s">
        <v>6764</v>
      </c>
      <c r="K1965" s="113">
        <v>1</v>
      </c>
      <c r="L1965" s="113">
        <v>0</v>
      </c>
      <c r="M1965" s="113">
        <v>0</v>
      </c>
      <c r="N1965" s="48">
        <v>0</v>
      </c>
      <c r="O1965" s="48">
        <v>0</v>
      </c>
      <c r="P1965" s="48">
        <v>0</v>
      </c>
      <c r="Q1965" s="48">
        <v>1</v>
      </c>
      <c r="R1965" s="48">
        <v>0</v>
      </c>
      <c r="S1965" s="113">
        <v>0</v>
      </c>
      <c r="T1965" s="48">
        <v>0</v>
      </c>
      <c r="U1965" s="47"/>
      <c r="V1965" s="22" t="s">
        <v>8170</v>
      </c>
      <c r="W1965" s="134" t="s">
        <v>2790</v>
      </c>
      <c r="X1965" s="3" t="s">
        <v>185</v>
      </c>
      <c r="Y1965" s="21">
        <v>6</v>
      </c>
      <c r="Z1965" s="21">
        <v>0</v>
      </c>
      <c r="AA1965" s="14">
        <v>0</v>
      </c>
      <c r="AB1965" s="3">
        <f t="shared" si="89"/>
        <v>1440</v>
      </c>
      <c r="AC1965">
        <v>2841.0838359283416</v>
      </c>
      <c r="AE1965" s="22" t="s">
        <v>8266</v>
      </c>
      <c r="AF1965" s="2" t="s">
        <v>2791</v>
      </c>
      <c r="AH1965" s="3">
        <v>0</v>
      </c>
      <c r="AI1965" s="3">
        <v>12</v>
      </c>
      <c r="AJ1965" s="3">
        <v>0</v>
      </c>
      <c r="AK1965" s="3">
        <f>(240*AH1965)+(12*AI1965)+AJ1965</f>
        <v>144</v>
      </c>
      <c r="AL1965">
        <v>269.55074360913432</v>
      </c>
      <c r="AN1965" s="3">
        <v>1624</v>
      </c>
      <c r="AO1965" s="3">
        <v>1243</v>
      </c>
      <c r="AP1965" s="3">
        <v>4961</v>
      </c>
      <c r="AQ1965" s="3">
        <v>4577</v>
      </c>
      <c r="AR1965" s="183" t="s">
        <v>8369</v>
      </c>
      <c r="AS1965" s="183" t="s">
        <v>8370</v>
      </c>
      <c r="AT1965" s="3">
        <v>0</v>
      </c>
      <c r="AU1965" s="18">
        <v>0</v>
      </c>
      <c r="AV1965" s="17"/>
      <c r="AW1965" s="200">
        <v>0</v>
      </c>
      <c r="AX1965" s="200">
        <v>0</v>
      </c>
      <c r="AY1965" s="200">
        <v>0</v>
      </c>
      <c r="AZ1965" s="200">
        <v>0</v>
      </c>
      <c r="BA1965" s="200">
        <v>1</v>
      </c>
      <c r="BB1965" s="200">
        <v>0</v>
      </c>
      <c r="BC1965" s="200">
        <v>0</v>
      </c>
      <c r="BE1965" s="18">
        <v>1</v>
      </c>
      <c r="BF1965" s="18">
        <v>0</v>
      </c>
      <c r="BG1965" s="18">
        <v>0</v>
      </c>
      <c r="BH1965" s="18">
        <v>0</v>
      </c>
      <c r="BI1965" s="18">
        <v>0</v>
      </c>
      <c r="BJ1965" s="18">
        <v>0</v>
      </c>
    </row>
    <row r="1966" spans="1:62" x14ac:dyDescent="0.25">
      <c r="A1966" s="18">
        <v>86</v>
      </c>
      <c r="B1966" s="3">
        <v>38</v>
      </c>
      <c r="C1966" s="3" t="s">
        <v>2789</v>
      </c>
      <c r="D1966" s="18" t="s">
        <v>776</v>
      </c>
      <c r="E1966" s="48" t="s">
        <v>6766</v>
      </c>
      <c r="F1966" s="48" t="s">
        <v>6760</v>
      </c>
      <c r="G1966" s="48" t="s">
        <v>6761</v>
      </c>
      <c r="H1966" s="48" t="s">
        <v>6762</v>
      </c>
      <c r="I1966" s="48" t="s">
        <v>6763</v>
      </c>
      <c r="J1966" s="48" t="s">
        <v>6764</v>
      </c>
      <c r="K1966" s="113">
        <v>1</v>
      </c>
      <c r="L1966" s="113">
        <v>0</v>
      </c>
      <c r="M1966" s="113">
        <v>0</v>
      </c>
      <c r="N1966" s="48">
        <v>0</v>
      </c>
      <c r="O1966" s="48">
        <v>0</v>
      </c>
      <c r="P1966" s="48">
        <v>0</v>
      </c>
      <c r="Q1966" s="48">
        <v>1</v>
      </c>
      <c r="R1966" s="48">
        <v>0</v>
      </c>
      <c r="S1966" s="113">
        <v>0</v>
      </c>
      <c r="T1966" s="48">
        <v>0</v>
      </c>
      <c r="U1966" s="47"/>
      <c r="V1966" s="22" t="s">
        <v>8215</v>
      </c>
      <c r="W1966" s="134" t="s">
        <v>2792</v>
      </c>
      <c r="X1966" s="3" t="s">
        <v>1261</v>
      </c>
      <c r="Y1966" s="21">
        <v>30</v>
      </c>
      <c r="Z1966" s="21">
        <v>0</v>
      </c>
      <c r="AA1966" s="14">
        <v>0</v>
      </c>
      <c r="AB1966" s="3">
        <f t="shared" si="89"/>
        <v>7200</v>
      </c>
      <c r="AC1966">
        <v>13895.572165120346</v>
      </c>
      <c r="AE1966" s="22"/>
      <c r="AN1966" s="3">
        <v>1624</v>
      </c>
      <c r="AO1966" s="3">
        <v>1243</v>
      </c>
      <c r="AP1966" s="3">
        <v>4800</v>
      </c>
      <c r="AR1966" s="183" t="s">
        <v>8369</v>
      </c>
      <c r="AS1966" s="183" t="s">
        <v>8370</v>
      </c>
      <c r="AT1966" s="3">
        <v>0</v>
      </c>
      <c r="AU1966" s="18">
        <v>0</v>
      </c>
      <c r="AV1966" s="17"/>
      <c r="AW1966" s="200">
        <v>0</v>
      </c>
      <c r="AX1966" s="200">
        <v>1</v>
      </c>
      <c r="AY1966" s="200">
        <v>0</v>
      </c>
      <c r="AZ1966" s="200">
        <v>0</v>
      </c>
      <c r="BA1966" s="200">
        <v>0</v>
      </c>
      <c r="BB1966" s="200">
        <v>0</v>
      </c>
      <c r="BC1966" s="200">
        <v>0</v>
      </c>
    </row>
    <row r="1967" spans="1:62" ht="30" x14ac:dyDescent="0.25">
      <c r="A1967" s="18">
        <v>86</v>
      </c>
      <c r="B1967" s="3">
        <v>38</v>
      </c>
      <c r="C1967" s="3" t="s">
        <v>2789</v>
      </c>
      <c r="D1967" s="18" t="s">
        <v>776</v>
      </c>
      <c r="E1967" s="48" t="s">
        <v>6767</v>
      </c>
      <c r="F1967" s="48" t="s">
        <v>6760</v>
      </c>
      <c r="G1967" s="48" t="s">
        <v>6761</v>
      </c>
      <c r="H1967" s="48" t="s">
        <v>6762</v>
      </c>
      <c r="I1967" s="48" t="s">
        <v>6763</v>
      </c>
      <c r="J1967" s="48" t="s">
        <v>6764</v>
      </c>
      <c r="K1967" s="113">
        <v>1</v>
      </c>
      <c r="L1967" s="113">
        <v>0</v>
      </c>
      <c r="M1967" s="113">
        <v>0</v>
      </c>
      <c r="N1967" s="48">
        <v>0</v>
      </c>
      <c r="O1967" s="48">
        <v>0</v>
      </c>
      <c r="P1967" s="48">
        <v>0</v>
      </c>
      <c r="Q1967" s="48">
        <v>1</v>
      </c>
      <c r="R1967" s="48">
        <v>0</v>
      </c>
      <c r="S1967" s="113">
        <v>0</v>
      </c>
      <c r="T1967" s="48">
        <v>0</v>
      </c>
      <c r="U1967" s="47"/>
      <c r="V1967" s="22" t="s">
        <v>8183</v>
      </c>
      <c r="W1967" s="134" t="s">
        <v>2793</v>
      </c>
      <c r="Y1967" s="21"/>
      <c r="Z1967" s="21"/>
      <c r="AA1967" s="14"/>
      <c r="AB1967" s="3" t="s">
        <v>149</v>
      </c>
      <c r="AE1967" s="22" t="s">
        <v>8735</v>
      </c>
      <c r="AF1967" s="2" t="s">
        <v>2794</v>
      </c>
      <c r="AH1967" s="3">
        <v>0</v>
      </c>
      <c r="AI1967" s="3">
        <v>0</v>
      </c>
      <c r="AJ1967" s="3">
        <v>6</v>
      </c>
      <c r="AK1967" s="3">
        <f>(240*AH1967)+(12*AI1967)+AJ1967</f>
        <v>6</v>
      </c>
      <c r="AL1967">
        <v>9.4729514253424973</v>
      </c>
      <c r="AN1967" s="3">
        <v>1624</v>
      </c>
      <c r="AO1967" s="3">
        <v>1243</v>
      </c>
      <c r="AP1967" s="3">
        <v>4731</v>
      </c>
      <c r="AQ1967" s="3">
        <v>3334</v>
      </c>
      <c r="AR1967" s="183" t="s">
        <v>8371</v>
      </c>
      <c r="AS1967" s="183" t="s">
        <v>8372</v>
      </c>
      <c r="AT1967" s="3">
        <v>0</v>
      </c>
      <c r="AU1967" s="18">
        <v>0</v>
      </c>
      <c r="AV1967" s="17"/>
      <c r="AW1967" s="200">
        <v>0</v>
      </c>
      <c r="AX1967" s="200">
        <v>1</v>
      </c>
      <c r="AY1967" s="200">
        <v>0</v>
      </c>
      <c r="AZ1967" s="200">
        <v>0</v>
      </c>
      <c r="BA1967" s="200">
        <v>0</v>
      </c>
      <c r="BB1967" s="200">
        <v>0</v>
      </c>
      <c r="BC1967" s="200">
        <v>0</v>
      </c>
      <c r="BE1967" s="18">
        <v>0</v>
      </c>
      <c r="BF1967" s="18">
        <v>0</v>
      </c>
      <c r="BG1967" s="18">
        <v>1</v>
      </c>
      <c r="BH1967" s="18">
        <v>0</v>
      </c>
      <c r="BI1967" s="18">
        <v>0</v>
      </c>
      <c r="BJ1967" s="18">
        <v>0</v>
      </c>
    </row>
    <row r="1968" spans="1:62" ht="30" x14ac:dyDescent="0.25">
      <c r="A1968" s="18">
        <v>86</v>
      </c>
      <c r="B1968" s="3">
        <v>38</v>
      </c>
      <c r="C1968" s="3" t="s">
        <v>2789</v>
      </c>
      <c r="D1968" s="18" t="s">
        <v>776</v>
      </c>
      <c r="E1968" s="48" t="s">
        <v>6768</v>
      </c>
      <c r="F1968" s="48" t="s">
        <v>6760</v>
      </c>
      <c r="G1968" s="48" t="s">
        <v>6761</v>
      </c>
      <c r="H1968" s="48" t="s">
        <v>6762</v>
      </c>
      <c r="I1968" s="48" t="s">
        <v>6763</v>
      </c>
      <c r="J1968" s="48" t="s">
        <v>6764</v>
      </c>
      <c r="K1968" s="113">
        <v>1</v>
      </c>
      <c r="L1968" s="113">
        <v>0</v>
      </c>
      <c r="M1968" s="113">
        <v>0</v>
      </c>
      <c r="N1968" s="48">
        <v>0</v>
      </c>
      <c r="O1968" s="48">
        <v>0</v>
      </c>
      <c r="P1968" s="48">
        <v>0</v>
      </c>
      <c r="Q1968" s="48">
        <v>1</v>
      </c>
      <c r="R1968" s="48">
        <v>0</v>
      </c>
      <c r="S1968" s="113">
        <v>0</v>
      </c>
      <c r="T1968" s="48">
        <v>0</v>
      </c>
      <c r="U1968" s="47"/>
      <c r="V1968" s="22" t="s">
        <v>8164</v>
      </c>
      <c r="W1968" s="134" t="s">
        <v>2795</v>
      </c>
      <c r="Y1968" s="51">
        <v>9</v>
      </c>
      <c r="Z1968" s="51">
        <v>2</v>
      </c>
      <c r="AA1968" s="52">
        <v>3</v>
      </c>
      <c r="AB1968" s="42">
        <f t="shared" ref="AB1968:AB1999" si="90">(240*Y1968)+(12*Z1968)+AA1968</f>
        <v>2187</v>
      </c>
      <c r="AC1968">
        <v>4174.2087747051764</v>
      </c>
      <c r="AN1968" s="3">
        <v>1624</v>
      </c>
      <c r="AO1968" s="3">
        <v>1243</v>
      </c>
      <c r="AP1968" s="3">
        <v>4719</v>
      </c>
      <c r="AR1968" s="183" t="s">
        <v>8371</v>
      </c>
      <c r="AS1968" s="183" t="s">
        <v>8372</v>
      </c>
      <c r="AT1968" s="3">
        <v>0</v>
      </c>
      <c r="AU1968" s="18">
        <v>0</v>
      </c>
      <c r="AV1968" s="17"/>
      <c r="AW1968" s="200">
        <v>0</v>
      </c>
      <c r="AX1968" s="200">
        <v>1</v>
      </c>
      <c r="AY1968" s="200">
        <v>0</v>
      </c>
      <c r="AZ1968" s="200">
        <v>0</v>
      </c>
      <c r="BA1968" s="200">
        <v>0</v>
      </c>
      <c r="BB1968" s="200">
        <v>0</v>
      </c>
      <c r="BC1968" s="200">
        <v>0</v>
      </c>
    </row>
    <row r="1969" spans="1:62" x14ac:dyDescent="0.25">
      <c r="A1969" s="18">
        <v>86</v>
      </c>
      <c r="B1969" s="3">
        <v>38</v>
      </c>
      <c r="C1969" s="3" t="s">
        <v>2789</v>
      </c>
      <c r="D1969" s="18" t="s">
        <v>776</v>
      </c>
      <c r="E1969" s="48" t="s">
        <v>6769</v>
      </c>
      <c r="F1969" s="48" t="s">
        <v>6760</v>
      </c>
      <c r="G1969" s="48" t="s">
        <v>6761</v>
      </c>
      <c r="H1969" s="48" t="s">
        <v>6762</v>
      </c>
      <c r="I1969" s="48" t="s">
        <v>6763</v>
      </c>
      <c r="J1969" s="48" t="s">
        <v>6764</v>
      </c>
      <c r="K1969" s="113">
        <v>1</v>
      </c>
      <c r="L1969" s="113">
        <v>0</v>
      </c>
      <c r="M1969" s="113">
        <v>0</v>
      </c>
      <c r="N1969" s="48">
        <v>0</v>
      </c>
      <c r="O1969" s="48">
        <v>0</v>
      </c>
      <c r="P1969" s="48">
        <v>0</v>
      </c>
      <c r="Q1969" s="48">
        <v>1</v>
      </c>
      <c r="R1969" s="48">
        <v>0</v>
      </c>
      <c r="S1969" s="113">
        <v>0</v>
      </c>
      <c r="T1969" s="48">
        <v>0</v>
      </c>
      <c r="U1969" s="47"/>
      <c r="V1969" s="22" t="s">
        <v>8264</v>
      </c>
      <c r="W1969" s="134" t="s">
        <v>2796</v>
      </c>
      <c r="X1969" s="3" t="s">
        <v>1398</v>
      </c>
      <c r="Y1969" s="21">
        <v>6</v>
      </c>
      <c r="Z1969" s="21">
        <v>12</v>
      </c>
      <c r="AA1969" s="14">
        <v>6</v>
      </c>
      <c r="AB1969" s="3">
        <f t="shared" si="90"/>
        <v>1590</v>
      </c>
      <c r="AC1969">
        <v>2983.6368080342409</v>
      </c>
      <c r="AN1969" s="3">
        <v>1624</v>
      </c>
      <c r="AO1969" s="3">
        <v>1243</v>
      </c>
      <c r="AP1969" s="3">
        <v>4595</v>
      </c>
      <c r="AR1969" s="183" t="s">
        <v>8371</v>
      </c>
      <c r="AS1969" s="183" t="s">
        <v>8372</v>
      </c>
      <c r="AT1969" s="3">
        <v>0</v>
      </c>
      <c r="AU1969" s="18">
        <v>0</v>
      </c>
      <c r="AV1969" s="17"/>
      <c r="AW1969" s="200">
        <v>0</v>
      </c>
      <c r="AX1969" s="200">
        <v>0</v>
      </c>
      <c r="AY1969" s="200">
        <v>1</v>
      </c>
      <c r="AZ1969" s="200">
        <v>0</v>
      </c>
      <c r="BA1969" s="200">
        <v>1</v>
      </c>
      <c r="BB1969" s="200">
        <v>0</v>
      </c>
      <c r="BC1969" s="200">
        <v>0</v>
      </c>
    </row>
    <row r="1970" spans="1:62" x14ac:dyDescent="0.25">
      <c r="A1970" s="18">
        <v>86</v>
      </c>
      <c r="B1970" s="3">
        <v>38</v>
      </c>
      <c r="C1970" s="3" t="s">
        <v>2789</v>
      </c>
      <c r="D1970" s="18" t="s">
        <v>776</v>
      </c>
      <c r="E1970" s="48" t="s">
        <v>6770</v>
      </c>
      <c r="F1970" s="48" t="s">
        <v>6760</v>
      </c>
      <c r="G1970" s="48" t="s">
        <v>6761</v>
      </c>
      <c r="H1970" s="48" t="s">
        <v>6762</v>
      </c>
      <c r="I1970" s="48" t="s">
        <v>6763</v>
      </c>
      <c r="J1970" s="48" t="s">
        <v>6764</v>
      </c>
      <c r="K1970" s="113">
        <v>1</v>
      </c>
      <c r="L1970" s="113">
        <v>0</v>
      </c>
      <c r="M1970" s="113">
        <v>0</v>
      </c>
      <c r="N1970" s="48">
        <v>0</v>
      </c>
      <c r="O1970" s="48">
        <v>0</v>
      </c>
      <c r="P1970" s="48">
        <v>0</v>
      </c>
      <c r="Q1970" s="48">
        <v>1</v>
      </c>
      <c r="R1970" s="48">
        <v>0</v>
      </c>
      <c r="S1970" s="113">
        <v>0</v>
      </c>
      <c r="T1970" s="48">
        <v>0</v>
      </c>
      <c r="U1970" s="47"/>
      <c r="V1970" s="22" t="s">
        <v>8266</v>
      </c>
      <c r="W1970" s="134" t="s">
        <v>2797</v>
      </c>
      <c r="X1970" s="3" t="s">
        <v>220</v>
      </c>
      <c r="Y1970" s="21">
        <v>0</v>
      </c>
      <c r="Z1970" s="21">
        <v>8</v>
      </c>
      <c r="AA1970" s="14">
        <v>0</v>
      </c>
      <c r="AB1970" s="3">
        <f t="shared" si="90"/>
        <v>96</v>
      </c>
      <c r="AC1970">
        <v>179.70049573942288</v>
      </c>
      <c r="AN1970" s="3">
        <v>1624</v>
      </c>
      <c r="AO1970" s="3">
        <v>1243</v>
      </c>
      <c r="AP1970" s="3">
        <v>4577</v>
      </c>
      <c r="AR1970" s="183" t="s">
        <v>8371</v>
      </c>
      <c r="AS1970" s="183" t="s">
        <v>8372</v>
      </c>
      <c r="AT1970" s="3">
        <v>0</v>
      </c>
      <c r="AU1970" s="18">
        <v>0</v>
      </c>
      <c r="AV1970" s="17"/>
      <c r="AW1970" s="200">
        <v>0</v>
      </c>
      <c r="AX1970" s="200">
        <v>1</v>
      </c>
      <c r="AY1970" s="200">
        <v>0</v>
      </c>
      <c r="AZ1970" s="200">
        <v>0</v>
      </c>
      <c r="BA1970" s="200">
        <v>0</v>
      </c>
      <c r="BB1970" s="200">
        <v>0</v>
      </c>
      <c r="BC1970" s="200">
        <v>0</v>
      </c>
    </row>
    <row r="1971" spans="1:62" x14ac:dyDescent="0.25">
      <c r="A1971" s="18">
        <v>86</v>
      </c>
      <c r="B1971" s="3">
        <v>38</v>
      </c>
      <c r="C1971" s="3" t="s">
        <v>2789</v>
      </c>
      <c r="D1971" s="18" t="s">
        <v>776</v>
      </c>
      <c r="E1971" s="48" t="s">
        <v>6771</v>
      </c>
      <c r="F1971" s="48" t="s">
        <v>6760</v>
      </c>
      <c r="G1971" s="48" t="s">
        <v>6761</v>
      </c>
      <c r="H1971" s="48" t="s">
        <v>6762</v>
      </c>
      <c r="I1971" s="48" t="s">
        <v>6763</v>
      </c>
      <c r="J1971" s="48" t="s">
        <v>6764</v>
      </c>
      <c r="K1971" s="113">
        <v>1</v>
      </c>
      <c r="L1971" s="113">
        <v>0</v>
      </c>
      <c r="M1971" s="113">
        <v>0</v>
      </c>
      <c r="N1971" s="48">
        <v>0</v>
      </c>
      <c r="O1971" s="48">
        <v>0</v>
      </c>
      <c r="P1971" s="48">
        <v>0</v>
      </c>
      <c r="Q1971" s="48">
        <v>1</v>
      </c>
      <c r="R1971" s="48">
        <v>0</v>
      </c>
      <c r="S1971" s="113">
        <v>0</v>
      </c>
      <c r="T1971" s="48">
        <v>0</v>
      </c>
      <c r="U1971" s="47"/>
      <c r="V1971" s="22" t="s">
        <v>8241</v>
      </c>
      <c r="W1971" s="134" t="s">
        <v>2798</v>
      </c>
      <c r="X1971" s="3" t="s">
        <v>296</v>
      </c>
      <c r="Y1971" s="21">
        <v>0</v>
      </c>
      <c r="Z1971" s="21">
        <v>5</v>
      </c>
      <c r="AA1971" s="14">
        <v>6</v>
      </c>
      <c r="AB1971" s="3">
        <f t="shared" si="90"/>
        <v>66</v>
      </c>
      <c r="AC1971">
        <v>119.64697163801996</v>
      </c>
      <c r="AN1971" s="3">
        <v>1624</v>
      </c>
      <c r="AO1971" s="3">
        <v>1243</v>
      </c>
      <c r="AP1971" s="3">
        <v>4343</v>
      </c>
      <c r="AR1971" s="183" t="s">
        <v>8371</v>
      </c>
      <c r="AS1971" s="183" t="s">
        <v>8372</v>
      </c>
      <c r="AT1971" s="3">
        <v>0</v>
      </c>
      <c r="AU1971" s="18">
        <v>0</v>
      </c>
      <c r="AV1971" s="17"/>
      <c r="AW1971" s="200">
        <v>0</v>
      </c>
      <c r="AX1971" s="200">
        <v>1</v>
      </c>
      <c r="AY1971" s="200">
        <v>0</v>
      </c>
      <c r="AZ1971" s="200">
        <v>0</v>
      </c>
      <c r="BA1971" s="200">
        <v>0</v>
      </c>
      <c r="BB1971" s="200">
        <v>0</v>
      </c>
      <c r="BC1971" s="200">
        <v>0</v>
      </c>
    </row>
    <row r="1972" spans="1:62" x14ac:dyDescent="0.25">
      <c r="A1972" s="18">
        <v>86</v>
      </c>
      <c r="B1972" s="3">
        <v>38</v>
      </c>
      <c r="C1972" s="3" t="s">
        <v>2789</v>
      </c>
      <c r="D1972" s="18" t="s">
        <v>776</v>
      </c>
      <c r="E1972" s="48" t="s">
        <v>6772</v>
      </c>
      <c r="F1972" s="48" t="s">
        <v>6760</v>
      </c>
      <c r="G1972" s="48" t="s">
        <v>6761</v>
      </c>
      <c r="H1972" s="48" t="s">
        <v>6762</v>
      </c>
      <c r="I1972" s="48" t="s">
        <v>6763</v>
      </c>
      <c r="J1972" s="48" t="s">
        <v>6764</v>
      </c>
      <c r="K1972" s="113">
        <v>1</v>
      </c>
      <c r="L1972" s="113">
        <v>0</v>
      </c>
      <c r="M1972" s="113">
        <v>0</v>
      </c>
      <c r="N1972" s="48">
        <v>0</v>
      </c>
      <c r="O1972" s="48">
        <v>0</v>
      </c>
      <c r="P1972" s="48">
        <v>0</v>
      </c>
      <c r="Q1972" s="48">
        <v>1</v>
      </c>
      <c r="R1972" s="48">
        <v>0</v>
      </c>
      <c r="S1972" s="113">
        <v>0</v>
      </c>
      <c r="T1972" s="48">
        <v>0</v>
      </c>
      <c r="U1972" s="47"/>
      <c r="V1972" s="22" t="s">
        <v>8373</v>
      </c>
      <c r="W1972" s="134" t="s">
        <v>2799</v>
      </c>
      <c r="X1972" s="3" t="s">
        <v>185</v>
      </c>
      <c r="Y1972" s="21">
        <v>6</v>
      </c>
      <c r="Z1972" s="21">
        <v>0</v>
      </c>
      <c r="AA1972" s="14">
        <v>0</v>
      </c>
      <c r="AB1972" s="3">
        <f t="shared" si="90"/>
        <v>1440</v>
      </c>
      <c r="AC1972">
        <v>2570.3844611814352</v>
      </c>
      <c r="AN1972" s="3">
        <v>1624</v>
      </c>
      <c r="AO1972" s="3">
        <v>1243</v>
      </c>
      <c r="AP1972" s="3">
        <v>4230</v>
      </c>
      <c r="AR1972" s="183" t="s">
        <v>8371</v>
      </c>
      <c r="AS1972" s="183" t="s">
        <v>8372</v>
      </c>
      <c r="AT1972" s="3">
        <v>0</v>
      </c>
      <c r="AU1972" s="18">
        <v>0</v>
      </c>
      <c r="AV1972" s="17"/>
      <c r="AW1972" s="200">
        <v>0</v>
      </c>
      <c r="AX1972" s="200">
        <v>0</v>
      </c>
      <c r="AY1972" s="200">
        <v>0</v>
      </c>
      <c r="AZ1972" s="200">
        <v>0</v>
      </c>
      <c r="BA1972" s="200">
        <v>1</v>
      </c>
      <c r="BB1972" s="200">
        <v>0</v>
      </c>
      <c r="BC1972" s="200">
        <v>0</v>
      </c>
    </row>
    <row r="1973" spans="1:62" ht="30" x14ac:dyDescent="0.25">
      <c r="A1973" s="18">
        <v>86</v>
      </c>
      <c r="B1973" s="3">
        <v>38</v>
      </c>
      <c r="C1973" s="3" t="s">
        <v>2789</v>
      </c>
      <c r="D1973" s="18" t="s">
        <v>776</v>
      </c>
      <c r="E1973" s="48" t="s">
        <v>6773</v>
      </c>
      <c r="F1973" s="48" t="s">
        <v>6760</v>
      </c>
      <c r="G1973" s="48" t="s">
        <v>6761</v>
      </c>
      <c r="H1973" s="48" t="s">
        <v>6762</v>
      </c>
      <c r="I1973" s="48" t="s">
        <v>6763</v>
      </c>
      <c r="J1973" s="48" t="s">
        <v>6764</v>
      </c>
      <c r="K1973" s="113">
        <v>1</v>
      </c>
      <c r="L1973" s="113">
        <v>0</v>
      </c>
      <c r="M1973" s="113">
        <v>0</v>
      </c>
      <c r="N1973" s="48">
        <v>0</v>
      </c>
      <c r="O1973" s="48">
        <v>0</v>
      </c>
      <c r="P1973" s="48">
        <v>0</v>
      </c>
      <c r="Q1973" s="48">
        <v>1</v>
      </c>
      <c r="R1973" s="48">
        <v>0</v>
      </c>
      <c r="S1973" s="113">
        <v>0</v>
      </c>
      <c r="T1973" s="48">
        <v>0</v>
      </c>
      <c r="U1973" s="47"/>
      <c r="V1973" s="22" t="s">
        <v>8343</v>
      </c>
      <c r="W1973" s="134" t="s">
        <v>2800</v>
      </c>
      <c r="X1973" s="3" t="s">
        <v>241</v>
      </c>
      <c r="Y1973" s="21">
        <v>1</v>
      </c>
      <c r="Z1973" s="21">
        <v>7</v>
      </c>
      <c r="AA1973" s="14">
        <v>0</v>
      </c>
      <c r="AB1973" s="3">
        <f t="shared" si="90"/>
        <v>324</v>
      </c>
      <c r="AC1973">
        <v>557.56720780197338</v>
      </c>
      <c r="AN1973" s="3">
        <v>1624</v>
      </c>
      <c r="AO1973" s="3">
        <v>1243</v>
      </c>
      <c r="AP1973" s="3">
        <v>3963</v>
      </c>
      <c r="AR1973" s="183" t="s">
        <v>8371</v>
      </c>
      <c r="AS1973" s="183" t="s">
        <v>8372</v>
      </c>
      <c r="AT1973" s="3">
        <v>0</v>
      </c>
      <c r="AU1973" s="18">
        <v>0</v>
      </c>
      <c r="AV1973" s="17"/>
      <c r="AW1973" s="200">
        <v>0</v>
      </c>
      <c r="AX1973" s="200">
        <v>1</v>
      </c>
      <c r="AY1973" s="200">
        <v>0</v>
      </c>
      <c r="AZ1973" s="200">
        <v>0</v>
      </c>
      <c r="BA1973" s="200">
        <v>0</v>
      </c>
      <c r="BB1973" s="200">
        <v>0</v>
      </c>
      <c r="BC1973" s="200">
        <v>0</v>
      </c>
    </row>
    <row r="1974" spans="1:62" x14ac:dyDescent="0.25">
      <c r="A1974" s="18">
        <v>86</v>
      </c>
      <c r="B1974" s="3">
        <v>38</v>
      </c>
      <c r="C1974" s="3" t="s">
        <v>2789</v>
      </c>
      <c r="D1974" s="18" t="s">
        <v>776</v>
      </c>
      <c r="E1974" s="48" t="s">
        <v>6774</v>
      </c>
      <c r="F1974" s="48" t="s">
        <v>6760</v>
      </c>
      <c r="G1974" s="48" t="s">
        <v>6761</v>
      </c>
      <c r="H1974" s="48" t="s">
        <v>6762</v>
      </c>
      <c r="I1974" s="48" t="s">
        <v>6763</v>
      </c>
      <c r="J1974" s="48" t="s">
        <v>6764</v>
      </c>
      <c r="K1974" s="113">
        <v>1</v>
      </c>
      <c r="L1974" s="113">
        <v>0</v>
      </c>
      <c r="M1974" s="113">
        <v>0</v>
      </c>
      <c r="N1974" s="48">
        <v>0</v>
      </c>
      <c r="O1974" s="48">
        <v>0</v>
      </c>
      <c r="P1974" s="48">
        <v>0</v>
      </c>
      <c r="Q1974" s="48">
        <v>1</v>
      </c>
      <c r="R1974" s="48">
        <v>0</v>
      </c>
      <c r="S1974" s="113">
        <v>0</v>
      </c>
      <c r="T1974" s="48">
        <v>0</v>
      </c>
      <c r="U1974" s="47"/>
      <c r="V1974" s="22" t="s">
        <v>8374</v>
      </c>
      <c r="W1974" s="134" t="s">
        <v>2801</v>
      </c>
      <c r="X1974" s="3" t="s">
        <v>395</v>
      </c>
      <c r="Y1974" s="21">
        <v>0</v>
      </c>
      <c r="Z1974" s="21">
        <v>9</v>
      </c>
      <c r="AA1974" s="14">
        <v>0</v>
      </c>
      <c r="AB1974" s="3">
        <f t="shared" si="90"/>
        <v>108</v>
      </c>
      <c r="AC1974">
        <v>184.7136518521983</v>
      </c>
      <c r="AN1974" s="3">
        <v>1624</v>
      </c>
      <c r="AO1974" s="3">
        <v>1243</v>
      </c>
      <c r="AP1974" s="3">
        <v>3918</v>
      </c>
      <c r="AR1974" s="183" t="s">
        <v>8371</v>
      </c>
      <c r="AS1974" s="183" t="s">
        <v>8372</v>
      </c>
      <c r="AT1974" s="3">
        <v>0</v>
      </c>
      <c r="AU1974" s="18">
        <v>0</v>
      </c>
      <c r="AV1974" s="17"/>
      <c r="AW1974" s="200">
        <v>0</v>
      </c>
      <c r="AX1974" s="200">
        <v>1</v>
      </c>
      <c r="AY1974" s="200">
        <v>0</v>
      </c>
      <c r="AZ1974" s="200">
        <v>0</v>
      </c>
      <c r="BA1974" s="200">
        <v>0</v>
      </c>
      <c r="BB1974" s="200">
        <v>0</v>
      </c>
      <c r="BC1974" s="200">
        <v>0</v>
      </c>
      <c r="BD1974" s="214"/>
    </row>
    <row r="1975" spans="1:62" x14ac:dyDescent="0.25">
      <c r="A1975" s="18">
        <v>86</v>
      </c>
      <c r="B1975" s="3">
        <v>38</v>
      </c>
      <c r="C1975" s="3" t="s">
        <v>2789</v>
      </c>
      <c r="D1975" s="18" t="s">
        <v>776</v>
      </c>
      <c r="E1975" s="48" t="s">
        <v>6775</v>
      </c>
      <c r="F1975" s="48" t="s">
        <v>6760</v>
      </c>
      <c r="G1975" s="48" t="s">
        <v>6761</v>
      </c>
      <c r="H1975" s="48" t="s">
        <v>6762</v>
      </c>
      <c r="I1975" s="48" t="s">
        <v>6763</v>
      </c>
      <c r="J1975" s="48" t="s">
        <v>6764</v>
      </c>
      <c r="K1975" s="113">
        <v>1</v>
      </c>
      <c r="L1975" s="113">
        <v>0</v>
      </c>
      <c r="M1975" s="113">
        <v>0</v>
      </c>
      <c r="N1975" s="48">
        <v>0</v>
      </c>
      <c r="O1975" s="48">
        <v>0</v>
      </c>
      <c r="P1975" s="48">
        <v>0</v>
      </c>
      <c r="Q1975" s="48">
        <v>1</v>
      </c>
      <c r="R1975" s="48">
        <v>0</v>
      </c>
      <c r="S1975" s="113">
        <v>0</v>
      </c>
      <c r="T1975" s="48">
        <v>0</v>
      </c>
      <c r="U1975" s="47"/>
      <c r="V1975" s="22" t="s">
        <v>8422</v>
      </c>
      <c r="W1975" s="134" t="s">
        <v>2802</v>
      </c>
      <c r="X1975" s="3" t="s">
        <v>784</v>
      </c>
      <c r="Y1975" s="21">
        <v>0</v>
      </c>
      <c r="Z1975" s="21">
        <v>6</v>
      </c>
      <c r="AA1975" s="14">
        <v>8</v>
      </c>
      <c r="AB1975" s="3">
        <f t="shared" si="90"/>
        <v>80</v>
      </c>
      <c r="AC1975">
        <v>134.50213744884996</v>
      </c>
      <c r="AN1975" s="3">
        <v>1624</v>
      </c>
      <c r="AO1975" s="3">
        <v>1243</v>
      </c>
      <c r="AP1975" s="3">
        <v>3793</v>
      </c>
      <c r="AR1975" s="183" t="s">
        <v>8371</v>
      </c>
      <c r="AS1975" s="183" t="s">
        <v>8372</v>
      </c>
      <c r="AT1975" s="3">
        <v>0</v>
      </c>
      <c r="AU1975" s="18">
        <v>0</v>
      </c>
      <c r="AV1975" s="17"/>
      <c r="AW1975" s="200">
        <v>0</v>
      </c>
      <c r="AX1975" s="200">
        <v>0</v>
      </c>
      <c r="AY1975" s="200">
        <v>0</v>
      </c>
      <c r="AZ1975" s="200">
        <v>0</v>
      </c>
      <c r="BA1975" s="200">
        <v>1</v>
      </c>
      <c r="BB1975" s="200">
        <v>0</v>
      </c>
      <c r="BC1975" s="200">
        <v>0</v>
      </c>
    </row>
    <row r="1976" spans="1:62" x14ac:dyDescent="0.25">
      <c r="A1976" s="18">
        <v>86</v>
      </c>
      <c r="B1976" s="3">
        <v>38</v>
      </c>
      <c r="C1976" s="3" t="s">
        <v>2789</v>
      </c>
      <c r="D1976" s="18" t="s">
        <v>776</v>
      </c>
      <c r="E1976" s="48" t="s">
        <v>6776</v>
      </c>
      <c r="F1976" s="48" t="s">
        <v>6760</v>
      </c>
      <c r="G1976" s="48" t="s">
        <v>6761</v>
      </c>
      <c r="H1976" s="48" t="s">
        <v>6762</v>
      </c>
      <c r="I1976" s="48" t="s">
        <v>6763</v>
      </c>
      <c r="J1976" s="48" t="s">
        <v>6764</v>
      </c>
      <c r="K1976" s="113">
        <v>1</v>
      </c>
      <c r="L1976" s="113">
        <v>0</v>
      </c>
      <c r="M1976" s="113">
        <v>0</v>
      </c>
      <c r="N1976" s="48">
        <v>0</v>
      </c>
      <c r="O1976" s="48">
        <v>0</v>
      </c>
      <c r="P1976" s="48">
        <v>0</v>
      </c>
      <c r="Q1976" s="48">
        <v>1</v>
      </c>
      <c r="R1976" s="48">
        <v>0</v>
      </c>
      <c r="S1976" s="113">
        <v>0</v>
      </c>
      <c r="T1976" s="48">
        <v>0</v>
      </c>
      <c r="U1976" s="47"/>
      <c r="V1976" s="22" t="s">
        <v>8483</v>
      </c>
      <c r="W1976" s="134" t="s">
        <v>2803</v>
      </c>
      <c r="X1976" s="3" t="s">
        <v>237</v>
      </c>
      <c r="Y1976" s="21">
        <v>0</v>
      </c>
      <c r="Z1976" s="21">
        <v>15</v>
      </c>
      <c r="AA1976" s="14">
        <v>0</v>
      </c>
      <c r="AB1976" s="3">
        <f t="shared" si="90"/>
        <v>180</v>
      </c>
      <c r="AC1976">
        <v>301.63656359795175</v>
      </c>
      <c r="AN1976" s="3">
        <v>1624</v>
      </c>
      <c r="AO1976" s="3">
        <v>1243</v>
      </c>
      <c r="AP1976" s="3">
        <v>3769</v>
      </c>
      <c r="AR1976" s="183" t="s">
        <v>8371</v>
      </c>
      <c r="AS1976" s="183" t="s">
        <v>8372</v>
      </c>
      <c r="AT1976" s="3">
        <v>0</v>
      </c>
      <c r="AU1976" s="18">
        <v>0</v>
      </c>
      <c r="AV1976" s="17"/>
      <c r="AW1976" s="200">
        <v>0</v>
      </c>
      <c r="AX1976" s="200">
        <v>1</v>
      </c>
      <c r="AY1976" s="200">
        <v>0</v>
      </c>
      <c r="AZ1976" s="200">
        <v>0</v>
      </c>
      <c r="BA1976" s="200">
        <v>0</v>
      </c>
      <c r="BB1976" s="200">
        <v>0</v>
      </c>
      <c r="BC1976" s="200">
        <v>0</v>
      </c>
    </row>
    <row r="1977" spans="1:62" x14ac:dyDescent="0.25">
      <c r="A1977" s="18">
        <v>86</v>
      </c>
      <c r="B1977" s="3">
        <v>38</v>
      </c>
      <c r="C1977" s="3" t="s">
        <v>2789</v>
      </c>
      <c r="D1977" s="18" t="s">
        <v>776</v>
      </c>
      <c r="E1977" s="48" t="s">
        <v>6777</v>
      </c>
      <c r="F1977" s="48" t="s">
        <v>6760</v>
      </c>
      <c r="G1977" s="48" t="s">
        <v>6761</v>
      </c>
      <c r="H1977" s="48" t="s">
        <v>6762</v>
      </c>
      <c r="I1977" s="48" t="s">
        <v>6763</v>
      </c>
      <c r="J1977" s="48" t="s">
        <v>6764</v>
      </c>
      <c r="K1977" s="113">
        <v>1</v>
      </c>
      <c r="L1977" s="113">
        <v>0</v>
      </c>
      <c r="M1977" s="113">
        <v>0</v>
      </c>
      <c r="N1977" s="48">
        <v>0</v>
      </c>
      <c r="O1977" s="48">
        <v>0</v>
      </c>
      <c r="P1977" s="48">
        <v>0</v>
      </c>
      <c r="Q1977" s="48">
        <v>1</v>
      </c>
      <c r="R1977" s="48">
        <v>0</v>
      </c>
      <c r="S1977" s="113">
        <v>0</v>
      </c>
      <c r="T1977" s="48">
        <v>0</v>
      </c>
      <c r="U1977" s="47"/>
      <c r="V1977" s="22" t="s">
        <v>8483</v>
      </c>
      <c r="W1977" s="134" t="s">
        <v>2804</v>
      </c>
      <c r="X1977" s="3" t="s">
        <v>96</v>
      </c>
      <c r="Y1977" s="21">
        <v>0</v>
      </c>
      <c r="Z1977" s="21">
        <v>18</v>
      </c>
      <c r="AA1977" s="14">
        <v>0</v>
      </c>
      <c r="AB1977" s="3">
        <f t="shared" si="90"/>
        <v>216</v>
      </c>
      <c r="AC1977">
        <v>361.96387631754214</v>
      </c>
      <c r="AN1977" s="3">
        <v>1624</v>
      </c>
      <c r="AO1977" s="3">
        <v>1243</v>
      </c>
      <c r="AP1977" s="3">
        <v>3769</v>
      </c>
      <c r="AR1977" s="183" t="s">
        <v>8371</v>
      </c>
      <c r="AS1977" s="183" t="s">
        <v>8372</v>
      </c>
      <c r="AT1977" s="3">
        <v>0</v>
      </c>
      <c r="AU1977" s="18">
        <v>0</v>
      </c>
      <c r="AV1977" s="17"/>
      <c r="AW1977" s="200">
        <v>0</v>
      </c>
      <c r="AX1977" s="200">
        <v>1</v>
      </c>
      <c r="AY1977" s="200">
        <v>0</v>
      </c>
      <c r="AZ1977" s="200">
        <v>0</v>
      </c>
      <c r="BA1977" s="200">
        <v>0</v>
      </c>
      <c r="BB1977" s="200">
        <v>0</v>
      </c>
      <c r="BC1977" s="200">
        <v>0</v>
      </c>
      <c r="BD1977" s="214"/>
    </row>
    <row r="1978" spans="1:62" x14ac:dyDescent="0.25">
      <c r="A1978" s="18">
        <v>86</v>
      </c>
      <c r="B1978" s="3">
        <v>38</v>
      </c>
      <c r="C1978" s="3" t="s">
        <v>2789</v>
      </c>
      <c r="D1978" s="18" t="s">
        <v>776</v>
      </c>
      <c r="E1978" s="48" t="s">
        <v>6778</v>
      </c>
      <c r="F1978" s="48" t="s">
        <v>6760</v>
      </c>
      <c r="G1978" s="48" t="s">
        <v>6761</v>
      </c>
      <c r="H1978" s="48" t="s">
        <v>6762</v>
      </c>
      <c r="I1978" s="48" t="s">
        <v>6763</v>
      </c>
      <c r="J1978" s="48" t="s">
        <v>6764</v>
      </c>
      <c r="K1978" s="113">
        <v>1</v>
      </c>
      <c r="L1978" s="113">
        <v>0</v>
      </c>
      <c r="M1978" s="113">
        <v>0</v>
      </c>
      <c r="N1978" s="48">
        <v>0</v>
      </c>
      <c r="O1978" s="48">
        <v>0</v>
      </c>
      <c r="P1978" s="48">
        <v>0</v>
      </c>
      <c r="Q1978" s="48">
        <v>1</v>
      </c>
      <c r="R1978" s="48">
        <v>0</v>
      </c>
      <c r="S1978" s="113">
        <v>0</v>
      </c>
      <c r="T1978" s="48">
        <v>0</v>
      </c>
      <c r="U1978" s="47"/>
      <c r="V1978" s="22" t="s">
        <v>8522</v>
      </c>
      <c r="W1978" s="134" t="s">
        <v>2805</v>
      </c>
      <c r="X1978" s="3" t="s">
        <v>38</v>
      </c>
      <c r="Y1978" s="21">
        <v>0</v>
      </c>
      <c r="Z1978" s="21">
        <v>12</v>
      </c>
      <c r="AA1978" s="14">
        <v>0</v>
      </c>
      <c r="AB1978" s="3">
        <f t="shared" si="90"/>
        <v>144</v>
      </c>
      <c r="AC1978">
        <v>234.21004503542053</v>
      </c>
      <c r="AN1978" s="3">
        <v>1624</v>
      </c>
      <c r="AO1978" s="3">
        <v>1243</v>
      </c>
      <c r="AP1978" s="3">
        <v>3551</v>
      </c>
      <c r="AR1978" s="183" t="s">
        <v>8371</v>
      </c>
      <c r="AS1978" s="183" t="s">
        <v>8372</v>
      </c>
      <c r="AT1978" s="3">
        <v>0</v>
      </c>
      <c r="AU1978" s="18">
        <v>0</v>
      </c>
      <c r="AV1978" s="17"/>
      <c r="AW1978" s="200">
        <v>0</v>
      </c>
      <c r="AX1978" s="200">
        <v>0</v>
      </c>
      <c r="AY1978" s="200">
        <v>0</v>
      </c>
      <c r="AZ1978" s="200">
        <v>0</v>
      </c>
      <c r="BA1978" s="200">
        <v>1</v>
      </c>
      <c r="BB1978" s="200">
        <v>0</v>
      </c>
      <c r="BC1978" s="200">
        <v>0</v>
      </c>
    </row>
    <row r="1979" spans="1:62" x14ac:dyDescent="0.25">
      <c r="A1979" s="18">
        <v>86</v>
      </c>
      <c r="B1979" s="3">
        <v>38</v>
      </c>
      <c r="C1979" s="3" t="s">
        <v>2789</v>
      </c>
      <c r="D1979" s="18" t="s">
        <v>776</v>
      </c>
      <c r="E1979" s="48" t="s">
        <v>6779</v>
      </c>
      <c r="F1979" s="48" t="s">
        <v>6760</v>
      </c>
      <c r="G1979" s="48" t="s">
        <v>6761</v>
      </c>
      <c r="H1979" s="48" t="s">
        <v>6762</v>
      </c>
      <c r="I1979" s="48" t="s">
        <v>6763</v>
      </c>
      <c r="J1979" s="48" t="s">
        <v>6764</v>
      </c>
      <c r="K1979" s="113">
        <v>1</v>
      </c>
      <c r="L1979" s="113">
        <v>0</v>
      </c>
      <c r="M1979" s="113">
        <v>0</v>
      </c>
      <c r="N1979" s="48">
        <v>0</v>
      </c>
      <c r="O1979" s="48">
        <v>0</v>
      </c>
      <c r="P1979" s="48">
        <v>0</v>
      </c>
      <c r="Q1979" s="48">
        <v>1</v>
      </c>
      <c r="R1979" s="48">
        <v>0</v>
      </c>
      <c r="S1979" s="113">
        <v>0</v>
      </c>
      <c r="T1979" s="48">
        <v>0</v>
      </c>
      <c r="U1979" s="47"/>
      <c r="V1979" s="22" t="s">
        <v>8640</v>
      </c>
      <c r="W1979" s="134" t="s">
        <v>2806</v>
      </c>
      <c r="X1979" s="3" t="s">
        <v>930</v>
      </c>
      <c r="Y1979" s="21">
        <v>0</v>
      </c>
      <c r="Z1979" s="21">
        <v>7</v>
      </c>
      <c r="AA1979" s="14">
        <v>8</v>
      </c>
      <c r="AB1979" s="3">
        <f t="shared" si="90"/>
        <v>92</v>
      </c>
      <c r="AC1979">
        <v>145.3116226033149</v>
      </c>
      <c r="AN1979" s="3">
        <v>1624</v>
      </c>
      <c r="AO1979" s="3">
        <v>1243</v>
      </c>
      <c r="AP1979" s="3">
        <v>3337</v>
      </c>
      <c r="AR1979" s="183" t="s">
        <v>8371</v>
      </c>
      <c r="AS1979" s="183" t="s">
        <v>8372</v>
      </c>
      <c r="AT1979" s="3">
        <v>0</v>
      </c>
      <c r="AU1979" s="18">
        <v>0</v>
      </c>
      <c r="AV1979" s="17"/>
      <c r="AW1979" s="200">
        <v>0</v>
      </c>
      <c r="AX1979" s="200">
        <v>1</v>
      </c>
      <c r="AY1979" s="200">
        <v>0</v>
      </c>
      <c r="AZ1979" s="200">
        <v>0</v>
      </c>
      <c r="BA1979" s="200">
        <v>0</v>
      </c>
      <c r="BB1979" s="200">
        <v>0</v>
      </c>
      <c r="BC1979" s="200">
        <v>0</v>
      </c>
      <c r="BD1979" s="214"/>
    </row>
    <row r="1980" spans="1:62" s="6" customFormat="1" ht="15.75" thickBot="1" x14ac:dyDescent="0.3">
      <c r="A1980" s="23">
        <v>86</v>
      </c>
      <c r="B1980" s="6">
        <v>38</v>
      </c>
      <c r="C1980" s="6" t="s">
        <v>2789</v>
      </c>
      <c r="D1980" s="23" t="s">
        <v>776</v>
      </c>
      <c r="E1980" s="28" t="s">
        <v>6780</v>
      </c>
      <c r="F1980" s="28" t="s">
        <v>6760</v>
      </c>
      <c r="G1980" s="28" t="s">
        <v>6761</v>
      </c>
      <c r="H1980" s="28" t="s">
        <v>6762</v>
      </c>
      <c r="I1980" s="28" t="s">
        <v>6763</v>
      </c>
      <c r="J1980" s="28" t="s">
        <v>6764</v>
      </c>
      <c r="K1980" s="142">
        <v>1</v>
      </c>
      <c r="L1980" s="142">
        <v>0</v>
      </c>
      <c r="M1980" s="142">
        <v>0</v>
      </c>
      <c r="N1980" s="28">
        <v>0</v>
      </c>
      <c r="O1980" s="28">
        <v>0</v>
      </c>
      <c r="P1980" s="28">
        <v>0</v>
      </c>
      <c r="Q1980" s="28">
        <v>1</v>
      </c>
      <c r="R1980" s="28">
        <v>0</v>
      </c>
      <c r="S1980" s="142">
        <v>0</v>
      </c>
      <c r="T1980" s="28">
        <v>0</v>
      </c>
      <c r="U1980" s="90"/>
      <c r="V1980" s="20" t="s">
        <v>8640</v>
      </c>
      <c r="W1980" s="133" t="s">
        <v>2807</v>
      </c>
      <c r="X1980" s="6" t="s">
        <v>503</v>
      </c>
      <c r="Y1980" s="19">
        <v>0</v>
      </c>
      <c r="Z1980" s="19">
        <v>12</v>
      </c>
      <c r="AA1980" s="9">
        <v>6</v>
      </c>
      <c r="AB1980" s="6">
        <f t="shared" si="90"/>
        <v>150</v>
      </c>
      <c r="AC1980" s="6">
        <v>236.92112380975254</v>
      </c>
      <c r="AD1980" s="10"/>
      <c r="AE1980" s="11"/>
      <c r="AF1980" s="7"/>
      <c r="AM1980" s="10"/>
      <c r="AN1980" s="6">
        <v>1624</v>
      </c>
      <c r="AO1980" s="6">
        <v>1243</v>
      </c>
      <c r="AP1980" s="6">
        <v>3337</v>
      </c>
      <c r="AR1980" s="198" t="s">
        <v>8371</v>
      </c>
      <c r="AS1980" s="198" t="s">
        <v>8372</v>
      </c>
      <c r="AT1980" s="6">
        <v>0</v>
      </c>
      <c r="AU1980" s="23">
        <v>0</v>
      </c>
      <c r="AV1980" s="25"/>
      <c r="AW1980" s="201">
        <v>0</v>
      </c>
      <c r="AX1980" s="6">
        <v>1</v>
      </c>
      <c r="AY1980" s="6">
        <v>0</v>
      </c>
      <c r="AZ1980" s="6">
        <v>0</v>
      </c>
      <c r="BA1980" s="6">
        <v>0</v>
      </c>
      <c r="BB1980" s="6">
        <v>0</v>
      </c>
      <c r="BC1980" s="6">
        <v>0</v>
      </c>
      <c r="BD1980" s="10"/>
    </row>
    <row r="1981" spans="1:62" s="120" customFormat="1" ht="16.5" thickTop="1" thickBot="1" x14ac:dyDescent="0.3">
      <c r="A1981" s="119">
        <v>87</v>
      </c>
      <c r="B1981" s="120">
        <v>38</v>
      </c>
      <c r="C1981" s="120" t="s">
        <v>2789</v>
      </c>
      <c r="D1981" s="119" t="s">
        <v>2808</v>
      </c>
      <c r="E1981" s="120" t="s">
        <v>88</v>
      </c>
      <c r="F1981" s="143" t="s">
        <v>6781</v>
      </c>
      <c r="G1981" s="143" t="s">
        <v>6782</v>
      </c>
      <c r="H1981" s="143" t="s">
        <v>6783</v>
      </c>
      <c r="K1981" s="188">
        <v>0</v>
      </c>
      <c r="L1981" s="188">
        <v>0</v>
      </c>
      <c r="M1981" s="188">
        <v>0</v>
      </c>
      <c r="N1981" s="143">
        <v>0</v>
      </c>
      <c r="O1981" s="143">
        <v>0</v>
      </c>
      <c r="P1981" s="143">
        <v>0</v>
      </c>
      <c r="Q1981" s="143">
        <v>0</v>
      </c>
      <c r="R1981" s="143">
        <v>0</v>
      </c>
      <c r="S1981" s="188">
        <v>0</v>
      </c>
      <c r="T1981" s="120">
        <v>1</v>
      </c>
      <c r="U1981" s="130"/>
      <c r="V1981" s="127" t="s">
        <v>8919</v>
      </c>
      <c r="W1981" s="131" t="s">
        <v>2809</v>
      </c>
      <c r="X1981" s="120" t="s">
        <v>2810</v>
      </c>
      <c r="Y1981" s="125">
        <v>1</v>
      </c>
      <c r="Z1981" s="125">
        <v>8</v>
      </c>
      <c r="AA1981" s="126">
        <v>0</v>
      </c>
      <c r="AB1981" s="120">
        <f t="shared" si="90"/>
        <v>336</v>
      </c>
      <c r="AC1981" s="120">
        <v>513.54038867422514</v>
      </c>
      <c r="AD1981" s="130"/>
      <c r="AE1981" s="227" t="s">
        <v>149</v>
      </c>
      <c r="AF1981" s="121" t="s">
        <v>34</v>
      </c>
      <c r="AK1981" s="120">
        <f>(240*AH1981)+(12*AI1981)+AJ1981</f>
        <v>0</v>
      </c>
      <c r="AL1981" s="120">
        <v>0</v>
      </c>
      <c r="AM1981" s="130"/>
      <c r="AN1981" s="120">
        <v>0</v>
      </c>
      <c r="AO1981" s="120">
        <v>0</v>
      </c>
      <c r="AP1981" s="120">
        <v>3097</v>
      </c>
      <c r="AR1981" s="186" t="s">
        <v>8919</v>
      </c>
      <c r="AS1981" s="186" t="s">
        <v>9548</v>
      </c>
      <c r="AT1981" s="120">
        <v>0</v>
      </c>
      <c r="AU1981" s="120">
        <v>1</v>
      </c>
      <c r="AV1981" s="130"/>
      <c r="AW1981" s="203">
        <v>0</v>
      </c>
      <c r="AX1981" s="120">
        <v>0</v>
      </c>
      <c r="AY1981" s="120">
        <v>0</v>
      </c>
      <c r="AZ1981" s="120">
        <v>0</v>
      </c>
      <c r="BA1981" s="120">
        <v>1</v>
      </c>
      <c r="BB1981" s="120">
        <v>0</v>
      </c>
      <c r="BC1981" s="120">
        <v>0</v>
      </c>
      <c r="BD1981" s="130"/>
      <c r="BE1981" s="120">
        <v>0</v>
      </c>
      <c r="BF1981" s="120">
        <v>0</v>
      </c>
      <c r="BG1981" s="120">
        <v>0</v>
      </c>
      <c r="BH1981" s="120">
        <v>0</v>
      </c>
      <c r="BI1981" s="120">
        <v>0</v>
      </c>
      <c r="BJ1981" s="120">
        <v>0</v>
      </c>
    </row>
    <row r="1982" spans="1:62" ht="15.75" thickTop="1" x14ac:dyDescent="0.25">
      <c r="A1982" s="18">
        <v>88</v>
      </c>
      <c r="B1982" s="3">
        <v>38</v>
      </c>
      <c r="C1982" s="3" t="s">
        <v>2811</v>
      </c>
      <c r="D1982" s="18" t="s">
        <v>45</v>
      </c>
      <c r="E1982" s="3" t="s">
        <v>1705</v>
      </c>
      <c r="F1982" s="48" t="s">
        <v>6367</v>
      </c>
      <c r="G1982" s="48" t="s">
        <v>6784</v>
      </c>
      <c r="K1982" s="113">
        <v>0</v>
      </c>
      <c r="L1982" s="113">
        <v>1</v>
      </c>
      <c r="M1982" s="113">
        <v>0</v>
      </c>
      <c r="N1982" s="48">
        <v>0</v>
      </c>
      <c r="O1982" s="48">
        <v>0</v>
      </c>
      <c r="P1982" s="48">
        <v>0</v>
      </c>
      <c r="Q1982" s="48">
        <v>0</v>
      </c>
      <c r="R1982" s="48">
        <v>0</v>
      </c>
      <c r="S1982" s="113">
        <v>1</v>
      </c>
      <c r="T1982" s="48">
        <v>0</v>
      </c>
      <c r="U1982" s="47"/>
      <c r="V1982" s="22" t="s">
        <v>8163</v>
      </c>
      <c r="W1982" s="134" t="s">
        <v>2812</v>
      </c>
      <c r="X1982" s="3" t="s">
        <v>96</v>
      </c>
      <c r="Y1982" s="21">
        <v>0</v>
      </c>
      <c r="Z1982" s="21">
        <v>18</v>
      </c>
      <c r="AA1982" s="14">
        <v>0</v>
      </c>
      <c r="AB1982" s="3">
        <f t="shared" si="90"/>
        <v>216</v>
      </c>
      <c r="AC1982">
        <v>413.73840047854674</v>
      </c>
      <c r="AE1982" s="22" t="s">
        <v>8216</v>
      </c>
      <c r="AF1982" s="50" t="s">
        <v>2813</v>
      </c>
      <c r="AG1982" s="3" t="s">
        <v>1176</v>
      </c>
      <c r="AH1982" s="3">
        <v>10</v>
      </c>
      <c r="AI1982" s="3">
        <v>0</v>
      </c>
      <c r="AJ1982" s="3">
        <v>0</v>
      </c>
      <c r="AK1982" s="3">
        <f>(240*AH1982)+(12*AI1982)+AJ1982</f>
        <v>2400</v>
      </c>
      <c r="AL1982">
        <v>4504.8366773809039</v>
      </c>
      <c r="AN1982" s="3">
        <v>2660</v>
      </c>
      <c r="AO1982" s="3">
        <v>1955</v>
      </c>
      <c r="AP1982" s="3">
        <v>4745</v>
      </c>
      <c r="AQ1982" s="3">
        <v>4597</v>
      </c>
      <c r="AR1982" s="183" t="s">
        <v>8920</v>
      </c>
      <c r="AS1982" s="183" t="s">
        <v>8484</v>
      </c>
      <c r="AT1982" s="3">
        <v>1</v>
      </c>
      <c r="AU1982" s="18">
        <v>0</v>
      </c>
      <c r="AV1982" s="17"/>
      <c r="AW1982" s="200">
        <v>0</v>
      </c>
      <c r="AX1982" s="200">
        <v>1</v>
      </c>
      <c r="AY1982" s="200">
        <v>0</v>
      </c>
      <c r="AZ1982" s="200">
        <v>0</v>
      </c>
      <c r="BA1982" s="200">
        <v>0</v>
      </c>
      <c r="BB1982" s="200">
        <v>0</v>
      </c>
      <c r="BC1982" s="200">
        <v>0</v>
      </c>
      <c r="BD1982" s="214"/>
      <c r="BE1982" s="200">
        <v>0</v>
      </c>
      <c r="BF1982" s="200">
        <v>0</v>
      </c>
      <c r="BG1982" s="200">
        <v>1</v>
      </c>
      <c r="BH1982" s="200">
        <v>0</v>
      </c>
      <c r="BI1982" s="200">
        <v>0</v>
      </c>
      <c r="BJ1982" s="200">
        <v>0</v>
      </c>
    </row>
    <row r="1983" spans="1:62" x14ac:dyDescent="0.25">
      <c r="A1983" s="18">
        <v>88</v>
      </c>
      <c r="B1983" s="3">
        <v>38</v>
      </c>
      <c r="C1983" s="3" t="s">
        <v>2811</v>
      </c>
      <c r="D1983" s="18" t="s">
        <v>45</v>
      </c>
      <c r="E1983" s="3" t="s">
        <v>1705</v>
      </c>
      <c r="F1983" s="48" t="s">
        <v>6370</v>
      </c>
      <c r="G1983" s="48" t="s">
        <v>6784</v>
      </c>
      <c r="K1983" s="113">
        <v>0</v>
      </c>
      <c r="L1983" s="113">
        <v>1</v>
      </c>
      <c r="M1983" s="113">
        <v>0</v>
      </c>
      <c r="N1983" s="48">
        <v>0</v>
      </c>
      <c r="O1983" s="48">
        <v>0</v>
      </c>
      <c r="P1983" s="48">
        <v>0</v>
      </c>
      <c r="Q1983" s="48">
        <v>0</v>
      </c>
      <c r="R1983" s="48">
        <v>0</v>
      </c>
      <c r="S1983" s="113">
        <v>1</v>
      </c>
      <c r="T1983" s="48">
        <v>0</v>
      </c>
      <c r="U1983" s="47"/>
      <c r="V1983" s="22" t="s">
        <v>8217</v>
      </c>
      <c r="W1983" s="134" t="s">
        <v>2814</v>
      </c>
      <c r="X1983" s="3" t="s">
        <v>96</v>
      </c>
      <c r="Y1983" s="21">
        <v>0</v>
      </c>
      <c r="Z1983" s="21">
        <v>18</v>
      </c>
      <c r="AA1983" s="14">
        <v>0</v>
      </c>
      <c r="AB1983" s="3">
        <f t="shared" si="90"/>
        <v>216</v>
      </c>
      <c r="AC1983">
        <v>412.88918402591815</v>
      </c>
      <c r="AE1983" s="22"/>
      <c r="AF1983" s="50"/>
      <c r="AN1983" s="3">
        <v>2660</v>
      </c>
      <c r="AO1983" s="3">
        <v>1955</v>
      </c>
      <c r="AP1983" s="3">
        <v>4730</v>
      </c>
      <c r="AR1983" s="183" t="s">
        <v>8920</v>
      </c>
      <c r="AS1983" s="183" t="s">
        <v>8484</v>
      </c>
      <c r="AT1983" s="3">
        <v>1</v>
      </c>
      <c r="AU1983" s="18">
        <v>0</v>
      </c>
      <c r="AV1983" s="17"/>
      <c r="AW1983" s="200">
        <v>0</v>
      </c>
      <c r="AX1983" s="200">
        <v>1</v>
      </c>
      <c r="AY1983" s="200">
        <v>0</v>
      </c>
      <c r="AZ1983" s="200">
        <v>0</v>
      </c>
      <c r="BA1983" s="200">
        <v>0</v>
      </c>
      <c r="BB1983" s="200">
        <v>0</v>
      </c>
      <c r="BC1983" s="200">
        <v>0</v>
      </c>
    </row>
    <row r="1984" spans="1:62" x14ac:dyDescent="0.25">
      <c r="A1984" s="18">
        <v>88</v>
      </c>
      <c r="B1984" s="3">
        <v>38</v>
      </c>
      <c r="C1984" s="3" t="s">
        <v>2811</v>
      </c>
      <c r="D1984" s="18" t="s">
        <v>45</v>
      </c>
      <c r="E1984" s="3" t="s">
        <v>1705</v>
      </c>
      <c r="F1984" s="48" t="s">
        <v>6373</v>
      </c>
      <c r="G1984" s="48" t="s">
        <v>6784</v>
      </c>
      <c r="K1984" s="113">
        <v>0</v>
      </c>
      <c r="L1984" s="113">
        <v>1</v>
      </c>
      <c r="M1984" s="113">
        <v>0</v>
      </c>
      <c r="N1984" s="48">
        <v>0</v>
      </c>
      <c r="O1984" s="48">
        <v>0</v>
      </c>
      <c r="P1984" s="48">
        <v>0</v>
      </c>
      <c r="Q1984" s="48">
        <v>0</v>
      </c>
      <c r="R1984" s="48">
        <v>0</v>
      </c>
      <c r="S1984" s="113">
        <v>1</v>
      </c>
      <c r="T1984" s="48">
        <v>0</v>
      </c>
      <c r="U1984" s="47"/>
      <c r="V1984" s="22" t="s">
        <v>8178</v>
      </c>
      <c r="W1984" s="134" t="s">
        <v>2814</v>
      </c>
      <c r="X1984" s="3" t="s">
        <v>96</v>
      </c>
      <c r="Y1984" s="21">
        <v>0</v>
      </c>
      <c r="Z1984" s="21">
        <v>18</v>
      </c>
      <c r="AA1984" s="14">
        <v>0</v>
      </c>
      <c r="AB1984" s="3">
        <f t="shared" si="90"/>
        <v>216</v>
      </c>
      <c r="AC1984">
        <v>411.98527428885222</v>
      </c>
      <c r="AE1984" s="22" t="s">
        <v>8267</v>
      </c>
      <c r="AF1984" s="50" t="s">
        <v>2815</v>
      </c>
      <c r="AG1984" s="3" t="s">
        <v>2816</v>
      </c>
      <c r="AH1984" s="3">
        <v>7</v>
      </c>
      <c r="AI1984" s="3">
        <v>11</v>
      </c>
      <c r="AJ1984" s="3">
        <v>5.5</v>
      </c>
      <c r="AK1984" s="3">
        <f>(240*AH1984)+(12*AI1984)+AJ1984</f>
        <v>1817.5</v>
      </c>
      <c r="AL1984">
        <v>3245.106775334064</v>
      </c>
      <c r="AN1984" s="3">
        <v>2660</v>
      </c>
      <c r="AO1984" s="3">
        <v>1955</v>
      </c>
      <c r="AP1984" s="3">
        <v>4714</v>
      </c>
      <c r="AQ1984" s="3">
        <v>4232</v>
      </c>
      <c r="AR1984" s="183" t="s">
        <v>8921</v>
      </c>
      <c r="AS1984" s="183" t="s">
        <v>8484</v>
      </c>
      <c r="AT1984" s="3">
        <v>1</v>
      </c>
      <c r="AU1984" s="18">
        <v>0</v>
      </c>
      <c r="AV1984" s="17"/>
      <c r="AW1984" s="200">
        <v>0</v>
      </c>
      <c r="AX1984" s="200">
        <v>1</v>
      </c>
      <c r="AY1984" s="200">
        <v>0</v>
      </c>
      <c r="AZ1984" s="200">
        <v>0</v>
      </c>
      <c r="BA1984" s="200">
        <v>0</v>
      </c>
      <c r="BB1984" s="200">
        <v>0</v>
      </c>
      <c r="BC1984" s="200">
        <v>0</v>
      </c>
      <c r="BE1984" s="18">
        <v>0</v>
      </c>
      <c r="BF1984" s="18">
        <v>0</v>
      </c>
      <c r="BG1984" s="18">
        <v>1</v>
      </c>
      <c r="BH1984" s="18">
        <v>0</v>
      </c>
      <c r="BI1984" s="18">
        <v>0</v>
      </c>
      <c r="BJ1984" s="18">
        <v>0</v>
      </c>
    </row>
    <row r="1985" spans="1:62" x14ac:dyDescent="0.25">
      <c r="A1985" s="18">
        <v>88</v>
      </c>
      <c r="B1985" s="3">
        <v>38</v>
      </c>
      <c r="C1985" s="3" t="s">
        <v>2811</v>
      </c>
      <c r="D1985" s="18" t="s">
        <v>45</v>
      </c>
      <c r="E1985" s="3" t="s">
        <v>1705</v>
      </c>
      <c r="F1985" s="48" t="s">
        <v>6376</v>
      </c>
      <c r="G1985" s="48" t="s">
        <v>6784</v>
      </c>
      <c r="K1985" s="113">
        <v>0</v>
      </c>
      <c r="L1985" s="113">
        <v>1</v>
      </c>
      <c r="M1985" s="113">
        <v>0</v>
      </c>
      <c r="N1985" s="48">
        <v>0</v>
      </c>
      <c r="O1985" s="48">
        <v>0</v>
      </c>
      <c r="P1985" s="48">
        <v>0</v>
      </c>
      <c r="Q1985" s="48">
        <v>0</v>
      </c>
      <c r="R1985" s="48">
        <v>0</v>
      </c>
      <c r="S1985" s="113">
        <v>1</v>
      </c>
      <c r="T1985" s="48">
        <v>0</v>
      </c>
      <c r="U1985" s="47"/>
      <c r="V1985" s="22" t="s">
        <v>8141</v>
      </c>
      <c r="W1985" s="134" t="s">
        <v>2814</v>
      </c>
      <c r="X1985" s="3" t="s">
        <v>96</v>
      </c>
      <c r="Y1985" s="21">
        <v>0</v>
      </c>
      <c r="Z1985" s="21">
        <v>18</v>
      </c>
      <c r="AA1985" s="14">
        <v>0</v>
      </c>
      <c r="AB1985" s="3">
        <f t="shared" si="90"/>
        <v>216</v>
      </c>
      <c r="AC1985">
        <v>410.52063959321197</v>
      </c>
      <c r="AE1985" s="22"/>
      <c r="AF1985" s="50"/>
      <c r="AN1985" s="3">
        <v>2660</v>
      </c>
      <c r="AO1985" s="3">
        <v>1955</v>
      </c>
      <c r="AP1985" s="3">
        <v>4688</v>
      </c>
      <c r="AR1985" s="183" t="s">
        <v>8921</v>
      </c>
      <c r="AS1985" s="183" t="s">
        <v>8484</v>
      </c>
      <c r="AT1985" s="3">
        <v>1</v>
      </c>
      <c r="AU1985" s="18">
        <v>0</v>
      </c>
      <c r="AV1985" s="17"/>
      <c r="AW1985" s="200">
        <v>0</v>
      </c>
      <c r="AX1985" s="200">
        <v>1</v>
      </c>
      <c r="AY1985" s="200">
        <v>0</v>
      </c>
      <c r="AZ1985" s="200">
        <v>0</v>
      </c>
      <c r="BA1985" s="200">
        <v>0</v>
      </c>
      <c r="BB1985" s="200">
        <v>0</v>
      </c>
      <c r="BC1985" s="200">
        <v>0</v>
      </c>
    </row>
    <row r="1986" spans="1:62" x14ac:dyDescent="0.25">
      <c r="A1986" s="18">
        <v>88</v>
      </c>
      <c r="B1986" s="3">
        <v>38</v>
      </c>
      <c r="C1986" s="3" t="s">
        <v>2811</v>
      </c>
      <c r="D1986" s="18" t="s">
        <v>45</v>
      </c>
      <c r="E1986" s="3" t="s">
        <v>1705</v>
      </c>
      <c r="F1986" s="48" t="s">
        <v>6379</v>
      </c>
      <c r="G1986" s="48" t="s">
        <v>6784</v>
      </c>
      <c r="K1986" s="113">
        <v>0</v>
      </c>
      <c r="L1986" s="113">
        <v>1</v>
      </c>
      <c r="M1986" s="113">
        <v>0</v>
      </c>
      <c r="N1986" s="48">
        <v>0</v>
      </c>
      <c r="O1986" s="48">
        <v>0</v>
      </c>
      <c r="P1986" s="48">
        <v>0</v>
      </c>
      <c r="Q1986" s="48">
        <v>0</v>
      </c>
      <c r="R1986" s="48">
        <v>0</v>
      </c>
      <c r="S1986" s="113">
        <v>1</v>
      </c>
      <c r="T1986" s="48">
        <v>0</v>
      </c>
      <c r="U1986" s="47"/>
      <c r="V1986" s="22" t="s">
        <v>8141</v>
      </c>
      <c r="W1986" s="134" t="s">
        <v>2814</v>
      </c>
      <c r="X1986" s="3" t="s">
        <v>96</v>
      </c>
      <c r="Y1986" s="21">
        <v>0</v>
      </c>
      <c r="Z1986" s="21">
        <v>18</v>
      </c>
      <c r="AA1986" s="14">
        <v>0</v>
      </c>
      <c r="AB1986" s="3">
        <f t="shared" si="90"/>
        <v>216</v>
      </c>
      <c r="AC1986">
        <v>410.52063959321197</v>
      </c>
      <c r="AE1986" s="22" t="s">
        <v>8375</v>
      </c>
      <c r="AF1986" s="50" t="s">
        <v>2817</v>
      </c>
      <c r="AG1986" s="3" t="s">
        <v>1375</v>
      </c>
      <c r="AH1986" s="3">
        <v>10</v>
      </c>
      <c r="AI1986" s="3">
        <v>0</v>
      </c>
      <c r="AJ1986" s="3">
        <v>0</v>
      </c>
      <c r="AK1986" s="3">
        <f>(240*AH1986)+(12*AI1986)+AJ1986</f>
        <v>2400</v>
      </c>
      <c r="AL1986">
        <v>4076.1727041814484</v>
      </c>
      <c r="AN1986" s="3">
        <v>2660</v>
      </c>
      <c r="AO1986" s="3">
        <v>1955</v>
      </c>
      <c r="AP1986" s="3">
        <v>4688</v>
      </c>
      <c r="AQ1986" s="3">
        <v>3867</v>
      </c>
      <c r="AR1986" s="183" t="s">
        <v>8921</v>
      </c>
      <c r="AS1986" s="183" t="s">
        <v>8484</v>
      </c>
      <c r="AT1986" s="3">
        <v>1</v>
      </c>
      <c r="AU1986" s="18">
        <v>0</v>
      </c>
      <c r="AV1986" s="17"/>
      <c r="AW1986" s="200">
        <v>0</v>
      </c>
      <c r="AX1986" s="200">
        <v>1</v>
      </c>
      <c r="AY1986" s="200">
        <v>0</v>
      </c>
      <c r="AZ1986" s="200">
        <v>0</v>
      </c>
      <c r="BA1986" s="200">
        <v>0</v>
      </c>
      <c r="BB1986" s="200">
        <v>0</v>
      </c>
      <c r="BC1986" s="200">
        <v>0</v>
      </c>
      <c r="BE1986" s="18">
        <v>0</v>
      </c>
      <c r="BF1986" s="18">
        <v>0</v>
      </c>
      <c r="BG1986" s="18">
        <v>1</v>
      </c>
      <c r="BH1986" s="18">
        <v>0</v>
      </c>
      <c r="BI1986" s="18">
        <v>0</v>
      </c>
      <c r="BJ1986" s="18">
        <v>0</v>
      </c>
    </row>
    <row r="1987" spans="1:62" x14ac:dyDescent="0.25">
      <c r="A1987" s="18">
        <v>88</v>
      </c>
      <c r="B1987" s="3">
        <v>38</v>
      </c>
      <c r="C1987" s="3" t="s">
        <v>2811</v>
      </c>
      <c r="D1987" s="18" t="s">
        <v>45</v>
      </c>
      <c r="E1987" s="3" t="s">
        <v>1705</v>
      </c>
      <c r="F1987" s="48" t="s">
        <v>6382</v>
      </c>
      <c r="G1987" s="48" t="s">
        <v>6784</v>
      </c>
      <c r="K1987" s="113">
        <v>0</v>
      </c>
      <c r="L1987" s="113">
        <v>1</v>
      </c>
      <c r="M1987" s="113">
        <v>0</v>
      </c>
      <c r="N1987" s="48">
        <v>0</v>
      </c>
      <c r="O1987" s="48">
        <v>0</v>
      </c>
      <c r="P1987" s="48">
        <v>0</v>
      </c>
      <c r="Q1987" s="48">
        <v>0</v>
      </c>
      <c r="R1987" s="48">
        <v>0</v>
      </c>
      <c r="S1987" s="113">
        <v>1</v>
      </c>
      <c r="T1987" s="48">
        <v>0</v>
      </c>
      <c r="U1987" s="47"/>
      <c r="V1987" s="22" t="s">
        <v>8376</v>
      </c>
      <c r="W1987" s="134" t="s">
        <v>2814</v>
      </c>
      <c r="X1987" s="3" t="s">
        <v>96</v>
      </c>
      <c r="Y1987" s="21">
        <v>0</v>
      </c>
      <c r="Z1987" s="21">
        <v>18</v>
      </c>
      <c r="AA1987" s="14">
        <v>0</v>
      </c>
      <c r="AB1987" s="3">
        <f t="shared" si="90"/>
        <v>216</v>
      </c>
      <c r="AC1987">
        <v>373.34435649041581</v>
      </c>
      <c r="AE1987" s="22" t="s">
        <v>8523</v>
      </c>
      <c r="AF1987" s="50" t="s">
        <v>2818</v>
      </c>
      <c r="AG1987" s="3" t="s">
        <v>1375</v>
      </c>
      <c r="AH1987" s="3">
        <v>10</v>
      </c>
      <c r="AI1987" s="3">
        <v>0</v>
      </c>
      <c r="AJ1987" s="3">
        <v>0</v>
      </c>
      <c r="AK1987" s="3">
        <f>(240*AH1987)+(12*AI1987)+AJ1987</f>
        <v>2400</v>
      </c>
      <c r="AL1987">
        <v>3978.5346403697326</v>
      </c>
      <c r="AN1987" s="3">
        <v>2660</v>
      </c>
      <c r="AO1987" s="3">
        <v>1955</v>
      </c>
      <c r="AP1987" s="3">
        <v>3995</v>
      </c>
      <c r="AQ1987" s="3">
        <v>3690</v>
      </c>
      <c r="AR1987" s="183" t="s">
        <v>8921</v>
      </c>
      <c r="AS1987" s="183" t="s">
        <v>8484</v>
      </c>
      <c r="AT1987" s="3">
        <v>1</v>
      </c>
      <c r="AU1987" s="18">
        <v>0</v>
      </c>
      <c r="AV1987" s="17"/>
      <c r="AW1987" s="200">
        <v>0</v>
      </c>
      <c r="AX1987" s="200">
        <v>1</v>
      </c>
      <c r="AY1987" s="200">
        <v>0</v>
      </c>
      <c r="AZ1987" s="200">
        <v>0</v>
      </c>
      <c r="BA1987" s="200">
        <v>0</v>
      </c>
      <c r="BB1987" s="200">
        <v>0</v>
      </c>
      <c r="BC1987" s="200">
        <v>0</v>
      </c>
      <c r="BE1987" s="18">
        <v>0</v>
      </c>
      <c r="BF1987" s="18">
        <v>0</v>
      </c>
      <c r="BG1987" s="18">
        <v>1</v>
      </c>
      <c r="BH1987" s="18">
        <v>0</v>
      </c>
      <c r="BI1987" s="18">
        <v>0</v>
      </c>
      <c r="BJ1987" s="18">
        <v>0</v>
      </c>
    </row>
    <row r="1988" spans="1:62" x14ac:dyDescent="0.25">
      <c r="A1988" s="18">
        <v>88</v>
      </c>
      <c r="B1988" s="3">
        <v>38</v>
      </c>
      <c r="C1988" s="3" t="s">
        <v>2811</v>
      </c>
      <c r="D1988" s="18" t="s">
        <v>45</v>
      </c>
      <c r="E1988" s="3" t="s">
        <v>1705</v>
      </c>
      <c r="F1988" s="48" t="s">
        <v>6385</v>
      </c>
      <c r="G1988" s="48" t="s">
        <v>6784</v>
      </c>
      <c r="K1988" s="113">
        <v>0</v>
      </c>
      <c r="L1988" s="113">
        <v>1</v>
      </c>
      <c r="M1988" s="113">
        <v>0</v>
      </c>
      <c r="N1988" s="48">
        <v>0</v>
      </c>
      <c r="O1988" s="48">
        <v>0</v>
      </c>
      <c r="P1988" s="48">
        <v>0</v>
      </c>
      <c r="Q1988" s="48">
        <v>0</v>
      </c>
      <c r="R1988" s="48">
        <v>0</v>
      </c>
      <c r="S1988" s="113">
        <v>1</v>
      </c>
      <c r="T1988" s="48">
        <v>0</v>
      </c>
      <c r="U1988" s="47"/>
      <c r="V1988" s="22" t="s">
        <v>8377</v>
      </c>
      <c r="W1988" s="134" t="s">
        <v>2819</v>
      </c>
      <c r="X1988" s="3" t="s">
        <v>353</v>
      </c>
      <c r="Y1988" s="21">
        <v>9</v>
      </c>
      <c r="Z1988" s="21">
        <v>15</v>
      </c>
      <c r="AA1988" s="14">
        <v>0</v>
      </c>
      <c r="AB1988" s="3">
        <f t="shared" si="90"/>
        <v>2340</v>
      </c>
      <c r="AC1988">
        <v>3979.7159470881415</v>
      </c>
      <c r="AE1988" s="22" t="s">
        <v>149</v>
      </c>
      <c r="AF1988" s="155" t="s">
        <v>2263</v>
      </c>
      <c r="AG1988" s="3" t="s">
        <v>2820</v>
      </c>
      <c r="AH1988" s="3">
        <v>37</v>
      </c>
      <c r="AI1988" s="3">
        <v>11</v>
      </c>
      <c r="AJ1988" s="3">
        <v>5.5</v>
      </c>
      <c r="AK1988" s="3">
        <f>(240*AH1988)+(12*AI1988)+AJ1988</f>
        <v>9017.5</v>
      </c>
      <c r="AN1988" s="3">
        <v>2660</v>
      </c>
      <c r="AO1988" s="3">
        <v>1955</v>
      </c>
      <c r="AP1988" s="3">
        <v>3877</v>
      </c>
      <c r="AR1988" s="183" t="s">
        <v>8921</v>
      </c>
      <c r="AS1988" s="183" t="s">
        <v>8484</v>
      </c>
      <c r="AT1988" s="3">
        <v>1</v>
      </c>
      <c r="AU1988" s="18">
        <v>0</v>
      </c>
      <c r="AV1988" s="17"/>
      <c r="AW1988" s="200">
        <v>0</v>
      </c>
      <c r="AX1988" s="200">
        <v>1</v>
      </c>
      <c r="AY1988" s="200">
        <v>0</v>
      </c>
      <c r="AZ1988" s="200">
        <v>0</v>
      </c>
      <c r="BA1988" s="200">
        <v>0</v>
      </c>
      <c r="BB1988" s="200">
        <v>0</v>
      </c>
      <c r="BC1988" s="200">
        <v>0</v>
      </c>
    </row>
    <row r="1989" spans="1:62" x14ac:dyDescent="0.25">
      <c r="A1989" s="18">
        <v>88</v>
      </c>
      <c r="B1989" s="3">
        <v>38</v>
      </c>
      <c r="C1989" s="3" t="s">
        <v>2811</v>
      </c>
      <c r="D1989" s="18" t="s">
        <v>45</v>
      </c>
      <c r="E1989" s="3" t="s">
        <v>1705</v>
      </c>
      <c r="F1989" s="48" t="s">
        <v>6388</v>
      </c>
      <c r="G1989" s="48" t="s">
        <v>6784</v>
      </c>
      <c r="K1989" s="113">
        <v>0</v>
      </c>
      <c r="L1989" s="113">
        <v>1</v>
      </c>
      <c r="M1989" s="113">
        <v>0</v>
      </c>
      <c r="N1989" s="48">
        <v>0</v>
      </c>
      <c r="O1989" s="48">
        <v>0</v>
      </c>
      <c r="P1989" s="48">
        <v>0</v>
      </c>
      <c r="Q1989" s="48">
        <v>0</v>
      </c>
      <c r="R1989" s="48">
        <v>0</v>
      </c>
      <c r="S1989" s="113">
        <v>1</v>
      </c>
      <c r="T1989" s="48">
        <v>0</v>
      </c>
      <c r="U1989" s="47"/>
      <c r="V1989" s="22" t="s">
        <v>8459</v>
      </c>
      <c r="W1989" s="134" t="s">
        <v>2821</v>
      </c>
      <c r="X1989" s="3" t="s">
        <v>226</v>
      </c>
      <c r="Y1989" s="21">
        <v>1</v>
      </c>
      <c r="Z1989" s="21">
        <v>16</v>
      </c>
      <c r="AA1989" s="14">
        <v>0</v>
      </c>
      <c r="AB1989" s="3">
        <f t="shared" si="90"/>
        <v>432</v>
      </c>
      <c r="AC1989">
        <v>728.70318128750569</v>
      </c>
      <c r="AN1989" s="3">
        <v>2660</v>
      </c>
      <c r="AO1989" s="3">
        <v>1955</v>
      </c>
      <c r="AP1989" s="3">
        <v>3817</v>
      </c>
      <c r="AR1989" s="183" t="s">
        <v>8921</v>
      </c>
      <c r="AS1989" s="183" t="s">
        <v>8484</v>
      </c>
      <c r="AT1989" s="3">
        <v>1</v>
      </c>
      <c r="AU1989" s="18">
        <v>0</v>
      </c>
      <c r="AV1989" s="17"/>
      <c r="AW1989" s="200">
        <v>0</v>
      </c>
      <c r="AX1989" s="200">
        <v>1</v>
      </c>
      <c r="AY1989" s="200">
        <v>0</v>
      </c>
      <c r="AZ1989" s="200">
        <v>0</v>
      </c>
      <c r="BA1989" s="200">
        <v>0</v>
      </c>
      <c r="BB1989" s="200">
        <v>0</v>
      </c>
      <c r="BC1989" s="200">
        <v>0</v>
      </c>
    </row>
    <row r="1990" spans="1:62" x14ac:dyDescent="0.25">
      <c r="A1990" s="18">
        <v>88</v>
      </c>
      <c r="B1990" s="3">
        <v>38</v>
      </c>
      <c r="C1990" s="3" t="s">
        <v>2811</v>
      </c>
      <c r="D1990" s="18" t="s">
        <v>45</v>
      </c>
      <c r="E1990" s="3" t="s">
        <v>1705</v>
      </c>
      <c r="F1990" s="48" t="s">
        <v>6391</v>
      </c>
      <c r="G1990" s="48" t="s">
        <v>6784</v>
      </c>
      <c r="K1990" s="113">
        <v>0</v>
      </c>
      <c r="L1990" s="113">
        <v>1</v>
      </c>
      <c r="M1990" s="113">
        <v>0</v>
      </c>
      <c r="N1990" s="48">
        <v>0</v>
      </c>
      <c r="O1990" s="48">
        <v>0</v>
      </c>
      <c r="P1990" s="48">
        <v>0</v>
      </c>
      <c r="Q1990" s="48">
        <v>0</v>
      </c>
      <c r="R1990" s="48">
        <v>0</v>
      </c>
      <c r="S1990" s="113">
        <v>1</v>
      </c>
      <c r="T1990" s="48">
        <v>0</v>
      </c>
      <c r="U1990" s="47"/>
      <c r="V1990" s="22" t="s">
        <v>8524</v>
      </c>
      <c r="W1990" s="134" t="s">
        <v>2822</v>
      </c>
      <c r="X1990" s="3" t="s">
        <v>2823</v>
      </c>
      <c r="Y1990" s="21">
        <v>0</v>
      </c>
      <c r="Z1990" s="21">
        <v>12</v>
      </c>
      <c r="AA1990" s="14">
        <v>5.5</v>
      </c>
      <c r="AB1990" s="3">
        <f t="shared" si="90"/>
        <v>149.5</v>
      </c>
      <c r="AC1990">
        <v>250.7319059036308</v>
      </c>
      <c r="AN1990" s="3">
        <v>2660</v>
      </c>
      <c r="AO1990" s="3">
        <v>1955</v>
      </c>
      <c r="AP1990" s="3">
        <v>3775</v>
      </c>
      <c r="AR1990" s="183" t="s">
        <v>8921</v>
      </c>
      <c r="AS1990" s="183" t="s">
        <v>8484</v>
      </c>
      <c r="AT1990" s="3">
        <v>1</v>
      </c>
      <c r="AU1990" s="18">
        <v>0</v>
      </c>
      <c r="AV1990" s="17"/>
      <c r="AW1990" s="200">
        <v>0</v>
      </c>
      <c r="AX1990" s="200">
        <v>0</v>
      </c>
      <c r="AY1990" s="200">
        <v>0</v>
      </c>
      <c r="AZ1990" s="200">
        <v>1</v>
      </c>
      <c r="BA1990" s="200">
        <v>0</v>
      </c>
      <c r="BB1990" s="200">
        <v>0</v>
      </c>
      <c r="BC1990" s="200">
        <v>0</v>
      </c>
    </row>
    <row r="1991" spans="1:62" ht="30" x14ac:dyDescent="0.25">
      <c r="A1991" s="18">
        <v>88</v>
      </c>
      <c r="B1991" s="3">
        <v>38</v>
      </c>
      <c r="C1991" s="3" t="s">
        <v>2811</v>
      </c>
      <c r="D1991" s="18" t="s">
        <v>45</v>
      </c>
      <c r="E1991" s="3" t="s">
        <v>1705</v>
      </c>
      <c r="F1991" s="48" t="s">
        <v>6785</v>
      </c>
      <c r="G1991" s="48" t="s">
        <v>6784</v>
      </c>
      <c r="K1991" s="113">
        <v>0</v>
      </c>
      <c r="L1991" s="113">
        <v>1</v>
      </c>
      <c r="M1991" s="113">
        <v>0</v>
      </c>
      <c r="N1991" s="48">
        <v>0</v>
      </c>
      <c r="O1991" s="48">
        <v>0</v>
      </c>
      <c r="P1991" s="48">
        <v>0</v>
      </c>
      <c r="Q1991" s="48">
        <v>0</v>
      </c>
      <c r="R1991" s="48">
        <v>0</v>
      </c>
      <c r="S1991" s="113">
        <v>1</v>
      </c>
      <c r="T1991" s="48">
        <v>0</v>
      </c>
      <c r="U1991" s="47"/>
      <c r="V1991" s="22" t="s">
        <v>8525</v>
      </c>
      <c r="W1991" s="134" t="s">
        <v>2824</v>
      </c>
      <c r="X1991" s="3" t="s">
        <v>1272</v>
      </c>
      <c r="Y1991" s="21">
        <v>20</v>
      </c>
      <c r="Z1991" s="21">
        <v>0</v>
      </c>
      <c r="AA1991" s="14">
        <v>0</v>
      </c>
      <c r="AB1991" s="3">
        <f t="shared" si="90"/>
        <v>4800</v>
      </c>
      <c r="AC1991">
        <v>7912.5072009752485</v>
      </c>
      <c r="AN1991" s="3">
        <v>2660</v>
      </c>
      <c r="AO1991" s="3">
        <v>1955</v>
      </c>
      <c r="AP1991" s="3">
        <v>3649</v>
      </c>
      <c r="AR1991" s="183" t="s">
        <v>8921</v>
      </c>
      <c r="AS1991" s="183" t="s">
        <v>8484</v>
      </c>
      <c r="AT1991" s="3">
        <v>1</v>
      </c>
      <c r="AU1991" s="18">
        <v>0</v>
      </c>
      <c r="AV1991" s="17"/>
      <c r="AW1991" s="200">
        <v>0</v>
      </c>
      <c r="AX1991" s="200">
        <v>0</v>
      </c>
      <c r="AY1991" s="200">
        <v>0</v>
      </c>
      <c r="AZ1991" s="200">
        <v>0</v>
      </c>
      <c r="BA1991" s="200">
        <v>1</v>
      </c>
      <c r="BB1991" s="200">
        <v>0</v>
      </c>
      <c r="BC1991" s="200">
        <v>0</v>
      </c>
    </row>
    <row r="1992" spans="1:62" x14ac:dyDescent="0.25">
      <c r="A1992" s="18">
        <v>88</v>
      </c>
      <c r="B1992" s="3">
        <v>38</v>
      </c>
      <c r="C1992" s="3" t="s">
        <v>2811</v>
      </c>
      <c r="D1992" s="18" t="s">
        <v>45</v>
      </c>
      <c r="E1992" s="3" t="s">
        <v>1705</v>
      </c>
      <c r="F1992" s="48" t="s">
        <v>6786</v>
      </c>
      <c r="G1992" s="48" t="s">
        <v>6784</v>
      </c>
      <c r="K1992" s="113">
        <v>0</v>
      </c>
      <c r="L1992" s="113">
        <v>1</v>
      </c>
      <c r="M1992" s="113">
        <v>0</v>
      </c>
      <c r="N1992" s="48">
        <v>0</v>
      </c>
      <c r="O1992" s="48">
        <v>0</v>
      </c>
      <c r="P1992" s="48">
        <v>0</v>
      </c>
      <c r="Q1992" s="48">
        <v>0</v>
      </c>
      <c r="R1992" s="48">
        <v>0</v>
      </c>
      <c r="S1992" s="113">
        <v>1</v>
      </c>
      <c r="T1992" s="48">
        <v>0</v>
      </c>
      <c r="U1992" s="47"/>
      <c r="V1992" s="14" t="s">
        <v>149</v>
      </c>
      <c r="X1992" s="3" t="s">
        <v>2825</v>
      </c>
      <c r="Y1992" s="21">
        <v>37</v>
      </c>
      <c r="Z1992" s="21">
        <v>11</v>
      </c>
      <c r="AA1992" s="14">
        <v>5.5</v>
      </c>
      <c r="AB1992" s="3">
        <f t="shared" si="90"/>
        <v>9017.5</v>
      </c>
      <c r="AN1992" s="3">
        <v>2660</v>
      </c>
      <c r="AO1992" s="3">
        <v>1955</v>
      </c>
      <c r="AR1992" s="183" t="s">
        <v>8921</v>
      </c>
      <c r="AS1992" s="183" t="s">
        <v>8484</v>
      </c>
      <c r="AT1992" s="3">
        <v>1</v>
      </c>
      <c r="AU1992" s="18">
        <v>0</v>
      </c>
      <c r="AV1992" s="17"/>
    </row>
    <row r="1993" spans="1:62" x14ac:dyDescent="0.25">
      <c r="A1993" s="18">
        <v>88</v>
      </c>
      <c r="B1993" s="3">
        <v>38</v>
      </c>
      <c r="C1993" s="3" t="s">
        <v>2811</v>
      </c>
      <c r="D1993" s="18" t="s">
        <v>45</v>
      </c>
      <c r="E1993" s="3" t="s">
        <v>1705</v>
      </c>
      <c r="F1993" s="48" t="s">
        <v>6787</v>
      </c>
      <c r="G1993" s="48" t="s">
        <v>6784</v>
      </c>
      <c r="K1993" s="113">
        <v>0</v>
      </c>
      <c r="L1993" s="113">
        <v>1</v>
      </c>
      <c r="M1993" s="113">
        <v>0</v>
      </c>
      <c r="N1993" s="48">
        <v>0</v>
      </c>
      <c r="O1993" s="48">
        <v>0</v>
      </c>
      <c r="P1993" s="48">
        <v>0</v>
      </c>
      <c r="Q1993" s="48">
        <v>0</v>
      </c>
      <c r="R1993" s="48">
        <v>0</v>
      </c>
      <c r="S1993" s="113">
        <v>1</v>
      </c>
      <c r="T1993" s="48">
        <v>0</v>
      </c>
      <c r="U1993" s="47"/>
      <c r="V1993" s="22" t="s">
        <v>8736</v>
      </c>
      <c r="W1993" s="134" t="s">
        <v>2826</v>
      </c>
      <c r="X1993" s="3" t="s">
        <v>2827</v>
      </c>
      <c r="Y1993" s="21">
        <v>1</v>
      </c>
      <c r="Z1993" s="21">
        <v>17</v>
      </c>
      <c r="AA1993" s="14">
        <v>0</v>
      </c>
      <c r="AB1993" s="3">
        <f t="shared" si="90"/>
        <v>444</v>
      </c>
      <c r="AC1993">
        <v>698.69769482498782</v>
      </c>
      <c r="AE1993" s="22" t="s">
        <v>8704</v>
      </c>
      <c r="AF1993" s="2" t="s">
        <v>2828</v>
      </c>
      <c r="AG1993" s="3" t="s">
        <v>2829</v>
      </c>
      <c r="AH1993" s="3">
        <v>4</v>
      </c>
      <c r="AI1993" s="3">
        <v>6</v>
      </c>
      <c r="AJ1993" s="3">
        <v>1.5</v>
      </c>
      <c r="AK1993" s="3">
        <f>(240*AH1993)+(12*AI1993)+AJ1993</f>
        <v>1033.5</v>
      </c>
      <c r="AL1993">
        <v>1606.8740938240205</v>
      </c>
      <c r="AN1993" s="3">
        <v>2660</v>
      </c>
      <c r="AO1993" s="3">
        <v>1955</v>
      </c>
      <c r="AP1993" s="3">
        <v>3310</v>
      </c>
      <c r="AQ1993" s="3">
        <v>3222</v>
      </c>
      <c r="AR1993" s="183" t="s">
        <v>8921</v>
      </c>
      <c r="AS1993" s="183" t="s">
        <v>8484</v>
      </c>
      <c r="AT1993" s="3">
        <v>1</v>
      </c>
      <c r="AU1993" s="18">
        <v>0</v>
      </c>
      <c r="AV1993" s="17"/>
      <c r="AW1993" s="200">
        <v>0</v>
      </c>
      <c r="AX1993" s="200">
        <v>1</v>
      </c>
      <c r="AY1993" s="200">
        <v>0</v>
      </c>
      <c r="AZ1993" s="200">
        <v>0</v>
      </c>
      <c r="BA1993" s="200">
        <v>0</v>
      </c>
      <c r="BB1993" s="200">
        <v>0</v>
      </c>
      <c r="BC1993" s="200">
        <v>0</v>
      </c>
      <c r="BE1993" s="18">
        <v>0</v>
      </c>
      <c r="BF1993" s="18">
        <v>0</v>
      </c>
      <c r="BG1993" s="18">
        <v>1</v>
      </c>
      <c r="BH1993" s="18">
        <v>0</v>
      </c>
      <c r="BI1993" s="18">
        <v>0</v>
      </c>
      <c r="BJ1993" s="18">
        <v>0</v>
      </c>
    </row>
    <row r="1994" spans="1:62" x14ac:dyDescent="0.25">
      <c r="A1994" s="18">
        <v>88</v>
      </c>
      <c r="B1994" s="3">
        <v>38</v>
      </c>
      <c r="C1994" s="3" t="s">
        <v>2811</v>
      </c>
      <c r="D1994" s="18" t="s">
        <v>45</v>
      </c>
      <c r="E1994" s="3" t="s">
        <v>1705</v>
      </c>
      <c r="F1994" s="48" t="s">
        <v>6788</v>
      </c>
      <c r="G1994" s="48" t="s">
        <v>6784</v>
      </c>
      <c r="K1994" s="113">
        <v>0</v>
      </c>
      <c r="L1994" s="113">
        <v>1</v>
      </c>
      <c r="M1994" s="113">
        <v>0</v>
      </c>
      <c r="N1994" s="48">
        <v>0</v>
      </c>
      <c r="O1994" s="48">
        <v>0</v>
      </c>
      <c r="P1994" s="48">
        <v>0</v>
      </c>
      <c r="Q1994" s="48">
        <v>0</v>
      </c>
      <c r="R1994" s="48">
        <v>0</v>
      </c>
      <c r="S1994" s="113">
        <v>1</v>
      </c>
      <c r="T1994" s="48">
        <v>0</v>
      </c>
      <c r="U1994" s="47"/>
      <c r="V1994" s="22" t="s">
        <v>8737</v>
      </c>
      <c r="W1994" s="134" t="s">
        <v>2830</v>
      </c>
      <c r="X1994" s="3" t="s">
        <v>326</v>
      </c>
      <c r="Y1994" s="21">
        <v>4</v>
      </c>
      <c r="Z1994" s="21">
        <v>11</v>
      </c>
      <c r="AA1994" s="14">
        <v>6</v>
      </c>
      <c r="AB1994" s="3">
        <f t="shared" si="90"/>
        <v>1098</v>
      </c>
      <c r="AC1994">
        <v>1725.9681365316649</v>
      </c>
      <c r="AE1994" s="22"/>
      <c r="AN1994" s="3">
        <v>2660</v>
      </c>
      <c r="AO1994" s="3">
        <v>1955</v>
      </c>
      <c r="AP1994" s="3">
        <v>3302</v>
      </c>
      <c r="AR1994" s="183" t="s">
        <v>8921</v>
      </c>
      <c r="AS1994" s="183" t="s">
        <v>8484</v>
      </c>
      <c r="AT1994" s="3">
        <v>1</v>
      </c>
      <c r="AU1994" s="18">
        <v>0</v>
      </c>
      <c r="AV1994" s="17"/>
      <c r="AW1994" s="200">
        <v>0</v>
      </c>
      <c r="AX1994" s="200">
        <v>1</v>
      </c>
      <c r="AY1994" s="200">
        <v>0</v>
      </c>
      <c r="AZ1994" s="200">
        <v>0</v>
      </c>
      <c r="BA1994" s="200">
        <v>0</v>
      </c>
      <c r="BB1994" s="200">
        <v>0</v>
      </c>
      <c r="BC1994" s="200">
        <v>0</v>
      </c>
    </row>
    <row r="1995" spans="1:62" x14ac:dyDescent="0.25">
      <c r="A1995" s="18">
        <v>88</v>
      </c>
      <c r="B1995" s="3">
        <v>38</v>
      </c>
      <c r="C1995" s="3" t="s">
        <v>2811</v>
      </c>
      <c r="D1995" s="18" t="s">
        <v>45</v>
      </c>
      <c r="E1995" s="3" t="s">
        <v>1705</v>
      </c>
      <c r="F1995" s="48" t="s">
        <v>6789</v>
      </c>
      <c r="G1995" s="48" t="s">
        <v>6784</v>
      </c>
      <c r="K1995" s="113">
        <v>0</v>
      </c>
      <c r="L1995" s="113">
        <v>1</v>
      </c>
      <c r="M1995" s="113">
        <v>0</v>
      </c>
      <c r="N1995" s="48">
        <v>0</v>
      </c>
      <c r="O1995" s="48">
        <v>0</v>
      </c>
      <c r="P1995" s="48">
        <v>0</v>
      </c>
      <c r="Q1995" s="48">
        <v>0</v>
      </c>
      <c r="R1995" s="48">
        <v>0</v>
      </c>
      <c r="S1995" s="113">
        <v>1</v>
      </c>
      <c r="T1995" s="48">
        <v>0</v>
      </c>
      <c r="U1995" s="47"/>
      <c r="V1995" s="22" t="s">
        <v>8719</v>
      </c>
      <c r="W1995" s="134" t="s">
        <v>2831</v>
      </c>
      <c r="X1995" s="3" t="s">
        <v>2832</v>
      </c>
      <c r="Y1995" s="21">
        <v>0</v>
      </c>
      <c r="Z1995" s="21">
        <v>19</v>
      </c>
      <c r="AA1995" s="14">
        <v>2</v>
      </c>
      <c r="AB1995" s="3">
        <f t="shared" si="90"/>
        <v>230</v>
      </c>
      <c r="AC1995">
        <v>360.25629097944892</v>
      </c>
      <c r="AE1995" s="22" t="s">
        <v>8864</v>
      </c>
      <c r="AF1995" s="2" t="s">
        <v>2833</v>
      </c>
      <c r="AG1995" s="3" t="s">
        <v>2834</v>
      </c>
      <c r="AH1995" s="3">
        <v>2</v>
      </c>
      <c r="AI1995" s="3">
        <v>17</v>
      </c>
      <c r="AJ1995" s="3">
        <v>10.5</v>
      </c>
      <c r="AK1995" s="3">
        <f>(240*AH1995)+(12*AI1995)+AJ1995</f>
        <v>694.5</v>
      </c>
      <c r="AL1995">
        <v>1065.1107945729991</v>
      </c>
      <c r="AN1995" s="3">
        <v>2660</v>
      </c>
      <c r="AO1995" s="3">
        <v>1955</v>
      </c>
      <c r="AP1995" s="3">
        <v>3276</v>
      </c>
      <c r="AQ1995" s="3">
        <v>3122</v>
      </c>
      <c r="AR1995" s="183" t="s">
        <v>8921</v>
      </c>
      <c r="AS1995" s="183" t="s">
        <v>8484</v>
      </c>
      <c r="AT1995" s="3">
        <v>1</v>
      </c>
      <c r="AU1995" s="18">
        <v>0</v>
      </c>
      <c r="AV1995" s="17"/>
      <c r="AW1995" s="200">
        <v>0</v>
      </c>
      <c r="AX1995" s="200">
        <v>1</v>
      </c>
      <c r="AY1995" s="200">
        <v>0</v>
      </c>
      <c r="AZ1995" s="200">
        <v>0</v>
      </c>
      <c r="BA1995" s="200">
        <v>0</v>
      </c>
      <c r="BB1995" s="200">
        <v>0</v>
      </c>
      <c r="BC1995" s="200">
        <v>0</v>
      </c>
      <c r="BE1995" s="18">
        <v>0</v>
      </c>
      <c r="BF1995" s="18">
        <v>0</v>
      </c>
      <c r="BG1995" s="18">
        <v>1</v>
      </c>
      <c r="BH1995" s="18">
        <v>0</v>
      </c>
      <c r="BI1995" s="18">
        <v>0</v>
      </c>
      <c r="BJ1995" s="18">
        <v>0</v>
      </c>
    </row>
    <row r="1996" spans="1:62" x14ac:dyDescent="0.25">
      <c r="A1996" s="18">
        <v>88</v>
      </c>
      <c r="B1996" s="3">
        <v>38</v>
      </c>
      <c r="C1996" s="3" t="s">
        <v>2811</v>
      </c>
      <c r="D1996" s="18" t="s">
        <v>45</v>
      </c>
      <c r="E1996" s="3" t="s">
        <v>1705</v>
      </c>
      <c r="F1996" s="48" t="s">
        <v>6790</v>
      </c>
      <c r="G1996" s="48" t="s">
        <v>6784</v>
      </c>
      <c r="K1996" s="113">
        <v>0</v>
      </c>
      <c r="L1996" s="113">
        <v>1</v>
      </c>
      <c r="M1996" s="113">
        <v>0</v>
      </c>
      <c r="N1996" s="48">
        <v>0</v>
      </c>
      <c r="O1996" s="48">
        <v>0</v>
      </c>
      <c r="P1996" s="48">
        <v>0</v>
      </c>
      <c r="Q1996" s="48">
        <v>0</v>
      </c>
      <c r="R1996" s="48">
        <v>0</v>
      </c>
      <c r="S1996" s="113">
        <v>1</v>
      </c>
      <c r="T1996" s="48">
        <v>0</v>
      </c>
      <c r="U1996" s="47"/>
      <c r="V1996" s="22" t="s">
        <v>8728</v>
      </c>
      <c r="W1996" s="134" t="s">
        <v>2835</v>
      </c>
      <c r="X1996" s="3" t="s">
        <v>2836</v>
      </c>
      <c r="Y1996" s="21">
        <v>0</v>
      </c>
      <c r="Z1996" s="21">
        <v>19</v>
      </c>
      <c r="AA1996" s="14">
        <v>8</v>
      </c>
      <c r="AB1996" s="3">
        <f t="shared" si="90"/>
        <v>236</v>
      </c>
      <c r="AC1996">
        <v>368.99662353635807</v>
      </c>
      <c r="AE1996" s="22" t="s">
        <v>149</v>
      </c>
      <c r="AF1996" s="155" t="s">
        <v>2263</v>
      </c>
      <c r="AG1996" s="3" t="s">
        <v>1905</v>
      </c>
      <c r="AH1996" s="3">
        <v>7</v>
      </c>
      <c r="AI1996" s="3">
        <v>4</v>
      </c>
      <c r="AJ1996" s="3">
        <v>0</v>
      </c>
      <c r="AK1996" s="3">
        <f>(240*AH1996)+(12*AI1996)+AJ1996</f>
        <v>1728</v>
      </c>
      <c r="AN1996" s="3">
        <v>2660</v>
      </c>
      <c r="AO1996" s="3">
        <v>1955</v>
      </c>
      <c r="AP1996" s="3">
        <v>3263</v>
      </c>
      <c r="AR1996" s="183" t="s">
        <v>8921</v>
      </c>
      <c r="AS1996" s="183" t="s">
        <v>8484</v>
      </c>
      <c r="AT1996" s="3">
        <v>1</v>
      </c>
      <c r="AU1996" s="18">
        <v>0</v>
      </c>
      <c r="AV1996" s="17"/>
      <c r="AW1996" s="200">
        <v>0</v>
      </c>
      <c r="AX1996" s="200">
        <v>1</v>
      </c>
      <c r="AY1996" s="200">
        <v>0</v>
      </c>
      <c r="AZ1996" s="200">
        <v>0</v>
      </c>
      <c r="BA1996" s="200">
        <v>0</v>
      </c>
      <c r="BB1996" s="200">
        <v>0</v>
      </c>
      <c r="BC1996" s="200">
        <v>0</v>
      </c>
    </row>
    <row r="1997" spans="1:62" x14ac:dyDescent="0.25">
      <c r="A1997" s="18">
        <v>88</v>
      </c>
      <c r="B1997" s="3">
        <v>38</v>
      </c>
      <c r="C1997" s="3" t="s">
        <v>2811</v>
      </c>
      <c r="D1997" s="18" t="s">
        <v>45</v>
      </c>
      <c r="E1997" s="3" t="s">
        <v>1705</v>
      </c>
      <c r="F1997" s="48" t="s">
        <v>6791</v>
      </c>
      <c r="G1997" s="48" t="s">
        <v>6784</v>
      </c>
      <c r="K1997" s="113">
        <v>0</v>
      </c>
      <c r="L1997" s="113">
        <v>1</v>
      </c>
      <c r="M1997" s="113">
        <v>0</v>
      </c>
      <c r="N1997" s="48">
        <v>0</v>
      </c>
      <c r="O1997" s="48">
        <v>0</v>
      </c>
      <c r="P1997" s="48">
        <v>0</v>
      </c>
      <c r="Q1997" s="48">
        <v>0</v>
      </c>
      <c r="R1997" s="48">
        <v>0</v>
      </c>
      <c r="S1997" s="113">
        <v>1</v>
      </c>
      <c r="T1997" s="48">
        <v>0</v>
      </c>
      <c r="U1997" s="47"/>
      <c r="V1997" s="22" t="s">
        <v>8738</v>
      </c>
      <c r="W1997" s="134" t="s">
        <v>2837</v>
      </c>
      <c r="X1997" s="3" t="s">
        <v>644</v>
      </c>
      <c r="Y1997" s="21">
        <v>1</v>
      </c>
      <c r="Z1997" s="21">
        <v>11</v>
      </c>
      <c r="AA1997" s="14">
        <v>0</v>
      </c>
      <c r="AB1997" s="3">
        <f t="shared" si="90"/>
        <v>372</v>
      </c>
      <c r="AC1997">
        <v>579.729779097088</v>
      </c>
      <c r="AN1997" s="3">
        <v>2660</v>
      </c>
      <c r="AO1997" s="3">
        <v>1955</v>
      </c>
      <c r="AP1997" s="3">
        <v>3239</v>
      </c>
      <c r="AR1997" s="183" t="s">
        <v>8921</v>
      </c>
      <c r="AS1997" s="183" t="s">
        <v>8484</v>
      </c>
      <c r="AT1997" s="3">
        <v>1</v>
      </c>
      <c r="AU1997" s="18">
        <v>0</v>
      </c>
      <c r="AV1997" s="17"/>
      <c r="AW1997" s="200">
        <v>0</v>
      </c>
      <c r="AX1997" s="200">
        <v>1</v>
      </c>
      <c r="AY1997" s="200">
        <v>0</v>
      </c>
      <c r="AZ1997" s="200">
        <v>0</v>
      </c>
      <c r="BA1997" s="200">
        <v>0</v>
      </c>
      <c r="BB1997" s="200">
        <v>0</v>
      </c>
      <c r="BC1997" s="200">
        <v>0</v>
      </c>
    </row>
    <row r="1998" spans="1:62" x14ac:dyDescent="0.25">
      <c r="A1998" s="18">
        <v>88</v>
      </c>
      <c r="B1998" s="18">
        <v>78</v>
      </c>
      <c r="C1998" s="3" t="s">
        <v>2811</v>
      </c>
      <c r="D1998" s="18" t="s">
        <v>45</v>
      </c>
      <c r="E1998" s="3" t="s">
        <v>1705</v>
      </c>
      <c r="F1998" s="48" t="s">
        <v>6792</v>
      </c>
      <c r="G1998" s="48" t="s">
        <v>6784</v>
      </c>
      <c r="H1998" s="18"/>
      <c r="I1998" s="18"/>
      <c r="J1998" s="18"/>
      <c r="K1998" s="113">
        <v>0</v>
      </c>
      <c r="L1998" s="113">
        <v>1</v>
      </c>
      <c r="M1998" s="113">
        <v>0</v>
      </c>
      <c r="N1998" s="48">
        <v>0</v>
      </c>
      <c r="O1998" s="48">
        <v>0</v>
      </c>
      <c r="P1998" s="48">
        <v>0</v>
      </c>
      <c r="Q1998" s="48">
        <v>0</v>
      </c>
      <c r="R1998" s="48">
        <v>0</v>
      </c>
      <c r="S1998" s="113">
        <v>1</v>
      </c>
      <c r="T1998" s="48">
        <v>0</v>
      </c>
      <c r="U1998" s="47"/>
      <c r="V1998" s="33" t="s">
        <v>149</v>
      </c>
      <c r="W1998" s="137" t="s">
        <v>2838</v>
      </c>
      <c r="X1998" s="18" t="s">
        <v>2839</v>
      </c>
      <c r="Y1998" s="86">
        <v>9</v>
      </c>
      <c r="Z1998" s="86">
        <v>18</v>
      </c>
      <c r="AA1998" s="33">
        <v>4</v>
      </c>
      <c r="AB1998" s="3">
        <f t="shared" si="90"/>
        <v>2380</v>
      </c>
      <c r="AD1998" s="17"/>
      <c r="AE1998" s="39" t="s">
        <v>149</v>
      </c>
      <c r="AF1998" s="75" t="s">
        <v>2840</v>
      </c>
      <c r="AG1998" s="18" t="s">
        <v>1905</v>
      </c>
      <c r="AH1998" s="18">
        <v>7</v>
      </c>
      <c r="AI1998" s="18">
        <v>4</v>
      </c>
      <c r="AJ1998" s="18">
        <v>0</v>
      </c>
      <c r="AK1998" s="3">
        <f>(240*AH1998)+(12*AI1998)+AJ1998</f>
        <v>1728</v>
      </c>
      <c r="AL1998">
        <v>1728</v>
      </c>
      <c r="AM1998" s="17"/>
      <c r="AN1998" s="3">
        <v>2660</v>
      </c>
      <c r="AO1998" s="3">
        <v>1955</v>
      </c>
      <c r="AR1998" s="183" t="s">
        <v>8921</v>
      </c>
      <c r="AS1998" s="183" t="s">
        <v>8484</v>
      </c>
      <c r="AT1998" s="3">
        <v>1</v>
      </c>
      <c r="AU1998" s="18">
        <v>0</v>
      </c>
      <c r="AV1998" s="17"/>
      <c r="AW1998" s="200"/>
      <c r="AX1998" s="18"/>
    </row>
    <row r="1999" spans="1:62" x14ac:dyDescent="0.25">
      <c r="A1999" s="18">
        <v>88</v>
      </c>
      <c r="B1999" s="18">
        <v>78</v>
      </c>
      <c r="C1999" s="3" t="s">
        <v>2811</v>
      </c>
      <c r="D1999" s="18" t="s">
        <v>45</v>
      </c>
      <c r="E1999" s="3" t="s">
        <v>1705</v>
      </c>
      <c r="F1999" s="48" t="s">
        <v>6793</v>
      </c>
      <c r="G1999" s="48" t="s">
        <v>6784</v>
      </c>
      <c r="H1999" s="18"/>
      <c r="I1999" s="18"/>
      <c r="J1999" s="18"/>
      <c r="K1999" s="113">
        <v>0</v>
      </c>
      <c r="L1999" s="113">
        <v>1</v>
      </c>
      <c r="M1999" s="113">
        <v>0</v>
      </c>
      <c r="N1999" s="48">
        <v>0</v>
      </c>
      <c r="O1999" s="48">
        <v>0</v>
      </c>
      <c r="P1999" s="48">
        <v>0</v>
      </c>
      <c r="Q1999" s="48">
        <v>0</v>
      </c>
      <c r="R1999" s="48">
        <v>0</v>
      </c>
      <c r="S1999" s="113">
        <v>1</v>
      </c>
      <c r="T1999" s="48">
        <v>0</v>
      </c>
      <c r="U1999" s="47"/>
      <c r="V1999" s="39" t="s">
        <v>8872</v>
      </c>
      <c r="W1999" s="137" t="s">
        <v>2841</v>
      </c>
      <c r="X1999" s="18" t="s">
        <v>167</v>
      </c>
      <c r="Y1999" s="86">
        <v>0</v>
      </c>
      <c r="Z1999" s="86">
        <v>10</v>
      </c>
      <c r="AA1999" s="33">
        <v>0</v>
      </c>
      <c r="AB1999" s="3">
        <f t="shared" si="90"/>
        <v>120</v>
      </c>
      <c r="AC1999">
        <v>182.10554980788623</v>
      </c>
      <c r="AD1999" s="17"/>
      <c r="AE1999" s="39" t="s">
        <v>8917</v>
      </c>
      <c r="AF1999" s="75" t="s">
        <v>2842</v>
      </c>
      <c r="AG1999" s="18" t="s">
        <v>2843</v>
      </c>
      <c r="AH1999" s="18">
        <v>1</v>
      </c>
      <c r="AI1999" s="18">
        <v>4</v>
      </c>
      <c r="AJ1999" s="48">
        <v>4.5</v>
      </c>
      <c r="AK1999" s="3">
        <f>(240*AH1999)+(12*AI1999)+AJ1999</f>
        <v>292.5</v>
      </c>
      <c r="AL1999">
        <v>292.5</v>
      </c>
      <c r="AM1999" s="17"/>
      <c r="AN1999" s="3">
        <v>2660</v>
      </c>
      <c r="AO1999" s="3">
        <v>1955</v>
      </c>
      <c r="AP1999" s="3">
        <v>3045</v>
      </c>
      <c r="AR1999" s="183" t="s">
        <v>8921</v>
      </c>
      <c r="AS1999" s="183" t="s">
        <v>8484</v>
      </c>
      <c r="AT1999" s="3">
        <v>1</v>
      </c>
      <c r="AU1999" s="18">
        <v>0</v>
      </c>
      <c r="AV1999" s="17"/>
      <c r="AW1999" s="200">
        <v>0</v>
      </c>
      <c r="AX1999" s="200">
        <v>1</v>
      </c>
      <c r="AY1999" s="200">
        <v>0</v>
      </c>
      <c r="AZ1999" s="200">
        <v>0</v>
      </c>
      <c r="BA1999" s="200">
        <v>0</v>
      </c>
      <c r="BB1999" s="200">
        <v>0</v>
      </c>
      <c r="BC1999" s="200">
        <v>0</v>
      </c>
      <c r="BE1999" s="18">
        <v>0</v>
      </c>
      <c r="BF1999" s="18">
        <v>0</v>
      </c>
      <c r="BG1999" s="18">
        <v>1</v>
      </c>
      <c r="BH1999" s="18">
        <v>0</v>
      </c>
      <c r="BI1999" s="18">
        <v>0</v>
      </c>
      <c r="BJ1999" s="18">
        <v>0</v>
      </c>
    </row>
    <row r="2000" spans="1:62" x14ac:dyDescent="0.25">
      <c r="A2000" s="18">
        <v>88</v>
      </c>
      <c r="B2000" s="18">
        <v>78</v>
      </c>
      <c r="C2000" s="3" t="s">
        <v>2811</v>
      </c>
      <c r="D2000" s="18" t="s">
        <v>45</v>
      </c>
      <c r="E2000" s="3" t="s">
        <v>1705</v>
      </c>
      <c r="F2000" s="48" t="s">
        <v>6794</v>
      </c>
      <c r="G2000" s="48" t="s">
        <v>6784</v>
      </c>
      <c r="H2000" s="18"/>
      <c r="I2000" s="18"/>
      <c r="J2000" s="18"/>
      <c r="K2000" s="113">
        <v>0</v>
      </c>
      <c r="L2000" s="113">
        <v>1</v>
      </c>
      <c r="M2000" s="113">
        <v>0</v>
      </c>
      <c r="N2000" s="48">
        <v>0</v>
      </c>
      <c r="O2000" s="48">
        <v>0</v>
      </c>
      <c r="P2000" s="48">
        <v>0</v>
      </c>
      <c r="Q2000" s="48">
        <v>0</v>
      </c>
      <c r="R2000" s="48">
        <v>0</v>
      </c>
      <c r="S2000" s="113">
        <v>1</v>
      </c>
      <c r="T2000" s="48">
        <v>0</v>
      </c>
      <c r="U2000" s="47"/>
      <c r="V2000" s="39" t="s">
        <v>8922</v>
      </c>
      <c r="W2000" s="137" t="s">
        <v>2844</v>
      </c>
      <c r="X2000" s="18" t="s">
        <v>23</v>
      </c>
      <c r="Y2000" s="86">
        <v>0</v>
      </c>
      <c r="Z2000" s="86">
        <v>7</v>
      </c>
      <c r="AA2000" s="33">
        <v>6</v>
      </c>
      <c r="AB2000" s="3">
        <f t="shared" ref="AB2000:AB2031" si="91">(240*Y2000)+(12*Z2000)+AA2000</f>
        <v>90</v>
      </c>
      <c r="AC2000">
        <v>136.18685481397611</v>
      </c>
      <c r="AD2000" s="17"/>
      <c r="AE2000" s="39" t="s">
        <v>8923</v>
      </c>
      <c r="AF2000" s="75" t="s">
        <v>2845</v>
      </c>
      <c r="AG2000" s="18" t="s">
        <v>185</v>
      </c>
      <c r="AH2000" s="18">
        <v>6</v>
      </c>
      <c r="AI2000" s="18">
        <v>0</v>
      </c>
      <c r="AJ2000" s="18">
        <v>0</v>
      </c>
      <c r="AK2000" s="3">
        <f>(240*AH2000)+(12*AI2000)+AJ2000</f>
        <v>1440</v>
      </c>
      <c r="AL2000">
        <v>2170.3511783490567</v>
      </c>
      <c r="AM2000" s="17"/>
      <c r="AN2000" s="3">
        <v>2660</v>
      </c>
      <c r="AO2000" s="3">
        <v>1955</v>
      </c>
      <c r="AP2000" s="3">
        <v>3024</v>
      </c>
      <c r="AQ2000" s="3">
        <v>2995</v>
      </c>
      <c r="AR2000" s="183" t="s">
        <v>8921</v>
      </c>
      <c r="AS2000" s="183" t="s">
        <v>8484</v>
      </c>
      <c r="AT2000" s="3">
        <v>1</v>
      </c>
      <c r="AU2000" s="18">
        <v>0</v>
      </c>
      <c r="AV2000" s="17"/>
      <c r="AW2000" s="200">
        <v>0</v>
      </c>
      <c r="AX2000" s="200">
        <v>1</v>
      </c>
      <c r="AY2000" s="200">
        <v>0</v>
      </c>
      <c r="AZ2000" s="200">
        <v>0</v>
      </c>
      <c r="BA2000" s="200">
        <v>0</v>
      </c>
      <c r="BB2000" s="200">
        <v>0</v>
      </c>
      <c r="BC2000" s="200">
        <v>0</v>
      </c>
      <c r="BE2000" s="18">
        <v>0</v>
      </c>
      <c r="BF2000" s="18">
        <v>0</v>
      </c>
      <c r="BG2000" s="18">
        <v>1</v>
      </c>
      <c r="BH2000" s="18">
        <v>0</v>
      </c>
      <c r="BI2000" s="18">
        <v>0</v>
      </c>
      <c r="BJ2000" s="18">
        <v>0</v>
      </c>
    </row>
    <row r="2001" spans="1:62" x14ac:dyDescent="0.25">
      <c r="A2001" s="18">
        <v>88</v>
      </c>
      <c r="B2001" s="18">
        <v>78</v>
      </c>
      <c r="C2001" s="3" t="s">
        <v>2811</v>
      </c>
      <c r="D2001" s="18" t="s">
        <v>45</v>
      </c>
      <c r="E2001" s="3" t="s">
        <v>1705</v>
      </c>
      <c r="F2001" s="48" t="s">
        <v>6795</v>
      </c>
      <c r="G2001" s="48" t="s">
        <v>6784</v>
      </c>
      <c r="H2001" s="18"/>
      <c r="I2001" s="18"/>
      <c r="J2001" s="18"/>
      <c r="K2001" s="113">
        <v>0</v>
      </c>
      <c r="L2001" s="113">
        <v>1</v>
      </c>
      <c r="M2001" s="113">
        <v>0</v>
      </c>
      <c r="N2001" s="48">
        <v>0</v>
      </c>
      <c r="O2001" s="48">
        <v>0</v>
      </c>
      <c r="P2001" s="48">
        <v>0</v>
      </c>
      <c r="Q2001" s="48">
        <v>0</v>
      </c>
      <c r="R2001" s="48">
        <v>0</v>
      </c>
      <c r="S2001" s="113">
        <v>1</v>
      </c>
      <c r="T2001" s="48">
        <v>0</v>
      </c>
      <c r="U2001" s="47"/>
      <c r="V2001" s="39" t="s">
        <v>8838</v>
      </c>
      <c r="W2001" s="137" t="s">
        <v>2846</v>
      </c>
      <c r="X2001" s="18" t="s">
        <v>167</v>
      </c>
      <c r="Y2001" s="86">
        <v>0</v>
      </c>
      <c r="Z2001" s="86">
        <v>10</v>
      </c>
      <c r="AA2001" s="33">
        <v>0</v>
      </c>
      <c r="AB2001" s="3">
        <f t="shared" si="91"/>
        <v>120</v>
      </c>
      <c r="AC2001">
        <v>181.01130330432122</v>
      </c>
      <c r="AD2001" s="17"/>
      <c r="AE2001" s="39"/>
      <c r="AF2001" s="75"/>
      <c r="AG2001" s="18"/>
      <c r="AH2001" s="18"/>
      <c r="AI2001" s="18"/>
      <c r="AJ2001" s="18"/>
      <c r="AM2001" s="17"/>
      <c r="AN2001" s="3">
        <v>2660</v>
      </c>
      <c r="AO2001" s="3">
        <v>1955</v>
      </c>
      <c r="AP2001" s="3">
        <v>3001</v>
      </c>
      <c r="AR2001" s="183" t="s">
        <v>8921</v>
      </c>
      <c r="AS2001" s="183" t="s">
        <v>8484</v>
      </c>
      <c r="AT2001" s="3">
        <v>1</v>
      </c>
      <c r="AU2001" s="18">
        <v>0</v>
      </c>
      <c r="AV2001" s="17"/>
      <c r="AW2001" s="200">
        <v>0</v>
      </c>
      <c r="AX2001" s="200">
        <v>1</v>
      </c>
      <c r="AY2001" s="200">
        <v>0</v>
      </c>
      <c r="AZ2001" s="200">
        <v>0</v>
      </c>
      <c r="BA2001" s="200">
        <v>0</v>
      </c>
      <c r="BB2001" s="200">
        <v>0</v>
      </c>
      <c r="BC2001" s="200">
        <v>0</v>
      </c>
    </row>
    <row r="2002" spans="1:62" x14ac:dyDescent="0.25">
      <c r="A2002" s="18">
        <v>88</v>
      </c>
      <c r="B2002" s="18">
        <v>78</v>
      </c>
      <c r="C2002" s="3" t="s">
        <v>2811</v>
      </c>
      <c r="D2002" s="18" t="s">
        <v>45</v>
      </c>
      <c r="E2002" s="3" t="s">
        <v>1705</v>
      </c>
      <c r="F2002" s="48" t="s">
        <v>6796</v>
      </c>
      <c r="G2002" s="48" t="s">
        <v>6784</v>
      </c>
      <c r="H2002" s="18"/>
      <c r="I2002" s="18"/>
      <c r="J2002" s="18"/>
      <c r="K2002" s="113">
        <v>0</v>
      </c>
      <c r="L2002" s="113">
        <v>1</v>
      </c>
      <c r="M2002" s="113">
        <v>0</v>
      </c>
      <c r="N2002" s="48">
        <v>0</v>
      </c>
      <c r="O2002" s="48">
        <v>0</v>
      </c>
      <c r="P2002" s="48">
        <v>0</v>
      </c>
      <c r="Q2002" s="48">
        <v>0</v>
      </c>
      <c r="R2002" s="48">
        <v>0</v>
      </c>
      <c r="S2002" s="113">
        <v>1</v>
      </c>
      <c r="T2002" s="48">
        <v>0</v>
      </c>
      <c r="U2002" s="47"/>
      <c r="V2002" s="39" t="s">
        <v>8924</v>
      </c>
      <c r="W2002" s="137" t="s">
        <v>2847</v>
      </c>
      <c r="X2002" s="18" t="s">
        <v>230</v>
      </c>
      <c r="Y2002" s="86">
        <v>3</v>
      </c>
      <c r="Z2002" s="86">
        <v>12</v>
      </c>
      <c r="AA2002" s="33">
        <v>0</v>
      </c>
      <c r="AB2002" s="3">
        <f t="shared" si="91"/>
        <v>864</v>
      </c>
      <c r="AC2002">
        <v>1276.77668571347</v>
      </c>
      <c r="AD2002" s="17"/>
      <c r="AE2002" s="39" t="s">
        <v>9096</v>
      </c>
      <c r="AF2002" s="75" t="s">
        <v>2848</v>
      </c>
      <c r="AG2002" s="18" t="s">
        <v>94</v>
      </c>
      <c r="AH2002" s="18">
        <v>3</v>
      </c>
      <c r="AI2002" s="18">
        <v>0</v>
      </c>
      <c r="AJ2002" s="18">
        <v>0</v>
      </c>
      <c r="AK2002" s="3">
        <f>(240*AH2002)+(12*AI2002)+AJ2002</f>
        <v>720</v>
      </c>
      <c r="AL2002">
        <v>1033.952621688861</v>
      </c>
      <c r="AM2002" s="17"/>
      <c r="AN2002" s="3">
        <v>2660</v>
      </c>
      <c r="AO2002" s="3">
        <v>1955</v>
      </c>
      <c r="AP2002" s="3">
        <v>2851</v>
      </c>
      <c r="AQ2002" s="3">
        <v>2642</v>
      </c>
      <c r="AR2002" s="183" t="s">
        <v>8921</v>
      </c>
      <c r="AS2002" s="183" t="s">
        <v>8484</v>
      </c>
      <c r="AT2002" s="3">
        <v>1</v>
      </c>
      <c r="AU2002" s="18">
        <v>0</v>
      </c>
      <c r="AV2002" s="17"/>
      <c r="AW2002" s="200">
        <v>0</v>
      </c>
      <c r="AX2002" s="200">
        <v>1</v>
      </c>
      <c r="AY2002" s="200">
        <v>0</v>
      </c>
      <c r="AZ2002" s="200">
        <v>0</v>
      </c>
      <c r="BA2002" s="200">
        <v>0</v>
      </c>
      <c r="BB2002" s="200">
        <v>0</v>
      </c>
      <c r="BC2002" s="200">
        <v>0</v>
      </c>
      <c r="BE2002" s="18">
        <v>0</v>
      </c>
      <c r="BF2002" s="18">
        <v>0</v>
      </c>
      <c r="BG2002" s="18">
        <v>1</v>
      </c>
      <c r="BH2002" s="18">
        <v>0</v>
      </c>
      <c r="BI2002" s="18">
        <v>0</v>
      </c>
      <c r="BJ2002" s="18">
        <v>0</v>
      </c>
    </row>
    <row r="2003" spans="1:62" x14ac:dyDescent="0.25">
      <c r="A2003" s="18">
        <v>88</v>
      </c>
      <c r="B2003" s="18">
        <v>78</v>
      </c>
      <c r="C2003" s="3" t="s">
        <v>2811</v>
      </c>
      <c r="D2003" s="18" t="s">
        <v>45</v>
      </c>
      <c r="E2003" s="3" t="s">
        <v>1705</v>
      </c>
      <c r="F2003" s="48" t="s">
        <v>6797</v>
      </c>
      <c r="G2003" s="48" t="s">
        <v>6784</v>
      </c>
      <c r="H2003" s="18"/>
      <c r="I2003" s="18"/>
      <c r="J2003" s="18"/>
      <c r="K2003" s="113">
        <v>0</v>
      </c>
      <c r="L2003" s="113">
        <v>1</v>
      </c>
      <c r="M2003" s="113">
        <v>0</v>
      </c>
      <c r="N2003" s="48">
        <v>0</v>
      </c>
      <c r="O2003" s="48">
        <v>0</v>
      </c>
      <c r="P2003" s="48">
        <v>0</v>
      </c>
      <c r="Q2003" s="48">
        <v>0</v>
      </c>
      <c r="R2003" s="48">
        <v>0</v>
      </c>
      <c r="S2003" s="113">
        <v>1</v>
      </c>
      <c r="T2003" s="48">
        <v>0</v>
      </c>
      <c r="U2003" s="47"/>
      <c r="V2003" s="39" t="s">
        <v>8925</v>
      </c>
      <c r="W2003" s="137" t="s">
        <v>2849</v>
      </c>
      <c r="X2003" s="18" t="s">
        <v>179</v>
      </c>
      <c r="Y2003" s="86">
        <v>0</v>
      </c>
      <c r="Z2003" s="86">
        <v>4</v>
      </c>
      <c r="AA2003" s="33">
        <v>6</v>
      </c>
      <c r="AB2003" s="3">
        <f t="shared" si="91"/>
        <v>54</v>
      </c>
      <c r="AC2003">
        <v>79.297317913995315</v>
      </c>
      <c r="AD2003" s="17"/>
      <c r="AE2003" s="39"/>
      <c r="AF2003" s="2" t="s">
        <v>2850</v>
      </c>
      <c r="AG2003" s="18"/>
      <c r="AH2003" s="18"/>
      <c r="AI2003" s="18"/>
      <c r="AJ2003" s="18"/>
      <c r="AM2003" s="17"/>
      <c r="AN2003" s="3">
        <v>2660</v>
      </c>
      <c r="AO2003" s="3">
        <v>1955</v>
      </c>
      <c r="AP2003" s="3">
        <v>2805</v>
      </c>
      <c r="AQ2003" s="18"/>
      <c r="AR2003" s="183" t="s">
        <v>8921</v>
      </c>
      <c r="AS2003" s="183" t="s">
        <v>8484</v>
      </c>
      <c r="AT2003" s="3">
        <v>1</v>
      </c>
      <c r="AU2003" s="18">
        <v>0</v>
      </c>
      <c r="AV2003" s="17"/>
      <c r="AW2003" s="207">
        <v>1</v>
      </c>
      <c r="AX2003" s="42">
        <v>0</v>
      </c>
      <c r="AY2003" s="200">
        <v>0</v>
      </c>
      <c r="AZ2003" s="200">
        <v>0</v>
      </c>
      <c r="BA2003" s="200">
        <v>0</v>
      </c>
      <c r="BB2003" s="200">
        <v>0</v>
      </c>
      <c r="BC2003" s="200">
        <v>0</v>
      </c>
    </row>
    <row r="2004" spans="1:62" x14ac:dyDescent="0.25">
      <c r="A2004" s="18">
        <v>88</v>
      </c>
      <c r="B2004" s="18">
        <v>78</v>
      </c>
      <c r="C2004" s="3" t="s">
        <v>2811</v>
      </c>
      <c r="D2004" s="18" t="s">
        <v>45</v>
      </c>
      <c r="E2004" s="3" t="s">
        <v>1705</v>
      </c>
      <c r="F2004" s="48" t="s">
        <v>6798</v>
      </c>
      <c r="G2004" s="48" t="s">
        <v>6784</v>
      </c>
      <c r="H2004" s="18"/>
      <c r="I2004" s="18"/>
      <c r="J2004" s="18"/>
      <c r="K2004" s="113">
        <v>0</v>
      </c>
      <c r="L2004" s="113">
        <v>1</v>
      </c>
      <c r="M2004" s="113">
        <v>0</v>
      </c>
      <c r="N2004" s="48">
        <v>0</v>
      </c>
      <c r="O2004" s="48">
        <v>0</v>
      </c>
      <c r="P2004" s="48">
        <v>0</v>
      </c>
      <c r="Q2004" s="48">
        <v>0</v>
      </c>
      <c r="R2004" s="48">
        <v>0</v>
      </c>
      <c r="S2004" s="113">
        <v>1</v>
      </c>
      <c r="T2004" s="48">
        <v>0</v>
      </c>
      <c r="U2004" s="47"/>
      <c r="V2004" s="39" t="s">
        <v>8909</v>
      </c>
      <c r="W2004" s="137" t="s">
        <v>2851</v>
      </c>
      <c r="X2004" s="18" t="s">
        <v>2852</v>
      </c>
      <c r="Y2004" s="86">
        <v>0</v>
      </c>
      <c r="Z2004" s="86">
        <v>4</v>
      </c>
      <c r="AA2004" s="33">
        <v>4.5</v>
      </c>
      <c r="AB2004" s="3">
        <f t="shared" si="91"/>
        <v>52.5</v>
      </c>
      <c r="AC2004">
        <v>76.957454418643223</v>
      </c>
      <c r="AD2004" s="17"/>
      <c r="AE2004" s="39"/>
      <c r="AG2004" s="18"/>
      <c r="AH2004" s="18"/>
      <c r="AI2004" s="18"/>
      <c r="AJ2004" s="18"/>
      <c r="AM2004" s="17"/>
      <c r="AN2004" s="3">
        <v>2660</v>
      </c>
      <c r="AO2004" s="3">
        <v>1955</v>
      </c>
      <c r="AP2004" s="3">
        <v>2792</v>
      </c>
      <c r="AQ2004" s="18"/>
      <c r="AR2004" s="183" t="s">
        <v>8921</v>
      </c>
      <c r="AS2004" s="183" t="s">
        <v>8484</v>
      </c>
      <c r="AT2004" s="3">
        <v>1</v>
      </c>
      <c r="AU2004" s="18">
        <v>0</v>
      </c>
      <c r="AV2004" s="17"/>
      <c r="AW2004" s="207">
        <v>1</v>
      </c>
      <c r="AX2004" s="42">
        <v>0</v>
      </c>
      <c r="AY2004" s="200">
        <v>0</v>
      </c>
      <c r="AZ2004" s="200">
        <v>0</v>
      </c>
      <c r="BA2004" s="200">
        <v>0</v>
      </c>
      <c r="BB2004" s="200">
        <v>0</v>
      </c>
      <c r="BC2004" s="200">
        <v>0</v>
      </c>
    </row>
    <row r="2005" spans="1:62" x14ac:dyDescent="0.25">
      <c r="A2005" s="18">
        <v>88</v>
      </c>
      <c r="B2005" s="18">
        <v>78</v>
      </c>
      <c r="C2005" s="3" t="s">
        <v>2811</v>
      </c>
      <c r="D2005" s="18" t="s">
        <v>45</v>
      </c>
      <c r="E2005" s="3" t="s">
        <v>1705</v>
      </c>
      <c r="F2005" s="48" t="s">
        <v>6799</v>
      </c>
      <c r="G2005" s="48" t="s">
        <v>6784</v>
      </c>
      <c r="H2005" s="18"/>
      <c r="I2005" s="18"/>
      <c r="J2005" s="18"/>
      <c r="K2005" s="113">
        <v>0</v>
      </c>
      <c r="L2005" s="113">
        <v>1</v>
      </c>
      <c r="M2005" s="113">
        <v>0</v>
      </c>
      <c r="N2005" s="48">
        <v>0</v>
      </c>
      <c r="O2005" s="48">
        <v>0</v>
      </c>
      <c r="P2005" s="48">
        <v>0</v>
      </c>
      <c r="Q2005" s="48">
        <v>0</v>
      </c>
      <c r="R2005" s="48">
        <v>0</v>
      </c>
      <c r="S2005" s="113">
        <v>1</v>
      </c>
      <c r="T2005" s="48">
        <v>0</v>
      </c>
      <c r="U2005" s="47"/>
      <c r="V2005" s="39" t="s">
        <v>8909</v>
      </c>
      <c r="W2005" s="134" t="s">
        <v>2853</v>
      </c>
      <c r="X2005" s="83" t="s">
        <v>29</v>
      </c>
      <c r="Y2005" s="13">
        <v>0</v>
      </c>
      <c r="Z2005" s="13">
        <v>3</v>
      </c>
      <c r="AA2005" s="33">
        <v>9</v>
      </c>
      <c r="AB2005" s="3">
        <f t="shared" si="91"/>
        <v>45</v>
      </c>
      <c r="AC2005">
        <v>65.963532358837043</v>
      </c>
      <c r="AD2005" s="17"/>
      <c r="AE2005" s="39"/>
      <c r="AG2005" s="18"/>
      <c r="AH2005" s="18"/>
      <c r="AI2005" s="18"/>
      <c r="AJ2005" s="18"/>
      <c r="AM2005" s="17"/>
      <c r="AN2005" s="3">
        <v>2660</v>
      </c>
      <c r="AO2005" s="3">
        <v>1955</v>
      </c>
      <c r="AP2005" s="3">
        <v>2792</v>
      </c>
      <c r="AQ2005" s="18"/>
      <c r="AR2005" s="183" t="s">
        <v>8921</v>
      </c>
      <c r="AS2005" s="183" t="s">
        <v>8484</v>
      </c>
      <c r="AT2005" s="3">
        <v>1</v>
      </c>
      <c r="AU2005" s="18">
        <v>0</v>
      </c>
      <c r="AV2005" s="17"/>
      <c r="AW2005" s="207">
        <v>1</v>
      </c>
      <c r="AX2005" s="42">
        <v>0</v>
      </c>
      <c r="AY2005" s="200">
        <v>0</v>
      </c>
      <c r="AZ2005" s="200">
        <v>0</v>
      </c>
      <c r="BA2005" s="200">
        <v>0</v>
      </c>
      <c r="BB2005" s="200">
        <v>0</v>
      </c>
      <c r="BC2005" s="200">
        <v>0</v>
      </c>
    </row>
    <row r="2006" spans="1:62" x14ac:dyDescent="0.25">
      <c r="A2006" s="18">
        <v>88</v>
      </c>
      <c r="B2006" s="3">
        <v>78</v>
      </c>
      <c r="C2006" s="3" t="s">
        <v>2811</v>
      </c>
      <c r="D2006" s="18" t="s">
        <v>45</v>
      </c>
      <c r="E2006" s="3" t="s">
        <v>1705</v>
      </c>
      <c r="F2006" s="48" t="s">
        <v>6800</v>
      </c>
      <c r="G2006" s="48" t="s">
        <v>6784</v>
      </c>
      <c r="K2006" s="113">
        <v>0</v>
      </c>
      <c r="L2006" s="113">
        <v>1</v>
      </c>
      <c r="M2006" s="113">
        <v>0</v>
      </c>
      <c r="N2006" s="48">
        <v>0</v>
      </c>
      <c r="O2006" s="48">
        <v>0</v>
      </c>
      <c r="P2006" s="48">
        <v>0</v>
      </c>
      <c r="Q2006" s="48">
        <v>0</v>
      </c>
      <c r="R2006" s="48">
        <v>0</v>
      </c>
      <c r="S2006" s="113">
        <v>1</v>
      </c>
      <c r="T2006" s="48">
        <v>0</v>
      </c>
      <c r="U2006" s="47"/>
      <c r="V2006" s="22" t="s">
        <v>9092</v>
      </c>
      <c r="W2006" s="137" t="s">
        <v>2854</v>
      </c>
      <c r="X2006" s="3" t="s">
        <v>237</v>
      </c>
      <c r="Y2006" s="56">
        <v>0</v>
      </c>
      <c r="Z2006" s="56">
        <v>15</v>
      </c>
      <c r="AA2006" s="14">
        <v>0</v>
      </c>
      <c r="AB2006" s="3">
        <f t="shared" si="91"/>
        <v>180</v>
      </c>
      <c r="AC2006">
        <v>259.588103365206</v>
      </c>
      <c r="AE2006" s="22"/>
      <c r="AN2006" s="3">
        <v>2660</v>
      </c>
      <c r="AO2006" s="3">
        <v>1955</v>
      </c>
      <c r="AP2006" s="3">
        <v>2673</v>
      </c>
      <c r="AR2006" s="183" t="s">
        <v>8921</v>
      </c>
      <c r="AS2006" s="183" t="s">
        <v>8484</v>
      </c>
      <c r="AT2006" s="3">
        <v>1</v>
      </c>
      <c r="AU2006" s="18">
        <v>0</v>
      </c>
      <c r="AV2006" s="17"/>
      <c r="AW2006" s="200">
        <v>0</v>
      </c>
      <c r="AX2006" s="200">
        <v>1</v>
      </c>
      <c r="AY2006" s="200">
        <v>0</v>
      </c>
      <c r="AZ2006" s="200">
        <v>0</v>
      </c>
      <c r="BA2006" s="200">
        <v>0</v>
      </c>
      <c r="BB2006" s="200">
        <v>0</v>
      </c>
      <c r="BC2006" s="200">
        <v>0</v>
      </c>
    </row>
    <row r="2007" spans="1:62" x14ac:dyDescent="0.25">
      <c r="A2007" s="18">
        <v>88</v>
      </c>
      <c r="B2007" s="3">
        <v>78</v>
      </c>
      <c r="C2007" s="3" t="s">
        <v>2811</v>
      </c>
      <c r="D2007" s="18" t="s">
        <v>45</v>
      </c>
      <c r="E2007" s="3" t="s">
        <v>1705</v>
      </c>
      <c r="F2007" s="48" t="s">
        <v>6801</v>
      </c>
      <c r="G2007" s="48" t="s">
        <v>6784</v>
      </c>
      <c r="K2007" s="113">
        <v>0</v>
      </c>
      <c r="L2007" s="113">
        <v>1</v>
      </c>
      <c r="M2007" s="113">
        <v>0</v>
      </c>
      <c r="N2007" s="48">
        <v>0</v>
      </c>
      <c r="O2007" s="48">
        <v>0</v>
      </c>
      <c r="P2007" s="48">
        <v>0</v>
      </c>
      <c r="Q2007" s="48">
        <v>0</v>
      </c>
      <c r="R2007" s="48">
        <v>0</v>
      </c>
      <c r="S2007" s="113">
        <v>1</v>
      </c>
      <c r="T2007" s="48">
        <v>0</v>
      </c>
      <c r="U2007" s="47"/>
      <c r="V2007" s="22" t="s">
        <v>9154</v>
      </c>
      <c r="W2007" s="137" t="s">
        <v>2855</v>
      </c>
      <c r="X2007" s="3" t="s">
        <v>374</v>
      </c>
      <c r="Y2007" s="56">
        <v>0</v>
      </c>
      <c r="Z2007" s="56">
        <v>5</v>
      </c>
      <c r="AA2007" s="14">
        <v>0</v>
      </c>
      <c r="AB2007" s="3">
        <f t="shared" si="91"/>
        <v>60</v>
      </c>
      <c r="AC2007">
        <v>86.458281846274261</v>
      </c>
      <c r="AE2007" s="22"/>
      <c r="AN2007" s="3">
        <v>2660</v>
      </c>
      <c r="AO2007" s="3">
        <v>1955</v>
      </c>
      <c r="AP2007" s="3">
        <v>2667</v>
      </c>
      <c r="AR2007" s="183" t="s">
        <v>8921</v>
      </c>
      <c r="AS2007" s="183" t="s">
        <v>8484</v>
      </c>
      <c r="AT2007" s="3">
        <v>1</v>
      </c>
      <c r="AU2007" s="18">
        <v>0</v>
      </c>
      <c r="AV2007" s="17"/>
      <c r="AW2007" s="207">
        <v>1</v>
      </c>
      <c r="AX2007" s="42">
        <v>0</v>
      </c>
      <c r="AY2007" s="200">
        <v>0</v>
      </c>
      <c r="AZ2007" s="200">
        <v>0</v>
      </c>
      <c r="BA2007" s="200">
        <v>0</v>
      </c>
      <c r="BB2007" s="200">
        <v>0</v>
      </c>
      <c r="BC2007" s="200">
        <v>0</v>
      </c>
    </row>
    <row r="2008" spans="1:62" x14ac:dyDescent="0.25">
      <c r="A2008" s="18">
        <v>88</v>
      </c>
      <c r="B2008" s="3">
        <v>78</v>
      </c>
      <c r="C2008" s="3" t="s">
        <v>2811</v>
      </c>
      <c r="D2008" s="18" t="s">
        <v>45</v>
      </c>
      <c r="E2008" s="3" t="s">
        <v>1705</v>
      </c>
      <c r="F2008" s="48" t="s">
        <v>6802</v>
      </c>
      <c r="G2008" s="48" t="s">
        <v>6784</v>
      </c>
      <c r="K2008" s="113">
        <v>0</v>
      </c>
      <c r="L2008" s="113">
        <v>1</v>
      </c>
      <c r="M2008" s="113">
        <v>0</v>
      </c>
      <c r="N2008" s="48">
        <v>0</v>
      </c>
      <c r="O2008" s="48">
        <v>0</v>
      </c>
      <c r="P2008" s="48">
        <v>0</v>
      </c>
      <c r="Q2008" s="48">
        <v>0</v>
      </c>
      <c r="R2008" s="48">
        <v>0</v>
      </c>
      <c r="S2008" s="113">
        <v>1</v>
      </c>
      <c r="T2008" s="48">
        <v>0</v>
      </c>
      <c r="U2008" s="47"/>
      <c r="V2008" s="22" t="s">
        <v>9155</v>
      </c>
      <c r="W2008" s="137" t="s">
        <v>2856</v>
      </c>
      <c r="X2008" s="3" t="s">
        <v>130</v>
      </c>
      <c r="Y2008" s="56">
        <v>2</v>
      </c>
      <c r="Z2008" s="56">
        <v>5</v>
      </c>
      <c r="AA2008" s="14">
        <v>0</v>
      </c>
      <c r="AB2008" s="3">
        <f t="shared" si="91"/>
        <v>540</v>
      </c>
      <c r="AC2008">
        <v>752.85688239531919</v>
      </c>
      <c r="AE2008" s="22"/>
      <c r="AN2008" s="3">
        <v>2660</v>
      </c>
      <c r="AO2008" s="3">
        <v>1955</v>
      </c>
      <c r="AP2008" s="3">
        <v>2426</v>
      </c>
      <c r="AR2008" s="183" t="s">
        <v>8921</v>
      </c>
      <c r="AS2008" s="183" t="s">
        <v>8484</v>
      </c>
      <c r="AT2008" s="3">
        <v>1</v>
      </c>
      <c r="AU2008" s="18">
        <v>0</v>
      </c>
      <c r="AV2008" s="17"/>
      <c r="AW2008" s="207">
        <v>1</v>
      </c>
      <c r="AX2008" s="42">
        <v>0</v>
      </c>
      <c r="AY2008" s="200">
        <v>0</v>
      </c>
      <c r="AZ2008" s="200">
        <v>0</v>
      </c>
      <c r="BA2008" s="200">
        <v>0</v>
      </c>
      <c r="BB2008" s="200">
        <v>0</v>
      </c>
      <c r="BC2008" s="200">
        <v>0</v>
      </c>
    </row>
    <row r="2009" spans="1:62" x14ac:dyDescent="0.25">
      <c r="A2009" s="18">
        <v>88</v>
      </c>
      <c r="B2009" s="3">
        <v>78</v>
      </c>
      <c r="C2009" s="3" t="s">
        <v>2811</v>
      </c>
      <c r="D2009" s="18" t="s">
        <v>45</v>
      </c>
      <c r="E2009" s="3" t="s">
        <v>1705</v>
      </c>
      <c r="F2009" s="48" t="s">
        <v>6803</v>
      </c>
      <c r="G2009" s="48" t="s">
        <v>6784</v>
      </c>
      <c r="K2009" s="113">
        <v>0</v>
      </c>
      <c r="L2009" s="113">
        <v>1</v>
      </c>
      <c r="M2009" s="113">
        <v>0</v>
      </c>
      <c r="N2009" s="48">
        <v>0</v>
      </c>
      <c r="O2009" s="48">
        <v>0</v>
      </c>
      <c r="P2009" s="48">
        <v>0</v>
      </c>
      <c r="Q2009" s="48">
        <v>0</v>
      </c>
      <c r="R2009" s="48">
        <v>0</v>
      </c>
      <c r="S2009" s="113">
        <v>1</v>
      </c>
      <c r="T2009" s="48">
        <v>0</v>
      </c>
      <c r="U2009" s="47"/>
      <c r="V2009" s="22" t="s">
        <v>9155</v>
      </c>
      <c r="W2009" s="134" t="s">
        <v>2857</v>
      </c>
      <c r="X2009" s="82" t="s">
        <v>237</v>
      </c>
      <c r="Y2009" s="21">
        <v>0</v>
      </c>
      <c r="Z2009" s="21">
        <v>15</v>
      </c>
      <c r="AA2009" s="14">
        <v>0</v>
      </c>
      <c r="AB2009" s="3">
        <f t="shared" si="91"/>
        <v>180</v>
      </c>
      <c r="AC2009">
        <v>250.95229413177304</v>
      </c>
      <c r="AE2009" s="22"/>
      <c r="AN2009" s="3">
        <v>2660</v>
      </c>
      <c r="AO2009" s="3">
        <v>1955</v>
      </c>
      <c r="AP2009" s="3">
        <v>2426</v>
      </c>
      <c r="AR2009" s="183" t="s">
        <v>8921</v>
      </c>
      <c r="AS2009" s="183" t="s">
        <v>8484</v>
      </c>
      <c r="AT2009" s="3">
        <v>1</v>
      </c>
      <c r="AU2009" s="18">
        <v>0</v>
      </c>
      <c r="AV2009" s="17"/>
      <c r="AW2009" s="207">
        <v>1</v>
      </c>
      <c r="AX2009" s="42">
        <v>0</v>
      </c>
      <c r="AY2009" s="200">
        <v>0</v>
      </c>
      <c r="AZ2009" s="200">
        <v>0</v>
      </c>
      <c r="BA2009" s="200">
        <v>0</v>
      </c>
      <c r="BB2009" s="200">
        <v>0</v>
      </c>
      <c r="BC2009" s="200">
        <v>0</v>
      </c>
    </row>
    <row r="2010" spans="1:62" x14ac:dyDescent="0.25">
      <c r="A2010" s="18">
        <v>88</v>
      </c>
      <c r="B2010" s="3">
        <v>78</v>
      </c>
      <c r="C2010" s="3" t="s">
        <v>2811</v>
      </c>
      <c r="D2010" s="18" t="s">
        <v>45</v>
      </c>
      <c r="E2010" s="3" t="s">
        <v>1705</v>
      </c>
      <c r="F2010" s="48" t="s">
        <v>6804</v>
      </c>
      <c r="G2010" s="48" t="s">
        <v>6784</v>
      </c>
      <c r="K2010" s="113">
        <v>0</v>
      </c>
      <c r="L2010" s="113">
        <v>1</v>
      </c>
      <c r="M2010" s="113">
        <v>0</v>
      </c>
      <c r="N2010" s="48">
        <v>0</v>
      </c>
      <c r="O2010" s="48">
        <v>0</v>
      </c>
      <c r="P2010" s="48">
        <v>0</v>
      </c>
      <c r="Q2010" s="48">
        <v>0</v>
      </c>
      <c r="R2010" s="48">
        <v>0</v>
      </c>
      <c r="S2010" s="113">
        <v>1</v>
      </c>
      <c r="T2010" s="48">
        <v>0</v>
      </c>
      <c r="U2010" s="47"/>
      <c r="V2010" s="22" t="s">
        <v>9283</v>
      </c>
      <c r="W2010" s="137" t="s">
        <v>2858</v>
      </c>
      <c r="X2010" s="3" t="s">
        <v>423</v>
      </c>
      <c r="Y2010" s="56">
        <v>1</v>
      </c>
      <c r="Z2010" s="56">
        <v>14</v>
      </c>
      <c r="AA2010" s="14">
        <v>0</v>
      </c>
      <c r="AB2010" s="3">
        <f t="shared" si="91"/>
        <v>408</v>
      </c>
      <c r="AC2010">
        <v>565.63960078166679</v>
      </c>
      <c r="AE2010" s="22"/>
      <c r="AN2010" s="3">
        <v>2660</v>
      </c>
      <c r="AO2010" s="3">
        <v>1955</v>
      </c>
      <c r="AP2010" s="3">
        <v>2385</v>
      </c>
      <c r="AR2010" s="183" t="s">
        <v>8921</v>
      </c>
      <c r="AS2010" s="183" t="s">
        <v>8484</v>
      </c>
      <c r="AT2010" s="3">
        <v>1</v>
      </c>
      <c r="AU2010" s="18">
        <v>0</v>
      </c>
      <c r="AV2010" s="17"/>
      <c r="AW2010" s="207">
        <v>1</v>
      </c>
      <c r="AX2010" s="42">
        <v>0</v>
      </c>
      <c r="AY2010" s="200">
        <v>0</v>
      </c>
      <c r="AZ2010" s="200">
        <v>0</v>
      </c>
      <c r="BA2010" s="200">
        <v>0</v>
      </c>
      <c r="BB2010" s="200">
        <v>0</v>
      </c>
      <c r="BC2010" s="200">
        <v>0</v>
      </c>
    </row>
    <row r="2011" spans="1:62" x14ac:dyDescent="0.25">
      <c r="A2011" s="18">
        <v>88</v>
      </c>
      <c r="B2011" s="3">
        <v>78</v>
      </c>
      <c r="C2011" s="3" t="s">
        <v>2811</v>
      </c>
      <c r="D2011" s="18" t="s">
        <v>45</v>
      </c>
      <c r="E2011" s="3" t="s">
        <v>1705</v>
      </c>
      <c r="F2011" s="48" t="s">
        <v>6805</v>
      </c>
      <c r="G2011" s="48" t="s">
        <v>6784</v>
      </c>
      <c r="K2011" s="113">
        <v>0</v>
      </c>
      <c r="L2011" s="113">
        <v>1</v>
      </c>
      <c r="M2011" s="113">
        <v>0</v>
      </c>
      <c r="N2011" s="48">
        <v>0</v>
      </c>
      <c r="O2011" s="48">
        <v>0</v>
      </c>
      <c r="P2011" s="48">
        <v>0</v>
      </c>
      <c r="Q2011" s="48">
        <v>0</v>
      </c>
      <c r="R2011" s="48">
        <v>0</v>
      </c>
      <c r="S2011" s="113">
        <v>1</v>
      </c>
      <c r="T2011" s="48">
        <v>0</v>
      </c>
      <c r="U2011" s="47"/>
      <c r="V2011" s="22" t="s">
        <v>9283</v>
      </c>
      <c r="W2011" s="134" t="s">
        <v>2859</v>
      </c>
      <c r="X2011" s="82" t="s">
        <v>1037</v>
      </c>
      <c r="Y2011" s="21">
        <v>2</v>
      </c>
      <c r="Z2011" s="21">
        <v>8</v>
      </c>
      <c r="AA2011" s="14">
        <v>0</v>
      </c>
      <c r="AB2011" s="3">
        <f t="shared" si="91"/>
        <v>576</v>
      </c>
      <c r="AC2011">
        <v>798.55002463294136</v>
      </c>
      <c r="AE2011" s="22"/>
      <c r="AN2011" s="3">
        <v>2660</v>
      </c>
      <c r="AO2011" s="3">
        <v>1955</v>
      </c>
      <c r="AP2011" s="3">
        <v>2385</v>
      </c>
      <c r="AR2011" s="183" t="s">
        <v>8921</v>
      </c>
      <c r="AS2011" s="183" t="s">
        <v>8484</v>
      </c>
      <c r="AT2011" s="3">
        <v>1</v>
      </c>
      <c r="AU2011" s="18">
        <v>0</v>
      </c>
      <c r="AV2011" s="17"/>
      <c r="AW2011" s="207">
        <v>1</v>
      </c>
      <c r="AX2011" s="42">
        <v>0</v>
      </c>
      <c r="AY2011" s="200">
        <v>0</v>
      </c>
      <c r="AZ2011" s="200">
        <v>0</v>
      </c>
      <c r="BA2011" s="200">
        <v>0</v>
      </c>
      <c r="BB2011" s="200">
        <v>0</v>
      </c>
      <c r="BC2011" s="200">
        <v>0</v>
      </c>
    </row>
    <row r="2012" spans="1:62" x14ac:dyDescent="0.25">
      <c r="A2012" s="18">
        <v>88</v>
      </c>
      <c r="B2012" s="3">
        <v>78</v>
      </c>
      <c r="C2012" s="3" t="s">
        <v>2811</v>
      </c>
      <c r="D2012" s="18" t="s">
        <v>45</v>
      </c>
      <c r="E2012" s="3" t="s">
        <v>1705</v>
      </c>
      <c r="F2012" s="48" t="s">
        <v>6806</v>
      </c>
      <c r="G2012" s="48" t="s">
        <v>6784</v>
      </c>
      <c r="K2012" s="113">
        <v>0</v>
      </c>
      <c r="L2012" s="113">
        <v>1</v>
      </c>
      <c r="M2012" s="113">
        <v>0</v>
      </c>
      <c r="N2012" s="48">
        <v>0</v>
      </c>
      <c r="O2012" s="48">
        <v>0</v>
      </c>
      <c r="P2012" s="48">
        <v>0</v>
      </c>
      <c r="Q2012" s="48">
        <v>0</v>
      </c>
      <c r="R2012" s="48">
        <v>0</v>
      </c>
      <c r="S2012" s="113">
        <v>1</v>
      </c>
      <c r="T2012" s="48">
        <v>0</v>
      </c>
      <c r="U2012" s="47"/>
      <c r="V2012" s="22" t="s">
        <v>9283</v>
      </c>
      <c r="W2012" s="134" t="s">
        <v>2860</v>
      </c>
      <c r="X2012" s="82" t="s">
        <v>317</v>
      </c>
      <c r="Y2012" s="21">
        <v>1</v>
      </c>
      <c r="Z2012" s="21">
        <v>15</v>
      </c>
      <c r="AA2012" s="14">
        <v>0</v>
      </c>
      <c r="AB2012" s="3">
        <f t="shared" si="91"/>
        <v>420</v>
      </c>
      <c r="AC2012">
        <v>582.27605962818643</v>
      </c>
      <c r="AE2012" s="22"/>
      <c r="AN2012" s="3">
        <v>2660</v>
      </c>
      <c r="AO2012" s="3">
        <v>1955</v>
      </c>
      <c r="AP2012" s="3">
        <v>2385</v>
      </c>
      <c r="AR2012" s="183" t="s">
        <v>8921</v>
      </c>
      <c r="AS2012" s="183" t="s">
        <v>8484</v>
      </c>
      <c r="AT2012" s="3">
        <v>1</v>
      </c>
      <c r="AU2012" s="18">
        <v>0</v>
      </c>
      <c r="AV2012" s="17"/>
      <c r="AW2012" s="207">
        <v>1</v>
      </c>
      <c r="AX2012" s="42">
        <v>0</v>
      </c>
      <c r="AY2012" s="200">
        <v>0</v>
      </c>
      <c r="AZ2012" s="200">
        <v>0</v>
      </c>
      <c r="BA2012" s="200">
        <v>0</v>
      </c>
      <c r="BB2012" s="200">
        <v>0</v>
      </c>
      <c r="BC2012" s="200">
        <v>0</v>
      </c>
    </row>
    <row r="2013" spans="1:62" x14ac:dyDescent="0.25">
      <c r="A2013" s="18">
        <v>88</v>
      </c>
      <c r="B2013" s="3">
        <v>78</v>
      </c>
      <c r="C2013" s="3" t="s">
        <v>2811</v>
      </c>
      <c r="D2013" s="18" t="s">
        <v>45</v>
      </c>
      <c r="E2013" s="3" t="s">
        <v>1705</v>
      </c>
      <c r="F2013" s="48" t="s">
        <v>6807</v>
      </c>
      <c r="G2013" s="48" t="s">
        <v>6784</v>
      </c>
      <c r="K2013" s="113">
        <v>0</v>
      </c>
      <c r="L2013" s="113">
        <v>1</v>
      </c>
      <c r="M2013" s="113">
        <v>0</v>
      </c>
      <c r="N2013" s="48">
        <v>0</v>
      </c>
      <c r="O2013" s="48">
        <v>0</v>
      </c>
      <c r="P2013" s="48">
        <v>0</v>
      </c>
      <c r="Q2013" s="48">
        <v>0</v>
      </c>
      <c r="R2013" s="48">
        <v>0</v>
      </c>
      <c r="S2013" s="113">
        <v>1</v>
      </c>
      <c r="T2013" s="48">
        <v>0</v>
      </c>
      <c r="U2013" s="47"/>
      <c r="V2013" s="22" t="s">
        <v>9283</v>
      </c>
      <c r="W2013" s="134" t="s">
        <v>2861</v>
      </c>
      <c r="X2013" s="82" t="s">
        <v>2744</v>
      </c>
      <c r="Y2013" s="21">
        <v>1</v>
      </c>
      <c r="Z2013" s="21">
        <v>7</v>
      </c>
      <c r="AA2013" s="14">
        <v>9</v>
      </c>
      <c r="AB2013" s="3">
        <f t="shared" si="91"/>
        <v>333</v>
      </c>
      <c r="AC2013">
        <v>461.66173299091923</v>
      </c>
      <c r="AE2013" s="22"/>
      <c r="AN2013" s="3">
        <v>2660</v>
      </c>
      <c r="AO2013" s="3">
        <v>1955</v>
      </c>
      <c r="AP2013" s="3">
        <v>2385</v>
      </c>
      <c r="AR2013" s="183" t="s">
        <v>8921</v>
      </c>
      <c r="AS2013" s="183" t="s">
        <v>8484</v>
      </c>
      <c r="AT2013" s="3">
        <v>1</v>
      </c>
      <c r="AU2013" s="18">
        <v>0</v>
      </c>
      <c r="AV2013" s="17"/>
      <c r="AW2013" s="207">
        <v>1</v>
      </c>
      <c r="AX2013" s="42">
        <v>0</v>
      </c>
      <c r="AY2013" s="200">
        <v>0</v>
      </c>
      <c r="AZ2013" s="200">
        <v>0</v>
      </c>
      <c r="BA2013" s="200">
        <v>0</v>
      </c>
      <c r="BB2013" s="200">
        <v>0</v>
      </c>
      <c r="BC2013" s="200">
        <v>0</v>
      </c>
    </row>
    <row r="2014" spans="1:62" x14ac:dyDescent="0.25">
      <c r="A2014" s="18">
        <v>88</v>
      </c>
      <c r="B2014" s="3">
        <v>78</v>
      </c>
      <c r="C2014" s="3" t="s">
        <v>2811</v>
      </c>
      <c r="D2014" s="18" t="s">
        <v>45</v>
      </c>
      <c r="E2014" s="3" t="s">
        <v>1705</v>
      </c>
      <c r="F2014" s="48" t="s">
        <v>6808</v>
      </c>
      <c r="G2014" s="48" t="s">
        <v>6784</v>
      </c>
      <c r="K2014" s="113">
        <v>0</v>
      </c>
      <c r="L2014" s="113">
        <v>1</v>
      </c>
      <c r="M2014" s="113">
        <v>0</v>
      </c>
      <c r="N2014" s="48">
        <v>0</v>
      </c>
      <c r="O2014" s="48">
        <v>0</v>
      </c>
      <c r="P2014" s="48">
        <v>0</v>
      </c>
      <c r="Q2014" s="48">
        <v>0</v>
      </c>
      <c r="R2014" s="48">
        <v>0</v>
      </c>
      <c r="S2014" s="113">
        <v>1</v>
      </c>
      <c r="T2014" s="48">
        <v>0</v>
      </c>
      <c r="U2014" s="47"/>
      <c r="V2014" s="22" t="s">
        <v>9290</v>
      </c>
      <c r="W2014" s="137" t="s">
        <v>2862</v>
      </c>
      <c r="X2014" s="3" t="s">
        <v>130</v>
      </c>
      <c r="Y2014" s="56">
        <v>2</v>
      </c>
      <c r="Z2014" s="56">
        <v>5</v>
      </c>
      <c r="AA2014" s="14">
        <v>0</v>
      </c>
      <c r="AB2014" s="3">
        <f t="shared" si="91"/>
        <v>540</v>
      </c>
      <c r="AC2014">
        <v>739.06307000127526</v>
      </c>
      <c r="AE2014" s="22"/>
      <c r="AN2014" s="3">
        <v>2660</v>
      </c>
      <c r="AO2014" s="3">
        <v>1955</v>
      </c>
      <c r="AP2014" s="3">
        <v>2291</v>
      </c>
      <c r="AR2014" s="183" t="s">
        <v>8921</v>
      </c>
      <c r="AS2014" s="183" t="s">
        <v>8484</v>
      </c>
      <c r="AT2014" s="3">
        <v>1</v>
      </c>
      <c r="AU2014" s="18">
        <v>0</v>
      </c>
      <c r="AV2014" s="17"/>
      <c r="AW2014" s="207">
        <v>1</v>
      </c>
      <c r="AX2014" s="42">
        <v>0</v>
      </c>
      <c r="AY2014" s="200">
        <v>0</v>
      </c>
      <c r="AZ2014" s="200">
        <v>0</v>
      </c>
      <c r="BA2014" s="200">
        <v>0</v>
      </c>
      <c r="BB2014" s="200">
        <v>0</v>
      </c>
      <c r="BC2014" s="200">
        <v>0</v>
      </c>
    </row>
    <row r="2015" spans="1:62" x14ac:dyDescent="0.25">
      <c r="A2015" s="18">
        <v>88</v>
      </c>
      <c r="B2015" s="3">
        <v>78</v>
      </c>
      <c r="C2015" s="3" t="s">
        <v>2811</v>
      </c>
      <c r="D2015" s="18" t="s">
        <v>45</v>
      </c>
      <c r="E2015" s="3" t="s">
        <v>1705</v>
      </c>
      <c r="F2015" s="48" t="s">
        <v>6809</v>
      </c>
      <c r="G2015" s="48" t="s">
        <v>6784</v>
      </c>
      <c r="K2015" s="113">
        <v>0</v>
      </c>
      <c r="L2015" s="113">
        <v>1</v>
      </c>
      <c r="M2015" s="113">
        <v>0</v>
      </c>
      <c r="N2015" s="48">
        <v>0</v>
      </c>
      <c r="O2015" s="48">
        <v>0</v>
      </c>
      <c r="P2015" s="48">
        <v>0</v>
      </c>
      <c r="Q2015" s="48">
        <v>0</v>
      </c>
      <c r="R2015" s="48">
        <v>0</v>
      </c>
      <c r="S2015" s="113">
        <v>1</v>
      </c>
      <c r="T2015" s="48">
        <v>0</v>
      </c>
      <c r="U2015" s="47"/>
      <c r="V2015" s="22" t="s">
        <v>9290</v>
      </c>
      <c r="W2015" s="134" t="s">
        <v>2863</v>
      </c>
      <c r="X2015" s="82" t="s">
        <v>806</v>
      </c>
      <c r="Y2015" s="21">
        <v>0</v>
      </c>
      <c r="Z2015" s="21">
        <v>16</v>
      </c>
      <c r="AA2015" s="14">
        <v>0</v>
      </c>
      <c r="AB2015" s="3">
        <f t="shared" si="91"/>
        <v>192</v>
      </c>
      <c r="AC2015">
        <v>262.77798044489788</v>
      </c>
      <c r="AE2015" s="22"/>
      <c r="AN2015" s="3">
        <v>2660</v>
      </c>
      <c r="AO2015" s="3">
        <v>1955</v>
      </c>
      <c r="AP2015" s="3">
        <v>2291</v>
      </c>
      <c r="AR2015" s="183" t="s">
        <v>8921</v>
      </c>
      <c r="AS2015" s="183" t="s">
        <v>8484</v>
      </c>
      <c r="AT2015" s="3">
        <v>1</v>
      </c>
      <c r="AU2015" s="18">
        <v>0</v>
      </c>
      <c r="AV2015" s="17"/>
      <c r="AW2015" s="207">
        <v>1</v>
      </c>
      <c r="AX2015" s="42">
        <v>0</v>
      </c>
      <c r="AY2015" s="200">
        <v>0</v>
      </c>
      <c r="AZ2015" s="200">
        <v>0</v>
      </c>
      <c r="BA2015" s="200">
        <v>0</v>
      </c>
      <c r="BB2015" s="200">
        <v>0</v>
      </c>
      <c r="BC2015" s="200">
        <v>0</v>
      </c>
    </row>
    <row r="2016" spans="1:62" x14ac:dyDescent="0.25">
      <c r="A2016" s="18">
        <v>88</v>
      </c>
      <c r="B2016" s="3">
        <v>78</v>
      </c>
      <c r="C2016" s="3" t="s">
        <v>2811</v>
      </c>
      <c r="D2016" s="18" t="s">
        <v>45</v>
      </c>
      <c r="E2016" s="3" t="s">
        <v>1705</v>
      </c>
      <c r="F2016" s="48" t="s">
        <v>6810</v>
      </c>
      <c r="G2016" s="48" t="s">
        <v>6784</v>
      </c>
      <c r="K2016" s="113">
        <v>0</v>
      </c>
      <c r="L2016" s="113">
        <v>1</v>
      </c>
      <c r="M2016" s="113">
        <v>0</v>
      </c>
      <c r="N2016" s="48">
        <v>0</v>
      </c>
      <c r="O2016" s="48">
        <v>0</v>
      </c>
      <c r="P2016" s="48">
        <v>0</v>
      </c>
      <c r="Q2016" s="48">
        <v>0</v>
      </c>
      <c r="R2016" s="48">
        <v>0</v>
      </c>
      <c r="S2016" s="113">
        <v>1</v>
      </c>
      <c r="T2016" s="48">
        <v>0</v>
      </c>
      <c r="U2016" s="47"/>
      <c r="V2016" s="22" t="s">
        <v>9290</v>
      </c>
      <c r="W2016" s="134" t="s">
        <v>2864</v>
      </c>
      <c r="X2016" s="82" t="s">
        <v>53</v>
      </c>
      <c r="Y2016" s="21">
        <v>0</v>
      </c>
      <c r="Z2016" s="21">
        <v>11</v>
      </c>
      <c r="AA2016" s="14">
        <v>0</v>
      </c>
      <c r="AB2016" s="3">
        <f t="shared" si="91"/>
        <v>132</v>
      </c>
      <c r="AC2016">
        <v>180.65986155586728</v>
      </c>
      <c r="AE2016" s="22"/>
      <c r="AN2016" s="3">
        <v>2660</v>
      </c>
      <c r="AO2016" s="3">
        <v>1955</v>
      </c>
      <c r="AP2016" s="3">
        <v>2291</v>
      </c>
      <c r="AR2016" s="183" t="s">
        <v>8921</v>
      </c>
      <c r="AS2016" s="183" t="s">
        <v>8484</v>
      </c>
      <c r="AT2016" s="3">
        <v>1</v>
      </c>
      <c r="AU2016" s="18">
        <v>0</v>
      </c>
      <c r="AV2016" s="17"/>
      <c r="AW2016" s="207">
        <v>1</v>
      </c>
      <c r="AX2016" s="42">
        <v>0</v>
      </c>
      <c r="AY2016" s="200">
        <v>0</v>
      </c>
      <c r="AZ2016" s="200">
        <v>0</v>
      </c>
      <c r="BA2016" s="200">
        <v>0</v>
      </c>
      <c r="BB2016" s="200">
        <v>0</v>
      </c>
      <c r="BC2016" s="200">
        <v>0</v>
      </c>
    </row>
    <row r="2017" spans="1:62" x14ac:dyDescent="0.25">
      <c r="A2017" s="18">
        <v>88</v>
      </c>
      <c r="B2017" s="3">
        <v>78</v>
      </c>
      <c r="C2017" s="3" t="s">
        <v>2811</v>
      </c>
      <c r="D2017" s="18" t="s">
        <v>45</v>
      </c>
      <c r="E2017" s="3" t="s">
        <v>1705</v>
      </c>
      <c r="F2017" s="48" t="s">
        <v>6811</v>
      </c>
      <c r="G2017" s="48" t="s">
        <v>6784</v>
      </c>
      <c r="K2017" s="113">
        <v>0</v>
      </c>
      <c r="L2017" s="113">
        <v>1</v>
      </c>
      <c r="M2017" s="113">
        <v>0</v>
      </c>
      <c r="N2017" s="48">
        <v>0</v>
      </c>
      <c r="O2017" s="48">
        <v>0</v>
      </c>
      <c r="P2017" s="48">
        <v>0</v>
      </c>
      <c r="Q2017" s="48">
        <v>0</v>
      </c>
      <c r="R2017" s="48">
        <v>0</v>
      </c>
      <c r="S2017" s="113">
        <v>1</v>
      </c>
      <c r="T2017" s="48">
        <v>0</v>
      </c>
      <c r="U2017" s="47"/>
      <c r="V2017" s="22" t="s">
        <v>9326</v>
      </c>
      <c r="W2017" s="137" t="s">
        <v>2865</v>
      </c>
      <c r="X2017" s="3" t="s">
        <v>332</v>
      </c>
      <c r="Y2017" s="56">
        <v>5</v>
      </c>
      <c r="Z2017" s="56">
        <v>7</v>
      </c>
      <c r="AA2017" s="14">
        <v>0</v>
      </c>
      <c r="AB2017" s="3">
        <f t="shared" si="91"/>
        <v>1284</v>
      </c>
      <c r="AC2017">
        <v>1708.4338653597315</v>
      </c>
      <c r="AE2017" s="22"/>
      <c r="AN2017" s="3">
        <v>2660</v>
      </c>
      <c r="AO2017" s="3">
        <v>1955</v>
      </c>
      <c r="AP2017" s="3">
        <v>2085</v>
      </c>
      <c r="AR2017" s="183" t="s">
        <v>8921</v>
      </c>
      <c r="AS2017" s="183" t="s">
        <v>8484</v>
      </c>
      <c r="AT2017" s="3">
        <v>1</v>
      </c>
      <c r="AU2017" s="18">
        <v>0</v>
      </c>
      <c r="AV2017" s="17"/>
      <c r="AW2017" s="207">
        <v>1</v>
      </c>
      <c r="AX2017" s="42">
        <v>0</v>
      </c>
      <c r="AY2017" s="200">
        <v>0</v>
      </c>
      <c r="AZ2017" s="200">
        <v>0</v>
      </c>
      <c r="BA2017" s="200">
        <v>0</v>
      </c>
      <c r="BB2017" s="200">
        <v>0</v>
      </c>
      <c r="BC2017" s="200">
        <v>0</v>
      </c>
    </row>
    <row r="2018" spans="1:62" x14ac:dyDescent="0.25">
      <c r="A2018" s="18">
        <v>88</v>
      </c>
      <c r="B2018" s="3">
        <v>78</v>
      </c>
      <c r="C2018" s="3" t="s">
        <v>2811</v>
      </c>
      <c r="D2018" s="18" t="s">
        <v>45</v>
      </c>
      <c r="E2018" s="3" t="s">
        <v>1705</v>
      </c>
      <c r="F2018" s="48" t="s">
        <v>6812</v>
      </c>
      <c r="G2018" s="48" t="s">
        <v>6784</v>
      </c>
      <c r="K2018" s="113">
        <v>0</v>
      </c>
      <c r="L2018" s="113">
        <v>1</v>
      </c>
      <c r="M2018" s="113">
        <v>0</v>
      </c>
      <c r="N2018" s="48">
        <v>0</v>
      </c>
      <c r="O2018" s="48">
        <v>0</v>
      </c>
      <c r="P2018" s="48">
        <v>0</v>
      </c>
      <c r="Q2018" s="48">
        <v>0</v>
      </c>
      <c r="R2018" s="48">
        <v>0</v>
      </c>
      <c r="S2018" s="113">
        <v>1</v>
      </c>
      <c r="T2018" s="48">
        <v>0</v>
      </c>
      <c r="U2018" s="47"/>
      <c r="V2018" s="22" t="s">
        <v>9326</v>
      </c>
      <c r="W2018" s="134" t="s">
        <v>2866</v>
      </c>
      <c r="X2018" s="82" t="s">
        <v>2137</v>
      </c>
      <c r="Y2018" s="21">
        <v>2</v>
      </c>
      <c r="Z2018" s="21">
        <v>10</v>
      </c>
      <c r="AA2018" s="14">
        <v>0</v>
      </c>
      <c r="AB2018" s="3">
        <f t="shared" si="91"/>
        <v>600</v>
      </c>
      <c r="AC2018">
        <v>798.3335819437998</v>
      </c>
      <c r="AE2018" s="22"/>
      <c r="AN2018" s="3">
        <v>2660</v>
      </c>
      <c r="AO2018" s="3">
        <v>1955</v>
      </c>
      <c r="AP2018" s="3">
        <v>2085</v>
      </c>
      <c r="AR2018" s="183" t="s">
        <v>8921</v>
      </c>
      <c r="AS2018" s="183" t="s">
        <v>8484</v>
      </c>
      <c r="AT2018" s="3">
        <v>1</v>
      </c>
      <c r="AU2018" s="18">
        <v>0</v>
      </c>
      <c r="AV2018" s="17"/>
      <c r="AW2018" s="207">
        <v>1</v>
      </c>
      <c r="AX2018" s="42">
        <v>0</v>
      </c>
      <c r="AY2018" s="200">
        <v>0</v>
      </c>
      <c r="AZ2018" s="200">
        <v>0</v>
      </c>
      <c r="BA2018" s="200">
        <v>0</v>
      </c>
      <c r="BB2018" s="200">
        <v>0</v>
      </c>
      <c r="BC2018" s="200">
        <v>0</v>
      </c>
    </row>
    <row r="2019" spans="1:62" x14ac:dyDescent="0.25">
      <c r="A2019" s="18">
        <v>88</v>
      </c>
      <c r="B2019" s="3">
        <v>78</v>
      </c>
      <c r="C2019" s="3" t="s">
        <v>2811</v>
      </c>
      <c r="D2019" s="18" t="s">
        <v>45</v>
      </c>
      <c r="E2019" s="3" t="s">
        <v>1705</v>
      </c>
      <c r="F2019" s="48" t="s">
        <v>6813</v>
      </c>
      <c r="G2019" s="48" t="s">
        <v>6784</v>
      </c>
      <c r="K2019" s="113">
        <v>0</v>
      </c>
      <c r="L2019" s="113">
        <v>1</v>
      </c>
      <c r="M2019" s="113">
        <v>0</v>
      </c>
      <c r="N2019" s="48">
        <v>0</v>
      </c>
      <c r="O2019" s="48">
        <v>0</v>
      </c>
      <c r="P2019" s="48">
        <v>0</v>
      </c>
      <c r="Q2019" s="48">
        <v>0</v>
      </c>
      <c r="R2019" s="48">
        <v>0</v>
      </c>
      <c r="S2019" s="113">
        <v>1</v>
      </c>
      <c r="T2019" s="48">
        <v>0</v>
      </c>
      <c r="U2019" s="47"/>
      <c r="V2019" s="22" t="s">
        <v>9326</v>
      </c>
      <c r="W2019" s="134" t="s">
        <v>2867</v>
      </c>
      <c r="X2019" s="82" t="s">
        <v>401</v>
      </c>
      <c r="Y2019" s="21">
        <v>1</v>
      </c>
      <c r="Z2019" s="21">
        <v>10</v>
      </c>
      <c r="AA2019" s="14">
        <v>0</v>
      </c>
      <c r="AB2019" s="3">
        <f t="shared" si="91"/>
        <v>360</v>
      </c>
      <c r="AC2019">
        <v>479.00014916627987</v>
      </c>
      <c r="AE2019" s="22"/>
      <c r="AN2019" s="3">
        <v>2660</v>
      </c>
      <c r="AO2019" s="3">
        <v>1955</v>
      </c>
      <c r="AP2019" s="3">
        <v>2085</v>
      </c>
      <c r="AR2019" s="183" t="s">
        <v>8921</v>
      </c>
      <c r="AS2019" s="183" t="s">
        <v>8484</v>
      </c>
      <c r="AT2019" s="3">
        <v>1</v>
      </c>
      <c r="AU2019" s="18">
        <v>0</v>
      </c>
      <c r="AV2019" s="17"/>
      <c r="AW2019" s="207">
        <v>1</v>
      </c>
      <c r="AX2019" s="42">
        <v>0</v>
      </c>
      <c r="AY2019" s="200">
        <v>0</v>
      </c>
      <c r="AZ2019" s="200">
        <v>0</v>
      </c>
      <c r="BA2019" s="200">
        <v>0</v>
      </c>
      <c r="BB2019" s="200">
        <v>0</v>
      </c>
      <c r="BC2019" s="200">
        <v>0</v>
      </c>
    </row>
    <row r="2020" spans="1:62" x14ac:dyDescent="0.25">
      <c r="A2020" s="18">
        <v>88</v>
      </c>
      <c r="B2020" s="3">
        <v>78</v>
      </c>
      <c r="C2020" s="3" t="s">
        <v>2811</v>
      </c>
      <c r="D2020" s="18" t="s">
        <v>45</v>
      </c>
      <c r="E2020" s="3" t="s">
        <v>1705</v>
      </c>
      <c r="F2020" s="48" t="s">
        <v>6814</v>
      </c>
      <c r="G2020" s="48" t="s">
        <v>6784</v>
      </c>
      <c r="K2020" s="113">
        <v>0</v>
      </c>
      <c r="L2020" s="113">
        <v>1</v>
      </c>
      <c r="M2020" s="113">
        <v>0</v>
      </c>
      <c r="N2020" s="48">
        <v>0</v>
      </c>
      <c r="O2020" s="48">
        <v>0</v>
      </c>
      <c r="P2020" s="48">
        <v>0</v>
      </c>
      <c r="Q2020" s="48">
        <v>0</v>
      </c>
      <c r="R2020" s="48">
        <v>0</v>
      </c>
      <c r="S2020" s="113">
        <v>1</v>
      </c>
      <c r="T2020" s="48">
        <v>0</v>
      </c>
      <c r="U2020" s="47"/>
      <c r="V2020" s="22" t="s">
        <v>9326</v>
      </c>
      <c r="W2020" s="134" t="s">
        <v>2868</v>
      </c>
      <c r="X2020" s="82" t="s">
        <v>503</v>
      </c>
      <c r="Y2020" s="21">
        <v>0</v>
      </c>
      <c r="Z2020" s="21">
        <v>12</v>
      </c>
      <c r="AA2020" s="14">
        <v>6</v>
      </c>
      <c r="AB2020" s="3">
        <f t="shared" si="91"/>
        <v>150</v>
      </c>
      <c r="AC2020">
        <v>199.58339548594995</v>
      </c>
      <c r="AE2020" s="22"/>
      <c r="AN2020" s="3">
        <v>2660</v>
      </c>
      <c r="AO2020" s="3">
        <v>1955</v>
      </c>
      <c r="AP2020" s="3">
        <v>2085</v>
      </c>
      <c r="AR2020" s="183" t="s">
        <v>8921</v>
      </c>
      <c r="AS2020" s="183" t="s">
        <v>8484</v>
      </c>
      <c r="AT2020" s="3">
        <v>1</v>
      </c>
      <c r="AU2020" s="18">
        <v>0</v>
      </c>
      <c r="AV2020" s="17"/>
      <c r="AW2020" s="207">
        <v>1</v>
      </c>
      <c r="AX2020" s="42">
        <v>0</v>
      </c>
      <c r="AY2020" s="200">
        <v>0</v>
      </c>
      <c r="AZ2020" s="200">
        <v>0</v>
      </c>
      <c r="BA2020" s="200">
        <v>0</v>
      </c>
      <c r="BB2020" s="200">
        <v>0</v>
      </c>
      <c r="BC2020" s="200">
        <v>0</v>
      </c>
    </row>
    <row r="2021" spans="1:62" x14ac:dyDescent="0.25">
      <c r="A2021" s="18">
        <v>88</v>
      </c>
      <c r="B2021" s="3">
        <v>78</v>
      </c>
      <c r="C2021" s="3" t="s">
        <v>2811</v>
      </c>
      <c r="D2021" s="18" t="s">
        <v>45</v>
      </c>
      <c r="E2021" s="3" t="s">
        <v>1705</v>
      </c>
      <c r="F2021" s="48" t="s">
        <v>6815</v>
      </c>
      <c r="G2021" s="48" t="s">
        <v>6784</v>
      </c>
      <c r="K2021" s="113">
        <v>0</v>
      </c>
      <c r="L2021" s="113">
        <v>1</v>
      </c>
      <c r="M2021" s="113">
        <v>0</v>
      </c>
      <c r="N2021" s="48">
        <v>0</v>
      </c>
      <c r="O2021" s="48">
        <v>0</v>
      </c>
      <c r="P2021" s="48">
        <v>0</v>
      </c>
      <c r="Q2021" s="48">
        <v>0</v>
      </c>
      <c r="R2021" s="48">
        <v>0</v>
      </c>
      <c r="S2021" s="113">
        <v>1</v>
      </c>
      <c r="T2021" s="48">
        <v>0</v>
      </c>
      <c r="U2021" s="47"/>
      <c r="V2021" s="22" t="s">
        <v>9326</v>
      </c>
      <c r="W2021" s="134" t="s">
        <v>2869</v>
      </c>
      <c r="X2021" s="82" t="s">
        <v>806</v>
      </c>
      <c r="Y2021" s="21">
        <v>0</v>
      </c>
      <c r="Z2021" s="21">
        <v>16</v>
      </c>
      <c r="AA2021" s="14">
        <v>0</v>
      </c>
      <c r="AB2021" s="3">
        <f t="shared" si="91"/>
        <v>192</v>
      </c>
      <c r="AC2021">
        <v>255.46674622201593</v>
      </c>
      <c r="AE2021" s="22"/>
      <c r="AN2021" s="3">
        <v>2660</v>
      </c>
      <c r="AO2021" s="3">
        <v>1955</v>
      </c>
      <c r="AP2021" s="3">
        <v>2085</v>
      </c>
      <c r="AR2021" s="183" t="s">
        <v>8921</v>
      </c>
      <c r="AS2021" s="183" t="s">
        <v>8484</v>
      </c>
      <c r="AT2021" s="3">
        <v>1</v>
      </c>
      <c r="AU2021" s="18">
        <v>0</v>
      </c>
      <c r="AV2021" s="17"/>
      <c r="AW2021" s="207">
        <v>1</v>
      </c>
      <c r="AX2021" s="42">
        <v>0</v>
      </c>
      <c r="AY2021" s="200">
        <v>0</v>
      </c>
      <c r="AZ2021" s="200">
        <v>0</v>
      </c>
      <c r="BA2021" s="200">
        <v>0</v>
      </c>
      <c r="BB2021" s="200">
        <v>0</v>
      </c>
      <c r="BC2021" s="200">
        <v>0</v>
      </c>
    </row>
    <row r="2022" spans="1:62" x14ac:dyDescent="0.25">
      <c r="A2022" s="18">
        <v>88</v>
      </c>
      <c r="B2022" s="3">
        <v>78</v>
      </c>
      <c r="C2022" s="3" t="s">
        <v>2811</v>
      </c>
      <c r="D2022" s="18" t="s">
        <v>45</v>
      </c>
      <c r="E2022" s="3" t="s">
        <v>1705</v>
      </c>
      <c r="F2022" s="48" t="s">
        <v>6816</v>
      </c>
      <c r="G2022" s="48" t="s">
        <v>6784</v>
      </c>
      <c r="K2022" s="113">
        <v>0</v>
      </c>
      <c r="L2022" s="113">
        <v>1</v>
      </c>
      <c r="M2022" s="113">
        <v>0</v>
      </c>
      <c r="N2022" s="48">
        <v>0</v>
      </c>
      <c r="O2022" s="48">
        <v>0</v>
      </c>
      <c r="P2022" s="48">
        <v>0</v>
      </c>
      <c r="Q2022" s="48">
        <v>0</v>
      </c>
      <c r="R2022" s="48">
        <v>0</v>
      </c>
      <c r="S2022" s="113">
        <v>1</v>
      </c>
      <c r="T2022" s="48">
        <v>0</v>
      </c>
      <c r="U2022" s="47"/>
      <c r="V2022" s="22" t="s">
        <v>9326</v>
      </c>
      <c r="W2022" s="134" t="s">
        <v>2870</v>
      </c>
      <c r="X2022" s="82" t="s">
        <v>237</v>
      </c>
      <c r="Y2022" s="21">
        <v>0</v>
      </c>
      <c r="Z2022" s="21">
        <v>15</v>
      </c>
      <c r="AA2022" s="14">
        <v>0</v>
      </c>
      <c r="AB2022" s="3">
        <f t="shared" si="91"/>
        <v>180</v>
      </c>
      <c r="AC2022">
        <v>239.50007458313993</v>
      </c>
      <c r="AE2022" s="22"/>
      <c r="AN2022" s="3">
        <v>2660</v>
      </c>
      <c r="AO2022" s="3">
        <v>1955</v>
      </c>
      <c r="AP2022" s="3">
        <v>2085</v>
      </c>
      <c r="AR2022" s="183" t="s">
        <v>8921</v>
      </c>
      <c r="AS2022" s="183" t="s">
        <v>8484</v>
      </c>
      <c r="AT2022" s="3">
        <v>1</v>
      </c>
      <c r="AU2022" s="18">
        <v>0</v>
      </c>
      <c r="AV2022" s="17"/>
      <c r="AW2022" s="207">
        <v>1</v>
      </c>
      <c r="AX2022" s="42">
        <v>0</v>
      </c>
      <c r="AY2022" s="200">
        <v>0</v>
      </c>
      <c r="AZ2022" s="200">
        <v>0</v>
      </c>
      <c r="BA2022" s="200">
        <v>0</v>
      </c>
      <c r="BB2022" s="200">
        <v>0</v>
      </c>
      <c r="BC2022" s="200">
        <v>0</v>
      </c>
    </row>
    <row r="2023" spans="1:62" x14ac:dyDescent="0.25">
      <c r="A2023" s="18">
        <v>88</v>
      </c>
      <c r="B2023" s="3">
        <v>78</v>
      </c>
      <c r="C2023" s="3" t="s">
        <v>2811</v>
      </c>
      <c r="D2023" s="18" t="s">
        <v>45</v>
      </c>
      <c r="E2023" s="3" t="s">
        <v>1705</v>
      </c>
      <c r="F2023" s="48" t="s">
        <v>6817</v>
      </c>
      <c r="G2023" s="48" t="s">
        <v>6784</v>
      </c>
      <c r="K2023" s="113">
        <v>0</v>
      </c>
      <c r="L2023" s="113">
        <v>1</v>
      </c>
      <c r="M2023" s="113">
        <v>0</v>
      </c>
      <c r="N2023" s="48">
        <v>0</v>
      </c>
      <c r="O2023" s="48">
        <v>0</v>
      </c>
      <c r="P2023" s="48">
        <v>0</v>
      </c>
      <c r="Q2023" s="48">
        <v>0</v>
      </c>
      <c r="R2023" s="48">
        <v>0</v>
      </c>
      <c r="S2023" s="113">
        <v>1</v>
      </c>
      <c r="T2023" s="48">
        <v>0</v>
      </c>
      <c r="U2023" s="47"/>
      <c r="V2023" s="14" t="s">
        <v>149</v>
      </c>
      <c r="W2023" s="134" t="s">
        <v>2850</v>
      </c>
      <c r="X2023" s="82" t="s">
        <v>2871</v>
      </c>
      <c r="Y2023" s="13">
        <v>41</v>
      </c>
      <c r="Z2023" s="13">
        <v>18</v>
      </c>
      <c r="AA2023" s="14">
        <v>5.5</v>
      </c>
      <c r="AB2023" s="3">
        <f t="shared" si="91"/>
        <v>10061.5</v>
      </c>
      <c r="AE2023" s="22"/>
      <c r="AN2023" s="3">
        <v>2660</v>
      </c>
      <c r="AO2023" s="3">
        <v>1955</v>
      </c>
      <c r="AR2023" s="183" t="s">
        <v>8921</v>
      </c>
      <c r="AS2023" s="183" t="s">
        <v>8484</v>
      </c>
      <c r="AT2023" s="3">
        <v>1</v>
      </c>
      <c r="AU2023" s="18">
        <v>0</v>
      </c>
      <c r="AV2023" s="17"/>
    </row>
    <row r="2024" spans="1:62" s="6" customFormat="1" ht="15.75" thickBot="1" x14ac:dyDescent="0.3">
      <c r="A2024" s="23">
        <v>88</v>
      </c>
      <c r="B2024" s="6">
        <v>38</v>
      </c>
      <c r="C2024" s="6" t="s">
        <v>2811</v>
      </c>
      <c r="D2024" s="23" t="s">
        <v>45</v>
      </c>
      <c r="E2024" s="6" t="s">
        <v>1705</v>
      </c>
      <c r="F2024" s="28" t="s">
        <v>6818</v>
      </c>
      <c r="G2024" s="28" t="s">
        <v>6784</v>
      </c>
      <c r="K2024" s="142">
        <v>0</v>
      </c>
      <c r="L2024" s="142">
        <v>1</v>
      </c>
      <c r="M2024" s="142">
        <v>0</v>
      </c>
      <c r="N2024" s="28">
        <v>0</v>
      </c>
      <c r="O2024" s="28">
        <v>0</v>
      </c>
      <c r="P2024" s="28">
        <v>0</v>
      </c>
      <c r="Q2024" s="28">
        <v>0</v>
      </c>
      <c r="R2024" s="28">
        <v>0</v>
      </c>
      <c r="S2024" s="142">
        <v>1</v>
      </c>
      <c r="T2024" s="28">
        <v>0</v>
      </c>
      <c r="U2024" s="90"/>
      <c r="V2024" s="9" t="s">
        <v>149</v>
      </c>
      <c r="W2024" s="133"/>
      <c r="X2024" s="6" t="s">
        <v>2872</v>
      </c>
      <c r="Y2024" s="19">
        <v>9</v>
      </c>
      <c r="Z2024" s="19">
        <v>18</v>
      </c>
      <c r="AA2024" s="9">
        <v>4</v>
      </c>
      <c r="AB2024" s="6">
        <f t="shared" si="91"/>
        <v>2380</v>
      </c>
      <c r="AD2024" s="10"/>
      <c r="AE2024" s="11"/>
      <c r="AF2024" s="7"/>
      <c r="AM2024" s="10"/>
      <c r="AN2024" s="6">
        <v>2660</v>
      </c>
      <c r="AO2024" s="6">
        <v>1955</v>
      </c>
      <c r="AR2024" s="198" t="s">
        <v>8921</v>
      </c>
      <c r="AS2024" s="198" t="s">
        <v>8484</v>
      </c>
      <c r="AT2024" s="6">
        <v>1</v>
      </c>
      <c r="AU2024" s="23">
        <v>0</v>
      </c>
      <c r="AV2024" s="25"/>
      <c r="AW2024" s="201"/>
      <c r="BD2024" s="10"/>
    </row>
    <row r="2025" spans="1:62" s="18" customFormat="1" ht="15.75" thickTop="1" x14ac:dyDescent="0.25">
      <c r="A2025" s="18">
        <v>89</v>
      </c>
      <c r="B2025" s="3">
        <v>39</v>
      </c>
      <c r="C2025" s="3" t="s">
        <v>622</v>
      </c>
      <c r="D2025" s="18" t="s">
        <v>2873</v>
      </c>
      <c r="E2025" s="3" t="s">
        <v>1527</v>
      </c>
      <c r="F2025" s="3" t="s">
        <v>2874</v>
      </c>
      <c r="G2025" s="48" t="s">
        <v>6819</v>
      </c>
      <c r="H2025" s="48" t="s">
        <v>6820</v>
      </c>
      <c r="I2025" s="48" t="s">
        <v>6821</v>
      </c>
      <c r="J2025" s="3"/>
      <c r="K2025" s="113">
        <v>1</v>
      </c>
      <c r="L2025" s="113">
        <v>0</v>
      </c>
      <c r="M2025" s="113">
        <v>0</v>
      </c>
      <c r="N2025" s="48">
        <v>0</v>
      </c>
      <c r="O2025" s="48">
        <v>0</v>
      </c>
      <c r="P2025" s="48">
        <v>0</v>
      </c>
      <c r="Q2025" s="48">
        <v>0</v>
      </c>
      <c r="R2025" s="48">
        <v>0</v>
      </c>
      <c r="S2025" s="113">
        <v>0</v>
      </c>
      <c r="T2025" s="48">
        <v>0</v>
      </c>
      <c r="U2025" s="47"/>
      <c r="V2025" s="22" t="s">
        <v>8378</v>
      </c>
      <c r="W2025" s="134" t="s">
        <v>2875</v>
      </c>
      <c r="X2025" s="3" t="s">
        <v>1784</v>
      </c>
      <c r="Y2025" s="21">
        <v>1</v>
      </c>
      <c r="Z2025" s="21">
        <v>0</v>
      </c>
      <c r="AA2025" s="14">
        <v>0</v>
      </c>
      <c r="AB2025" s="3">
        <f t="shared" si="91"/>
        <v>240</v>
      </c>
      <c r="AC2025" s="18">
        <v>427.16688914180367</v>
      </c>
      <c r="AD2025" s="1"/>
      <c r="AE2025" s="22" t="s">
        <v>8268</v>
      </c>
      <c r="AF2025" s="2" t="s">
        <v>2876</v>
      </c>
      <c r="AG2025" s="3" t="s">
        <v>50</v>
      </c>
      <c r="AH2025" s="3">
        <v>1</v>
      </c>
      <c r="AI2025" s="3">
        <v>10</v>
      </c>
      <c r="AJ2025" s="3">
        <v>0</v>
      </c>
      <c r="AK2025" s="3">
        <f t="shared" ref="AK2025:AK2030" si="92">(240*AH2025)+(12*AI2025)+AJ2025</f>
        <v>360</v>
      </c>
      <c r="AL2025" s="18">
        <v>646.30364496516927</v>
      </c>
      <c r="AM2025" s="1"/>
      <c r="AN2025" s="3">
        <v>1208</v>
      </c>
      <c r="AO2025" s="3">
        <v>546</v>
      </c>
      <c r="AP2025" s="3">
        <v>4209</v>
      </c>
      <c r="AQ2025" s="3">
        <v>4272</v>
      </c>
      <c r="AR2025" s="183" t="s">
        <v>8379</v>
      </c>
      <c r="AS2025" s="183" t="s">
        <v>8380</v>
      </c>
      <c r="AT2025" s="3">
        <v>0</v>
      </c>
      <c r="AU2025" s="18">
        <v>0</v>
      </c>
      <c r="AV2025" s="17"/>
      <c r="AW2025" s="208">
        <v>0</v>
      </c>
      <c r="AX2025" s="48">
        <v>0</v>
      </c>
      <c r="AY2025" s="18">
        <v>0</v>
      </c>
      <c r="AZ2025" s="18">
        <v>0</v>
      </c>
      <c r="BA2025" s="18">
        <v>1</v>
      </c>
      <c r="BB2025" s="18">
        <v>0</v>
      </c>
      <c r="BC2025" s="18">
        <v>0</v>
      </c>
      <c r="BD2025" s="17"/>
      <c r="BE2025" s="18">
        <v>0</v>
      </c>
      <c r="BF2025" s="18">
        <v>0</v>
      </c>
      <c r="BG2025" s="18">
        <v>1</v>
      </c>
      <c r="BH2025" s="18">
        <v>0</v>
      </c>
      <c r="BI2025" s="18">
        <v>0</v>
      </c>
      <c r="BJ2025" s="18">
        <v>0</v>
      </c>
    </row>
    <row r="2026" spans="1:62" s="18" customFormat="1" x14ac:dyDescent="0.25">
      <c r="A2026" s="18">
        <v>89</v>
      </c>
      <c r="B2026" s="3">
        <v>39</v>
      </c>
      <c r="C2026" s="3" t="s">
        <v>622</v>
      </c>
      <c r="D2026" s="18" t="s">
        <v>2873</v>
      </c>
      <c r="E2026" s="3" t="s">
        <v>1527</v>
      </c>
      <c r="F2026" s="3" t="s">
        <v>2874</v>
      </c>
      <c r="G2026" s="48" t="s">
        <v>6819</v>
      </c>
      <c r="H2026" s="48" t="s">
        <v>6822</v>
      </c>
      <c r="I2026" s="48" t="s">
        <v>6821</v>
      </c>
      <c r="J2026" s="3"/>
      <c r="K2026" s="113">
        <v>1</v>
      </c>
      <c r="L2026" s="113">
        <v>0</v>
      </c>
      <c r="M2026" s="113">
        <v>0</v>
      </c>
      <c r="N2026" s="48">
        <v>0</v>
      </c>
      <c r="O2026" s="48">
        <v>0</v>
      </c>
      <c r="P2026" s="48">
        <v>0</v>
      </c>
      <c r="Q2026" s="48">
        <v>0</v>
      </c>
      <c r="R2026" s="48">
        <v>0</v>
      </c>
      <c r="S2026" s="113">
        <v>0</v>
      </c>
      <c r="T2026" s="48">
        <v>0</v>
      </c>
      <c r="U2026" s="47"/>
      <c r="V2026" s="22" t="s">
        <v>8381</v>
      </c>
      <c r="W2026" s="134" t="s">
        <v>2877</v>
      </c>
      <c r="X2026" s="3" t="s">
        <v>2878</v>
      </c>
      <c r="Y2026" s="21">
        <v>43</v>
      </c>
      <c r="Z2026" s="21">
        <v>14</v>
      </c>
      <c r="AA2026" s="14">
        <v>0</v>
      </c>
      <c r="AB2026" s="3">
        <f t="shared" si="91"/>
        <v>10488</v>
      </c>
      <c r="AC2026" s="18">
        <v>18639.087514145569</v>
      </c>
      <c r="AD2026" s="1"/>
      <c r="AE2026" s="22" t="s">
        <v>8268</v>
      </c>
      <c r="AF2026" s="2" t="s">
        <v>2879</v>
      </c>
      <c r="AG2026" s="3" t="s">
        <v>401</v>
      </c>
      <c r="AH2026" s="3">
        <v>1</v>
      </c>
      <c r="AI2026" s="3">
        <v>10</v>
      </c>
      <c r="AJ2026" s="3">
        <v>0</v>
      </c>
      <c r="AK2026" s="3">
        <f t="shared" si="92"/>
        <v>360</v>
      </c>
      <c r="AL2026" s="18">
        <v>646.30364496516927</v>
      </c>
      <c r="AM2026" s="1"/>
      <c r="AN2026" s="3">
        <v>1208</v>
      </c>
      <c r="AO2026" s="3">
        <v>546</v>
      </c>
      <c r="AP2026" s="3">
        <v>4198</v>
      </c>
      <c r="AQ2026" s="3">
        <v>4272</v>
      </c>
      <c r="AR2026" s="183" t="s">
        <v>8379</v>
      </c>
      <c r="AS2026" s="183" t="s">
        <v>8380</v>
      </c>
      <c r="AT2026" s="3">
        <v>0</v>
      </c>
      <c r="AU2026" s="18">
        <v>0</v>
      </c>
      <c r="AV2026" s="17"/>
      <c r="AW2026" s="208">
        <v>0</v>
      </c>
      <c r="AX2026" s="48">
        <v>0</v>
      </c>
      <c r="AY2026" s="18">
        <v>0</v>
      </c>
      <c r="AZ2026" s="18">
        <v>0</v>
      </c>
      <c r="BA2026" s="18">
        <v>1</v>
      </c>
      <c r="BB2026" s="18">
        <v>0</v>
      </c>
      <c r="BC2026" s="18">
        <v>0</v>
      </c>
      <c r="BD2026" s="17"/>
      <c r="BE2026" s="18">
        <v>0</v>
      </c>
      <c r="BF2026" s="18">
        <v>0</v>
      </c>
      <c r="BG2026" s="18">
        <v>1</v>
      </c>
      <c r="BH2026" s="18">
        <v>0</v>
      </c>
      <c r="BI2026" s="18">
        <v>0</v>
      </c>
      <c r="BJ2026" s="18">
        <v>0</v>
      </c>
    </row>
    <row r="2027" spans="1:62" s="18" customFormat="1" ht="30" x14ac:dyDescent="0.25">
      <c r="A2027" s="18">
        <v>89</v>
      </c>
      <c r="B2027" s="3">
        <v>39</v>
      </c>
      <c r="C2027" s="3" t="s">
        <v>622</v>
      </c>
      <c r="D2027" s="18" t="s">
        <v>2873</v>
      </c>
      <c r="E2027" s="3" t="s">
        <v>1527</v>
      </c>
      <c r="F2027" s="3" t="s">
        <v>2874</v>
      </c>
      <c r="G2027" s="48" t="s">
        <v>6819</v>
      </c>
      <c r="H2027" s="48" t="s">
        <v>6823</v>
      </c>
      <c r="I2027" s="48" t="s">
        <v>6821</v>
      </c>
      <c r="J2027" s="3"/>
      <c r="K2027" s="113">
        <v>1</v>
      </c>
      <c r="L2027" s="113">
        <v>0</v>
      </c>
      <c r="M2027" s="113">
        <v>0</v>
      </c>
      <c r="N2027" s="48">
        <v>0</v>
      </c>
      <c r="O2027" s="48">
        <v>0</v>
      </c>
      <c r="P2027" s="48">
        <v>0</v>
      </c>
      <c r="Q2027" s="48">
        <v>0</v>
      </c>
      <c r="R2027" s="48">
        <v>0</v>
      </c>
      <c r="S2027" s="113">
        <v>0</v>
      </c>
      <c r="T2027" s="48">
        <v>0</v>
      </c>
      <c r="U2027" s="47"/>
      <c r="V2027" s="22" t="s">
        <v>8381</v>
      </c>
      <c r="W2027" s="134" t="s">
        <v>2880</v>
      </c>
      <c r="X2027" s="3" t="s">
        <v>2881</v>
      </c>
      <c r="Y2027" s="21">
        <v>56</v>
      </c>
      <c r="Z2027" s="21">
        <v>11</v>
      </c>
      <c r="AA2027" s="14">
        <v>9</v>
      </c>
      <c r="AB2027" s="3">
        <f t="shared" si="91"/>
        <v>13581</v>
      </c>
      <c r="AC2027" s="18">
        <v>24135.912235851541</v>
      </c>
      <c r="AD2027" s="1"/>
      <c r="AE2027" s="22" t="s">
        <v>8268</v>
      </c>
      <c r="AF2027" s="2" t="s">
        <v>2882</v>
      </c>
      <c r="AG2027" s="3" t="s">
        <v>349</v>
      </c>
      <c r="AH2027" s="3">
        <v>1</v>
      </c>
      <c r="AI2027" s="3">
        <v>4</v>
      </c>
      <c r="AJ2027" s="3">
        <v>0</v>
      </c>
      <c r="AK2027" s="3">
        <f t="shared" si="92"/>
        <v>288</v>
      </c>
      <c r="AL2027" s="18">
        <v>517.04291597213546</v>
      </c>
      <c r="AM2027" s="1"/>
      <c r="AN2027" s="3">
        <v>1208</v>
      </c>
      <c r="AO2027" s="3">
        <v>546</v>
      </c>
      <c r="AP2027" s="3">
        <v>4198</v>
      </c>
      <c r="AQ2027" s="3">
        <v>4272</v>
      </c>
      <c r="AR2027" s="183" t="s">
        <v>8382</v>
      </c>
      <c r="AS2027" s="183" t="s">
        <v>8383</v>
      </c>
      <c r="AT2027" s="3">
        <v>0</v>
      </c>
      <c r="AU2027" s="18">
        <v>0</v>
      </c>
      <c r="AV2027" s="17"/>
      <c r="AW2027" s="208">
        <v>0</v>
      </c>
      <c r="AX2027" s="48">
        <v>0</v>
      </c>
      <c r="AY2027" s="18">
        <v>0</v>
      </c>
      <c r="AZ2027" s="18">
        <v>0</v>
      </c>
      <c r="BA2027" s="18">
        <v>1</v>
      </c>
      <c r="BB2027" s="18">
        <v>0</v>
      </c>
      <c r="BC2027" s="18">
        <v>0</v>
      </c>
      <c r="BD2027" s="17"/>
      <c r="BE2027" s="18">
        <v>0</v>
      </c>
      <c r="BF2027" s="18">
        <v>0</v>
      </c>
      <c r="BG2027" s="18">
        <v>1</v>
      </c>
      <c r="BH2027" s="18">
        <v>0</v>
      </c>
      <c r="BI2027" s="18">
        <v>0</v>
      </c>
      <c r="BJ2027" s="18">
        <v>0</v>
      </c>
    </row>
    <row r="2028" spans="1:62" s="18" customFormat="1" ht="30" x14ac:dyDescent="0.25">
      <c r="A2028" s="18">
        <v>89</v>
      </c>
      <c r="B2028" s="3">
        <v>39</v>
      </c>
      <c r="C2028" s="3" t="s">
        <v>622</v>
      </c>
      <c r="D2028" s="18" t="s">
        <v>2873</v>
      </c>
      <c r="E2028" s="3" t="s">
        <v>1527</v>
      </c>
      <c r="F2028" s="3" t="s">
        <v>2874</v>
      </c>
      <c r="G2028" s="48" t="s">
        <v>6819</v>
      </c>
      <c r="H2028" s="48" t="s">
        <v>6824</v>
      </c>
      <c r="I2028" s="48" t="s">
        <v>6821</v>
      </c>
      <c r="J2028" s="3"/>
      <c r="K2028" s="113">
        <v>1</v>
      </c>
      <c r="L2028" s="113">
        <v>0</v>
      </c>
      <c r="M2028" s="113">
        <v>0</v>
      </c>
      <c r="N2028" s="48">
        <v>0</v>
      </c>
      <c r="O2028" s="48">
        <v>0</v>
      </c>
      <c r="P2028" s="48">
        <v>0</v>
      </c>
      <c r="Q2028" s="48">
        <v>0</v>
      </c>
      <c r="R2028" s="48">
        <v>0</v>
      </c>
      <c r="S2028" s="113">
        <v>0</v>
      </c>
      <c r="T2028" s="48">
        <v>0</v>
      </c>
      <c r="U2028" s="47"/>
      <c r="V2028" s="22" t="s">
        <v>8381</v>
      </c>
      <c r="W2028" s="134" t="s">
        <v>2883</v>
      </c>
      <c r="X2028" s="3" t="s">
        <v>836</v>
      </c>
      <c r="Y2028" s="21">
        <v>4</v>
      </c>
      <c r="Z2028" s="21">
        <v>7</v>
      </c>
      <c r="AA2028" s="14">
        <v>0</v>
      </c>
      <c r="AB2028" s="3">
        <f t="shared" si="91"/>
        <v>1044</v>
      </c>
      <c r="AC2028" s="18">
        <v>1855.3782765797077</v>
      </c>
      <c r="AD2028" s="1"/>
      <c r="AE2028" s="22" t="s">
        <v>8268</v>
      </c>
      <c r="AF2028" s="2" t="s">
        <v>2884</v>
      </c>
      <c r="AG2028" s="3" t="s">
        <v>38</v>
      </c>
      <c r="AH2028" s="3">
        <v>0</v>
      </c>
      <c r="AI2028" s="3">
        <v>12</v>
      </c>
      <c r="AJ2028" s="3">
        <v>0</v>
      </c>
      <c r="AK2028" s="3">
        <f t="shared" si="92"/>
        <v>144</v>
      </c>
      <c r="AL2028" s="18">
        <v>258.52145798606773</v>
      </c>
      <c r="AM2028" s="1"/>
      <c r="AN2028" s="3">
        <v>1208</v>
      </c>
      <c r="AO2028" s="3">
        <v>546</v>
      </c>
      <c r="AP2028" s="3">
        <v>4198</v>
      </c>
      <c r="AQ2028" s="3">
        <v>4272</v>
      </c>
      <c r="AR2028" s="183" t="s">
        <v>8382</v>
      </c>
      <c r="AS2028" s="183" t="s">
        <v>8383</v>
      </c>
      <c r="AT2028" s="3">
        <v>0</v>
      </c>
      <c r="AU2028" s="18">
        <v>0</v>
      </c>
      <c r="AV2028" s="17"/>
      <c r="AW2028" s="208">
        <v>0</v>
      </c>
      <c r="AX2028" s="48">
        <v>0</v>
      </c>
      <c r="AY2028" s="18">
        <v>1</v>
      </c>
      <c r="AZ2028" s="18">
        <v>0</v>
      </c>
      <c r="BA2028" s="18">
        <v>0</v>
      </c>
      <c r="BB2028" s="18">
        <v>0</v>
      </c>
      <c r="BC2028" s="18">
        <v>0</v>
      </c>
      <c r="BD2028" s="17"/>
      <c r="BE2028" s="18">
        <v>1</v>
      </c>
      <c r="BF2028" s="18">
        <v>0</v>
      </c>
      <c r="BG2028" s="18">
        <v>0</v>
      </c>
      <c r="BH2028" s="18">
        <v>0</v>
      </c>
      <c r="BI2028" s="18">
        <v>0</v>
      </c>
      <c r="BJ2028" s="18">
        <v>0</v>
      </c>
    </row>
    <row r="2029" spans="1:62" s="18" customFormat="1" ht="30" x14ac:dyDescent="0.25">
      <c r="A2029" s="18">
        <v>89</v>
      </c>
      <c r="B2029" s="3">
        <v>39</v>
      </c>
      <c r="C2029" s="3" t="s">
        <v>622</v>
      </c>
      <c r="D2029" s="18" t="s">
        <v>2873</v>
      </c>
      <c r="E2029" s="3" t="s">
        <v>1527</v>
      </c>
      <c r="F2029" s="3" t="s">
        <v>2874</v>
      </c>
      <c r="G2029" s="48" t="s">
        <v>6819</v>
      </c>
      <c r="H2029" s="48" t="s">
        <v>6825</v>
      </c>
      <c r="I2029" s="48" t="s">
        <v>6821</v>
      </c>
      <c r="J2029" s="3"/>
      <c r="K2029" s="113">
        <v>1</v>
      </c>
      <c r="L2029" s="113">
        <v>0</v>
      </c>
      <c r="M2029" s="113">
        <v>0</v>
      </c>
      <c r="N2029" s="48">
        <v>0</v>
      </c>
      <c r="O2029" s="48">
        <v>0</v>
      </c>
      <c r="P2029" s="48">
        <v>0</v>
      </c>
      <c r="Q2029" s="48">
        <v>0</v>
      </c>
      <c r="R2029" s="48">
        <v>0</v>
      </c>
      <c r="S2029" s="113">
        <v>0</v>
      </c>
      <c r="T2029" s="48">
        <v>0</v>
      </c>
      <c r="U2029" s="47"/>
      <c r="V2029" s="22" t="s">
        <v>8381</v>
      </c>
      <c r="W2029" s="134" t="s">
        <v>2885</v>
      </c>
      <c r="X2029" s="3" t="s">
        <v>161</v>
      </c>
      <c r="Y2029" s="21">
        <v>1</v>
      </c>
      <c r="Z2029" s="21">
        <v>1</v>
      </c>
      <c r="AA2029" s="14">
        <v>0</v>
      </c>
      <c r="AB2029" s="3">
        <f t="shared" si="91"/>
        <v>252</v>
      </c>
      <c r="AC2029" s="18">
        <v>447.84992882958466</v>
      </c>
      <c r="AD2029" s="1"/>
      <c r="AE2029" s="22" t="s">
        <v>8269</v>
      </c>
      <c r="AF2029" s="2" t="s">
        <v>2886</v>
      </c>
      <c r="AG2029" s="3" t="s">
        <v>2887</v>
      </c>
      <c r="AH2029" s="3">
        <v>9</v>
      </c>
      <c r="AI2029" s="3">
        <v>4</v>
      </c>
      <c r="AJ2029" s="3">
        <v>0</v>
      </c>
      <c r="AK2029" s="3">
        <f t="shared" si="92"/>
        <v>2208</v>
      </c>
      <c r="AL2029" s="18">
        <v>3958.5696469926206</v>
      </c>
      <c r="AM2029" s="1"/>
      <c r="AN2029" s="3">
        <v>1208</v>
      </c>
      <c r="AO2029" s="3">
        <v>546</v>
      </c>
      <c r="AP2029" s="3">
        <v>4198</v>
      </c>
      <c r="AQ2029" s="3">
        <v>4262</v>
      </c>
      <c r="AR2029" s="183" t="s">
        <v>8382</v>
      </c>
      <c r="AS2029" s="183" t="s">
        <v>8383</v>
      </c>
      <c r="AT2029" s="3">
        <v>0</v>
      </c>
      <c r="AU2029" s="18">
        <v>0</v>
      </c>
      <c r="AV2029" s="17"/>
      <c r="AW2029" s="208">
        <v>0</v>
      </c>
      <c r="AX2029" s="48">
        <v>0</v>
      </c>
      <c r="AY2029" s="18">
        <v>1</v>
      </c>
      <c r="AZ2029" s="18">
        <v>0</v>
      </c>
      <c r="BA2029" s="18">
        <v>0</v>
      </c>
      <c r="BB2029" s="18">
        <v>0</v>
      </c>
      <c r="BC2029" s="18">
        <v>0</v>
      </c>
      <c r="BD2029" s="17"/>
      <c r="BE2029" s="18">
        <v>0</v>
      </c>
      <c r="BF2029" s="18">
        <v>0</v>
      </c>
      <c r="BG2029" s="18">
        <v>1</v>
      </c>
      <c r="BH2029" s="18">
        <v>0</v>
      </c>
      <c r="BI2029" s="18">
        <v>0</v>
      </c>
      <c r="BJ2029" s="18">
        <v>0</v>
      </c>
    </row>
    <row r="2030" spans="1:62" s="18" customFormat="1" x14ac:dyDescent="0.25">
      <c r="A2030" s="18">
        <v>89</v>
      </c>
      <c r="B2030" s="3">
        <v>39</v>
      </c>
      <c r="C2030" s="3" t="s">
        <v>622</v>
      </c>
      <c r="D2030" s="18" t="s">
        <v>2873</v>
      </c>
      <c r="E2030" s="3" t="s">
        <v>1527</v>
      </c>
      <c r="F2030" s="3" t="s">
        <v>2874</v>
      </c>
      <c r="G2030" s="48" t="s">
        <v>6819</v>
      </c>
      <c r="H2030" s="48" t="s">
        <v>6826</v>
      </c>
      <c r="I2030" s="48" t="s">
        <v>6821</v>
      </c>
      <c r="J2030" s="3"/>
      <c r="K2030" s="113">
        <v>1</v>
      </c>
      <c r="L2030" s="113">
        <v>0</v>
      </c>
      <c r="M2030" s="113">
        <v>0</v>
      </c>
      <c r="N2030" s="48">
        <v>0</v>
      </c>
      <c r="O2030" s="48">
        <v>0</v>
      </c>
      <c r="P2030" s="48">
        <v>0</v>
      </c>
      <c r="Q2030" s="48">
        <v>0</v>
      </c>
      <c r="R2030" s="48">
        <v>0</v>
      </c>
      <c r="S2030" s="113">
        <v>0</v>
      </c>
      <c r="T2030" s="48">
        <v>0</v>
      </c>
      <c r="U2030" s="47"/>
      <c r="V2030" s="22" t="s">
        <v>8346</v>
      </c>
      <c r="W2030" s="134" t="s">
        <v>2888</v>
      </c>
      <c r="X2030" s="3" t="s">
        <v>1114</v>
      </c>
      <c r="Y2030" s="21">
        <v>18</v>
      </c>
      <c r="Z2030" s="21">
        <v>0</v>
      </c>
      <c r="AA2030" s="14">
        <v>0</v>
      </c>
      <c r="AB2030" s="3">
        <f t="shared" si="91"/>
        <v>4320</v>
      </c>
      <c r="AC2030" s="18">
        <v>7540.8924288661874</v>
      </c>
      <c r="AD2030" s="1"/>
      <c r="AE2030" s="22" t="s">
        <v>8270</v>
      </c>
      <c r="AF2030" s="2" t="s">
        <v>2889</v>
      </c>
      <c r="AG2030" s="3" t="s">
        <v>1252</v>
      </c>
      <c r="AH2030" s="3">
        <v>34</v>
      </c>
      <c r="AI2030" s="3">
        <v>10</v>
      </c>
      <c r="AJ2030" s="3">
        <v>0</v>
      </c>
      <c r="AK2030" s="3">
        <f t="shared" si="92"/>
        <v>8280</v>
      </c>
      <c r="AL2030" s="18">
        <v>14820.255748614285</v>
      </c>
      <c r="AM2030" s="1"/>
      <c r="AN2030" s="3">
        <v>1208</v>
      </c>
      <c r="AO2030" s="3">
        <v>546</v>
      </c>
      <c r="AP2030" s="3">
        <v>4067</v>
      </c>
      <c r="AQ2030" s="3">
        <v>4250</v>
      </c>
      <c r="AR2030" s="183" t="s">
        <v>8382</v>
      </c>
      <c r="AS2030" s="183" t="s">
        <v>8383</v>
      </c>
      <c r="AT2030" s="3">
        <v>0</v>
      </c>
      <c r="AU2030" s="18">
        <v>0</v>
      </c>
      <c r="AV2030" s="17"/>
      <c r="AW2030" s="208">
        <v>0</v>
      </c>
      <c r="AX2030" s="48">
        <v>0</v>
      </c>
      <c r="AY2030" s="18">
        <v>0</v>
      </c>
      <c r="AZ2030" s="18">
        <v>0</v>
      </c>
      <c r="BA2030" s="18">
        <v>1</v>
      </c>
      <c r="BB2030" s="18">
        <v>0</v>
      </c>
      <c r="BC2030" s="18">
        <v>0</v>
      </c>
      <c r="BD2030" s="17"/>
      <c r="BE2030" s="18">
        <v>0</v>
      </c>
      <c r="BF2030" s="18">
        <v>0</v>
      </c>
      <c r="BG2030" s="18">
        <v>1</v>
      </c>
      <c r="BH2030" s="18">
        <v>0</v>
      </c>
      <c r="BI2030" s="18">
        <v>0</v>
      </c>
      <c r="BJ2030" s="18">
        <v>0</v>
      </c>
    </row>
    <row r="2031" spans="1:62" s="18" customFormat="1" x14ac:dyDescent="0.25">
      <c r="A2031" s="18">
        <v>89</v>
      </c>
      <c r="B2031" s="3">
        <v>39</v>
      </c>
      <c r="C2031" s="3" t="s">
        <v>622</v>
      </c>
      <c r="D2031" s="18" t="s">
        <v>2873</v>
      </c>
      <c r="E2031" s="3" t="s">
        <v>1527</v>
      </c>
      <c r="F2031" s="3" t="s">
        <v>2874</v>
      </c>
      <c r="G2031" s="48" t="s">
        <v>6819</v>
      </c>
      <c r="H2031" s="48" t="s">
        <v>6827</v>
      </c>
      <c r="I2031" s="48" t="s">
        <v>6821</v>
      </c>
      <c r="J2031" s="3"/>
      <c r="K2031" s="113">
        <v>1</v>
      </c>
      <c r="L2031" s="113">
        <v>0</v>
      </c>
      <c r="M2031" s="113">
        <v>0</v>
      </c>
      <c r="N2031" s="48">
        <v>0</v>
      </c>
      <c r="O2031" s="48">
        <v>0</v>
      </c>
      <c r="P2031" s="48">
        <v>0</v>
      </c>
      <c r="Q2031" s="48">
        <v>0</v>
      </c>
      <c r="R2031" s="48">
        <v>0</v>
      </c>
      <c r="S2031" s="113">
        <v>0</v>
      </c>
      <c r="T2031" s="48">
        <v>0</v>
      </c>
      <c r="U2031" s="47"/>
      <c r="V2031" s="22" t="s">
        <v>8384</v>
      </c>
      <c r="W2031" s="134" t="s">
        <v>2890</v>
      </c>
      <c r="X2031" s="3" t="s">
        <v>2891</v>
      </c>
      <c r="Y2031" s="21">
        <v>6</v>
      </c>
      <c r="Z2031" s="21">
        <v>8</v>
      </c>
      <c r="AA2031" s="14">
        <v>0</v>
      </c>
      <c r="AB2031" s="3">
        <f t="shared" si="91"/>
        <v>1536</v>
      </c>
      <c r="AC2031" s="18">
        <v>2676.0694367080705</v>
      </c>
      <c r="AD2031" s="1"/>
      <c r="AE2031" s="22" t="s">
        <v>8270</v>
      </c>
      <c r="AF2031" s="2" t="s">
        <v>2892</v>
      </c>
      <c r="AG2031" s="3"/>
      <c r="AH2031" s="3"/>
      <c r="AI2031" s="3"/>
      <c r="AJ2031" s="3"/>
      <c r="AK2031" s="3" t="s">
        <v>149</v>
      </c>
      <c r="AM2031" s="1"/>
      <c r="AN2031" s="3">
        <v>1208</v>
      </c>
      <c r="AO2031" s="3">
        <v>546</v>
      </c>
      <c r="AP2031" s="3">
        <v>4053</v>
      </c>
      <c r="AQ2031" s="3">
        <v>4250</v>
      </c>
      <c r="AR2031" s="183" t="s">
        <v>8382</v>
      </c>
      <c r="AS2031" s="183" t="s">
        <v>8383</v>
      </c>
      <c r="AT2031" s="3">
        <v>0</v>
      </c>
      <c r="AU2031" s="18">
        <v>0</v>
      </c>
      <c r="AV2031" s="17"/>
      <c r="AW2031" s="208">
        <v>0</v>
      </c>
      <c r="AX2031" s="48">
        <v>0</v>
      </c>
      <c r="AY2031" s="18">
        <v>0</v>
      </c>
      <c r="AZ2031" s="18">
        <v>0</v>
      </c>
      <c r="BA2031" s="18">
        <v>1</v>
      </c>
      <c r="BB2031" s="18">
        <v>0</v>
      </c>
      <c r="BC2031" s="18">
        <v>0</v>
      </c>
      <c r="BD2031" s="17"/>
      <c r="BE2031" s="18">
        <v>0</v>
      </c>
      <c r="BF2031" s="18">
        <v>0</v>
      </c>
      <c r="BG2031" s="18">
        <v>1</v>
      </c>
      <c r="BH2031" s="18">
        <v>0</v>
      </c>
      <c r="BI2031" s="18">
        <v>0</v>
      </c>
      <c r="BJ2031" s="18">
        <v>0</v>
      </c>
    </row>
    <row r="2032" spans="1:62" s="18" customFormat="1" x14ac:dyDescent="0.25">
      <c r="A2032" s="18">
        <v>89</v>
      </c>
      <c r="B2032" s="3">
        <v>39</v>
      </c>
      <c r="C2032" s="3" t="s">
        <v>622</v>
      </c>
      <c r="D2032" s="18" t="s">
        <v>2873</v>
      </c>
      <c r="E2032" s="3" t="s">
        <v>1527</v>
      </c>
      <c r="F2032" s="3" t="s">
        <v>2874</v>
      </c>
      <c r="G2032" s="48" t="s">
        <v>6819</v>
      </c>
      <c r="H2032" s="48" t="s">
        <v>6828</v>
      </c>
      <c r="I2032" s="48" t="s">
        <v>6821</v>
      </c>
      <c r="J2032" s="3"/>
      <c r="K2032" s="113">
        <v>1</v>
      </c>
      <c r="L2032" s="113">
        <v>0</v>
      </c>
      <c r="M2032" s="113">
        <v>0</v>
      </c>
      <c r="N2032" s="48">
        <v>0</v>
      </c>
      <c r="O2032" s="48">
        <v>0</v>
      </c>
      <c r="P2032" s="48">
        <v>0</v>
      </c>
      <c r="Q2032" s="48">
        <v>0</v>
      </c>
      <c r="R2032" s="48">
        <v>0</v>
      </c>
      <c r="S2032" s="113">
        <v>0</v>
      </c>
      <c r="T2032" s="48">
        <v>0</v>
      </c>
      <c r="U2032" s="47"/>
      <c r="V2032" s="22" t="s">
        <v>8384</v>
      </c>
      <c r="W2032" s="134" t="s">
        <v>2893</v>
      </c>
      <c r="X2032" s="3" t="s">
        <v>185</v>
      </c>
      <c r="Y2032" s="21">
        <v>6</v>
      </c>
      <c r="Z2032" s="21">
        <v>0</v>
      </c>
      <c r="AA2032" s="14">
        <v>0</v>
      </c>
      <c r="AB2032" s="3">
        <f t="shared" ref="AB2032:AB2040" si="93">(240*Y2032)+(12*Z2032)+AA2032</f>
        <v>1440</v>
      </c>
      <c r="AC2032" s="18">
        <v>2508.815096913816</v>
      </c>
      <c r="AD2032" s="1"/>
      <c r="AE2032" s="22" t="s">
        <v>8270</v>
      </c>
      <c r="AF2032" s="2" t="s">
        <v>2894</v>
      </c>
      <c r="AG2032" s="3" t="s">
        <v>2895</v>
      </c>
      <c r="AH2032" s="3">
        <v>5</v>
      </c>
      <c r="AI2032" s="3">
        <v>13</v>
      </c>
      <c r="AJ2032" s="3">
        <v>3</v>
      </c>
      <c r="AK2032" s="3">
        <f>(240*AH2032)+(12*AI2032)+AJ2032</f>
        <v>1359</v>
      </c>
      <c r="AL2032" s="18">
        <v>2432.4550196095188</v>
      </c>
      <c r="AM2032" s="1"/>
      <c r="AN2032" s="3">
        <v>1208</v>
      </c>
      <c r="AO2032" s="3">
        <v>546</v>
      </c>
      <c r="AP2032" s="3">
        <v>4053</v>
      </c>
      <c r="AQ2032" s="3">
        <v>4250</v>
      </c>
      <c r="AR2032" s="183" t="s">
        <v>8382</v>
      </c>
      <c r="AS2032" s="183" t="s">
        <v>8383</v>
      </c>
      <c r="AT2032" s="3">
        <v>0</v>
      </c>
      <c r="AU2032" s="18">
        <v>0</v>
      </c>
      <c r="AV2032" s="17"/>
      <c r="AW2032" s="208">
        <v>0</v>
      </c>
      <c r="AX2032" s="48">
        <v>0</v>
      </c>
      <c r="AY2032" s="18">
        <v>0</v>
      </c>
      <c r="AZ2032" s="18">
        <v>0</v>
      </c>
      <c r="BA2032" s="18">
        <v>1</v>
      </c>
      <c r="BB2032" s="18">
        <v>0</v>
      </c>
      <c r="BC2032" s="18">
        <v>0</v>
      </c>
      <c r="BD2032" s="17"/>
      <c r="BE2032" s="18">
        <v>0</v>
      </c>
      <c r="BF2032" s="18">
        <v>0</v>
      </c>
      <c r="BG2032" s="18">
        <v>1</v>
      </c>
      <c r="BH2032" s="18">
        <v>0</v>
      </c>
      <c r="BI2032" s="18">
        <v>0</v>
      </c>
      <c r="BJ2032" s="18">
        <v>0</v>
      </c>
    </row>
    <row r="2033" spans="1:62" s="18" customFormat="1" ht="30" x14ac:dyDescent="0.25">
      <c r="A2033" s="18">
        <v>89</v>
      </c>
      <c r="B2033" s="3">
        <v>39</v>
      </c>
      <c r="C2033" s="18" t="s">
        <v>622</v>
      </c>
      <c r="D2033" s="18" t="s">
        <v>2873</v>
      </c>
      <c r="E2033" s="18" t="s">
        <v>1527</v>
      </c>
      <c r="F2033" s="18" t="s">
        <v>2874</v>
      </c>
      <c r="G2033" s="48" t="s">
        <v>6819</v>
      </c>
      <c r="H2033" s="48" t="s">
        <v>6829</v>
      </c>
      <c r="I2033" s="48" t="s">
        <v>6821</v>
      </c>
      <c r="K2033" s="113">
        <v>1</v>
      </c>
      <c r="L2033" s="113">
        <v>0</v>
      </c>
      <c r="M2033" s="113">
        <v>0</v>
      </c>
      <c r="N2033" s="48">
        <v>0</v>
      </c>
      <c r="O2033" s="48">
        <v>0</v>
      </c>
      <c r="P2033" s="48">
        <v>0</v>
      </c>
      <c r="Q2033" s="48">
        <v>0</v>
      </c>
      <c r="R2033" s="48">
        <v>0</v>
      </c>
      <c r="S2033" s="113">
        <v>0</v>
      </c>
      <c r="T2033" s="48">
        <v>0</v>
      </c>
      <c r="U2033" s="47"/>
      <c r="V2033" s="39" t="s">
        <v>8385</v>
      </c>
      <c r="W2033" s="134" t="s">
        <v>2896</v>
      </c>
      <c r="X2033" s="3" t="s">
        <v>1037</v>
      </c>
      <c r="Y2033" s="21">
        <v>2</v>
      </c>
      <c r="Z2033" s="21">
        <v>8</v>
      </c>
      <c r="AA2033" s="14">
        <v>0</v>
      </c>
      <c r="AB2033" s="3">
        <f t="shared" si="93"/>
        <v>576</v>
      </c>
      <c r="AC2033" s="18">
        <v>982.98277881678496</v>
      </c>
      <c r="AD2033" s="1"/>
      <c r="AE2033" s="22" t="s">
        <v>8270</v>
      </c>
      <c r="AF2033" s="2" t="s">
        <v>2897</v>
      </c>
      <c r="AG2033" s="3"/>
      <c r="AH2033" s="3"/>
      <c r="AI2033" s="3"/>
      <c r="AJ2033" s="3"/>
      <c r="AK2033" s="3" t="s">
        <v>149</v>
      </c>
      <c r="AM2033" s="1"/>
      <c r="AN2033" s="3">
        <v>1208</v>
      </c>
      <c r="AO2033" s="3">
        <v>546</v>
      </c>
      <c r="AP2033" s="3">
        <v>3902</v>
      </c>
      <c r="AQ2033" s="3">
        <v>4250</v>
      </c>
      <c r="AR2033" s="183" t="s">
        <v>8382</v>
      </c>
      <c r="AS2033" s="183" t="s">
        <v>8383</v>
      </c>
      <c r="AT2033" s="3">
        <v>0</v>
      </c>
      <c r="AU2033" s="18">
        <v>0</v>
      </c>
      <c r="AV2033" s="17"/>
      <c r="AW2033" s="208">
        <v>0</v>
      </c>
      <c r="AX2033" s="48">
        <v>0</v>
      </c>
      <c r="AY2033" s="18">
        <v>0</v>
      </c>
      <c r="AZ2033" s="18">
        <v>0</v>
      </c>
      <c r="BA2033" s="18">
        <v>1</v>
      </c>
      <c r="BB2033" s="18">
        <v>0</v>
      </c>
      <c r="BC2033" s="18">
        <v>0</v>
      </c>
      <c r="BD2033" s="17"/>
      <c r="BE2033" s="18">
        <v>0</v>
      </c>
      <c r="BF2033" s="18">
        <v>0</v>
      </c>
      <c r="BG2033" s="18">
        <v>1</v>
      </c>
      <c r="BH2033" s="18">
        <v>0</v>
      </c>
      <c r="BI2033" s="18">
        <v>0</v>
      </c>
      <c r="BJ2033" s="18">
        <v>0</v>
      </c>
    </row>
    <row r="2034" spans="1:62" s="18" customFormat="1" ht="30" x14ac:dyDescent="0.25">
      <c r="A2034" s="18">
        <v>89</v>
      </c>
      <c r="B2034" s="3">
        <v>39</v>
      </c>
      <c r="C2034" s="18" t="s">
        <v>622</v>
      </c>
      <c r="D2034" s="18" t="s">
        <v>2873</v>
      </c>
      <c r="E2034" s="18" t="s">
        <v>1527</v>
      </c>
      <c r="F2034" s="18" t="s">
        <v>2874</v>
      </c>
      <c r="G2034" s="48" t="s">
        <v>6819</v>
      </c>
      <c r="H2034" s="48" t="s">
        <v>6830</v>
      </c>
      <c r="I2034" s="48" t="s">
        <v>6821</v>
      </c>
      <c r="K2034" s="113">
        <v>1</v>
      </c>
      <c r="L2034" s="113">
        <v>0</v>
      </c>
      <c r="M2034" s="113">
        <v>0</v>
      </c>
      <c r="N2034" s="48">
        <v>0</v>
      </c>
      <c r="O2034" s="48">
        <v>0</v>
      </c>
      <c r="P2034" s="48">
        <v>0</v>
      </c>
      <c r="Q2034" s="48">
        <v>0</v>
      </c>
      <c r="R2034" s="48">
        <v>0</v>
      </c>
      <c r="S2034" s="113">
        <v>0</v>
      </c>
      <c r="T2034" s="48">
        <v>0</v>
      </c>
      <c r="U2034" s="47"/>
      <c r="V2034" s="39" t="s">
        <v>8385</v>
      </c>
      <c r="W2034" s="134" t="s">
        <v>2898</v>
      </c>
      <c r="X2034" s="3" t="s">
        <v>2899</v>
      </c>
      <c r="Y2034" s="21">
        <v>2</v>
      </c>
      <c r="Z2034" s="21">
        <v>17</v>
      </c>
      <c r="AA2034" s="14">
        <v>6.75</v>
      </c>
      <c r="AB2034" s="3">
        <f t="shared" si="93"/>
        <v>690.75</v>
      </c>
      <c r="AC2034" s="18">
        <v>1178.8113792841914</v>
      </c>
      <c r="AD2034" s="1"/>
      <c r="AE2034" s="22" t="s">
        <v>8386</v>
      </c>
      <c r="AF2034" s="2" t="s">
        <v>2900</v>
      </c>
      <c r="AG2034" s="3" t="s">
        <v>2881</v>
      </c>
      <c r="AH2034" s="3">
        <v>56</v>
      </c>
      <c r="AI2034" s="3">
        <v>11</v>
      </c>
      <c r="AJ2034" s="3">
        <v>9</v>
      </c>
      <c r="AK2034" s="3">
        <f t="shared" ref="AK2034:AK2043" si="94">(240*AH2034)+(12*AI2034)+AJ2034</f>
        <v>13581</v>
      </c>
      <c r="AL2034" s="18">
        <v>24215.388310766913</v>
      </c>
      <c r="AM2034" s="1"/>
      <c r="AN2034" s="3">
        <v>1208</v>
      </c>
      <c r="AO2034" s="3">
        <v>546</v>
      </c>
      <c r="AP2034" s="3">
        <v>3902</v>
      </c>
      <c r="AQ2034" s="3">
        <v>4222</v>
      </c>
      <c r="AR2034" s="183" t="s">
        <v>8382</v>
      </c>
      <c r="AS2034" s="183" t="s">
        <v>8383</v>
      </c>
      <c r="AT2034" s="3">
        <v>0</v>
      </c>
      <c r="AU2034" s="18">
        <v>0</v>
      </c>
      <c r="AV2034" s="17"/>
      <c r="AW2034" s="208">
        <v>0</v>
      </c>
      <c r="AX2034" s="48">
        <v>0</v>
      </c>
      <c r="AY2034" s="18">
        <v>0</v>
      </c>
      <c r="AZ2034" s="18">
        <v>0</v>
      </c>
      <c r="BA2034" s="18">
        <v>1</v>
      </c>
      <c r="BB2034" s="18">
        <v>0</v>
      </c>
      <c r="BC2034" s="18">
        <v>0</v>
      </c>
      <c r="BD2034" s="17"/>
      <c r="BE2034" s="18">
        <v>0</v>
      </c>
      <c r="BF2034" s="18">
        <v>0</v>
      </c>
      <c r="BG2034" s="18">
        <v>1</v>
      </c>
      <c r="BH2034" s="18">
        <v>0</v>
      </c>
      <c r="BI2034" s="18">
        <v>0</v>
      </c>
      <c r="BJ2034" s="18">
        <v>0</v>
      </c>
    </row>
    <row r="2035" spans="1:62" s="18" customFormat="1" x14ac:dyDescent="0.25">
      <c r="A2035" s="18">
        <v>89</v>
      </c>
      <c r="B2035" s="3">
        <v>39</v>
      </c>
      <c r="C2035" s="18" t="s">
        <v>622</v>
      </c>
      <c r="D2035" s="18" t="s">
        <v>2873</v>
      </c>
      <c r="E2035" s="18" t="s">
        <v>1527</v>
      </c>
      <c r="F2035" s="18" t="s">
        <v>2874</v>
      </c>
      <c r="G2035" s="48" t="s">
        <v>6819</v>
      </c>
      <c r="H2035" s="48" t="s">
        <v>6831</v>
      </c>
      <c r="I2035" s="48" t="s">
        <v>6821</v>
      </c>
      <c r="K2035" s="113">
        <v>1</v>
      </c>
      <c r="L2035" s="113">
        <v>0</v>
      </c>
      <c r="M2035" s="113">
        <v>0</v>
      </c>
      <c r="N2035" s="48">
        <v>0</v>
      </c>
      <c r="O2035" s="48">
        <v>0</v>
      </c>
      <c r="P2035" s="48">
        <v>0</v>
      </c>
      <c r="Q2035" s="48">
        <v>0</v>
      </c>
      <c r="R2035" s="48">
        <v>0</v>
      </c>
      <c r="S2035" s="113">
        <v>0</v>
      </c>
      <c r="T2035" s="48">
        <v>0</v>
      </c>
      <c r="U2035" s="47"/>
      <c r="V2035" s="39" t="s">
        <v>8526</v>
      </c>
      <c r="W2035" s="134" t="s">
        <v>2901</v>
      </c>
      <c r="X2035" s="3" t="s">
        <v>2902</v>
      </c>
      <c r="Y2035" s="21">
        <v>7</v>
      </c>
      <c r="Z2035" s="21">
        <v>10</v>
      </c>
      <c r="AA2035" s="14">
        <v>5</v>
      </c>
      <c r="AB2035" s="3">
        <f t="shared" si="93"/>
        <v>1805</v>
      </c>
      <c r="AC2035" s="18">
        <v>3063.5226764437434</v>
      </c>
      <c r="AD2035" s="1"/>
      <c r="AE2035" s="15" t="s">
        <v>8346</v>
      </c>
      <c r="AF2035" s="2" t="s">
        <v>2903</v>
      </c>
      <c r="AG2035" s="3" t="s">
        <v>1114</v>
      </c>
      <c r="AH2035" s="3">
        <v>18</v>
      </c>
      <c r="AI2035" s="3">
        <v>0</v>
      </c>
      <c r="AJ2035" s="3">
        <v>0</v>
      </c>
      <c r="AK2035" s="3">
        <f t="shared" si="94"/>
        <v>4320</v>
      </c>
      <c r="AL2035" s="18">
        <v>7540.8924288661874</v>
      </c>
      <c r="AM2035" s="1"/>
      <c r="AN2035" s="3">
        <v>1208</v>
      </c>
      <c r="AO2035" s="3">
        <v>546</v>
      </c>
      <c r="AP2035" s="3">
        <v>3862</v>
      </c>
      <c r="AQ2035" s="3">
        <v>4067</v>
      </c>
      <c r="AR2035" s="183" t="s">
        <v>8382</v>
      </c>
      <c r="AS2035" s="183" t="s">
        <v>8383</v>
      </c>
      <c r="AT2035" s="3">
        <v>0</v>
      </c>
      <c r="AU2035" s="18">
        <v>0</v>
      </c>
      <c r="AV2035" s="17"/>
      <c r="AW2035" s="208">
        <v>0</v>
      </c>
      <c r="AX2035" s="48">
        <v>0</v>
      </c>
      <c r="AY2035" s="18">
        <v>0</v>
      </c>
      <c r="AZ2035" s="18">
        <v>0</v>
      </c>
      <c r="BA2035" s="18">
        <v>1</v>
      </c>
      <c r="BB2035" s="18">
        <v>0</v>
      </c>
      <c r="BC2035" s="18">
        <v>0</v>
      </c>
      <c r="BD2035" s="17"/>
      <c r="BE2035" s="18">
        <v>1</v>
      </c>
      <c r="BF2035" s="18">
        <v>0</v>
      </c>
      <c r="BG2035" s="18">
        <v>0</v>
      </c>
      <c r="BH2035" s="18">
        <v>0</v>
      </c>
      <c r="BI2035" s="18">
        <v>0</v>
      </c>
      <c r="BJ2035" s="18">
        <v>0</v>
      </c>
    </row>
    <row r="2036" spans="1:62" s="18" customFormat="1" x14ac:dyDescent="0.25">
      <c r="A2036" s="18">
        <v>89</v>
      </c>
      <c r="B2036" s="3">
        <v>39</v>
      </c>
      <c r="C2036" s="18" t="s">
        <v>622</v>
      </c>
      <c r="D2036" s="18" t="s">
        <v>2873</v>
      </c>
      <c r="E2036" s="18" t="s">
        <v>1527</v>
      </c>
      <c r="F2036" s="18" t="s">
        <v>2874</v>
      </c>
      <c r="G2036" s="48" t="s">
        <v>6819</v>
      </c>
      <c r="H2036" s="48" t="s">
        <v>6832</v>
      </c>
      <c r="I2036" s="48" t="s">
        <v>6821</v>
      </c>
      <c r="K2036" s="113">
        <v>1</v>
      </c>
      <c r="L2036" s="113">
        <v>0</v>
      </c>
      <c r="M2036" s="113">
        <v>0</v>
      </c>
      <c r="N2036" s="48">
        <v>0</v>
      </c>
      <c r="O2036" s="48">
        <v>0</v>
      </c>
      <c r="P2036" s="48">
        <v>0</v>
      </c>
      <c r="Q2036" s="48">
        <v>0</v>
      </c>
      <c r="R2036" s="48">
        <v>0</v>
      </c>
      <c r="S2036" s="113">
        <v>0</v>
      </c>
      <c r="T2036" s="48">
        <v>0</v>
      </c>
      <c r="U2036" s="47"/>
      <c r="V2036" s="39" t="s">
        <v>8526</v>
      </c>
      <c r="W2036" s="134" t="s">
        <v>2904</v>
      </c>
      <c r="X2036" s="3" t="s">
        <v>77</v>
      </c>
      <c r="Y2036" s="21">
        <v>0</v>
      </c>
      <c r="Z2036" s="21">
        <v>6</v>
      </c>
      <c r="AA2036" s="14">
        <v>0</v>
      </c>
      <c r="AB2036" s="3">
        <f t="shared" si="93"/>
        <v>72</v>
      </c>
      <c r="AC2036" s="18">
        <v>122.20145856174489</v>
      </c>
      <c r="AD2036" s="1"/>
      <c r="AE2036" s="22" t="s">
        <v>8387</v>
      </c>
      <c r="AF2036" s="2" t="s">
        <v>2905</v>
      </c>
      <c r="AG2036" s="3" t="s">
        <v>2906</v>
      </c>
      <c r="AH2036" s="3">
        <v>5</v>
      </c>
      <c r="AI2036" s="3">
        <v>12</v>
      </c>
      <c r="AJ2036" s="3">
        <v>6</v>
      </c>
      <c r="AK2036" s="3">
        <f t="shared" si="94"/>
        <v>1350</v>
      </c>
      <c r="AL2036" s="18">
        <v>2352.3363470763406</v>
      </c>
      <c r="AM2036" s="1"/>
      <c r="AN2036" s="3">
        <v>1208</v>
      </c>
      <c r="AO2036" s="3">
        <v>546</v>
      </c>
      <c r="AP2036" s="3">
        <v>3862</v>
      </c>
      <c r="AQ2036" s="3">
        <v>4054</v>
      </c>
      <c r="AR2036" s="183" t="s">
        <v>8382</v>
      </c>
      <c r="AS2036" s="183" t="s">
        <v>8383</v>
      </c>
      <c r="AT2036" s="3">
        <v>0</v>
      </c>
      <c r="AU2036" s="18">
        <v>0</v>
      </c>
      <c r="AV2036" s="17"/>
      <c r="AW2036" s="208">
        <v>0</v>
      </c>
      <c r="AX2036" s="48">
        <v>0</v>
      </c>
      <c r="AY2036" s="18">
        <v>0</v>
      </c>
      <c r="AZ2036" s="18">
        <v>0</v>
      </c>
      <c r="BA2036" s="18">
        <v>1</v>
      </c>
      <c r="BB2036" s="18">
        <v>0</v>
      </c>
      <c r="BC2036" s="18">
        <v>0</v>
      </c>
      <c r="BD2036" s="17"/>
      <c r="BE2036" s="18">
        <v>1</v>
      </c>
      <c r="BF2036" s="18">
        <v>0</v>
      </c>
      <c r="BG2036" s="18">
        <v>0</v>
      </c>
      <c r="BH2036" s="18">
        <v>0</v>
      </c>
      <c r="BI2036" s="18">
        <v>0</v>
      </c>
      <c r="BJ2036" s="18">
        <v>0</v>
      </c>
    </row>
    <row r="2037" spans="1:62" s="18" customFormat="1" x14ac:dyDescent="0.25">
      <c r="A2037" s="18">
        <v>89</v>
      </c>
      <c r="B2037" s="3">
        <v>39</v>
      </c>
      <c r="C2037" s="3" t="s">
        <v>622</v>
      </c>
      <c r="D2037" s="18" t="s">
        <v>2873</v>
      </c>
      <c r="E2037" s="3" t="s">
        <v>1527</v>
      </c>
      <c r="F2037" s="3" t="s">
        <v>2874</v>
      </c>
      <c r="G2037" s="48" t="s">
        <v>6819</v>
      </c>
      <c r="H2037" s="48" t="s">
        <v>6833</v>
      </c>
      <c r="I2037" s="48" t="s">
        <v>6821</v>
      </c>
      <c r="J2037" s="3"/>
      <c r="K2037" s="113">
        <v>1</v>
      </c>
      <c r="L2037" s="113">
        <v>0</v>
      </c>
      <c r="M2037" s="113">
        <v>0</v>
      </c>
      <c r="N2037" s="48">
        <v>0</v>
      </c>
      <c r="O2037" s="48">
        <v>0</v>
      </c>
      <c r="P2037" s="48">
        <v>0</v>
      </c>
      <c r="Q2037" s="48">
        <v>0</v>
      </c>
      <c r="R2037" s="48">
        <v>0</v>
      </c>
      <c r="S2037" s="113">
        <v>0</v>
      </c>
      <c r="T2037" s="48">
        <v>0</v>
      </c>
      <c r="U2037" s="47"/>
      <c r="V2037" s="22" t="s">
        <v>8466</v>
      </c>
      <c r="W2037" s="134" t="s">
        <v>2907</v>
      </c>
      <c r="X2037" s="3" t="s">
        <v>894</v>
      </c>
      <c r="Y2037" s="21">
        <v>5</v>
      </c>
      <c r="Z2037" s="21">
        <v>10</v>
      </c>
      <c r="AA2037" s="14">
        <v>6</v>
      </c>
      <c r="AB2037" s="3">
        <f t="shared" si="93"/>
        <v>1326</v>
      </c>
      <c r="AC2037" s="18">
        <v>2249.3107761803344</v>
      </c>
      <c r="AD2037" s="1"/>
      <c r="AE2037" s="22" t="s">
        <v>8388</v>
      </c>
      <c r="AF2037" s="2" t="s">
        <v>2908</v>
      </c>
      <c r="AG2037" s="3" t="s">
        <v>2909</v>
      </c>
      <c r="AH2037" s="3">
        <v>6</v>
      </c>
      <c r="AI2037" s="3">
        <v>15</v>
      </c>
      <c r="AJ2037" s="3">
        <v>6</v>
      </c>
      <c r="AK2037" s="3">
        <f t="shared" si="94"/>
        <v>1626</v>
      </c>
      <c r="AL2037" s="18">
        <v>2824.3463973108874</v>
      </c>
      <c r="AM2037" s="1"/>
      <c r="AN2037" s="3">
        <v>1208</v>
      </c>
      <c r="AO2037" s="3">
        <v>546</v>
      </c>
      <c r="AP2037" s="3">
        <v>3858</v>
      </c>
      <c r="AQ2037" s="3">
        <v>4031</v>
      </c>
      <c r="AR2037" s="183" t="s">
        <v>8382</v>
      </c>
      <c r="AS2037" s="183" t="s">
        <v>8383</v>
      </c>
      <c r="AT2037" s="3">
        <v>0</v>
      </c>
      <c r="AU2037" s="18">
        <v>0</v>
      </c>
      <c r="AV2037" s="17"/>
      <c r="AW2037" s="208">
        <v>0</v>
      </c>
      <c r="AX2037" s="48">
        <v>0</v>
      </c>
      <c r="AY2037" s="18">
        <v>0</v>
      </c>
      <c r="AZ2037" s="18">
        <v>0</v>
      </c>
      <c r="BA2037" s="18">
        <v>1</v>
      </c>
      <c r="BB2037" s="18">
        <v>0</v>
      </c>
      <c r="BC2037" s="18">
        <v>0</v>
      </c>
      <c r="BD2037" s="17"/>
      <c r="BE2037" s="18">
        <v>1</v>
      </c>
      <c r="BF2037" s="18">
        <v>0</v>
      </c>
      <c r="BG2037" s="18">
        <v>0</v>
      </c>
      <c r="BH2037" s="18">
        <v>0</v>
      </c>
      <c r="BI2037" s="18">
        <v>0</v>
      </c>
      <c r="BJ2037" s="18">
        <v>0</v>
      </c>
    </row>
    <row r="2038" spans="1:62" s="18" customFormat="1" x14ac:dyDescent="0.25">
      <c r="A2038" s="18">
        <v>89</v>
      </c>
      <c r="B2038" s="3">
        <v>39</v>
      </c>
      <c r="C2038" s="3" t="s">
        <v>622</v>
      </c>
      <c r="D2038" s="18" t="s">
        <v>2873</v>
      </c>
      <c r="E2038" s="3" t="s">
        <v>1527</v>
      </c>
      <c r="F2038" s="3" t="s">
        <v>2874</v>
      </c>
      <c r="G2038" s="48" t="s">
        <v>6819</v>
      </c>
      <c r="H2038" s="48" t="s">
        <v>6834</v>
      </c>
      <c r="I2038" s="48" t="s">
        <v>6821</v>
      </c>
      <c r="J2038" s="3"/>
      <c r="K2038" s="113">
        <v>1</v>
      </c>
      <c r="L2038" s="113">
        <v>0</v>
      </c>
      <c r="M2038" s="113">
        <v>0</v>
      </c>
      <c r="N2038" s="48">
        <v>0</v>
      </c>
      <c r="O2038" s="48">
        <v>0</v>
      </c>
      <c r="P2038" s="48">
        <v>0</v>
      </c>
      <c r="Q2038" s="48">
        <v>0</v>
      </c>
      <c r="R2038" s="48">
        <v>0</v>
      </c>
      <c r="S2038" s="113">
        <v>0</v>
      </c>
      <c r="T2038" s="48">
        <v>0</v>
      </c>
      <c r="U2038" s="47"/>
      <c r="V2038" s="22" t="s">
        <v>8527</v>
      </c>
      <c r="W2038" s="134" t="s">
        <v>2910</v>
      </c>
      <c r="X2038" s="3" t="s">
        <v>706</v>
      </c>
      <c r="Y2038" s="21">
        <v>1</v>
      </c>
      <c r="Z2038" s="21">
        <v>0</v>
      </c>
      <c r="AA2038" s="14">
        <v>0</v>
      </c>
      <c r="AB2038" s="3">
        <f t="shared" si="93"/>
        <v>240</v>
      </c>
      <c r="AC2038" s="18">
        <v>405.00149409614801</v>
      </c>
      <c r="AD2038" s="1"/>
      <c r="AE2038" s="22" t="s">
        <v>8303</v>
      </c>
      <c r="AF2038" s="2" t="s">
        <v>2911</v>
      </c>
      <c r="AG2038" s="3" t="s">
        <v>529</v>
      </c>
      <c r="AH2038" s="3">
        <v>2</v>
      </c>
      <c r="AI2038" s="3">
        <v>0</v>
      </c>
      <c r="AJ2038" s="3">
        <v>0</v>
      </c>
      <c r="AK2038" s="3">
        <f t="shared" si="94"/>
        <v>480</v>
      </c>
      <c r="AL2038" s="18">
        <v>825.7992311789277</v>
      </c>
      <c r="AM2038" s="1"/>
      <c r="AN2038" s="3">
        <v>1208</v>
      </c>
      <c r="AO2038" s="3">
        <v>546</v>
      </c>
      <c r="AP2038" s="3">
        <v>3820</v>
      </c>
      <c r="AQ2038" s="3">
        <v>3961</v>
      </c>
      <c r="AR2038" s="183" t="s">
        <v>8382</v>
      </c>
      <c r="AS2038" s="183" t="s">
        <v>8383</v>
      </c>
      <c r="AT2038" s="3">
        <v>0</v>
      </c>
      <c r="AU2038" s="18">
        <v>0</v>
      </c>
      <c r="AV2038" s="17"/>
      <c r="AW2038" s="208">
        <v>0</v>
      </c>
      <c r="AX2038" s="48">
        <v>0</v>
      </c>
      <c r="AY2038" s="18">
        <v>0</v>
      </c>
      <c r="AZ2038" s="18">
        <v>0</v>
      </c>
      <c r="BA2038" s="18">
        <v>1</v>
      </c>
      <c r="BB2038" s="18">
        <v>0</v>
      </c>
      <c r="BC2038" s="18">
        <v>0</v>
      </c>
      <c r="BD2038" s="17"/>
      <c r="BE2038" s="18">
        <v>1</v>
      </c>
      <c r="BF2038" s="18">
        <v>0</v>
      </c>
      <c r="BG2038" s="18">
        <v>0</v>
      </c>
      <c r="BH2038" s="18">
        <v>0</v>
      </c>
      <c r="BI2038" s="18">
        <v>0</v>
      </c>
      <c r="BJ2038" s="18">
        <v>0</v>
      </c>
    </row>
    <row r="2039" spans="1:62" x14ac:dyDescent="0.25">
      <c r="A2039" s="18">
        <v>89</v>
      </c>
      <c r="B2039" s="3">
        <v>39</v>
      </c>
      <c r="C2039" s="3" t="s">
        <v>622</v>
      </c>
      <c r="D2039" s="18" t="s">
        <v>2873</v>
      </c>
      <c r="E2039" s="3" t="s">
        <v>1527</v>
      </c>
      <c r="F2039" s="3" t="s">
        <v>2874</v>
      </c>
      <c r="G2039" s="48" t="s">
        <v>6819</v>
      </c>
      <c r="H2039" s="48" t="s">
        <v>6835</v>
      </c>
      <c r="I2039" s="48" t="s">
        <v>6821</v>
      </c>
      <c r="K2039" s="113">
        <v>1</v>
      </c>
      <c r="L2039" s="113">
        <v>0</v>
      </c>
      <c r="M2039" s="113">
        <v>0</v>
      </c>
      <c r="N2039" s="48">
        <v>0</v>
      </c>
      <c r="O2039" s="48">
        <v>0</v>
      </c>
      <c r="P2039" s="48">
        <v>0</v>
      </c>
      <c r="Q2039" s="48">
        <v>0</v>
      </c>
      <c r="R2039" s="48">
        <v>0</v>
      </c>
      <c r="S2039" s="113">
        <v>0</v>
      </c>
      <c r="T2039" s="48">
        <v>0</v>
      </c>
      <c r="U2039" s="47"/>
      <c r="V2039" s="22" t="s">
        <v>8528</v>
      </c>
      <c r="W2039" s="134" t="s">
        <v>2912</v>
      </c>
      <c r="X2039" s="3" t="s">
        <v>2913</v>
      </c>
      <c r="Y2039" s="21">
        <v>4</v>
      </c>
      <c r="Z2039" s="21">
        <v>6</v>
      </c>
      <c r="AA2039" s="14">
        <v>8</v>
      </c>
      <c r="AB2039" s="3">
        <f t="shared" si="93"/>
        <v>1040</v>
      </c>
      <c r="AC2039">
        <v>1732.5541648824383</v>
      </c>
      <c r="AE2039" s="22" t="s">
        <v>8337</v>
      </c>
      <c r="AF2039" s="2" t="s">
        <v>2914</v>
      </c>
      <c r="AG2039" s="3" t="s">
        <v>94</v>
      </c>
      <c r="AH2039" s="3">
        <v>3</v>
      </c>
      <c r="AI2039" s="3">
        <v>0</v>
      </c>
      <c r="AJ2039" s="3">
        <v>0</v>
      </c>
      <c r="AK2039" s="3">
        <f t="shared" si="94"/>
        <v>720</v>
      </c>
      <c r="AL2039">
        <v>1231.2556805196073</v>
      </c>
      <c r="AN2039" s="3">
        <v>1208</v>
      </c>
      <c r="AO2039" s="3">
        <v>546</v>
      </c>
      <c r="AP2039" s="3">
        <v>3726</v>
      </c>
      <c r="AQ2039" s="3">
        <v>3917</v>
      </c>
      <c r="AR2039" s="183" t="s">
        <v>8382</v>
      </c>
      <c r="AS2039" s="183" t="s">
        <v>8383</v>
      </c>
      <c r="AT2039" s="3">
        <v>0</v>
      </c>
      <c r="AU2039" s="18">
        <v>0</v>
      </c>
      <c r="AV2039" s="17"/>
      <c r="AW2039" s="208">
        <v>0</v>
      </c>
      <c r="AX2039" s="48">
        <v>0</v>
      </c>
      <c r="AY2039" s="18">
        <v>0</v>
      </c>
      <c r="AZ2039" s="18">
        <v>0</v>
      </c>
      <c r="BA2039" s="18">
        <v>1</v>
      </c>
      <c r="BB2039" s="18">
        <v>0</v>
      </c>
      <c r="BC2039" s="18">
        <v>0</v>
      </c>
      <c r="BE2039" s="18">
        <v>1</v>
      </c>
      <c r="BF2039" s="18">
        <v>0</v>
      </c>
      <c r="BG2039" s="18">
        <v>0</v>
      </c>
      <c r="BH2039" s="18">
        <v>0</v>
      </c>
      <c r="BI2039" s="18">
        <v>0</v>
      </c>
      <c r="BJ2039" s="18">
        <v>0</v>
      </c>
    </row>
    <row r="2040" spans="1:62" x14ac:dyDescent="0.25">
      <c r="A2040" s="18">
        <v>89</v>
      </c>
      <c r="B2040" s="3">
        <v>39</v>
      </c>
      <c r="C2040" s="3" t="s">
        <v>622</v>
      </c>
      <c r="D2040" s="18" t="s">
        <v>2873</v>
      </c>
      <c r="E2040" s="3" t="s">
        <v>1527</v>
      </c>
      <c r="F2040" s="3" t="s">
        <v>2874</v>
      </c>
      <c r="G2040" s="48" t="s">
        <v>6819</v>
      </c>
      <c r="H2040" s="48" t="s">
        <v>6836</v>
      </c>
      <c r="I2040" s="48" t="s">
        <v>6821</v>
      </c>
      <c r="K2040" s="113">
        <v>1</v>
      </c>
      <c r="L2040" s="113">
        <v>0</v>
      </c>
      <c r="M2040" s="113">
        <v>0</v>
      </c>
      <c r="N2040" s="48">
        <v>0</v>
      </c>
      <c r="O2040" s="48">
        <v>0</v>
      </c>
      <c r="P2040" s="48">
        <v>0</v>
      </c>
      <c r="Q2040" s="48">
        <v>0</v>
      </c>
      <c r="R2040" s="48">
        <v>0</v>
      </c>
      <c r="S2040" s="113">
        <v>0</v>
      </c>
      <c r="T2040" s="48">
        <v>0</v>
      </c>
      <c r="U2040" s="47"/>
      <c r="V2040" s="22" t="s">
        <v>8838</v>
      </c>
      <c r="W2040" s="134" t="s">
        <v>2915</v>
      </c>
      <c r="X2040" s="3" t="s">
        <v>2916</v>
      </c>
      <c r="Y2040" s="21">
        <v>7</v>
      </c>
      <c r="Z2040" s="21">
        <v>7</v>
      </c>
      <c r="AA2040" s="14">
        <v>6</v>
      </c>
      <c r="AB2040" s="3">
        <f t="shared" si="93"/>
        <v>1770</v>
      </c>
      <c r="AC2040">
        <v>2669.9167237387378</v>
      </c>
      <c r="AE2040" s="22" t="s">
        <v>8389</v>
      </c>
      <c r="AF2040" s="2" t="s">
        <v>2917</v>
      </c>
      <c r="AG2040" s="3" t="s">
        <v>94</v>
      </c>
      <c r="AH2040" s="3">
        <v>3</v>
      </c>
      <c r="AI2040" s="3">
        <v>0</v>
      </c>
      <c r="AJ2040" s="3">
        <v>0</v>
      </c>
      <c r="AK2040" s="3">
        <f t="shared" si="94"/>
        <v>720</v>
      </c>
      <c r="AL2040">
        <v>1223.8572392045314</v>
      </c>
      <c r="AN2040" s="3">
        <v>1208</v>
      </c>
      <c r="AO2040" s="3">
        <v>546</v>
      </c>
      <c r="AP2040" s="3">
        <v>3001</v>
      </c>
      <c r="AQ2040" s="3">
        <v>3873</v>
      </c>
      <c r="AR2040" s="183" t="s">
        <v>8382</v>
      </c>
      <c r="AS2040" s="183" t="s">
        <v>8383</v>
      </c>
      <c r="AT2040" s="3">
        <v>0</v>
      </c>
      <c r="AU2040" s="18">
        <v>0</v>
      </c>
      <c r="AV2040" s="17"/>
      <c r="AW2040" s="208">
        <v>0</v>
      </c>
      <c r="AX2040" s="48">
        <v>0</v>
      </c>
      <c r="AY2040" s="18">
        <v>0</v>
      </c>
      <c r="AZ2040" s="18">
        <v>0</v>
      </c>
      <c r="BA2040" s="18">
        <v>1</v>
      </c>
      <c r="BB2040" s="18">
        <v>0</v>
      </c>
      <c r="BC2040" s="18">
        <v>0</v>
      </c>
      <c r="BE2040" s="18">
        <v>1</v>
      </c>
      <c r="BF2040" s="18">
        <v>0</v>
      </c>
      <c r="BG2040" s="18">
        <v>0</v>
      </c>
      <c r="BH2040" s="18">
        <v>0</v>
      </c>
      <c r="BI2040" s="18">
        <v>0</v>
      </c>
      <c r="BJ2040" s="18">
        <v>0</v>
      </c>
    </row>
    <row r="2041" spans="1:62" x14ac:dyDescent="0.25">
      <c r="A2041" s="18">
        <v>89</v>
      </c>
      <c r="B2041" s="3">
        <v>39</v>
      </c>
      <c r="C2041" s="3" t="s">
        <v>622</v>
      </c>
      <c r="D2041" s="18" t="s">
        <v>2873</v>
      </c>
      <c r="E2041" s="3" t="s">
        <v>1527</v>
      </c>
      <c r="F2041" s="3" t="s">
        <v>2874</v>
      </c>
      <c r="G2041" s="48" t="s">
        <v>6819</v>
      </c>
      <c r="H2041" s="48" t="s">
        <v>6837</v>
      </c>
      <c r="I2041" s="48" t="s">
        <v>6821</v>
      </c>
      <c r="K2041" s="113">
        <v>1</v>
      </c>
      <c r="L2041" s="113">
        <v>0</v>
      </c>
      <c r="M2041" s="113">
        <v>0</v>
      </c>
      <c r="N2041" s="48">
        <v>0</v>
      </c>
      <c r="O2041" s="48">
        <v>0</v>
      </c>
      <c r="P2041" s="48">
        <v>0</v>
      </c>
      <c r="Q2041" s="48">
        <v>0</v>
      </c>
      <c r="R2041" s="48">
        <v>0</v>
      </c>
      <c r="S2041" s="113">
        <v>0</v>
      </c>
      <c r="T2041" s="48">
        <v>0</v>
      </c>
      <c r="U2041" s="47"/>
      <c r="Y2041" s="21"/>
      <c r="Z2041" s="21"/>
      <c r="AA2041" s="14"/>
      <c r="AE2041" s="22" t="s">
        <v>8390</v>
      </c>
      <c r="AF2041" s="2" t="s">
        <v>2918</v>
      </c>
      <c r="AG2041" s="3" t="s">
        <v>185</v>
      </c>
      <c r="AH2041" s="3">
        <v>6</v>
      </c>
      <c r="AI2041" s="3">
        <v>0</v>
      </c>
      <c r="AJ2041" s="3">
        <v>0</v>
      </c>
      <c r="AK2041" s="3">
        <f t="shared" si="94"/>
        <v>1440</v>
      </c>
      <c r="AL2041">
        <v>2445.3686405033209</v>
      </c>
      <c r="AN2041" s="3">
        <v>1208</v>
      </c>
      <c r="AO2041" s="3">
        <v>546</v>
      </c>
      <c r="AQ2041" s="3">
        <v>3866</v>
      </c>
      <c r="AR2041" s="183" t="s">
        <v>8382</v>
      </c>
      <c r="AS2041" s="183" t="s">
        <v>8383</v>
      </c>
      <c r="AT2041" s="3">
        <v>0</v>
      </c>
      <c r="AU2041" s="18">
        <v>0</v>
      </c>
      <c r="AV2041" s="17"/>
      <c r="BE2041" s="18">
        <v>1</v>
      </c>
      <c r="BF2041" s="18">
        <v>0</v>
      </c>
      <c r="BG2041" s="18">
        <v>0</v>
      </c>
      <c r="BH2041" s="18">
        <v>0</v>
      </c>
      <c r="BI2041" s="18">
        <v>0</v>
      </c>
      <c r="BJ2041" s="18">
        <v>0</v>
      </c>
    </row>
    <row r="2042" spans="1:62" x14ac:dyDescent="0.25">
      <c r="A2042" s="18">
        <v>89</v>
      </c>
      <c r="B2042" s="3">
        <v>39</v>
      </c>
      <c r="C2042" s="3" t="s">
        <v>622</v>
      </c>
      <c r="D2042" s="18" t="s">
        <v>2873</v>
      </c>
      <c r="E2042" s="3" t="s">
        <v>1527</v>
      </c>
      <c r="F2042" s="3" t="s">
        <v>2874</v>
      </c>
      <c r="G2042" s="48" t="s">
        <v>6819</v>
      </c>
      <c r="H2042" s="48" t="s">
        <v>6838</v>
      </c>
      <c r="I2042" s="48" t="s">
        <v>6821</v>
      </c>
      <c r="K2042" s="113">
        <v>1</v>
      </c>
      <c r="L2042" s="113">
        <v>0</v>
      </c>
      <c r="M2042" s="113">
        <v>0</v>
      </c>
      <c r="N2042" s="48">
        <v>0</v>
      </c>
      <c r="O2042" s="48">
        <v>0</v>
      </c>
      <c r="P2042" s="48">
        <v>0</v>
      </c>
      <c r="Q2042" s="48">
        <v>0</v>
      </c>
      <c r="R2042" s="48">
        <v>0</v>
      </c>
      <c r="S2042" s="113">
        <v>0</v>
      </c>
      <c r="T2042" s="48">
        <v>0</v>
      </c>
      <c r="U2042" s="47"/>
      <c r="AE2042" s="22" t="s">
        <v>8527</v>
      </c>
      <c r="AF2042" s="2" t="s">
        <v>2919</v>
      </c>
      <c r="AG2042" s="3" t="s">
        <v>261</v>
      </c>
      <c r="AH2042" s="3">
        <v>4</v>
      </c>
      <c r="AI2042" s="3">
        <v>0</v>
      </c>
      <c r="AJ2042" s="3">
        <v>0</v>
      </c>
      <c r="AK2042" s="3">
        <f t="shared" si="94"/>
        <v>960</v>
      </c>
      <c r="AL2042">
        <v>1620.005976384592</v>
      </c>
      <c r="AN2042" s="3">
        <v>1208</v>
      </c>
      <c r="AO2042" s="3">
        <v>546</v>
      </c>
      <c r="AQ2042" s="3">
        <v>3820</v>
      </c>
      <c r="AR2042" s="183" t="s">
        <v>8382</v>
      </c>
      <c r="AS2042" s="183" t="s">
        <v>8383</v>
      </c>
      <c r="AT2042" s="3">
        <v>0</v>
      </c>
      <c r="AU2042" s="18">
        <v>0</v>
      </c>
      <c r="AV2042" s="17"/>
      <c r="BE2042" s="18">
        <v>1</v>
      </c>
      <c r="BF2042" s="18">
        <v>0</v>
      </c>
      <c r="BG2042" s="18">
        <v>0</v>
      </c>
      <c r="BH2042" s="18">
        <v>0</v>
      </c>
      <c r="BI2042" s="18">
        <v>0</v>
      </c>
      <c r="BJ2042" s="18">
        <v>0</v>
      </c>
    </row>
    <row r="2043" spans="1:62" s="6" customFormat="1" ht="15.75" thickBot="1" x14ac:dyDescent="0.3">
      <c r="A2043" s="23">
        <v>89</v>
      </c>
      <c r="B2043" s="6">
        <v>39</v>
      </c>
      <c r="C2043" s="6" t="s">
        <v>622</v>
      </c>
      <c r="D2043" s="23" t="s">
        <v>2873</v>
      </c>
      <c r="E2043" s="6" t="s">
        <v>1527</v>
      </c>
      <c r="F2043" s="6" t="s">
        <v>2874</v>
      </c>
      <c r="G2043" s="28" t="s">
        <v>6819</v>
      </c>
      <c r="H2043" s="28" t="s">
        <v>6839</v>
      </c>
      <c r="I2043" s="28" t="s">
        <v>6821</v>
      </c>
      <c r="K2043" s="142">
        <v>1</v>
      </c>
      <c r="L2043" s="142">
        <v>0</v>
      </c>
      <c r="M2043" s="142">
        <v>0</v>
      </c>
      <c r="N2043" s="28">
        <v>0</v>
      </c>
      <c r="O2043" s="28">
        <v>0</v>
      </c>
      <c r="P2043" s="28">
        <v>0</v>
      </c>
      <c r="Q2043" s="28">
        <v>0</v>
      </c>
      <c r="R2043" s="28">
        <v>0</v>
      </c>
      <c r="S2043" s="142">
        <v>0</v>
      </c>
      <c r="T2043" s="28">
        <v>0</v>
      </c>
      <c r="U2043" s="90"/>
      <c r="V2043" s="9"/>
      <c r="W2043" s="133"/>
      <c r="Y2043" s="19"/>
      <c r="Z2043" s="19"/>
      <c r="AA2043" s="9"/>
      <c r="AD2043" s="10"/>
      <c r="AE2043" s="20" t="s">
        <v>8528</v>
      </c>
      <c r="AF2043" s="7" t="s">
        <v>2920</v>
      </c>
      <c r="AG2043" s="6" t="s">
        <v>2913</v>
      </c>
      <c r="AH2043" s="6">
        <v>4</v>
      </c>
      <c r="AI2043" s="6">
        <v>6</v>
      </c>
      <c r="AJ2043" s="6">
        <v>8</v>
      </c>
      <c r="AK2043" s="6">
        <f t="shared" si="94"/>
        <v>1040</v>
      </c>
      <c r="AL2043" s="6">
        <v>1732.5541648824383</v>
      </c>
      <c r="AM2043" s="10"/>
      <c r="AN2043" s="6">
        <v>1208</v>
      </c>
      <c r="AO2043" s="6">
        <v>546</v>
      </c>
      <c r="AQ2043" s="6">
        <v>3726</v>
      </c>
      <c r="AR2043" s="198" t="s">
        <v>8382</v>
      </c>
      <c r="AS2043" s="198" t="s">
        <v>8383</v>
      </c>
      <c r="AT2043" s="6">
        <v>0</v>
      </c>
      <c r="AU2043" s="23">
        <v>0</v>
      </c>
      <c r="AV2043" s="25"/>
      <c r="AW2043" s="201"/>
      <c r="BD2043" s="10"/>
      <c r="BE2043" s="23">
        <v>1</v>
      </c>
      <c r="BF2043" s="23">
        <v>0</v>
      </c>
      <c r="BG2043" s="23">
        <v>0</v>
      </c>
      <c r="BH2043" s="23">
        <v>0</v>
      </c>
      <c r="BI2043" s="23">
        <v>0</v>
      </c>
      <c r="BJ2043" s="23">
        <v>0</v>
      </c>
    </row>
    <row r="2044" spans="1:62" ht="15.75" thickTop="1" x14ac:dyDescent="0.25">
      <c r="A2044" s="18">
        <v>90</v>
      </c>
      <c r="B2044" s="3">
        <v>40</v>
      </c>
      <c r="C2044" s="3" t="s">
        <v>2921</v>
      </c>
      <c r="D2044" s="18" t="s">
        <v>732</v>
      </c>
      <c r="E2044" s="3" t="s">
        <v>2922</v>
      </c>
      <c r="K2044" s="113">
        <v>0</v>
      </c>
      <c r="L2044" s="113">
        <v>0</v>
      </c>
      <c r="M2044" s="113">
        <v>0</v>
      </c>
      <c r="N2044" s="48">
        <v>0</v>
      </c>
      <c r="O2044" s="48">
        <v>0</v>
      </c>
      <c r="P2044" s="48">
        <v>0</v>
      </c>
      <c r="Q2044" s="48">
        <v>1</v>
      </c>
      <c r="R2044" s="48">
        <v>0</v>
      </c>
      <c r="S2044" s="113">
        <v>0</v>
      </c>
      <c r="T2044" s="48">
        <v>0</v>
      </c>
      <c r="U2044" s="47"/>
      <c r="V2044" s="22" t="s">
        <v>8271</v>
      </c>
      <c r="W2044" s="134" t="s">
        <v>2923</v>
      </c>
      <c r="X2044" s="3" t="s">
        <v>2924</v>
      </c>
      <c r="Y2044" s="21">
        <v>0</v>
      </c>
      <c r="Z2044" s="21">
        <v>11</v>
      </c>
      <c r="AA2044" s="14">
        <v>0</v>
      </c>
      <c r="AB2044" s="3">
        <f t="shared" ref="AB2044:AB2075" si="95">(240*Y2044)+(12*Z2044)+AA2044</f>
        <v>132</v>
      </c>
      <c r="AC2044">
        <v>246.88519279954153</v>
      </c>
      <c r="AE2044" s="22" t="s">
        <v>8660</v>
      </c>
      <c r="AF2044" s="134" t="s">
        <v>2925</v>
      </c>
      <c r="AN2044" s="3">
        <v>2269</v>
      </c>
      <c r="AO2044" s="3">
        <v>1464</v>
      </c>
      <c r="AP2044" s="3">
        <v>4571</v>
      </c>
      <c r="AQ2044" s="3">
        <v>3291</v>
      </c>
      <c r="AR2044" s="183" t="s">
        <v>8739</v>
      </c>
      <c r="AS2044" s="183" t="s">
        <v>9156</v>
      </c>
      <c r="AT2044" s="3">
        <v>0</v>
      </c>
      <c r="AU2044" s="18">
        <v>0</v>
      </c>
      <c r="AV2044" s="17"/>
      <c r="AW2044" s="200">
        <v>1</v>
      </c>
      <c r="AX2044" s="200">
        <v>0</v>
      </c>
      <c r="AY2044" s="200">
        <v>0</v>
      </c>
      <c r="AZ2044" s="200">
        <v>0</v>
      </c>
      <c r="BA2044" s="200">
        <v>0</v>
      </c>
      <c r="BB2044" s="200">
        <v>0</v>
      </c>
      <c r="BC2044" s="200">
        <v>0</v>
      </c>
      <c r="BE2044" s="18">
        <v>0</v>
      </c>
      <c r="BF2044" s="18">
        <v>0</v>
      </c>
      <c r="BG2044" s="18">
        <v>1</v>
      </c>
      <c r="BH2044" s="18">
        <v>0</v>
      </c>
      <c r="BI2044" s="18">
        <v>0</v>
      </c>
      <c r="BJ2044" s="18">
        <v>0</v>
      </c>
    </row>
    <row r="2045" spans="1:62" x14ac:dyDescent="0.25">
      <c r="A2045" s="18">
        <v>90</v>
      </c>
      <c r="B2045" s="3">
        <v>40</v>
      </c>
      <c r="C2045" s="3" t="s">
        <v>2921</v>
      </c>
      <c r="D2045" s="18" t="s">
        <v>732</v>
      </c>
      <c r="E2045" s="3" t="s">
        <v>2922</v>
      </c>
      <c r="K2045" s="113">
        <v>0</v>
      </c>
      <c r="L2045" s="113">
        <v>0</v>
      </c>
      <c r="M2045" s="113">
        <v>0</v>
      </c>
      <c r="N2045" s="48">
        <v>0</v>
      </c>
      <c r="O2045" s="48">
        <v>0</v>
      </c>
      <c r="P2045" s="48">
        <v>0</v>
      </c>
      <c r="Q2045" s="48">
        <v>1</v>
      </c>
      <c r="R2045" s="48">
        <v>0</v>
      </c>
      <c r="S2045" s="113">
        <v>0</v>
      </c>
      <c r="T2045" s="48">
        <v>0</v>
      </c>
      <c r="U2045" s="47"/>
      <c r="V2045" s="22" t="s">
        <v>8271</v>
      </c>
      <c r="W2045" s="134" t="s">
        <v>2926</v>
      </c>
      <c r="X2045" s="3" t="s">
        <v>475</v>
      </c>
      <c r="Y2045" s="21">
        <v>1</v>
      </c>
      <c r="Z2045" s="21">
        <v>0</v>
      </c>
      <c r="AA2045" s="14">
        <v>6</v>
      </c>
      <c r="AB2045" s="3">
        <f t="shared" si="95"/>
        <v>246</v>
      </c>
      <c r="AC2045">
        <v>460.10422294460011</v>
      </c>
      <c r="AE2045" s="22" t="s">
        <v>8660</v>
      </c>
      <c r="AF2045" s="2" t="s">
        <v>2927</v>
      </c>
      <c r="AG2045" s="3" t="s">
        <v>77</v>
      </c>
      <c r="AH2045" s="3">
        <v>0</v>
      </c>
      <c r="AI2045" s="3">
        <v>6</v>
      </c>
      <c r="AJ2045" s="3">
        <v>0</v>
      </c>
      <c r="AK2045" s="3">
        <f>(240*AH2045)+(12*AI2045)+AJ2045</f>
        <v>72</v>
      </c>
      <c r="AL2045">
        <v>113.00783599877978</v>
      </c>
      <c r="AN2045" s="3">
        <v>2269</v>
      </c>
      <c r="AO2045" s="3">
        <v>1464</v>
      </c>
      <c r="AP2045" s="3">
        <v>4571</v>
      </c>
      <c r="AQ2045" s="3">
        <v>3291</v>
      </c>
      <c r="AR2045" s="183" t="s">
        <v>8739</v>
      </c>
      <c r="AS2045" s="183" t="s">
        <v>9156</v>
      </c>
      <c r="AT2045" s="3">
        <v>0</v>
      </c>
      <c r="AU2045" s="18">
        <v>0</v>
      </c>
      <c r="AV2045" s="17"/>
      <c r="AW2045" s="200">
        <v>1</v>
      </c>
      <c r="AX2045" s="200">
        <v>0</v>
      </c>
      <c r="AY2045" s="200">
        <v>0</v>
      </c>
      <c r="AZ2045" s="200">
        <v>0</v>
      </c>
      <c r="BA2045" s="200">
        <v>0</v>
      </c>
      <c r="BB2045" s="200">
        <v>0</v>
      </c>
      <c r="BC2045" s="200">
        <v>0</v>
      </c>
      <c r="BE2045" s="18">
        <v>0</v>
      </c>
      <c r="BF2045" s="18">
        <v>0</v>
      </c>
      <c r="BG2045" s="18">
        <v>1</v>
      </c>
      <c r="BH2045" s="18">
        <v>0</v>
      </c>
      <c r="BI2045" s="18">
        <v>0</v>
      </c>
      <c r="BJ2045" s="18">
        <v>0</v>
      </c>
    </row>
    <row r="2046" spans="1:62" s="18" customFormat="1" x14ac:dyDescent="0.25">
      <c r="A2046" s="18">
        <v>90</v>
      </c>
      <c r="B2046" s="3">
        <v>40</v>
      </c>
      <c r="C2046" s="3" t="s">
        <v>2921</v>
      </c>
      <c r="D2046" s="18" t="s">
        <v>732</v>
      </c>
      <c r="E2046" s="3" t="s">
        <v>2922</v>
      </c>
      <c r="F2046" s="3"/>
      <c r="G2046" s="3"/>
      <c r="H2046" s="3"/>
      <c r="I2046" s="3"/>
      <c r="J2046" s="3"/>
      <c r="K2046" s="113">
        <v>0</v>
      </c>
      <c r="L2046" s="113">
        <v>0</v>
      </c>
      <c r="M2046" s="113">
        <v>0</v>
      </c>
      <c r="N2046" s="48">
        <v>0</v>
      </c>
      <c r="O2046" s="48">
        <v>0</v>
      </c>
      <c r="P2046" s="48">
        <v>0</v>
      </c>
      <c r="Q2046" s="48">
        <v>1</v>
      </c>
      <c r="R2046" s="48">
        <v>0</v>
      </c>
      <c r="S2046" s="113">
        <v>0</v>
      </c>
      <c r="T2046" s="48">
        <v>0</v>
      </c>
      <c r="U2046" s="47"/>
      <c r="V2046" s="22" t="s">
        <v>8271</v>
      </c>
      <c r="W2046" s="134" t="s">
        <v>2928</v>
      </c>
      <c r="X2046" s="3" t="s">
        <v>38</v>
      </c>
      <c r="Y2046" s="21">
        <v>0</v>
      </c>
      <c r="Z2046" s="21">
        <v>12</v>
      </c>
      <c r="AA2046" s="14">
        <v>0</v>
      </c>
      <c r="AB2046" s="3">
        <f t="shared" si="95"/>
        <v>144</v>
      </c>
      <c r="AC2046" s="18">
        <v>269.32930123586351</v>
      </c>
      <c r="AD2046" s="1"/>
      <c r="AE2046" s="22"/>
      <c r="AF2046" s="2"/>
      <c r="AG2046" s="3"/>
      <c r="AH2046" s="3"/>
      <c r="AI2046" s="3"/>
      <c r="AJ2046" s="3"/>
      <c r="AK2046" s="3"/>
      <c r="AM2046" s="1"/>
      <c r="AN2046" s="3">
        <v>2269</v>
      </c>
      <c r="AO2046" s="3">
        <v>1464</v>
      </c>
      <c r="AP2046" s="3">
        <v>4571</v>
      </c>
      <c r="AQ2046" s="3"/>
      <c r="AR2046" s="183" t="s">
        <v>8740</v>
      </c>
      <c r="AS2046" s="183" t="s">
        <v>9157</v>
      </c>
      <c r="AT2046" s="3">
        <v>0</v>
      </c>
      <c r="AU2046" s="18">
        <v>0</v>
      </c>
      <c r="AV2046" s="17"/>
      <c r="AW2046" s="200">
        <v>1</v>
      </c>
      <c r="AX2046" s="200">
        <v>0</v>
      </c>
      <c r="AY2046" s="200">
        <v>0</v>
      </c>
      <c r="AZ2046" s="200">
        <v>0</v>
      </c>
      <c r="BA2046" s="200">
        <v>0</v>
      </c>
      <c r="BB2046" s="200">
        <v>0</v>
      </c>
      <c r="BC2046" s="200">
        <v>0</v>
      </c>
      <c r="BD2046" s="17"/>
    </row>
    <row r="2047" spans="1:62" s="18" customFormat="1" x14ac:dyDescent="0.25">
      <c r="A2047" s="18">
        <v>90</v>
      </c>
      <c r="B2047" s="3">
        <v>40</v>
      </c>
      <c r="C2047" s="3" t="s">
        <v>2921</v>
      </c>
      <c r="D2047" s="18" t="s">
        <v>732</v>
      </c>
      <c r="E2047" s="3" t="s">
        <v>2922</v>
      </c>
      <c r="F2047" s="3"/>
      <c r="G2047" s="3"/>
      <c r="H2047" s="3"/>
      <c r="I2047" s="3"/>
      <c r="J2047" s="3"/>
      <c r="K2047" s="113">
        <v>0</v>
      </c>
      <c r="L2047" s="113">
        <v>0</v>
      </c>
      <c r="M2047" s="113">
        <v>0</v>
      </c>
      <c r="N2047" s="48">
        <v>0</v>
      </c>
      <c r="O2047" s="48">
        <v>0</v>
      </c>
      <c r="P2047" s="48">
        <v>0</v>
      </c>
      <c r="Q2047" s="48">
        <v>1</v>
      </c>
      <c r="R2047" s="48">
        <v>0</v>
      </c>
      <c r="S2047" s="113">
        <v>0</v>
      </c>
      <c r="T2047" s="48">
        <v>0</v>
      </c>
      <c r="U2047" s="47"/>
      <c r="V2047" s="22" t="s">
        <v>8272</v>
      </c>
      <c r="W2047" s="134" t="s">
        <v>2929</v>
      </c>
      <c r="X2047" s="3" t="s">
        <v>784</v>
      </c>
      <c r="Y2047" s="21">
        <v>0</v>
      </c>
      <c r="Z2047" s="21">
        <v>6</v>
      </c>
      <c r="AA2047" s="14">
        <v>8</v>
      </c>
      <c r="AB2047" s="3">
        <f t="shared" si="95"/>
        <v>80</v>
      </c>
      <c r="AC2047" s="18">
        <v>147.28887410835924</v>
      </c>
      <c r="AD2047" s="1"/>
      <c r="AE2047" s="22" t="s">
        <v>8926</v>
      </c>
      <c r="AF2047" s="2" t="s">
        <v>2930</v>
      </c>
      <c r="AG2047" s="3" t="s">
        <v>185</v>
      </c>
      <c r="AH2047" s="3">
        <v>6</v>
      </c>
      <c r="AI2047" s="3">
        <v>0</v>
      </c>
      <c r="AJ2047" s="3">
        <v>0</v>
      </c>
      <c r="AK2047" s="3">
        <f>(240*AH2047)+(12*AI2047)+AJ2047</f>
        <v>1440</v>
      </c>
      <c r="AL2047" s="18">
        <v>2203.6022901120359</v>
      </c>
      <c r="AM2047" s="1"/>
      <c r="AN2047" s="3">
        <v>2269</v>
      </c>
      <c r="AO2047" s="3">
        <v>1464</v>
      </c>
      <c r="AP2047" s="3">
        <v>4456</v>
      </c>
      <c r="AQ2047" s="3">
        <v>3106</v>
      </c>
      <c r="AR2047" s="183" t="s">
        <v>8740</v>
      </c>
      <c r="AS2047" s="183" t="s">
        <v>9157</v>
      </c>
      <c r="AT2047" s="3">
        <v>0</v>
      </c>
      <c r="AU2047" s="18">
        <v>0</v>
      </c>
      <c r="AV2047" s="17"/>
      <c r="AW2047" s="200">
        <v>0</v>
      </c>
      <c r="AX2047" s="200">
        <v>1</v>
      </c>
      <c r="AY2047" s="200">
        <v>0</v>
      </c>
      <c r="AZ2047" s="200">
        <v>0</v>
      </c>
      <c r="BA2047" s="200">
        <v>0</v>
      </c>
      <c r="BB2047" s="200">
        <v>0</v>
      </c>
      <c r="BC2047" s="200">
        <v>0</v>
      </c>
      <c r="BD2047" s="17"/>
      <c r="BE2047" s="18">
        <v>1</v>
      </c>
      <c r="BF2047" s="18">
        <v>0</v>
      </c>
      <c r="BG2047" s="18">
        <v>0</v>
      </c>
      <c r="BH2047" s="18">
        <v>0</v>
      </c>
      <c r="BI2047" s="18">
        <v>0</v>
      </c>
      <c r="BJ2047" s="18">
        <v>0</v>
      </c>
    </row>
    <row r="2048" spans="1:62" ht="30" x14ac:dyDescent="0.25">
      <c r="A2048" s="18">
        <v>90</v>
      </c>
      <c r="B2048" s="3">
        <v>40</v>
      </c>
      <c r="C2048" s="3" t="s">
        <v>2921</v>
      </c>
      <c r="D2048" s="18" t="s">
        <v>732</v>
      </c>
      <c r="E2048" s="3" t="s">
        <v>2922</v>
      </c>
      <c r="K2048" s="113">
        <v>0</v>
      </c>
      <c r="L2048" s="113">
        <v>0</v>
      </c>
      <c r="M2048" s="113">
        <v>0</v>
      </c>
      <c r="N2048" s="48">
        <v>0</v>
      </c>
      <c r="O2048" s="48">
        <v>0</v>
      </c>
      <c r="P2048" s="48">
        <v>0</v>
      </c>
      <c r="Q2048" s="48">
        <v>1</v>
      </c>
      <c r="R2048" s="48">
        <v>0</v>
      </c>
      <c r="S2048" s="113">
        <v>0</v>
      </c>
      <c r="T2048" s="48">
        <v>0</v>
      </c>
      <c r="U2048" s="47"/>
      <c r="V2048" s="22" t="s">
        <v>8391</v>
      </c>
      <c r="W2048" s="134" t="s">
        <v>2931</v>
      </c>
      <c r="X2048" s="3" t="s">
        <v>161</v>
      </c>
      <c r="Y2048" s="21">
        <v>1</v>
      </c>
      <c r="Z2048" s="21">
        <v>1</v>
      </c>
      <c r="AA2048" s="14">
        <v>0</v>
      </c>
      <c r="AB2048" s="3">
        <f t="shared" si="95"/>
        <v>252</v>
      </c>
      <c r="AC2048">
        <v>432.77327047956538</v>
      </c>
      <c r="AE2048" s="22" t="s">
        <v>2778</v>
      </c>
      <c r="AF2048" s="2" t="s">
        <v>2932</v>
      </c>
      <c r="AG2048" s="3" t="s">
        <v>2933</v>
      </c>
      <c r="AH2048" s="3">
        <v>6</v>
      </c>
      <c r="AI2048" s="3">
        <v>6</v>
      </c>
      <c r="AJ2048" s="3">
        <v>0</v>
      </c>
      <c r="AK2048" s="3">
        <f>(240*AH2048)+(12*AI2048)+AJ2048</f>
        <v>1512</v>
      </c>
      <c r="AN2048" s="3">
        <v>2269</v>
      </c>
      <c r="AO2048" s="3">
        <v>1464</v>
      </c>
      <c r="AP2048" s="3">
        <v>3948</v>
      </c>
      <c r="AR2048" s="183" t="s">
        <v>8740</v>
      </c>
      <c r="AS2048" s="183" t="s">
        <v>9157</v>
      </c>
      <c r="AT2048" s="3">
        <v>0</v>
      </c>
      <c r="AU2048" s="18">
        <v>0</v>
      </c>
      <c r="AV2048" s="17"/>
      <c r="AW2048" s="200">
        <v>1</v>
      </c>
      <c r="AX2048" s="200">
        <v>0</v>
      </c>
      <c r="AY2048" s="200">
        <v>0</v>
      </c>
      <c r="AZ2048" s="200">
        <v>0</v>
      </c>
      <c r="BA2048" s="200">
        <v>0</v>
      </c>
      <c r="BB2048" s="200">
        <v>0</v>
      </c>
      <c r="BC2048" s="200">
        <v>0</v>
      </c>
    </row>
    <row r="2049" spans="1:62" x14ac:dyDescent="0.25">
      <c r="A2049" s="18">
        <v>90</v>
      </c>
      <c r="B2049" s="3">
        <v>40</v>
      </c>
      <c r="C2049" s="3" t="s">
        <v>2921</v>
      </c>
      <c r="D2049" s="18" t="s">
        <v>732</v>
      </c>
      <c r="E2049" s="3" t="s">
        <v>2922</v>
      </c>
      <c r="K2049" s="113">
        <v>0</v>
      </c>
      <c r="L2049" s="113">
        <v>0</v>
      </c>
      <c r="M2049" s="113">
        <v>0</v>
      </c>
      <c r="N2049" s="48">
        <v>0</v>
      </c>
      <c r="O2049" s="48">
        <v>0</v>
      </c>
      <c r="P2049" s="48">
        <v>0</v>
      </c>
      <c r="Q2049" s="48">
        <v>1</v>
      </c>
      <c r="R2049" s="48">
        <v>0</v>
      </c>
      <c r="S2049" s="113">
        <v>0</v>
      </c>
      <c r="T2049" s="48">
        <v>0</v>
      </c>
      <c r="U2049" s="47"/>
      <c r="V2049" s="22" t="s">
        <v>8391</v>
      </c>
      <c r="W2049" s="134" t="s">
        <v>2934</v>
      </c>
      <c r="X2049" s="3" t="s">
        <v>401</v>
      </c>
      <c r="Y2049" s="21">
        <v>1</v>
      </c>
      <c r="Z2049" s="21">
        <v>10</v>
      </c>
      <c r="AA2049" s="14">
        <v>0</v>
      </c>
      <c r="AB2049" s="3">
        <f t="shared" si="95"/>
        <v>360</v>
      </c>
      <c r="AC2049">
        <v>618.24752925652194</v>
      </c>
      <c r="AN2049" s="3">
        <v>2269</v>
      </c>
      <c r="AO2049" s="3">
        <v>1464</v>
      </c>
      <c r="AP2049" s="3">
        <v>3948</v>
      </c>
      <c r="AR2049" s="183" t="s">
        <v>8740</v>
      </c>
      <c r="AS2049" s="183" t="s">
        <v>9157</v>
      </c>
      <c r="AT2049" s="3">
        <v>0</v>
      </c>
      <c r="AU2049" s="18">
        <v>0</v>
      </c>
      <c r="AV2049" s="17"/>
      <c r="AW2049" s="200">
        <v>1</v>
      </c>
      <c r="AX2049" s="200">
        <v>0</v>
      </c>
      <c r="AY2049" s="200">
        <v>0</v>
      </c>
      <c r="AZ2049" s="200">
        <v>0</v>
      </c>
      <c r="BA2049" s="200">
        <v>0</v>
      </c>
      <c r="BB2049" s="200">
        <v>0</v>
      </c>
      <c r="BC2049" s="200">
        <v>0</v>
      </c>
    </row>
    <row r="2050" spans="1:62" x14ac:dyDescent="0.25">
      <c r="A2050" s="18">
        <v>90</v>
      </c>
      <c r="B2050" s="3">
        <v>40</v>
      </c>
      <c r="C2050" s="3" t="s">
        <v>2921</v>
      </c>
      <c r="D2050" s="18" t="s">
        <v>732</v>
      </c>
      <c r="E2050" s="3" t="s">
        <v>2922</v>
      </c>
      <c r="K2050" s="113">
        <v>0</v>
      </c>
      <c r="L2050" s="113">
        <v>0</v>
      </c>
      <c r="M2050" s="113">
        <v>0</v>
      </c>
      <c r="N2050" s="48">
        <v>0</v>
      </c>
      <c r="O2050" s="48">
        <v>0</v>
      </c>
      <c r="P2050" s="48">
        <v>0</v>
      </c>
      <c r="Q2050" s="48">
        <v>1</v>
      </c>
      <c r="R2050" s="48">
        <v>0</v>
      </c>
      <c r="S2050" s="113">
        <v>0</v>
      </c>
      <c r="T2050" s="48">
        <v>0</v>
      </c>
      <c r="U2050" s="47"/>
      <c r="V2050" s="22" t="s">
        <v>8529</v>
      </c>
      <c r="W2050" s="134" t="s">
        <v>2935</v>
      </c>
      <c r="X2050" s="3" t="s">
        <v>65</v>
      </c>
      <c r="Y2050" s="21">
        <v>0</v>
      </c>
      <c r="Z2050" s="21">
        <v>2</v>
      </c>
      <c r="AA2050" s="14">
        <v>6</v>
      </c>
      <c r="AB2050" s="3">
        <f t="shared" si="95"/>
        <v>30</v>
      </c>
      <c r="AC2050">
        <v>49.520955849897454</v>
      </c>
      <c r="AN2050" s="3">
        <v>2269</v>
      </c>
      <c r="AO2050" s="3">
        <v>1464</v>
      </c>
      <c r="AP2050" s="3">
        <v>3659</v>
      </c>
      <c r="AR2050" s="183" t="s">
        <v>8740</v>
      </c>
      <c r="AS2050" s="183" t="s">
        <v>9157</v>
      </c>
      <c r="AT2050" s="3">
        <v>0</v>
      </c>
      <c r="AU2050" s="18">
        <v>0</v>
      </c>
      <c r="AV2050" s="17"/>
      <c r="AW2050" s="200">
        <v>0</v>
      </c>
      <c r="AX2050" s="200">
        <v>1</v>
      </c>
      <c r="AY2050" s="200">
        <v>0</v>
      </c>
      <c r="AZ2050" s="200">
        <v>0</v>
      </c>
      <c r="BA2050" s="200">
        <v>0</v>
      </c>
      <c r="BB2050" s="200">
        <v>0</v>
      </c>
      <c r="BC2050" s="200">
        <v>0</v>
      </c>
    </row>
    <row r="2051" spans="1:62" ht="30" x14ac:dyDescent="0.25">
      <c r="A2051" s="18">
        <v>90</v>
      </c>
      <c r="B2051" s="3">
        <v>40</v>
      </c>
      <c r="C2051" s="3" t="s">
        <v>2921</v>
      </c>
      <c r="D2051" s="18" t="s">
        <v>732</v>
      </c>
      <c r="E2051" s="3" t="s">
        <v>2922</v>
      </c>
      <c r="K2051" s="113">
        <v>0</v>
      </c>
      <c r="L2051" s="113">
        <v>0</v>
      </c>
      <c r="M2051" s="113">
        <v>0</v>
      </c>
      <c r="N2051" s="48">
        <v>0</v>
      </c>
      <c r="O2051" s="48">
        <v>0</v>
      </c>
      <c r="P2051" s="48">
        <v>0</v>
      </c>
      <c r="Q2051" s="48">
        <v>1</v>
      </c>
      <c r="R2051" s="48">
        <v>0</v>
      </c>
      <c r="S2051" s="113">
        <v>0</v>
      </c>
      <c r="T2051" s="48">
        <v>0</v>
      </c>
      <c r="U2051" s="47"/>
      <c r="V2051" s="22" t="s">
        <v>8530</v>
      </c>
      <c r="W2051" s="134" t="s">
        <v>2936</v>
      </c>
      <c r="X2051" s="3" t="s">
        <v>2137</v>
      </c>
      <c r="Y2051" s="21">
        <v>2</v>
      </c>
      <c r="Z2051" s="21">
        <v>10</v>
      </c>
      <c r="AA2051" s="14">
        <v>0</v>
      </c>
      <c r="AB2051" s="3">
        <f t="shared" si="95"/>
        <v>600</v>
      </c>
      <c r="AC2051">
        <v>972.13952945279948</v>
      </c>
      <c r="AN2051" s="3">
        <v>2269</v>
      </c>
      <c r="AO2051" s="3">
        <v>1464</v>
      </c>
      <c r="AP2051" s="3">
        <v>3523</v>
      </c>
      <c r="AR2051" s="183" t="s">
        <v>8740</v>
      </c>
      <c r="AS2051" s="183" t="s">
        <v>9157</v>
      </c>
      <c r="AT2051" s="3">
        <v>0</v>
      </c>
      <c r="AU2051" s="18">
        <v>0</v>
      </c>
      <c r="AV2051" s="17"/>
      <c r="AW2051" s="200">
        <v>0</v>
      </c>
      <c r="AX2051" s="200">
        <v>1</v>
      </c>
      <c r="AY2051" s="200">
        <v>0</v>
      </c>
      <c r="AZ2051" s="200">
        <v>0</v>
      </c>
      <c r="BA2051" s="200">
        <v>0</v>
      </c>
      <c r="BB2051" s="200">
        <v>0</v>
      </c>
      <c r="BC2051" s="200">
        <v>0</v>
      </c>
    </row>
    <row r="2052" spans="1:62" x14ac:dyDescent="0.25">
      <c r="A2052" s="18">
        <v>90</v>
      </c>
      <c r="B2052" s="3">
        <v>40</v>
      </c>
      <c r="C2052" s="3" t="s">
        <v>2921</v>
      </c>
      <c r="D2052" s="18" t="s">
        <v>732</v>
      </c>
      <c r="E2052" s="3" t="s">
        <v>2922</v>
      </c>
      <c r="K2052" s="113">
        <v>0</v>
      </c>
      <c r="L2052" s="113">
        <v>0</v>
      </c>
      <c r="M2052" s="113">
        <v>0</v>
      </c>
      <c r="N2052" s="48">
        <v>0</v>
      </c>
      <c r="O2052" s="48">
        <v>0</v>
      </c>
      <c r="P2052" s="48">
        <v>0</v>
      </c>
      <c r="Q2052" s="48">
        <v>1</v>
      </c>
      <c r="R2052" s="48">
        <v>0</v>
      </c>
      <c r="S2052" s="113">
        <v>0</v>
      </c>
      <c r="T2052" s="48">
        <v>0</v>
      </c>
      <c r="U2052" s="47"/>
      <c r="V2052" s="22" t="s">
        <v>8531</v>
      </c>
      <c r="W2052" s="134" t="s">
        <v>2937</v>
      </c>
      <c r="X2052" s="3" t="s">
        <v>374</v>
      </c>
      <c r="Y2052" s="21">
        <v>0</v>
      </c>
      <c r="Z2052" s="21">
        <v>5</v>
      </c>
      <c r="AA2052" s="14">
        <v>0</v>
      </c>
      <c r="AB2052" s="3">
        <f t="shared" si="95"/>
        <v>60</v>
      </c>
      <c r="AC2052">
        <v>97.027706633042925</v>
      </c>
      <c r="AN2052" s="3">
        <v>2269</v>
      </c>
      <c r="AO2052" s="3">
        <v>1464</v>
      </c>
      <c r="AP2052" s="3">
        <v>3509</v>
      </c>
      <c r="AR2052" s="183" t="s">
        <v>8740</v>
      </c>
      <c r="AS2052" s="183" t="s">
        <v>9157</v>
      </c>
      <c r="AT2052" s="3">
        <v>0</v>
      </c>
      <c r="AU2052" s="18">
        <v>0</v>
      </c>
      <c r="AV2052" s="17"/>
      <c r="AW2052" s="200">
        <v>0</v>
      </c>
      <c r="AX2052" s="200">
        <v>1</v>
      </c>
      <c r="AY2052" s="200">
        <v>0</v>
      </c>
      <c r="AZ2052" s="200">
        <v>0</v>
      </c>
      <c r="BA2052" s="200">
        <v>0</v>
      </c>
      <c r="BB2052" s="200">
        <v>0</v>
      </c>
      <c r="BC2052" s="200">
        <v>0</v>
      </c>
    </row>
    <row r="2053" spans="1:62" x14ac:dyDescent="0.25">
      <c r="A2053" s="18">
        <v>90</v>
      </c>
      <c r="B2053" s="3">
        <v>40</v>
      </c>
      <c r="C2053" s="3" t="s">
        <v>2921</v>
      </c>
      <c r="D2053" s="18" t="s">
        <v>732</v>
      </c>
      <c r="E2053" s="3" t="s">
        <v>2922</v>
      </c>
      <c r="K2053" s="113">
        <v>0</v>
      </c>
      <c r="L2053" s="113">
        <v>0</v>
      </c>
      <c r="M2053" s="113">
        <v>0</v>
      </c>
      <c r="N2053" s="48">
        <v>0</v>
      </c>
      <c r="O2053" s="48">
        <v>0</v>
      </c>
      <c r="P2053" s="48">
        <v>0</v>
      </c>
      <c r="Q2053" s="48">
        <v>1</v>
      </c>
      <c r="R2053" s="48">
        <v>0</v>
      </c>
      <c r="S2053" s="113">
        <v>0</v>
      </c>
      <c r="T2053" s="48">
        <v>0</v>
      </c>
      <c r="U2053" s="47"/>
      <c r="V2053" s="22" t="s">
        <v>8656</v>
      </c>
      <c r="W2053" s="134" t="s">
        <v>2938</v>
      </c>
      <c r="X2053" s="3" t="s">
        <v>796</v>
      </c>
      <c r="Y2053" s="21">
        <v>2</v>
      </c>
      <c r="Z2053" s="21">
        <v>15</v>
      </c>
      <c r="AA2053" s="14">
        <v>0</v>
      </c>
      <c r="AB2053" s="3">
        <f t="shared" si="95"/>
        <v>660</v>
      </c>
      <c r="AC2053">
        <v>1044.5970265796154</v>
      </c>
      <c r="AN2053" s="3">
        <v>2269</v>
      </c>
      <c r="AO2053" s="3">
        <v>1464</v>
      </c>
      <c r="AP2053" s="3">
        <v>3352</v>
      </c>
      <c r="AR2053" s="183" t="s">
        <v>8740</v>
      </c>
      <c r="AS2053" s="183" t="s">
        <v>9157</v>
      </c>
      <c r="AT2053" s="3">
        <v>0</v>
      </c>
      <c r="AU2053" s="18">
        <v>0</v>
      </c>
      <c r="AV2053" s="17"/>
      <c r="AW2053" s="200">
        <v>0</v>
      </c>
      <c r="AX2053" s="200">
        <v>1</v>
      </c>
      <c r="AY2053" s="200">
        <v>0</v>
      </c>
      <c r="AZ2053" s="200">
        <v>0</v>
      </c>
      <c r="BA2053" s="200">
        <v>0</v>
      </c>
      <c r="BB2053" s="200">
        <v>0</v>
      </c>
      <c r="BC2053" s="200">
        <v>0</v>
      </c>
    </row>
    <row r="2054" spans="1:62" x14ac:dyDescent="0.25">
      <c r="A2054" s="18">
        <v>90</v>
      </c>
      <c r="B2054" s="3">
        <v>40</v>
      </c>
      <c r="C2054" s="3" t="s">
        <v>2921</v>
      </c>
      <c r="D2054" s="18" t="s">
        <v>732</v>
      </c>
      <c r="E2054" s="3" t="s">
        <v>2922</v>
      </c>
      <c r="K2054" s="113">
        <v>0</v>
      </c>
      <c r="L2054" s="113">
        <v>0</v>
      </c>
      <c r="M2054" s="113">
        <v>0</v>
      </c>
      <c r="N2054" s="48">
        <v>0</v>
      </c>
      <c r="O2054" s="48">
        <v>0</v>
      </c>
      <c r="P2054" s="48">
        <v>0</v>
      </c>
      <c r="Q2054" s="48">
        <v>1</v>
      </c>
      <c r="R2054" s="48">
        <v>0</v>
      </c>
      <c r="S2054" s="113">
        <v>0</v>
      </c>
      <c r="T2054" s="48">
        <v>0</v>
      </c>
      <c r="U2054" s="47"/>
      <c r="V2054" s="22" t="s">
        <v>8656</v>
      </c>
      <c r="W2054" s="134" t="s">
        <v>2939</v>
      </c>
      <c r="X2054" s="3" t="s">
        <v>213</v>
      </c>
      <c r="Y2054" s="21">
        <v>0</v>
      </c>
      <c r="Z2054" s="21">
        <v>10</v>
      </c>
      <c r="AA2054" s="14">
        <v>6</v>
      </c>
      <c r="AB2054" s="3">
        <f t="shared" si="95"/>
        <v>126</v>
      </c>
      <c r="AC2054">
        <v>199.42306871065387</v>
      </c>
      <c r="AN2054" s="3">
        <v>2269</v>
      </c>
      <c r="AO2054" s="3">
        <v>1464</v>
      </c>
      <c r="AP2054" s="3">
        <v>3352</v>
      </c>
      <c r="AR2054" s="183" t="s">
        <v>8740</v>
      </c>
      <c r="AS2054" s="183" t="s">
        <v>9157</v>
      </c>
      <c r="AT2054" s="3">
        <v>0</v>
      </c>
      <c r="AU2054" s="18">
        <v>0</v>
      </c>
      <c r="AV2054" s="17"/>
      <c r="AW2054" s="200">
        <v>1</v>
      </c>
      <c r="AX2054" s="200">
        <v>0</v>
      </c>
      <c r="AY2054" s="200">
        <v>0</v>
      </c>
      <c r="AZ2054" s="200">
        <v>0</v>
      </c>
      <c r="BA2054" s="200">
        <v>0</v>
      </c>
      <c r="BB2054" s="200">
        <v>0</v>
      </c>
      <c r="BC2054" s="200">
        <v>0</v>
      </c>
    </row>
    <row r="2055" spans="1:62" x14ac:dyDescent="0.25">
      <c r="A2055" s="18">
        <v>90</v>
      </c>
      <c r="B2055" s="3">
        <v>40</v>
      </c>
      <c r="C2055" s="3" t="s">
        <v>2921</v>
      </c>
      <c r="D2055" s="18" t="s">
        <v>732</v>
      </c>
      <c r="E2055" s="3" t="s">
        <v>2922</v>
      </c>
      <c r="K2055" s="113">
        <v>0</v>
      </c>
      <c r="L2055" s="113">
        <v>0</v>
      </c>
      <c r="M2055" s="113">
        <v>0</v>
      </c>
      <c r="N2055" s="48">
        <v>0</v>
      </c>
      <c r="O2055" s="48">
        <v>0</v>
      </c>
      <c r="P2055" s="48">
        <v>0</v>
      </c>
      <c r="Q2055" s="48">
        <v>1</v>
      </c>
      <c r="R2055" s="48">
        <v>0</v>
      </c>
      <c r="S2055" s="113">
        <v>0</v>
      </c>
      <c r="T2055" s="48">
        <v>0</v>
      </c>
      <c r="U2055" s="47"/>
      <c r="V2055" s="22" t="s">
        <v>8656</v>
      </c>
      <c r="W2055" s="134" t="s">
        <v>2940</v>
      </c>
      <c r="X2055" s="3" t="s">
        <v>23</v>
      </c>
      <c r="Y2055" s="21">
        <v>0</v>
      </c>
      <c r="Z2055" s="21">
        <v>7</v>
      </c>
      <c r="AA2055" s="14">
        <v>6</v>
      </c>
      <c r="AB2055" s="3">
        <f t="shared" si="95"/>
        <v>90</v>
      </c>
      <c r="AC2055">
        <v>142.44504907903845</v>
      </c>
      <c r="AN2055" s="3">
        <v>2269</v>
      </c>
      <c r="AO2055" s="3">
        <v>1464</v>
      </c>
      <c r="AP2055" s="3">
        <v>3352</v>
      </c>
      <c r="AR2055" s="183" t="s">
        <v>8740</v>
      </c>
      <c r="AS2055" s="183" t="s">
        <v>9157</v>
      </c>
      <c r="AT2055" s="3">
        <v>0</v>
      </c>
      <c r="AU2055" s="18">
        <v>0</v>
      </c>
      <c r="AV2055" s="17"/>
      <c r="AW2055" s="200">
        <v>1</v>
      </c>
      <c r="AX2055" s="200">
        <v>0</v>
      </c>
      <c r="AY2055" s="200">
        <v>0</v>
      </c>
      <c r="AZ2055" s="200">
        <v>0</v>
      </c>
      <c r="BA2055" s="200">
        <v>0</v>
      </c>
      <c r="BB2055" s="200">
        <v>0</v>
      </c>
      <c r="BC2055" s="200">
        <v>0</v>
      </c>
    </row>
    <row r="2056" spans="1:62" x14ac:dyDescent="0.25">
      <c r="A2056" s="18">
        <v>90</v>
      </c>
      <c r="B2056" s="3">
        <v>40</v>
      </c>
      <c r="C2056" s="3" t="s">
        <v>2921</v>
      </c>
      <c r="D2056" s="18" t="s">
        <v>732</v>
      </c>
      <c r="E2056" s="3" t="s">
        <v>2922</v>
      </c>
      <c r="K2056" s="113">
        <v>0</v>
      </c>
      <c r="L2056" s="113">
        <v>0</v>
      </c>
      <c r="M2056" s="113">
        <v>0</v>
      </c>
      <c r="N2056" s="48">
        <v>0</v>
      </c>
      <c r="O2056" s="48">
        <v>0</v>
      </c>
      <c r="P2056" s="48">
        <v>0</v>
      </c>
      <c r="Q2056" s="48">
        <v>1</v>
      </c>
      <c r="R2056" s="48">
        <v>0</v>
      </c>
      <c r="S2056" s="113">
        <v>0</v>
      </c>
      <c r="T2056" s="48">
        <v>0</v>
      </c>
      <c r="U2056" s="47"/>
      <c r="V2056" s="22" t="s">
        <v>8656</v>
      </c>
      <c r="W2056" s="134" t="s">
        <v>2941</v>
      </c>
      <c r="X2056" s="3" t="s">
        <v>2942</v>
      </c>
      <c r="Y2056" s="21">
        <v>0</v>
      </c>
      <c r="Z2056" s="21">
        <v>11</v>
      </c>
      <c r="AA2056" s="52">
        <v>3</v>
      </c>
      <c r="AB2056" s="42">
        <f t="shared" si="95"/>
        <v>135</v>
      </c>
      <c r="AC2056">
        <v>213.6675736185577</v>
      </c>
      <c r="AN2056" s="3">
        <v>2269</v>
      </c>
      <c r="AO2056" s="3">
        <v>1464</v>
      </c>
      <c r="AP2056" s="3">
        <v>3352</v>
      </c>
      <c r="AR2056" s="183" t="s">
        <v>8740</v>
      </c>
      <c r="AS2056" s="183" t="s">
        <v>9157</v>
      </c>
      <c r="AT2056" s="3">
        <v>0</v>
      </c>
      <c r="AU2056" s="18">
        <v>0</v>
      </c>
      <c r="AV2056" s="17"/>
      <c r="AW2056" s="200">
        <v>1</v>
      </c>
      <c r="AX2056" s="200">
        <v>0</v>
      </c>
      <c r="AY2056" s="200">
        <v>0</v>
      </c>
      <c r="AZ2056" s="200">
        <v>0</v>
      </c>
      <c r="BA2056" s="200">
        <v>0</v>
      </c>
      <c r="BB2056" s="200">
        <v>0</v>
      </c>
      <c r="BC2056" s="200">
        <v>0</v>
      </c>
    </row>
    <row r="2057" spans="1:62" x14ac:dyDescent="0.25">
      <c r="A2057" s="18">
        <v>90</v>
      </c>
      <c r="B2057" s="3">
        <v>40</v>
      </c>
      <c r="C2057" s="3" t="s">
        <v>2921</v>
      </c>
      <c r="D2057" s="18" t="s">
        <v>732</v>
      </c>
      <c r="E2057" s="3" t="s">
        <v>2922</v>
      </c>
      <c r="K2057" s="113">
        <v>0</v>
      </c>
      <c r="L2057" s="113">
        <v>0</v>
      </c>
      <c r="M2057" s="113">
        <v>0</v>
      </c>
      <c r="N2057" s="48">
        <v>0</v>
      </c>
      <c r="O2057" s="48">
        <v>0</v>
      </c>
      <c r="P2057" s="48">
        <v>0</v>
      </c>
      <c r="Q2057" s="48">
        <v>1</v>
      </c>
      <c r="R2057" s="48">
        <v>0</v>
      </c>
      <c r="S2057" s="113">
        <v>0</v>
      </c>
      <c r="T2057" s="48">
        <v>0</v>
      </c>
      <c r="U2057" s="47"/>
      <c r="V2057" s="22" t="s">
        <v>8656</v>
      </c>
      <c r="W2057" s="134" t="s">
        <v>2943</v>
      </c>
      <c r="X2057" s="3" t="s">
        <v>241</v>
      </c>
      <c r="Y2057" s="21">
        <v>1</v>
      </c>
      <c r="Z2057" s="21">
        <v>7</v>
      </c>
      <c r="AA2057" s="14">
        <v>0</v>
      </c>
      <c r="AB2057" s="3">
        <f t="shared" si="95"/>
        <v>324</v>
      </c>
      <c r="AC2057">
        <v>512.80217668453849</v>
      </c>
      <c r="AN2057" s="3">
        <v>2269</v>
      </c>
      <c r="AO2057" s="3">
        <v>1464</v>
      </c>
      <c r="AP2057" s="3">
        <v>3352</v>
      </c>
      <c r="AR2057" s="183" t="s">
        <v>8740</v>
      </c>
      <c r="AS2057" s="183" t="s">
        <v>9157</v>
      </c>
      <c r="AT2057" s="3">
        <v>0</v>
      </c>
      <c r="AU2057" s="18">
        <v>0</v>
      </c>
      <c r="AV2057" s="17"/>
      <c r="AW2057" s="200">
        <v>1</v>
      </c>
      <c r="AX2057" s="200">
        <v>0</v>
      </c>
      <c r="AY2057" s="200">
        <v>0</v>
      </c>
      <c r="AZ2057" s="200">
        <v>0</v>
      </c>
      <c r="BA2057" s="200">
        <v>0</v>
      </c>
      <c r="BB2057" s="200">
        <v>0</v>
      </c>
      <c r="BC2057" s="200">
        <v>0</v>
      </c>
    </row>
    <row r="2058" spans="1:62" x14ac:dyDescent="0.25">
      <c r="A2058" s="18">
        <v>90</v>
      </c>
      <c r="B2058" s="3">
        <v>40</v>
      </c>
      <c r="C2058" s="3" t="s">
        <v>2921</v>
      </c>
      <c r="D2058" s="18" t="s">
        <v>732</v>
      </c>
      <c r="E2058" s="3" t="s">
        <v>2922</v>
      </c>
      <c r="K2058" s="113">
        <v>0</v>
      </c>
      <c r="L2058" s="113">
        <v>0</v>
      </c>
      <c r="M2058" s="113">
        <v>0</v>
      </c>
      <c r="N2058" s="48">
        <v>0</v>
      </c>
      <c r="O2058" s="48">
        <v>0</v>
      </c>
      <c r="P2058" s="48">
        <v>0</v>
      </c>
      <c r="Q2058" s="48">
        <v>1</v>
      </c>
      <c r="R2058" s="48">
        <v>0</v>
      </c>
      <c r="S2058" s="113">
        <v>0</v>
      </c>
      <c r="T2058" s="48">
        <v>0</v>
      </c>
      <c r="U2058" s="47"/>
      <c r="V2058" s="22" t="s">
        <v>8629</v>
      </c>
      <c r="W2058" s="134" t="s">
        <v>2944</v>
      </c>
      <c r="X2058" s="3" t="s">
        <v>2137</v>
      </c>
      <c r="Y2058" s="21">
        <v>2</v>
      </c>
      <c r="Z2058" s="21">
        <v>10</v>
      </c>
      <c r="AA2058" s="14">
        <v>0</v>
      </c>
      <c r="AB2058" s="3">
        <f t="shared" si="95"/>
        <v>600</v>
      </c>
      <c r="AC2058">
        <v>948.33377206804857</v>
      </c>
      <c r="AN2058" s="3">
        <v>2269</v>
      </c>
      <c r="AO2058" s="3">
        <v>1464</v>
      </c>
      <c r="AP2058" s="3">
        <v>3342</v>
      </c>
      <c r="AR2058" s="183" t="s">
        <v>8740</v>
      </c>
      <c r="AS2058" s="183" t="s">
        <v>9157</v>
      </c>
      <c r="AT2058" s="3">
        <v>0</v>
      </c>
      <c r="AU2058" s="18">
        <v>0</v>
      </c>
      <c r="AV2058" s="17"/>
      <c r="AW2058" s="200">
        <v>0</v>
      </c>
      <c r="AX2058" s="200">
        <v>1</v>
      </c>
      <c r="AY2058" s="200">
        <v>0</v>
      </c>
      <c r="AZ2058" s="200">
        <v>0</v>
      </c>
      <c r="BA2058" s="200">
        <v>0</v>
      </c>
      <c r="BB2058" s="200">
        <v>0</v>
      </c>
      <c r="BC2058" s="200">
        <v>0</v>
      </c>
    </row>
    <row r="2059" spans="1:62" ht="30" x14ac:dyDescent="0.25">
      <c r="A2059" s="18">
        <v>90</v>
      </c>
      <c r="B2059" s="3">
        <v>40</v>
      </c>
      <c r="C2059" s="3" t="s">
        <v>2921</v>
      </c>
      <c r="D2059" s="18" t="s">
        <v>732</v>
      </c>
      <c r="E2059" s="3" t="s">
        <v>2922</v>
      </c>
      <c r="K2059" s="113">
        <v>0</v>
      </c>
      <c r="L2059" s="113">
        <v>0</v>
      </c>
      <c r="M2059" s="113">
        <v>0</v>
      </c>
      <c r="N2059" s="48">
        <v>0</v>
      </c>
      <c r="O2059" s="48">
        <v>0</v>
      </c>
      <c r="P2059" s="48">
        <v>0</v>
      </c>
      <c r="Q2059" s="48">
        <v>1</v>
      </c>
      <c r="R2059" s="48">
        <v>0</v>
      </c>
      <c r="S2059" s="113">
        <v>0</v>
      </c>
      <c r="T2059" s="48">
        <v>0</v>
      </c>
      <c r="U2059" s="47"/>
      <c r="V2059" s="22" t="s">
        <v>8618</v>
      </c>
      <c r="W2059" s="134" t="s">
        <v>7637</v>
      </c>
      <c r="X2059" s="3" t="s">
        <v>198</v>
      </c>
      <c r="Y2059" s="21">
        <v>4</v>
      </c>
      <c r="Z2059" s="21">
        <v>10</v>
      </c>
      <c r="AA2059" s="14">
        <v>1</v>
      </c>
      <c r="AB2059" s="3">
        <f t="shared" si="95"/>
        <v>1081</v>
      </c>
      <c r="AC2059">
        <v>1693.9005004215026</v>
      </c>
      <c r="AN2059" s="3">
        <v>2269</v>
      </c>
      <c r="AO2059" s="3">
        <v>1464</v>
      </c>
      <c r="AP2059" s="3">
        <v>3279</v>
      </c>
      <c r="AR2059" s="183" t="s">
        <v>8740</v>
      </c>
      <c r="AS2059" s="183" t="s">
        <v>9157</v>
      </c>
      <c r="AT2059" s="3">
        <v>0</v>
      </c>
      <c r="AU2059" s="18">
        <v>0</v>
      </c>
      <c r="AV2059" s="17"/>
      <c r="AW2059" s="200">
        <v>0</v>
      </c>
      <c r="AX2059" s="200">
        <v>0</v>
      </c>
      <c r="AY2059" s="200">
        <v>0</v>
      </c>
      <c r="AZ2059" s="200">
        <v>0</v>
      </c>
      <c r="BA2059" s="200">
        <v>1</v>
      </c>
      <c r="BB2059" s="200">
        <v>0</v>
      </c>
      <c r="BC2059" s="200">
        <v>0</v>
      </c>
    </row>
    <row r="2060" spans="1:62" x14ac:dyDescent="0.25">
      <c r="A2060" s="18">
        <v>90</v>
      </c>
      <c r="B2060" s="3">
        <v>40</v>
      </c>
      <c r="C2060" s="3" t="s">
        <v>2921</v>
      </c>
      <c r="D2060" s="18" t="s">
        <v>732</v>
      </c>
      <c r="E2060" s="3" t="s">
        <v>2922</v>
      </c>
      <c r="K2060" s="113">
        <v>0</v>
      </c>
      <c r="L2060" s="113">
        <v>0</v>
      </c>
      <c r="M2060" s="113">
        <v>0</v>
      </c>
      <c r="N2060" s="48">
        <v>0</v>
      </c>
      <c r="O2060" s="48">
        <v>0</v>
      </c>
      <c r="P2060" s="48">
        <v>0</v>
      </c>
      <c r="Q2060" s="48">
        <v>1</v>
      </c>
      <c r="R2060" s="48">
        <v>0</v>
      </c>
      <c r="S2060" s="113">
        <v>0</v>
      </c>
      <c r="T2060" s="48">
        <v>0</v>
      </c>
      <c r="U2060" s="47"/>
      <c r="V2060" s="22" t="s">
        <v>8741</v>
      </c>
      <c r="W2060" s="134" t="s">
        <v>2945</v>
      </c>
      <c r="X2060" s="3" t="s">
        <v>185</v>
      </c>
      <c r="Y2060" s="21">
        <v>6</v>
      </c>
      <c r="Z2060" s="21">
        <v>0</v>
      </c>
      <c r="AA2060" s="14">
        <v>0</v>
      </c>
      <c r="AB2060" s="3">
        <f t="shared" si="95"/>
        <v>1440</v>
      </c>
      <c r="AC2060">
        <v>2218.7462228339746</v>
      </c>
      <c r="AN2060" s="3">
        <v>2269</v>
      </c>
      <c r="AO2060" s="3">
        <v>1464</v>
      </c>
      <c r="AP2060" s="3">
        <v>3156</v>
      </c>
      <c r="AR2060" s="183" t="s">
        <v>8740</v>
      </c>
      <c r="AS2060" s="183" t="s">
        <v>9157</v>
      </c>
      <c r="AT2060" s="3">
        <v>0</v>
      </c>
      <c r="AU2060" s="18">
        <v>0</v>
      </c>
      <c r="AV2060" s="17"/>
      <c r="AW2060" s="200">
        <v>0</v>
      </c>
      <c r="AX2060" s="200">
        <v>1</v>
      </c>
      <c r="AY2060" s="200">
        <v>0</v>
      </c>
      <c r="AZ2060" s="200">
        <v>0</v>
      </c>
      <c r="BA2060" s="200">
        <v>0</v>
      </c>
      <c r="BB2060" s="200">
        <v>0</v>
      </c>
      <c r="BC2060" s="200">
        <v>0</v>
      </c>
    </row>
    <row r="2061" spans="1:62" x14ac:dyDescent="0.25">
      <c r="A2061" s="18">
        <v>90</v>
      </c>
      <c r="B2061" s="3">
        <v>40</v>
      </c>
      <c r="C2061" s="3" t="s">
        <v>2921</v>
      </c>
      <c r="D2061" s="18" t="s">
        <v>732</v>
      </c>
      <c r="E2061" s="3" t="s">
        <v>2922</v>
      </c>
      <c r="K2061" s="113">
        <v>0</v>
      </c>
      <c r="L2061" s="113">
        <v>0</v>
      </c>
      <c r="M2061" s="113">
        <v>0</v>
      </c>
      <c r="N2061" s="48">
        <v>0</v>
      </c>
      <c r="O2061" s="48">
        <v>0</v>
      </c>
      <c r="P2061" s="48">
        <v>0</v>
      </c>
      <c r="Q2061" s="48">
        <v>1</v>
      </c>
      <c r="R2061" s="48">
        <v>0</v>
      </c>
      <c r="S2061" s="113">
        <v>0</v>
      </c>
      <c r="T2061" s="48">
        <v>0</v>
      </c>
      <c r="U2061" s="47"/>
      <c r="V2061" s="14" t="s">
        <v>149</v>
      </c>
      <c r="W2061" s="134" t="s">
        <v>2946</v>
      </c>
      <c r="X2061" s="3" t="s">
        <v>2947</v>
      </c>
      <c r="Y2061" s="13">
        <v>26</v>
      </c>
      <c r="Z2061" s="13">
        <v>10</v>
      </c>
      <c r="AA2061" s="14">
        <v>0</v>
      </c>
      <c r="AB2061" s="3">
        <f t="shared" si="95"/>
        <v>6360</v>
      </c>
      <c r="AN2061" s="3">
        <v>2269</v>
      </c>
      <c r="AO2061" s="3">
        <v>1464</v>
      </c>
      <c r="AR2061" s="183" t="s">
        <v>8740</v>
      </c>
      <c r="AS2061" s="183" t="s">
        <v>9157</v>
      </c>
      <c r="AT2061" s="3">
        <v>0</v>
      </c>
      <c r="AU2061" s="18">
        <v>0</v>
      </c>
      <c r="AV2061" s="17"/>
    </row>
    <row r="2062" spans="1:62" x14ac:dyDescent="0.25">
      <c r="A2062" s="18">
        <v>90</v>
      </c>
      <c r="B2062" s="3">
        <v>94</v>
      </c>
      <c r="C2062" s="3" t="s">
        <v>2921</v>
      </c>
      <c r="D2062" s="18" t="s">
        <v>732</v>
      </c>
      <c r="E2062" s="3" t="s">
        <v>2922</v>
      </c>
      <c r="K2062" s="113">
        <v>0</v>
      </c>
      <c r="L2062" s="113">
        <v>0</v>
      </c>
      <c r="M2062" s="113">
        <v>0</v>
      </c>
      <c r="N2062" s="48">
        <v>0</v>
      </c>
      <c r="O2062" s="48">
        <v>0</v>
      </c>
      <c r="P2062" s="48">
        <v>0</v>
      </c>
      <c r="Q2062" s="48">
        <v>1</v>
      </c>
      <c r="R2062" s="48">
        <v>0</v>
      </c>
      <c r="S2062" s="113">
        <v>0</v>
      </c>
      <c r="T2062" s="48">
        <v>0</v>
      </c>
      <c r="U2062" s="47"/>
      <c r="V2062" s="14" t="s">
        <v>149</v>
      </c>
      <c r="W2062" s="134" t="s">
        <v>2948</v>
      </c>
      <c r="X2062" s="3" t="s">
        <v>2949</v>
      </c>
      <c r="Y2062" s="13">
        <v>26</v>
      </c>
      <c r="Z2062" s="13">
        <v>10</v>
      </c>
      <c r="AA2062" s="14">
        <v>11</v>
      </c>
      <c r="AB2062" s="3">
        <f t="shared" si="95"/>
        <v>6371</v>
      </c>
      <c r="AE2062" s="22" t="s">
        <v>149</v>
      </c>
      <c r="AF2062" s="2" t="s">
        <v>2950</v>
      </c>
      <c r="AG2062" s="3" t="s">
        <v>2933</v>
      </c>
      <c r="AH2062" s="3">
        <v>6</v>
      </c>
      <c r="AI2062" s="3">
        <v>6</v>
      </c>
      <c r="AJ2062" s="3">
        <v>0</v>
      </c>
      <c r="AK2062" s="3">
        <f>(240*AH2062)+(12*AI2062)+AJ2062</f>
        <v>1512</v>
      </c>
      <c r="AN2062" s="3">
        <v>2269</v>
      </c>
      <c r="AO2062" s="3">
        <v>1464</v>
      </c>
      <c r="AR2062" s="183" t="s">
        <v>8740</v>
      </c>
      <c r="AS2062" s="183" t="s">
        <v>9157</v>
      </c>
      <c r="AT2062" s="3">
        <v>0</v>
      </c>
      <c r="AU2062" s="18">
        <v>0</v>
      </c>
      <c r="AV2062" s="17"/>
      <c r="AW2062" s="200">
        <v>0</v>
      </c>
      <c r="AX2062" s="200">
        <v>1</v>
      </c>
      <c r="AY2062" s="200">
        <v>0</v>
      </c>
      <c r="AZ2062" s="200">
        <v>0</v>
      </c>
      <c r="BA2062" s="200">
        <v>0</v>
      </c>
      <c r="BB2062" s="200">
        <v>0</v>
      </c>
      <c r="BC2062" s="200">
        <v>0</v>
      </c>
    </row>
    <row r="2063" spans="1:62" x14ac:dyDescent="0.25">
      <c r="A2063" s="18">
        <v>90</v>
      </c>
      <c r="B2063" s="3">
        <v>94</v>
      </c>
      <c r="C2063" s="3" t="s">
        <v>2921</v>
      </c>
      <c r="D2063" s="18" t="s">
        <v>732</v>
      </c>
      <c r="E2063" s="3" t="s">
        <v>2922</v>
      </c>
      <c r="K2063" s="113">
        <v>0</v>
      </c>
      <c r="L2063" s="113">
        <v>0</v>
      </c>
      <c r="M2063" s="113">
        <v>0</v>
      </c>
      <c r="N2063" s="48">
        <v>0</v>
      </c>
      <c r="O2063" s="48">
        <v>0</v>
      </c>
      <c r="P2063" s="48">
        <v>0</v>
      </c>
      <c r="Q2063" s="48">
        <v>1</v>
      </c>
      <c r="R2063" s="48">
        <v>0</v>
      </c>
      <c r="S2063" s="113">
        <v>0</v>
      </c>
      <c r="T2063" s="48">
        <v>0</v>
      </c>
      <c r="U2063" s="47"/>
      <c r="V2063" s="22" t="s">
        <v>9085</v>
      </c>
      <c r="W2063" s="134" t="s">
        <v>2951</v>
      </c>
      <c r="X2063" s="3" t="s">
        <v>77</v>
      </c>
      <c r="Y2063" s="21">
        <v>0</v>
      </c>
      <c r="Z2063" s="21">
        <v>6</v>
      </c>
      <c r="AA2063" s="14">
        <v>0</v>
      </c>
      <c r="AB2063" s="3">
        <f t="shared" si="95"/>
        <v>72</v>
      </c>
      <c r="AC2063">
        <v>103.35278260402342</v>
      </c>
      <c r="AE2063" s="22"/>
      <c r="AN2063" s="3">
        <v>2269</v>
      </c>
      <c r="AO2063" s="3">
        <v>1464</v>
      </c>
      <c r="AP2063" s="3">
        <v>2639</v>
      </c>
      <c r="AR2063" s="183" t="s">
        <v>8740</v>
      </c>
      <c r="AS2063" s="183" t="s">
        <v>9157</v>
      </c>
      <c r="AT2063" s="3">
        <v>0</v>
      </c>
      <c r="AU2063" s="18">
        <v>0</v>
      </c>
      <c r="AV2063" s="17"/>
      <c r="AW2063" s="200">
        <v>0</v>
      </c>
      <c r="AX2063" s="200">
        <v>1</v>
      </c>
      <c r="AY2063" s="200">
        <v>0</v>
      </c>
      <c r="AZ2063" s="200">
        <v>0</v>
      </c>
      <c r="BA2063" s="200">
        <v>0</v>
      </c>
      <c r="BB2063" s="200">
        <v>0</v>
      </c>
      <c r="BC2063" s="200">
        <v>0</v>
      </c>
    </row>
    <row r="2064" spans="1:62" x14ac:dyDescent="0.25">
      <c r="A2064" s="18">
        <v>90</v>
      </c>
      <c r="B2064" s="3">
        <v>94</v>
      </c>
      <c r="C2064" s="3" t="s">
        <v>2921</v>
      </c>
      <c r="D2064" s="18" t="s">
        <v>732</v>
      </c>
      <c r="E2064" s="3" t="s">
        <v>2922</v>
      </c>
      <c r="K2064" s="113">
        <v>0</v>
      </c>
      <c r="L2064" s="113">
        <v>0</v>
      </c>
      <c r="M2064" s="113">
        <v>0</v>
      </c>
      <c r="N2064" s="48">
        <v>0</v>
      </c>
      <c r="O2064" s="48">
        <v>0</v>
      </c>
      <c r="P2064" s="48">
        <v>0</v>
      </c>
      <c r="Q2064" s="48">
        <v>1</v>
      </c>
      <c r="R2064" s="48">
        <v>0</v>
      </c>
      <c r="S2064" s="113">
        <v>0</v>
      </c>
      <c r="T2064" s="48">
        <v>0</v>
      </c>
      <c r="U2064" s="47"/>
      <c r="V2064" s="22" t="s">
        <v>9327</v>
      </c>
      <c r="W2064" s="134" t="s">
        <v>2952</v>
      </c>
      <c r="X2064" s="3" t="s">
        <v>96</v>
      </c>
      <c r="Y2064" s="21">
        <v>0</v>
      </c>
      <c r="Z2064" s="21">
        <v>18</v>
      </c>
      <c r="AA2064" s="14">
        <v>0</v>
      </c>
      <c r="AB2064" s="3">
        <f t="shared" si="95"/>
        <v>216</v>
      </c>
      <c r="AC2064">
        <v>296.76123242385381</v>
      </c>
      <c r="AE2064" s="22" t="s">
        <v>9451</v>
      </c>
      <c r="AF2064" s="2" t="s">
        <v>2953</v>
      </c>
      <c r="AG2064" s="3" t="s">
        <v>2954</v>
      </c>
      <c r="AH2064" s="3">
        <v>6</v>
      </c>
      <c r="AI2064" s="3">
        <v>5</v>
      </c>
      <c r="AJ2064" s="3">
        <v>2</v>
      </c>
      <c r="AK2064" s="3">
        <f t="shared" ref="AK2064:AK2069" si="96">(240*AH2064)+(12*AI2064)+AJ2064</f>
        <v>1502</v>
      </c>
      <c r="AL2064">
        <v>1929.1015674815674</v>
      </c>
      <c r="AN2064" s="3">
        <v>2269</v>
      </c>
      <c r="AO2064" s="3">
        <v>1464</v>
      </c>
      <c r="AP2064" s="3">
        <v>2319</v>
      </c>
      <c r="AQ2064" s="3">
        <v>1827</v>
      </c>
      <c r="AR2064" s="183" t="s">
        <v>8740</v>
      </c>
      <c r="AS2064" s="183" t="s">
        <v>9157</v>
      </c>
      <c r="AT2064" s="3">
        <v>0</v>
      </c>
      <c r="AU2064" s="18">
        <v>0</v>
      </c>
      <c r="AV2064" s="17"/>
      <c r="AW2064" s="200">
        <v>0</v>
      </c>
      <c r="AX2064" s="200">
        <v>1</v>
      </c>
      <c r="AY2064" s="200">
        <v>0</v>
      </c>
      <c r="AZ2064" s="200">
        <v>0</v>
      </c>
      <c r="BA2064" s="200">
        <v>0</v>
      </c>
      <c r="BB2064" s="200">
        <v>0</v>
      </c>
      <c r="BC2064" s="200">
        <v>0</v>
      </c>
      <c r="BE2064" s="18">
        <v>0</v>
      </c>
      <c r="BF2064" s="18">
        <v>1</v>
      </c>
      <c r="BG2064" s="18">
        <v>0</v>
      </c>
      <c r="BH2064" s="18">
        <v>0</v>
      </c>
      <c r="BI2064" s="18">
        <v>0</v>
      </c>
      <c r="BJ2064" s="18">
        <v>0</v>
      </c>
    </row>
    <row r="2065" spans="1:62" x14ac:dyDescent="0.25">
      <c r="A2065" s="18">
        <v>90</v>
      </c>
      <c r="B2065" s="3">
        <v>94</v>
      </c>
      <c r="C2065" s="3" t="s">
        <v>2921</v>
      </c>
      <c r="D2065" s="18" t="s">
        <v>732</v>
      </c>
      <c r="E2065" s="3" t="s">
        <v>2922</v>
      </c>
      <c r="K2065" s="113">
        <v>0</v>
      </c>
      <c r="L2065" s="113">
        <v>0</v>
      </c>
      <c r="M2065" s="113">
        <v>0</v>
      </c>
      <c r="N2065" s="48">
        <v>0</v>
      </c>
      <c r="O2065" s="48">
        <v>0</v>
      </c>
      <c r="P2065" s="48">
        <v>0</v>
      </c>
      <c r="Q2065" s="48">
        <v>1</v>
      </c>
      <c r="R2065" s="48">
        <v>0</v>
      </c>
      <c r="S2065" s="113">
        <v>0</v>
      </c>
      <c r="T2065" s="48">
        <v>0</v>
      </c>
      <c r="U2065" s="47"/>
      <c r="V2065" s="22" t="s">
        <v>9328</v>
      </c>
      <c r="W2065" s="134" t="s">
        <v>2955</v>
      </c>
      <c r="X2065" s="3" t="s">
        <v>2956</v>
      </c>
      <c r="Y2065" s="21">
        <v>1</v>
      </c>
      <c r="Z2065" s="21">
        <v>11</v>
      </c>
      <c r="AA2065" s="14">
        <v>3</v>
      </c>
      <c r="AB2065" s="3">
        <f t="shared" si="95"/>
        <v>375</v>
      </c>
      <c r="AC2065">
        <v>514.01214567653017</v>
      </c>
      <c r="AE2065" s="22" t="s">
        <v>9451</v>
      </c>
      <c r="AF2065" s="2" t="s">
        <v>516</v>
      </c>
      <c r="AG2065" s="3" t="s">
        <v>2957</v>
      </c>
      <c r="AH2065" s="3">
        <v>19</v>
      </c>
      <c r="AI2065" s="3">
        <v>11</v>
      </c>
      <c r="AJ2065" s="3">
        <v>2</v>
      </c>
      <c r="AK2065" s="3">
        <f t="shared" si="96"/>
        <v>4694</v>
      </c>
      <c r="AL2065">
        <v>6028.7634871893988</v>
      </c>
      <c r="AN2065" s="3">
        <v>2269</v>
      </c>
      <c r="AO2065" s="3">
        <v>1464</v>
      </c>
      <c r="AP2065" s="3">
        <v>2302</v>
      </c>
      <c r="AQ2065" s="3">
        <v>1827</v>
      </c>
      <c r="AR2065" s="183" t="s">
        <v>8740</v>
      </c>
      <c r="AS2065" s="183" t="s">
        <v>9157</v>
      </c>
      <c r="AT2065" s="3">
        <v>0</v>
      </c>
      <c r="AU2065" s="18">
        <v>0</v>
      </c>
      <c r="AV2065" s="17"/>
      <c r="AW2065" s="200">
        <v>0</v>
      </c>
      <c r="AX2065" s="200">
        <v>1</v>
      </c>
      <c r="AY2065" s="200">
        <v>0</v>
      </c>
      <c r="AZ2065" s="200">
        <v>0</v>
      </c>
      <c r="BA2065" s="200">
        <v>0</v>
      </c>
      <c r="BB2065" s="200">
        <v>0</v>
      </c>
      <c r="BC2065" s="200">
        <v>0</v>
      </c>
      <c r="BE2065" s="18">
        <v>0</v>
      </c>
      <c r="BF2065" s="18">
        <v>1</v>
      </c>
      <c r="BG2065" s="18">
        <v>0</v>
      </c>
      <c r="BH2065" s="18">
        <v>0</v>
      </c>
      <c r="BI2065" s="18">
        <v>0</v>
      </c>
      <c r="BJ2065" s="18">
        <v>0</v>
      </c>
    </row>
    <row r="2066" spans="1:62" ht="30" x14ac:dyDescent="0.25">
      <c r="A2066" s="18">
        <v>90</v>
      </c>
      <c r="B2066" s="3">
        <v>94</v>
      </c>
      <c r="C2066" s="3" t="s">
        <v>2921</v>
      </c>
      <c r="D2066" s="18" t="s">
        <v>732</v>
      </c>
      <c r="E2066" s="3" t="s">
        <v>2922</v>
      </c>
      <c r="K2066" s="113">
        <v>0</v>
      </c>
      <c r="L2066" s="113">
        <v>0</v>
      </c>
      <c r="M2066" s="113">
        <v>0</v>
      </c>
      <c r="N2066" s="48">
        <v>0</v>
      </c>
      <c r="O2066" s="48">
        <v>0</v>
      </c>
      <c r="P2066" s="48">
        <v>0</v>
      </c>
      <c r="Q2066" s="48">
        <v>1</v>
      </c>
      <c r="R2066" s="48">
        <v>0</v>
      </c>
      <c r="S2066" s="113">
        <v>0</v>
      </c>
      <c r="T2066" s="48">
        <v>0</v>
      </c>
      <c r="U2066" s="47"/>
      <c r="V2066" s="22" t="s">
        <v>9328</v>
      </c>
      <c r="W2066" s="134" t="s">
        <v>2958</v>
      </c>
      <c r="X2066" s="3" t="s">
        <v>549</v>
      </c>
      <c r="Y2066" s="21">
        <v>7</v>
      </c>
      <c r="Z2066" s="21">
        <v>10</v>
      </c>
      <c r="AA2066" s="14">
        <v>0</v>
      </c>
      <c r="AB2066" s="3">
        <f t="shared" si="95"/>
        <v>1800</v>
      </c>
      <c r="AC2066">
        <v>2467.2582992473444</v>
      </c>
      <c r="AE2066" s="22" t="s">
        <v>9451</v>
      </c>
      <c r="AF2066" s="2" t="s">
        <v>2959</v>
      </c>
      <c r="AG2066" s="3" t="s">
        <v>2960</v>
      </c>
      <c r="AH2066" s="3">
        <v>4</v>
      </c>
      <c r="AI2066" s="3">
        <v>12</v>
      </c>
      <c r="AJ2066" s="3">
        <v>10</v>
      </c>
      <c r="AK2066" s="3">
        <f t="shared" si="96"/>
        <v>1114</v>
      </c>
      <c r="AL2066">
        <v>1430.7717351361291</v>
      </c>
      <c r="AN2066" s="3">
        <v>2269</v>
      </c>
      <c r="AO2066" s="3">
        <v>1464</v>
      </c>
      <c r="AP2066" s="3">
        <v>2302</v>
      </c>
      <c r="AQ2066" s="3">
        <v>1827</v>
      </c>
      <c r="AR2066" s="183" t="s">
        <v>8740</v>
      </c>
      <c r="AS2066" s="183" t="s">
        <v>9157</v>
      </c>
      <c r="AT2066" s="3">
        <v>0</v>
      </c>
      <c r="AU2066" s="18">
        <v>0</v>
      </c>
      <c r="AV2066" s="17"/>
      <c r="AW2066" s="200">
        <v>0</v>
      </c>
      <c r="AX2066" s="200">
        <v>0</v>
      </c>
      <c r="AY2066" s="200">
        <v>0</v>
      </c>
      <c r="AZ2066" s="200">
        <v>0</v>
      </c>
      <c r="BA2066" s="200">
        <v>1</v>
      </c>
      <c r="BB2066" s="200">
        <v>0</v>
      </c>
      <c r="BC2066" s="200">
        <v>0</v>
      </c>
      <c r="BE2066" s="18">
        <v>0</v>
      </c>
      <c r="BF2066" s="18">
        <v>1</v>
      </c>
      <c r="BG2066" s="18">
        <v>0</v>
      </c>
      <c r="BH2066" s="18">
        <v>0</v>
      </c>
      <c r="BI2066" s="18">
        <v>0</v>
      </c>
      <c r="BJ2066" s="18">
        <v>0</v>
      </c>
    </row>
    <row r="2067" spans="1:62" s="6" customFormat="1" ht="15.75" thickBot="1" x14ac:dyDescent="0.3">
      <c r="A2067" s="23">
        <v>90</v>
      </c>
      <c r="B2067" s="6">
        <v>94</v>
      </c>
      <c r="C2067" s="6" t="s">
        <v>2921</v>
      </c>
      <c r="D2067" s="23" t="s">
        <v>732</v>
      </c>
      <c r="E2067" s="6" t="s">
        <v>2922</v>
      </c>
      <c r="K2067" s="142">
        <v>0</v>
      </c>
      <c r="L2067" s="142">
        <v>0</v>
      </c>
      <c r="M2067" s="142">
        <v>0</v>
      </c>
      <c r="N2067" s="28">
        <v>0</v>
      </c>
      <c r="O2067" s="28">
        <v>0</v>
      </c>
      <c r="P2067" s="28">
        <v>0</v>
      </c>
      <c r="Q2067" s="28">
        <v>1</v>
      </c>
      <c r="R2067" s="28">
        <v>0</v>
      </c>
      <c r="S2067" s="142">
        <v>0</v>
      </c>
      <c r="T2067" s="28">
        <v>0</v>
      </c>
      <c r="U2067" s="90"/>
      <c r="V2067" s="9" t="s">
        <v>149</v>
      </c>
      <c r="W2067" s="133"/>
      <c r="X2067" s="6" t="s">
        <v>2961</v>
      </c>
      <c r="Y2067" s="19">
        <v>36</v>
      </c>
      <c r="Z2067" s="19">
        <v>15</v>
      </c>
      <c r="AA2067" s="9">
        <v>3</v>
      </c>
      <c r="AB2067" s="6">
        <f t="shared" si="95"/>
        <v>8823</v>
      </c>
      <c r="AD2067" s="10"/>
      <c r="AE2067" s="11" t="s">
        <v>149</v>
      </c>
      <c r="AF2067" s="180" t="s">
        <v>7604</v>
      </c>
      <c r="AG2067" s="6" t="s">
        <v>2962</v>
      </c>
      <c r="AH2067" s="6">
        <v>36</v>
      </c>
      <c r="AI2067" s="6">
        <v>15</v>
      </c>
      <c r="AJ2067" s="6">
        <v>2</v>
      </c>
      <c r="AK2067" s="6">
        <f t="shared" si="96"/>
        <v>8822</v>
      </c>
      <c r="AM2067" s="10"/>
      <c r="AN2067" s="6">
        <v>2269</v>
      </c>
      <c r="AO2067" s="6">
        <v>1464</v>
      </c>
      <c r="AR2067" s="198" t="s">
        <v>8740</v>
      </c>
      <c r="AS2067" s="198" t="s">
        <v>9157</v>
      </c>
      <c r="AT2067" s="6">
        <v>0</v>
      </c>
      <c r="AU2067" s="23">
        <v>0</v>
      </c>
      <c r="AV2067" s="25"/>
      <c r="AW2067" s="201"/>
      <c r="BD2067" s="10"/>
    </row>
    <row r="2068" spans="1:62" ht="30.75" thickTop="1" x14ac:dyDescent="0.25">
      <c r="A2068" s="48">
        <v>91</v>
      </c>
      <c r="B2068" s="48">
        <v>28</v>
      </c>
      <c r="C2068" s="48" t="s">
        <v>1138</v>
      </c>
      <c r="D2068" s="48" t="s">
        <v>2963</v>
      </c>
      <c r="E2068" s="48" t="s">
        <v>2964</v>
      </c>
      <c r="F2068" s="48" t="s">
        <v>6840</v>
      </c>
      <c r="G2068" s="48" t="s">
        <v>6841</v>
      </c>
      <c r="H2068" s="48"/>
      <c r="I2068" s="48"/>
      <c r="J2068" s="48"/>
      <c r="K2068" s="113">
        <v>0</v>
      </c>
      <c r="L2068" s="113">
        <v>0</v>
      </c>
      <c r="M2068" s="113">
        <v>0</v>
      </c>
      <c r="N2068" s="48">
        <v>0</v>
      </c>
      <c r="O2068" s="48">
        <v>0</v>
      </c>
      <c r="P2068" s="48">
        <v>0</v>
      </c>
      <c r="Q2068" s="48">
        <v>0</v>
      </c>
      <c r="R2068" s="48">
        <v>0</v>
      </c>
      <c r="S2068" s="113">
        <v>0</v>
      </c>
      <c r="T2068" s="48">
        <v>0</v>
      </c>
      <c r="U2068" s="47"/>
      <c r="V2068" s="58" t="s">
        <v>8199</v>
      </c>
      <c r="W2068" s="136" t="s">
        <v>2965</v>
      </c>
      <c r="X2068" s="48" t="s">
        <v>79</v>
      </c>
      <c r="Y2068" s="57">
        <v>0</v>
      </c>
      <c r="Z2068" s="57">
        <v>8</v>
      </c>
      <c r="AA2068" s="57">
        <v>9</v>
      </c>
      <c r="AB2068" s="3">
        <f t="shared" si="95"/>
        <v>105</v>
      </c>
      <c r="AC2068">
        <v>206.7088368014447</v>
      </c>
      <c r="AD2068" s="47"/>
      <c r="AE2068" s="58" t="s">
        <v>8927</v>
      </c>
      <c r="AF2068" s="48" t="s">
        <v>2966</v>
      </c>
      <c r="AG2068" s="48" t="s">
        <v>2967</v>
      </c>
      <c r="AH2068" s="48">
        <v>2</v>
      </c>
      <c r="AI2068" s="48">
        <v>16</v>
      </c>
      <c r="AJ2068" s="48">
        <v>6</v>
      </c>
      <c r="AK2068" s="3">
        <f t="shared" si="96"/>
        <v>678</v>
      </c>
      <c r="AL2068">
        <v>1010.4601041262459</v>
      </c>
      <c r="AM2068" s="47"/>
      <c r="AN2068" s="48">
        <v>3250</v>
      </c>
      <c r="AO2068" s="48">
        <v>2240</v>
      </c>
      <c r="AP2068" s="3">
        <v>4945</v>
      </c>
      <c r="AQ2068" s="3">
        <v>2913</v>
      </c>
      <c r="AR2068" s="183" t="s">
        <v>8532</v>
      </c>
      <c r="AS2068" s="183" t="s">
        <v>8928</v>
      </c>
      <c r="AT2068" s="3">
        <v>0</v>
      </c>
      <c r="AU2068" s="18">
        <v>0</v>
      </c>
      <c r="AV2068" s="17"/>
      <c r="AW2068" s="200">
        <v>1</v>
      </c>
      <c r="AX2068" s="200">
        <v>0</v>
      </c>
      <c r="AY2068" s="200">
        <v>0</v>
      </c>
      <c r="AZ2068" s="200">
        <v>0</v>
      </c>
      <c r="BA2068" s="200">
        <v>0</v>
      </c>
      <c r="BB2068" s="200">
        <v>0</v>
      </c>
      <c r="BC2068" s="200">
        <v>0</v>
      </c>
      <c r="BE2068" s="18">
        <v>0</v>
      </c>
      <c r="BF2068" s="18">
        <v>1</v>
      </c>
      <c r="BG2068" s="18">
        <v>0</v>
      </c>
      <c r="BH2068" s="18">
        <v>0</v>
      </c>
      <c r="BI2068" s="18">
        <v>0</v>
      </c>
      <c r="BJ2068" s="18">
        <v>0</v>
      </c>
    </row>
    <row r="2069" spans="1:62" x14ac:dyDescent="0.25">
      <c r="A2069" s="48">
        <v>91</v>
      </c>
      <c r="B2069" s="48">
        <v>28</v>
      </c>
      <c r="C2069" s="48" t="s">
        <v>1138</v>
      </c>
      <c r="D2069" s="48" t="s">
        <v>2963</v>
      </c>
      <c r="E2069" s="48" t="s">
        <v>2964</v>
      </c>
      <c r="F2069" s="48" t="s">
        <v>6840</v>
      </c>
      <c r="G2069" s="48" t="s">
        <v>6841</v>
      </c>
      <c r="H2069" s="48"/>
      <c r="I2069" s="48"/>
      <c r="J2069" s="48"/>
      <c r="K2069" s="113">
        <v>0</v>
      </c>
      <c r="L2069" s="113">
        <v>0</v>
      </c>
      <c r="M2069" s="113">
        <v>0</v>
      </c>
      <c r="N2069" s="48">
        <v>0</v>
      </c>
      <c r="O2069" s="48">
        <v>0</v>
      </c>
      <c r="P2069" s="48">
        <v>0</v>
      </c>
      <c r="Q2069" s="48">
        <v>0</v>
      </c>
      <c r="R2069" s="48">
        <v>0</v>
      </c>
      <c r="S2069" s="113">
        <v>0</v>
      </c>
      <c r="T2069" s="48">
        <v>0</v>
      </c>
      <c r="U2069" s="47"/>
      <c r="V2069" s="58" t="s">
        <v>8199</v>
      </c>
      <c r="W2069" s="136" t="s">
        <v>2968</v>
      </c>
      <c r="X2069" s="48" t="s">
        <v>38</v>
      </c>
      <c r="Y2069" s="57">
        <v>0</v>
      </c>
      <c r="Z2069" s="57">
        <v>12</v>
      </c>
      <c r="AA2069" s="57">
        <v>0</v>
      </c>
      <c r="AB2069" s="3">
        <f t="shared" si="95"/>
        <v>144</v>
      </c>
      <c r="AC2069">
        <v>283.48640475626701</v>
      </c>
      <c r="AD2069" s="47"/>
      <c r="AE2069" s="58" t="s">
        <v>149</v>
      </c>
      <c r="AF2069" s="154" t="s">
        <v>7604</v>
      </c>
      <c r="AG2069" s="48" t="s">
        <v>2967</v>
      </c>
      <c r="AH2069" s="48">
        <v>2</v>
      </c>
      <c r="AI2069" s="48">
        <v>16</v>
      </c>
      <c r="AJ2069" s="48">
        <v>6</v>
      </c>
      <c r="AK2069" s="3">
        <f t="shared" si="96"/>
        <v>678</v>
      </c>
      <c r="AM2069" s="47"/>
      <c r="AN2069" s="48">
        <v>3250</v>
      </c>
      <c r="AO2069" s="48">
        <v>2240</v>
      </c>
      <c r="AP2069" s="3">
        <v>4945</v>
      </c>
      <c r="AQ2069" s="48"/>
      <c r="AR2069" s="183" t="s">
        <v>8532</v>
      </c>
      <c r="AS2069" s="183" t="s">
        <v>8928</v>
      </c>
      <c r="AT2069" s="3">
        <v>0</v>
      </c>
      <c r="AU2069" s="18">
        <v>0</v>
      </c>
      <c r="AV2069" s="17"/>
      <c r="AW2069" s="200">
        <v>1</v>
      </c>
      <c r="AX2069" s="200">
        <v>0</v>
      </c>
      <c r="AY2069" s="200">
        <v>0</v>
      </c>
      <c r="AZ2069" s="200">
        <v>0</v>
      </c>
      <c r="BA2069" s="200">
        <v>0</v>
      </c>
      <c r="BB2069" s="200">
        <v>0</v>
      </c>
      <c r="BC2069" s="200">
        <v>0</v>
      </c>
    </row>
    <row r="2070" spans="1:62" x14ac:dyDescent="0.25">
      <c r="A2070" s="48">
        <v>91</v>
      </c>
      <c r="B2070" s="48">
        <v>28</v>
      </c>
      <c r="C2070" s="48" t="s">
        <v>1138</v>
      </c>
      <c r="D2070" s="48" t="s">
        <v>2963</v>
      </c>
      <c r="E2070" s="48" t="s">
        <v>2964</v>
      </c>
      <c r="F2070" s="48" t="s">
        <v>6840</v>
      </c>
      <c r="G2070" s="48" t="s">
        <v>6841</v>
      </c>
      <c r="H2070" s="48"/>
      <c r="I2070" s="48"/>
      <c r="J2070" s="48"/>
      <c r="K2070" s="113">
        <v>0</v>
      </c>
      <c r="L2070" s="113">
        <v>0</v>
      </c>
      <c r="M2070" s="113">
        <v>0</v>
      </c>
      <c r="N2070" s="48">
        <v>0</v>
      </c>
      <c r="O2070" s="48">
        <v>0</v>
      </c>
      <c r="P2070" s="48">
        <v>0</v>
      </c>
      <c r="Q2070" s="48">
        <v>0</v>
      </c>
      <c r="R2070" s="48">
        <v>0</v>
      </c>
      <c r="S2070" s="113">
        <v>0</v>
      </c>
      <c r="T2070" s="48">
        <v>0</v>
      </c>
      <c r="U2070" s="47"/>
      <c r="V2070" s="58" t="s">
        <v>8159</v>
      </c>
      <c r="W2070" s="136" t="s">
        <v>2969</v>
      </c>
      <c r="X2070" s="48" t="s">
        <v>370</v>
      </c>
      <c r="Y2070" s="57">
        <v>0</v>
      </c>
      <c r="Z2070" s="57">
        <v>11</v>
      </c>
      <c r="AA2070" s="57">
        <v>3</v>
      </c>
      <c r="AB2070" s="3">
        <f t="shared" si="95"/>
        <v>135</v>
      </c>
      <c r="AC2070">
        <v>265.6229277396701</v>
      </c>
      <c r="AD2070" s="47"/>
      <c r="AE2070" s="92"/>
      <c r="AF2070" s="48"/>
      <c r="AG2070" s="48"/>
      <c r="AH2070" s="48"/>
      <c r="AI2070" s="48"/>
      <c r="AJ2070" s="48"/>
      <c r="AM2070" s="47"/>
      <c r="AN2070" s="48">
        <v>3250</v>
      </c>
      <c r="AO2070" s="48">
        <v>2240</v>
      </c>
      <c r="AP2070" s="3">
        <v>4941</v>
      </c>
      <c r="AQ2070" s="48"/>
      <c r="AR2070" s="183" t="s">
        <v>8533</v>
      </c>
      <c r="AS2070" s="183" t="s">
        <v>8870</v>
      </c>
      <c r="AT2070" s="3">
        <v>0</v>
      </c>
      <c r="AU2070" s="18">
        <v>0</v>
      </c>
      <c r="AV2070" s="17"/>
      <c r="AW2070" s="200">
        <v>1</v>
      </c>
      <c r="AX2070" s="200">
        <v>0</v>
      </c>
      <c r="AY2070" s="200">
        <v>0</v>
      </c>
      <c r="AZ2070" s="200">
        <v>0</v>
      </c>
      <c r="BA2070" s="200">
        <v>0</v>
      </c>
      <c r="BB2070" s="200">
        <v>0</v>
      </c>
      <c r="BC2070" s="200">
        <v>0</v>
      </c>
    </row>
    <row r="2071" spans="1:62" x14ac:dyDescent="0.25">
      <c r="A2071" s="48">
        <v>91</v>
      </c>
      <c r="B2071" s="48">
        <v>28</v>
      </c>
      <c r="C2071" s="48" t="s">
        <v>1138</v>
      </c>
      <c r="D2071" s="48" t="s">
        <v>2963</v>
      </c>
      <c r="E2071" s="48" t="s">
        <v>2964</v>
      </c>
      <c r="F2071" s="48" t="s">
        <v>6840</v>
      </c>
      <c r="G2071" s="48" t="s">
        <v>6841</v>
      </c>
      <c r="H2071" s="48"/>
      <c r="I2071" s="48"/>
      <c r="J2071" s="48"/>
      <c r="K2071" s="113">
        <v>0</v>
      </c>
      <c r="L2071" s="113">
        <v>0</v>
      </c>
      <c r="M2071" s="113">
        <v>0</v>
      </c>
      <c r="N2071" s="48">
        <v>0</v>
      </c>
      <c r="O2071" s="48">
        <v>0</v>
      </c>
      <c r="P2071" s="48">
        <v>0</v>
      </c>
      <c r="Q2071" s="48">
        <v>0</v>
      </c>
      <c r="R2071" s="48">
        <v>0</v>
      </c>
      <c r="S2071" s="113">
        <v>0</v>
      </c>
      <c r="T2071" s="48">
        <v>0</v>
      </c>
      <c r="U2071" s="47"/>
      <c r="V2071" s="58" t="s">
        <v>8144</v>
      </c>
      <c r="W2071" s="136" t="s">
        <v>2970</v>
      </c>
      <c r="X2071" s="48" t="s">
        <v>921</v>
      </c>
      <c r="Y2071" s="57">
        <v>0</v>
      </c>
      <c r="Z2071" s="57">
        <v>7</v>
      </c>
      <c r="AA2071" s="57">
        <v>9</v>
      </c>
      <c r="AB2071" s="3">
        <f t="shared" si="95"/>
        <v>93</v>
      </c>
      <c r="AC2071">
        <v>182.8343572664252</v>
      </c>
      <c r="AD2071" s="47"/>
      <c r="AE2071" s="92"/>
      <c r="AF2071" s="48"/>
      <c r="AG2071" s="48"/>
      <c r="AH2071" s="48"/>
      <c r="AI2071" s="48"/>
      <c r="AJ2071" s="48"/>
      <c r="AK2071" s="3">
        <f t="shared" ref="AK2071:AK2077" si="97">(240*AH2071)+(12*AI2071)+AJ2071</f>
        <v>0</v>
      </c>
      <c r="AM2071" s="47"/>
      <c r="AN2071" s="48">
        <v>3250</v>
      </c>
      <c r="AO2071" s="48">
        <v>2240</v>
      </c>
      <c r="AP2071" s="3">
        <v>4935</v>
      </c>
      <c r="AQ2071" s="48"/>
      <c r="AR2071" s="183" t="s">
        <v>8481</v>
      </c>
      <c r="AS2071" s="183" t="s">
        <v>8870</v>
      </c>
      <c r="AT2071" s="3">
        <v>0</v>
      </c>
      <c r="AU2071" s="18">
        <v>0</v>
      </c>
      <c r="AV2071" s="17"/>
      <c r="AW2071" s="200">
        <v>1</v>
      </c>
      <c r="AX2071" s="200">
        <v>0</v>
      </c>
      <c r="AY2071" s="200">
        <v>0</v>
      </c>
      <c r="AZ2071" s="200">
        <v>0</v>
      </c>
      <c r="BA2071" s="200">
        <v>0</v>
      </c>
      <c r="BB2071" s="200">
        <v>0</v>
      </c>
      <c r="BC2071" s="200">
        <v>0</v>
      </c>
    </row>
    <row r="2072" spans="1:62" ht="30" x14ac:dyDescent="0.25">
      <c r="A2072" s="48">
        <v>91</v>
      </c>
      <c r="B2072" s="48">
        <v>28</v>
      </c>
      <c r="C2072" s="48" t="s">
        <v>1138</v>
      </c>
      <c r="D2072" s="48" t="s">
        <v>2963</v>
      </c>
      <c r="E2072" s="48" t="s">
        <v>2964</v>
      </c>
      <c r="F2072" s="48" t="s">
        <v>6840</v>
      </c>
      <c r="G2072" s="48" t="s">
        <v>6841</v>
      </c>
      <c r="H2072" s="48"/>
      <c r="I2072" s="48"/>
      <c r="J2072" s="48"/>
      <c r="K2072" s="113">
        <v>0</v>
      </c>
      <c r="L2072" s="113">
        <v>0</v>
      </c>
      <c r="M2072" s="113">
        <v>0</v>
      </c>
      <c r="N2072" s="48">
        <v>0</v>
      </c>
      <c r="O2072" s="48">
        <v>0</v>
      </c>
      <c r="P2072" s="48">
        <v>0</v>
      </c>
      <c r="Q2072" s="48">
        <v>0</v>
      </c>
      <c r="R2072" s="48">
        <v>0</v>
      </c>
      <c r="S2072" s="113">
        <v>0</v>
      </c>
      <c r="T2072" s="48">
        <v>0</v>
      </c>
      <c r="U2072" s="47"/>
      <c r="V2072" s="58" t="s">
        <v>8194</v>
      </c>
      <c r="W2072" s="136" t="s">
        <v>2971</v>
      </c>
      <c r="X2072" s="48" t="s">
        <v>296</v>
      </c>
      <c r="Y2072" s="57">
        <v>0</v>
      </c>
      <c r="Z2072" s="57">
        <v>5</v>
      </c>
      <c r="AA2072" s="57">
        <v>6</v>
      </c>
      <c r="AB2072" s="3">
        <f t="shared" si="95"/>
        <v>66</v>
      </c>
      <c r="AC2072">
        <v>128.85013919284384</v>
      </c>
      <c r="AD2072" s="47"/>
      <c r="AE2072" s="92"/>
      <c r="AF2072" s="48"/>
      <c r="AG2072" s="48"/>
      <c r="AH2072" s="48"/>
      <c r="AI2072" s="48"/>
      <c r="AJ2072" s="48"/>
      <c r="AK2072" s="3">
        <f t="shared" si="97"/>
        <v>0</v>
      </c>
      <c r="AM2072" s="47"/>
      <c r="AN2072" s="48">
        <v>3250</v>
      </c>
      <c r="AO2072" s="48">
        <v>2240</v>
      </c>
      <c r="AP2072" s="3">
        <v>4884</v>
      </c>
      <c r="AQ2072" s="48"/>
      <c r="AR2072" s="183" t="s">
        <v>8534</v>
      </c>
      <c r="AS2072" s="183" t="s">
        <v>8870</v>
      </c>
      <c r="AT2072" s="3">
        <v>0</v>
      </c>
      <c r="AU2072" s="18">
        <v>0</v>
      </c>
      <c r="AV2072" s="17"/>
      <c r="AW2072" s="200">
        <v>1</v>
      </c>
      <c r="AX2072" s="200">
        <v>0</v>
      </c>
      <c r="AY2072" s="200">
        <v>0</v>
      </c>
      <c r="AZ2072" s="200">
        <v>0</v>
      </c>
      <c r="BA2072" s="200">
        <v>0</v>
      </c>
      <c r="BB2072" s="200">
        <v>0</v>
      </c>
      <c r="BC2072" s="200">
        <v>0</v>
      </c>
    </row>
    <row r="2073" spans="1:62" x14ac:dyDescent="0.25">
      <c r="A2073" s="48">
        <v>91</v>
      </c>
      <c r="B2073" s="48">
        <v>28</v>
      </c>
      <c r="C2073" s="48" t="s">
        <v>1138</v>
      </c>
      <c r="D2073" s="48" t="s">
        <v>2963</v>
      </c>
      <c r="E2073" s="48" t="s">
        <v>2964</v>
      </c>
      <c r="F2073" s="48" t="s">
        <v>6840</v>
      </c>
      <c r="G2073" s="48" t="s">
        <v>6841</v>
      </c>
      <c r="H2073" s="48"/>
      <c r="I2073" s="48"/>
      <c r="J2073" s="48"/>
      <c r="K2073" s="113">
        <v>0</v>
      </c>
      <c r="L2073" s="113">
        <v>0</v>
      </c>
      <c r="M2073" s="113">
        <v>0</v>
      </c>
      <c r="N2073" s="48">
        <v>0</v>
      </c>
      <c r="O2073" s="48">
        <v>0</v>
      </c>
      <c r="P2073" s="48">
        <v>0</v>
      </c>
      <c r="Q2073" s="48">
        <v>0</v>
      </c>
      <c r="R2073" s="48">
        <v>0</v>
      </c>
      <c r="S2073" s="113">
        <v>0</v>
      </c>
      <c r="T2073" s="48">
        <v>0</v>
      </c>
      <c r="U2073" s="47"/>
      <c r="V2073" s="58" t="s">
        <v>8194</v>
      </c>
      <c r="W2073" s="136" t="s">
        <v>2972</v>
      </c>
      <c r="X2073" s="48" t="s">
        <v>370</v>
      </c>
      <c r="Y2073" s="57">
        <v>0</v>
      </c>
      <c r="Z2073" s="57">
        <v>11</v>
      </c>
      <c r="AA2073" s="57">
        <v>3</v>
      </c>
      <c r="AB2073" s="3">
        <f t="shared" si="95"/>
        <v>135</v>
      </c>
      <c r="AC2073">
        <v>263.55710289445329</v>
      </c>
      <c r="AD2073" s="47"/>
      <c r="AE2073" s="92"/>
      <c r="AF2073" s="48"/>
      <c r="AG2073" s="48"/>
      <c r="AH2073" s="48"/>
      <c r="AI2073" s="48"/>
      <c r="AJ2073" s="48"/>
      <c r="AK2073" s="3">
        <f t="shared" si="97"/>
        <v>0</v>
      </c>
      <c r="AM2073" s="47"/>
      <c r="AN2073" s="48">
        <v>3250</v>
      </c>
      <c r="AO2073" s="48">
        <v>2240</v>
      </c>
      <c r="AP2073" s="3">
        <v>4884</v>
      </c>
      <c r="AQ2073" s="48"/>
      <c r="AR2073" s="183" t="s">
        <v>8535</v>
      </c>
      <c r="AS2073" s="183" t="s">
        <v>8870</v>
      </c>
      <c r="AT2073" s="3">
        <v>0</v>
      </c>
      <c r="AU2073" s="18">
        <v>0</v>
      </c>
      <c r="AV2073" s="17"/>
      <c r="AW2073" s="200">
        <v>1</v>
      </c>
      <c r="AX2073" s="200">
        <v>0</v>
      </c>
      <c r="AY2073" s="200">
        <v>0</v>
      </c>
      <c r="AZ2073" s="200">
        <v>0</v>
      </c>
      <c r="BA2073" s="200">
        <v>0</v>
      </c>
      <c r="BB2073" s="200">
        <v>0</v>
      </c>
      <c r="BC2073" s="200">
        <v>0</v>
      </c>
    </row>
    <row r="2074" spans="1:62" x14ac:dyDescent="0.25">
      <c r="A2074" s="48">
        <v>91</v>
      </c>
      <c r="B2074" s="48">
        <v>28</v>
      </c>
      <c r="C2074" s="48" t="s">
        <v>1138</v>
      </c>
      <c r="D2074" s="48" t="s">
        <v>2963</v>
      </c>
      <c r="E2074" s="48" t="s">
        <v>2964</v>
      </c>
      <c r="F2074" s="48" t="s">
        <v>6840</v>
      </c>
      <c r="G2074" s="48" t="s">
        <v>6841</v>
      </c>
      <c r="H2074" s="48"/>
      <c r="I2074" s="48"/>
      <c r="J2074" s="48"/>
      <c r="K2074" s="113">
        <v>0</v>
      </c>
      <c r="L2074" s="113">
        <v>0</v>
      </c>
      <c r="M2074" s="113">
        <v>0</v>
      </c>
      <c r="N2074" s="48">
        <v>0</v>
      </c>
      <c r="O2074" s="48">
        <v>0</v>
      </c>
      <c r="P2074" s="48">
        <v>0</v>
      </c>
      <c r="Q2074" s="48">
        <v>0</v>
      </c>
      <c r="R2074" s="48">
        <v>0</v>
      </c>
      <c r="S2074" s="113">
        <v>0</v>
      </c>
      <c r="T2074" s="48">
        <v>0</v>
      </c>
      <c r="U2074" s="47"/>
      <c r="V2074" s="58" t="s">
        <v>8194</v>
      </c>
      <c r="W2074" s="136"/>
      <c r="X2074" s="48" t="s">
        <v>2967</v>
      </c>
      <c r="Y2074" s="57">
        <v>2</v>
      </c>
      <c r="Z2074" s="57">
        <v>16</v>
      </c>
      <c r="AA2074" s="57">
        <v>6</v>
      </c>
      <c r="AB2074" s="3">
        <f t="shared" si="95"/>
        <v>678</v>
      </c>
      <c r="AC2074">
        <v>1323.642338981032</v>
      </c>
      <c r="AD2074" s="47"/>
      <c r="AE2074" s="92"/>
      <c r="AF2074" s="48"/>
      <c r="AG2074" s="48"/>
      <c r="AH2074" s="48"/>
      <c r="AI2074" s="48"/>
      <c r="AJ2074" s="48"/>
      <c r="AK2074" s="3">
        <f t="shared" si="97"/>
        <v>0</v>
      </c>
      <c r="AM2074" s="47"/>
      <c r="AN2074" s="48">
        <v>3250</v>
      </c>
      <c r="AO2074" s="48">
        <v>2240</v>
      </c>
      <c r="AP2074" s="3">
        <v>4884</v>
      </c>
      <c r="AQ2074" s="48"/>
      <c r="AR2074" s="183" t="s">
        <v>8536</v>
      </c>
      <c r="AS2074" s="183" t="s">
        <v>8870</v>
      </c>
      <c r="AT2074" s="3">
        <v>0</v>
      </c>
      <c r="AU2074" s="18">
        <v>0</v>
      </c>
      <c r="AV2074" s="17"/>
      <c r="AW2074" s="208"/>
      <c r="AX2074" s="48"/>
    </row>
    <row r="2075" spans="1:62" x14ac:dyDescent="0.25">
      <c r="A2075" s="18">
        <v>91</v>
      </c>
      <c r="B2075" s="3">
        <v>41</v>
      </c>
      <c r="C2075" s="3" t="s">
        <v>1138</v>
      </c>
      <c r="D2075" s="18" t="s">
        <v>2963</v>
      </c>
      <c r="E2075" s="3" t="s">
        <v>46</v>
      </c>
      <c r="F2075" s="3" t="s">
        <v>2973</v>
      </c>
      <c r="K2075" s="113">
        <v>0</v>
      </c>
      <c r="L2075" s="113">
        <v>0</v>
      </c>
      <c r="M2075" s="113">
        <v>0</v>
      </c>
      <c r="N2075" s="48">
        <v>0</v>
      </c>
      <c r="O2075" s="48">
        <v>0</v>
      </c>
      <c r="P2075" s="48">
        <v>0</v>
      </c>
      <c r="Q2075" s="48">
        <v>0</v>
      </c>
      <c r="R2075" s="48">
        <v>0</v>
      </c>
      <c r="S2075" s="113">
        <v>0</v>
      </c>
      <c r="T2075" s="48">
        <v>0</v>
      </c>
      <c r="U2075" s="47"/>
      <c r="V2075" s="22" t="s">
        <v>8219</v>
      </c>
      <c r="W2075" s="134" t="s">
        <v>2974</v>
      </c>
      <c r="X2075" s="3" t="s">
        <v>960</v>
      </c>
      <c r="Y2075" s="21">
        <v>0</v>
      </c>
      <c r="Z2075" s="21">
        <v>4</v>
      </c>
      <c r="AA2075" s="14">
        <v>9</v>
      </c>
      <c r="AB2075" s="3">
        <f t="shared" si="95"/>
        <v>57</v>
      </c>
      <c r="AC2075">
        <v>106.71178539587754</v>
      </c>
      <c r="AE2075" s="22" t="s">
        <v>8318</v>
      </c>
      <c r="AF2075" s="2" t="s">
        <v>2975</v>
      </c>
      <c r="AG2075" s="3" t="s">
        <v>2976</v>
      </c>
      <c r="AH2075" s="3">
        <v>1</v>
      </c>
      <c r="AI2075" s="3">
        <v>4</v>
      </c>
      <c r="AJ2075" s="3">
        <v>1</v>
      </c>
      <c r="AK2075" s="3">
        <f t="shared" si="97"/>
        <v>289</v>
      </c>
      <c r="AL2075">
        <v>503.98826380609376</v>
      </c>
      <c r="AN2075" s="48">
        <v>3250</v>
      </c>
      <c r="AO2075" s="48">
        <v>2240</v>
      </c>
      <c r="AP2075" s="3">
        <v>4578</v>
      </c>
      <c r="AQ2075" s="3">
        <v>4060</v>
      </c>
      <c r="AR2075" s="183" t="s">
        <v>8537</v>
      </c>
      <c r="AS2075" s="183" t="s">
        <v>8870</v>
      </c>
      <c r="AT2075" s="3">
        <v>0</v>
      </c>
      <c r="AU2075" s="18">
        <v>0</v>
      </c>
      <c r="AV2075" s="17"/>
      <c r="AW2075" s="200">
        <v>1</v>
      </c>
      <c r="AX2075" s="200">
        <v>0</v>
      </c>
      <c r="AY2075" s="200">
        <v>0</v>
      </c>
      <c r="AZ2075" s="200">
        <v>0</v>
      </c>
      <c r="BA2075" s="200">
        <v>0</v>
      </c>
      <c r="BB2075" s="200">
        <v>0</v>
      </c>
      <c r="BC2075" s="200">
        <v>0</v>
      </c>
      <c r="BE2075" s="18">
        <v>1</v>
      </c>
      <c r="BF2075" s="18">
        <v>0</v>
      </c>
      <c r="BG2075" s="18">
        <v>0</v>
      </c>
      <c r="BH2075" s="18">
        <v>0</v>
      </c>
      <c r="BI2075" s="18">
        <v>0</v>
      </c>
      <c r="BJ2075" s="18">
        <v>0</v>
      </c>
    </row>
    <row r="2076" spans="1:62" x14ac:dyDescent="0.25">
      <c r="A2076" s="18">
        <v>91</v>
      </c>
      <c r="B2076" s="3">
        <v>41</v>
      </c>
      <c r="C2076" s="3" t="s">
        <v>1138</v>
      </c>
      <c r="D2076" s="18" t="s">
        <v>2963</v>
      </c>
      <c r="E2076" s="3" t="s">
        <v>46</v>
      </c>
      <c r="F2076" s="3" t="s">
        <v>2973</v>
      </c>
      <c r="K2076" s="113">
        <v>0</v>
      </c>
      <c r="L2076" s="113">
        <v>0</v>
      </c>
      <c r="M2076" s="113">
        <v>0</v>
      </c>
      <c r="N2076" s="48">
        <v>0</v>
      </c>
      <c r="O2076" s="48">
        <v>0</v>
      </c>
      <c r="P2076" s="48">
        <v>0</v>
      </c>
      <c r="Q2076" s="48">
        <v>0</v>
      </c>
      <c r="R2076" s="48">
        <v>0</v>
      </c>
      <c r="S2076" s="113">
        <v>0</v>
      </c>
      <c r="T2076" s="48">
        <v>0</v>
      </c>
      <c r="U2076" s="47"/>
      <c r="V2076" s="22" t="s">
        <v>8242</v>
      </c>
      <c r="W2076" s="134" t="s">
        <v>2977</v>
      </c>
      <c r="X2076" s="3" t="s">
        <v>1958</v>
      </c>
      <c r="Y2076" s="21">
        <v>0</v>
      </c>
      <c r="Z2076" s="21">
        <v>19</v>
      </c>
      <c r="AA2076" s="14">
        <v>4</v>
      </c>
      <c r="AB2076" s="3">
        <f t="shared" ref="AB2076:AB2106" si="98">(240*Y2076)+(12*Z2076)+AA2076</f>
        <v>232</v>
      </c>
      <c r="AC2076">
        <v>417.70660640359074</v>
      </c>
      <c r="AE2076" s="22" t="s">
        <v>8742</v>
      </c>
      <c r="AF2076" s="2" t="s">
        <v>2978</v>
      </c>
      <c r="AG2076" s="3" t="s">
        <v>710</v>
      </c>
      <c r="AH2076" s="3">
        <v>1</v>
      </c>
      <c r="AI2076" s="3">
        <v>5</v>
      </c>
      <c r="AJ2076" s="3">
        <v>0</v>
      </c>
      <c r="AK2076" s="3">
        <f t="shared" si="97"/>
        <v>300</v>
      </c>
      <c r="AL2076">
        <v>479.39145311145768</v>
      </c>
      <c r="AN2076" s="48">
        <v>3250</v>
      </c>
      <c r="AO2076" s="48">
        <v>2240</v>
      </c>
      <c r="AP2076" s="3">
        <v>4293</v>
      </c>
      <c r="AQ2076" s="3">
        <v>3422</v>
      </c>
      <c r="AR2076" s="183" t="s">
        <v>8538</v>
      </c>
      <c r="AS2076" s="183" t="s">
        <v>8870</v>
      </c>
      <c r="AT2076" s="3">
        <v>0</v>
      </c>
      <c r="AU2076" s="18">
        <v>0</v>
      </c>
      <c r="AV2076" s="17"/>
      <c r="AW2076" s="200">
        <v>0</v>
      </c>
      <c r="AX2076" s="200">
        <v>0</v>
      </c>
      <c r="AY2076" s="200">
        <v>0</v>
      </c>
      <c r="AZ2076" s="200">
        <v>0</v>
      </c>
      <c r="BA2076" s="200">
        <v>1</v>
      </c>
      <c r="BB2076" s="200">
        <v>0</v>
      </c>
      <c r="BC2076" s="200">
        <v>0</v>
      </c>
      <c r="BE2076" s="18">
        <v>0</v>
      </c>
      <c r="BF2076" s="18">
        <v>0</v>
      </c>
      <c r="BG2076" s="18">
        <v>1</v>
      </c>
      <c r="BH2076" s="18">
        <v>0</v>
      </c>
      <c r="BI2076" s="18">
        <v>0</v>
      </c>
      <c r="BJ2076" s="18">
        <v>0</v>
      </c>
    </row>
    <row r="2077" spans="1:62" ht="30" x14ac:dyDescent="0.25">
      <c r="A2077" s="18">
        <v>91</v>
      </c>
      <c r="B2077" s="18">
        <v>41</v>
      </c>
      <c r="C2077" s="18" t="s">
        <v>1138</v>
      </c>
      <c r="D2077" s="18" t="s">
        <v>2963</v>
      </c>
      <c r="E2077" s="18" t="s">
        <v>46</v>
      </c>
      <c r="F2077" s="18" t="s">
        <v>2973</v>
      </c>
      <c r="G2077" s="18"/>
      <c r="H2077" s="18"/>
      <c r="I2077" s="18"/>
      <c r="J2077" s="18"/>
      <c r="K2077" s="113">
        <v>0</v>
      </c>
      <c r="L2077" s="113">
        <v>0</v>
      </c>
      <c r="M2077" s="113">
        <v>0</v>
      </c>
      <c r="N2077" s="48">
        <v>0</v>
      </c>
      <c r="O2077" s="48">
        <v>0</v>
      </c>
      <c r="P2077" s="48">
        <v>0</v>
      </c>
      <c r="Q2077" s="48">
        <v>0</v>
      </c>
      <c r="R2077" s="48">
        <v>0</v>
      </c>
      <c r="S2077" s="113">
        <v>0</v>
      </c>
      <c r="T2077" s="48">
        <v>0</v>
      </c>
      <c r="U2077" s="47"/>
      <c r="V2077" s="33" t="s">
        <v>2979</v>
      </c>
      <c r="W2077" s="134" t="s">
        <v>2980</v>
      </c>
      <c r="X2077" s="18" t="s">
        <v>2981</v>
      </c>
      <c r="Y2077" s="13">
        <v>1</v>
      </c>
      <c r="Z2077" s="13">
        <v>4</v>
      </c>
      <c r="AA2077" s="33">
        <v>1</v>
      </c>
      <c r="AB2077" s="3">
        <f t="shared" si="98"/>
        <v>289</v>
      </c>
      <c r="AE2077" s="22" t="s">
        <v>8685</v>
      </c>
      <c r="AF2077" s="2" t="s">
        <v>2982</v>
      </c>
      <c r="AG2077" s="3" t="s">
        <v>2983</v>
      </c>
      <c r="AH2077" s="3">
        <v>2</v>
      </c>
      <c r="AI2077" s="3">
        <v>13</v>
      </c>
      <c r="AJ2077" s="3">
        <v>1.5</v>
      </c>
      <c r="AK2077" s="3">
        <f t="shared" si="97"/>
        <v>637.5</v>
      </c>
      <c r="AL2077">
        <v>1007.8807077940374</v>
      </c>
      <c r="AN2077" s="48">
        <v>3250</v>
      </c>
      <c r="AO2077" s="48">
        <v>2240</v>
      </c>
      <c r="AQ2077" s="3">
        <v>3344</v>
      </c>
      <c r="AR2077" s="183" t="s">
        <v>8522</v>
      </c>
      <c r="AS2077" s="183" t="s">
        <v>8870</v>
      </c>
      <c r="AT2077" s="3">
        <v>0</v>
      </c>
      <c r="AU2077" s="18">
        <v>0</v>
      </c>
      <c r="AV2077" s="17"/>
      <c r="AW2077" s="200">
        <v>1</v>
      </c>
      <c r="AX2077" s="200">
        <v>0</v>
      </c>
      <c r="AY2077" s="200">
        <v>0</v>
      </c>
      <c r="AZ2077" s="200">
        <v>0</v>
      </c>
      <c r="BA2077" s="200">
        <v>0</v>
      </c>
      <c r="BB2077" s="200">
        <v>0</v>
      </c>
      <c r="BC2077" s="200">
        <v>0</v>
      </c>
      <c r="BE2077" s="18">
        <v>0</v>
      </c>
      <c r="BF2077" s="18">
        <v>0</v>
      </c>
      <c r="BG2077" s="18">
        <v>1</v>
      </c>
      <c r="BH2077" s="18">
        <v>0</v>
      </c>
      <c r="BI2077" s="18">
        <v>0</v>
      </c>
      <c r="BJ2077" s="18">
        <v>0</v>
      </c>
    </row>
    <row r="2078" spans="1:62" x14ac:dyDescent="0.25">
      <c r="A2078" s="18">
        <v>91</v>
      </c>
      <c r="B2078" s="3">
        <v>41</v>
      </c>
      <c r="C2078" s="3" t="s">
        <v>1138</v>
      </c>
      <c r="D2078" s="18" t="s">
        <v>2963</v>
      </c>
      <c r="E2078" s="3" t="s">
        <v>46</v>
      </c>
      <c r="F2078" s="3" t="s">
        <v>2973</v>
      </c>
      <c r="K2078" s="113">
        <v>0</v>
      </c>
      <c r="L2078" s="113">
        <v>0</v>
      </c>
      <c r="M2078" s="113">
        <v>0</v>
      </c>
      <c r="N2078" s="48">
        <v>0</v>
      </c>
      <c r="O2078" s="48">
        <v>0</v>
      </c>
      <c r="P2078" s="48">
        <v>0</v>
      </c>
      <c r="Q2078" s="48">
        <v>0</v>
      </c>
      <c r="R2078" s="48">
        <v>0</v>
      </c>
      <c r="S2078" s="113">
        <v>0</v>
      </c>
      <c r="T2078" s="48">
        <v>0</v>
      </c>
      <c r="U2078" s="47"/>
      <c r="V2078" s="22" t="s">
        <v>8343</v>
      </c>
      <c r="W2078" s="134" t="s">
        <v>2984</v>
      </c>
      <c r="X2078" s="3" t="s">
        <v>401</v>
      </c>
      <c r="Y2078" s="21">
        <v>1</v>
      </c>
      <c r="Z2078" s="21">
        <v>10</v>
      </c>
      <c r="AA2078" s="14">
        <v>0</v>
      </c>
      <c r="AB2078" s="3">
        <f t="shared" si="98"/>
        <v>360</v>
      </c>
      <c r="AC2078">
        <v>619.51911977997042</v>
      </c>
      <c r="AN2078" s="48">
        <v>3250</v>
      </c>
      <c r="AO2078" s="48">
        <v>2240</v>
      </c>
      <c r="AP2078" s="3">
        <v>3963</v>
      </c>
      <c r="AR2078" s="183" t="s">
        <v>8539</v>
      </c>
      <c r="AS2078" s="183" t="s">
        <v>8870</v>
      </c>
      <c r="AT2078" s="3">
        <v>0</v>
      </c>
      <c r="AU2078" s="18">
        <v>0</v>
      </c>
      <c r="AV2078" s="17"/>
      <c r="AW2078" s="200">
        <v>0</v>
      </c>
      <c r="AX2078" s="200">
        <v>1</v>
      </c>
      <c r="AY2078" s="200">
        <v>0</v>
      </c>
      <c r="AZ2078" s="200">
        <v>0</v>
      </c>
      <c r="BA2078" s="200">
        <v>0</v>
      </c>
      <c r="BB2078" s="200">
        <v>0</v>
      </c>
      <c r="BC2078" s="200">
        <v>0</v>
      </c>
    </row>
    <row r="2079" spans="1:62" x14ac:dyDescent="0.25">
      <c r="A2079" s="18">
        <v>91</v>
      </c>
      <c r="B2079" s="3">
        <v>41</v>
      </c>
      <c r="C2079" s="3" t="s">
        <v>1138</v>
      </c>
      <c r="D2079" s="18" t="s">
        <v>2963</v>
      </c>
      <c r="E2079" s="3" t="s">
        <v>46</v>
      </c>
      <c r="F2079" s="3" t="s">
        <v>2973</v>
      </c>
      <c r="K2079" s="113">
        <v>0</v>
      </c>
      <c r="L2079" s="113">
        <v>0</v>
      </c>
      <c r="M2079" s="113">
        <v>0</v>
      </c>
      <c r="N2079" s="48">
        <v>0</v>
      </c>
      <c r="O2079" s="48">
        <v>0</v>
      </c>
      <c r="P2079" s="48">
        <v>0</v>
      </c>
      <c r="Q2079" s="48">
        <v>0</v>
      </c>
      <c r="R2079" s="48">
        <v>0</v>
      </c>
      <c r="S2079" s="113">
        <v>0</v>
      </c>
      <c r="T2079" s="48">
        <v>0</v>
      </c>
      <c r="U2079" s="47"/>
      <c r="V2079" s="14" t="s">
        <v>149</v>
      </c>
      <c r="W2079" s="134" t="s">
        <v>2985</v>
      </c>
      <c r="X2079" s="3" t="s">
        <v>2986</v>
      </c>
      <c r="Y2079" s="21">
        <v>5</v>
      </c>
      <c r="Z2079" s="21">
        <v>10</v>
      </c>
      <c r="AA2079" s="14">
        <v>7</v>
      </c>
      <c r="AB2079" s="3">
        <f t="shared" si="98"/>
        <v>1327</v>
      </c>
      <c r="AE2079" s="22" t="s">
        <v>149</v>
      </c>
      <c r="AF2079" s="2" t="s">
        <v>2987</v>
      </c>
      <c r="AG2079" s="3" t="s">
        <v>2988</v>
      </c>
      <c r="AH2079" s="3">
        <v>5</v>
      </c>
      <c r="AI2079" s="3">
        <v>2</v>
      </c>
      <c r="AJ2079" s="3">
        <v>2.5</v>
      </c>
      <c r="AK2079" s="3">
        <f>(240*AH2079)+(12*AI2079)+AJ2079</f>
        <v>1226.5</v>
      </c>
      <c r="AL2079">
        <v>1226.5</v>
      </c>
      <c r="AN2079" s="48">
        <v>3250</v>
      </c>
      <c r="AO2079" s="48">
        <v>2240</v>
      </c>
      <c r="AR2079" s="183" t="s">
        <v>8540</v>
      </c>
      <c r="AS2079" s="183" t="s">
        <v>8870</v>
      </c>
      <c r="AT2079" s="3">
        <v>0</v>
      </c>
      <c r="AU2079" s="18">
        <v>0</v>
      </c>
      <c r="AV2079" s="17"/>
    </row>
    <row r="2080" spans="1:62" x14ac:dyDescent="0.25">
      <c r="A2080" s="18">
        <v>91</v>
      </c>
      <c r="B2080" s="3">
        <v>41</v>
      </c>
      <c r="C2080" s="3" t="s">
        <v>1138</v>
      </c>
      <c r="D2080" s="18" t="s">
        <v>2963</v>
      </c>
      <c r="E2080" s="3" t="s">
        <v>46</v>
      </c>
      <c r="F2080" s="3" t="s">
        <v>2973</v>
      </c>
      <c r="K2080" s="113">
        <v>0</v>
      </c>
      <c r="L2080" s="113">
        <v>0</v>
      </c>
      <c r="M2080" s="113">
        <v>0</v>
      </c>
      <c r="N2080" s="48">
        <v>0</v>
      </c>
      <c r="O2080" s="48">
        <v>0</v>
      </c>
      <c r="P2080" s="48">
        <v>0</v>
      </c>
      <c r="Q2080" s="48">
        <v>0</v>
      </c>
      <c r="R2080" s="48">
        <v>0</v>
      </c>
      <c r="S2080" s="113">
        <v>0</v>
      </c>
      <c r="T2080" s="48">
        <v>0</v>
      </c>
      <c r="U2080" s="47"/>
      <c r="V2080" s="22" t="s">
        <v>8929</v>
      </c>
      <c r="W2080" s="134" t="s">
        <v>2989</v>
      </c>
      <c r="X2080" s="3" t="s">
        <v>322</v>
      </c>
      <c r="Y2080" s="21">
        <v>2</v>
      </c>
      <c r="Z2080" s="21">
        <v>12</v>
      </c>
      <c r="AA2080" s="14">
        <v>0</v>
      </c>
      <c r="AB2080" s="3">
        <f t="shared" si="98"/>
        <v>624</v>
      </c>
      <c r="AC2080">
        <v>927.30972006106219</v>
      </c>
      <c r="AE2080" s="22" t="s">
        <v>8887</v>
      </c>
      <c r="AF2080" s="2" t="s">
        <v>2990</v>
      </c>
      <c r="AG2080" s="3" t="s">
        <v>1151</v>
      </c>
      <c r="AH2080" s="3">
        <v>9</v>
      </c>
      <c r="AI2080" s="3">
        <v>0</v>
      </c>
      <c r="AJ2080" s="3">
        <v>0</v>
      </c>
      <c r="AK2080" s="3">
        <f>(240*AH2080)+(12*AI2080)+AJ2080</f>
        <v>2160</v>
      </c>
      <c r="AL2080">
        <v>3239.5127309163722</v>
      </c>
      <c r="AN2080" s="48">
        <v>3250</v>
      </c>
      <c r="AO2080" s="48">
        <v>2240</v>
      </c>
      <c r="AP2080" s="3">
        <v>2892</v>
      </c>
      <c r="AQ2080" s="3">
        <v>2959</v>
      </c>
      <c r="AR2080" s="183" t="s">
        <v>8541</v>
      </c>
      <c r="AS2080" s="183" t="s">
        <v>8870</v>
      </c>
      <c r="AT2080" s="3">
        <v>0</v>
      </c>
      <c r="AU2080" s="18">
        <v>0</v>
      </c>
      <c r="AV2080" s="17"/>
      <c r="AW2080" s="200">
        <v>1</v>
      </c>
      <c r="AX2080" s="200">
        <v>0</v>
      </c>
      <c r="AY2080" s="200">
        <v>0</v>
      </c>
      <c r="AZ2080" s="200">
        <v>0</v>
      </c>
      <c r="BA2080" s="200">
        <v>0</v>
      </c>
      <c r="BB2080" s="200">
        <v>0</v>
      </c>
      <c r="BC2080" s="200">
        <v>0</v>
      </c>
      <c r="BE2080" s="18">
        <v>1</v>
      </c>
      <c r="BF2080" s="18">
        <v>0</v>
      </c>
      <c r="BG2080" s="18">
        <v>0</v>
      </c>
      <c r="BH2080" s="18">
        <v>0</v>
      </c>
      <c r="BI2080" s="18">
        <v>0</v>
      </c>
      <c r="BJ2080" s="18">
        <v>0</v>
      </c>
    </row>
    <row r="2081" spans="1:62" x14ac:dyDescent="0.25">
      <c r="A2081" s="18">
        <v>91</v>
      </c>
      <c r="B2081" s="3">
        <v>41</v>
      </c>
      <c r="C2081" s="3" t="s">
        <v>1138</v>
      </c>
      <c r="D2081" s="18" t="s">
        <v>2963</v>
      </c>
      <c r="E2081" s="3" t="s">
        <v>46</v>
      </c>
      <c r="F2081" s="3" t="s">
        <v>2973</v>
      </c>
      <c r="K2081" s="113">
        <v>0</v>
      </c>
      <c r="L2081" s="113">
        <v>0</v>
      </c>
      <c r="M2081" s="113">
        <v>0</v>
      </c>
      <c r="N2081" s="48">
        <v>0</v>
      </c>
      <c r="O2081" s="48">
        <v>0</v>
      </c>
      <c r="P2081" s="48">
        <v>0</v>
      </c>
      <c r="Q2081" s="48">
        <v>0</v>
      </c>
      <c r="R2081" s="48">
        <v>0</v>
      </c>
      <c r="S2081" s="113">
        <v>0</v>
      </c>
      <c r="T2081" s="48">
        <v>0</v>
      </c>
      <c r="U2081" s="47"/>
      <c r="V2081" s="22" t="s">
        <v>8929</v>
      </c>
      <c r="W2081" s="134" t="s">
        <v>2991</v>
      </c>
      <c r="X2081" s="3" t="s">
        <v>710</v>
      </c>
      <c r="Y2081" s="21">
        <v>1</v>
      </c>
      <c r="Z2081" s="21">
        <v>5</v>
      </c>
      <c r="AA2081" s="14">
        <v>0</v>
      </c>
      <c r="AB2081" s="3">
        <f t="shared" si="98"/>
        <v>300</v>
      </c>
      <c r="AC2081">
        <v>445.82198079858762</v>
      </c>
      <c r="AE2081" s="22" t="s">
        <v>8930</v>
      </c>
      <c r="AF2081" s="2" t="s">
        <v>2992</v>
      </c>
      <c r="AG2081" s="3" t="s">
        <v>1375</v>
      </c>
      <c r="AH2081" s="3">
        <v>10</v>
      </c>
      <c r="AI2081" s="3">
        <v>0</v>
      </c>
      <c r="AJ2081" s="3">
        <v>0</v>
      </c>
      <c r="AK2081" s="3">
        <f>(240*AH2081)+(12*AI2081)+AJ2081</f>
        <v>2400</v>
      </c>
      <c r="AL2081">
        <v>3554.383270248351</v>
      </c>
      <c r="AN2081" s="48">
        <v>3250</v>
      </c>
      <c r="AO2081" s="48">
        <v>2240</v>
      </c>
      <c r="AP2081" s="3">
        <v>2892</v>
      </c>
      <c r="AQ2081" s="3">
        <v>2867</v>
      </c>
      <c r="AR2081" s="183" t="s">
        <v>8542</v>
      </c>
      <c r="AS2081" s="183" t="s">
        <v>8870</v>
      </c>
      <c r="AT2081" s="3">
        <v>0</v>
      </c>
      <c r="AU2081" s="18">
        <v>0</v>
      </c>
      <c r="AV2081" s="17"/>
      <c r="AW2081" s="200">
        <v>1</v>
      </c>
      <c r="AX2081" s="200">
        <v>0</v>
      </c>
      <c r="AY2081" s="200">
        <v>0</v>
      </c>
      <c r="AZ2081" s="200">
        <v>0</v>
      </c>
      <c r="BA2081" s="200">
        <v>0</v>
      </c>
      <c r="BB2081" s="200">
        <v>0</v>
      </c>
      <c r="BC2081" s="200">
        <v>0</v>
      </c>
      <c r="BE2081" s="18">
        <v>0</v>
      </c>
      <c r="BF2081" s="18">
        <v>0</v>
      </c>
      <c r="BG2081" s="18">
        <v>0</v>
      </c>
      <c r="BH2081" s="18">
        <v>0</v>
      </c>
      <c r="BI2081" s="18">
        <v>1</v>
      </c>
      <c r="BJ2081" s="18">
        <v>0</v>
      </c>
    </row>
    <row r="2082" spans="1:62" x14ac:dyDescent="0.25">
      <c r="A2082" s="18">
        <v>91</v>
      </c>
      <c r="B2082" s="3">
        <v>41</v>
      </c>
      <c r="C2082" s="3" t="s">
        <v>1138</v>
      </c>
      <c r="D2082" s="18" t="s">
        <v>2963</v>
      </c>
      <c r="E2082" s="3" t="s">
        <v>46</v>
      </c>
      <c r="F2082" s="3" t="s">
        <v>2973</v>
      </c>
      <c r="K2082" s="113">
        <v>0</v>
      </c>
      <c r="L2082" s="113">
        <v>0</v>
      </c>
      <c r="M2082" s="113">
        <v>0</v>
      </c>
      <c r="N2082" s="48">
        <v>0</v>
      </c>
      <c r="O2082" s="48">
        <v>0</v>
      </c>
      <c r="P2082" s="48">
        <v>0</v>
      </c>
      <c r="Q2082" s="48">
        <v>0</v>
      </c>
      <c r="R2082" s="48">
        <v>0</v>
      </c>
      <c r="S2082" s="113">
        <v>0</v>
      </c>
      <c r="T2082" s="48">
        <v>0</v>
      </c>
      <c r="U2082" s="47"/>
      <c r="V2082" s="22" t="s">
        <v>8852</v>
      </c>
      <c r="W2082" s="134" t="s">
        <v>2993</v>
      </c>
      <c r="X2082" s="3" t="s">
        <v>162</v>
      </c>
      <c r="Y2082" s="21">
        <v>1</v>
      </c>
      <c r="Z2082" s="21">
        <v>8</v>
      </c>
      <c r="AA2082" s="14">
        <v>0</v>
      </c>
      <c r="AB2082" s="3">
        <f t="shared" si="98"/>
        <v>336</v>
      </c>
      <c r="AC2082">
        <v>499.25222777828441</v>
      </c>
      <c r="AE2082" s="22"/>
      <c r="AN2082" s="48">
        <v>3250</v>
      </c>
      <c r="AO2082" s="48">
        <v>2240</v>
      </c>
      <c r="AP2082" s="3">
        <v>2891</v>
      </c>
      <c r="AR2082" s="183" t="s">
        <v>8484</v>
      </c>
      <c r="AS2082" s="183" t="s">
        <v>8870</v>
      </c>
      <c r="AT2082" s="3">
        <v>0</v>
      </c>
      <c r="AU2082" s="18">
        <v>0</v>
      </c>
      <c r="AV2082" s="17"/>
      <c r="AW2082" s="200">
        <v>1</v>
      </c>
      <c r="AX2082" s="200">
        <v>0</v>
      </c>
      <c r="AY2082" s="200">
        <v>0</v>
      </c>
      <c r="AZ2082" s="200">
        <v>0</v>
      </c>
      <c r="BA2082" s="200">
        <v>0</v>
      </c>
      <c r="BB2082" s="200">
        <v>0</v>
      </c>
      <c r="BC2082" s="200">
        <v>0</v>
      </c>
    </row>
    <row r="2083" spans="1:62" x14ac:dyDescent="0.25">
      <c r="A2083" s="18">
        <v>91</v>
      </c>
      <c r="B2083" s="3">
        <v>41</v>
      </c>
      <c r="C2083" s="3" t="s">
        <v>1138</v>
      </c>
      <c r="D2083" s="18" t="s">
        <v>2963</v>
      </c>
      <c r="E2083" s="3" t="s">
        <v>46</v>
      </c>
      <c r="F2083" s="3" t="s">
        <v>2973</v>
      </c>
      <c r="K2083" s="113">
        <v>0</v>
      </c>
      <c r="L2083" s="113">
        <v>0</v>
      </c>
      <c r="M2083" s="113">
        <v>0</v>
      </c>
      <c r="N2083" s="48">
        <v>0</v>
      </c>
      <c r="O2083" s="48">
        <v>0</v>
      </c>
      <c r="P2083" s="48">
        <v>0</v>
      </c>
      <c r="Q2083" s="48">
        <v>0</v>
      </c>
      <c r="R2083" s="48">
        <v>0</v>
      </c>
      <c r="S2083" s="113">
        <v>0</v>
      </c>
      <c r="T2083" s="48">
        <v>0</v>
      </c>
      <c r="U2083" s="47"/>
      <c r="V2083" s="22" t="s">
        <v>8931</v>
      </c>
      <c r="W2083" s="134" t="s">
        <v>2994</v>
      </c>
      <c r="X2083" s="3" t="s">
        <v>456</v>
      </c>
      <c r="Y2083" s="21">
        <v>3</v>
      </c>
      <c r="Z2083" s="21">
        <v>15</v>
      </c>
      <c r="AA2083" s="14">
        <v>0</v>
      </c>
      <c r="AB2083" s="3">
        <f t="shared" si="98"/>
        <v>900</v>
      </c>
      <c r="AC2083">
        <v>1336.9164494106901</v>
      </c>
      <c r="AE2083" s="22" t="s">
        <v>9452</v>
      </c>
      <c r="AF2083" s="2" t="s">
        <v>2995</v>
      </c>
      <c r="AG2083" s="3" t="s">
        <v>2996</v>
      </c>
      <c r="AH2083" s="3">
        <v>5</v>
      </c>
      <c r="AI2083" s="3">
        <v>18</v>
      </c>
      <c r="AJ2083" s="3">
        <v>9.5</v>
      </c>
      <c r="AK2083" s="3">
        <f>(240*AH2083)+(12*AI2083)+AJ2083</f>
        <v>1425.5</v>
      </c>
      <c r="AL2083">
        <v>1829.0937453091922</v>
      </c>
      <c r="AN2083" s="48">
        <v>3250</v>
      </c>
      <c r="AO2083" s="48">
        <v>2240</v>
      </c>
      <c r="AP2083" s="3">
        <v>2889</v>
      </c>
      <c r="AQ2083" s="3">
        <v>1820</v>
      </c>
      <c r="AR2083" s="183" t="s">
        <v>8428</v>
      </c>
      <c r="AS2083" s="183" t="s">
        <v>8870</v>
      </c>
      <c r="AT2083" s="3">
        <v>0</v>
      </c>
      <c r="AU2083" s="18">
        <v>0</v>
      </c>
      <c r="AV2083" s="17"/>
      <c r="AW2083" s="200">
        <v>1</v>
      </c>
      <c r="AX2083" s="200">
        <v>0</v>
      </c>
      <c r="AY2083" s="200">
        <v>0</v>
      </c>
      <c r="AZ2083" s="200">
        <v>0</v>
      </c>
      <c r="BA2083" s="200">
        <v>0</v>
      </c>
      <c r="BB2083" s="200">
        <v>0</v>
      </c>
      <c r="BC2083" s="200">
        <v>0</v>
      </c>
      <c r="BE2083" s="18">
        <v>0</v>
      </c>
      <c r="BF2083" s="18">
        <v>1</v>
      </c>
      <c r="BG2083" s="18">
        <v>0</v>
      </c>
      <c r="BH2083" s="18">
        <v>0</v>
      </c>
      <c r="BI2083" s="18">
        <v>0</v>
      </c>
      <c r="BJ2083" s="18">
        <v>0</v>
      </c>
    </row>
    <row r="2084" spans="1:62" x14ac:dyDescent="0.25">
      <c r="A2084" s="18">
        <v>91</v>
      </c>
      <c r="B2084" s="3">
        <v>41</v>
      </c>
      <c r="C2084" s="3" t="s">
        <v>1138</v>
      </c>
      <c r="D2084" s="18" t="s">
        <v>2963</v>
      </c>
      <c r="E2084" s="3" t="s">
        <v>46</v>
      </c>
      <c r="F2084" s="3" t="s">
        <v>2973</v>
      </c>
      <c r="K2084" s="113">
        <v>0</v>
      </c>
      <c r="L2084" s="113">
        <v>0</v>
      </c>
      <c r="M2084" s="113">
        <v>0</v>
      </c>
      <c r="N2084" s="48">
        <v>0</v>
      </c>
      <c r="O2084" s="48">
        <v>0</v>
      </c>
      <c r="P2084" s="48">
        <v>0</v>
      </c>
      <c r="Q2084" s="48">
        <v>0</v>
      </c>
      <c r="R2084" s="48">
        <v>0</v>
      </c>
      <c r="S2084" s="113">
        <v>0</v>
      </c>
      <c r="T2084" s="48">
        <v>0</v>
      </c>
      <c r="U2084" s="47"/>
      <c r="V2084" s="22" t="s">
        <v>8931</v>
      </c>
      <c r="W2084" s="134" t="s">
        <v>2997</v>
      </c>
      <c r="X2084" s="3" t="s">
        <v>437</v>
      </c>
      <c r="Y2084" s="21">
        <v>4</v>
      </c>
      <c r="Z2084" s="21">
        <v>7</v>
      </c>
      <c r="AA2084" s="14">
        <v>6</v>
      </c>
      <c r="AB2084" s="3">
        <f t="shared" si="98"/>
        <v>1050</v>
      </c>
      <c r="AC2084">
        <v>1559.735857645805</v>
      </c>
      <c r="AN2084" s="48">
        <v>3250</v>
      </c>
      <c r="AO2084" s="48">
        <v>2240</v>
      </c>
      <c r="AP2084" s="3">
        <v>2889</v>
      </c>
      <c r="AR2084" s="183" t="s">
        <v>8543</v>
      </c>
      <c r="AS2084" s="183" t="s">
        <v>8870</v>
      </c>
      <c r="AT2084" s="3">
        <v>0</v>
      </c>
      <c r="AU2084" s="18">
        <v>0</v>
      </c>
      <c r="AV2084" s="17"/>
      <c r="AW2084" s="200">
        <v>1</v>
      </c>
      <c r="AX2084" s="200">
        <v>0</v>
      </c>
      <c r="AY2084" s="200">
        <v>0</v>
      </c>
      <c r="AZ2084" s="200">
        <v>0</v>
      </c>
      <c r="BA2084" s="200">
        <v>0</v>
      </c>
      <c r="BB2084" s="200">
        <v>0</v>
      </c>
      <c r="BC2084" s="200">
        <v>0</v>
      </c>
    </row>
    <row r="2085" spans="1:62" x14ac:dyDescent="0.25">
      <c r="A2085" s="18">
        <v>91</v>
      </c>
      <c r="B2085" s="3">
        <v>41</v>
      </c>
      <c r="C2085" s="3" t="s">
        <v>1138</v>
      </c>
      <c r="D2085" s="18" t="s">
        <v>2963</v>
      </c>
      <c r="E2085" s="3" t="s">
        <v>46</v>
      </c>
      <c r="F2085" s="3" t="s">
        <v>2973</v>
      </c>
      <c r="K2085" s="113">
        <v>0</v>
      </c>
      <c r="L2085" s="113">
        <v>0</v>
      </c>
      <c r="M2085" s="113">
        <v>0</v>
      </c>
      <c r="N2085" s="48">
        <v>0</v>
      </c>
      <c r="O2085" s="48">
        <v>0</v>
      </c>
      <c r="P2085" s="48">
        <v>0</v>
      </c>
      <c r="Q2085" s="48">
        <v>0</v>
      </c>
      <c r="R2085" s="48">
        <v>0</v>
      </c>
      <c r="S2085" s="113">
        <v>0</v>
      </c>
      <c r="T2085" s="48">
        <v>0</v>
      </c>
      <c r="U2085" s="47"/>
      <c r="V2085" s="22" t="s">
        <v>8931</v>
      </c>
      <c r="W2085" s="134" t="s">
        <v>2998</v>
      </c>
      <c r="X2085" s="3" t="s">
        <v>23</v>
      </c>
      <c r="Y2085" s="21">
        <v>0</v>
      </c>
      <c r="Z2085" s="21">
        <v>7</v>
      </c>
      <c r="AA2085" s="14">
        <v>6</v>
      </c>
      <c r="AB2085" s="3">
        <f t="shared" si="98"/>
        <v>90</v>
      </c>
      <c r="AC2085">
        <v>133.691644941069</v>
      </c>
      <c r="AN2085" s="48">
        <v>3250</v>
      </c>
      <c r="AO2085" s="48">
        <v>2240</v>
      </c>
      <c r="AP2085" s="3">
        <v>2889</v>
      </c>
      <c r="AR2085" s="183" t="s">
        <v>8544</v>
      </c>
      <c r="AS2085" s="183" t="s">
        <v>8870</v>
      </c>
      <c r="AT2085" s="3">
        <v>0</v>
      </c>
      <c r="AU2085" s="18">
        <v>0</v>
      </c>
      <c r="AV2085" s="17"/>
      <c r="AW2085" s="200">
        <v>1</v>
      </c>
      <c r="AX2085" s="200">
        <v>0</v>
      </c>
      <c r="AY2085" s="200">
        <v>0</v>
      </c>
      <c r="AZ2085" s="200">
        <v>0</v>
      </c>
      <c r="BA2085" s="200">
        <v>0</v>
      </c>
      <c r="BB2085" s="200">
        <v>0</v>
      </c>
      <c r="BC2085" s="200">
        <v>0</v>
      </c>
    </row>
    <row r="2086" spans="1:62" x14ac:dyDescent="0.25">
      <c r="A2086" s="18">
        <v>91</v>
      </c>
      <c r="B2086" s="3">
        <v>41</v>
      </c>
      <c r="C2086" s="3" t="s">
        <v>1138</v>
      </c>
      <c r="D2086" s="18" t="s">
        <v>2963</v>
      </c>
      <c r="E2086" s="3" t="s">
        <v>46</v>
      </c>
      <c r="F2086" s="3" t="s">
        <v>2973</v>
      </c>
      <c r="K2086" s="113">
        <v>0</v>
      </c>
      <c r="L2086" s="113">
        <v>0</v>
      </c>
      <c r="M2086" s="113">
        <v>0</v>
      </c>
      <c r="N2086" s="48">
        <v>0</v>
      </c>
      <c r="O2086" s="48">
        <v>0</v>
      </c>
      <c r="P2086" s="48">
        <v>0</v>
      </c>
      <c r="Q2086" s="48">
        <v>0</v>
      </c>
      <c r="R2086" s="48">
        <v>0</v>
      </c>
      <c r="S2086" s="113">
        <v>0</v>
      </c>
      <c r="T2086" s="48">
        <v>0</v>
      </c>
      <c r="U2086" s="47"/>
      <c r="V2086" s="22" t="s">
        <v>8932</v>
      </c>
      <c r="W2086" s="134" t="s">
        <v>2999</v>
      </c>
      <c r="X2086" s="3" t="s">
        <v>551</v>
      </c>
      <c r="Y2086" s="21">
        <v>3</v>
      </c>
      <c r="Z2086" s="21">
        <v>4</v>
      </c>
      <c r="AA2086" s="14">
        <v>0</v>
      </c>
      <c r="AB2086" s="3">
        <f t="shared" si="98"/>
        <v>768</v>
      </c>
      <c r="AC2086">
        <v>1139.1177152611058</v>
      </c>
      <c r="AN2086" s="48">
        <v>3250</v>
      </c>
      <c r="AO2086" s="48">
        <v>2240</v>
      </c>
      <c r="AP2086" s="3">
        <v>2878</v>
      </c>
      <c r="AR2086" s="183" t="s">
        <v>8545</v>
      </c>
      <c r="AS2086" s="183" t="s">
        <v>8870</v>
      </c>
      <c r="AT2086" s="3">
        <v>0</v>
      </c>
      <c r="AU2086" s="18">
        <v>0</v>
      </c>
      <c r="AV2086" s="17"/>
      <c r="AW2086" s="200">
        <v>1</v>
      </c>
      <c r="AX2086" s="200">
        <v>0</v>
      </c>
      <c r="AY2086" s="200">
        <v>0</v>
      </c>
      <c r="AZ2086" s="200">
        <v>0</v>
      </c>
      <c r="BA2086" s="200">
        <v>0</v>
      </c>
      <c r="BB2086" s="200">
        <v>0</v>
      </c>
      <c r="BC2086" s="200">
        <v>0</v>
      </c>
    </row>
    <row r="2087" spans="1:62" x14ac:dyDescent="0.25">
      <c r="A2087" s="18">
        <v>91</v>
      </c>
      <c r="B2087" s="3">
        <v>41</v>
      </c>
      <c r="C2087" s="3" t="s">
        <v>1138</v>
      </c>
      <c r="D2087" s="18" t="s">
        <v>2963</v>
      </c>
      <c r="E2087" s="3" t="s">
        <v>46</v>
      </c>
      <c r="F2087" s="3" t="s">
        <v>2973</v>
      </c>
      <c r="K2087" s="113">
        <v>0</v>
      </c>
      <c r="L2087" s="113">
        <v>0</v>
      </c>
      <c r="M2087" s="113">
        <v>0</v>
      </c>
      <c r="N2087" s="48">
        <v>0</v>
      </c>
      <c r="O2087" s="48">
        <v>0</v>
      </c>
      <c r="P2087" s="48">
        <v>0</v>
      </c>
      <c r="Q2087" s="48">
        <v>0</v>
      </c>
      <c r="R2087" s="48">
        <v>0</v>
      </c>
      <c r="S2087" s="113">
        <v>0</v>
      </c>
      <c r="T2087" s="48">
        <v>0</v>
      </c>
      <c r="U2087" s="47"/>
      <c r="V2087" s="22" t="s">
        <v>8933</v>
      </c>
      <c r="W2087" s="134" t="s">
        <v>3000</v>
      </c>
      <c r="X2087" s="3" t="s">
        <v>3001</v>
      </c>
      <c r="Y2087" s="21">
        <v>2</v>
      </c>
      <c r="Z2087" s="21">
        <v>13</v>
      </c>
      <c r="AA2087" s="14">
        <v>8</v>
      </c>
      <c r="AB2087" s="3">
        <f t="shared" si="98"/>
        <v>644</v>
      </c>
      <c r="AC2087">
        <v>955.06683641109225</v>
      </c>
      <c r="AN2087" s="48">
        <v>3250</v>
      </c>
      <c r="AO2087" s="48">
        <v>2240</v>
      </c>
      <c r="AP2087" s="3">
        <v>2877</v>
      </c>
      <c r="AR2087" s="183" t="s">
        <v>8546</v>
      </c>
      <c r="AS2087" s="183" t="s">
        <v>8870</v>
      </c>
      <c r="AT2087" s="3">
        <v>0</v>
      </c>
      <c r="AU2087" s="18">
        <v>0</v>
      </c>
      <c r="AV2087" s="17"/>
      <c r="AW2087" s="200">
        <v>1</v>
      </c>
      <c r="AX2087" s="200">
        <v>0</v>
      </c>
      <c r="AY2087" s="200">
        <v>0</v>
      </c>
      <c r="AZ2087" s="200">
        <v>0</v>
      </c>
      <c r="BA2087" s="200">
        <v>0</v>
      </c>
      <c r="BB2087" s="200">
        <v>0</v>
      </c>
      <c r="BC2087" s="200">
        <v>0</v>
      </c>
    </row>
    <row r="2088" spans="1:62" x14ac:dyDescent="0.25">
      <c r="A2088" s="18">
        <v>91</v>
      </c>
      <c r="B2088" s="3">
        <v>41</v>
      </c>
      <c r="C2088" s="3" t="s">
        <v>1138</v>
      </c>
      <c r="D2088" s="18" t="s">
        <v>2963</v>
      </c>
      <c r="E2088" s="3" t="s">
        <v>46</v>
      </c>
      <c r="F2088" s="3" t="s">
        <v>2973</v>
      </c>
      <c r="K2088" s="113">
        <v>0</v>
      </c>
      <c r="L2088" s="113">
        <v>0</v>
      </c>
      <c r="M2088" s="113">
        <v>0</v>
      </c>
      <c r="N2088" s="48">
        <v>0</v>
      </c>
      <c r="O2088" s="48">
        <v>0</v>
      </c>
      <c r="P2088" s="48">
        <v>0</v>
      </c>
      <c r="Q2088" s="48">
        <v>0</v>
      </c>
      <c r="R2088" s="48">
        <v>0</v>
      </c>
      <c r="S2088" s="113">
        <v>0</v>
      </c>
      <c r="T2088" s="48">
        <v>0</v>
      </c>
      <c r="U2088" s="47"/>
      <c r="V2088" s="22" t="s">
        <v>8933</v>
      </c>
      <c r="W2088" s="134" t="s">
        <v>3002</v>
      </c>
      <c r="X2088" s="3" t="s">
        <v>1453</v>
      </c>
      <c r="Y2088" s="21">
        <v>1</v>
      </c>
      <c r="Z2088" s="21">
        <v>18</v>
      </c>
      <c r="AA2088" s="14">
        <v>0</v>
      </c>
      <c r="AB2088" s="3">
        <f t="shared" si="98"/>
        <v>456</v>
      </c>
      <c r="AC2088">
        <v>676.25850528487274</v>
      </c>
      <c r="AN2088" s="48">
        <v>3250</v>
      </c>
      <c r="AO2088" s="48">
        <v>2240</v>
      </c>
      <c r="AP2088" s="3">
        <v>2877</v>
      </c>
      <c r="AR2088" s="183" t="s">
        <v>8547</v>
      </c>
      <c r="AS2088" s="183" t="s">
        <v>8870</v>
      </c>
      <c r="AT2088" s="3">
        <v>0</v>
      </c>
      <c r="AU2088" s="18">
        <v>0</v>
      </c>
      <c r="AV2088" s="17"/>
      <c r="AW2088" s="200">
        <v>1</v>
      </c>
      <c r="AX2088" s="200">
        <v>0</v>
      </c>
      <c r="AY2088" s="200">
        <v>0</v>
      </c>
      <c r="AZ2088" s="200">
        <v>0</v>
      </c>
      <c r="BA2088" s="200">
        <v>0</v>
      </c>
      <c r="BB2088" s="200">
        <v>0</v>
      </c>
      <c r="BC2088" s="200">
        <v>0</v>
      </c>
    </row>
    <row r="2089" spans="1:62" x14ac:dyDescent="0.25">
      <c r="A2089" s="18">
        <v>91</v>
      </c>
      <c r="B2089" s="3">
        <v>41</v>
      </c>
      <c r="C2089" s="3" t="s">
        <v>1138</v>
      </c>
      <c r="D2089" s="18" t="s">
        <v>2963</v>
      </c>
      <c r="E2089" s="3" t="s">
        <v>46</v>
      </c>
      <c r="F2089" s="3" t="s">
        <v>2973</v>
      </c>
      <c r="K2089" s="113">
        <v>0</v>
      </c>
      <c r="L2089" s="113">
        <v>0</v>
      </c>
      <c r="M2089" s="113">
        <v>0</v>
      </c>
      <c r="N2089" s="48">
        <v>0</v>
      </c>
      <c r="O2089" s="48">
        <v>0</v>
      </c>
      <c r="P2089" s="48">
        <v>0</v>
      </c>
      <c r="Q2089" s="48">
        <v>0</v>
      </c>
      <c r="R2089" s="48">
        <v>0</v>
      </c>
      <c r="S2089" s="113">
        <v>0</v>
      </c>
      <c r="T2089" s="48">
        <v>0</v>
      </c>
      <c r="U2089" s="47"/>
      <c r="V2089" s="22" t="s">
        <v>8933</v>
      </c>
      <c r="W2089" s="134" t="s">
        <v>3003</v>
      </c>
      <c r="X2089" s="3" t="s">
        <v>167</v>
      </c>
      <c r="Y2089" s="21">
        <v>0</v>
      </c>
      <c r="Z2089" s="21">
        <v>10</v>
      </c>
      <c r="AA2089" s="14">
        <v>0</v>
      </c>
      <c r="AB2089" s="3">
        <f t="shared" si="98"/>
        <v>120</v>
      </c>
      <c r="AC2089">
        <v>177.96276454865074</v>
      </c>
      <c r="AN2089" s="48">
        <v>3250</v>
      </c>
      <c r="AO2089" s="48">
        <v>2240</v>
      </c>
      <c r="AP2089" s="3">
        <v>2877</v>
      </c>
      <c r="AR2089" s="183" t="s">
        <v>8548</v>
      </c>
      <c r="AS2089" s="183" t="s">
        <v>8870</v>
      </c>
      <c r="AT2089" s="3">
        <v>0</v>
      </c>
      <c r="AU2089" s="18">
        <v>0</v>
      </c>
      <c r="AV2089" s="17"/>
      <c r="AW2089" s="200">
        <v>1</v>
      </c>
      <c r="AX2089" s="200">
        <v>0</v>
      </c>
      <c r="AY2089" s="200">
        <v>0</v>
      </c>
      <c r="AZ2089" s="200">
        <v>0</v>
      </c>
      <c r="BA2089" s="200">
        <v>0</v>
      </c>
      <c r="BB2089" s="200">
        <v>0</v>
      </c>
      <c r="BC2089" s="200">
        <v>0</v>
      </c>
    </row>
    <row r="2090" spans="1:62" x14ac:dyDescent="0.25">
      <c r="A2090" s="18">
        <v>91</v>
      </c>
      <c r="B2090" s="3">
        <v>41</v>
      </c>
      <c r="C2090" s="3" t="s">
        <v>1138</v>
      </c>
      <c r="D2090" s="18" t="s">
        <v>2963</v>
      </c>
      <c r="E2090" s="3" t="s">
        <v>46</v>
      </c>
      <c r="F2090" s="3" t="s">
        <v>2973</v>
      </c>
      <c r="K2090" s="113">
        <v>0</v>
      </c>
      <c r="L2090" s="113">
        <v>0</v>
      </c>
      <c r="M2090" s="113">
        <v>0</v>
      </c>
      <c r="N2090" s="48">
        <v>0</v>
      </c>
      <c r="O2090" s="48">
        <v>0</v>
      </c>
      <c r="P2090" s="48">
        <v>0</v>
      </c>
      <c r="Q2090" s="48">
        <v>0</v>
      </c>
      <c r="R2090" s="48">
        <v>0</v>
      </c>
      <c r="S2090" s="113">
        <v>0</v>
      </c>
      <c r="T2090" s="48">
        <v>0</v>
      </c>
      <c r="U2090" s="47"/>
      <c r="V2090" s="22" t="s">
        <v>8933</v>
      </c>
      <c r="W2090" s="134" t="s">
        <v>3004</v>
      </c>
      <c r="X2090" s="3" t="s">
        <v>3005</v>
      </c>
      <c r="Y2090" s="21">
        <v>1</v>
      </c>
      <c r="Z2090" s="21">
        <v>0</v>
      </c>
      <c r="AA2090" s="14">
        <v>3</v>
      </c>
      <c r="AB2090" s="3">
        <f t="shared" si="98"/>
        <v>243</v>
      </c>
      <c r="AC2090">
        <v>360.37459821101771</v>
      </c>
      <c r="AN2090" s="48">
        <v>3250</v>
      </c>
      <c r="AO2090" s="48">
        <v>2240</v>
      </c>
      <c r="AP2090" s="3">
        <v>2877</v>
      </c>
      <c r="AR2090" s="183" t="s">
        <v>8440</v>
      </c>
      <c r="AS2090" s="183" t="s">
        <v>8870</v>
      </c>
      <c r="AT2090" s="3">
        <v>0</v>
      </c>
      <c r="AU2090" s="18">
        <v>0</v>
      </c>
      <c r="AV2090" s="17"/>
      <c r="AW2090" s="200">
        <v>1</v>
      </c>
      <c r="AX2090" s="200">
        <v>0</v>
      </c>
      <c r="AY2090" s="200">
        <v>0</v>
      </c>
      <c r="AZ2090" s="200">
        <v>0</v>
      </c>
      <c r="BA2090" s="200">
        <v>0</v>
      </c>
      <c r="BB2090" s="200">
        <v>0</v>
      </c>
      <c r="BC2090" s="200">
        <v>0</v>
      </c>
    </row>
    <row r="2091" spans="1:62" x14ac:dyDescent="0.25">
      <c r="A2091" s="18">
        <v>91</v>
      </c>
      <c r="B2091" s="3">
        <v>41</v>
      </c>
      <c r="C2091" s="3" t="s">
        <v>1138</v>
      </c>
      <c r="D2091" s="18" t="s">
        <v>2963</v>
      </c>
      <c r="E2091" s="3" t="s">
        <v>46</v>
      </c>
      <c r="F2091" s="3" t="s">
        <v>2973</v>
      </c>
      <c r="K2091" s="113">
        <v>0</v>
      </c>
      <c r="L2091" s="113">
        <v>0</v>
      </c>
      <c r="M2091" s="113">
        <v>0</v>
      </c>
      <c r="N2091" s="48">
        <v>0</v>
      </c>
      <c r="O2091" s="48">
        <v>0</v>
      </c>
      <c r="P2091" s="48">
        <v>0</v>
      </c>
      <c r="Q2091" s="48">
        <v>0</v>
      </c>
      <c r="R2091" s="48">
        <v>0</v>
      </c>
      <c r="S2091" s="113">
        <v>0</v>
      </c>
      <c r="T2091" s="48">
        <v>0</v>
      </c>
      <c r="U2091" s="47"/>
      <c r="V2091" s="22" t="s">
        <v>8933</v>
      </c>
      <c r="W2091" s="134" t="s">
        <v>3006</v>
      </c>
      <c r="X2091" s="3" t="s">
        <v>220</v>
      </c>
      <c r="Y2091" s="21">
        <v>0</v>
      </c>
      <c r="Z2091" s="21">
        <v>8</v>
      </c>
      <c r="AA2091" s="14">
        <v>0</v>
      </c>
      <c r="AB2091" s="3">
        <f t="shared" si="98"/>
        <v>96</v>
      </c>
      <c r="AC2091">
        <v>142.37021163892058</v>
      </c>
      <c r="AN2091" s="48">
        <v>3250</v>
      </c>
      <c r="AO2091" s="48">
        <v>2240</v>
      </c>
      <c r="AP2091" s="3">
        <v>2877</v>
      </c>
      <c r="AR2091" s="183" t="s">
        <v>8549</v>
      </c>
      <c r="AS2091" s="183" t="s">
        <v>8870</v>
      </c>
      <c r="AT2091" s="3">
        <v>0</v>
      </c>
      <c r="AU2091" s="18">
        <v>0</v>
      </c>
      <c r="AV2091" s="17"/>
      <c r="AW2091" s="200">
        <v>1</v>
      </c>
      <c r="AX2091" s="200">
        <v>0</v>
      </c>
      <c r="AY2091" s="200">
        <v>0</v>
      </c>
      <c r="AZ2091" s="200">
        <v>0</v>
      </c>
      <c r="BA2091" s="200">
        <v>0</v>
      </c>
      <c r="BB2091" s="200">
        <v>0</v>
      </c>
      <c r="BC2091" s="200">
        <v>0</v>
      </c>
    </row>
    <row r="2092" spans="1:62" ht="30" x14ac:dyDescent="0.25">
      <c r="A2092" s="18">
        <v>91</v>
      </c>
      <c r="B2092" s="3">
        <v>41</v>
      </c>
      <c r="C2092" s="3" t="s">
        <v>1138</v>
      </c>
      <c r="D2092" s="18" t="s">
        <v>2963</v>
      </c>
      <c r="E2092" s="3" t="s">
        <v>46</v>
      </c>
      <c r="F2092" s="3" t="s">
        <v>2973</v>
      </c>
      <c r="K2092" s="113">
        <v>0</v>
      </c>
      <c r="L2092" s="113">
        <v>0</v>
      </c>
      <c r="M2092" s="113">
        <v>0</v>
      </c>
      <c r="N2092" s="48">
        <v>0</v>
      </c>
      <c r="O2092" s="48">
        <v>0</v>
      </c>
      <c r="P2092" s="48">
        <v>0</v>
      </c>
      <c r="Q2092" s="48">
        <v>0</v>
      </c>
      <c r="R2092" s="48">
        <v>0</v>
      </c>
      <c r="S2092" s="113">
        <v>0</v>
      </c>
      <c r="T2092" s="48">
        <v>0</v>
      </c>
      <c r="U2092" s="47"/>
      <c r="V2092" s="22" t="s">
        <v>8828</v>
      </c>
      <c r="W2092" s="134" t="s">
        <v>3007</v>
      </c>
      <c r="X2092" s="3" t="s">
        <v>475</v>
      </c>
      <c r="Y2092" s="21">
        <v>1</v>
      </c>
      <c r="Z2092" s="21">
        <v>0</v>
      </c>
      <c r="AA2092" s="14">
        <v>6</v>
      </c>
      <c r="AB2092" s="3">
        <f t="shared" si="98"/>
        <v>246</v>
      </c>
      <c r="AC2092">
        <v>363.47690388116695</v>
      </c>
      <c r="AN2092" s="48">
        <v>3250</v>
      </c>
      <c r="AO2092" s="48">
        <v>2240</v>
      </c>
      <c r="AP2092" s="3">
        <v>2850</v>
      </c>
      <c r="AR2092" s="183" t="s">
        <v>8550</v>
      </c>
      <c r="AS2092" s="183" t="s">
        <v>8870</v>
      </c>
      <c r="AT2092" s="3">
        <v>0</v>
      </c>
      <c r="AU2092" s="18">
        <v>0</v>
      </c>
      <c r="AV2092" s="17"/>
      <c r="AW2092" s="200">
        <v>1</v>
      </c>
      <c r="AX2092" s="200">
        <v>0</v>
      </c>
      <c r="AY2092" s="200">
        <v>0</v>
      </c>
      <c r="AZ2092" s="200">
        <v>0</v>
      </c>
      <c r="BA2092" s="200">
        <v>0</v>
      </c>
      <c r="BB2092" s="200">
        <v>0</v>
      </c>
      <c r="BC2092" s="200">
        <v>0</v>
      </c>
    </row>
    <row r="2093" spans="1:62" x14ac:dyDescent="0.25">
      <c r="A2093" s="18">
        <v>91</v>
      </c>
      <c r="B2093" s="3">
        <v>41</v>
      </c>
      <c r="C2093" s="3" t="s">
        <v>1138</v>
      </c>
      <c r="D2093" s="18" t="s">
        <v>2963</v>
      </c>
      <c r="E2093" s="3" t="s">
        <v>46</v>
      </c>
      <c r="F2093" s="3" t="s">
        <v>2973</v>
      </c>
      <c r="K2093" s="113">
        <v>0</v>
      </c>
      <c r="L2093" s="113">
        <v>0</v>
      </c>
      <c r="M2093" s="113">
        <v>0</v>
      </c>
      <c r="N2093" s="48">
        <v>0</v>
      </c>
      <c r="O2093" s="48">
        <v>0</v>
      </c>
      <c r="P2093" s="48">
        <v>0</v>
      </c>
      <c r="Q2093" s="48">
        <v>0</v>
      </c>
      <c r="R2093" s="48">
        <v>0</v>
      </c>
      <c r="S2093" s="113">
        <v>0</v>
      </c>
      <c r="T2093" s="48">
        <v>0</v>
      </c>
      <c r="U2093" s="47"/>
      <c r="V2093" s="22" t="s">
        <v>9079</v>
      </c>
      <c r="W2093" s="134" t="s">
        <v>2854</v>
      </c>
      <c r="X2093" s="3" t="s">
        <v>237</v>
      </c>
      <c r="Y2093" s="21">
        <v>0</v>
      </c>
      <c r="Z2093" s="21">
        <v>15</v>
      </c>
      <c r="AA2093" s="14">
        <v>0</v>
      </c>
      <c r="AB2093" s="3">
        <f t="shared" si="98"/>
        <v>180</v>
      </c>
      <c r="AC2093">
        <v>260.69273193070069</v>
      </c>
      <c r="AN2093" s="48">
        <v>3250</v>
      </c>
      <c r="AO2093" s="48">
        <v>2240</v>
      </c>
      <c r="AP2093" s="3">
        <v>2704</v>
      </c>
      <c r="AR2093" s="183" t="s">
        <v>8446</v>
      </c>
      <c r="AS2093" s="183" t="s">
        <v>8870</v>
      </c>
      <c r="AT2093" s="3">
        <v>0</v>
      </c>
      <c r="AU2093" s="18">
        <v>0</v>
      </c>
      <c r="AV2093" s="17"/>
      <c r="AW2093" s="200">
        <v>0</v>
      </c>
      <c r="AX2093" s="200">
        <v>1</v>
      </c>
      <c r="AY2093" s="200">
        <v>0</v>
      </c>
      <c r="AZ2093" s="200">
        <v>0</v>
      </c>
      <c r="BA2093" s="200">
        <v>0</v>
      </c>
      <c r="BB2093" s="200">
        <v>0</v>
      </c>
      <c r="BC2093" s="200">
        <v>0</v>
      </c>
    </row>
    <row r="2094" spans="1:62" x14ac:dyDescent="0.25">
      <c r="A2094" s="18">
        <v>91</v>
      </c>
      <c r="B2094" s="3">
        <v>41</v>
      </c>
      <c r="C2094" s="3" t="s">
        <v>1138</v>
      </c>
      <c r="D2094" s="18" t="s">
        <v>2963</v>
      </c>
      <c r="E2094" s="3" t="s">
        <v>46</v>
      </c>
      <c r="F2094" s="3" t="s">
        <v>2973</v>
      </c>
      <c r="K2094" s="113">
        <v>0</v>
      </c>
      <c r="L2094" s="113">
        <v>0</v>
      </c>
      <c r="M2094" s="113">
        <v>0</v>
      </c>
      <c r="N2094" s="48">
        <v>0</v>
      </c>
      <c r="O2094" s="48">
        <v>0</v>
      </c>
      <c r="P2094" s="48">
        <v>0</v>
      </c>
      <c r="Q2094" s="48">
        <v>0</v>
      </c>
      <c r="R2094" s="48">
        <v>0</v>
      </c>
      <c r="S2094" s="113">
        <v>0</v>
      </c>
      <c r="T2094" s="48">
        <v>0</v>
      </c>
      <c r="U2094" s="47"/>
      <c r="V2094" s="22" t="s">
        <v>9453</v>
      </c>
      <c r="W2094" s="134" t="s">
        <v>3008</v>
      </c>
      <c r="X2094" s="3" t="s">
        <v>239</v>
      </c>
      <c r="Y2094" s="21">
        <v>0</v>
      </c>
      <c r="Z2094" s="21">
        <v>2</v>
      </c>
      <c r="AA2094" s="14">
        <v>0</v>
      </c>
      <c r="AB2094" s="3">
        <f t="shared" si="98"/>
        <v>24</v>
      </c>
      <c r="AC2094">
        <v>30.272197259225223</v>
      </c>
      <c r="AN2094" s="48">
        <v>3250</v>
      </c>
      <c r="AO2094" s="48">
        <v>2240</v>
      </c>
      <c r="AP2094" s="3">
        <v>1695</v>
      </c>
      <c r="AR2094" s="183" t="s">
        <v>8508</v>
      </c>
      <c r="AS2094" s="183" t="s">
        <v>8870</v>
      </c>
      <c r="AT2094" s="3">
        <v>0</v>
      </c>
      <c r="AU2094" s="18">
        <v>0</v>
      </c>
      <c r="AV2094" s="17"/>
      <c r="AW2094" s="200">
        <v>1</v>
      </c>
      <c r="AX2094" s="200">
        <v>0</v>
      </c>
      <c r="AY2094" s="200">
        <v>0</v>
      </c>
      <c r="AZ2094" s="200">
        <v>0</v>
      </c>
      <c r="BA2094" s="200">
        <v>0</v>
      </c>
      <c r="BB2094" s="200">
        <v>0</v>
      </c>
      <c r="BC2094" s="200">
        <v>0</v>
      </c>
    </row>
    <row r="2095" spans="1:62" x14ac:dyDescent="0.25">
      <c r="A2095" s="18">
        <v>91</v>
      </c>
      <c r="B2095" s="3">
        <v>41</v>
      </c>
      <c r="C2095" s="3" t="s">
        <v>3009</v>
      </c>
      <c r="D2095" s="18" t="s">
        <v>3010</v>
      </c>
      <c r="F2095" s="48" t="s">
        <v>6842</v>
      </c>
      <c r="G2095" s="48" t="s">
        <v>6843</v>
      </c>
      <c r="H2095" s="48" t="s">
        <v>6844</v>
      </c>
      <c r="I2095" s="48" t="s">
        <v>6845</v>
      </c>
      <c r="K2095" s="113">
        <v>0</v>
      </c>
      <c r="L2095" s="113">
        <v>0</v>
      </c>
      <c r="M2095" s="113">
        <v>0</v>
      </c>
      <c r="N2095" s="48">
        <v>0</v>
      </c>
      <c r="O2095" s="48">
        <v>0</v>
      </c>
      <c r="P2095" s="48">
        <v>0</v>
      </c>
      <c r="Q2095" s="48">
        <v>0</v>
      </c>
      <c r="R2095" s="48">
        <v>0</v>
      </c>
      <c r="S2095" s="113">
        <v>0</v>
      </c>
      <c r="T2095" s="48">
        <v>0</v>
      </c>
      <c r="U2095" s="47"/>
      <c r="V2095" s="22" t="s">
        <v>8522</v>
      </c>
      <c r="W2095" s="134" t="s">
        <v>3011</v>
      </c>
      <c r="X2095" s="3" t="s">
        <v>3012</v>
      </c>
      <c r="Y2095" s="21">
        <v>1</v>
      </c>
      <c r="Z2095" s="21">
        <v>14</v>
      </c>
      <c r="AA2095" s="14">
        <v>6</v>
      </c>
      <c r="AB2095" s="3">
        <f t="shared" si="98"/>
        <v>414</v>
      </c>
      <c r="AC2095">
        <v>673.35387947683409</v>
      </c>
      <c r="AE2095" s="22" t="s">
        <v>8892</v>
      </c>
      <c r="AF2095" s="2" t="s">
        <v>3013</v>
      </c>
      <c r="AG2095" s="3" t="s">
        <v>3014</v>
      </c>
      <c r="AH2095" s="3">
        <v>8</v>
      </c>
      <c r="AI2095" s="3">
        <v>1</v>
      </c>
      <c r="AJ2095" s="3">
        <v>1.5</v>
      </c>
      <c r="AK2095" s="3">
        <f>(240*AH2095)+(12*AI2095)+AJ2095</f>
        <v>1933.5</v>
      </c>
      <c r="AL2095">
        <v>2965.6930594123364</v>
      </c>
      <c r="AN2095" s="48">
        <v>3250</v>
      </c>
      <c r="AO2095" s="48">
        <v>2240</v>
      </c>
      <c r="AP2095" s="3">
        <v>3551</v>
      </c>
      <c r="AQ2095" s="3">
        <v>3123</v>
      </c>
      <c r="AR2095" s="183" t="s">
        <v>8427</v>
      </c>
      <c r="AS2095" s="183" t="s">
        <v>8870</v>
      </c>
      <c r="AT2095" s="3">
        <v>0</v>
      </c>
      <c r="AU2095" s="18">
        <v>0</v>
      </c>
      <c r="AV2095" s="17"/>
      <c r="AW2095" s="200">
        <v>1</v>
      </c>
      <c r="AX2095" s="200">
        <v>0</v>
      </c>
      <c r="AY2095" s="200">
        <v>0</v>
      </c>
      <c r="AZ2095" s="200">
        <v>0</v>
      </c>
      <c r="BA2095" s="200">
        <v>0</v>
      </c>
      <c r="BB2095" s="200">
        <v>0</v>
      </c>
      <c r="BC2095" s="200">
        <v>0</v>
      </c>
      <c r="BE2095" s="18">
        <v>1</v>
      </c>
      <c r="BF2095" s="18">
        <v>0</v>
      </c>
      <c r="BG2095" s="18">
        <v>0</v>
      </c>
      <c r="BH2095" s="18">
        <v>0</v>
      </c>
      <c r="BI2095" s="18">
        <v>0</v>
      </c>
      <c r="BJ2095" s="18">
        <v>0</v>
      </c>
    </row>
    <row r="2096" spans="1:62" x14ac:dyDescent="0.25">
      <c r="A2096" s="18">
        <v>91</v>
      </c>
      <c r="B2096" s="3">
        <v>41</v>
      </c>
      <c r="C2096" s="3" t="s">
        <v>3009</v>
      </c>
      <c r="D2096" s="18" t="s">
        <v>3010</v>
      </c>
      <c r="F2096" s="48" t="s">
        <v>6842</v>
      </c>
      <c r="G2096" s="48" t="s">
        <v>7605</v>
      </c>
      <c r="H2096" s="48" t="s">
        <v>6844</v>
      </c>
      <c r="I2096" s="48" t="s">
        <v>6845</v>
      </c>
      <c r="K2096" s="113">
        <v>0</v>
      </c>
      <c r="L2096" s="113">
        <v>0</v>
      </c>
      <c r="M2096" s="113">
        <v>0</v>
      </c>
      <c r="N2096" s="48">
        <v>0</v>
      </c>
      <c r="O2096" s="48">
        <v>0</v>
      </c>
      <c r="P2096" s="48">
        <v>0</v>
      </c>
      <c r="Q2096" s="48">
        <v>0</v>
      </c>
      <c r="R2096" s="48">
        <v>0</v>
      </c>
      <c r="S2096" s="113">
        <v>0</v>
      </c>
      <c r="T2096" s="48">
        <v>0</v>
      </c>
      <c r="U2096" s="47"/>
      <c r="V2096" s="22" t="s">
        <v>8522</v>
      </c>
      <c r="W2096" s="134" t="s">
        <v>3015</v>
      </c>
      <c r="X2096" s="3" t="s">
        <v>3016</v>
      </c>
      <c r="Y2096" s="21">
        <v>1</v>
      </c>
      <c r="Z2096" s="21">
        <v>10</v>
      </c>
      <c r="AA2096" s="14">
        <v>7.5</v>
      </c>
      <c r="AB2096" s="3">
        <f t="shared" si="98"/>
        <v>367.5</v>
      </c>
      <c r="AC2096">
        <v>597.7235524341462</v>
      </c>
      <c r="AE2096" s="22" t="s">
        <v>149</v>
      </c>
      <c r="AF2096" s="155" t="s">
        <v>7604</v>
      </c>
      <c r="AG2096" s="3" t="s">
        <v>3014</v>
      </c>
      <c r="AH2096" s="3">
        <v>8</v>
      </c>
      <c r="AI2096" s="3">
        <v>1</v>
      </c>
      <c r="AJ2096" s="3">
        <v>1.5</v>
      </c>
      <c r="AK2096" s="3">
        <f>(240*AH2096)+(12*AI2096)+AJ2096</f>
        <v>1933.5</v>
      </c>
      <c r="AN2096" s="48">
        <v>3250</v>
      </c>
      <c r="AO2096" s="48">
        <v>2240</v>
      </c>
      <c r="AP2096" s="3">
        <v>3551</v>
      </c>
      <c r="AR2096" s="183" t="s">
        <v>8471</v>
      </c>
      <c r="AS2096" s="183" t="s">
        <v>8870</v>
      </c>
      <c r="AT2096" s="3">
        <v>0</v>
      </c>
      <c r="AU2096" s="18">
        <v>0</v>
      </c>
      <c r="AV2096" s="17"/>
      <c r="AW2096" s="200">
        <v>1</v>
      </c>
      <c r="AX2096" s="200">
        <v>0</v>
      </c>
      <c r="AY2096" s="200">
        <v>0</v>
      </c>
      <c r="AZ2096" s="200">
        <v>0</v>
      </c>
      <c r="BA2096" s="200">
        <v>0</v>
      </c>
      <c r="BB2096" s="200">
        <v>0</v>
      </c>
      <c r="BC2096" s="200">
        <v>0</v>
      </c>
    </row>
    <row r="2097" spans="1:62" ht="30" x14ac:dyDescent="0.25">
      <c r="A2097" s="18">
        <v>91</v>
      </c>
      <c r="B2097" s="3">
        <v>41</v>
      </c>
      <c r="C2097" s="3" t="s">
        <v>3009</v>
      </c>
      <c r="D2097" s="18" t="s">
        <v>3010</v>
      </c>
      <c r="F2097" s="48" t="s">
        <v>6842</v>
      </c>
      <c r="G2097" s="48" t="s">
        <v>7606</v>
      </c>
      <c r="H2097" s="48" t="s">
        <v>6844</v>
      </c>
      <c r="I2097" s="48" t="s">
        <v>6845</v>
      </c>
      <c r="K2097" s="113">
        <v>0</v>
      </c>
      <c r="L2097" s="113">
        <v>0</v>
      </c>
      <c r="M2097" s="113">
        <v>0</v>
      </c>
      <c r="N2097" s="48">
        <v>0</v>
      </c>
      <c r="O2097" s="48">
        <v>0</v>
      </c>
      <c r="P2097" s="48">
        <v>0</v>
      </c>
      <c r="Q2097" s="48">
        <v>0</v>
      </c>
      <c r="R2097" s="48">
        <v>0</v>
      </c>
      <c r="S2097" s="113">
        <v>0</v>
      </c>
      <c r="T2097" s="48">
        <v>0</v>
      </c>
      <c r="U2097" s="47"/>
      <c r="V2097" s="22" t="s">
        <v>8440</v>
      </c>
      <c r="W2097" s="134" t="s">
        <v>3017</v>
      </c>
      <c r="X2097" s="3" t="s">
        <v>211</v>
      </c>
      <c r="Y2097" s="21">
        <v>0</v>
      </c>
      <c r="Z2097" s="21">
        <v>17</v>
      </c>
      <c r="AA2097" s="14">
        <v>0</v>
      </c>
      <c r="AB2097" s="3">
        <f t="shared" si="98"/>
        <v>204</v>
      </c>
      <c r="AC2097">
        <v>331.20725762837361</v>
      </c>
      <c r="AN2097" s="48">
        <v>3250</v>
      </c>
      <c r="AO2097" s="48">
        <v>2240</v>
      </c>
      <c r="AP2097" s="3">
        <v>3538</v>
      </c>
      <c r="AR2097" s="183" t="s">
        <v>8551</v>
      </c>
      <c r="AS2097" s="183" t="s">
        <v>8870</v>
      </c>
      <c r="AT2097" s="3">
        <v>0</v>
      </c>
      <c r="AU2097" s="18">
        <v>0</v>
      </c>
      <c r="AV2097" s="17"/>
      <c r="AW2097" s="200">
        <v>1</v>
      </c>
      <c r="AX2097" s="200">
        <v>0</v>
      </c>
      <c r="AY2097" s="200">
        <v>0</v>
      </c>
      <c r="AZ2097" s="200">
        <v>0</v>
      </c>
      <c r="BA2097" s="200">
        <v>0</v>
      </c>
      <c r="BB2097" s="200">
        <v>0</v>
      </c>
      <c r="BC2097" s="200">
        <v>0</v>
      </c>
    </row>
    <row r="2098" spans="1:62" x14ac:dyDescent="0.25">
      <c r="A2098" s="18">
        <v>91</v>
      </c>
      <c r="B2098" s="3">
        <v>41</v>
      </c>
      <c r="C2098" s="3" t="s">
        <v>3009</v>
      </c>
      <c r="D2098" s="18" t="s">
        <v>3010</v>
      </c>
      <c r="F2098" s="48" t="s">
        <v>6842</v>
      </c>
      <c r="G2098" s="48" t="s">
        <v>7607</v>
      </c>
      <c r="H2098" s="48" t="s">
        <v>6844</v>
      </c>
      <c r="I2098" s="48" t="s">
        <v>6845</v>
      </c>
      <c r="K2098" s="113">
        <v>0</v>
      </c>
      <c r="L2098" s="113">
        <v>0</v>
      </c>
      <c r="M2098" s="113">
        <v>0</v>
      </c>
      <c r="N2098" s="48">
        <v>0</v>
      </c>
      <c r="O2098" s="48">
        <v>0</v>
      </c>
      <c r="P2098" s="48">
        <v>0</v>
      </c>
      <c r="Q2098" s="48">
        <v>0</v>
      </c>
      <c r="R2098" s="48">
        <v>0</v>
      </c>
      <c r="S2098" s="113">
        <v>0</v>
      </c>
      <c r="T2098" s="48">
        <v>0</v>
      </c>
      <c r="U2098" s="47"/>
      <c r="V2098" s="22" t="s">
        <v>8440</v>
      </c>
      <c r="W2098" s="134" t="s">
        <v>3018</v>
      </c>
      <c r="X2098" s="3" t="s">
        <v>3019</v>
      </c>
      <c r="Y2098" s="21">
        <v>1</v>
      </c>
      <c r="Z2098" s="21">
        <v>3</v>
      </c>
      <c r="AA2098" s="14">
        <v>6</v>
      </c>
      <c r="AB2098" s="3">
        <f t="shared" si="98"/>
        <v>282</v>
      </c>
      <c r="AC2098">
        <v>457.84532672157525</v>
      </c>
      <c r="AN2098" s="48">
        <v>3250</v>
      </c>
      <c r="AO2098" s="48">
        <v>2240</v>
      </c>
      <c r="AP2098" s="3">
        <v>3538</v>
      </c>
      <c r="AR2098" s="183" t="s">
        <v>8552</v>
      </c>
      <c r="AS2098" s="183" t="s">
        <v>8870</v>
      </c>
      <c r="AT2098" s="3">
        <v>0</v>
      </c>
      <c r="AU2098" s="18">
        <v>0</v>
      </c>
      <c r="AV2098" s="17"/>
      <c r="AW2098" s="200">
        <v>1</v>
      </c>
      <c r="AX2098" s="200">
        <v>0</v>
      </c>
      <c r="AY2098" s="200">
        <v>0</v>
      </c>
      <c r="AZ2098" s="200">
        <v>0</v>
      </c>
      <c r="BA2098" s="200">
        <v>0</v>
      </c>
      <c r="BB2098" s="200">
        <v>0</v>
      </c>
      <c r="BC2098" s="200">
        <v>0</v>
      </c>
    </row>
    <row r="2099" spans="1:62" x14ac:dyDescent="0.25">
      <c r="A2099" s="18">
        <v>91</v>
      </c>
      <c r="B2099" s="3">
        <v>41</v>
      </c>
      <c r="C2099" s="3" t="s">
        <v>3009</v>
      </c>
      <c r="D2099" s="18" t="s">
        <v>3010</v>
      </c>
      <c r="F2099" s="48" t="s">
        <v>6842</v>
      </c>
      <c r="G2099" s="48" t="s">
        <v>7608</v>
      </c>
      <c r="H2099" s="48" t="s">
        <v>6844</v>
      </c>
      <c r="I2099" s="48" t="s">
        <v>6845</v>
      </c>
      <c r="K2099" s="113">
        <v>0</v>
      </c>
      <c r="L2099" s="113">
        <v>0</v>
      </c>
      <c r="M2099" s="113">
        <v>0</v>
      </c>
      <c r="N2099" s="48">
        <v>0</v>
      </c>
      <c r="O2099" s="48">
        <v>0</v>
      </c>
      <c r="P2099" s="48">
        <v>0</v>
      </c>
      <c r="Q2099" s="48">
        <v>0</v>
      </c>
      <c r="R2099" s="48">
        <v>0</v>
      </c>
      <c r="S2099" s="113">
        <v>0</v>
      </c>
      <c r="T2099" s="48">
        <v>0</v>
      </c>
      <c r="U2099" s="47"/>
      <c r="V2099" s="22" t="s">
        <v>8440</v>
      </c>
      <c r="W2099" s="134" t="s">
        <v>3020</v>
      </c>
      <c r="X2099" s="3" t="s">
        <v>40</v>
      </c>
      <c r="Y2099" s="21">
        <v>0</v>
      </c>
      <c r="Z2099" s="21">
        <v>6</v>
      </c>
      <c r="AA2099" s="14">
        <v>6</v>
      </c>
      <c r="AB2099" s="3">
        <f t="shared" si="98"/>
        <v>78</v>
      </c>
      <c r="AC2099">
        <v>126.63806909320166</v>
      </c>
      <c r="AN2099" s="48">
        <v>3250</v>
      </c>
      <c r="AO2099" s="48">
        <v>2240</v>
      </c>
      <c r="AP2099" s="3">
        <v>3538</v>
      </c>
      <c r="AR2099" s="183" t="s">
        <v>8485</v>
      </c>
      <c r="AS2099" s="183" t="s">
        <v>8870</v>
      </c>
      <c r="AT2099" s="3">
        <v>0</v>
      </c>
      <c r="AU2099" s="18">
        <v>0</v>
      </c>
      <c r="AV2099" s="17"/>
      <c r="AW2099" s="200">
        <v>1</v>
      </c>
      <c r="AX2099" s="200">
        <v>0</v>
      </c>
      <c r="AY2099" s="200">
        <v>0</v>
      </c>
      <c r="AZ2099" s="200">
        <v>0</v>
      </c>
      <c r="BA2099" s="200">
        <v>0</v>
      </c>
      <c r="BB2099" s="200">
        <v>0</v>
      </c>
      <c r="BC2099" s="200">
        <v>0</v>
      </c>
    </row>
    <row r="2100" spans="1:62" x14ac:dyDescent="0.25">
      <c r="A2100" s="18">
        <v>91</v>
      </c>
      <c r="B2100" s="3">
        <v>41</v>
      </c>
      <c r="C2100" s="3" t="s">
        <v>3009</v>
      </c>
      <c r="D2100" s="18" t="s">
        <v>3010</v>
      </c>
      <c r="F2100" s="48" t="s">
        <v>6842</v>
      </c>
      <c r="G2100" s="48" t="s">
        <v>7609</v>
      </c>
      <c r="H2100" s="48" t="s">
        <v>6844</v>
      </c>
      <c r="I2100" s="48" t="s">
        <v>6845</v>
      </c>
      <c r="K2100" s="113">
        <v>0</v>
      </c>
      <c r="L2100" s="113">
        <v>0</v>
      </c>
      <c r="M2100" s="113">
        <v>0</v>
      </c>
      <c r="N2100" s="48">
        <v>0</v>
      </c>
      <c r="O2100" s="48">
        <v>0</v>
      </c>
      <c r="P2100" s="48">
        <v>0</v>
      </c>
      <c r="Q2100" s="48">
        <v>0</v>
      </c>
      <c r="R2100" s="48">
        <v>0</v>
      </c>
      <c r="S2100" s="113">
        <v>0</v>
      </c>
      <c r="T2100" s="48">
        <v>0</v>
      </c>
      <c r="U2100" s="47"/>
      <c r="V2100" s="22" t="s">
        <v>8440</v>
      </c>
      <c r="W2100" s="134" t="s">
        <v>3021</v>
      </c>
      <c r="X2100" s="3" t="s">
        <v>374</v>
      </c>
      <c r="Y2100" s="21">
        <v>0</v>
      </c>
      <c r="Z2100" s="21">
        <v>5</v>
      </c>
      <c r="AA2100" s="14">
        <v>0</v>
      </c>
      <c r="AB2100" s="3">
        <f t="shared" si="98"/>
        <v>60</v>
      </c>
      <c r="AC2100">
        <v>97.413899302462823</v>
      </c>
      <c r="AN2100" s="48">
        <v>3250</v>
      </c>
      <c r="AO2100" s="48">
        <v>2240</v>
      </c>
      <c r="AP2100" s="3">
        <v>3538</v>
      </c>
      <c r="AR2100" s="183" t="s">
        <v>8489</v>
      </c>
      <c r="AS2100" s="183" t="s">
        <v>8870</v>
      </c>
      <c r="AT2100" s="3">
        <v>0</v>
      </c>
      <c r="AU2100" s="18">
        <v>0</v>
      </c>
      <c r="AV2100" s="17"/>
      <c r="AW2100" s="200">
        <v>1</v>
      </c>
      <c r="AX2100" s="200">
        <v>0</v>
      </c>
      <c r="AY2100" s="200">
        <v>0</v>
      </c>
      <c r="AZ2100" s="200">
        <v>0</v>
      </c>
      <c r="BA2100" s="200">
        <v>0</v>
      </c>
      <c r="BB2100" s="200">
        <v>0</v>
      </c>
      <c r="BC2100" s="200">
        <v>0</v>
      </c>
    </row>
    <row r="2101" spans="1:62" ht="30" x14ac:dyDescent="0.25">
      <c r="A2101" s="18">
        <v>91</v>
      </c>
      <c r="B2101" s="3">
        <v>41</v>
      </c>
      <c r="C2101" s="3" t="s">
        <v>3009</v>
      </c>
      <c r="D2101" s="18" t="s">
        <v>3010</v>
      </c>
      <c r="F2101" s="48" t="s">
        <v>6842</v>
      </c>
      <c r="G2101" s="48" t="s">
        <v>7610</v>
      </c>
      <c r="H2101" s="48" t="s">
        <v>6844</v>
      </c>
      <c r="I2101" s="48" t="s">
        <v>6845</v>
      </c>
      <c r="K2101" s="113">
        <v>0</v>
      </c>
      <c r="L2101" s="113">
        <v>0</v>
      </c>
      <c r="M2101" s="113">
        <v>0</v>
      </c>
      <c r="N2101" s="48">
        <v>0</v>
      </c>
      <c r="O2101" s="48">
        <v>0</v>
      </c>
      <c r="P2101" s="48">
        <v>0</v>
      </c>
      <c r="Q2101" s="48">
        <v>0</v>
      </c>
      <c r="R2101" s="48">
        <v>0</v>
      </c>
      <c r="S2101" s="113">
        <v>0</v>
      </c>
      <c r="T2101" s="48">
        <v>0</v>
      </c>
      <c r="U2101" s="47"/>
      <c r="V2101" s="22" t="s">
        <v>8440</v>
      </c>
      <c r="W2101" s="134" t="s">
        <v>3022</v>
      </c>
      <c r="X2101" s="3" t="s">
        <v>374</v>
      </c>
      <c r="Y2101" s="21">
        <v>0</v>
      </c>
      <c r="Z2101" s="21">
        <v>5</v>
      </c>
      <c r="AA2101" s="14">
        <v>0</v>
      </c>
      <c r="AB2101" s="3">
        <f t="shared" si="98"/>
        <v>60</v>
      </c>
      <c r="AC2101">
        <v>97.413899302462823</v>
      </c>
      <c r="AN2101" s="48">
        <v>3250</v>
      </c>
      <c r="AO2101" s="48">
        <v>2240</v>
      </c>
      <c r="AP2101" s="3">
        <v>3538</v>
      </c>
      <c r="AR2101" s="183" t="s">
        <v>8492</v>
      </c>
      <c r="AS2101" s="183" t="s">
        <v>8870</v>
      </c>
      <c r="AT2101" s="3">
        <v>0</v>
      </c>
      <c r="AU2101" s="18">
        <v>0</v>
      </c>
      <c r="AV2101" s="17"/>
      <c r="AW2101" s="200">
        <v>1</v>
      </c>
      <c r="AX2101" s="200">
        <v>0</v>
      </c>
      <c r="AY2101" s="200">
        <v>0</v>
      </c>
      <c r="AZ2101" s="200">
        <v>0</v>
      </c>
      <c r="BA2101" s="200">
        <v>0</v>
      </c>
      <c r="BB2101" s="200">
        <v>0</v>
      </c>
      <c r="BC2101" s="200">
        <v>0</v>
      </c>
    </row>
    <row r="2102" spans="1:62" x14ac:dyDescent="0.25">
      <c r="A2102" s="18">
        <v>91</v>
      </c>
      <c r="B2102" s="3">
        <v>41</v>
      </c>
      <c r="C2102" s="3" t="s">
        <v>3009</v>
      </c>
      <c r="D2102" s="18" t="s">
        <v>3010</v>
      </c>
      <c r="F2102" s="48" t="s">
        <v>6842</v>
      </c>
      <c r="G2102" s="48" t="s">
        <v>7611</v>
      </c>
      <c r="H2102" s="48" t="s">
        <v>6844</v>
      </c>
      <c r="I2102" s="48" t="s">
        <v>6845</v>
      </c>
      <c r="K2102" s="113">
        <v>0</v>
      </c>
      <c r="L2102" s="113">
        <v>0</v>
      </c>
      <c r="M2102" s="113">
        <v>0</v>
      </c>
      <c r="N2102" s="48">
        <v>0</v>
      </c>
      <c r="O2102" s="48">
        <v>0</v>
      </c>
      <c r="P2102" s="48">
        <v>0</v>
      </c>
      <c r="Q2102" s="48">
        <v>0</v>
      </c>
      <c r="R2102" s="48">
        <v>0</v>
      </c>
      <c r="S2102" s="113">
        <v>0</v>
      </c>
      <c r="T2102" s="48">
        <v>0</v>
      </c>
      <c r="U2102" s="47"/>
      <c r="V2102" s="22" t="s">
        <v>8440</v>
      </c>
      <c r="W2102" s="134" t="s">
        <v>3023</v>
      </c>
      <c r="X2102" s="3" t="s">
        <v>23</v>
      </c>
      <c r="Y2102" s="21">
        <v>0</v>
      </c>
      <c r="Z2102" s="21">
        <v>7</v>
      </c>
      <c r="AA2102" s="14">
        <v>6</v>
      </c>
      <c r="AB2102" s="3">
        <f t="shared" si="98"/>
        <v>90</v>
      </c>
      <c r="AC2102">
        <v>146.12084895369424</v>
      </c>
      <c r="AN2102" s="48">
        <v>3250</v>
      </c>
      <c r="AO2102" s="48">
        <v>2240</v>
      </c>
      <c r="AP2102" s="3">
        <v>3538</v>
      </c>
      <c r="AR2102" s="183" t="s">
        <v>8433</v>
      </c>
      <c r="AS2102" s="183" t="s">
        <v>8870</v>
      </c>
      <c r="AT2102" s="3">
        <v>0</v>
      </c>
      <c r="AU2102" s="18">
        <v>0</v>
      </c>
      <c r="AV2102" s="17"/>
      <c r="AW2102" s="200">
        <v>1</v>
      </c>
      <c r="AX2102" s="200">
        <v>0</v>
      </c>
      <c r="AY2102" s="200">
        <v>0</v>
      </c>
      <c r="AZ2102" s="200">
        <v>0</v>
      </c>
      <c r="BA2102" s="200">
        <v>0</v>
      </c>
      <c r="BB2102" s="200">
        <v>0</v>
      </c>
      <c r="BC2102" s="200">
        <v>0</v>
      </c>
    </row>
    <row r="2103" spans="1:62" s="18" customFormat="1" x14ac:dyDescent="0.25">
      <c r="A2103" s="18">
        <v>91</v>
      </c>
      <c r="B2103" s="3">
        <v>41</v>
      </c>
      <c r="C2103" s="3" t="s">
        <v>3009</v>
      </c>
      <c r="D2103" s="18" t="s">
        <v>3010</v>
      </c>
      <c r="E2103" s="3"/>
      <c r="F2103" s="48" t="s">
        <v>6842</v>
      </c>
      <c r="G2103" s="48" t="s">
        <v>7612</v>
      </c>
      <c r="H2103" s="48" t="s">
        <v>6844</v>
      </c>
      <c r="I2103" s="48" t="s">
        <v>6845</v>
      </c>
      <c r="J2103" s="3"/>
      <c r="K2103" s="113">
        <v>0</v>
      </c>
      <c r="L2103" s="113">
        <v>0</v>
      </c>
      <c r="M2103" s="113">
        <v>0</v>
      </c>
      <c r="N2103" s="48">
        <v>0</v>
      </c>
      <c r="O2103" s="48">
        <v>0</v>
      </c>
      <c r="P2103" s="48">
        <v>0</v>
      </c>
      <c r="Q2103" s="48">
        <v>0</v>
      </c>
      <c r="R2103" s="48">
        <v>0</v>
      </c>
      <c r="S2103" s="113">
        <v>0</v>
      </c>
      <c r="T2103" s="48">
        <v>0</v>
      </c>
      <c r="U2103" s="47"/>
      <c r="V2103" s="22" t="s">
        <v>8440</v>
      </c>
      <c r="W2103" s="134" t="s">
        <v>3024</v>
      </c>
      <c r="X2103" s="3" t="s">
        <v>861</v>
      </c>
      <c r="Y2103" s="21">
        <v>1</v>
      </c>
      <c r="Z2103" s="21">
        <v>11</v>
      </c>
      <c r="AA2103" s="14">
        <v>6</v>
      </c>
      <c r="AB2103" s="3">
        <f t="shared" si="98"/>
        <v>378</v>
      </c>
      <c r="AC2103" s="18">
        <v>613.70756560551581</v>
      </c>
      <c r="AD2103" s="1"/>
      <c r="AE2103" s="15"/>
      <c r="AF2103" s="2"/>
      <c r="AG2103" s="3"/>
      <c r="AH2103" s="3"/>
      <c r="AI2103" s="3"/>
      <c r="AJ2103" s="3"/>
      <c r="AK2103" s="3"/>
      <c r="AM2103" s="1"/>
      <c r="AN2103" s="48">
        <v>3250</v>
      </c>
      <c r="AO2103" s="48">
        <v>2240</v>
      </c>
      <c r="AP2103" s="3">
        <v>3538</v>
      </c>
      <c r="AQ2103" s="3"/>
      <c r="AR2103" s="183" t="s">
        <v>8553</v>
      </c>
      <c r="AS2103" s="183" t="s">
        <v>8870</v>
      </c>
      <c r="AT2103" s="3">
        <v>0</v>
      </c>
      <c r="AU2103" s="18">
        <v>0</v>
      </c>
      <c r="AV2103" s="17"/>
      <c r="AW2103" s="200">
        <v>1</v>
      </c>
      <c r="AX2103" s="200">
        <v>0</v>
      </c>
      <c r="AY2103" s="200">
        <v>0</v>
      </c>
      <c r="AZ2103" s="200">
        <v>0</v>
      </c>
      <c r="BA2103" s="200">
        <v>0</v>
      </c>
      <c r="BB2103" s="200">
        <v>0</v>
      </c>
      <c r="BC2103" s="200">
        <v>0</v>
      </c>
      <c r="BD2103" s="17"/>
    </row>
    <row r="2104" spans="1:62" s="23" customFormat="1" ht="15.75" thickBot="1" x14ac:dyDescent="0.3">
      <c r="A2104" s="23">
        <v>91</v>
      </c>
      <c r="B2104" s="23">
        <v>41</v>
      </c>
      <c r="C2104" s="23" t="s">
        <v>3009</v>
      </c>
      <c r="D2104" s="23" t="s">
        <v>3010</v>
      </c>
      <c r="F2104" s="28" t="s">
        <v>6842</v>
      </c>
      <c r="G2104" s="28" t="s">
        <v>7613</v>
      </c>
      <c r="H2104" s="28" t="s">
        <v>6844</v>
      </c>
      <c r="I2104" s="28" t="s">
        <v>6845</v>
      </c>
      <c r="K2104" s="142">
        <v>0</v>
      </c>
      <c r="L2104" s="142">
        <v>0</v>
      </c>
      <c r="M2104" s="142">
        <v>0</v>
      </c>
      <c r="N2104" s="28">
        <v>0</v>
      </c>
      <c r="O2104" s="28">
        <v>0</v>
      </c>
      <c r="P2104" s="28">
        <v>0</v>
      </c>
      <c r="Q2104" s="28">
        <v>0</v>
      </c>
      <c r="R2104" s="28">
        <v>0</v>
      </c>
      <c r="S2104" s="142">
        <v>0</v>
      </c>
      <c r="T2104" s="28">
        <v>0</v>
      </c>
      <c r="U2104" s="90"/>
      <c r="V2104" s="24" t="s">
        <v>149</v>
      </c>
      <c r="W2104" s="133"/>
      <c r="X2104" s="23" t="s">
        <v>3014</v>
      </c>
      <c r="Y2104" s="8">
        <v>8</v>
      </c>
      <c r="Z2104" s="8">
        <v>1</v>
      </c>
      <c r="AA2104" s="24">
        <v>1.5</v>
      </c>
      <c r="AB2104" s="23">
        <f t="shared" si="98"/>
        <v>1933.5</v>
      </c>
      <c r="AD2104" s="25"/>
      <c r="AE2104" s="26"/>
      <c r="AF2104" s="7"/>
      <c r="AM2104" s="25"/>
      <c r="AN2104" s="28">
        <v>3250</v>
      </c>
      <c r="AO2104" s="28">
        <v>2240</v>
      </c>
      <c r="AP2104" s="6"/>
      <c r="AR2104" s="198" t="s">
        <v>8554</v>
      </c>
      <c r="AS2104" s="198" t="s">
        <v>8870</v>
      </c>
      <c r="AT2104" s="6">
        <v>0</v>
      </c>
      <c r="AU2104" s="23">
        <v>0</v>
      </c>
      <c r="AV2104" s="25"/>
      <c r="AW2104" s="204"/>
      <c r="BD2104" s="25"/>
    </row>
    <row r="2105" spans="1:62" s="18" customFormat="1" ht="15.75" thickTop="1" x14ac:dyDescent="0.25">
      <c r="A2105" s="18">
        <v>92</v>
      </c>
      <c r="B2105" s="48">
        <v>85</v>
      </c>
      <c r="C2105" s="18" t="s">
        <v>3025</v>
      </c>
      <c r="D2105" s="18" t="s">
        <v>3026</v>
      </c>
      <c r="E2105" s="48" t="s">
        <v>88</v>
      </c>
      <c r="F2105" s="48" t="s">
        <v>6846</v>
      </c>
      <c r="G2105" s="48" t="s">
        <v>6847</v>
      </c>
      <c r="K2105" s="113">
        <v>0</v>
      </c>
      <c r="L2105" s="113">
        <v>0</v>
      </c>
      <c r="M2105" s="113">
        <v>0</v>
      </c>
      <c r="N2105" s="48">
        <v>0</v>
      </c>
      <c r="O2105" s="48">
        <v>0</v>
      </c>
      <c r="P2105" s="48">
        <v>0</v>
      </c>
      <c r="Q2105" s="48">
        <v>0</v>
      </c>
      <c r="R2105" s="48">
        <v>0</v>
      </c>
      <c r="S2105" s="113">
        <v>0</v>
      </c>
      <c r="T2105" s="48">
        <v>1</v>
      </c>
      <c r="U2105" s="47"/>
      <c r="V2105" s="39" t="s">
        <v>9158</v>
      </c>
      <c r="W2105" s="134" t="s">
        <v>3027</v>
      </c>
      <c r="X2105" s="18" t="s">
        <v>3028</v>
      </c>
      <c r="Y2105" s="13">
        <v>0</v>
      </c>
      <c r="Z2105" s="13">
        <v>5</v>
      </c>
      <c r="AA2105" s="33">
        <v>6</v>
      </c>
      <c r="AB2105" s="18">
        <f t="shared" si="98"/>
        <v>66</v>
      </c>
      <c r="AC2105" s="18">
        <v>92.927822269126992</v>
      </c>
      <c r="AD2105" s="17"/>
      <c r="AE2105" s="34" t="s">
        <v>149</v>
      </c>
      <c r="AF2105" s="2" t="s">
        <v>34</v>
      </c>
      <c r="AK2105" s="18">
        <f>(240*AH2105)+(12*AI2105)+AJ2105</f>
        <v>0</v>
      </c>
      <c r="AL2105" s="18">
        <v>0</v>
      </c>
      <c r="AM2105" s="17"/>
      <c r="AN2105" s="18">
        <v>0</v>
      </c>
      <c r="AO2105" s="18">
        <v>0</v>
      </c>
      <c r="AP2105" s="3">
        <v>2498</v>
      </c>
      <c r="AR2105" s="183" t="s">
        <v>9158</v>
      </c>
      <c r="AS2105" s="183" t="s">
        <v>9548</v>
      </c>
      <c r="AT2105" s="3">
        <v>0</v>
      </c>
      <c r="AU2105" s="18">
        <v>1</v>
      </c>
      <c r="AV2105" s="17"/>
      <c r="AW2105" s="200">
        <v>1</v>
      </c>
      <c r="AX2105" s="200">
        <v>0</v>
      </c>
      <c r="AY2105" s="200">
        <v>0</v>
      </c>
      <c r="AZ2105" s="200">
        <v>0</v>
      </c>
      <c r="BA2105" s="200">
        <v>0</v>
      </c>
      <c r="BB2105" s="200">
        <v>0</v>
      </c>
      <c r="BC2105" s="200">
        <v>0</v>
      </c>
      <c r="BD2105" s="17"/>
      <c r="BE2105" s="18">
        <v>0</v>
      </c>
      <c r="BF2105" s="18">
        <v>0</v>
      </c>
      <c r="BG2105" s="18">
        <v>0</v>
      </c>
      <c r="BH2105" s="18">
        <v>0</v>
      </c>
      <c r="BI2105" s="18">
        <v>0</v>
      </c>
      <c r="BJ2105" s="18">
        <v>0</v>
      </c>
    </row>
    <row r="2106" spans="1:62" s="18" customFormat="1" x14ac:dyDescent="0.25">
      <c r="A2106" s="18">
        <v>92</v>
      </c>
      <c r="B2106" s="48">
        <v>85</v>
      </c>
      <c r="C2106" s="18" t="s">
        <v>3025</v>
      </c>
      <c r="D2106" s="18" t="s">
        <v>3026</v>
      </c>
      <c r="E2106" s="48" t="s">
        <v>88</v>
      </c>
      <c r="F2106" s="48" t="s">
        <v>6846</v>
      </c>
      <c r="G2106" s="48" t="s">
        <v>6847</v>
      </c>
      <c r="K2106" s="113">
        <v>0</v>
      </c>
      <c r="L2106" s="113">
        <v>0</v>
      </c>
      <c r="M2106" s="113">
        <v>0</v>
      </c>
      <c r="N2106" s="48">
        <v>0</v>
      </c>
      <c r="O2106" s="48">
        <v>0</v>
      </c>
      <c r="P2106" s="48">
        <v>0</v>
      </c>
      <c r="Q2106" s="48">
        <v>0</v>
      </c>
      <c r="R2106" s="48">
        <v>0</v>
      </c>
      <c r="S2106" s="113">
        <v>0</v>
      </c>
      <c r="T2106" s="48">
        <v>1</v>
      </c>
      <c r="U2106" s="47"/>
      <c r="V2106" s="39" t="s">
        <v>9158</v>
      </c>
      <c r="W2106" s="134" t="s">
        <v>3029</v>
      </c>
      <c r="X2106" s="18" t="s">
        <v>65</v>
      </c>
      <c r="Y2106" s="13">
        <v>0</v>
      </c>
      <c r="Z2106" s="13">
        <v>2</v>
      </c>
      <c r="AA2106" s="33">
        <v>6</v>
      </c>
      <c r="AB2106" s="18">
        <f t="shared" si="98"/>
        <v>30</v>
      </c>
      <c r="AC2106" s="18">
        <v>42.239919213239546</v>
      </c>
      <c r="AD2106" s="17"/>
      <c r="AE2106" s="34"/>
      <c r="AF2106" s="2"/>
      <c r="AM2106" s="17"/>
      <c r="AN2106" s="18">
        <v>0</v>
      </c>
      <c r="AO2106" s="18">
        <v>0</v>
      </c>
      <c r="AP2106" s="3">
        <v>2498</v>
      </c>
      <c r="AR2106" s="183" t="s">
        <v>9158</v>
      </c>
      <c r="AS2106" s="183" t="s">
        <v>9548</v>
      </c>
      <c r="AT2106" s="3">
        <v>0</v>
      </c>
      <c r="AU2106" s="18">
        <v>1</v>
      </c>
      <c r="AV2106" s="17"/>
      <c r="AW2106" s="200">
        <v>1</v>
      </c>
      <c r="AX2106" s="200">
        <v>0</v>
      </c>
      <c r="AY2106" s="200">
        <v>0</v>
      </c>
      <c r="AZ2106" s="200">
        <v>0</v>
      </c>
      <c r="BA2106" s="200">
        <v>0</v>
      </c>
      <c r="BB2106" s="200">
        <v>0</v>
      </c>
      <c r="BC2106" s="200">
        <v>0</v>
      </c>
      <c r="BD2106" s="17"/>
    </row>
    <row r="2107" spans="1:62" s="18" customFormat="1" x14ac:dyDescent="0.25">
      <c r="A2107" s="18">
        <v>92</v>
      </c>
      <c r="B2107" s="48">
        <v>85</v>
      </c>
      <c r="C2107" s="18" t="s">
        <v>3025</v>
      </c>
      <c r="D2107" s="18" t="s">
        <v>3026</v>
      </c>
      <c r="E2107" s="48" t="s">
        <v>88</v>
      </c>
      <c r="F2107" s="48" t="s">
        <v>6846</v>
      </c>
      <c r="G2107" s="48" t="s">
        <v>6847</v>
      </c>
      <c r="K2107" s="113">
        <v>0</v>
      </c>
      <c r="L2107" s="113">
        <v>0</v>
      </c>
      <c r="M2107" s="113">
        <v>0</v>
      </c>
      <c r="N2107" s="48">
        <v>0</v>
      </c>
      <c r="O2107" s="48">
        <v>0</v>
      </c>
      <c r="P2107" s="48">
        <v>0</v>
      </c>
      <c r="Q2107" s="48">
        <v>0</v>
      </c>
      <c r="R2107" s="48">
        <v>0</v>
      </c>
      <c r="S2107" s="113">
        <v>0</v>
      </c>
      <c r="T2107" s="48">
        <v>1</v>
      </c>
      <c r="U2107" s="47"/>
      <c r="V2107" s="33" t="s">
        <v>149</v>
      </c>
      <c r="W2107" s="134" t="s">
        <v>3030</v>
      </c>
      <c r="Y2107" s="13"/>
      <c r="Z2107" s="13"/>
      <c r="AA2107" s="33"/>
      <c r="AD2107" s="17"/>
      <c r="AE2107" s="34"/>
      <c r="AF2107" s="2"/>
      <c r="AM2107" s="17"/>
      <c r="AN2107" s="18">
        <v>0</v>
      </c>
      <c r="AO2107" s="18">
        <v>0</v>
      </c>
      <c r="AP2107" s="3"/>
      <c r="AR2107" s="183" t="s">
        <v>9158</v>
      </c>
      <c r="AS2107" s="183" t="s">
        <v>9548</v>
      </c>
      <c r="AT2107" s="3">
        <v>0</v>
      </c>
      <c r="AU2107" s="18">
        <v>1</v>
      </c>
      <c r="AV2107" s="17"/>
      <c r="AW2107" s="200"/>
      <c r="BD2107" s="17"/>
    </row>
    <row r="2108" spans="1:62" s="23" customFormat="1" ht="15.75" thickBot="1" x14ac:dyDescent="0.3">
      <c r="A2108" s="23">
        <v>92</v>
      </c>
      <c r="B2108" s="28">
        <v>85</v>
      </c>
      <c r="C2108" s="23" t="s">
        <v>3025</v>
      </c>
      <c r="D2108" s="23" t="s">
        <v>3026</v>
      </c>
      <c r="E2108" s="28" t="s">
        <v>88</v>
      </c>
      <c r="F2108" s="28" t="s">
        <v>6846</v>
      </c>
      <c r="G2108" s="28" t="s">
        <v>6847</v>
      </c>
      <c r="K2108" s="142">
        <v>0</v>
      </c>
      <c r="L2108" s="142">
        <v>0</v>
      </c>
      <c r="M2108" s="142">
        <v>0</v>
      </c>
      <c r="N2108" s="28">
        <v>0</v>
      </c>
      <c r="O2108" s="28">
        <v>0</v>
      </c>
      <c r="P2108" s="28">
        <v>0</v>
      </c>
      <c r="Q2108" s="28">
        <v>0</v>
      </c>
      <c r="R2108" s="28">
        <v>0</v>
      </c>
      <c r="S2108" s="142">
        <v>0</v>
      </c>
      <c r="T2108" s="23">
        <v>1</v>
      </c>
      <c r="U2108" s="25"/>
      <c r="V2108" s="24" t="s">
        <v>149</v>
      </c>
      <c r="W2108" s="133" t="s">
        <v>3031</v>
      </c>
      <c r="Y2108" s="8"/>
      <c r="Z2108" s="8"/>
      <c r="AA2108" s="24"/>
      <c r="AD2108" s="25"/>
      <c r="AE2108" s="26"/>
      <c r="AF2108" s="7"/>
      <c r="AM2108" s="25"/>
      <c r="AN2108" s="23">
        <v>0</v>
      </c>
      <c r="AO2108" s="23">
        <v>0</v>
      </c>
      <c r="AP2108" s="6"/>
      <c r="AR2108" s="198" t="s">
        <v>9158</v>
      </c>
      <c r="AS2108" s="198" t="s">
        <v>9548</v>
      </c>
      <c r="AT2108" s="6">
        <v>0</v>
      </c>
      <c r="AU2108" s="23">
        <v>1</v>
      </c>
      <c r="AV2108" s="25"/>
      <c r="AW2108" s="204">
        <v>0</v>
      </c>
      <c r="AX2108" s="23">
        <v>0</v>
      </c>
      <c r="AY2108" s="23">
        <v>0</v>
      </c>
      <c r="AZ2108" s="23">
        <v>0</v>
      </c>
      <c r="BA2108" s="23">
        <v>0</v>
      </c>
      <c r="BB2108" s="23">
        <v>0</v>
      </c>
      <c r="BC2108" s="23">
        <v>1</v>
      </c>
      <c r="BD2108" s="25"/>
    </row>
    <row r="2109" spans="1:62" s="18" customFormat="1" ht="15.75" thickTop="1" x14ac:dyDescent="0.25">
      <c r="A2109" s="18">
        <v>93</v>
      </c>
      <c r="B2109" s="18">
        <v>41</v>
      </c>
      <c r="C2109" s="18" t="s">
        <v>3032</v>
      </c>
      <c r="D2109" s="18" t="s">
        <v>2627</v>
      </c>
      <c r="E2109" s="18" t="s">
        <v>46</v>
      </c>
      <c r="F2109" s="48" t="s">
        <v>6398</v>
      </c>
      <c r="G2109" s="48" t="s">
        <v>6848</v>
      </c>
      <c r="H2109" s="48" t="s">
        <v>6849</v>
      </c>
      <c r="K2109" s="113">
        <v>0</v>
      </c>
      <c r="L2109" s="113">
        <v>0</v>
      </c>
      <c r="M2109" s="113">
        <v>0</v>
      </c>
      <c r="N2109" s="48">
        <v>0</v>
      </c>
      <c r="O2109" s="48">
        <v>0</v>
      </c>
      <c r="P2109" s="48">
        <v>0</v>
      </c>
      <c r="Q2109" s="48">
        <v>0</v>
      </c>
      <c r="R2109" s="48">
        <v>0</v>
      </c>
      <c r="S2109" s="113">
        <v>0</v>
      </c>
      <c r="T2109" s="48">
        <v>0</v>
      </c>
      <c r="U2109" s="47"/>
      <c r="V2109" s="39" t="s">
        <v>8392</v>
      </c>
      <c r="W2109" s="136" t="s">
        <v>3033</v>
      </c>
      <c r="X2109" s="18" t="s">
        <v>2448</v>
      </c>
      <c r="Y2109" s="13">
        <v>0</v>
      </c>
      <c r="Z2109" s="13">
        <v>12</v>
      </c>
      <c r="AA2109" s="33">
        <v>6</v>
      </c>
      <c r="AB2109" s="18">
        <f>(240*Y2109)+(12*Z2109)+AA2109</f>
        <v>150</v>
      </c>
      <c r="AC2109" s="18">
        <v>258.41598768498142</v>
      </c>
      <c r="AD2109" s="17"/>
      <c r="AE2109" s="39" t="s">
        <v>8273</v>
      </c>
      <c r="AF2109" s="2" t="s">
        <v>3034</v>
      </c>
      <c r="AG2109" s="18" t="s">
        <v>1238</v>
      </c>
      <c r="AH2109" s="18">
        <v>3</v>
      </c>
      <c r="AI2109" s="18">
        <v>0</v>
      </c>
      <c r="AJ2109" s="18">
        <v>0</v>
      </c>
      <c r="AK2109" s="18">
        <f>(240*AH2109)+(12*AI2109)+AJ2109</f>
        <v>720</v>
      </c>
      <c r="AL2109" s="18">
        <v>1308.9996377321397</v>
      </c>
      <c r="AM2109" s="17"/>
      <c r="AN2109" s="18">
        <v>2144</v>
      </c>
      <c r="AO2109" s="18">
        <v>299</v>
      </c>
      <c r="AP2109" s="3">
        <v>3971</v>
      </c>
      <c r="AQ2109" s="3">
        <v>4364</v>
      </c>
      <c r="AR2109" s="183" t="s">
        <v>8743</v>
      </c>
      <c r="AS2109" s="183" t="s">
        <v>8273</v>
      </c>
      <c r="AT2109" s="3">
        <v>0</v>
      </c>
      <c r="AU2109" s="18">
        <v>0</v>
      </c>
      <c r="AV2109" s="17"/>
      <c r="AW2109" s="200">
        <v>0</v>
      </c>
      <c r="AX2109" s="200">
        <v>0</v>
      </c>
      <c r="AY2109" s="200">
        <v>0</v>
      </c>
      <c r="AZ2109" s="200">
        <v>0</v>
      </c>
      <c r="BA2109" s="200">
        <v>1</v>
      </c>
      <c r="BB2109" s="200">
        <v>0</v>
      </c>
      <c r="BC2109" s="200">
        <v>0</v>
      </c>
      <c r="BD2109" s="17"/>
      <c r="BE2109" s="18">
        <v>0</v>
      </c>
      <c r="BF2109" s="18">
        <v>0</v>
      </c>
      <c r="BG2109" s="18">
        <v>1</v>
      </c>
      <c r="BH2109" s="18">
        <v>0</v>
      </c>
      <c r="BI2109" s="18">
        <v>0</v>
      </c>
      <c r="BJ2109" s="18">
        <v>0</v>
      </c>
    </row>
    <row r="2110" spans="1:62" s="18" customFormat="1" x14ac:dyDescent="0.25">
      <c r="A2110" s="18">
        <v>93</v>
      </c>
      <c r="B2110" s="18">
        <v>41</v>
      </c>
      <c r="C2110" s="18" t="s">
        <v>3032</v>
      </c>
      <c r="D2110" s="18" t="s">
        <v>2627</v>
      </c>
      <c r="E2110" s="18" t="s">
        <v>46</v>
      </c>
      <c r="F2110" s="48" t="s">
        <v>6399</v>
      </c>
      <c r="G2110" s="48" t="s">
        <v>6848</v>
      </c>
      <c r="H2110" s="48" t="s">
        <v>6849</v>
      </c>
      <c r="K2110" s="113">
        <v>0</v>
      </c>
      <c r="L2110" s="113">
        <v>0</v>
      </c>
      <c r="M2110" s="113">
        <v>0</v>
      </c>
      <c r="N2110" s="48">
        <v>0</v>
      </c>
      <c r="O2110" s="48">
        <v>0</v>
      </c>
      <c r="P2110" s="48">
        <v>0</v>
      </c>
      <c r="Q2110" s="48">
        <v>0</v>
      </c>
      <c r="R2110" s="48">
        <v>0</v>
      </c>
      <c r="S2110" s="113">
        <v>0</v>
      </c>
      <c r="T2110" s="48">
        <v>0</v>
      </c>
      <c r="U2110" s="47"/>
      <c r="V2110" s="39" t="s">
        <v>8392</v>
      </c>
      <c r="W2110" s="136" t="s">
        <v>3035</v>
      </c>
      <c r="X2110" s="18" t="s">
        <v>3036</v>
      </c>
      <c r="Y2110" s="13">
        <v>4</v>
      </c>
      <c r="Z2110" s="13">
        <v>12</v>
      </c>
      <c r="AA2110" s="33">
        <v>4</v>
      </c>
      <c r="AB2110" s="18">
        <f>(240*Y2110)+(12*Z2110)+AA2110</f>
        <v>1108</v>
      </c>
      <c r="AC2110" s="18">
        <v>1908.8327623663961</v>
      </c>
      <c r="AD2110" s="17"/>
      <c r="AE2110" s="39"/>
      <c r="AF2110" s="2"/>
      <c r="AM2110" s="17"/>
      <c r="AN2110" s="18">
        <v>2144</v>
      </c>
      <c r="AO2110" s="18">
        <v>299</v>
      </c>
      <c r="AP2110" s="3">
        <v>3971</v>
      </c>
      <c r="AR2110" s="183" t="s">
        <v>8743</v>
      </c>
      <c r="AS2110" s="183" t="s">
        <v>8273</v>
      </c>
      <c r="AT2110" s="3">
        <v>0</v>
      </c>
      <c r="AU2110" s="18">
        <v>0</v>
      </c>
      <c r="AV2110" s="17"/>
      <c r="AW2110" s="200">
        <v>0</v>
      </c>
      <c r="AX2110" s="200">
        <v>0</v>
      </c>
      <c r="AY2110" s="200">
        <v>0</v>
      </c>
      <c r="AZ2110" s="200">
        <v>0</v>
      </c>
      <c r="BA2110" s="200">
        <v>1</v>
      </c>
      <c r="BB2110" s="200">
        <v>0</v>
      </c>
      <c r="BC2110" s="200">
        <v>0</v>
      </c>
      <c r="BD2110" s="17"/>
    </row>
    <row r="2111" spans="1:62" s="18" customFormat="1" x14ac:dyDescent="0.25">
      <c r="A2111" s="18">
        <v>93</v>
      </c>
      <c r="B2111" s="3">
        <v>41</v>
      </c>
      <c r="C2111" s="3" t="s">
        <v>3032</v>
      </c>
      <c r="D2111" s="18" t="s">
        <v>2627</v>
      </c>
      <c r="E2111" s="3" t="s">
        <v>46</v>
      </c>
      <c r="F2111" s="48" t="s">
        <v>6400</v>
      </c>
      <c r="G2111" s="48" t="s">
        <v>6848</v>
      </c>
      <c r="H2111" s="48" t="s">
        <v>6849</v>
      </c>
      <c r="I2111" s="3"/>
      <c r="J2111" s="3"/>
      <c r="K2111" s="113">
        <v>0</v>
      </c>
      <c r="L2111" s="113">
        <v>0</v>
      </c>
      <c r="M2111" s="113">
        <v>0</v>
      </c>
      <c r="N2111" s="48">
        <v>0</v>
      </c>
      <c r="O2111" s="48">
        <v>0</v>
      </c>
      <c r="P2111" s="48">
        <v>0</v>
      </c>
      <c r="Q2111" s="48">
        <v>0</v>
      </c>
      <c r="R2111" s="48">
        <v>0</v>
      </c>
      <c r="S2111" s="113">
        <v>0</v>
      </c>
      <c r="T2111" s="48">
        <v>0</v>
      </c>
      <c r="U2111" s="47"/>
      <c r="V2111" s="22" t="s">
        <v>8744</v>
      </c>
      <c r="W2111" s="136"/>
      <c r="X2111" s="3"/>
      <c r="Y2111" s="21"/>
      <c r="Z2111" s="21"/>
      <c r="AA2111" s="14"/>
      <c r="AB2111" s="3"/>
      <c r="AD2111" s="1"/>
      <c r="AE2111" s="22" t="s">
        <v>3037</v>
      </c>
      <c r="AF2111" s="2" t="s">
        <v>3038</v>
      </c>
      <c r="AG2111" s="3" t="s">
        <v>2013</v>
      </c>
      <c r="AH2111" s="3">
        <v>5</v>
      </c>
      <c r="AI2111" s="3">
        <v>15</v>
      </c>
      <c r="AJ2111" s="3">
        <v>0</v>
      </c>
      <c r="AK2111" s="3">
        <f>(240*AH2111)+(12*AI2111)+AJ2111</f>
        <v>1380</v>
      </c>
      <c r="AL2111" s="18">
        <v>1380</v>
      </c>
      <c r="AM2111" s="1"/>
      <c r="AN2111" s="18">
        <v>2144</v>
      </c>
      <c r="AO2111" s="18">
        <v>299</v>
      </c>
      <c r="AP2111" s="3">
        <v>3217</v>
      </c>
      <c r="AR2111" s="183" t="s">
        <v>8631</v>
      </c>
      <c r="AS2111" s="183" t="s">
        <v>8273</v>
      </c>
      <c r="AT2111" s="3">
        <v>0</v>
      </c>
      <c r="AU2111" s="18">
        <v>0</v>
      </c>
      <c r="AV2111" s="17"/>
      <c r="AW2111" s="196"/>
      <c r="AX2111" s="3"/>
      <c r="BD2111" s="17"/>
      <c r="BE2111" s="18">
        <v>0</v>
      </c>
      <c r="BF2111" s="18">
        <v>0</v>
      </c>
      <c r="BG2111" s="18">
        <v>1</v>
      </c>
      <c r="BH2111" s="18">
        <v>0</v>
      </c>
      <c r="BI2111" s="18">
        <v>0</v>
      </c>
      <c r="BJ2111" s="18">
        <v>0</v>
      </c>
    </row>
    <row r="2112" spans="1:62" s="18" customFormat="1" ht="30" x14ac:dyDescent="0.25">
      <c r="A2112" s="18">
        <v>93</v>
      </c>
      <c r="B2112" s="3">
        <v>41</v>
      </c>
      <c r="C2112" s="3" t="s">
        <v>3032</v>
      </c>
      <c r="D2112" s="18" t="s">
        <v>2627</v>
      </c>
      <c r="E2112" s="3" t="s">
        <v>46</v>
      </c>
      <c r="F2112" s="48" t="s">
        <v>6401</v>
      </c>
      <c r="G2112" s="48" t="s">
        <v>6848</v>
      </c>
      <c r="H2112" s="48" t="s">
        <v>6849</v>
      </c>
      <c r="I2112" s="3"/>
      <c r="J2112" s="3"/>
      <c r="K2112" s="113">
        <v>0</v>
      </c>
      <c r="L2112" s="113">
        <v>0</v>
      </c>
      <c r="M2112" s="113">
        <v>0</v>
      </c>
      <c r="N2112" s="48">
        <v>0</v>
      </c>
      <c r="O2112" s="48">
        <v>0</v>
      </c>
      <c r="P2112" s="48">
        <v>0</v>
      </c>
      <c r="Q2112" s="48">
        <v>0</v>
      </c>
      <c r="R2112" s="48">
        <v>0</v>
      </c>
      <c r="S2112" s="113">
        <v>0</v>
      </c>
      <c r="T2112" s="48">
        <v>0</v>
      </c>
      <c r="U2112" s="47"/>
      <c r="V2112" s="22" t="s">
        <v>9451</v>
      </c>
      <c r="W2112" s="136" t="s">
        <v>3039</v>
      </c>
      <c r="X2112" s="3" t="s">
        <v>2954</v>
      </c>
      <c r="Y2112" s="13">
        <v>6</v>
      </c>
      <c r="Z2112" s="13">
        <v>5</v>
      </c>
      <c r="AA2112" s="14">
        <v>2</v>
      </c>
      <c r="AB2112" s="3">
        <f t="shared" ref="AB2112:AB2139" si="99">(240*Y2112)+(12*Z2112)+AA2112</f>
        <v>1502</v>
      </c>
      <c r="AC2112" s="18">
        <v>1929.1015674815674</v>
      </c>
      <c r="AD2112" s="1"/>
      <c r="AE2112" s="22" t="s">
        <v>8288</v>
      </c>
      <c r="AF2112" s="2" t="s">
        <v>3040</v>
      </c>
      <c r="AG2112" s="3" t="s">
        <v>796</v>
      </c>
      <c r="AH2112" s="3">
        <v>2</v>
      </c>
      <c r="AI2112" s="3">
        <v>15</v>
      </c>
      <c r="AJ2112" s="3">
        <v>0</v>
      </c>
      <c r="AK2112" s="3">
        <f>(240*AH2112)+(12*AI2112)+AJ2112</f>
        <v>660</v>
      </c>
      <c r="AL2112" s="18">
        <v>660</v>
      </c>
      <c r="AM2112" s="1"/>
      <c r="AN2112" s="18">
        <v>2144</v>
      </c>
      <c r="AO2112" s="18">
        <v>299</v>
      </c>
      <c r="AP2112" s="3">
        <v>1827</v>
      </c>
      <c r="AR2112" s="183" t="s">
        <v>8631</v>
      </c>
      <c r="AS2112" s="183" t="s">
        <v>8273</v>
      </c>
      <c r="AT2112" s="3">
        <v>0</v>
      </c>
      <c r="AU2112" s="18">
        <v>0</v>
      </c>
      <c r="AV2112" s="17"/>
      <c r="AW2112" s="200">
        <v>0</v>
      </c>
      <c r="AX2112" s="200">
        <v>0</v>
      </c>
      <c r="AY2112" s="200">
        <v>0</v>
      </c>
      <c r="AZ2112" s="200">
        <v>0</v>
      </c>
      <c r="BA2112" s="200">
        <v>0</v>
      </c>
      <c r="BB2112" s="200">
        <v>1</v>
      </c>
      <c r="BC2112" s="200">
        <v>0</v>
      </c>
      <c r="BD2112" s="17"/>
      <c r="BE2112" s="18">
        <v>0</v>
      </c>
      <c r="BF2112" s="18">
        <v>0</v>
      </c>
      <c r="BG2112" s="18">
        <v>1</v>
      </c>
      <c r="BH2112" s="18">
        <v>0</v>
      </c>
      <c r="BI2112" s="18">
        <v>0</v>
      </c>
      <c r="BJ2112" s="18">
        <v>0</v>
      </c>
    </row>
    <row r="2113" spans="1:62" s="23" customFormat="1" ht="15.75" thickBot="1" x14ac:dyDescent="0.3">
      <c r="A2113" s="23">
        <v>93</v>
      </c>
      <c r="B2113" s="6">
        <v>41</v>
      </c>
      <c r="C2113" s="6" t="s">
        <v>3032</v>
      </c>
      <c r="D2113" s="23" t="s">
        <v>2627</v>
      </c>
      <c r="E2113" s="6" t="s">
        <v>46</v>
      </c>
      <c r="F2113" s="28" t="s">
        <v>6402</v>
      </c>
      <c r="G2113" s="28" t="s">
        <v>6848</v>
      </c>
      <c r="H2113" s="28" t="s">
        <v>6849</v>
      </c>
      <c r="I2113" s="6"/>
      <c r="J2113" s="6"/>
      <c r="K2113" s="142">
        <v>0</v>
      </c>
      <c r="L2113" s="142">
        <v>0</v>
      </c>
      <c r="M2113" s="142">
        <v>0</v>
      </c>
      <c r="N2113" s="28">
        <v>0</v>
      </c>
      <c r="O2113" s="28">
        <v>0</v>
      </c>
      <c r="P2113" s="28">
        <v>0</v>
      </c>
      <c r="Q2113" s="28">
        <v>0</v>
      </c>
      <c r="R2113" s="28">
        <v>0</v>
      </c>
      <c r="S2113" s="142">
        <v>0</v>
      </c>
      <c r="T2113" s="28">
        <v>0</v>
      </c>
      <c r="U2113" s="90"/>
      <c r="V2113" s="9" t="s">
        <v>149</v>
      </c>
      <c r="W2113" s="133"/>
      <c r="X2113" s="6" t="s">
        <v>3041</v>
      </c>
      <c r="Y2113" s="19">
        <v>11</v>
      </c>
      <c r="Z2113" s="19">
        <v>10</v>
      </c>
      <c r="AA2113" s="9">
        <v>0</v>
      </c>
      <c r="AB2113" s="6">
        <f t="shared" si="99"/>
        <v>2760</v>
      </c>
      <c r="AD2113" s="10"/>
      <c r="AE2113" s="20" t="s">
        <v>149</v>
      </c>
      <c r="AF2113" s="180" t="s">
        <v>7604</v>
      </c>
      <c r="AG2113" s="6" t="s">
        <v>3041</v>
      </c>
      <c r="AH2113" s="6">
        <v>11</v>
      </c>
      <c r="AI2113" s="6">
        <v>10</v>
      </c>
      <c r="AJ2113" s="6">
        <v>0</v>
      </c>
      <c r="AK2113" s="6">
        <f>(240*AH2113)+(12*AI2113)+AJ2113</f>
        <v>2760</v>
      </c>
      <c r="AM2113" s="10"/>
      <c r="AN2113" s="23">
        <v>2144</v>
      </c>
      <c r="AO2113" s="23">
        <v>299</v>
      </c>
      <c r="AP2113" s="6"/>
      <c r="AR2113" s="198" t="s">
        <v>8631</v>
      </c>
      <c r="AS2113" s="198" t="s">
        <v>8273</v>
      </c>
      <c r="AT2113" s="6">
        <v>0</v>
      </c>
      <c r="AU2113" s="23">
        <v>0</v>
      </c>
      <c r="AV2113" s="25"/>
      <c r="AW2113" s="201"/>
      <c r="AX2113" s="6"/>
      <c r="BD2113" s="25"/>
    </row>
    <row r="2114" spans="1:62" s="18" customFormat="1" ht="15.75" thickTop="1" x14ac:dyDescent="0.25">
      <c r="A2114" s="18">
        <v>94</v>
      </c>
      <c r="B2114" s="3">
        <v>42</v>
      </c>
      <c r="C2114" s="3" t="s">
        <v>1660</v>
      </c>
      <c r="D2114" s="18" t="s">
        <v>74</v>
      </c>
      <c r="E2114" s="3" t="s">
        <v>46</v>
      </c>
      <c r="F2114" s="48" t="s">
        <v>6850</v>
      </c>
      <c r="G2114" s="48" t="s">
        <v>6851</v>
      </c>
      <c r="H2114" s="3"/>
      <c r="I2114" s="3"/>
      <c r="J2114" s="3"/>
      <c r="K2114" s="113">
        <v>0</v>
      </c>
      <c r="L2114" s="113">
        <v>0</v>
      </c>
      <c r="M2114" s="113">
        <v>0</v>
      </c>
      <c r="N2114" s="48">
        <v>0</v>
      </c>
      <c r="O2114" s="48">
        <v>0</v>
      </c>
      <c r="P2114" s="48">
        <v>0</v>
      </c>
      <c r="Q2114" s="48">
        <v>0</v>
      </c>
      <c r="R2114" s="48">
        <v>0</v>
      </c>
      <c r="S2114" s="113">
        <v>0</v>
      </c>
      <c r="T2114" s="48">
        <v>0</v>
      </c>
      <c r="U2114" s="47"/>
      <c r="V2114" s="22" t="s">
        <v>7760</v>
      </c>
      <c r="W2114" s="134" t="s">
        <v>3042</v>
      </c>
      <c r="X2114" s="3" t="s">
        <v>3028</v>
      </c>
      <c r="Y2114" s="21">
        <v>0</v>
      </c>
      <c r="Z2114" s="21">
        <v>5</v>
      </c>
      <c r="AA2114" s="14">
        <v>6</v>
      </c>
      <c r="AB2114" s="3">
        <f t="shared" si="99"/>
        <v>66</v>
      </c>
      <c r="AC2114" s="18">
        <v>176.80840729588499</v>
      </c>
      <c r="AD2114" s="1"/>
      <c r="AE2114" s="15" t="s">
        <v>149</v>
      </c>
      <c r="AF2114" s="2" t="s">
        <v>34</v>
      </c>
      <c r="AG2114" s="3"/>
      <c r="AH2114" s="3"/>
      <c r="AI2114" s="3"/>
      <c r="AJ2114" s="3"/>
      <c r="AK2114" s="3">
        <f>(240*AH2114)+(12*AI2114)+AJ2114</f>
        <v>0</v>
      </c>
      <c r="AL2114" s="18">
        <v>0</v>
      </c>
      <c r="AM2114" s="1"/>
      <c r="AN2114" s="3">
        <v>2616</v>
      </c>
      <c r="AO2114" s="3">
        <v>0</v>
      </c>
      <c r="AP2114" s="3">
        <v>7194</v>
      </c>
      <c r="AQ2114" s="3"/>
      <c r="AR2114" s="183" t="s">
        <v>7765</v>
      </c>
      <c r="AS2114" s="183" t="s">
        <v>9548</v>
      </c>
      <c r="AT2114" s="3">
        <v>0</v>
      </c>
      <c r="AU2114" s="3">
        <v>1</v>
      </c>
      <c r="AV2114" s="1"/>
      <c r="AW2114" s="200">
        <v>1</v>
      </c>
      <c r="AX2114" s="200">
        <v>0</v>
      </c>
      <c r="AY2114" s="200">
        <v>0</v>
      </c>
      <c r="AZ2114" s="200">
        <v>0</v>
      </c>
      <c r="BA2114" s="200">
        <v>0</v>
      </c>
      <c r="BB2114" s="200">
        <v>0</v>
      </c>
      <c r="BC2114" s="200">
        <v>0</v>
      </c>
      <c r="BD2114" s="17"/>
      <c r="BE2114" s="18">
        <v>0</v>
      </c>
      <c r="BF2114" s="18">
        <v>0</v>
      </c>
      <c r="BG2114" s="18">
        <v>0</v>
      </c>
      <c r="BH2114" s="18">
        <v>0</v>
      </c>
      <c r="BI2114" s="18">
        <v>0</v>
      </c>
      <c r="BJ2114" s="18">
        <v>0</v>
      </c>
    </row>
    <row r="2115" spans="1:62" s="18" customFormat="1" x14ac:dyDescent="0.25">
      <c r="A2115" s="18">
        <v>94</v>
      </c>
      <c r="B2115" s="3">
        <v>42</v>
      </c>
      <c r="C2115" s="3" t="s">
        <v>1660</v>
      </c>
      <c r="D2115" s="18" t="s">
        <v>74</v>
      </c>
      <c r="E2115" s="3" t="s">
        <v>46</v>
      </c>
      <c r="F2115" s="48" t="s">
        <v>6850</v>
      </c>
      <c r="G2115" s="48" t="s">
        <v>6851</v>
      </c>
      <c r="H2115" s="3"/>
      <c r="I2115" s="3"/>
      <c r="J2115" s="3"/>
      <c r="K2115" s="113">
        <v>0</v>
      </c>
      <c r="L2115" s="113">
        <v>0</v>
      </c>
      <c r="M2115" s="113">
        <v>0</v>
      </c>
      <c r="N2115" s="48">
        <v>0</v>
      </c>
      <c r="O2115" s="48">
        <v>0</v>
      </c>
      <c r="P2115" s="48">
        <v>0</v>
      </c>
      <c r="Q2115" s="48">
        <v>0</v>
      </c>
      <c r="R2115" s="48">
        <v>0</v>
      </c>
      <c r="S2115" s="113">
        <v>0</v>
      </c>
      <c r="T2115" s="48">
        <v>0</v>
      </c>
      <c r="U2115" s="47"/>
      <c r="V2115" s="22" t="s">
        <v>7761</v>
      </c>
      <c r="W2115" s="134" t="s">
        <v>3043</v>
      </c>
      <c r="X2115" s="3" t="s">
        <v>179</v>
      </c>
      <c r="Y2115" s="21">
        <v>0</v>
      </c>
      <c r="Z2115" s="21">
        <v>4</v>
      </c>
      <c r="AA2115" s="14">
        <v>6</v>
      </c>
      <c r="AB2115" s="3">
        <f t="shared" si="99"/>
        <v>54</v>
      </c>
      <c r="AC2115" s="18">
        <v>143.45772809867344</v>
      </c>
      <c r="AD2115" s="1"/>
      <c r="AE2115" s="15"/>
      <c r="AF2115" s="2"/>
      <c r="AG2115" s="3"/>
      <c r="AH2115" s="3"/>
      <c r="AI2115" s="3"/>
      <c r="AJ2115" s="3"/>
      <c r="AK2115" s="3"/>
      <c r="AM2115" s="1">
        <v>0</v>
      </c>
      <c r="AN2115" s="3">
        <v>2616</v>
      </c>
      <c r="AO2115" s="3">
        <v>0</v>
      </c>
      <c r="AP2115" s="3">
        <v>7133</v>
      </c>
      <c r="AQ2115" s="3"/>
      <c r="AR2115" s="183" t="s">
        <v>7765</v>
      </c>
      <c r="AS2115" s="183" t="s">
        <v>9548</v>
      </c>
      <c r="AT2115" s="3">
        <v>0</v>
      </c>
      <c r="AU2115" s="3">
        <v>1</v>
      </c>
      <c r="AV2115" s="1"/>
      <c r="AW2115" s="200">
        <v>1</v>
      </c>
      <c r="AX2115" s="200">
        <v>0</v>
      </c>
      <c r="AY2115" s="200">
        <v>0</v>
      </c>
      <c r="AZ2115" s="200">
        <v>0</v>
      </c>
      <c r="BA2115" s="200">
        <v>0</v>
      </c>
      <c r="BB2115" s="200">
        <v>0</v>
      </c>
      <c r="BC2115" s="200">
        <v>0</v>
      </c>
      <c r="BD2115" s="17"/>
    </row>
    <row r="2116" spans="1:62" s="18" customFormat="1" ht="30" x14ac:dyDescent="0.25">
      <c r="A2116" s="18">
        <v>94</v>
      </c>
      <c r="B2116" s="3">
        <v>42</v>
      </c>
      <c r="C2116" s="3" t="s">
        <v>1660</v>
      </c>
      <c r="D2116" s="18" t="s">
        <v>74</v>
      </c>
      <c r="E2116" s="3" t="s">
        <v>46</v>
      </c>
      <c r="F2116" s="48" t="s">
        <v>6850</v>
      </c>
      <c r="G2116" s="48" t="s">
        <v>6851</v>
      </c>
      <c r="H2116" s="3"/>
      <c r="I2116" s="3"/>
      <c r="J2116" s="3"/>
      <c r="K2116" s="113">
        <v>0</v>
      </c>
      <c r="L2116" s="113">
        <v>0</v>
      </c>
      <c r="M2116" s="113">
        <v>0</v>
      </c>
      <c r="N2116" s="48">
        <v>0</v>
      </c>
      <c r="O2116" s="48">
        <v>0</v>
      </c>
      <c r="P2116" s="48">
        <v>0</v>
      </c>
      <c r="Q2116" s="48">
        <v>0</v>
      </c>
      <c r="R2116" s="48">
        <v>0</v>
      </c>
      <c r="S2116" s="113">
        <v>0</v>
      </c>
      <c r="T2116" s="48">
        <v>0</v>
      </c>
      <c r="U2116" s="47"/>
      <c r="V2116" s="22" t="s">
        <v>7762</v>
      </c>
      <c r="W2116" s="134" t="s">
        <v>3044</v>
      </c>
      <c r="X2116" s="3" t="s">
        <v>167</v>
      </c>
      <c r="Y2116" s="21">
        <v>0</v>
      </c>
      <c r="Z2116" s="21">
        <v>10</v>
      </c>
      <c r="AA2116" s="14">
        <v>0</v>
      </c>
      <c r="AB2116" s="3">
        <f t="shared" si="99"/>
        <v>120</v>
      </c>
      <c r="AC2116" s="18">
        <v>305.62510967184289</v>
      </c>
      <c r="AD2116" s="1"/>
      <c r="AE2116" s="15"/>
      <c r="AF2116" s="2"/>
      <c r="AG2116" s="3"/>
      <c r="AH2116" s="3"/>
      <c r="AI2116" s="3"/>
      <c r="AJ2116" s="3"/>
      <c r="AK2116" s="3"/>
      <c r="AM2116" s="1"/>
      <c r="AN2116" s="3">
        <v>2616</v>
      </c>
      <c r="AO2116" s="3">
        <v>0</v>
      </c>
      <c r="AP2116" s="3">
        <v>6825</v>
      </c>
      <c r="AQ2116" s="3"/>
      <c r="AR2116" s="183" t="s">
        <v>7766</v>
      </c>
      <c r="AS2116" s="183" t="s">
        <v>9548</v>
      </c>
      <c r="AT2116" s="3">
        <v>0</v>
      </c>
      <c r="AU2116" s="3">
        <v>1</v>
      </c>
      <c r="AV2116" s="1"/>
      <c r="AW2116" s="200">
        <v>1</v>
      </c>
      <c r="AX2116" s="200">
        <v>0</v>
      </c>
      <c r="AY2116" s="200">
        <v>0</v>
      </c>
      <c r="AZ2116" s="200">
        <v>0</v>
      </c>
      <c r="BA2116" s="200">
        <v>0</v>
      </c>
      <c r="BB2116" s="200">
        <v>0</v>
      </c>
      <c r="BC2116" s="200">
        <v>0</v>
      </c>
      <c r="BD2116" s="17"/>
    </row>
    <row r="2117" spans="1:62" x14ac:dyDescent="0.25">
      <c r="A2117" s="18">
        <v>94</v>
      </c>
      <c r="B2117" s="3">
        <v>42</v>
      </c>
      <c r="C2117" s="3" t="s">
        <v>1660</v>
      </c>
      <c r="D2117" s="18" t="s">
        <v>74</v>
      </c>
      <c r="E2117" s="3" t="s">
        <v>46</v>
      </c>
      <c r="F2117" s="48" t="s">
        <v>6850</v>
      </c>
      <c r="G2117" s="48" t="s">
        <v>6851</v>
      </c>
      <c r="K2117" s="113">
        <v>0</v>
      </c>
      <c r="L2117" s="113">
        <v>0</v>
      </c>
      <c r="M2117" s="113">
        <v>0</v>
      </c>
      <c r="N2117" s="48">
        <v>0</v>
      </c>
      <c r="O2117" s="48">
        <v>0</v>
      </c>
      <c r="P2117" s="48">
        <v>0</v>
      </c>
      <c r="Q2117" s="48">
        <v>0</v>
      </c>
      <c r="R2117" s="48">
        <v>0</v>
      </c>
      <c r="S2117" s="113">
        <v>0</v>
      </c>
      <c r="T2117" s="48">
        <v>0</v>
      </c>
      <c r="U2117" s="47"/>
      <c r="V2117" s="22" t="s">
        <v>7767</v>
      </c>
      <c r="W2117" s="134" t="s">
        <v>3045</v>
      </c>
      <c r="X2117" s="3" t="s">
        <v>65</v>
      </c>
      <c r="Y2117" s="21">
        <v>0</v>
      </c>
      <c r="Z2117" s="21">
        <v>2</v>
      </c>
      <c r="AA2117" s="14">
        <v>6</v>
      </c>
      <c r="AB2117" s="3">
        <f t="shared" si="99"/>
        <v>30</v>
      </c>
      <c r="AC2117">
        <v>73.320101341625289</v>
      </c>
      <c r="AN2117" s="3">
        <v>2616</v>
      </c>
      <c r="AO2117" s="3">
        <v>0</v>
      </c>
      <c r="AP2117" s="3">
        <v>6524</v>
      </c>
      <c r="AR2117" s="183" t="s">
        <v>7766</v>
      </c>
      <c r="AS2117" s="183" t="s">
        <v>9548</v>
      </c>
      <c r="AT2117" s="3">
        <v>0</v>
      </c>
      <c r="AU2117" s="3">
        <v>1</v>
      </c>
      <c r="AW2117" s="200">
        <v>0</v>
      </c>
      <c r="AX2117" s="200">
        <v>1</v>
      </c>
      <c r="AY2117" s="200">
        <v>0</v>
      </c>
      <c r="AZ2117" s="200">
        <v>0</v>
      </c>
      <c r="BA2117" s="200">
        <v>0</v>
      </c>
      <c r="BB2117" s="200">
        <v>0</v>
      </c>
      <c r="BC2117" s="200">
        <v>0</v>
      </c>
    </row>
    <row r="2118" spans="1:62" x14ac:dyDescent="0.25">
      <c r="A2118" s="18">
        <v>94</v>
      </c>
      <c r="B2118" s="3">
        <v>42</v>
      </c>
      <c r="C2118" s="3" t="s">
        <v>1660</v>
      </c>
      <c r="D2118" s="18" t="s">
        <v>74</v>
      </c>
      <c r="E2118" s="3" t="s">
        <v>46</v>
      </c>
      <c r="F2118" s="48" t="s">
        <v>6850</v>
      </c>
      <c r="G2118" s="48" t="s">
        <v>6851</v>
      </c>
      <c r="K2118" s="113">
        <v>0</v>
      </c>
      <c r="L2118" s="113">
        <v>0</v>
      </c>
      <c r="M2118" s="113">
        <v>0</v>
      </c>
      <c r="N2118" s="48">
        <v>0</v>
      </c>
      <c r="O2118" s="48">
        <v>0</v>
      </c>
      <c r="P2118" s="48">
        <v>0</v>
      </c>
      <c r="Q2118" s="48">
        <v>0</v>
      </c>
      <c r="R2118" s="48">
        <v>0</v>
      </c>
      <c r="S2118" s="113">
        <v>0</v>
      </c>
      <c r="T2118" s="48">
        <v>0</v>
      </c>
      <c r="U2118" s="47"/>
      <c r="V2118" s="22" t="s">
        <v>8219</v>
      </c>
      <c r="W2118" s="134" t="s">
        <v>3046</v>
      </c>
      <c r="X2118" s="3" t="s">
        <v>167</v>
      </c>
      <c r="Y2118" s="21">
        <v>0</v>
      </c>
      <c r="Z2118" s="21">
        <v>10</v>
      </c>
      <c r="AA2118" s="14">
        <v>0</v>
      </c>
      <c r="AB2118" s="3">
        <f t="shared" si="99"/>
        <v>120</v>
      </c>
      <c r="AC2118">
        <v>224.65639030711063</v>
      </c>
      <c r="AN2118" s="3">
        <v>2616</v>
      </c>
      <c r="AO2118" s="3">
        <v>0</v>
      </c>
      <c r="AP2118" s="3">
        <v>4578</v>
      </c>
      <c r="AR2118" s="183" t="s">
        <v>7766</v>
      </c>
      <c r="AS2118" s="183" t="s">
        <v>9548</v>
      </c>
      <c r="AT2118" s="3">
        <v>0</v>
      </c>
      <c r="AU2118" s="3">
        <v>1</v>
      </c>
      <c r="AW2118" s="200">
        <v>1</v>
      </c>
      <c r="AX2118" s="200">
        <v>0</v>
      </c>
      <c r="AY2118" s="200">
        <v>0</v>
      </c>
      <c r="AZ2118" s="200">
        <v>0</v>
      </c>
      <c r="BA2118" s="200">
        <v>0</v>
      </c>
      <c r="BB2118" s="200">
        <v>0</v>
      </c>
      <c r="BC2118" s="200">
        <v>0</v>
      </c>
    </row>
    <row r="2119" spans="1:62" s="6" customFormat="1" ht="15.75" thickBot="1" x14ac:dyDescent="0.3">
      <c r="A2119" s="23">
        <v>94</v>
      </c>
      <c r="B2119" s="6">
        <v>42</v>
      </c>
      <c r="C2119" s="6" t="s">
        <v>1660</v>
      </c>
      <c r="D2119" s="23" t="s">
        <v>74</v>
      </c>
      <c r="E2119" s="6" t="s">
        <v>46</v>
      </c>
      <c r="F2119" s="28" t="s">
        <v>6850</v>
      </c>
      <c r="G2119" s="28" t="s">
        <v>6851</v>
      </c>
      <c r="K2119" s="142">
        <v>0</v>
      </c>
      <c r="L2119" s="142">
        <v>0</v>
      </c>
      <c r="M2119" s="142">
        <v>0</v>
      </c>
      <c r="N2119" s="28">
        <v>0</v>
      </c>
      <c r="O2119" s="28">
        <v>0</v>
      </c>
      <c r="P2119" s="28">
        <v>0</v>
      </c>
      <c r="Q2119" s="28">
        <v>0</v>
      </c>
      <c r="R2119" s="28">
        <v>0</v>
      </c>
      <c r="S2119" s="142">
        <v>0</v>
      </c>
      <c r="T2119" s="28">
        <v>0</v>
      </c>
      <c r="U2119" s="90"/>
      <c r="V2119" s="9" t="s">
        <v>149</v>
      </c>
      <c r="W2119" s="133"/>
      <c r="X2119" s="6" t="s">
        <v>737</v>
      </c>
      <c r="Y2119" s="19">
        <v>1</v>
      </c>
      <c r="Z2119" s="19">
        <v>12</v>
      </c>
      <c r="AA2119" s="9">
        <v>6</v>
      </c>
      <c r="AB2119" s="6">
        <f t="shared" si="99"/>
        <v>390</v>
      </c>
      <c r="AD2119" s="10"/>
      <c r="AE2119" s="11"/>
      <c r="AF2119" s="7"/>
      <c r="AM2119" s="10"/>
      <c r="AN2119" s="6">
        <v>2616</v>
      </c>
      <c r="AO2119" s="6">
        <v>0</v>
      </c>
      <c r="AR2119" s="198" t="s">
        <v>7766</v>
      </c>
      <c r="AS2119" s="198" t="s">
        <v>9548</v>
      </c>
      <c r="AT2119" s="6">
        <v>0</v>
      </c>
      <c r="AU2119" s="6">
        <v>1</v>
      </c>
      <c r="AV2119" s="10"/>
      <c r="AW2119" s="201"/>
      <c r="BD2119" s="10"/>
    </row>
    <row r="2120" spans="1:62" ht="15.75" thickTop="1" x14ac:dyDescent="0.25">
      <c r="A2120" s="18">
        <v>95</v>
      </c>
      <c r="B2120" s="3">
        <v>42</v>
      </c>
      <c r="C2120" s="3" t="s">
        <v>3047</v>
      </c>
      <c r="D2120" s="18" t="s">
        <v>164</v>
      </c>
      <c r="E2120" s="3" t="s">
        <v>46</v>
      </c>
      <c r="F2120" s="113" t="s">
        <v>6852</v>
      </c>
      <c r="K2120" s="113">
        <v>0</v>
      </c>
      <c r="L2120" s="113">
        <v>0</v>
      </c>
      <c r="M2120" s="113">
        <v>0</v>
      </c>
      <c r="N2120" s="48">
        <v>0</v>
      </c>
      <c r="O2120" s="48">
        <v>0</v>
      </c>
      <c r="P2120" s="48">
        <v>0</v>
      </c>
      <c r="Q2120" s="48">
        <v>0</v>
      </c>
      <c r="R2120" s="48">
        <v>0</v>
      </c>
      <c r="S2120" s="113">
        <v>0</v>
      </c>
      <c r="T2120" s="48">
        <v>0</v>
      </c>
      <c r="U2120" s="47"/>
      <c r="V2120" s="22" t="s">
        <v>8638</v>
      </c>
      <c r="W2120" s="134" t="s">
        <v>3048</v>
      </c>
      <c r="X2120" s="3" t="s">
        <v>780</v>
      </c>
      <c r="Y2120" s="21">
        <v>0</v>
      </c>
      <c r="Z2120" s="21">
        <v>3</v>
      </c>
      <c r="AA2120" s="14">
        <v>0</v>
      </c>
      <c r="AB2120" s="3">
        <f t="shared" si="99"/>
        <v>36</v>
      </c>
      <c r="AC2120">
        <v>57.684787797517032</v>
      </c>
      <c r="AE2120" s="15" t="s">
        <v>149</v>
      </c>
      <c r="AF2120" s="2" t="s">
        <v>34</v>
      </c>
      <c r="AK2120" s="3">
        <f>(240*AH2120)+(12*AI2120)+AJ2120</f>
        <v>0</v>
      </c>
      <c r="AL2120">
        <v>0</v>
      </c>
      <c r="AN2120" s="3">
        <v>0</v>
      </c>
      <c r="AO2120" s="3">
        <v>0</v>
      </c>
      <c r="AP2120" s="3">
        <v>3442</v>
      </c>
      <c r="AR2120" s="183" t="s">
        <v>8638</v>
      </c>
      <c r="AS2120" s="183" t="s">
        <v>9548</v>
      </c>
      <c r="AT2120" s="3">
        <v>0</v>
      </c>
      <c r="AU2120" s="3">
        <v>1</v>
      </c>
      <c r="AW2120" s="200">
        <v>0</v>
      </c>
      <c r="AX2120" s="200">
        <v>1</v>
      </c>
      <c r="AY2120" s="200">
        <v>0</v>
      </c>
      <c r="AZ2120" s="200">
        <v>0</v>
      </c>
      <c r="BA2120" s="200">
        <v>0</v>
      </c>
      <c r="BB2120" s="200">
        <v>0</v>
      </c>
      <c r="BC2120" s="200">
        <v>0</v>
      </c>
      <c r="BE2120" s="18">
        <v>0</v>
      </c>
      <c r="BF2120" s="18">
        <v>0</v>
      </c>
      <c r="BG2120" s="18">
        <v>0</v>
      </c>
      <c r="BH2120" s="18">
        <v>0</v>
      </c>
      <c r="BI2120" s="18">
        <v>0</v>
      </c>
      <c r="BJ2120" s="18">
        <v>0</v>
      </c>
    </row>
    <row r="2121" spans="1:62" x14ac:dyDescent="0.25">
      <c r="A2121" s="18">
        <v>95</v>
      </c>
      <c r="B2121" s="3">
        <v>42</v>
      </c>
      <c r="C2121" s="3" t="s">
        <v>3047</v>
      </c>
      <c r="D2121" s="18" t="s">
        <v>164</v>
      </c>
      <c r="E2121" s="3" t="s">
        <v>46</v>
      </c>
      <c r="F2121" s="113" t="s">
        <v>6852</v>
      </c>
      <c r="K2121" s="113">
        <v>0</v>
      </c>
      <c r="L2121" s="113">
        <v>0</v>
      </c>
      <c r="M2121" s="113">
        <v>0</v>
      </c>
      <c r="N2121" s="48">
        <v>0</v>
      </c>
      <c r="O2121" s="48">
        <v>0</v>
      </c>
      <c r="P2121" s="48">
        <v>0</v>
      </c>
      <c r="Q2121" s="48">
        <v>0</v>
      </c>
      <c r="R2121" s="48">
        <v>0</v>
      </c>
      <c r="S2121" s="113">
        <v>0</v>
      </c>
      <c r="T2121" s="48">
        <v>0</v>
      </c>
      <c r="U2121" s="47"/>
      <c r="V2121" s="22" t="s">
        <v>8638</v>
      </c>
      <c r="W2121" s="134" t="s">
        <v>3049</v>
      </c>
      <c r="X2121" s="3" t="s">
        <v>27</v>
      </c>
      <c r="Y2121" s="21">
        <v>0</v>
      </c>
      <c r="Z2121" s="21">
        <v>4</v>
      </c>
      <c r="AA2121" s="14">
        <v>0</v>
      </c>
      <c r="AB2121" s="3">
        <f t="shared" si="99"/>
        <v>48</v>
      </c>
      <c r="AC2121">
        <v>76.913050396689371</v>
      </c>
      <c r="AN2121" s="3">
        <v>0</v>
      </c>
      <c r="AO2121" s="3">
        <v>0</v>
      </c>
      <c r="AP2121" s="3">
        <v>3442</v>
      </c>
      <c r="AR2121" s="183" t="s">
        <v>8638</v>
      </c>
      <c r="AS2121" s="183" t="s">
        <v>9548</v>
      </c>
      <c r="AT2121" s="3">
        <v>0</v>
      </c>
      <c r="AU2121" s="3">
        <v>1</v>
      </c>
      <c r="AW2121" s="200">
        <v>0</v>
      </c>
      <c r="AX2121" s="200">
        <v>1</v>
      </c>
      <c r="AY2121" s="200">
        <v>0</v>
      </c>
      <c r="AZ2121" s="200">
        <v>0</v>
      </c>
      <c r="BA2121" s="200">
        <v>0</v>
      </c>
      <c r="BB2121" s="200">
        <v>0</v>
      </c>
      <c r="BC2121" s="200">
        <v>0</v>
      </c>
    </row>
    <row r="2122" spans="1:62" s="6" customFormat="1" ht="15.75" thickBot="1" x14ac:dyDescent="0.3">
      <c r="A2122" s="23">
        <v>95</v>
      </c>
      <c r="B2122" s="6">
        <v>42</v>
      </c>
      <c r="C2122" s="6" t="s">
        <v>3047</v>
      </c>
      <c r="D2122" s="23" t="s">
        <v>164</v>
      </c>
      <c r="E2122" s="6" t="s">
        <v>46</v>
      </c>
      <c r="F2122" s="142" t="s">
        <v>6852</v>
      </c>
      <c r="K2122" s="142">
        <v>0</v>
      </c>
      <c r="L2122" s="142">
        <v>0</v>
      </c>
      <c r="M2122" s="142">
        <v>0</v>
      </c>
      <c r="N2122" s="28">
        <v>0</v>
      </c>
      <c r="O2122" s="28">
        <v>0</v>
      </c>
      <c r="P2122" s="28">
        <v>0</v>
      </c>
      <c r="Q2122" s="28">
        <v>0</v>
      </c>
      <c r="R2122" s="28">
        <v>0</v>
      </c>
      <c r="S2122" s="142">
        <v>0</v>
      </c>
      <c r="T2122" s="28">
        <v>0</v>
      </c>
      <c r="U2122" s="90"/>
      <c r="V2122" s="9" t="s">
        <v>149</v>
      </c>
      <c r="W2122" s="133"/>
      <c r="X2122" s="6" t="s">
        <v>428</v>
      </c>
      <c r="Y2122" s="19">
        <v>0</v>
      </c>
      <c r="Z2122" s="19">
        <v>7</v>
      </c>
      <c r="AA2122" s="9">
        <v>0</v>
      </c>
      <c r="AB2122" s="6">
        <f t="shared" si="99"/>
        <v>84</v>
      </c>
      <c r="AD2122" s="10"/>
      <c r="AE2122" s="11"/>
      <c r="AF2122" s="7"/>
      <c r="AM2122" s="10"/>
      <c r="AN2122" s="6">
        <v>0</v>
      </c>
      <c r="AO2122" s="6">
        <v>0</v>
      </c>
      <c r="AR2122" s="198" t="s">
        <v>8638</v>
      </c>
      <c r="AS2122" s="198" t="s">
        <v>9548</v>
      </c>
      <c r="AT2122" s="6">
        <v>0</v>
      </c>
      <c r="AU2122" s="6">
        <v>1</v>
      </c>
      <c r="AV2122" s="10"/>
      <c r="AW2122" s="201"/>
      <c r="BD2122" s="10"/>
    </row>
    <row r="2123" spans="1:62" ht="15.75" thickTop="1" x14ac:dyDescent="0.25">
      <c r="A2123" s="18">
        <v>96</v>
      </c>
      <c r="B2123" s="3">
        <v>42</v>
      </c>
      <c r="C2123" s="3" t="s">
        <v>3050</v>
      </c>
      <c r="D2123" s="18" t="s">
        <v>45</v>
      </c>
      <c r="E2123" s="3" t="s">
        <v>46</v>
      </c>
      <c r="F2123" s="48" t="s">
        <v>6853</v>
      </c>
      <c r="K2123" s="113">
        <v>0</v>
      </c>
      <c r="L2123" s="113">
        <v>1</v>
      </c>
      <c r="M2123" s="113">
        <v>0</v>
      </c>
      <c r="N2123" s="48">
        <v>0</v>
      </c>
      <c r="O2123" s="48">
        <v>0</v>
      </c>
      <c r="P2123" s="48">
        <v>0</v>
      </c>
      <c r="Q2123" s="48">
        <v>0</v>
      </c>
      <c r="R2123" s="48">
        <v>0</v>
      </c>
      <c r="S2123" s="113">
        <v>0</v>
      </c>
      <c r="T2123" s="48">
        <v>0</v>
      </c>
      <c r="U2123" s="47"/>
      <c r="V2123" s="22" t="s">
        <v>8274</v>
      </c>
      <c r="W2123" s="134" t="s">
        <v>3051</v>
      </c>
      <c r="X2123" s="3" t="s">
        <v>1238</v>
      </c>
      <c r="Y2123" s="21">
        <v>3</v>
      </c>
      <c r="Z2123" s="21">
        <v>0</v>
      </c>
      <c r="AA2123" s="14">
        <v>0</v>
      </c>
      <c r="AB2123" s="3">
        <f t="shared" si="99"/>
        <v>720</v>
      </c>
      <c r="AC2123">
        <v>1338.7380613634875</v>
      </c>
      <c r="AE2123" s="22" t="s">
        <v>8273</v>
      </c>
      <c r="AF2123" s="2" t="s">
        <v>3052</v>
      </c>
      <c r="AG2123" s="3" t="s">
        <v>1986</v>
      </c>
      <c r="AH2123" s="3">
        <v>7</v>
      </c>
      <c r="AI2123" s="3">
        <v>10</v>
      </c>
      <c r="AJ2123" s="3">
        <v>0</v>
      </c>
      <c r="AK2123" s="3">
        <f>(240*AH2123)+(12*AI2123)+AJ2123</f>
        <v>1800</v>
      </c>
      <c r="AL2123">
        <v>3272.4990943303496</v>
      </c>
      <c r="AN2123" s="3">
        <v>541</v>
      </c>
      <c r="AO2123" s="3">
        <v>810</v>
      </c>
      <c r="AP2123" s="3">
        <v>4528</v>
      </c>
      <c r="AQ2123" s="3">
        <v>4364</v>
      </c>
      <c r="AR2123" s="183" t="s">
        <v>8275</v>
      </c>
      <c r="AS2123" s="183" t="s">
        <v>8393</v>
      </c>
      <c r="AT2123" s="3">
        <v>0</v>
      </c>
      <c r="AU2123" s="18">
        <v>0</v>
      </c>
      <c r="AV2123" s="17"/>
      <c r="AW2123" s="200">
        <v>1</v>
      </c>
      <c r="AX2123" s="200">
        <v>0</v>
      </c>
      <c r="AY2123" s="200">
        <v>0</v>
      </c>
      <c r="AZ2123" s="200">
        <v>0</v>
      </c>
      <c r="BA2123" s="200">
        <v>0</v>
      </c>
      <c r="BB2123" s="200">
        <v>0</v>
      </c>
      <c r="BC2123" s="200">
        <v>0</v>
      </c>
      <c r="BE2123" s="18">
        <v>0</v>
      </c>
      <c r="BF2123" s="18">
        <v>0</v>
      </c>
      <c r="BG2123" s="18">
        <v>1</v>
      </c>
      <c r="BH2123" s="18">
        <v>0</v>
      </c>
      <c r="BI2123" s="18">
        <v>0</v>
      </c>
      <c r="BJ2123" s="18">
        <v>0</v>
      </c>
    </row>
    <row r="2124" spans="1:62" x14ac:dyDescent="0.25">
      <c r="A2124" s="18">
        <v>96</v>
      </c>
      <c r="B2124" s="3">
        <v>42</v>
      </c>
      <c r="C2124" s="3" t="s">
        <v>3050</v>
      </c>
      <c r="D2124" s="18" t="s">
        <v>45</v>
      </c>
      <c r="E2124" s="3" t="s">
        <v>46</v>
      </c>
      <c r="F2124" s="48" t="s">
        <v>6853</v>
      </c>
      <c r="K2124" s="113">
        <v>0</v>
      </c>
      <c r="L2124" s="113">
        <v>1</v>
      </c>
      <c r="M2124" s="113">
        <v>0</v>
      </c>
      <c r="N2124" s="48">
        <v>0</v>
      </c>
      <c r="O2124" s="48">
        <v>0</v>
      </c>
      <c r="P2124" s="48">
        <v>0</v>
      </c>
      <c r="Q2124" s="48">
        <v>0</v>
      </c>
      <c r="R2124" s="48">
        <v>0</v>
      </c>
      <c r="S2124" s="113">
        <v>0</v>
      </c>
      <c r="T2124" s="48">
        <v>0</v>
      </c>
      <c r="U2124" s="47"/>
      <c r="V2124" s="22" t="s">
        <v>8276</v>
      </c>
      <c r="W2124" s="134" t="s">
        <v>3053</v>
      </c>
      <c r="X2124" s="3" t="s">
        <v>401</v>
      </c>
      <c r="Y2124" s="21">
        <v>1</v>
      </c>
      <c r="Z2124" s="21">
        <v>10</v>
      </c>
      <c r="AA2124" s="14">
        <v>0</v>
      </c>
      <c r="AB2124" s="3">
        <f t="shared" si="99"/>
        <v>360</v>
      </c>
      <c r="AC2124">
        <v>668.81912803720456</v>
      </c>
      <c r="AE2124" s="22"/>
      <c r="AN2124" s="3">
        <v>541</v>
      </c>
      <c r="AO2124" s="3">
        <v>810</v>
      </c>
      <c r="AP2124" s="3">
        <v>4522</v>
      </c>
      <c r="AR2124" s="183" t="s">
        <v>8275</v>
      </c>
      <c r="AS2124" s="183" t="s">
        <v>8393</v>
      </c>
      <c r="AT2124" s="3">
        <v>0</v>
      </c>
      <c r="AU2124" s="18">
        <v>0</v>
      </c>
      <c r="AV2124" s="17"/>
      <c r="AW2124" s="200">
        <v>1</v>
      </c>
      <c r="AX2124" s="200">
        <v>0</v>
      </c>
      <c r="AY2124" s="200">
        <v>0</v>
      </c>
      <c r="AZ2124" s="200">
        <v>0</v>
      </c>
      <c r="BA2124" s="200">
        <v>0</v>
      </c>
      <c r="BB2124" s="200">
        <v>0</v>
      </c>
      <c r="BC2124" s="200">
        <v>0</v>
      </c>
    </row>
    <row r="2125" spans="1:62" x14ac:dyDescent="0.25">
      <c r="A2125" s="18">
        <v>96</v>
      </c>
      <c r="B2125" s="3">
        <v>42</v>
      </c>
      <c r="C2125" s="3" t="s">
        <v>3050</v>
      </c>
      <c r="D2125" s="18" t="s">
        <v>45</v>
      </c>
      <c r="E2125" s="3" t="s">
        <v>46</v>
      </c>
      <c r="F2125" s="48" t="s">
        <v>6853</v>
      </c>
      <c r="K2125" s="113">
        <v>0</v>
      </c>
      <c r="L2125" s="113">
        <v>1</v>
      </c>
      <c r="M2125" s="113">
        <v>0</v>
      </c>
      <c r="N2125" s="48">
        <v>0</v>
      </c>
      <c r="O2125" s="48">
        <v>0</v>
      </c>
      <c r="P2125" s="48">
        <v>0</v>
      </c>
      <c r="Q2125" s="48">
        <v>0</v>
      </c>
      <c r="R2125" s="48">
        <v>0</v>
      </c>
      <c r="S2125" s="113">
        <v>0</v>
      </c>
      <c r="T2125" s="48">
        <v>0</v>
      </c>
      <c r="U2125" s="47"/>
      <c r="V2125" s="22" t="s">
        <v>8276</v>
      </c>
      <c r="W2125" s="134" t="s">
        <v>3054</v>
      </c>
      <c r="X2125" s="3" t="s">
        <v>179</v>
      </c>
      <c r="Y2125" s="21">
        <v>0</v>
      </c>
      <c r="Z2125" s="21">
        <v>4</v>
      </c>
      <c r="AA2125" s="14">
        <v>6</v>
      </c>
      <c r="AB2125" s="3">
        <f t="shared" si="99"/>
        <v>54</v>
      </c>
      <c r="AC2125">
        <v>100.32286920558069</v>
      </c>
      <c r="AE2125" s="22" t="s">
        <v>8555</v>
      </c>
      <c r="AF2125" s="2" t="s">
        <v>3055</v>
      </c>
      <c r="AG2125" s="3" t="s">
        <v>3056</v>
      </c>
      <c r="AH2125" s="3">
        <v>1</v>
      </c>
      <c r="AI2125" s="3">
        <v>0</v>
      </c>
      <c r="AJ2125" s="3">
        <v>0</v>
      </c>
      <c r="AK2125" s="3">
        <f>(240*AH2125)+(12*AI2125)+AJ2125</f>
        <v>240</v>
      </c>
      <c r="AL2125">
        <v>402.23717823354252</v>
      </c>
      <c r="AN2125" s="3">
        <v>541</v>
      </c>
      <c r="AO2125" s="3">
        <v>810</v>
      </c>
      <c r="AP2125" s="3">
        <v>4522</v>
      </c>
      <c r="AQ2125" s="3">
        <v>3770</v>
      </c>
      <c r="AR2125" s="183" t="s">
        <v>8277</v>
      </c>
      <c r="AS2125" s="183" t="s">
        <v>8393</v>
      </c>
      <c r="AT2125" s="3">
        <v>0</v>
      </c>
      <c r="AU2125" s="18">
        <v>0</v>
      </c>
      <c r="AV2125" s="17"/>
      <c r="AW2125" s="200">
        <v>1</v>
      </c>
      <c r="AX2125" s="200">
        <v>0</v>
      </c>
      <c r="AY2125" s="200">
        <v>0</v>
      </c>
      <c r="AZ2125" s="200">
        <v>0</v>
      </c>
      <c r="BA2125" s="200">
        <v>0</v>
      </c>
      <c r="BB2125" s="200">
        <v>0</v>
      </c>
      <c r="BC2125" s="200">
        <v>0</v>
      </c>
      <c r="BE2125" s="18">
        <v>1</v>
      </c>
      <c r="BF2125" s="18">
        <v>0</v>
      </c>
      <c r="BG2125" s="18">
        <v>0</v>
      </c>
      <c r="BH2125" s="18">
        <v>0</v>
      </c>
      <c r="BI2125" s="18">
        <v>0</v>
      </c>
      <c r="BJ2125" s="18">
        <v>0</v>
      </c>
    </row>
    <row r="2126" spans="1:62" x14ac:dyDescent="0.25">
      <c r="A2126" s="18">
        <v>96</v>
      </c>
      <c r="B2126" s="3">
        <v>42</v>
      </c>
      <c r="C2126" s="3" t="s">
        <v>3050</v>
      </c>
      <c r="D2126" s="18" t="s">
        <v>45</v>
      </c>
      <c r="E2126" s="3" t="s">
        <v>46</v>
      </c>
      <c r="F2126" s="48" t="s">
        <v>6853</v>
      </c>
      <c r="K2126" s="113">
        <v>0</v>
      </c>
      <c r="L2126" s="113">
        <v>1</v>
      </c>
      <c r="M2126" s="113">
        <v>0</v>
      </c>
      <c r="N2126" s="48">
        <v>0</v>
      </c>
      <c r="O2126" s="48">
        <v>0</v>
      </c>
      <c r="P2126" s="48">
        <v>0</v>
      </c>
      <c r="Q2126" s="48">
        <v>0</v>
      </c>
      <c r="R2126" s="48">
        <v>0</v>
      </c>
      <c r="S2126" s="113">
        <v>0</v>
      </c>
      <c r="T2126" s="48">
        <v>0</v>
      </c>
      <c r="U2126" s="47"/>
      <c r="V2126" s="22" t="s">
        <v>8278</v>
      </c>
      <c r="W2126" s="134" t="s">
        <v>3057</v>
      </c>
      <c r="X2126" s="3" t="s">
        <v>72</v>
      </c>
      <c r="Y2126" s="21">
        <v>1</v>
      </c>
      <c r="Z2126" s="21">
        <v>2</v>
      </c>
      <c r="AA2126" s="14">
        <v>6</v>
      </c>
      <c r="AB2126" s="3">
        <f t="shared" si="99"/>
        <v>270</v>
      </c>
      <c r="AC2126">
        <v>500.99634075070986</v>
      </c>
      <c r="AE2126" s="22" t="s">
        <v>8536</v>
      </c>
      <c r="AF2126" s="2" t="s">
        <v>2975</v>
      </c>
      <c r="AG2126" s="3" t="s">
        <v>239</v>
      </c>
      <c r="AH2126" s="3">
        <v>0</v>
      </c>
      <c r="AI2126" s="3">
        <v>2</v>
      </c>
      <c r="AJ2126" s="3">
        <v>0</v>
      </c>
      <c r="AK2126" s="3">
        <f>(240*AH2126)+(12*AI2126)+AJ2126</f>
        <v>24</v>
      </c>
      <c r="AL2126">
        <v>39.051051487414924</v>
      </c>
      <c r="AN2126" s="3">
        <v>541</v>
      </c>
      <c r="AO2126" s="3">
        <v>810</v>
      </c>
      <c r="AP2126" s="3">
        <v>4513</v>
      </c>
      <c r="AQ2126" s="3">
        <v>3554</v>
      </c>
      <c r="AR2126" s="183" t="s">
        <v>8277</v>
      </c>
      <c r="AS2126" s="183" t="s">
        <v>8393</v>
      </c>
      <c r="AT2126" s="3">
        <v>0</v>
      </c>
      <c r="AU2126" s="18">
        <v>0</v>
      </c>
      <c r="AV2126" s="17"/>
      <c r="AW2126" s="200">
        <v>1</v>
      </c>
      <c r="AX2126" s="200">
        <v>0</v>
      </c>
      <c r="AY2126" s="200">
        <v>0</v>
      </c>
      <c r="AZ2126" s="200">
        <v>0</v>
      </c>
      <c r="BA2126" s="200">
        <v>0</v>
      </c>
      <c r="BB2126" s="200">
        <v>0</v>
      </c>
      <c r="BC2126" s="200">
        <v>0</v>
      </c>
      <c r="BE2126" s="18">
        <v>1</v>
      </c>
      <c r="BF2126" s="18">
        <v>0</v>
      </c>
      <c r="BG2126" s="18">
        <v>0</v>
      </c>
      <c r="BH2126" s="18">
        <v>0</v>
      </c>
      <c r="BI2126" s="18">
        <v>0</v>
      </c>
      <c r="BJ2126" s="18">
        <v>0</v>
      </c>
    </row>
    <row r="2127" spans="1:62" x14ac:dyDescent="0.25">
      <c r="A2127" s="18">
        <v>96</v>
      </c>
      <c r="B2127" s="3">
        <v>42</v>
      </c>
      <c r="C2127" s="3" t="s">
        <v>3050</v>
      </c>
      <c r="D2127" s="18" t="s">
        <v>45</v>
      </c>
      <c r="E2127" s="3" t="s">
        <v>46</v>
      </c>
      <c r="F2127" s="48" t="s">
        <v>6853</v>
      </c>
      <c r="K2127" s="113">
        <v>0</v>
      </c>
      <c r="L2127" s="113">
        <v>1</v>
      </c>
      <c r="M2127" s="113">
        <v>0</v>
      </c>
      <c r="N2127" s="48">
        <v>0</v>
      </c>
      <c r="O2127" s="48">
        <v>0</v>
      </c>
      <c r="P2127" s="48">
        <v>0</v>
      </c>
      <c r="Q2127" s="48">
        <v>0</v>
      </c>
      <c r="R2127" s="48">
        <v>0</v>
      </c>
      <c r="S2127" s="113">
        <v>0</v>
      </c>
      <c r="T2127" s="48">
        <v>0</v>
      </c>
      <c r="U2127" s="47"/>
      <c r="V2127" s="22" t="s">
        <v>8278</v>
      </c>
      <c r="W2127" s="134" t="s">
        <v>3058</v>
      </c>
      <c r="X2127" s="3" t="s">
        <v>442</v>
      </c>
      <c r="Y2127" s="21">
        <v>0</v>
      </c>
      <c r="Z2127" s="21">
        <v>17</v>
      </c>
      <c r="AA2127" s="14">
        <v>6</v>
      </c>
      <c r="AB2127" s="3">
        <f t="shared" si="99"/>
        <v>210</v>
      </c>
      <c r="AC2127">
        <v>389.66382058388541</v>
      </c>
      <c r="AE2127" s="22"/>
      <c r="AG2127" s="3" t="s">
        <v>3059</v>
      </c>
      <c r="AH2127" s="3">
        <v>8</v>
      </c>
      <c r="AI2127" s="3">
        <v>12</v>
      </c>
      <c r="AJ2127" s="3">
        <v>0</v>
      </c>
      <c r="AK2127" s="3">
        <f>(240*AH2127)+(12*AI2127)+AJ2127</f>
        <v>2064</v>
      </c>
      <c r="AN2127" s="3">
        <v>541</v>
      </c>
      <c r="AO2127" s="3">
        <v>810</v>
      </c>
      <c r="AP2127" s="3">
        <v>4513</v>
      </c>
      <c r="AR2127" s="183" t="s">
        <v>8277</v>
      </c>
      <c r="AS2127" s="183" t="s">
        <v>8393</v>
      </c>
      <c r="AT2127" s="3">
        <v>0</v>
      </c>
      <c r="AU2127" s="18">
        <v>0</v>
      </c>
      <c r="AV2127" s="17"/>
      <c r="AW2127" s="200">
        <v>1</v>
      </c>
      <c r="AX2127" s="200">
        <v>0</v>
      </c>
      <c r="AY2127" s="200">
        <v>0</v>
      </c>
      <c r="AZ2127" s="200">
        <v>0</v>
      </c>
      <c r="BA2127" s="200">
        <v>0</v>
      </c>
      <c r="BB2127" s="200">
        <v>0</v>
      </c>
      <c r="BC2127" s="200">
        <v>0</v>
      </c>
    </row>
    <row r="2128" spans="1:62" x14ac:dyDescent="0.25">
      <c r="A2128" s="18">
        <v>96</v>
      </c>
      <c r="B2128" s="3">
        <v>42</v>
      </c>
      <c r="C2128" s="3" t="s">
        <v>3050</v>
      </c>
      <c r="D2128" s="18" t="s">
        <v>45</v>
      </c>
      <c r="E2128" s="3" t="s">
        <v>46</v>
      </c>
      <c r="F2128" s="48" t="s">
        <v>6853</v>
      </c>
      <c r="K2128" s="113">
        <v>0</v>
      </c>
      <c r="L2128" s="113">
        <v>1</v>
      </c>
      <c r="M2128" s="113">
        <v>0</v>
      </c>
      <c r="N2128" s="48">
        <v>0</v>
      </c>
      <c r="O2128" s="48">
        <v>0</v>
      </c>
      <c r="P2128" s="48">
        <v>0</v>
      </c>
      <c r="Q2128" s="48">
        <v>0</v>
      </c>
      <c r="R2128" s="48">
        <v>0</v>
      </c>
      <c r="S2128" s="113">
        <v>0</v>
      </c>
      <c r="T2128" s="48">
        <v>0</v>
      </c>
      <c r="U2128" s="47"/>
      <c r="V2128" s="22" t="s">
        <v>8394</v>
      </c>
      <c r="W2128" s="136" t="s">
        <v>3060</v>
      </c>
      <c r="X2128" s="3" t="s">
        <v>336</v>
      </c>
      <c r="Y2128" s="21">
        <v>1</v>
      </c>
      <c r="Z2128" s="21">
        <v>17</v>
      </c>
      <c r="AA2128" s="14">
        <v>6</v>
      </c>
      <c r="AB2128" s="3">
        <f t="shared" si="99"/>
        <v>450</v>
      </c>
      <c r="AC2128">
        <v>776.94888351540351</v>
      </c>
      <c r="AN2128" s="3">
        <v>541</v>
      </c>
      <c r="AO2128" s="3">
        <v>810</v>
      </c>
      <c r="AP2128" s="3">
        <v>3987</v>
      </c>
      <c r="AR2128" s="183" t="s">
        <v>8277</v>
      </c>
      <c r="AS2128" s="183" t="s">
        <v>8393</v>
      </c>
      <c r="AT2128" s="3">
        <v>0</v>
      </c>
      <c r="AU2128" s="18">
        <v>0</v>
      </c>
      <c r="AV2128" s="17"/>
      <c r="AW2128" s="200">
        <v>0</v>
      </c>
      <c r="AX2128" s="200">
        <v>0</v>
      </c>
      <c r="AY2128" s="200">
        <v>0</v>
      </c>
      <c r="AZ2128" s="200">
        <v>0</v>
      </c>
      <c r="BA2128" s="200">
        <v>1</v>
      </c>
      <c r="BB2128" s="200">
        <v>0</v>
      </c>
      <c r="BC2128" s="200">
        <v>0</v>
      </c>
    </row>
    <row r="2129" spans="1:62" s="6" customFormat="1" ht="15.75" thickBot="1" x14ac:dyDescent="0.3">
      <c r="A2129" s="23">
        <v>96</v>
      </c>
      <c r="B2129" s="6">
        <v>42</v>
      </c>
      <c r="C2129" s="6" t="s">
        <v>3050</v>
      </c>
      <c r="D2129" s="23" t="s">
        <v>45</v>
      </c>
      <c r="E2129" s="6" t="s">
        <v>46</v>
      </c>
      <c r="F2129" s="28" t="s">
        <v>6853</v>
      </c>
      <c r="K2129" s="142">
        <v>0</v>
      </c>
      <c r="L2129" s="142">
        <v>1</v>
      </c>
      <c r="M2129" s="142">
        <v>0</v>
      </c>
      <c r="N2129" s="28">
        <v>0</v>
      </c>
      <c r="O2129" s="28">
        <v>0</v>
      </c>
      <c r="P2129" s="28">
        <v>0</v>
      </c>
      <c r="Q2129" s="28">
        <v>0</v>
      </c>
      <c r="R2129" s="28">
        <v>0</v>
      </c>
      <c r="S2129" s="142">
        <v>0</v>
      </c>
      <c r="T2129" s="28">
        <v>0</v>
      </c>
      <c r="U2129" s="90"/>
      <c r="V2129" s="9"/>
      <c r="W2129" s="133"/>
      <c r="X2129" s="6" t="s">
        <v>3059</v>
      </c>
      <c r="Y2129" s="19">
        <v>8</v>
      </c>
      <c r="Z2129" s="19">
        <v>12</v>
      </c>
      <c r="AA2129" s="9">
        <v>0</v>
      </c>
      <c r="AB2129" s="6">
        <f t="shared" si="99"/>
        <v>2064</v>
      </c>
      <c r="AD2129" s="10"/>
      <c r="AE2129" s="11"/>
      <c r="AF2129" s="7"/>
      <c r="AM2129" s="10"/>
      <c r="AN2129" s="6">
        <v>541</v>
      </c>
      <c r="AO2129" s="6">
        <v>810</v>
      </c>
      <c r="AR2129" s="198" t="s">
        <v>8277</v>
      </c>
      <c r="AS2129" s="198" t="s">
        <v>8393</v>
      </c>
      <c r="AT2129" s="6">
        <v>0</v>
      </c>
      <c r="AU2129" s="23">
        <v>0</v>
      </c>
      <c r="AV2129" s="25"/>
      <c r="AW2129" s="201"/>
      <c r="BD2129" s="10"/>
    </row>
    <row r="2130" spans="1:62" ht="15.75" thickTop="1" x14ac:dyDescent="0.25">
      <c r="A2130" s="18">
        <v>97</v>
      </c>
      <c r="B2130" s="3">
        <v>42</v>
      </c>
      <c r="C2130" s="3" t="s">
        <v>3061</v>
      </c>
      <c r="D2130" s="18" t="s">
        <v>45</v>
      </c>
      <c r="E2130" s="3" t="s">
        <v>46</v>
      </c>
      <c r="F2130" s="48" t="s">
        <v>6854</v>
      </c>
      <c r="G2130" s="48" t="s">
        <v>6855</v>
      </c>
      <c r="H2130" s="48" t="s">
        <v>6856</v>
      </c>
      <c r="K2130" s="113">
        <v>0</v>
      </c>
      <c r="L2130" s="113">
        <v>0</v>
      </c>
      <c r="M2130" s="113">
        <v>0</v>
      </c>
      <c r="N2130" s="48">
        <v>0</v>
      </c>
      <c r="O2130" s="48">
        <v>0</v>
      </c>
      <c r="P2130" s="48">
        <v>0</v>
      </c>
      <c r="Q2130" s="48">
        <v>1</v>
      </c>
      <c r="R2130" s="48">
        <v>0</v>
      </c>
      <c r="S2130" s="113">
        <v>0</v>
      </c>
      <c r="T2130" s="48">
        <v>0</v>
      </c>
      <c r="U2130" s="47"/>
      <c r="V2130" s="14" t="s">
        <v>149</v>
      </c>
      <c r="W2130" s="134" t="s">
        <v>3062</v>
      </c>
      <c r="X2130" s="3" t="s">
        <v>3063</v>
      </c>
      <c r="Y2130" s="21">
        <v>17</v>
      </c>
      <c r="Z2130" s="21">
        <v>9</v>
      </c>
      <c r="AA2130" s="14">
        <v>7.5</v>
      </c>
      <c r="AB2130" s="3">
        <f t="shared" si="99"/>
        <v>4195.5</v>
      </c>
      <c r="AE2130" s="15" t="s">
        <v>9111</v>
      </c>
      <c r="AF2130" s="2" t="s">
        <v>3064</v>
      </c>
      <c r="AG2130" s="18" t="s">
        <v>2810</v>
      </c>
      <c r="AH2130" s="3">
        <v>1</v>
      </c>
      <c r="AI2130" s="3">
        <v>8</v>
      </c>
      <c r="AJ2130" s="3">
        <v>0</v>
      </c>
      <c r="AK2130" s="3">
        <f>(240*AH2130)+(12*AI2130)+AJ2130</f>
        <v>336</v>
      </c>
      <c r="AL2130">
        <v>478.49635315769308</v>
      </c>
      <c r="AN2130" s="3">
        <v>1197</v>
      </c>
      <c r="AO2130" s="18">
        <v>0</v>
      </c>
      <c r="AQ2130" s="3">
        <v>2581</v>
      </c>
      <c r="AR2130" s="183" t="s">
        <v>9159</v>
      </c>
      <c r="AS2130" s="183" t="s">
        <v>9111</v>
      </c>
      <c r="AT2130" s="3">
        <v>0</v>
      </c>
      <c r="AU2130" s="18">
        <v>0</v>
      </c>
      <c r="AV2130" s="17"/>
      <c r="BE2130" s="3">
        <v>0</v>
      </c>
      <c r="BF2130" s="3">
        <v>1</v>
      </c>
      <c r="BG2130" s="3">
        <v>0</v>
      </c>
      <c r="BH2130" s="18">
        <v>0</v>
      </c>
      <c r="BI2130" s="18">
        <v>0</v>
      </c>
      <c r="BJ2130" s="18">
        <v>0</v>
      </c>
    </row>
    <row r="2131" spans="1:62" x14ac:dyDescent="0.25">
      <c r="A2131" s="18">
        <v>97</v>
      </c>
      <c r="B2131" s="3">
        <v>42</v>
      </c>
      <c r="C2131" s="3" t="s">
        <v>3061</v>
      </c>
      <c r="D2131" s="18" t="s">
        <v>45</v>
      </c>
      <c r="E2131" s="3" t="s">
        <v>46</v>
      </c>
      <c r="F2131" s="48" t="s">
        <v>6854</v>
      </c>
      <c r="G2131" s="48" t="s">
        <v>6857</v>
      </c>
      <c r="H2131" s="48" t="s">
        <v>6856</v>
      </c>
      <c r="K2131" s="113">
        <v>0</v>
      </c>
      <c r="L2131" s="113">
        <v>0</v>
      </c>
      <c r="M2131" s="113">
        <v>0</v>
      </c>
      <c r="N2131" s="48">
        <v>0</v>
      </c>
      <c r="O2131" s="48">
        <v>0</v>
      </c>
      <c r="P2131" s="48">
        <v>0</v>
      </c>
      <c r="Q2131" s="48">
        <v>1</v>
      </c>
      <c r="R2131" s="48">
        <v>0</v>
      </c>
      <c r="S2131" s="113">
        <v>0</v>
      </c>
      <c r="T2131" s="48">
        <v>0</v>
      </c>
      <c r="U2131" s="47"/>
      <c r="V2131" s="22" t="s">
        <v>8745</v>
      </c>
      <c r="W2131" s="134" t="s">
        <v>3065</v>
      </c>
      <c r="X2131" s="3" t="s">
        <v>374</v>
      </c>
      <c r="Y2131" s="21">
        <v>0</v>
      </c>
      <c r="Z2131" s="21">
        <v>5</v>
      </c>
      <c r="AA2131" s="14">
        <v>0</v>
      </c>
      <c r="AB2131" s="3">
        <f t="shared" si="99"/>
        <v>60</v>
      </c>
      <c r="AC2131">
        <v>95.733935161148494</v>
      </c>
      <c r="AN2131" s="3">
        <v>1197</v>
      </c>
      <c r="AO2131" s="18">
        <v>0</v>
      </c>
      <c r="AP2131" s="3">
        <v>3411</v>
      </c>
      <c r="AR2131" s="183" t="s">
        <v>9159</v>
      </c>
      <c r="AS2131" s="183" t="s">
        <v>9111</v>
      </c>
      <c r="AT2131" s="3">
        <v>0</v>
      </c>
      <c r="AU2131" s="18">
        <v>0</v>
      </c>
      <c r="AV2131" s="17"/>
      <c r="AW2131" s="200">
        <v>0</v>
      </c>
      <c r="AX2131" s="200">
        <v>1</v>
      </c>
      <c r="AY2131" s="200">
        <v>0</v>
      </c>
      <c r="AZ2131" s="200">
        <v>0</v>
      </c>
      <c r="BA2131" s="200">
        <v>0</v>
      </c>
      <c r="BB2131" s="200">
        <v>0</v>
      </c>
      <c r="BC2131" s="200">
        <v>0</v>
      </c>
    </row>
    <row r="2132" spans="1:62" x14ac:dyDescent="0.25">
      <c r="A2132" s="18">
        <v>97</v>
      </c>
      <c r="B2132" s="3">
        <v>42</v>
      </c>
      <c r="C2132" s="3" t="s">
        <v>3061</v>
      </c>
      <c r="D2132" s="18" t="s">
        <v>45</v>
      </c>
      <c r="E2132" s="3" t="s">
        <v>46</v>
      </c>
      <c r="F2132" s="48" t="s">
        <v>6854</v>
      </c>
      <c r="G2132" s="48" t="s">
        <v>6858</v>
      </c>
      <c r="H2132" s="48" t="s">
        <v>6856</v>
      </c>
      <c r="K2132" s="113">
        <v>0</v>
      </c>
      <c r="L2132" s="113">
        <v>0</v>
      </c>
      <c r="M2132" s="113">
        <v>0</v>
      </c>
      <c r="N2132" s="48">
        <v>0</v>
      </c>
      <c r="O2132" s="48">
        <v>0</v>
      </c>
      <c r="P2132" s="48">
        <v>0</v>
      </c>
      <c r="Q2132" s="48">
        <v>1</v>
      </c>
      <c r="R2132" s="48">
        <v>0</v>
      </c>
      <c r="S2132" s="113">
        <v>0</v>
      </c>
      <c r="T2132" s="48">
        <v>0</v>
      </c>
      <c r="U2132" s="47"/>
      <c r="V2132" s="22" t="s">
        <v>8926</v>
      </c>
      <c r="W2132" s="134" t="s">
        <v>3066</v>
      </c>
      <c r="X2132" s="3" t="s">
        <v>374</v>
      </c>
      <c r="Y2132" s="21">
        <v>0</v>
      </c>
      <c r="Z2132" s="21">
        <v>5</v>
      </c>
      <c r="AA2132" s="14">
        <v>0</v>
      </c>
      <c r="AB2132" s="3">
        <f t="shared" si="99"/>
        <v>60</v>
      </c>
      <c r="AC2132">
        <v>91.816762088001511</v>
      </c>
      <c r="AN2132" s="3">
        <v>1197</v>
      </c>
      <c r="AO2132" s="18">
        <v>0</v>
      </c>
      <c r="AP2132" s="3">
        <v>3106</v>
      </c>
      <c r="AR2132" s="183" t="s">
        <v>9160</v>
      </c>
      <c r="AS2132" s="183" t="s">
        <v>9111</v>
      </c>
      <c r="AT2132" s="3">
        <v>0</v>
      </c>
      <c r="AU2132" s="18">
        <v>0</v>
      </c>
      <c r="AV2132" s="17"/>
      <c r="AW2132" s="200">
        <v>1</v>
      </c>
      <c r="AX2132" s="200">
        <v>0</v>
      </c>
      <c r="AY2132" s="200">
        <v>0</v>
      </c>
      <c r="AZ2132" s="200">
        <v>0</v>
      </c>
      <c r="BA2132" s="200">
        <v>0</v>
      </c>
      <c r="BB2132" s="200">
        <v>0</v>
      </c>
      <c r="BC2132" s="200">
        <v>0</v>
      </c>
    </row>
    <row r="2133" spans="1:62" x14ac:dyDescent="0.25">
      <c r="A2133" s="18">
        <v>97</v>
      </c>
      <c r="B2133" s="3">
        <v>42</v>
      </c>
      <c r="C2133" s="3" t="s">
        <v>3061</v>
      </c>
      <c r="D2133" s="18" t="s">
        <v>45</v>
      </c>
      <c r="E2133" s="3" t="s">
        <v>46</v>
      </c>
      <c r="F2133" s="48" t="s">
        <v>6854</v>
      </c>
      <c r="G2133" s="48" t="s">
        <v>6859</v>
      </c>
      <c r="H2133" s="48" t="s">
        <v>6856</v>
      </c>
      <c r="K2133" s="113">
        <v>0</v>
      </c>
      <c r="L2133" s="113">
        <v>0</v>
      </c>
      <c r="M2133" s="113">
        <v>0</v>
      </c>
      <c r="N2133" s="48">
        <v>0</v>
      </c>
      <c r="O2133" s="48">
        <v>0</v>
      </c>
      <c r="P2133" s="48">
        <v>0</v>
      </c>
      <c r="Q2133" s="48">
        <v>1</v>
      </c>
      <c r="R2133" s="48">
        <v>0</v>
      </c>
      <c r="S2133" s="113">
        <v>0</v>
      </c>
      <c r="T2133" s="48">
        <v>0</v>
      </c>
      <c r="U2133" s="47"/>
      <c r="V2133" s="22" t="s">
        <v>8926</v>
      </c>
      <c r="W2133" s="134" t="s">
        <v>3067</v>
      </c>
      <c r="X2133" s="3" t="s">
        <v>374</v>
      </c>
      <c r="Y2133" s="21">
        <v>0</v>
      </c>
      <c r="Z2133" s="21">
        <v>5</v>
      </c>
      <c r="AA2133" s="14">
        <v>0</v>
      </c>
      <c r="AB2133" s="3">
        <f t="shared" si="99"/>
        <v>60</v>
      </c>
      <c r="AC2133">
        <v>91.816762088001511</v>
      </c>
      <c r="AN2133" s="3">
        <v>1197</v>
      </c>
      <c r="AO2133" s="18">
        <v>0</v>
      </c>
      <c r="AP2133" s="3">
        <v>3106</v>
      </c>
      <c r="AR2133" s="183" t="s">
        <v>9160</v>
      </c>
      <c r="AS2133" s="183" t="s">
        <v>9111</v>
      </c>
      <c r="AT2133" s="3">
        <v>0</v>
      </c>
      <c r="AU2133" s="18">
        <v>0</v>
      </c>
      <c r="AV2133" s="17"/>
      <c r="AW2133" s="200">
        <v>1</v>
      </c>
      <c r="AX2133" s="200">
        <v>0</v>
      </c>
      <c r="AY2133" s="200">
        <v>0</v>
      </c>
      <c r="AZ2133" s="200">
        <v>0</v>
      </c>
      <c r="BA2133" s="200">
        <v>0</v>
      </c>
      <c r="BB2133" s="200">
        <v>0</v>
      </c>
      <c r="BC2133" s="200">
        <v>0</v>
      </c>
    </row>
    <row r="2134" spans="1:62" x14ac:dyDescent="0.25">
      <c r="A2134" s="18">
        <v>97</v>
      </c>
      <c r="B2134" s="3">
        <v>42</v>
      </c>
      <c r="C2134" s="3" t="s">
        <v>3061</v>
      </c>
      <c r="D2134" s="18" t="s">
        <v>45</v>
      </c>
      <c r="E2134" s="3" t="s">
        <v>46</v>
      </c>
      <c r="F2134" s="48" t="s">
        <v>6854</v>
      </c>
      <c r="G2134" s="48" t="s">
        <v>6860</v>
      </c>
      <c r="H2134" s="48" t="s">
        <v>6856</v>
      </c>
      <c r="K2134" s="113">
        <v>0</v>
      </c>
      <c r="L2134" s="113">
        <v>0</v>
      </c>
      <c r="M2134" s="113">
        <v>0</v>
      </c>
      <c r="N2134" s="48">
        <v>0</v>
      </c>
      <c r="O2134" s="48">
        <v>0</v>
      </c>
      <c r="P2134" s="48">
        <v>0</v>
      </c>
      <c r="Q2134" s="48">
        <v>1</v>
      </c>
      <c r="R2134" s="48">
        <v>0</v>
      </c>
      <c r="S2134" s="113">
        <v>0</v>
      </c>
      <c r="T2134" s="48">
        <v>0</v>
      </c>
      <c r="U2134" s="47"/>
      <c r="V2134" s="22" t="s">
        <v>8926</v>
      </c>
      <c r="W2134" s="134" t="s">
        <v>3068</v>
      </c>
      <c r="X2134" s="3" t="s">
        <v>239</v>
      </c>
      <c r="Y2134" s="21">
        <v>0</v>
      </c>
      <c r="Z2134" s="21">
        <v>2</v>
      </c>
      <c r="AA2134" s="14">
        <v>0</v>
      </c>
      <c r="AB2134" s="3">
        <f t="shared" si="99"/>
        <v>24</v>
      </c>
      <c r="AC2134">
        <v>36.7267048352006</v>
      </c>
      <c r="AN2134" s="3">
        <v>1197</v>
      </c>
      <c r="AO2134" s="18">
        <v>0</v>
      </c>
      <c r="AP2134" s="3">
        <v>3106</v>
      </c>
      <c r="AR2134" s="183" t="s">
        <v>9160</v>
      </c>
      <c r="AS2134" s="183" t="s">
        <v>9111</v>
      </c>
      <c r="AT2134" s="3">
        <v>0</v>
      </c>
      <c r="AU2134" s="18">
        <v>0</v>
      </c>
      <c r="AV2134" s="17"/>
      <c r="AW2134" s="200">
        <v>1</v>
      </c>
      <c r="AX2134" s="200">
        <v>0</v>
      </c>
      <c r="AY2134" s="200">
        <v>0</v>
      </c>
      <c r="AZ2134" s="200">
        <v>0</v>
      </c>
      <c r="BA2134" s="200">
        <v>0</v>
      </c>
      <c r="BB2134" s="200">
        <v>0</v>
      </c>
      <c r="BC2134" s="200">
        <v>0</v>
      </c>
    </row>
    <row r="2135" spans="1:62" x14ac:dyDescent="0.25">
      <c r="A2135" s="18">
        <v>97</v>
      </c>
      <c r="B2135" s="3">
        <v>42</v>
      </c>
      <c r="C2135" s="3" t="s">
        <v>3061</v>
      </c>
      <c r="D2135" s="18" t="s">
        <v>45</v>
      </c>
      <c r="E2135" s="3" t="s">
        <v>46</v>
      </c>
      <c r="F2135" s="48" t="s">
        <v>6854</v>
      </c>
      <c r="G2135" s="48" t="s">
        <v>6861</v>
      </c>
      <c r="H2135" s="48" t="s">
        <v>6856</v>
      </c>
      <c r="K2135" s="113">
        <v>0</v>
      </c>
      <c r="L2135" s="113">
        <v>0</v>
      </c>
      <c r="M2135" s="113">
        <v>0</v>
      </c>
      <c r="N2135" s="48">
        <v>0</v>
      </c>
      <c r="O2135" s="48">
        <v>0</v>
      </c>
      <c r="P2135" s="48">
        <v>0</v>
      </c>
      <c r="Q2135" s="48">
        <v>1</v>
      </c>
      <c r="R2135" s="48">
        <v>0</v>
      </c>
      <c r="S2135" s="113">
        <v>0</v>
      </c>
      <c r="T2135" s="48">
        <v>0</v>
      </c>
      <c r="U2135" s="47"/>
      <c r="V2135" s="22" t="s">
        <v>8934</v>
      </c>
      <c r="W2135" s="134" t="s">
        <v>3069</v>
      </c>
      <c r="X2135" s="3" t="s">
        <v>53</v>
      </c>
      <c r="Y2135" s="21">
        <v>0</v>
      </c>
      <c r="Z2135" s="21">
        <v>11</v>
      </c>
      <c r="AA2135" s="14">
        <v>0</v>
      </c>
      <c r="AB2135" s="3">
        <f t="shared" si="99"/>
        <v>132</v>
      </c>
      <c r="AC2135">
        <v>201.88623126838201</v>
      </c>
      <c r="AN2135" s="3">
        <v>1197</v>
      </c>
      <c r="AO2135" s="18">
        <v>0</v>
      </c>
      <c r="AP2135" s="3">
        <v>3102</v>
      </c>
      <c r="AR2135" s="183" t="s">
        <v>9160</v>
      </c>
      <c r="AS2135" s="183" t="s">
        <v>9111</v>
      </c>
      <c r="AT2135" s="3">
        <v>0</v>
      </c>
      <c r="AU2135" s="18">
        <v>0</v>
      </c>
      <c r="AV2135" s="17"/>
      <c r="AW2135" s="200">
        <v>1</v>
      </c>
      <c r="AX2135" s="200">
        <v>0</v>
      </c>
      <c r="AY2135" s="200">
        <v>0</v>
      </c>
      <c r="AZ2135" s="200">
        <v>0</v>
      </c>
      <c r="BA2135" s="200">
        <v>0</v>
      </c>
      <c r="BB2135" s="200">
        <v>0</v>
      </c>
      <c r="BC2135" s="200">
        <v>0</v>
      </c>
    </row>
    <row r="2136" spans="1:62" x14ac:dyDescent="0.25">
      <c r="A2136" s="18">
        <v>97</v>
      </c>
      <c r="B2136" s="3">
        <v>42</v>
      </c>
      <c r="C2136" s="3" t="s">
        <v>3061</v>
      </c>
      <c r="D2136" s="18" t="s">
        <v>45</v>
      </c>
      <c r="E2136" s="3" t="s">
        <v>46</v>
      </c>
      <c r="F2136" s="48" t="s">
        <v>6854</v>
      </c>
      <c r="G2136" s="48" t="s">
        <v>6862</v>
      </c>
      <c r="H2136" s="48" t="s">
        <v>6856</v>
      </c>
      <c r="K2136" s="113">
        <v>0</v>
      </c>
      <c r="L2136" s="113">
        <v>0</v>
      </c>
      <c r="M2136" s="113">
        <v>0</v>
      </c>
      <c r="N2136" s="48">
        <v>0</v>
      </c>
      <c r="O2136" s="48">
        <v>0</v>
      </c>
      <c r="P2136" s="48">
        <v>0</v>
      </c>
      <c r="Q2136" s="48">
        <v>1</v>
      </c>
      <c r="R2136" s="48">
        <v>0</v>
      </c>
      <c r="S2136" s="113">
        <v>0</v>
      </c>
      <c r="T2136" s="48">
        <v>0</v>
      </c>
      <c r="U2136" s="47"/>
      <c r="V2136" s="22" t="s">
        <v>8934</v>
      </c>
      <c r="W2136" s="134" t="s">
        <v>3070</v>
      </c>
      <c r="X2136" s="3" t="s">
        <v>167</v>
      </c>
      <c r="Y2136" s="21">
        <v>0</v>
      </c>
      <c r="Z2136" s="21">
        <v>10</v>
      </c>
      <c r="AA2136" s="14">
        <v>0</v>
      </c>
      <c r="AB2136" s="3">
        <f t="shared" si="99"/>
        <v>120</v>
      </c>
      <c r="AC2136">
        <v>183.53293751671092</v>
      </c>
      <c r="AN2136" s="3">
        <v>1197</v>
      </c>
      <c r="AO2136" s="18">
        <v>0</v>
      </c>
      <c r="AP2136" s="3">
        <v>3102</v>
      </c>
      <c r="AR2136" s="183" t="s">
        <v>9160</v>
      </c>
      <c r="AS2136" s="183" t="s">
        <v>9111</v>
      </c>
      <c r="AT2136" s="3">
        <v>0</v>
      </c>
      <c r="AU2136" s="18">
        <v>0</v>
      </c>
      <c r="AV2136" s="17"/>
      <c r="AW2136" s="200">
        <v>1</v>
      </c>
      <c r="AX2136" s="200">
        <v>0</v>
      </c>
      <c r="AY2136" s="200">
        <v>0</v>
      </c>
      <c r="AZ2136" s="200">
        <v>0</v>
      </c>
      <c r="BA2136" s="200">
        <v>0</v>
      </c>
      <c r="BB2136" s="200">
        <v>0</v>
      </c>
      <c r="BC2136" s="200">
        <v>0</v>
      </c>
    </row>
    <row r="2137" spans="1:62" ht="30" x14ac:dyDescent="0.25">
      <c r="A2137" s="18">
        <v>97</v>
      </c>
      <c r="B2137" s="3">
        <v>42</v>
      </c>
      <c r="C2137" s="3" t="s">
        <v>3061</v>
      </c>
      <c r="D2137" s="18" t="s">
        <v>45</v>
      </c>
      <c r="E2137" s="3" t="s">
        <v>46</v>
      </c>
      <c r="F2137" s="48" t="s">
        <v>6854</v>
      </c>
      <c r="G2137" s="48" t="s">
        <v>6863</v>
      </c>
      <c r="H2137" s="48" t="s">
        <v>6856</v>
      </c>
      <c r="K2137" s="113">
        <v>0</v>
      </c>
      <c r="L2137" s="113">
        <v>0</v>
      </c>
      <c r="M2137" s="113">
        <v>0</v>
      </c>
      <c r="N2137" s="48">
        <v>0</v>
      </c>
      <c r="O2137" s="48">
        <v>0</v>
      </c>
      <c r="P2137" s="48">
        <v>0</v>
      </c>
      <c r="Q2137" s="48">
        <v>1</v>
      </c>
      <c r="R2137" s="48">
        <v>0</v>
      </c>
      <c r="S2137" s="113">
        <v>0</v>
      </c>
      <c r="T2137" s="48">
        <v>0</v>
      </c>
      <c r="U2137" s="47"/>
      <c r="V2137" s="22" t="s">
        <v>8935</v>
      </c>
      <c r="W2137" s="134" t="s">
        <v>3071</v>
      </c>
      <c r="X2137" s="3" t="s">
        <v>40</v>
      </c>
      <c r="Y2137" s="21">
        <v>0</v>
      </c>
      <c r="Z2137" s="21">
        <v>6</v>
      </c>
      <c r="AA2137" s="14">
        <v>6</v>
      </c>
      <c r="AB2137" s="3">
        <f t="shared" si="99"/>
        <v>78</v>
      </c>
      <c r="AC2137">
        <v>116.69432944553191</v>
      </c>
      <c r="AN2137" s="3">
        <v>1197</v>
      </c>
      <c r="AO2137" s="18">
        <v>0</v>
      </c>
      <c r="AP2137" s="3">
        <v>2941</v>
      </c>
      <c r="AR2137" s="183" t="s">
        <v>9160</v>
      </c>
      <c r="AS2137" s="183" t="s">
        <v>9111</v>
      </c>
      <c r="AT2137" s="3">
        <v>0</v>
      </c>
      <c r="AU2137" s="18">
        <v>0</v>
      </c>
      <c r="AV2137" s="17"/>
      <c r="AW2137" s="200">
        <v>1</v>
      </c>
      <c r="AX2137" s="200">
        <v>0</v>
      </c>
      <c r="AY2137" s="200">
        <v>0</v>
      </c>
      <c r="AZ2137" s="200">
        <v>0</v>
      </c>
      <c r="BA2137" s="200">
        <v>0</v>
      </c>
      <c r="BB2137" s="200">
        <v>0</v>
      </c>
      <c r="BC2137" s="200">
        <v>0</v>
      </c>
    </row>
    <row r="2138" spans="1:62" ht="30" x14ac:dyDescent="0.25">
      <c r="A2138" s="18">
        <v>97</v>
      </c>
      <c r="B2138" s="3">
        <v>42</v>
      </c>
      <c r="C2138" s="3" t="s">
        <v>3061</v>
      </c>
      <c r="D2138" s="18" t="s">
        <v>45</v>
      </c>
      <c r="E2138" s="3" t="s">
        <v>46</v>
      </c>
      <c r="F2138" s="48" t="s">
        <v>6854</v>
      </c>
      <c r="G2138" s="48" t="s">
        <v>6864</v>
      </c>
      <c r="H2138" s="48" t="s">
        <v>6856</v>
      </c>
      <c r="K2138" s="113">
        <v>0</v>
      </c>
      <c r="L2138" s="113">
        <v>0</v>
      </c>
      <c r="M2138" s="113">
        <v>0</v>
      </c>
      <c r="N2138" s="48">
        <v>0</v>
      </c>
      <c r="O2138" s="48">
        <v>0</v>
      </c>
      <c r="P2138" s="48">
        <v>0</v>
      </c>
      <c r="Q2138" s="48">
        <v>1</v>
      </c>
      <c r="R2138" s="48">
        <v>0</v>
      </c>
      <c r="S2138" s="113">
        <v>0</v>
      </c>
      <c r="T2138" s="48">
        <v>0</v>
      </c>
      <c r="U2138" s="47"/>
      <c r="V2138" s="22" t="s">
        <v>9161</v>
      </c>
      <c r="W2138" s="134" t="s">
        <v>3072</v>
      </c>
      <c r="X2138" s="3" t="s">
        <v>232</v>
      </c>
      <c r="Y2138" s="21">
        <v>1</v>
      </c>
      <c r="Z2138" s="21">
        <v>3</v>
      </c>
      <c r="AA2138" s="14">
        <v>0</v>
      </c>
      <c r="AB2138" s="3">
        <f t="shared" si="99"/>
        <v>276</v>
      </c>
      <c r="AC2138">
        <v>398.08961718169394</v>
      </c>
      <c r="AN2138" s="3">
        <v>1197</v>
      </c>
      <c r="AO2138" s="18">
        <v>0</v>
      </c>
      <c r="AP2138" s="3">
        <v>2674</v>
      </c>
      <c r="AR2138" s="183" t="s">
        <v>9160</v>
      </c>
      <c r="AS2138" s="183" t="s">
        <v>9111</v>
      </c>
      <c r="AT2138" s="3">
        <v>0</v>
      </c>
      <c r="AU2138" s="18">
        <v>0</v>
      </c>
      <c r="AV2138" s="17"/>
      <c r="AW2138" s="200">
        <v>1</v>
      </c>
      <c r="AX2138" s="200">
        <v>1</v>
      </c>
      <c r="AY2138" s="200">
        <v>0</v>
      </c>
      <c r="AZ2138" s="200">
        <v>0</v>
      </c>
      <c r="BA2138" s="200">
        <v>0</v>
      </c>
      <c r="BB2138" s="200">
        <v>0</v>
      </c>
      <c r="BC2138" s="200">
        <v>0</v>
      </c>
    </row>
    <row r="2139" spans="1:62" s="18" customFormat="1" x14ac:dyDescent="0.25">
      <c r="A2139" s="18">
        <v>97</v>
      </c>
      <c r="B2139" s="3">
        <v>42</v>
      </c>
      <c r="C2139" s="3" t="s">
        <v>3061</v>
      </c>
      <c r="D2139" s="18" t="s">
        <v>45</v>
      </c>
      <c r="E2139" s="3" t="s">
        <v>46</v>
      </c>
      <c r="F2139" s="48" t="s">
        <v>6854</v>
      </c>
      <c r="G2139" s="48" t="s">
        <v>6865</v>
      </c>
      <c r="H2139" s="48" t="s">
        <v>6856</v>
      </c>
      <c r="I2139" s="3"/>
      <c r="J2139" s="3"/>
      <c r="K2139" s="113">
        <v>0</v>
      </c>
      <c r="L2139" s="113">
        <v>0</v>
      </c>
      <c r="M2139" s="113">
        <v>0</v>
      </c>
      <c r="N2139" s="48">
        <v>0</v>
      </c>
      <c r="O2139" s="48">
        <v>0</v>
      </c>
      <c r="P2139" s="48">
        <v>0</v>
      </c>
      <c r="Q2139" s="48">
        <v>1</v>
      </c>
      <c r="R2139" s="48">
        <v>0</v>
      </c>
      <c r="S2139" s="113">
        <v>0</v>
      </c>
      <c r="T2139" s="48">
        <v>0</v>
      </c>
      <c r="U2139" s="47"/>
      <c r="V2139" s="22" t="s">
        <v>9111</v>
      </c>
      <c r="W2139" s="134" t="s">
        <v>3073</v>
      </c>
      <c r="X2139" s="3" t="s">
        <v>706</v>
      </c>
      <c r="Y2139" s="21">
        <v>1</v>
      </c>
      <c r="Z2139" s="21">
        <v>0</v>
      </c>
      <c r="AA2139" s="14">
        <v>0</v>
      </c>
      <c r="AB2139" s="3">
        <f t="shared" si="99"/>
        <v>240</v>
      </c>
      <c r="AC2139" s="18">
        <v>341.78310939835217</v>
      </c>
      <c r="AD2139" s="1"/>
      <c r="AE2139" s="15"/>
      <c r="AF2139" s="2"/>
      <c r="AG2139" s="3"/>
      <c r="AH2139" s="3"/>
      <c r="AI2139" s="3"/>
      <c r="AJ2139" s="3"/>
      <c r="AK2139" s="3"/>
      <c r="AM2139" s="1"/>
      <c r="AN2139" s="3">
        <v>1197</v>
      </c>
      <c r="AO2139" s="18">
        <v>0</v>
      </c>
      <c r="AP2139" s="3">
        <v>2581</v>
      </c>
      <c r="AQ2139" s="3"/>
      <c r="AR2139" s="183" t="s">
        <v>9160</v>
      </c>
      <c r="AS2139" s="183" t="s">
        <v>9111</v>
      </c>
      <c r="AT2139" s="3">
        <v>0</v>
      </c>
      <c r="AU2139" s="18">
        <v>0</v>
      </c>
      <c r="AV2139" s="17"/>
      <c r="AW2139" s="200">
        <v>1</v>
      </c>
      <c r="AX2139" s="200">
        <v>0</v>
      </c>
      <c r="AY2139" s="200">
        <v>0</v>
      </c>
      <c r="AZ2139" s="200">
        <v>0</v>
      </c>
      <c r="BA2139" s="200">
        <v>0</v>
      </c>
      <c r="BB2139" s="200">
        <v>0</v>
      </c>
      <c r="BC2139" s="200">
        <v>0</v>
      </c>
      <c r="BD2139" s="17"/>
    </row>
    <row r="2140" spans="1:62" s="18" customFormat="1" x14ac:dyDescent="0.25">
      <c r="A2140" s="18">
        <v>97</v>
      </c>
      <c r="B2140" s="3">
        <v>42</v>
      </c>
      <c r="C2140" s="3" t="s">
        <v>3061</v>
      </c>
      <c r="D2140" s="18" t="s">
        <v>45</v>
      </c>
      <c r="E2140" s="3" t="s">
        <v>46</v>
      </c>
      <c r="F2140" s="48" t="s">
        <v>6854</v>
      </c>
      <c r="G2140" s="48" t="s">
        <v>6866</v>
      </c>
      <c r="H2140" s="48" t="s">
        <v>6856</v>
      </c>
      <c r="I2140" s="3"/>
      <c r="J2140" s="3"/>
      <c r="K2140" s="113">
        <v>0</v>
      </c>
      <c r="L2140" s="113">
        <v>0</v>
      </c>
      <c r="M2140" s="113">
        <v>0</v>
      </c>
      <c r="N2140" s="48">
        <v>0</v>
      </c>
      <c r="O2140" s="48">
        <v>0</v>
      </c>
      <c r="P2140" s="48">
        <v>0</v>
      </c>
      <c r="Q2140" s="48">
        <v>1</v>
      </c>
      <c r="R2140" s="48">
        <v>0</v>
      </c>
      <c r="S2140" s="113">
        <v>0</v>
      </c>
      <c r="T2140" s="48">
        <v>0</v>
      </c>
      <c r="U2140" s="47"/>
      <c r="V2140" s="22" t="s">
        <v>149</v>
      </c>
      <c r="W2140" s="138" t="s">
        <v>3074</v>
      </c>
      <c r="X2140" s="3"/>
      <c r="Y2140" s="85"/>
      <c r="Z2140" s="85"/>
      <c r="AA2140" s="14"/>
      <c r="AB2140" s="3"/>
      <c r="AD2140" s="1"/>
      <c r="AE2140" s="15"/>
      <c r="AF2140" s="2"/>
      <c r="AG2140" s="3"/>
      <c r="AH2140" s="3"/>
      <c r="AI2140" s="3"/>
      <c r="AJ2140" s="3"/>
      <c r="AK2140" s="3"/>
      <c r="AM2140" s="1"/>
      <c r="AN2140" s="3">
        <v>1197</v>
      </c>
      <c r="AO2140" s="18">
        <v>0</v>
      </c>
      <c r="AP2140" s="3"/>
      <c r="AQ2140" s="3"/>
      <c r="AR2140" s="183" t="s">
        <v>9160</v>
      </c>
      <c r="AS2140" s="183" t="s">
        <v>9111</v>
      </c>
      <c r="AT2140" s="3">
        <v>0</v>
      </c>
      <c r="AU2140" s="18">
        <v>0</v>
      </c>
      <c r="AV2140" s="17"/>
      <c r="AW2140" s="196"/>
      <c r="AX2140" s="3"/>
      <c r="BD2140" s="17"/>
    </row>
    <row r="2141" spans="1:62" s="18" customFormat="1" x14ac:dyDescent="0.25">
      <c r="A2141" s="18">
        <v>97</v>
      </c>
      <c r="B2141" s="3">
        <v>95</v>
      </c>
      <c r="C2141" s="3" t="s">
        <v>3061</v>
      </c>
      <c r="D2141" s="18" t="s">
        <v>45</v>
      </c>
      <c r="E2141" s="3" t="s">
        <v>2494</v>
      </c>
      <c r="F2141" s="48" t="s">
        <v>6854</v>
      </c>
      <c r="G2141" s="48" t="s">
        <v>6867</v>
      </c>
      <c r="H2141" s="48" t="s">
        <v>6856</v>
      </c>
      <c r="I2141" s="3"/>
      <c r="J2141" s="3"/>
      <c r="K2141" s="113">
        <v>0</v>
      </c>
      <c r="L2141" s="113">
        <v>0</v>
      </c>
      <c r="M2141" s="113">
        <v>0</v>
      </c>
      <c r="N2141" s="48">
        <v>0</v>
      </c>
      <c r="O2141" s="48">
        <v>0</v>
      </c>
      <c r="P2141" s="48">
        <v>0</v>
      </c>
      <c r="Q2141" s="48">
        <v>1</v>
      </c>
      <c r="R2141" s="48">
        <v>0</v>
      </c>
      <c r="S2141" s="113">
        <v>0</v>
      </c>
      <c r="T2141" s="48">
        <v>0</v>
      </c>
      <c r="U2141" s="47"/>
      <c r="V2141" s="14" t="s">
        <v>149</v>
      </c>
      <c r="W2141" s="134" t="s">
        <v>3075</v>
      </c>
      <c r="X2141" s="3" t="s">
        <v>3076</v>
      </c>
      <c r="Y2141" s="13">
        <v>21</v>
      </c>
      <c r="Z2141" s="13">
        <v>16</v>
      </c>
      <c r="AA2141" s="14">
        <v>1.5</v>
      </c>
      <c r="AB2141" s="3">
        <f t="shared" ref="AB2141:AB2171" si="100">(240*Y2141)+(12*Z2141)+AA2141</f>
        <v>5233.5</v>
      </c>
      <c r="AD2141" s="1"/>
      <c r="AE2141" s="15"/>
      <c r="AF2141" s="2"/>
      <c r="AG2141" s="3"/>
      <c r="AH2141" s="3"/>
      <c r="AI2141" s="3"/>
      <c r="AJ2141" s="3"/>
      <c r="AK2141" s="3"/>
      <c r="AM2141" s="1"/>
      <c r="AN2141" s="3">
        <v>1197</v>
      </c>
      <c r="AO2141" s="18">
        <v>0</v>
      </c>
      <c r="AP2141" s="3"/>
      <c r="AQ2141" s="3"/>
      <c r="AR2141" s="183" t="s">
        <v>9160</v>
      </c>
      <c r="AS2141" s="183" t="s">
        <v>9111</v>
      </c>
      <c r="AT2141" s="3">
        <v>0</v>
      </c>
      <c r="AU2141" s="18">
        <v>0</v>
      </c>
      <c r="AV2141" s="17"/>
      <c r="AW2141" s="196"/>
      <c r="AX2141" s="3"/>
      <c r="BD2141" s="17"/>
    </row>
    <row r="2142" spans="1:62" s="18" customFormat="1" ht="30" x14ac:dyDescent="0.25">
      <c r="A2142" s="18">
        <v>97</v>
      </c>
      <c r="B2142" s="3">
        <v>95</v>
      </c>
      <c r="C2142" s="3" t="s">
        <v>3061</v>
      </c>
      <c r="D2142" s="18" t="s">
        <v>45</v>
      </c>
      <c r="E2142" s="3" t="s">
        <v>2494</v>
      </c>
      <c r="F2142" s="48" t="s">
        <v>6854</v>
      </c>
      <c r="G2142" s="48" t="s">
        <v>6868</v>
      </c>
      <c r="H2142" s="48" t="s">
        <v>6856</v>
      </c>
      <c r="I2142" s="3"/>
      <c r="J2142" s="3"/>
      <c r="K2142" s="113">
        <v>0</v>
      </c>
      <c r="L2142" s="113">
        <v>0</v>
      </c>
      <c r="M2142" s="113">
        <v>0</v>
      </c>
      <c r="N2142" s="48">
        <v>0</v>
      </c>
      <c r="O2142" s="48">
        <v>0</v>
      </c>
      <c r="P2142" s="48">
        <v>0</v>
      </c>
      <c r="Q2142" s="48">
        <v>1</v>
      </c>
      <c r="R2142" s="48">
        <v>0</v>
      </c>
      <c r="S2142" s="113">
        <v>0</v>
      </c>
      <c r="T2142" s="48">
        <v>0</v>
      </c>
      <c r="U2142" s="47"/>
      <c r="V2142" s="22" t="s">
        <v>9162</v>
      </c>
      <c r="W2142" s="134" t="s">
        <v>3077</v>
      </c>
      <c r="X2142" s="3" t="s">
        <v>3078</v>
      </c>
      <c r="Y2142" s="21">
        <v>3</v>
      </c>
      <c r="Z2142" s="21">
        <v>10</v>
      </c>
      <c r="AA2142" s="14">
        <v>3</v>
      </c>
      <c r="AB2142" s="3">
        <f t="shared" si="100"/>
        <v>843</v>
      </c>
      <c r="AC2142" s="18">
        <v>1178.6788602501454</v>
      </c>
      <c r="AD2142" s="1"/>
      <c r="AE2142" s="15" t="s">
        <v>149</v>
      </c>
      <c r="AF2142" s="2" t="s">
        <v>3079</v>
      </c>
      <c r="AG2142" s="3" t="s">
        <v>2810</v>
      </c>
      <c r="AH2142" s="3">
        <v>1</v>
      </c>
      <c r="AI2142" s="3">
        <v>8</v>
      </c>
      <c r="AJ2142" s="3">
        <v>0</v>
      </c>
      <c r="AK2142" s="3">
        <f>(240*AH2142)+(12*AI2142)+AJ2142</f>
        <v>336</v>
      </c>
      <c r="AL2142" s="18">
        <v>336</v>
      </c>
      <c r="AM2142" s="1"/>
      <c r="AN2142" s="3">
        <v>1197</v>
      </c>
      <c r="AO2142" s="18">
        <v>0</v>
      </c>
      <c r="AP2142" s="3">
        <v>2447</v>
      </c>
      <c r="AQ2142" s="3"/>
      <c r="AR2142" s="183" t="s">
        <v>9160</v>
      </c>
      <c r="AS2142" s="183" t="s">
        <v>9111</v>
      </c>
      <c r="AT2142" s="3">
        <v>0</v>
      </c>
      <c r="AU2142" s="18">
        <v>0</v>
      </c>
      <c r="AV2142" s="17"/>
      <c r="AW2142" s="200">
        <v>1</v>
      </c>
      <c r="AX2142" s="200">
        <v>0</v>
      </c>
      <c r="AY2142" s="200">
        <v>0</v>
      </c>
      <c r="AZ2142" s="200">
        <v>0</v>
      </c>
      <c r="BA2142" s="200">
        <v>0</v>
      </c>
      <c r="BB2142" s="200">
        <v>0</v>
      </c>
      <c r="BC2142" s="200">
        <v>0</v>
      </c>
      <c r="BD2142" s="17"/>
    </row>
    <row r="2143" spans="1:62" s="18" customFormat="1" x14ac:dyDescent="0.25">
      <c r="A2143" s="18">
        <v>97</v>
      </c>
      <c r="B2143" s="3">
        <v>95</v>
      </c>
      <c r="C2143" s="3" t="s">
        <v>3061</v>
      </c>
      <c r="D2143" s="18" t="s">
        <v>45</v>
      </c>
      <c r="E2143" s="3" t="s">
        <v>2494</v>
      </c>
      <c r="F2143" s="48" t="s">
        <v>6854</v>
      </c>
      <c r="G2143" s="48" t="s">
        <v>6869</v>
      </c>
      <c r="H2143" s="48" t="s">
        <v>6856</v>
      </c>
      <c r="I2143" s="3"/>
      <c r="J2143" s="3"/>
      <c r="K2143" s="113">
        <v>0</v>
      </c>
      <c r="L2143" s="113">
        <v>0</v>
      </c>
      <c r="M2143" s="113">
        <v>0</v>
      </c>
      <c r="N2143" s="48">
        <v>0</v>
      </c>
      <c r="O2143" s="48">
        <v>0</v>
      </c>
      <c r="P2143" s="48">
        <v>0</v>
      </c>
      <c r="Q2143" s="48">
        <v>1</v>
      </c>
      <c r="R2143" s="48">
        <v>0</v>
      </c>
      <c r="S2143" s="113">
        <v>0</v>
      </c>
      <c r="T2143" s="48">
        <v>0</v>
      </c>
      <c r="U2143" s="47"/>
      <c r="V2143" s="22" t="s">
        <v>9162</v>
      </c>
      <c r="W2143" s="134" t="s">
        <v>3080</v>
      </c>
      <c r="X2143" s="3" t="s">
        <v>161</v>
      </c>
      <c r="Y2143" s="21">
        <v>1</v>
      </c>
      <c r="Z2143" s="21">
        <v>1</v>
      </c>
      <c r="AA2143" s="14">
        <v>0</v>
      </c>
      <c r="AB2143" s="3">
        <f t="shared" si="100"/>
        <v>252</v>
      </c>
      <c r="AC2143" s="18">
        <v>352.34528206765913</v>
      </c>
      <c r="AD2143" s="1"/>
      <c r="AE2143" s="15"/>
      <c r="AF2143" s="2"/>
      <c r="AG2143" s="3"/>
      <c r="AH2143" s="3"/>
      <c r="AI2143" s="3"/>
      <c r="AJ2143" s="3"/>
      <c r="AK2143" s="3"/>
      <c r="AM2143" s="1"/>
      <c r="AN2143" s="3">
        <v>1197</v>
      </c>
      <c r="AO2143" s="18">
        <v>0</v>
      </c>
      <c r="AP2143" s="3">
        <v>2447</v>
      </c>
      <c r="AQ2143" s="3"/>
      <c r="AR2143" s="183" t="s">
        <v>9160</v>
      </c>
      <c r="AS2143" s="183" t="s">
        <v>9111</v>
      </c>
      <c r="AT2143" s="3">
        <v>0</v>
      </c>
      <c r="AU2143" s="18">
        <v>0</v>
      </c>
      <c r="AV2143" s="17"/>
      <c r="AW2143" s="200">
        <v>1</v>
      </c>
      <c r="AX2143" s="200">
        <v>0</v>
      </c>
      <c r="AY2143" s="200">
        <v>0</v>
      </c>
      <c r="AZ2143" s="200">
        <v>0</v>
      </c>
      <c r="BA2143" s="200">
        <v>0</v>
      </c>
      <c r="BB2143" s="200">
        <v>0</v>
      </c>
      <c r="BC2143" s="200">
        <v>0</v>
      </c>
      <c r="BD2143" s="17"/>
    </row>
    <row r="2144" spans="1:62" s="18" customFormat="1" x14ac:dyDescent="0.25">
      <c r="A2144" s="18">
        <v>97</v>
      </c>
      <c r="B2144" s="3">
        <v>95</v>
      </c>
      <c r="C2144" s="3" t="s">
        <v>3061</v>
      </c>
      <c r="D2144" s="18" t="s">
        <v>45</v>
      </c>
      <c r="E2144" s="3" t="s">
        <v>2494</v>
      </c>
      <c r="F2144" s="48" t="s">
        <v>6854</v>
      </c>
      <c r="G2144" s="48" t="s">
        <v>6870</v>
      </c>
      <c r="H2144" s="48" t="s">
        <v>6856</v>
      </c>
      <c r="I2144" s="3"/>
      <c r="J2144" s="3"/>
      <c r="K2144" s="113">
        <v>0</v>
      </c>
      <c r="L2144" s="113">
        <v>0</v>
      </c>
      <c r="M2144" s="113">
        <v>0</v>
      </c>
      <c r="N2144" s="48">
        <v>0</v>
      </c>
      <c r="O2144" s="48">
        <v>0</v>
      </c>
      <c r="P2144" s="48">
        <v>0</v>
      </c>
      <c r="Q2144" s="48">
        <v>1</v>
      </c>
      <c r="R2144" s="48">
        <v>0</v>
      </c>
      <c r="S2144" s="113">
        <v>0</v>
      </c>
      <c r="T2144" s="48">
        <v>0</v>
      </c>
      <c r="U2144" s="47"/>
      <c r="V2144" s="22" t="s">
        <v>9162</v>
      </c>
      <c r="W2144" s="134" t="s">
        <v>3081</v>
      </c>
      <c r="X2144" s="3" t="s">
        <v>77</v>
      </c>
      <c r="Y2144" s="21">
        <v>0</v>
      </c>
      <c r="Z2144" s="21">
        <v>6</v>
      </c>
      <c r="AA2144" s="14">
        <v>0</v>
      </c>
      <c r="AB2144" s="3">
        <f t="shared" si="100"/>
        <v>72</v>
      </c>
      <c r="AC2144" s="18">
        <v>100.67008059075975</v>
      </c>
      <c r="AD2144" s="1"/>
      <c r="AE2144" s="15"/>
      <c r="AF2144" s="2"/>
      <c r="AG2144" s="3"/>
      <c r="AH2144" s="3"/>
      <c r="AI2144" s="3"/>
      <c r="AJ2144" s="3"/>
      <c r="AK2144" s="3"/>
      <c r="AM2144" s="1"/>
      <c r="AN2144" s="3">
        <v>1197</v>
      </c>
      <c r="AO2144" s="18">
        <v>0</v>
      </c>
      <c r="AP2144" s="3">
        <v>2447</v>
      </c>
      <c r="AQ2144" s="3"/>
      <c r="AR2144" s="183" t="s">
        <v>9160</v>
      </c>
      <c r="AS2144" s="183" t="s">
        <v>9111</v>
      </c>
      <c r="AT2144" s="3">
        <v>0</v>
      </c>
      <c r="AU2144" s="18">
        <v>0</v>
      </c>
      <c r="AV2144" s="17"/>
      <c r="AW2144" s="200">
        <v>1</v>
      </c>
      <c r="AX2144" s="200">
        <v>0</v>
      </c>
      <c r="AY2144" s="200">
        <v>0</v>
      </c>
      <c r="AZ2144" s="200">
        <v>0</v>
      </c>
      <c r="BA2144" s="200">
        <v>0</v>
      </c>
      <c r="BB2144" s="200">
        <v>0</v>
      </c>
      <c r="BC2144" s="200">
        <v>0</v>
      </c>
      <c r="BD2144" s="17"/>
    </row>
    <row r="2145" spans="1:62" s="18" customFormat="1" x14ac:dyDescent="0.25">
      <c r="A2145" s="18">
        <v>97</v>
      </c>
      <c r="B2145" s="3">
        <v>95</v>
      </c>
      <c r="C2145" s="3" t="s">
        <v>3061</v>
      </c>
      <c r="D2145" s="18" t="s">
        <v>45</v>
      </c>
      <c r="E2145" s="3" t="s">
        <v>2494</v>
      </c>
      <c r="F2145" s="48" t="s">
        <v>6854</v>
      </c>
      <c r="G2145" s="48" t="s">
        <v>6871</v>
      </c>
      <c r="H2145" s="48" t="s">
        <v>6856</v>
      </c>
      <c r="I2145" s="3"/>
      <c r="J2145" s="3"/>
      <c r="K2145" s="113">
        <v>0</v>
      </c>
      <c r="L2145" s="113">
        <v>0</v>
      </c>
      <c r="M2145" s="113">
        <v>0</v>
      </c>
      <c r="N2145" s="48">
        <v>0</v>
      </c>
      <c r="O2145" s="48">
        <v>0</v>
      </c>
      <c r="P2145" s="48">
        <v>0</v>
      </c>
      <c r="Q2145" s="48">
        <v>1</v>
      </c>
      <c r="R2145" s="48">
        <v>0</v>
      </c>
      <c r="S2145" s="113">
        <v>0</v>
      </c>
      <c r="T2145" s="48">
        <v>0</v>
      </c>
      <c r="U2145" s="47"/>
      <c r="V2145" s="22" t="s">
        <v>9329</v>
      </c>
      <c r="W2145" s="134" t="s">
        <v>3082</v>
      </c>
      <c r="X2145" s="3" t="s">
        <v>1217</v>
      </c>
      <c r="Y2145" s="21">
        <v>1</v>
      </c>
      <c r="Z2145" s="21">
        <v>6</v>
      </c>
      <c r="AA2145" s="14">
        <v>6</v>
      </c>
      <c r="AB2145" s="3">
        <f t="shared" si="100"/>
        <v>318</v>
      </c>
      <c r="AC2145" s="18">
        <v>430.65972743670306</v>
      </c>
      <c r="AD2145" s="1"/>
      <c r="AE2145" s="15"/>
      <c r="AF2145" s="2"/>
      <c r="AG2145" s="3"/>
      <c r="AH2145" s="3"/>
      <c r="AI2145" s="3"/>
      <c r="AJ2145" s="3"/>
      <c r="AK2145" s="3"/>
      <c r="AM2145" s="1"/>
      <c r="AN2145" s="3">
        <v>1197</v>
      </c>
      <c r="AO2145" s="18">
        <v>0</v>
      </c>
      <c r="AP2145" s="3">
        <v>2214</v>
      </c>
      <c r="AQ2145" s="3"/>
      <c r="AR2145" s="183" t="s">
        <v>9160</v>
      </c>
      <c r="AS2145" s="183" t="s">
        <v>9111</v>
      </c>
      <c r="AT2145" s="3">
        <v>0</v>
      </c>
      <c r="AU2145" s="18">
        <v>0</v>
      </c>
      <c r="AV2145" s="17"/>
      <c r="AW2145" s="200">
        <v>1</v>
      </c>
      <c r="AX2145" s="200">
        <v>0</v>
      </c>
      <c r="AY2145" s="200">
        <v>0</v>
      </c>
      <c r="AZ2145" s="200">
        <v>0</v>
      </c>
      <c r="BA2145" s="200">
        <v>0</v>
      </c>
      <c r="BB2145" s="200">
        <v>0</v>
      </c>
      <c r="BC2145" s="200">
        <v>0</v>
      </c>
      <c r="BD2145" s="17"/>
    </row>
    <row r="2146" spans="1:62" s="18" customFormat="1" x14ac:dyDescent="0.25">
      <c r="A2146" s="18">
        <v>97</v>
      </c>
      <c r="B2146" s="3">
        <v>95</v>
      </c>
      <c r="C2146" s="3" t="s">
        <v>3061</v>
      </c>
      <c r="D2146" s="18" t="s">
        <v>45</v>
      </c>
      <c r="E2146" s="3" t="s">
        <v>2494</v>
      </c>
      <c r="F2146" s="48" t="s">
        <v>6854</v>
      </c>
      <c r="G2146" s="48" t="s">
        <v>6872</v>
      </c>
      <c r="H2146" s="48" t="s">
        <v>6856</v>
      </c>
      <c r="I2146" s="3"/>
      <c r="J2146" s="3"/>
      <c r="K2146" s="113">
        <v>0</v>
      </c>
      <c r="L2146" s="113">
        <v>0</v>
      </c>
      <c r="M2146" s="113">
        <v>0</v>
      </c>
      <c r="N2146" s="48">
        <v>0</v>
      </c>
      <c r="O2146" s="48">
        <v>0</v>
      </c>
      <c r="P2146" s="48">
        <v>0</v>
      </c>
      <c r="Q2146" s="48">
        <v>1</v>
      </c>
      <c r="R2146" s="48">
        <v>0</v>
      </c>
      <c r="S2146" s="113">
        <v>0</v>
      </c>
      <c r="T2146" s="48">
        <v>0</v>
      </c>
      <c r="U2146" s="47"/>
      <c r="V2146" s="22" t="s">
        <v>9329</v>
      </c>
      <c r="W2146" s="134" t="s">
        <v>3083</v>
      </c>
      <c r="X2146" s="3" t="s">
        <v>237</v>
      </c>
      <c r="Y2146" s="21">
        <v>0</v>
      </c>
      <c r="Z2146" s="21">
        <v>15</v>
      </c>
      <c r="AA2146" s="14">
        <v>0</v>
      </c>
      <c r="AB2146" s="3">
        <f t="shared" si="100"/>
        <v>180</v>
      </c>
      <c r="AC2146" s="18">
        <v>243.76965703964322</v>
      </c>
      <c r="AD2146" s="1"/>
      <c r="AE2146" s="15"/>
      <c r="AF2146" s="2"/>
      <c r="AG2146" s="3"/>
      <c r="AH2146" s="3"/>
      <c r="AI2146" s="3"/>
      <c r="AJ2146" s="3"/>
      <c r="AK2146" s="3"/>
      <c r="AM2146" s="1"/>
      <c r="AN2146" s="3">
        <v>1197</v>
      </c>
      <c r="AO2146" s="18">
        <v>0</v>
      </c>
      <c r="AP2146" s="3">
        <v>2214</v>
      </c>
      <c r="AQ2146" s="3"/>
      <c r="AR2146" s="183" t="s">
        <v>9160</v>
      </c>
      <c r="AS2146" s="183" t="s">
        <v>9111</v>
      </c>
      <c r="AT2146" s="3">
        <v>0</v>
      </c>
      <c r="AU2146" s="18">
        <v>0</v>
      </c>
      <c r="AV2146" s="17"/>
      <c r="AW2146" s="200">
        <v>1</v>
      </c>
      <c r="AX2146" s="200">
        <v>0</v>
      </c>
      <c r="AY2146" s="200">
        <v>0</v>
      </c>
      <c r="AZ2146" s="200">
        <v>0</v>
      </c>
      <c r="BA2146" s="200">
        <v>0</v>
      </c>
      <c r="BB2146" s="200">
        <v>0</v>
      </c>
      <c r="BC2146" s="200">
        <v>0</v>
      </c>
      <c r="BD2146" s="17"/>
    </row>
    <row r="2147" spans="1:62" s="18" customFormat="1" x14ac:dyDescent="0.25">
      <c r="A2147" s="18">
        <v>97</v>
      </c>
      <c r="B2147" s="3">
        <v>95</v>
      </c>
      <c r="C2147" s="3" t="s">
        <v>3061</v>
      </c>
      <c r="D2147" s="18" t="s">
        <v>45</v>
      </c>
      <c r="E2147" s="3" t="s">
        <v>2494</v>
      </c>
      <c r="F2147" s="48" t="s">
        <v>6854</v>
      </c>
      <c r="G2147" s="48" t="s">
        <v>6873</v>
      </c>
      <c r="H2147" s="48" t="s">
        <v>6856</v>
      </c>
      <c r="I2147" s="3"/>
      <c r="J2147" s="3"/>
      <c r="K2147" s="113">
        <v>0</v>
      </c>
      <c r="L2147" s="113">
        <v>0</v>
      </c>
      <c r="M2147" s="113">
        <v>0</v>
      </c>
      <c r="N2147" s="48">
        <v>0</v>
      </c>
      <c r="O2147" s="48">
        <v>0</v>
      </c>
      <c r="P2147" s="48">
        <v>0</v>
      </c>
      <c r="Q2147" s="48">
        <v>1</v>
      </c>
      <c r="R2147" s="48">
        <v>0</v>
      </c>
      <c r="S2147" s="113">
        <v>0</v>
      </c>
      <c r="T2147" s="48">
        <v>0</v>
      </c>
      <c r="U2147" s="47"/>
      <c r="V2147" s="22" t="s">
        <v>9329</v>
      </c>
      <c r="W2147" s="134" t="s">
        <v>3084</v>
      </c>
      <c r="X2147" s="3" t="s">
        <v>179</v>
      </c>
      <c r="Y2147" s="21">
        <v>0</v>
      </c>
      <c r="Z2147" s="21">
        <v>4</v>
      </c>
      <c r="AA2147" s="14">
        <v>6</v>
      </c>
      <c r="AB2147" s="3">
        <f t="shared" si="100"/>
        <v>54</v>
      </c>
      <c r="AC2147" s="18">
        <v>73.130897111892963</v>
      </c>
      <c r="AD2147" s="1"/>
      <c r="AE2147" s="15"/>
      <c r="AF2147" s="2"/>
      <c r="AG2147" s="3"/>
      <c r="AH2147" s="3"/>
      <c r="AI2147" s="3"/>
      <c r="AJ2147" s="3"/>
      <c r="AK2147" s="3"/>
      <c r="AM2147" s="1"/>
      <c r="AN2147" s="3">
        <v>1197</v>
      </c>
      <c r="AO2147" s="18">
        <v>0</v>
      </c>
      <c r="AP2147" s="3">
        <v>2214</v>
      </c>
      <c r="AQ2147" s="3"/>
      <c r="AR2147" s="183" t="s">
        <v>9160</v>
      </c>
      <c r="AS2147" s="183" t="s">
        <v>9111</v>
      </c>
      <c r="AT2147" s="3">
        <v>0</v>
      </c>
      <c r="AU2147" s="18">
        <v>0</v>
      </c>
      <c r="AV2147" s="17"/>
      <c r="AW2147" s="200">
        <v>1</v>
      </c>
      <c r="AX2147" s="200">
        <v>0</v>
      </c>
      <c r="AY2147" s="200">
        <v>0</v>
      </c>
      <c r="AZ2147" s="200">
        <v>0</v>
      </c>
      <c r="BA2147" s="200">
        <v>0</v>
      </c>
      <c r="BB2147" s="200">
        <v>0</v>
      </c>
      <c r="BC2147" s="200">
        <v>0</v>
      </c>
      <c r="BD2147" s="17"/>
    </row>
    <row r="2148" spans="1:62" s="18" customFormat="1" x14ac:dyDescent="0.25">
      <c r="A2148" s="18">
        <v>97</v>
      </c>
      <c r="B2148" s="3">
        <v>95</v>
      </c>
      <c r="C2148" s="3" t="s">
        <v>3061</v>
      </c>
      <c r="D2148" s="18" t="s">
        <v>45</v>
      </c>
      <c r="E2148" s="3" t="s">
        <v>2494</v>
      </c>
      <c r="F2148" s="48" t="s">
        <v>6854</v>
      </c>
      <c r="G2148" s="48" t="s">
        <v>6874</v>
      </c>
      <c r="H2148" s="48" t="s">
        <v>6856</v>
      </c>
      <c r="I2148" s="3"/>
      <c r="J2148" s="3"/>
      <c r="K2148" s="113">
        <v>0</v>
      </c>
      <c r="L2148" s="113">
        <v>0</v>
      </c>
      <c r="M2148" s="113">
        <v>0</v>
      </c>
      <c r="N2148" s="48">
        <v>0</v>
      </c>
      <c r="O2148" s="48">
        <v>0</v>
      </c>
      <c r="P2148" s="48">
        <v>0</v>
      </c>
      <c r="Q2148" s="48">
        <v>1</v>
      </c>
      <c r="R2148" s="48">
        <v>0</v>
      </c>
      <c r="S2148" s="113">
        <v>0</v>
      </c>
      <c r="T2148" s="48">
        <v>0</v>
      </c>
      <c r="U2148" s="47"/>
      <c r="V2148" s="22" t="s">
        <v>9329</v>
      </c>
      <c r="W2148" s="134" t="s">
        <v>3085</v>
      </c>
      <c r="X2148" s="3" t="s">
        <v>374</v>
      </c>
      <c r="Y2148" s="21">
        <v>0</v>
      </c>
      <c r="Z2148" s="21">
        <v>5</v>
      </c>
      <c r="AA2148" s="14">
        <v>0</v>
      </c>
      <c r="AB2148" s="3">
        <f t="shared" si="100"/>
        <v>60</v>
      </c>
      <c r="AC2148" s="18">
        <v>81.25655234654775</v>
      </c>
      <c r="AD2148" s="1"/>
      <c r="AE2148" s="15"/>
      <c r="AF2148" s="2"/>
      <c r="AG2148" s="3"/>
      <c r="AH2148" s="3"/>
      <c r="AI2148" s="3"/>
      <c r="AJ2148" s="3"/>
      <c r="AK2148" s="3"/>
      <c r="AM2148" s="1"/>
      <c r="AN2148" s="3">
        <v>1197</v>
      </c>
      <c r="AO2148" s="18">
        <v>0</v>
      </c>
      <c r="AP2148" s="3">
        <v>2214</v>
      </c>
      <c r="AQ2148" s="3"/>
      <c r="AR2148" s="183" t="s">
        <v>9160</v>
      </c>
      <c r="AS2148" s="183" t="s">
        <v>9111</v>
      </c>
      <c r="AT2148" s="3">
        <v>0</v>
      </c>
      <c r="AU2148" s="18">
        <v>0</v>
      </c>
      <c r="AV2148" s="17"/>
      <c r="AW2148" s="196"/>
      <c r="AX2148" s="3"/>
      <c r="BD2148" s="17"/>
    </row>
    <row r="2149" spans="1:62" s="23" customFormat="1" ht="15.75" thickBot="1" x14ac:dyDescent="0.3">
      <c r="A2149" s="23">
        <v>97</v>
      </c>
      <c r="B2149" s="6">
        <v>95</v>
      </c>
      <c r="C2149" s="6" t="s">
        <v>3061</v>
      </c>
      <c r="D2149" s="23" t="s">
        <v>45</v>
      </c>
      <c r="E2149" s="6" t="s">
        <v>2494</v>
      </c>
      <c r="F2149" s="28" t="s">
        <v>6854</v>
      </c>
      <c r="G2149" s="28" t="s">
        <v>6875</v>
      </c>
      <c r="H2149" s="28" t="s">
        <v>6856</v>
      </c>
      <c r="I2149" s="6"/>
      <c r="J2149" s="6"/>
      <c r="K2149" s="142">
        <v>0</v>
      </c>
      <c r="L2149" s="142">
        <v>0</v>
      </c>
      <c r="M2149" s="142">
        <v>0</v>
      </c>
      <c r="N2149" s="28">
        <v>0</v>
      </c>
      <c r="O2149" s="28">
        <v>0</v>
      </c>
      <c r="P2149" s="28">
        <v>0</v>
      </c>
      <c r="Q2149" s="28">
        <v>1</v>
      </c>
      <c r="R2149" s="28">
        <v>0</v>
      </c>
      <c r="S2149" s="142">
        <v>0</v>
      </c>
      <c r="T2149" s="28">
        <v>0</v>
      </c>
      <c r="U2149" s="90"/>
      <c r="V2149" s="9" t="s">
        <v>149</v>
      </c>
      <c r="W2149" s="133"/>
      <c r="X2149" s="6" t="s">
        <v>3086</v>
      </c>
      <c r="Y2149" s="19">
        <v>29</v>
      </c>
      <c r="Z2149" s="19">
        <v>4</v>
      </c>
      <c r="AA2149" s="9">
        <v>4.5</v>
      </c>
      <c r="AB2149" s="6">
        <f t="shared" si="100"/>
        <v>7012.5</v>
      </c>
      <c r="AD2149" s="10"/>
      <c r="AE2149" s="11"/>
      <c r="AF2149" s="7"/>
      <c r="AG2149" s="6"/>
      <c r="AH2149" s="6"/>
      <c r="AI2149" s="6"/>
      <c r="AJ2149" s="6"/>
      <c r="AK2149" s="6"/>
      <c r="AM2149" s="10"/>
      <c r="AN2149" s="6">
        <v>1197</v>
      </c>
      <c r="AO2149" s="23">
        <v>0</v>
      </c>
      <c r="AP2149" s="6"/>
      <c r="AQ2149" s="6"/>
      <c r="AR2149" s="198" t="s">
        <v>9160</v>
      </c>
      <c r="AS2149" s="198" t="s">
        <v>9111</v>
      </c>
      <c r="AT2149" s="6">
        <v>0</v>
      </c>
      <c r="AU2149" s="23">
        <v>0</v>
      </c>
      <c r="AV2149" s="25"/>
      <c r="AW2149" s="201"/>
      <c r="AX2149" s="6"/>
      <c r="BD2149" s="25"/>
    </row>
    <row r="2150" spans="1:62" s="18" customFormat="1" ht="15.75" thickTop="1" x14ac:dyDescent="0.25">
      <c r="A2150" s="18">
        <v>98</v>
      </c>
      <c r="B2150" s="3">
        <v>43</v>
      </c>
      <c r="C2150" s="3" t="s">
        <v>3087</v>
      </c>
      <c r="D2150" s="18" t="s">
        <v>45</v>
      </c>
      <c r="E2150" s="48" t="s">
        <v>514</v>
      </c>
      <c r="F2150" s="48" t="s">
        <v>6876</v>
      </c>
      <c r="G2150" s="48" t="s">
        <v>6877</v>
      </c>
      <c r="H2150" s="48" t="s">
        <v>5808</v>
      </c>
      <c r="I2150" s="48" t="s">
        <v>6878</v>
      </c>
      <c r="J2150" s="3"/>
      <c r="K2150" s="113">
        <v>0</v>
      </c>
      <c r="L2150" s="113">
        <v>0</v>
      </c>
      <c r="M2150" s="113">
        <v>0</v>
      </c>
      <c r="N2150" s="48">
        <v>0</v>
      </c>
      <c r="O2150" s="48">
        <v>0</v>
      </c>
      <c r="P2150" s="48">
        <v>0</v>
      </c>
      <c r="Q2150" s="48">
        <v>0</v>
      </c>
      <c r="R2150" s="48">
        <v>0</v>
      </c>
      <c r="S2150" s="113">
        <v>1</v>
      </c>
      <c r="T2150" s="48">
        <v>0</v>
      </c>
      <c r="U2150" s="47"/>
      <c r="V2150" s="22" t="s">
        <v>8279</v>
      </c>
      <c r="W2150" s="134" t="s">
        <v>3088</v>
      </c>
      <c r="X2150" s="3" t="s">
        <v>1582</v>
      </c>
      <c r="Y2150" s="21">
        <v>0</v>
      </c>
      <c r="Z2150" s="21">
        <v>2</v>
      </c>
      <c r="AA2150" s="14">
        <v>0</v>
      </c>
      <c r="AB2150" s="3">
        <f t="shared" si="100"/>
        <v>24</v>
      </c>
      <c r="AC2150" s="18">
        <v>43.305834717762025</v>
      </c>
      <c r="AD2150" s="1"/>
      <c r="AE2150" s="22" t="s">
        <v>8936</v>
      </c>
      <c r="AF2150" s="2" t="s">
        <v>3089</v>
      </c>
      <c r="AG2150" s="3" t="s">
        <v>3059</v>
      </c>
      <c r="AH2150" s="3">
        <v>8</v>
      </c>
      <c r="AI2150" s="3">
        <v>12</v>
      </c>
      <c r="AJ2150" s="3">
        <v>0</v>
      </c>
      <c r="AK2150" s="3">
        <f>(240*AH2150)+(12*AI2150)+AJ2150</f>
        <v>2064</v>
      </c>
      <c r="AL2150" s="18">
        <v>3161.5265561658362</v>
      </c>
      <c r="AM2150" s="1"/>
      <c r="AN2150" s="3">
        <v>1194</v>
      </c>
      <c r="AO2150" s="18">
        <v>0</v>
      </c>
      <c r="AP2150" s="3">
        <v>4309</v>
      </c>
      <c r="AQ2150" s="3">
        <v>3113</v>
      </c>
      <c r="AR2150" s="183" t="s">
        <v>8556</v>
      </c>
      <c r="AS2150" s="183" t="s">
        <v>8936</v>
      </c>
      <c r="AT2150" s="3">
        <v>0</v>
      </c>
      <c r="AU2150" s="18">
        <v>0</v>
      </c>
      <c r="AV2150" s="17"/>
      <c r="AW2150" s="200">
        <v>1</v>
      </c>
      <c r="AX2150" s="200">
        <v>0</v>
      </c>
      <c r="AY2150" s="200">
        <v>0</v>
      </c>
      <c r="AZ2150" s="200">
        <v>0</v>
      </c>
      <c r="BA2150" s="200">
        <v>0</v>
      </c>
      <c r="BB2150" s="200">
        <v>0</v>
      </c>
      <c r="BC2150" s="200">
        <v>0</v>
      </c>
      <c r="BD2150" s="17"/>
      <c r="BE2150" s="18">
        <v>0</v>
      </c>
      <c r="BF2150" s="18">
        <v>1</v>
      </c>
      <c r="BG2150" s="18">
        <v>0</v>
      </c>
      <c r="BH2150" s="18">
        <v>0</v>
      </c>
      <c r="BI2150" s="18">
        <v>0</v>
      </c>
      <c r="BJ2150" s="18">
        <v>0</v>
      </c>
    </row>
    <row r="2151" spans="1:62" s="18" customFormat="1" x14ac:dyDescent="0.25">
      <c r="A2151" s="18">
        <v>98</v>
      </c>
      <c r="B2151" s="3">
        <v>43</v>
      </c>
      <c r="C2151" s="3" t="s">
        <v>3087</v>
      </c>
      <c r="D2151" s="18" t="s">
        <v>45</v>
      </c>
      <c r="E2151" s="3" t="s">
        <v>514</v>
      </c>
      <c r="F2151" s="48" t="s">
        <v>6876</v>
      </c>
      <c r="G2151" s="48" t="s">
        <v>6877</v>
      </c>
      <c r="H2151" s="48" t="s">
        <v>5809</v>
      </c>
      <c r="I2151" s="48" t="s">
        <v>6878</v>
      </c>
      <c r="J2151" s="3"/>
      <c r="K2151" s="113">
        <v>0</v>
      </c>
      <c r="L2151" s="113">
        <v>0</v>
      </c>
      <c r="M2151" s="113">
        <v>0</v>
      </c>
      <c r="N2151" s="48">
        <v>0</v>
      </c>
      <c r="O2151" s="48">
        <v>0</v>
      </c>
      <c r="P2151" s="48">
        <v>0</v>
      </c>
      <c r="Q2151" s="48">
        <v>0</v>
      </c>
      <c r="R2151" s="48">
        <v>0</v>
      </c>
      <c r="S2151" s="113">
        <v>1</v>
      </c>
      <c r="T2151" s="48">
        <v>0</v>
      </c>
      <c r="U2151" s="47"/>
      <c r="V2151" s="22" t="s">
        <v>8279</v>
      </c>
      <c r="W2151" s="134" t="s">
        <v>3090</v>
      </c>
      <c r="X2151" s="3" t="s">
        <v>374</v>
      </c>
      <c r="Y2151" s="21">
        <v>0</v>
      </c>
      <c r="Z2151" s="21">
        <v>5</v>
      </c>
      <c r="AA2151" s="14">
        <v>0</v>
      </c>
      <c r="AB2151" s="3">
        <f t="shared" si="100"/>
        <v>60</v>
      </c>
      <c r="AC2151" s="18">
        <v>108.26458679440506</v>
      </c>
      <c r="AD2151" s="1"/>
      <c r="AE2151" s="22" t="s">
        <v>8936</v>
      </c>
      <c r="AF2151" s="2" t="s">
        <v>886</v>
      </c>
      <c r="AG2151" s="3" t="s">
        <v>94</v>
      </c>
      <c r="AH2151" s="3">
        <v>3</v>
      </c>
      <c r="AI2151" s="3">
        <v>0</v>
      </c>
      <c r="AJ2151" s="3">
        <v>0</v>
      </c>
      <c r="AK2151" s="3">
        <f>(240*AH2151)+(12*AI2151)+AJ2151</f>
        <v>720</v>
      </c>
      <c r="AL2151" s="18">
        <v>1102.8581009880822</v>
      </c>
      <c r="AM2151" s="1"/>
      <c r="AN2151" s="3">
        <v>1194</v>
      </c>
      <c r="AO2151" s="18">
        <v>0</v>
      </c>
      <c r="AP2151" s="3">
        <v>4309</v>
      </c>
      <c r="AQ2151" s="3">
        <v>3113</v>
      </c>
      <c r="AR2151" s="183" t="s">
        <v>8556</v>
      </c>
      <c r="AS2151" s="183" t="s">
        <v>8936</v>
      </c>
      <c r="AT2151" s="3">
        <v>0</v>
      </c>
      <c r="AU2151" s="18">
        <v>0</v>
      </c>
      <c r="AV2151" s="17"/>
      <c r="AW2151" s="200">
        <v>1</v>
      </c>
      <c r="AX2151" s="200">
        <v>0</v>
      </c>
      <c r="AY2151" s="200">
        <v>0</v>
      </c>
      <c r="AZ2151" s="200">
        <v>0</v>
      </c>
      <c r="BA2151" s="200">
        <v>0</v>
      </c>
      <c r="BB2151" s="200">
        <v>0</v>
      </c>
      <c r="BC2151" s="200">
        <v>0</v>
      </c>
      <c r="BD2151" s="17"/>
      <c r="BE2151" s="18">
        <v>1</v>
      </c>
      <c r="BF2151" s="18">
        <v>0</v>
      </c>
      <c r="BG2151" s="18">
        <v>0</v>
      </c>
      <c r="BH2151" s="18">
        <v>0</v>
      </c>
      <c r="BI2151" s="18">
        <v>0</v>
      </c>
      <c r="BJ2151" s="18">
        <v>0</v>
      </c>
    </row>
    <row r="2152" spans="1:62" s="18" customFormat="1" x14ac:dyDescent="0.25">
      <c r="A2152" s="18">
        <v>98</v>
      </c>
      <c r="B2152" s="3">
        <v>43</v>
      </c>
      <c r="C2152" s="3" t="s">
        <v>3087</v>
      </c>
      <c r="D2152" s="18" t="s">
        <v>45</v>
      </c>
      <c r="E2152" s="3" t="s">
        <v>514</v>
      </c>
      <c r="F2152" s="48" t="s">
        <v>6876</v>
      </c>
      <c r="G2152" s="48" t="s">
        <v>6877</v>
      </c>
      <c r="H2152" s="48" t="s">
        <v>5810</v>
      </c>
      <c r="I2152" s="48" t="s">
        <v>6878</v>
      </c>
      <c r="J2152" s="3"/>
      <c r="K2152" s="113">
        <v>0</v>
      </c>
      <c r="L2152" s="113">
        <v>0</v>
      </c>
      <c r="M2152" s="113">
        <v>0</v>
      </c>
      <c r="N2152" s="48">
        <v>0</v>
      </c>
      <c r="O2152" s="48">
        <v>0</v>
      </c>
      <c r="P2152" s="48">
        <v>0</v>
      </c>
      <c r="Q2152" s="48">
        <v>0</v>
      </c>
      <c r="R2152" s="48">
        <v>0</v>
      </c>
      <c r="S2152" s="113">
        <v>1</v>
      </c>
      <c r="T2152" s="48">
        <v>0</v>
      </c>
      <c r="U2152" s="47"/>
      <c r="V2152" s="22" t="s">
        <v>8256</v>
      </c>
      <c r="W2152" s="134" t="s">
        <v>3091</v>
      </c>
      <c r="X2152" s="3" t="s">
        <v>161</v>
      </c>
      <c r="Y2152" s="21">
        <v>1</v>
      </c>
      <c r="Z2152" s="21">
        <v>1</v>
      </c>
      <c r="AA2152" s="14">
        <v>0</v>
      </c>
      <c r="AB2152" s="3">
        <f t="shared" si="100"/>
        <v>252</v>
      </c>
      <c r="AC2152" s="18">
        <v>454.52444807846945</v>
      </c>
      <c r="AD2152" s="1"/>
      <c r="AE2152" s="22"/>
      <c r="AF2152" s="2"/>
      <c r="AG2152" s="3" t="s">
        <v>3092</v>
      </c>
      <c r="AH2152" s="3">
        <v>11</v>
      </c>
      <c r="AI2152" s="3">
        <v>12</v>
      </c>
      <c r="AJ2152" s="3">
        <v>0</v>
      </c>
      <c r="AK2152" s="3">
        <f>(240*AH2152)+(12*AI2152)+AJ2152</f>
        <v>2784</v>
      </c>
      <c r="AM2152" s="1"/>
      <c r="AN2152" s="3">
        <v>1194</v>
      </c>
      <c r="AO2152" s="18">
        <v>0</v>
      </c>
      <c r="AP2152" s="3">
        <v>4306</v>
      </c>
      <c r="AQ2152" s="3"/>
      <c r="AR2152" s="183" t="s">
        <v>8557</v>
      </c>
      <c r="AS2152" s="183" t="s">
        <v>8936</v>
      </c>
      <c r="AT2152" s="3">
        <v>0</v>
      </c>
      <c r="AU2152" s="18">
        <v>0</v>
      </c>
      <c r="AV2152" s="17"/>
      <c r="AW2152" s="200">
        <v>0</v>
      </c>
      <c r="AX2152" s="200">
        <v>0</v>
      </c>
      <c r="AY2152" s="200">
        <v>1</v>
      </c>
      <c r="AZ2152" s="200">
        <v>0</v>
      </c>
      <c r="BA2152" s="200">
        <v>0</v>
      </c>
      <c r="BB2152" s="200">
        <v>0</v>
      </c>
      <c r="BC2152" s="200">
        <v>0</v>
      </c>
      <c r="BD2152" s="17"/>
    </row>
    <row r="2153" spans="1:62" s="18" customFormat="1" x14ac:dyDescent="0.25">
      <c r="A2153" s="18">
        <v>98</v>
      </c>
      <c r="B2153" s="3">
        <v>43</v>
      </c>
      <c r="C2153" s="3" t="s">
        <v>3087</v>
      </c>
      <c r="D2153" s="18" t="s">
        <v>45</v>
      </c>
      <c r="E2153" s="3" t="s">
        <v>514</v>
      </c>
      <c r="F2153" s="48" t="s">
        <v>6876</v>
      </c>
      <c r="G2153" s="48" t="s">
        <v>6877</v>
      </c>
      <c r="H2153" s="48" t="s">
        <v>5811</v>
      </c>
      <c r="I2153" s="48" t="s">
        <v>6878</v>
      </c>
      <c r="J2153" s="3"/>
      <c r="K2153" s="113">
        <v>0</v>
      </c>
      <c r="L2153" s="113">
        <v>0</v>
      </c>
      <c r="M2153" s="113">
        <v>0</v>
      </c>
      <c r="N2153" s="48">
        <v>0</v>
      </c>
      <c r="O2153" s="48">
        <v>0</v>
      </c>
      <c r="P2153" s="48">
        <v>0</v>
      </c>
      <c r="Q2153" s="48">
        <v>0</v>
      </c>
      <c r="R2153" s="48">
        <v>0</v>
      </c>
      <c r="S2153" s="113">
        <v>1</v>
      </c>
      <c r="T2153" s="48">
        <v>0</v>
      </c>
      <c r="U2153" s="47"/>
      <c r="V2153" s="22" t="s">
        <v>8280</v>
      </c>
      <c r="W2153" s="134" t="s">
        <v>3093</v>
      </c>
      <c r="X2153" s="3" t="s">
        <v>349</v>
      </c>
      <c r="Y2153" s="21">
        <v>1</v>
      </c>
      <c r="Z2153" s="21">
        <v>4</v>
      </c>
      <c r="AA2153" s="14">
        <v>0</v>
      </c>
      <c r="AB2153" s="3">
        <f t="shared" si="100"/>
        <v>288</v>
      </c>
      <c r="AC2153" s="18">
        <v>518.46131688556432</v>
      </c>
      <c r="AD2153" s="1"/>
      <c r="AE2153" s="15"/>
      <c r="AF2153" s="2"/>
      <c r="AG2153" s="3"/>
      <c r="AH2153" s="3"/>
      <c r="AI2153" s="3"/>
      <c r="AJ2153" s="3"/>
      <c r="AK2153" s="3"/>
      <c r="AM2153" s="1"/>
      <c r="AN2153" s="3">
        <v>1194</v>
      </c>
      <c r="AO2153" s="18">
        <v>0</v>
      </c>
      <c r="AP2153" s="3">
        <v>4292</v>
      </c>
      <c r="AQ2153" s="3"/>
      <c r="AR2153" s="183" t="s">
        <v>8557</v>
      </c>
      <c r="AS2153" s="183" t="s">
        <v>8936</v>
      </c>
      <c r="AT2153" s="3">
        <v>0</v>
      </c>
      <c r="AU2153" s="18">
        <v>0</v>
      </c>
      <c r="AV2153" s="17"/>
      <c r="AW2153" s="200">
        <v>0</v>
      </c>
      <c r="AX2153" s="200">
        <v>1</v>
      </c>
      <c r="AY2153" s="200">
        <v>0</v>
      </c>
      <c r="AZ2153" s="200">
        <v>0</v>
      </c>
      <c r="BA2153" s="200">
        <v>0</v>
      </c>
      <c r="BB2153" s="200">
        <v>0</v>
      </c>
      <c r="BC2153" s="200">
        <v>0</v>
      </c>
      <c r="BD2153" s="17"/>
    </row>
    <row r="2154" spans="1:62" s="18" customFormat="1" x14ac:dyDescent="0.25">
      <c r="A2154" s="18">
        <v>98</v>
      </c>
      <c r="B2154" s="3">
        <v>43</v>
      </c>
      <c r="C2154" s="3" t="s">
        <v>3087</v>
      </c>
      <c r="D2154" s="18" t="s">
        <v>45</v>
      </c>
      <c r="E2154" s="3" t="s">
        <v>514</v>
      </c>
      <c r="F2154" s="48" t="s">
        <v>6876</v>
      </c>
      <c r="G2154" s="48" t="s">
        <v>6877</v>
      </c>
      <c r="H2154" s="48" t="s">
        <v>5812</v>
      </c>
      <c r="I2154" s="48" t="s">
        <v>6878</v>
      </c>
      <c r="J2154" s="3"/>
      <c r="K2154" s="113">
        <v>0</v>
      </c>
      <c r="L2154" s="113">
        <v>0</v>
      </c>
      <c r="M2154" s="113">
        <v>0</v>
      </c>
      <c r="N2154" s="48">
        <v>0</v>
      </c>
      <c r="O2154" s="48">
        <v>0</v>
      </c>
      <c r="P2154" s="48">
        <v>0</v>
      </c>
      <c r="Q2154" s="48">
        <v>0</v>
      </c>
      <c r="R2154" s="48">
        <v>0</v>
      </c>
      <c r="S2154" s="113">
        <v>1</v>
      </c>
      <c r="T2154" s="48">
        <v>0</v>
      </c>
      <c r="U2154" s="47"/>
      <c r="V2154" s="22" t="s">
        <v>8395</v>
      </c>
      <c r="W2154" s="134" t="s">
        <v>3094</v>
      </c>
      <c r="X2154" s="3" t="s">
        <v>372</v>
      </c>
      <c r="Y2154" s="21">
        <v>2</v>
      </c>
      <c r="Z2154" s="21">
        <v>11</v>
      </c>
      <c r="AA2154" s="14">
        <v>0</v>
      </c>
      <c r="AB2154" s="3">
        <f t="shared" si="100"/>
        <v>612</v>
      </c>
      <c r="AC2154" s="18">
        <v>1046.4239826906125</v>
      </c>
      <c r="AD2154" s="1"/>
      <c r="AE2154" s="15"/>
      <c r="AF2154" s="2"/>
      <c r="AG2154" s="3"/>
      <c r="AH2154" s="3"/>
      <c r="AI2154" s="3"/>
      <c r="AJ2154" s="3"/>
      <c r="AK2154" s="3"/>
      <c r="AM2154" s="1"/>
      <c r="AN2154" s="3">
        <v>1194</v>
      </c>
      <c r="AO2154" s="18">
        <v>0</v>
      </c>
      <c r="AP2154" s="3">
        <v>3916</v>
      </c>
      <c r="AQ2154" s="3"/>
      <c r="AR2154" s="183" t="s">
        <v>8557</v>
      </c>
      <c r="AS2154" s="183" t="s">
        <v>8936</v>
      </c>
      <c r="AT2154" s="3">
        <v>0</v>
      </c>
      <c r="AU2154" s="18">
        <v>0</v>
      </c>
      <c r="AV2154" s="17"/>
      <c r="AW2154" s="200">
        <v>0</v>
      </c>
      <c r="AX2154" s="200">
        <v>1</v>
      </c>
      <c r="AY2154" s="200">
        <v>0</v>
      </c>
      <c r="AZ2154" s="200">
        <v>0</v>
      </c>
      <c r="BA2154" s="200">
        <v>0</v>
      </c>
      <c r="BB2154" s="200">
        <v>0</v>
      </c>
      <c r="BC2154" s="200">
        <v>0</v>
      </c>
      <c r="BD2154" s="17"/>
    </row>
    <row r="2155" spans="1:62" s="18" customFormat="1" x14ac:dyDescent="0.25">
      <c r="A2155" s="18">
        <v>98</v>
      </c>
      <c r="B2155" s="3">
        <v>43</v>
      </c>
      <c r="C2155" s="3" t="s">
        <v>3087</v>
      </c>
      <c r="D2155" s="18" t="s">
        <v>45</v>
      </c>
      <c r="E2155" s="3" t="s">
        <v>514</v>
      </c>
      <c r="F2155" s="48" t="s">
        <v>6876</v>
      </c>
      <c r="G2155" s="48" t="s">
        <v>6877</v>
      </c>
      <c r="H2155" s="48" t="s">
        <v>5813</v>
      </c>
      <c r="I2155" s="48" t="s">
        <v>6878</v>
      </c>
      <c r="J2155" s="3"/>
      <c r="K2155" s="113">
        <v>0</v>
      </c>
      <c r="L2155" s="113">
        <v>0</v>
      </c>
      <c r="M2155" s="113">
        <v>0</v>
      </c>
      <c r="N2155" s="48">
        <v>0</v>
      </c>
      <c r="O2155" s="48">
        <v>0</v>
      </c>
      <c r="P2155" s="48">
        <v>0</v>
      </c>
      <c r="Q2155" s="48">
        <v>0</v>
      </c>
      <c r="R2155" s="48">
        <v>0</v>
      </c>
      <c r="S2155" s="113">
        <v>1</v>
      </c>
      <c r="T2155" s="48">
        <v>0</v>
      </c>
      <c r="U2155" s="47"/>
      <c r="V2155" s="22" t="s">
        <v>8719</v>
      </c>
      <c r="W2155" s="134" t="s">
        <v>3095</v>
      </c>
      <c r="X2155" s="3" t="s">
        <v>374</v>
      </c>
      <c r="Y2155" s="21">
        <v>0</v>
      </c>
      <c r="Z2155" s="21">
        <v>5</v>
      </c>
      <c r="AA2155" s="14">
        <v>0</v>
      </c>
      <c r="AB2155" s="3">
        <f t="shared" si="100"/>
        <v>60</v>
      </c>
      <c r="AC2155" s="18">
        <v>93.979901994638837</v>
      </c>
      <c r="AD2155" s="1"/>
      <c r="AE2155" s="15"/>
      <c r="AF2155" s="2"/>
      <c r="AG2155" s="3"/>
      <c r="AH2155" s="3"/>
      <c r="AI2155" s="3"/>
      <c r="AJ2155" s="3"/>
      <c r="AK2155" s="3"/>
      <c r="AM2155" s="1"/>
      <c r="AN2155" s="3">
        <v>1194</v>
      </c>
      <c r="AO2155" s="18">
        <v>0</v>
      </c>
      <c r="AP2155" s="3">
        <v>3276</v>
      </c>
      <c r="AQ2155" s="3"/>
      <c r="AR2155" s="183" t="s">
        <v>8557</v>
      </c>
      <c r="AS2155" s="183" t="s">
        <v>8936</v>
      </c>
      <c r="AT2155" s="3">
        <v>0</v>
      </c>
      <c r="AU2155" s="18">
        <v>0</v>
      </c>
      <c r="AV2155" s="17"/>
      <c r="AW2155" s="200">
        <v>1</v>
      </c>
      <c r="AX2155" s="200">
        <v>0</v>
      </c>
      <c r="AY2155" s="200">
        <v>0</v>
      </c>
      <c r="AZ2155" s="200">
        <v>0</v>
      </c>
      <c r="BA2155" s="200">
        <v>0</v>
      </c>
      <c r="BB2155" s="200">
        <v>0</v>
      </c>
      <c r="BC2155" s="200">
        <v>0</v>
      </c>
      <c r="BD2155" s="17"/>
    </row>
    <row r="2156" spans="1:62" s="18" customFormat="1" ht="30" x14ac:dyDescent="0.25">
      <c r="A2156" s="18">
        <v>98</v>
      </c>
      <c r="B2156" s="3">
        <v>43</v>
      </c>
      <c r="C2156" s="3" t="s">
        <v>3087</v>
      </c>
      <c r="D2156" s="18" t="s">
        <v>45</v>
      </c>
      <c r="E2156" s="3" t="s">
        <v>514</v>
      </c>
      <c r="F2156" s="48" t="s">
        <v>6876</v>
      </c>
      <c r="G2156" s="48" t="s">
        <v>6877</v>
      </c>
      <c r="H2156" s="48" t="s">
        <v>6395</v>
      </c>
      <c r="I2156" s="48" t="s">
        <v>6878</v>
      </c>
      <c r="J2156" s="3"/>
      <c r="K2156" s="113">
        <v>0</v>
      </c>
      <c r="L2156" s="113">
        <v>0</v>
      </c>
      <c r="M2156" s="113">
        <v>0</v>
      </c>
      <c r="N2156" s="48">
        <v>0</v>
      </c>
      <c r="O2156" s="48">
        <v>0</v>
      </c>
      <c r="P2156" s="48">
        <v>0</v>
      </c>
      <c r="Q2156" s="48">
        <v>0</v>
      </c>
      <c r="R2156" s="48">
        <v>0</v>
      </c>
      <c r="S2156" s="113">
        <v>1</v>
      </c>
      <c r="T2156" s="48">
        <v>0</v>
      </c>
      <c r="U2156" s="47"/>
      <c r="V2156" s="22" t="s">
        <v>8666</v>
      </c>
      <c r="W2156" s="134" t="s">
        <v>3096</v>
      </c>
      <c r="X2156" s="3" t="s">
        <v>27</v>
      </c>
      <c r="Y2156" s="21">
        <v>0</v>
      </c>
      <c r="Z2156" s="21">
        <v>4</v>
      </c>
      <c r="AA2156" s="14">
        <v>0</v>
      </c>
      <c r="AB2156" s="3">
        <f t="shared" si="100"/>
        <v>48</v>
      </c>
      <c r="AC2156" s="18">
        <v>74.100171448913045</v>
      </c>
      <c r="AD2156" s="1"/>
      <c r="AE2156" s="15"/>
      <c r="AF2156" s="2"/>
      <c r="AG2156" s="3"/>
      <c r="AH2156" s="3"/>
      <c r="AI2156" s="3"/>
      <c r="AJ2156" s="3"/>
      <c r="AK2156" s="3"/>
      <c r="AM2156" s="1"/>
      <c r="AN2156" s="3">
        <v>1194</v>
      </c>
      <c r="AO2156" s="18">
        <v>0</v>
      </c>
      <c r="AP2156" s="3">
        <v>3170</v>
      </c>
      <c r="AQ2156" s="3"/>
      <c r="AR2156" s="183" t="s">
        <v>8557</v>
      </c>
      <c r="AS2156" s="183" t="s">
        <v>8936</v>
      </c>
      <c r="AT2156" s="3">
        <v>0</v>
      </c>
      <c r="AU2156" s="18">
        <v>0</v>
      </c>
      <c r="AV2156" s="17"/>
      <c r="AW2156" s="200">
        <v>1</v>
      </c>
      <c r="AX2156" s="200">
        <v>0</v>
      </c>
      <c r="AY2156" s="200">
        <v>0</v>
      </c>
      <c r="AZ2156" s="200">
        <v>0</v>
      </c>
      <c r="BA2156" s="200">
        <v>0</v>
      </c>
      <c r="BB2156" s="200">
        <v>0</v>
      </c>
      <c r="BC2156" s="200">
        <v>0</v>
      </c>
      <c r="BD2156" s="17"/>
    </row>
    <row r="2157" spans="1:62" s="18" customFormat="1" x14ac:dyDescent="0.25">
      <c r="A2157" s="18">
        <v>98</v>
      </c>
      <c r="B2157" s="3">
        <v>43</v>
      </c>
      <c r="C2157" s="3" t="s">
        <v>3087</v>
      </c>
      <c r="D2157" s="18" t="s">
        <v>45</v>
      </c>
      <c r="E2157" s="3" t="s">
        <v>514</v>
      </c>
      <c r="F2157" s="48" t="s">
        <v>6876</v>
      </c>
      <c r="G2157" s="48" t="s">
        <v>6877</v>
      </c>
      <c r="H2157" s="48" t="s">
        <v>6396</v>
      </c>
      <c r="I2157" s="48" t="s">
        <v>6878</v>
      </c>
      <c r="J2157" s="3"/>
      <c r="K2157" s="113">
        <v>0</v>
      </c>
      <c r="L2157" s="113">
        <v>0</v>
      </c>
      <c r="M2157" s="113">
        <v>0</v>
      </c>
      <c r="N2157" s="48">
        <v>0</v>
      </c>
      <c r="O2157" s="48">
        <v>0</v>
      </c>
      <c r="P2157" s="48">
        <v>0</v>
      </c>
      <c r="Q2157" s="48">
        <v>0</v>
      </c>
      <c r="R2157" s="48">
        <v>0</v>
      </c>
      <c r="S2157" s="113">
        <v>1</v>
      </c>
      <c r="T2157" s="48">
        <v>0</v>
      </c>
      <c r="U2157" s="47"/>
      <c r="V2157" s="22" t="s">
        <v>8937</v>
      </c>
      <c r="W2157" s="134" t="s">
        <v>3097</v>
      </c>
      <c r="X2157" s="3" t="s">
        <v>185</v>
      </c>
      <c r="Y2157" s="21">
        <v>6</v>
      </c>
      <c r="Z2157" s="21">
        <v>0</v>
      </c>
      <c r="AA2157" s="14">
        <v>0</v>
      </c>
      <c r="AB2157" s="3">
        <f t="shared" si="100"/>
        <v>1440</v>
      </c>
      <c r="AC2157" s="18">
        <v>2206.320549175734</v>
      </c>
      <c r="AD2157" s="1"/>
      <c r="AE2157" s="15"/>
      <c r="AF2157" s="2"/>
      <c r="AG2157" s="3"/>
      <c r="AH2157" s="3"/>
      <c r="AI2157" s="3"/>
      <c r="AJ2157" s="3"/>
      <c r="AK2157" s="3"/>
      <c r="AM2157" s="1"/>
      <c r="AN2157" s="3">
        <v>1194</v>
      </c>
      <c r="AO2157" s="18">
        <v>0</v>
      </c>
      <c r="AP2157" s="3">
        <v>3115</v>
      </c>
      <c r="AQ2157" s="3"/>
      <c r="AR2157" s="183" t="s">
        <v>8557</v>
      </c>
      <c r="AS2157" s="183" t="s">
        <v>8936</v>
      </c>
      <c r="AT2157" s="3">
        <v>0</v>
      </c>
      <c r="AU2157" s="18">
        <v>0</v>
      </c>
      <c r="AV2157" s="17"/>
      <c r="AW2157" s="200">
        <v>0</v>
      </c>
      <c r="AX2157" s="200">
        <v>1</v>
      </c>
      <c r="AY2157" s="200">
        <v>0</v>
      </c>
      <c r="AZ2157" s="200">
        <v>0</v>
      </c>
      <c r="BA2157" s="200">
        <v>0</v>
      </c>
      <c r="BB2157" s="200">
        <v>0</v>
      </c>
      <c r="BC2157" s="200">
        <v>0</v>
      </c>
      <c r="BD2157" s="17"/>
    </row>
    <row r="2158" spans="1:62" s="23" customFormat="1" ht="15.75" thickBot="1" x14ac:dyDescent="0.3">
      <c r="A2158" s="23">
        <v>98</v>
      </c>
      <c r="B2158" s="6">
        <v>43</v>
      </c>
      <c r="C2158" s="6" t="s">
        <v>3087</v>
      </c>
      <c r="D2158" s="23" t="s">
        <v>45</v>
      </c>
      <c r="E2158" s="6" t="s">
        <v>514</v>
      </c>
      <c r="F2158" s="28" t="s">
        <v>6876</v>
      </c>
      <c r="G2158" s="28" t="s">
        <v>6877</v>
      </c>
      <c r="H2158" s="28" t="s">
        <v>6397</v>
      </c>
      <c r="I2158" s="28" t="s">
        <v>6878</v>
      </c>
      <c r="J2158" s="6"/>
      <c r="K2158" s="142">
        <v>0</v>
      </c>
      <c r="L2158" s="142">
        <v>0</v>
      </c>
      <c r="M2158" s="142">
        <v>0</v>
      </c>
      <c r="N2158" s="28">
        <v>0</v>
      </c>
      <c r="O2158" s="28">
        <v>0</v>
      </c>
      <c r="P2158" s="28">
        <v>0</v>
      </c>
      <c r="Q2158" s="28">
        <v>0</v>
      </c>
      <c r="R2158" s="28">
        <v>0</v>
      </c>
      <c r="S2158" s="142">
        <v>1</v>
      </c>
      <c r="T2158" s="28">
        <v>0</v>
      </c>
      <c r="U2158" s="90"/>
      <c r="V2158" s="9" t="s">
        <v>149</v>
      </c>
      <c r="W2158" s="133"/>
      <c r="X2158" s="6" t="s">
        <v>3092</v>
      </c>
      <c r="Y2158" s="19">
        <v>11</v>
      </c>
      <c r="Z2158" s="19">
        <v>12</v>
      </c>
      <c r="AA2158" s="9">
        <v>0</v>
      </c>
      <c r="AB2158" s="6">
        <f t="shared" si="100"/>
        <v>2784</v>
      </c>
      <c r="AD2158" s="10"/>
      <c r="AE2158" s="11"/>
      <c r="AF2158" s="7"/>
      <c r="AG2158" s="6"/>
      <c r="AH2158" s="6"/>
      <c r="AI2158" s="6"/>
      <c r="AJ2158" s="6"/>
      <c r="AK2158" s="6"/>
      <c r="AM2158" s="10"/>
      <c r="AN2158" s="6">
        <v>1194</v>
      </c>
      <c r="AO2158" s="23">
        <v>0</v>
      </c>
      <c r="AP2158" s="6"/>
      <c r="AQ2158" s="6"/>
      <c r="AR2158" s="198" t="s">
        <v>8557</v>
      </c>
      <c r="AS2158" s="198" t="s">
        <v>8936</v>
      </c>
      <c r="AT2158" s="6">
        <v>0</v>
      </c>
      <c r="AU2158" s="23">
        <v>0</v>
      </c>
      <c r="AV2158" s="25"/>
      <c r="AW2158" s="201"/>
      <c r="AX2158" s="6"/>
      <c r="BD2158" s="25"/>
    </row>
    <row r="2159" spans="1:62" s="18" customFormat="1" ht="15.75" thickTop="1" x14ac:dyDescent="0.25">
      <c r="A2159" s="18">
        <v>99</v>
      </c>
      <c r="B2159" s="3">
        <v>43</v>
      </c>
      <c r="C2159" s="3" t="s">
        <v>751</v>
      </c>
      <c r="D2159" s="18" t="s">
        <v>164</v>
      </c>
      <c r="E2159" s="3" t="s">
        <v>3098</v>
      </c>
      <c r="F2159" s="48" t="s">
        <v>1812</v>
      </c>
      <c r="G2159" s="48" t="s">
        <v>5416</v>
      </c>
      <c r="H2159" s="48" t="s">
        <v>6879</v>
      </c>
      <c r="I2159" s="3"/>
      <c r="J2159" s="3"/>
      <c r="K2159" s="113">
        <v>0</v>
      </c>
      <c r="L2159" s="113">
        <v>0</v>
      </c>
      <c r="M2159" s="113">
        <v>0</v>
      </c>
      <c r="N2159" s="48">
        <v>0</v>
      </c>
      <c r="O2159" s="48">
        <v>0</v>
      </c>
      <c r="P2159" s="48">
        <v>0</v>
      </c>
      <c r="Q2159" s="48">
        <v>1</v>
      </c>
      <c r="R2159" s="48">
        <v>0</v>
      </c>
      <c r="S2159" s="113">
        <v>0</v>
      </c>
      <c r="T2159" s="48">
        <v>0</v>
      </c>
      <c r="U2159" s="47"/>
      <c r="V2159" s="22" t="s">
        <v>8281</v>
      </c>
      <c r="W2159" s="134" t="s">
        <v>3099</v>
      </c>
      <c r="X2159" s="3" t="s">
        <v>1754</v>
      </c>
      <c r="Y2159" s="21">
        <v>1</v>
      </c>
      <c r="Z2159" s="21">
        <v>16</v>
      </c>
      <c r="AA2159" s="14">
        <v>0</v>
      </c>
      <c r="AB2159" s="3">
        <f t="shared" si="100"/>
        <v>432</v>
      </c>
      <c r="AC2159" s="18">
        <v>773.44259325708276</v>
      </c>
      <c r="AD2159" s="1"/>
      <c r="AE2159" s="22" t="s">
        <v>8377</v>
      </c>
      <c r="AF2159" s="2" t="s">
        <v>3100</v>
      </c>
      <c r="AG2159" s="3" t="s">
        <v>77</v>
      </c>
      <c r="AH2159" s="3">
        <v>0</v>
      </c>
      <c r="AI2159" s="3">
        <v>6</v>
      </c>
      <c r="AJ2159" s="3">
        <v>0</v>
      </c>
      <c r="AK2159" s="3">
        <f t="shared" ref="AK2159:AK2169" si="101">(240*AH2159)+(12*AI2159)+AJ2159</f>
        <v>72</v>
      </c>
      <c r="AL2159" s="18">
        <v>122.45279837194282</v>
      </c>
      <c r="AM2159" s="1"/>
      <c r="AN2159" s="3">
        <v>2932</v>
      </c>
      <c r="AO2159" s="3">
        <v>2099</v>
      </c>
      <c r="AP2159" s="3">
        <v>4252</v>
      </c>
      <c r="AQ2159" s="3">
        <v>3877</v>
      </c>
      <c r="AR2159" s="183" t="s">
        <v>8938</v>
      </c>
      <c r="AS2159" s="183" t="s">
        <v>8939</v>
      </c>
      <c r="AT2159" s="3">
        <v>1</v>
      </c>
      <c r="AU2159" s="18">
        <v>0</v>
      </c>
      <c r="AV2159" s="17"/>
      <c r="AW2159" s="200">
        <v>1</v>
      </c>
      <c r="AX2159" s="200">
        <v>0</v>
      </c>
      <c r="AY2159" s="200">
        <v>0</v>
      </c>
      <c r="AZ2159" s="200">
        <v>0</v>
      </c>
      <c r="BA2159" s="200">
        <v>0</v>
      </c>
      <c r="BB2159" s="200">
        <v>0</v>
      </c>
      <c r="BC2159" s="200">
        <v>0</v>
      </c>
      <c r="BD2159" s="17"/>
      <c r="BE2159" s="18">
        <v>1</v>
      </c>
      <c r="BF2159" s="18">
        <v>0</v>
      </c>
      <c r="BG2159" s="18">
        <v>0</v>
      </c>
      <c r="BH2159" s="18">
        <v>0</v>
      </c>
      <c r="BI2159" s="18">
        <v>0</v>
      </c>
      <c r="BJ2159" s="18">
        <v>0</v>
      </c>
    </row>
    <row r="2160" spans="1:62" s="18" customFormat="1" x14ac:dyDescent="0.25">
      <c r="A2160" s="18">
        <v>99</v>
      </c>
      <c r="B2160" s="3">
        <v>43</v>
      </c>
      <c r="C2160" s="3" t="s">
        <v>751</v>
      </c>
      <c r="D2160" s="18" t="s">
        <v>164</v>
      </c>
      <c r="E2160" s="3" t="s">
        <v>3098</v>
      </c>
      <c r="F2160" s="48" t="s">
        <v>1812</v>
      </c>
      <c r="G2160" s="48" t="s">
        <v>5418</v>
      </c>
      <c r="H2160" s="48" t="s">
        <v>6879</v>
      </c>
      <c r="I2160" s="3"/>
      <c r="J2160" s="3"/>
      <c r="K2160" s="113">
        <v>0</v>
      </c>
      <c r="L2160" s="113">
        <v>0</v>
      </c>
      <c r="M2160" s="113">
        <v>0</v>
      </c>
      <c r="N2160" s="48">
        <v>0</v>
      </c>
      <c r="O2160" s="48">
        <v>0</v>
      </c>
      <c r="P2160" s="48">
        <v>0</v>
      </c>
      <c r="Q2160" s="48">
        <v>1</v>
      </c>
      <c r="R2160" s="48">
        <v>0</v>
      </c>
      <c r="S2160" s="113">
        <v>0</v>
      </c>
      <c r="T2160" s="48">
        <v>0</v>
      </c>
      <c r="U2160" s="47"/>
      <c r="V2160" s="22" t="s">
        <v>8281</v>
      </c>
      <c r="W2160" s="134" t="s">
        <v>3101</v>
      </c>
      <c r="X2160" s="3" t="s">
        <v>2137</v>
      </c>
      <c r="Y2160" s="21">
        <v>2</v>
      </c>
      <c r="Z2160" s="21">
        <v>10</v>
      </c>
      <c r="AA2160" s="14">
        <v>0</v>
      </c>
      <c r="AB2160" s="3">
        <f t="shared" si="100"/>
        <v>600</v>
      </c>
      <c r="AC2160" s="18">
        <v>1074.2258239681705</v>
      </c>
      <c r="AD2160" s="1"/>
      <c r="AE2160" s="22" t="s">
        <v>8377</v>
      </c>
      <c r="AF2160" s="2" t="s">
        <v>3102</v>
      </c>
      <c r="AG2160" s="3" t="s">
        <v>77</v>
      </c>
      <c r="AH2160" s="3">
        <v>0</v>
      </c>
      <c r="AI2160" s="3">
        <v>6</v>
      </c>
      <c r="AJ2160" s="3">
        <v>0</v>
      </c>
      <c r="AK2160" s="3">
        <f t="shared" si="101"/>
        <v>72</v>
      </c>
      <c r="AL2160" s="18">
        <v>122.45279837194282</v>
      </c>
      <c r="AM2160" s="1"/>
      <c r="AN2160" s="3">
        <v>2932</v>
      </c>
      <c r="AO2160" s="3">
        <v>2099</v>
      </c>
      <c r="AP2160" s="3">
        <v>4252</v>
      </c>
      <c r="AQ2160" s="3">
        <v>3877</v>
      </c>
      <c r="AR2160" s="183" t="s">
        <v>8938</v>
      </c>
      <c r="AS2160" s="183" t="s">
        <v>8939</v>
      </c>
      <c r="AT2160" s="3">
        <v>1</v>
      </c>
      <c r="AU2160" s="18">
        <v>0</v>
      </c>
      <c r="AV2160" s="17"/>
      <c r="AW2160" s="200">
        <v>1</v>
      </c>
      <c r="AX2160" s="200">
        <v>0</v>
      </c>
      <c r="AY2160" s="200">
        <v>0</v>
      </c>
      <c r="AZ2160" s="200">
        <v>0</v>
      </c>
      <c r="BA2160" s="200">
        <v>0</v>
      </c>
      <c r="BB2160" s="200">
        <v>0</v>
      </c>
      <c r="BC2160" s="200">
        <v>0</v>
      </c>
      <c r="BD2160" s="17"/>
      <c r="BE2160" s="18">
        <v>1</v>
      </c>
      <c r="BF2160" s="18">
        <v>0</v>
      </c>
      <c r="BG2160" s="18">
        <v>0</v>
      </c>
      <c r="BH2160" s="18">
        <v>0</v>
      </c>
      <c r="BI2160" s="18">
        <v>0</v>
      </c>
      <c r="BJ2160" s="18">
        <v>0</v>
      </c>
    </row>
    <row r="2161" spans="1:62" s="18" customFormat="1" x14ac:dyDescent="0.25">
      <c r="A2161" s="18">
        <v>99</v>
      </c>
      <c r="B2161" s="3">
        <v>43</v>
      </c>
      <c r="C2161" s="3" t="s">
        <v>751</v>
      </c>
      <c r="D2161" s="18" t="s">
        <v>164</v>
      </c>
      <c r="E2161" s="3" t="s">
        <v>3098</v>
      </c>
      <c r="F2161" s="48" t="s">
        <v>1812</v>
      </c>
      <c r="G2161" s="48" t="s">
        <v>6416</v>
      </c>
      <c r="H2161" s="48" t="s">
        <v>6879</v>
      </c>
      <c r="I2161" s="3"/>
      <c r="J2161" s="3"/>
      <c r="K2161" s="113">
        <v>0</v>
      </c>
      <c r="L2161" s="113">
        <v>0</v>
      </c>
      <c r="M2161" s="113">
        <v>0</v>
      </c>
      <c r="N2161" s="48">
        <v>0</v>
      </c>
      <c r="O2161" s="48">
        <v>0</v>
      </c>
      <c r="P2161" s="48">
        <v>0</v>
      </c>
      <c r="Q2161" s="48">
        <v>1</v>
      </c>
      <c r="R2161" s="48">
        <v>0</v>
      </c>
      <c r="S2161" s="113">
        <v>0</v>
      </c>
      <c r="T2161" s="48">
        <v>0</v>
      </c>
      <c r="U2161" s="47"/>
      <c r="V2161" s="22" t="s">
        <v>8378</v>
      </c>
      <c r="W2161" s="134" t="s">
        <v>3103</v>
      </c>
      <c r="X2161" s="3" t="s">
        <v>196</v>
      </c>
      <c r="Y2161" s="21">
        <v>0</v>
      </c>
      <c r="Z2161" s="21">
        <v>3</v>
      </c>
      <c r="AA2161" s="14">
        <v>0</v>
      </c>
      <c r="AB2161" s="3">
        <f t="shared" si="100"/>
        <v>36</v>
      </c>
      <c r="AC2161" s="18">
        <v>64.07503337127055</v>
      </c>
      <c r="AD2161" s="1"/>
      <c r="AE2161" s="22" t="s">
        <v>8377</v>
      </c>
      <c r="AF2161" s="2" t="s">
        <v>3104</v>
      </c>
      <c r="AG2161" s="3" t="s">
        <v>3105</v>
      </c>
      <c r="AH2161" s="3">
        <v>2</v>
      </c>
      <c r="AI2161" s="3">
        <v>13</v>
      </c>
      <c r="AJ2161" s="3">
        <v>0</v>
      </c>
      <c r="AK2161" s="3">
        <f t="shared" si="101"/>
        <v>636</v>
      </c>
      <c r="AL2161" s="18">
        <v>1081.6663856188281</v>
      </c>
      <c r="AM2161" s="1"/>
      <c r="AN2161" s="3">
        <v>2932</v>
      </c>
      <c r="AO2161" s="3">
        <v>2099</v>
      </c>
      <c r="AP2161" s="3">
        <v>4209</v>
      </c>
      <c r="AQ2161" s="3">
        <v>3877</v>
      </c>
      <c r="AR2161" s="183" t="s">
        <v>8940</v>
      </c>
      <c r="AS2161" s="183" t="s">
        <v>8941</v>
      </c>
      <c r="AT2161" s="3">
        <v>1</v>
      </c>
      <c r="AU2161" s="18">
        <v>0</v>
      </c>
      <c r="AV2161" s="17"/>
      <c r="AW2161" s="200">
        <v>1</v>
      </c>
      <c r="AX2161" s="200">
        <v>0</v>
      </c>
      <c r="AY2161" s="200">
        <v>0</v>
      </c>
      <c r="AZ2161" s="200">
        <v>0</v>
      </c>
      <c r="BA2161" s="200">
        <v>0</v>
      </c>
      <c r="BB2161" s="200">
        <v>0</v>
      </c>
      <c r="BC2161" s="200">
        <v>0</v>
      </c>
      <c r="BD2161" s="17"/>
      <c r="BE2161" s="18">
        <v>0</v>
      </c>
      <c r="BF2161" s="18">
        <v>0</v>
      </c>
      <c r="BG2161" s="18">
        <v>1</v>
      </c>
      <c r="BH2161" s="18">
        <v>0</v>
      </c>
      <c r="BI2161" s="18">
        <v>0</v>
      </c>
      <c r="BJ2161" s="18">
        <v>0</v>
      </c>
    </row>
    <row r="2162" spans="1:62" s="18" customFormat="1" x14ac:dyDescent="0.25">
      <c r="A2162" s="18">
        <v>99</v>
      </c>
      <c r="B2162" s="3">
        <v>43</v>
      </c>
      <c r="C2162" s="3" t="s">
        <v>751</v>
      </c>
      <c r="D2162" s="18" t="s">
        <v>164</v>
      </c>
      <c r="E2162" s="3" t="s">
        <v>3098</v>
      </c>
      <c r="F2162" s="48" t="s">
        <v>1812</v>
      </c>
      <c r="G2162" s="48" t="s">
        <v>6417</v>
      </c>
      <c r="H2162" s="48" t="s">
        <v>6879</v>
      </c>
      <c r="I2162" s="3"/>
      <c r="J2162" s="3"/>
      <c r="K2162" s="113">
        <v>0</v>
      </c>
      <c r="L2162" s="113">
        <v>0</v>
      </c>
      <c r="M2162" s="113">
        <v>0</v>
      </c>
      <c r="N2162" s="48">
        <v>0</v>
      </c>
      <c r="O2162" s="48">
        <v>0</v>
      </c>
      <c r="P2162" s="48">
        <v>0</v>
      </c>
      <c r="Q2162" s="48">
        <v>1</v>
      </c>
      <c r="R2162" s="48">
        <v>0</v>
      </c>
      <c r="S2162" s="113">
        <v>0</v>
      </c>
      <c r="T2162" s="48">
        <v>0</v>
      </c>
      <c r="U2162" s="47"/>
      <c r="V2162" s="22" t="s">
        <v>8378</v>
      </c>
      <c r="W2162" s="134" t="s">
        <v>3106</v>
      </c>
      <c r="X2162" s="3" t="s">
        <v>130</v>
      </c>
      <c r="Y2162" s="21">
        <v>2</v>
      </c>
      <c r="Z2162" s="21">
        <v>5</v>
      </c>
      <c r="AA2162" s="14">
        <v>0</v>
      </c>
      <c r="AB2162" s="3">
        <f t="shared" si="100"/>
        <v>540</v>
      </c>
      <c r="AC2162" s="18">
        <v>961.1255005690582</v>
      </c>
      <c r="AD2162" s="1"/>
      <c r="AE2162" s="22" t="s">
        <v>8377</v>
      </c>
      <c r="AF2162" s="2" t="s">
        <v>3107</v>
      </c>
      <c r="AG2162" s="3" t="s">
        <v>3108</v>
      </c>
      <c r="AH2162" s="3">
        <v>1</v>
      </c>
      <c r="AI2162" s="3">
        <v>4</v>
      </c>
      <c r="AJ2162" s="3">
        <v>4</v>
      </c>
      <c r="AK2162" s="3">
        <f t="shared" si="101"/>
        <v>292</v>
      </c>
      <c r="AL2162" s="18">
        <v>496.61412673065695</v>
      </c>
      <c r="AM2162" s="1"/>
      <c r="AN2162" s="3">
        <v>2932</v>
      </c>
      <c r="AO2162" s="3">
        <v>2099</v>
      </c>
      <c r="AP2162" s="3">
        <v>4209</v>
      </c>
      <c r="AQ2162" s="3">
        <v>3877</v>
      </c>
      <c r="AR2162" s="183" t="s">
        <v>8940</v>
      </c>
      <c r="AS2162" s="183" t="s">
        <v>8941</v>
      </c>
      <c r="AT2162" s="3">
        <v>1</v>
      </c>
      <c r="AU2162" s="18">
        <v>0</v>
      </c>
      <c r="AV2162" s="17"/>
      <c r="AW2162" s="200">
        <v>1</v>
      </c>
      <c r="AX2162" s="200">
        <v>0</v>
      </c>
      <c r="AY2162" s="200">
        <v>0</v>
      </c>
      <c r="AZ2162" s="200">
        <v>0</v>
      </c>
      <c r="BA2162" s="200">
        <v>0</v>
      </c>
      <c r="BB2162" s="200">
        <v>0</v>
      </c>
      <c r="BC2162" s="200">
        <v>0</v>
      </c>
      <c r="BD2162" s="17"/>
      <c r="BE2162" s="18">
        <v>0</v>
      </c>
      <c r="BF2162" s="18">
        <v>0</v>
      </c>
      <c r="BG2162" s="18">
        <v>1</v>
      </c>
      <c r="BH2162" s="18">
        <v>0</v>
      </c>
      <c r="BI2162" s="18">
        <v>0</v>
      </c>
      <c r="BJ2162" s="18">
        <v>0</v>
      </c>
    </row>
    <row r="2163" spans="1:62" s="18" customFormat="1" x14ac:dyDescent="0.25">
      <c r="A2163" s="18">
        <v>99</v>
      </c>
      <c r="B2163" s="3">
        <v>43</v>
      </c>
      <c r="C2163" s="3" t="s">
        <v>751</v>
      </c>
      <c r="D2163" s="18" t="s">
        <v>164</v>
      </c>
      <c r="E2163" s="3" t="s">
        <v>3098</v>
      </c>
      <c r="F2163" s="48" t="s">
        <v>1812</v>
      </c>
      <c r="G2163" s="48" t="s">
        <v>6418</v>
      </c>
      <c r="H2163" s="48" t="s">
        <v>6879</v>
      </c>
      <c r="I2163" s="3"/>
      <c r="J2163" s="3"/>
      <c r="K2163" s="113">
        <v>0</v>
      </c>
      <c r="L2163" s="113">
        <v>0</v>
      </c>
      <c r="M2163" s="113">
        <v>0</v>
      </c>
      <c r="N2163" s="48">
        <v>0</v>
      </c>
      <c r="O2163" s="48">
        <v>0</v>
      </c>
      <c r="P2163" s="48">
        <v>0</v>
      </c>
      <c r="Q2163" s="48">
        <v>1</v>
      </c>
      <c r="R2163" s="48">
        <v>0</v>
      </c>
      <c r="S2163" s="113">
        <v>0</v>
      </c>
      <c r="T2163" s="48">
        <v>0</v>
      </c>
      <c r="U2163" s="47"/>
      <c r="V2163" s="22" t="s">
        <v>8396</v>
      </c>
      <c r="W2163" s="134" t="s">
        <v>3109</v>
      </c>
      <c r="X2163" s="3" t="s">
        <v>971</v>
      </c>
      <c r="Y2163" s="21">
        <v>1</v>
      </c>
      <c r="Z2163" s="21">
        <v>13</v>
      </c>
      <c r="AA2163" s="14">
        <v>0</v>
      </c>
      <c r="AB2163" s="3">
        <f t="shared" si="100"/>
        <v>396</v>
      </c>
      <c r="AC2163" s="18">
        <v>676.91240299744527</v>
      </c>
      <c r="AD2163" s="1"/>
      <c r="AE2163" s="22" t="s">
        <v>8377</v>
      </c>
      <c r="AF2163" s="2" t="s">
        <v>3110</v>
      </c>
      <c r="AG2163" s="3" t="s">
        <v>349</v>
      </c>
      <c r="AH2163" s="3">
        <v>1</v>
      </c>
      <c r="AI2163" s="3">
        <v>4</v>
      </c>
      <c r="AJ2163" s="3">
        <v>0</v>
      </c>
      <c r="AK2163" s="3">
        <f t="shared" si="101"/>
        <v>288</v>
      </c>
      <c r="AL2163" s="18">
        <v>489.81119348777128</v>
      </c>
      <c r="AM2163" s="1"/>
      <c r="AN2163" s="3">
        <v>2932</v>
      </c>
      <c r="AO2163" s="3">
        <v>2099</v>
      </c>
      <c r="AP2163" s="3">
        <v>3914</v>
      </c>
      <c r="AQ2163" s="3">
        <v>3877</v>
      </c>
      <c r="AR2163" s="183" t="s">
        <v>8940</v>
      </c>
      <c r="AS2163" s="183" t="s">
        <v>8941</v>
      </c>
      <c r="AT2163" s="3">
        <v>1</v>
      </c>
      <c r="AU2163" s="18">
        <v>0</v>
      </c>
      <c r="AV2163" s="17"/>
      <c r="AW2163" s="200">
        <v>0</v>
      </c>
      <c r="AX2163" s="200">
        <v>1</v>
      </c>
      <c r="AY2163" s="200">
        <v>0</v>
      </c>
      <c r="AZ2163" s="200">
        <v>0</v>
      </c>
      <c r="BA2163" s="200">
        <v>0</v>
      </c>
      <c r="BB2163" s="200">
        <v>0</v>
      </c>
      <c r="BC2163" s="200">
        <v>0</v>
      </c>
      <c r="BD2163" s="17"/>
      <c r="BE2163" s="18">
        <v>0</v>
      </c>
      <c r="BF2163" s="18">
        <v>0</v>
      </c>
      <c r="BG2163" s="18">
        <v>1</v>
      </c>
      <c r="BH2163" s="18">
        <v>0</v>
      </c>
      <c r="BI2163" s="18">
        <v>0</v>
      </c>
      <c r="BJ2163" s="18">
        <v>0</v>
      </c>
    </row>
    <row r="2164" spans="1:62" s="18" customFormat="1" x14ac:dyDescent="0.25">
      <c r="A2164" s="18">
        <v>99</v>
      </c>
      <c r="B2164" s="3">
        <v>43</v>
      </c>
      <c r="C2164" s="3" t="s">
        <v>751</v>
      </c>
      <c r="D2164" s="18" t="s">
        <v>164</v>
      </c>
      <c r="E2164" s="3" t="s">
        <v>3098</v>
      </c>
      <c r="F2164" s="48" t="s">
        <v>1812</v>
      </c>
      <c r="G2164" s="48" t="s">
        <v>6419</v>
      </c>
      <c r="H2164" s="48" t="s">
        <v>6879</v>
      </c>
      <c r="I2164" s="3"/>
      <c r="J2164" s="3"/>
      <c r="K2164" s="113">
        <v>0</v>
      </c>
      <c r="L2164" s="113">
        <v>0</v>
      </c>
      <c r="M2164" s="113">
        <v>0</v>
      </c>
      <c r="N2164" s="48">
        <v>0</v>
      </c>
      <c r="O2164" s="48">
        <v>0</v>
      </c>
      <c r="P2164" s="48">
        <v>0</v>
      </c>
      <c r="Q2164" s="48">
        <v>1</v>
      </c>
      <c r="R2164" s="48">
        <v>0</v>
      </c>
      <c r="S2164" s="113">
        <v>0</v>
      </c>
      <c r="T2164" s="48">
        <v>0</v>
      </c>
      <c r="U2164" s="47"/>
      <c r="V2164" s="14" t="s">
        <v>149</v>
      </c>
      <c r="W2164" s="134"/>
      <c r="X2164" s="3" t="s">
        <v>3111</v>
      </c>
      <c r="Y2164" s="21">
        <v>8</v>
      </c>
      <c r="Z2164" s="21">
        <v>7</v>
      </c>
      <c r="AA2164" s="14">
        <v>0</v>
      </c>
      <c r="AB2164" s="3">
        <f t="shared" si="100"/>
        <v>2004</v>
      </c>
      <c r="AD2164" s="1"/>
      <c r="AE2164" s="22" t="s">
        <v>8558</v>
      </c>
      <c r="AF2164" s="2" t="s">
        <v>3112</v>
      </c>
      <c r="AG2164" s="3" t="s">
        <v>3001</v>
      </c>
      <c r="AH2164" s="3">
        <v>2</v>
      </c>
      <c r="AI2164" s="3">
        <v>13</v>
      </c>
      <c r="AJ2164" s="3">
        <v>8</v>
      </c>
      <c r="AK2164" s="3">
        <f t="shared" si="101"/>
        <v>644</v>
      </c>
      <c r="AL2164" s="18">
        <v>1057.675790130093</v>
      </c>
      <c r="AM2164" s="1"/>
      <c r="AN2164" s="3">
        <v>2932</v>
      </c>
      <c r="AO2164" s="3">
        <v>2099</v>
      </c>
      <c r="AP2164" s="3"/>
      <c r="AQ2164" s="3">
        <v>3622</v>
      </c>
      <c r="AR2164" s="183" t="s">
        <v>8940</v>
      </c>
      <c r="AS2164" s="183" t="s">
        <v>8941</v>
      </c>
      <c r="AT2164" s="3">
        <v>1</v>
      </c>
      <c r="AU2164" s="18">
        <v>0</v>
      </c>
      <c r="AV2164" s="17"/>
      <c r="AW2164" s="196"/>
      <c r="AX2164" s="3"/>
      <c r="BD2164" s="17"/>
      <c r="BE2164" s="18">
        <v>0</v>
      </c>
      <c r="BF2164" s="18">
        <v>1</v>
      </c>
      <c r="BG2164" s="18">
        <v>0</v>
      </c>
      <c r="BH2164" s="18">
        <v>0</v>
      </c>
      <c r="BI2164" s="18">
        <v>0</v>
      </c>
      <c r="BJ2164" s="18">
        <v>0</v>
      </c>
    </row>
    <row r="2165" spans="1:62" s="18" customFormat="1" x14ac:dyDescent="0.25">
      <c r="A2165" s="18">
        <v>99</v>
      </c>
      <c r="B2165" s="18">
        <v>43</v>
      </c>
      <c r="C2165" s="18" t="s">
        <v>751</v>
      </c>
      <c r="D2165" s="18" t="s">
        <v>164</v>
      </c>
      <c r="E2165" s="18" t="s">
        <v>3098</v>
      </c>
      <c r="F2165" s="48" t="s">
        <v>1812</v>
      </c>
      <c r="G2165" s="48" t="s">
        <v>6420</v>
      </c>
      <c r="H2165" s="48" t="s">
        <v>6879</v>
      </c>
      <c r="K2165" s="113">
        <v>0</v>
      </c>
      <c r="L2165" s="113">
        <v>0</v>
      </c>
      <c r="M2165" s="113">
        <v>0</v>
      </c>
      <c r="N2165" s="48">
        <v>0</v>
      </c>
      <c r="O2165" s="48">
        <v>0</v>
      </c>
      <c r="P2165" s="48">
        <v>0</v>
      </c>
      <c r="Q2165" s="48">
        <v>1</v>
      </c>
      <c r="R2165" s="48">
        <v>0</v>
      </c>
      <c r="S2165" s="113">
        <v>0</v>
      </c>
      <c r="T2165" s="48">
        <v>0</v>
      </c>
      <c r="U2165" s="47"/>
      <c r="V2165" s="39" t="s">
        <v>8746</v>
      </c>
      <c r="W2165" s="134" t="s">
        <v>3113</v>
      </c>
      <c r="X2165" s="18" t="s">
        <v>1994</v>
      </c>
      <c r="Y2165" s="13">
        <v>2</v>
      </c>
      <c r="Z2165" s="13">
        <v>10</v>
      </c>
      <c r="AA2165" s="33">
        <v>0</v>
      </c>
      <c r="AB2165" s="3">
        <f t="shared" si="100"/>
        <v>600</v>
      </c>
      <c r="AC2165" s="18">
        <v>955.3743700501966</v>
      </c>
      <c r="AD2165" s="17"/>
      <c r="AE2165" s="39" t="s">
        <v>8942</v>
      </c>
      <c r="AF2165" s="2" t="s">
        <v>3114</v>
      </c>
      <c r="AG2165" s="18" t="s">
        <v>2137</v>
      </c>
      <c r="AH2165" s="18">
        <v>2</v>
      </c>
      <c r="AI2165" s="18">
        <v>10</v>
      </c>
      <c r="AJ2165" s="18">
        <v>0</v>
      </c>
      <c r="AK2165" s="3">
        <f t="shared" si="101"/>
        <v>600</v>
      </c>
      <c r="AL2165" s="18">
        <v>893.23312645229612</v>
      </c>
      <c r="AM2165" s="17"/>
      <c r="AN2165" s="3">
        <v>2932</v>
      </c>
      <c r="AO2165" s="3">
        <v>2099</v>
      </c>
      <c r="AP2165" s="3">
        <v>3396</v>
      </c>
      <c r="AQ2165" s="3">
        <v>2905</v>
      </c>
      <c r="AR2165" s="183" t="s">
        <v>8940</v>
      </c>
      <c r="AS2165" s="183" t="s">
        <v>8941</v>
      </c>
      <c r="AT2165" s="3">
        <v>1</v>
      </c>
      <c r="AU2165" s="18">
        <v>0</v>
      </c>
      <c r="AV2165" s="17"/>
      <c r="AW2165" s="200">
        <v>0</v>
      </c>
      <c r="AX2165" s="200">
        <v>1</v>
      </c>
      <c r="AY2165" s="200">
        <v>0</v>
      </c>
      <c r="AZ2165" s="200">
        <v>0</v>
      </c>
      <c r="BA2165" s="200">
        <v>0</v>
      </c>
      <c r="BB2165" s="200">
        <v>0</v>
      </c>
      <c r="BC2165" s="200">
        <v>0</v>
      </c>
      <c r="BD2165" s="17"/>
      <c r="BE2165" s="18">
        <v>0</v>
      </c>
      <c r="BF2165" s="18">
        <v>0</v>
      </c>
      <c r="BG2165" s="18">
        <v>1</v>
      </c>
      <c r="BH2165" s="18">
        <v>0</v>
      </c>
      <c r="BI2165" s="18">
        <v>0</v>
      </c>
      <c r="BJ2165" s="18">
        <v>0</v>
      </c>
    </row>
    <row r="2166" spans="1:62" s="18" customFormat="1" x14ac:dyDescent="0.25">
      <c r="A2166" s="18">
        <v>99</v>
      </c>
      <c r="B2166" s="18">
        <v>43</v>
      </c>
      <c r="C2166" s="18" t="s">
        <v>751</v>
      </c>
      <c r="D2166" s="18" t="s">
        <v>164</v>
      </c>
      <c r="E2166" s="18" t="s">
        <v>3098</v>
      </c>
      <c r="F2166" s="48" t="s">
        <v>1812</v>
      </c>
      <c r="G2166" s="48" t="s">
        <v>6421</v>
      </c>
      <c r="H2166" s="48" t="s">
        <v>6879</v>
      </c>
      <c r="K2166" s="113">
        <v>0</v>
      </c>
      <c r="L2166" s="113">
        <v>0</v>
      </c>
      <c r="M2166" s="113">
        <v>0</v>
      </c>
      <c r="N2166" s="48">
        <v>0</v>
      </c>
      <c r="O2166" s="48">
        <v>0</v>
      </c>
      <c r="P2166" s="48">
        <v>0</v>
      </c>
      <c r="Q2166" s="48">
        <v>1</v>
      </c>
      <c r="R2166" s="48">
        <v>0</v>
      </c>
      <c r="S2166" s="113">
        <v>0</v>
      </c>
      <c r="T2166" s="48">
        <v>0</v>
      </c>
      <c r="U2166" s="47"/>
      <c r="V2166" s="39" t="s">
        <v>9381</v>
      </c>
      <c r="W2166" s="134" t="s">
        <v>3115</v>
      </c>
      <c r="X2166" s="18" t="s">
        <v>401</v>
      </c>
      <c r="Y2166" s="13">
        <v>1</v>
      </c>
      <c r="Z2166" s="13">
        <v>10</v>
      </c>
      <c r="AA2166" s="33">
        <v>0</v>
      </c>
      <c r="AB2166" s="3">
        <f t="shared" si="100"/>
        <v>360</v>
      </c>
      <c r="AC2166" s="18">
        <v>459.27492436180279</v>
      </c>
      <c r="AD2166" s="17"/>
      <c r="AE2166" s="39" t="s">
        <v>9381</v>
      </c>
      <c r="AF2166" s="2" t="s">
        <v>3116</v>
      </c>
      <c r="AG2166" s="18" t="s">
        <v>3117</v>
      </c>
      <c r="AH2166" s="18">
        <v>2</v>
      </c>
      <c r="AI2166" s="18">
        <v>13</v>
      </c>
      <c r="AJ2166" s="18">
        <v>4</v>
      </c>
      <c r="AK2166" s="3">
        <f t="shared" si="101"/>
        <v>640</v>
      </c>
      <c r="AL2166" s="18">
        <v>816.48875442098279</v>
      </c>
      <c r="AM2166" s="17"/>
      <c r="AN2166" s="3">
        <v>2932</v>
      </c>
      <c r="AO2166" s="3">
        <v>2099</v>
      </c>
      <c r="AP2166" s="3">
        <v>1778</v>
      </c>
      <c r="AQ2166" s="3">
        <v>1778</v>
      </c>
      <c r="AR2166" s="183" t="s">
        <v>8940</v>
      </c>
      <c r="AS2166" s="183" t="s">
        <v>8941</v>
      </c>
      <c r="AT2166" s="3">
        <v>1</v>
      </c>
      <c r="AU2166" s="18">
        <v>0</v>
      </c>
      <c r="AV2166" s="17"/>
      <c r="AW2166" s="200">
        <v>0</v>
      </c>
      <c r="AX2166" s="200">
        <v>0</v>
      </c>
      <c r="AY2166" s="200">
        <v>0</v>
      </c>
      <c r="AZ2166" s="200">
        <v>1</v>
      </c>
      <c r="BA2166" s="200">
        <v>0</v>
      </c>
      <c r="BB2166" s="200">
        <v>0</v>
      </c>
      <c r="BC2166" s="200">
        <v>0</v>
      </c>
      <c r="BD2166" s="17"/>
      <c r="BE2166" s="18">
        <v>0</v>
      </c>
      <c r="BF2166" s="18">
        <v>1</v>
      </c>
      <c r="BG2166" s="18">
        <v>0</v>
      </c>
      <c r="BH2166" s="18">
        <v>0</v>
      </c>
      <c r="BI2166" s="18">
        <v>0</v>
      </c>
      <c r="BJ2166" s="18">
        <v>0</v>
      </c>
    </row>
    <row r="2167" spans="1:62" s="18" customFormat="1" x14ac:dyDescent="0.25">
      <c r="A2167" s="18">
        <v>99</v>
      </c>
      <c r="B2167" s="18">
        <v>43</v>
      </c>
      <c r="C2167" s="18" t="s">
        <v>751</v>
      </c>
      <c r="D2167" s="18" t="s">
        <v>164</v>
      </c>
      <c r="E2167" s="18" t="s">
        <v>3098</v>
      </c>
      <c r="F2167" s="48" t="s">
        <v>1812</v>
      </c>
      <c r="G2167" s="48" t="s">
        <v>6422</v>
      </c>
      <c r="H2167" s="48" t="s">
        <v>6879</v>
      </c>
      <c r="K2167" s="113">
        <v>0</v>
      </c>
      <c r="L2167" s="113">
        <v>0</v>
      </c>
      <c r="M2167" s="113">
        <v>0</v>
      </c>
      <c r="N2167" s="48">
        <v>0</v>
      </c>
      <c r="O2167" s="48">
        <v>0</v>
      </c>
      <c r="P2167" s="48">
        <v>0</v>
      </c>
      <c r="Q2167" s="48">
        <v>1</v>
      </c>
      <c r="R2167" s="48">
        <v>0</v>
      </c>
      <c r="S2167" s="113">
        <v>0</v>
      </c>
      <c r="T2167" s="48">
        <v>0</v>
      </c>
      <c r="U2167" s="47"/>
      <c r="V2167" s="39" t="s">
        <v>9454</v>
      </c>
      <c r="W2167" s="134" t="s">
        <v>3118</v>
      </c>
      <c r="X2167" s="18" t="s">
        <v>224</v>
      </c>
      <c r="Y2167" s="13">
        <v>1</v>
      </c>
      <c r="Z2167" s="13">
        <v>8</v>
      </c>
      <c r="AA2167" s="33">
        <v>6</v>
      </c>
      <c r="AB2167" s="3">
        <f t="shared" si="100"/>
        <v>342</v>
      </c>
      <c r="AC2167" s="18">
        <v>435.83332352238227</v>
      </c>
      <c r="AD2167" s="17"/>
      <c r="AE2167" s="39" t="s">
        <v>9381</v>
      </c>
      <c r="AF2167" s="2" t="s">
        <v>3119</v>
      </c>
      <c r="AG2167" s="18" t="s">
        <v>261</v>
      </c>
      <c r="AH2167" s="18">
        <v>4</v>
      </c>
      <c r="AI2167" s="18">
        <v>0</v>
      </c>
      <c r="AJ2167" s="18">
        <v>0</v>
      </c>
      <c r="AK2167" s="3">
        <f t="shared" si="101"/>
        <v>960</v>
      </c>
      <c r="AL2167" s="18">
        <v>1224.7331316314742</v>
      </c>
      <c r="AM2167" s="17"/>
      <c r="AN2167" s="3">
        <v>2932</v>
      </c>
      <c r="AO2167" s="3">
        <v>2099</v>
      </c>
      <c r="AP2167" s="3">
        <v>1770</v>
      </c>
      <c r="AQ2167" s="3">
        <v>1778</v>
      </c>
      <c r="AR2167" s="183" t="s">
        <v>8940</v>
      </c>
      <c r="AS2167" s="183" t="s">
        <v>8941</v>
      </c>
      <c r="AT2167" s="3">
        <v>1</v>
      </c>
      <c r="AU2167" s="18">
        <v>0</v>
      </c>
      <c r="AV2167" s="17"/>
      <c r="AW2167" s="200">
        <v>0</v>
      </c>
      <c r="AX2167" s="200">
        <v>0</v>
      </c>
      <c r="AY2167" s="200">
        <v>0</v>
      </c>
      <c r="AZ2167" s="200">
        <v>0</v>
      </c>
      <c r="BA2167" s="200">
        <v>1</v>
      </c>
      <c r="BB2167" s="200">
        <v>0</v>
      </c>
      <c r="BC2167" s="200">
        <v>0</v>
      </c>
      <c r="BD2167" s="17"/>
      <c r="BE2167" s="18">
        <v>0</v>
      </c>
      <c r="BF2167" s="18">
        <v>0</v>
      </c>
      <c r="BG2167" s="18">
        <v>1</v>
      </c>
      <c r="BH2167" s="18">
        <v>0</v>
      </c>
      <c r="BI2167" s="18">
        <v>0</v>
      </c>
      <c r="BJ2167" s="18">
        <v>0</v>
      </c>
    </row>
    <row r="2168" spans="1:62" s="18" customFormat="1" x14ac:dyDescent="0.25">
      <c r="A2168" s="18">
        <v>99</v>
      </c>
      <c r="B2168" s="18">
        <v>43</v>
      </c>
      <c r="C2168" s="18" t="s">
        <v>751</v>
      </c>
      <c r="D2168" s="18" t="s">
        <v>164</v>
      </c>
      <c r="E2168" s="18" t="s">
        <v>3098</v>
      </c>
      <c r="F2168" s="48" t="s">
        <v>1812</v>
      </c>
      <c r="G2168" s="48" t="s">
        <v>6423</v>
      </c>
      <c r="H2168" s="48" t="s">
        <v>6879</v>
      </c>
      <c r="K2168" s="113">
        <v>0</v>
      </c>
      <c r="L2168" s="113">
        <v>0</v>
      </c>
      <c r="M2168" s="113">
        <v>0</v>
      </c>
      <c r="N2168" s="48">
        <v>0</v>
      </c>
      <c r="O2168" s="48">
        <v>0</v>
      </c>
      <c r="P2168" s="48">
        <v>0</v>
      </c>
      <c r="Q2168" s="48">
        <v>1</v>
      </c>
      <c r="R2168" s="48">
        <v>0</v>
      </c>
      <c r="S2168" s="113">
        <v>0</v>
      </c>
      <c r="T2168" s="48">
        <v>0</v>
      </c>
      <c r="U2168" s="47"/>
      <c r="V2168" s="39" t="s">
        <v>9454</v>
      </c>
      <c r="W2168" s="134" t="s">
        <v>3120</v>
      </c>
      <c r="X2168" s="18" t="s">
        <v>239</v>
      </c>
      <c r="Y2168" s="13">
        <v>0</v>
      </c>
      <c r="Z2168" s="13">
        <v>2</v>
      </c>
      <c r="AA2168" s="33">
        <v>0</v>
      </c>
      <c r="AB2168" s="3">
        <f t="shared" si="100"/>
        <v>24</v>
      </c>
      <c r="AC2168" s="18">
        <v>30.584794633149635</v>
      </c>
      <c r="AD2168" s="17"/>
      <c r="AE2168" s="39" t="s">
        <v>9381</v>
      </c>
      <c r="AF2168" s="2" t="s">
        <v>3121</v>
      </c>
      <c r="AG2168" s="18" t="s">
        <v>3122</v>
      </c>
      <c r="AH2168" s="18">
        <v>1</v>
      </c>
      <c r="AI2168" s="18">
        <v>5</v>
      </c>
      <c r="AJ2168" s="18">
        <v>4</v>
      </c>
      <c r="AK2168" s="3">
        <f t="shared" si="101"/>
        <v>304</v>
      </c>
      <c r="AL2168" s="18">
        <v>387.83215834996679</v>
      </c>
      <c r="AM2168" s="17"/>
      <c r="AN2168" s="3">
        <v>2932</v>
      </c>
      <c r="AO2168" s="3">
        <v>2099</v>
      </c>
      <c r="AP2168" s="3">
        <v>1770</v>
      </c>
      <c r="AQ2168" s="3">
        <v>1778</v>
      </c>
      <c r="AR2168" s="183" t="s">
        <v>8940</v>
      </c>
      <c r="AS2168" s="183" t="s">
        <v>8941</v>
      </c>
      <c r="AT2168" s="3">
        <v>1</v>
      </c>
      <c r="AU2168" s="18">
        <v>0</v>
      </c>
      <c r="AV2168" s="17"/>
      <c r="AW2168" s="200">
        <v>0</v>
      </c>
      <c r="AX2168" s="200">
        <v>0</v>
      </c>
      <c r="AY2168" s="200">
        <v>0</v>
      </c>
      <c r="AZ2168" s="200">
        <v>1</v>
      </c>
      <c r="BA2168" s="200">
        <v>0</v>
      </c>
      <c r="BB2168" s="200">
        <v>0</v>
      </c>
      <c r="BC2168" s="200">
        <v>0</v>
      </c>
      <c r="BD2168" s="17"/>
      <c r="BE2168" s="18">
        <v>0</v>
      </c>
      <c r="BF2168" s="18">
        <v>1</v>
      </c>
      <c r="BG2168" s="18">
        <v>0</v>
      </c>
      <c r="BH2168" s="18">
        <v>0</v>
      </c>
      <c r="BI2168" s="18">
        <v>0</v>
      </c>
      <c r="BJ2168" s="18">
        <v>0</v>
      </c>
    </row>
    <row r="2169" spans="1:62" s="18" customFormat="1" x14ac:dyDescent="0.25">
      <c r="A2169" s="18">
        <v>99</v>
      </c>
      <c r="B2169" s="18">
        <v>43</v>
      </c>
      <c r="C2169" s="18" t="s">
        <v>751</v>
      </c>
      <c r="D2169" s="18" t="s">
        <v>164</v>
      </c>
      <c r="E2169" s="18" t="s">
        <v>3098</v>
      </c>
      <c r="F2169" s="48" t="s">
        <v>1812</v>
      </c>
      <c r="G2169" s="48" t="s">
        <v>6424</v>
      </c>
      <c r="H2169" s="48" t="s">
        <v>6879</v>
      </c>
      <c r="K2169" s="113">
        <v>0</v>
      </c>
      <c r="L2169" s="113">
        <v>0</v>
      </c>
      <c r="M2169" s="113">
        <v>0</v>
      </c>
      <c r="N2169" s="48">
        <v>0</v>
      </c>
      <c r="O2169" s="48">
        <v>0</v>
      </c>
      <c r="P2169" s="48">
        <v>0</v>
      </c>
      <c r="Q2169" s="48">
        <v>1</v>
      </c>
      <c r="R2169" s="48">
        <v>0</v>
      </c>
      <c r="S2169" s="113">
        <v>0</v>
      </c>
      <c r="T2169" s="48">
        <v>0</v>
      </c>
      <c r="U2169" s="47"/>
      <c r="V2169" s="33" t="s">
        <v>149</v>
      </c>
      <c r="W2169" s="134"/>
      <c r="X2169" s="18" t="s">
        <v>3123</v>
      </c>
      <c r="Y2169" s="13">
        <v>5</v>
      </c>
      <c r="Z2169" s="13">
        <v>10</v>
      </c>
      <c r="AA2169" s="33">
        <v>6</v>
      </c>
      <c r="AB2169" s="3">
        <f t="shared" si="100"/>
        <v>1326</v>
      </c>
      <c r="AD2169" s="17"/>
      <c r="AE2169" s="39"/>
      <c r="AF2169" s="2"/>
      <c r="AG2169" s="18" t="s">
        <v>3124</v>
      </c>
      <c r="AH2169" s="18">
        <v>5</v>
      </c>
      <c r="AI2169" s="18">
        <v>3</v>
      </c>
      <c r="AJ2169" s="18">
        <v>4</v>
      </c>
      <c r="AK2169" s="3">
        <f t="shared" si="101"/>
        <v>1240</v>
      </c>
      <c r="AM2169" s="17"/>
      <c r="AN2169" s="3">
        <v>2932</v>
      </c>
      <c r="AO2169" s="3">
        <v>2099</v>
      </c>
      <c r="AP2169" s="3"/>
      <c r="AR2169" s="183" t="s">
        <v>8940</v>
      </c>
      <c r="AS2169" s="183" t="s">
        <v>8941</v>
      </c>
      <c r="AT2169" s="3">
        <v>1</v>
      </c>
      <c r="AU2169" s="18">
        <v>0</v>
      </c>
      <c r="AV2169" s="17"/>
      <c r="AW2169" s="200"/>
      <c r="BD2169" s="17"/>
    </row>
    <row r="2170" spans="1:62" s="18" customFormat="1" ht="30" x14ac:dyDescent="0.25">
      <c r="A2170" s="18">
        <v>99</v>
      </c>
      <c r="B2170" s="18">
        <v>43</v>
      </c>
      <c r="C2170" s="18" t="s">
        <v>751</v>
      </c>
      <c r="D2170" s="18" t="s">
        <v>164</v>
      </c>
      <c r="E2170" s="18" t="s">
        <v>3098</v>
      </c>
      <c r="F2170" s="48" t="s">
        <v>1812</v>
      </c>
      <c r="G2170" s="48" t="s">
        <v>6425</v>
      </c>
      <c r="H2170" s="48" t="s">
        <v>6879</v>
      </c>
      <c r="K2170" s="113">
        <v>0</v>
      </c>
      <c r="L2170" s="113">
        <v>0</v>
      </c>
      <c r="M2170" s="113">
        <v>0</v>
      </c>
      <c r="N2170" s="48">
        <v>0</v>
      </c>
      <c r="O2170" s="48">
        <v>0</v>
      </c>
      <c r="P2170" s="48">
        <v>0</v>
      </c>
      <c r="Q2170" s="48">
        <v>1</v>
      </c>
      <c r="R2170" s="48">
        <v>0</v>
      </c>
      <c r="S2170" s="113">
        <v>0</v>
      </c>
      <c r="T2170" s="48">
        <v>0</v>
      </c>
      <c r="U2170" s="47"/>
      <c r="V2170" s="39" t="s">
        <v>9509</v>
      </c>
      <c r="W2170" s="134" t="s">
        <v>3125</v>
      </c>
      <c r="X2170" s="18" t="s">
        <v>395</v>
      </c>
      <c r="Y2170" s="13">
        <v>0</v>
      </c>
      <c r="Z2170" s="13">
        <v>9</v>
      </c>
      <c r="AA2170" s="33">
        <v>0</v>
      </c>
      <c r="AB2170" s="3">
        <f t="shared" si="100"/>
        <v>108</v>
      </c>
      <c r="AC2170" s="18">
        <v>132.30779942802937</v>
      </c>
      <c r="AD2170" s="17"/>
      <c r="AE2170" s="34"/>
      <c r="AF2170" s="2"/>
      <c r="AK2170" s="3">
        <f>AK2165+AK2166+AK2167+AK2168</f>
        <v>2504</v>
      </c>
      <c r="AM2170" s="17"/>
      <c r="AN2170" s="3">
        <v>2932</v>
      </c>
      <c r="AO2170" s="3">
        <v>2099</v>
      </c>
      <c r="AP2170" s="3">
        <v>1482</v>
      </c>
      <c r="AR2170" s="183" t="s">
        <v>8940</v>
      </c>
      <c r="AS2170" s="183" t="s">
        <v>8941</v>
      </c>
      <c r="AT2170" s="3">
        <v>1</v>
      </c>
      <c r="AU2170" s="18">
        <v>0</v>
      </c>
      <c r="AV2170" s="17"/>
      <c r="AW2170" s="200">
        <v>0</v>
      </c>
      <c r="AX2170" s="200">
        <v>0</v>
      </c>
      <c r="AY2170" s="200">
        <v>0</v>
      </c>
      <c r="AZ2170" s="200">
        <v>0</v>
      </c>
      <c r="BA2170" s="200">
        <v>1</v>
      </c>
      <c r="BB2170" s="200">
        <v>0</v>
      </c>
      <c r="BC2170" s="200">
        <v>0</v>
      </c>
      <c r="BD2170" s="17"/>
    </row>
    <row r="2171" spans="1:62" s="18" customFormat="1" x14ac:dyDescent="0.25">
      <c r="A2171" s="18">
        <v>99</v>
      </c>
      <c r="B2171" s="18">
        <v>43</v>
      </c>
      <c r="C2171" s="18" t="s">
        <v>751</v>
      </c>
      <c r="D2171" s="18" t="s">
        <v>164</v>
      </c>
      <c r="E2171" s="18" t="s">
        <v>3098</v>
      </c>
      <c r="F2171" s="48" t="s">
        <v>1812</v>
      </c>
      <c r="G2171" s="48" t="s">
        <v>6426</v>
      </c>
      <c r="H2171" s="48" t="s">
        <v>6879</v>
      </c>
      <c r="K2171" s="113">
        <v>0</v>
      </c>
      <c r="L2171" s="113">
        <v>0</v>
      </c>
      <c r="M2171" s="113">
        <v>0</v>
      </c>
      <c r="N2171" s="48">
        <v>0</v>
      </c>
      <c r="O2171" s="48">
        <v>0</v>
      </c>
      <c r="P2171" s="48">
        <v>0</v>
      </c>
      <c r="Q2171" s="48">
        <v>1</v>
      </c>
      <c r="R2171" s="48">
        <v>0</v>
      </c>
      <c r="S2171" s="113">
        <v>0</v>
      </c>
      <c r="T2171" s="48">
        <v>0</v>
      </c>
      <c r="U2171" s="47"/>
      <c r="V2171" s="39" t="s">
        <v>9515</v>
      </c>
      <c r="W2171" s="134" t="s">
        <v>3126</v>
      </c>
      <c r="X2171" s="18" t="s">
        <v>296</v>
      </c>
      <c r="Y2171" s="13">
        <v>0</v>
      </c>
      <c r="Z2171" s="13">
        <v>5</v>
      </c>
      <c r="AA2171" s="33">
        <v>6</v>
      </c>
      <c r="AB2171" s="3">
        <f t="shared" si="100"/>
        <v>66</v>
      </c>
      <c r="AC2171" s="18">
        <v>79.080338273344793</v>
      </c>
      <c r="AD2171" s="17"/>
      <c r="AE2171" s="34"/>
      <c r="AF2171" s="2"/>
      <c r="AK2171" s="3"/>
      <c r="AM2171" s="17"/>
      <c r="AN2171" s="3">
        <v>2932</v>
      </c>
      <c r="AO2171" s="3">
        <v>2099</v>
      </c>
      <c r="AP2171" s="3">
        <v>1320</v>
      </c>
      <c r="AR2171" s="183" t="s">
        <v>8940</v>
      </c>
      <c r="AS2171" s="183" t="s">
        <v>8941</v>
      </c>
      <c r="AT2171" s="3">
        <v>1</v>
      </c>
      <c r="AU2171" s="18">
        <v>0</v>
      </c>
      <c r="AV2171" s="17"/>
      <c r="AW2171" s="200">
        <v>0</v>
      </c>
      <c r="AX2171" s="200">
        <v>0</v>
      </c>
      <c r="AY2171" s="200">
        <v>1</v>
      </c>
      <c r="AZ2171" s="200">
        <v>0</v>
      </c>
      <c r="BA2171" s="200">
        <v>0</v>
      </c>
      <c r="BB2171" s="200">
        <v>0</v>
      </c>
      <c r="BC2171" s="200">
        <v>0</v>
      </c>
      <c r="BD2171" s="17"/>
    </row>
    <row r="2172" spans="1:62" s="23" customFormat="1" ht="15.75" thickBot="1" x14ac:dyDescent="0.3">
      <c r="A2172" s="23">
        <v>99</v>
      </c>
      <c r="B2172" s="23">
        <v>43</v>
      </c>
      <c r="C2172" s="23" t="s">
        <v>751</v>
      </c>
      <c r="D2172" s="23" t="s">
        <v>164</v>
      </c>
      <c r="E2172" s="23" t="s">
        <v>3098</v>
      </c>
      <c r="F2172" s="28" t="s">
        <v>1812</v>
      </c>
      <c r="G2172" s="28" t="s">
        <v>6427</v>
      </c>
      <c r="H2172" s="28" t="s">
        <v>6879</v>
      </c>
      <c r="K2172" s="142">
        <v>0</v>
      </c>
      <c r="L2172" s="142">
        <v>0</v>
      </c>
      <c r="M2172" s="142">
        <v>0</v>
      </c>
      <c r="N2172" s="28">
        <v>0</v>
      </c>
      <c r="O2172" s="28">
        <v>0</v>
      </c>
      <c r="P2172" s="28">
        <v>0</v>
      </c>
      <c r="Q2172" s="28">
        <v>1</v>
      </c>
      <c r="R2172" s="28">
        <v>0</v>
      </c>
      <c r="S2172" s="142">
        <v>0</v>
      </c>
      <c r="T2172" s="28">
        <v>0</v>
      </c>
      <c r="U2172" s="90"/>
      <c r="V2172" s="24" t="s">
        <v>149</v>
      </c>
      <c r="W2172" s="133" t="s">
        <v>3127</v>
      </c>
      <c r="Y2172" s="8"/>
      <c r="Z2172" s="8"/>
      <c r="AA2172" s="24"/>
      <c r="AB2172" s="6">
        <f>AB2169+AB2170+AB2171</f>
        <v>1500</v>
      </c>
      <c r="AD2172" s="25"/>
      <c r="AE2172" s="26"/>
      <c r="AF2172" s="7"/>
      <c r="AK2172" s="6"/>
      <c r="AM2172" s="25"/>
      <c r="AN2172" s="6">
        <v>2932</v>
      </c>
      <c r="AO2172" s="6">
        <v>2099</v>
      </c>
      <c r="AP2172" s="6"/>
      <c r="AR2172" s="198" t="s">
        <v>8940</v>
      </c>
      <c r="AS2172" s="198" t="s">
        <v>8941</v>
      </c>
      <c r="AT2172" s="6">
        <v>1</v>
      </c>
      <c r="AU2172" s="23">
        <v>0</v>
      </c>
      <c r="AV2172" s="25"/>
      <c r="AW2172" s="204"/>
      <c r="BD2172" s="25"/>
    </row>
    <row r="2173" spans="1:62" s="18" customFormat="1" ht="15.75" thickTop="1" x14ac:dyDescent="0.25">
      <c r="A2173" s="18">
        <v>100</v>
      </c>
      <c r="B2173" s="18">
        <v>45</v>
      </c>
      <c r="C2173" s="3" t="s">
        <v>73</v>
      </c>
      <c r="D2173" s="18" t="s">
        <v>732</v>
      </c>
      <c r="E2173" s="3" t="s">
        <v>3128</v>
      </c>
      <c r="F2173" s="48" t="s">
        <v>7754</v>
      </c>
      <c r="K2173" s="113">
        <v>0</v>
      </c>
      <c r="L2173" s="113">
        <v>0</v>
      </c>
      <c r="M2173" s="113">
        <v>0</v>
      </c>
      <c r="N2173" s="48">
        <v>0</v>
      </c>
      <c r="O2173" s="48">
        <v>0</v>
      </c>
      <c r="P2173" s="48">
        <v>0</v>
      </c>
      <c r="Q2173" s="48">
        <v>0</v>
      </c>
      <c r="R2173" s="48">
        <v>0</v>
      </c>
      <c r="S2173" s="113">
        <v>0</v>
      </c>
      <c r="T2173" s="48">
        <v>0</v>
      </c>
      <c r="U2173" s="47"/>
      <c r="V2173" s="39" t="s">
        <v>8397</v>
      </c>
      <c r="W2173" s="136" t="s">
        <v>3129</v>
      </c>
      <c r="X2173" s="18" t="s">
        <v>3130</v>
      </c>
      <c r="Y2173" s="13">
        <v>26</v>
      </c>
      <c r="Z2173" s="13">
        <v>5</v>
      </c>
      <c r="AA2173" s="33">
        <v>0</v>
      </c>
      <c r="AB2173" s="3">
        <f>(240*Y2173)+(12*Z2173)+AA2173</f>
        <v>6300</v>
      </c>
      <c r="AC2173" s="18">
        <v>10863.883199183452</v>
      </c>
      <c r="AD2173" s="17"/>
      <c r="AE2173" s="39" t="s">
        <v>8288</v>
      </c>
      <c r="AF2173" s="50" t="s">
        <v>3131</v>
      </c>
      <c r="AG2173" s="18" t="s">
        <v>3132</v>
      </c>
      <c r="AH2173" s="18">
        <v>2</v>
      </c>
      <c r="AI2173" s="18">
        <v>6</v>
      </c>
      <c r="AJ2173" s="18">
        <v>3</v>
      </c>
      <c r="AK2173" s="3">
        <f t="shared" ref="AK2173:AK2182" si="102">(240*AH2173)+(12*AI2173)+AJ2173</f>
        <v>555</v>
      </c>
      <c r="AL2173" s="18">
        <v>968.52983905963015</v>
      </c>
      <c r="AM2173" s="17"/>
      <c r="AN2173" s="18">
        <v>1261</v>
      </c>
      <c r="AO2173" s="18">
        <v>1252</v>
      </c>
      <c r="AP2173" s="3">
        <v>3978</v>
      </c>
      <c r="AQ2173" s="18">
        <v>4065</v>
      </c>
      <c r="AR2173" s="183" t="s">
        <v>8559</v>
      </c>
      <c r="AS2173" s="183" t="s">
        <v>8747</v>
      </c>
      <c r="AT2173" s="3">
        <v>1</v>
      </c>
      <c r="AU2173" s="18">
        <v>0</v>
      </c>
      <c r="AV2173" s="17"/>
      <c r="AW2173" s="200">
        <v>0</v>
      </c>
      <c r="AX2173" s="200">
        <v>0</v>
      </c>
      <c r="AY2173" s="200">
        <v>0</v>
      </c>
      <c r="AZ2173" s="200">
        <v>0</v>
      </c>
      <c r="BA2173" s="200">
        <v>1</v>
      </c>
      <c r="BB2173" s="200">
        <v>0</v>
      </c>
      <c r="BC2173" s="200">
        <v>0</v>
      </c>
      <c r="BD2173" s="17"/>
      <c r="BE2173" s="18">
        <v>0</v>
      </c>
      <c r="BF2173" s="18">
        <v>0</v>
      </c>
      <c r="BG2173" s="18">
        <v>1</v>
      </c>
      <c r="BH2173" s="18">
        <v>0</v>
      </c>
      <c r="BI2173" s="18">
        <v>0</v>
      </c>
      <c r="BJ2173" s="18">
        <v>0</v>
      </c>
    </row>
    <row r="2174" spans="1:62" s="18" customFormat="1" x14ac:dyDescent="0.25">
      <c r="A2174" s="18">
        <v>100</v>
      </c>
      <c r="B2174" s="18">
        <v>45</v>
      </c>
      <c r="C2174" s="3" t="s">
        <v>73</v>
      </c>
      <c r="D2174" s="18" t="s">
        <v>732</v>
      </c>
      <c r="E2174" s="3" t="s">
        <v>3128</v>
      </c>
      <c r="F2174" s="48" t="s">
        <v>7754</v>
      </c>
      <c r="K2174" s="113">
        <v>0</v>
      </c>
      <c r="L2174" s="113">
        <v>0</v>
      </c>
      <c r="M2174" s="113">
        <v>0</v>
      </c>
      <c r="N2174" s="48">
        <v>0</v>
      </c>
      <c r="O2174" s="48">
        <v>0</v>
      </c>
      <c r="P2174" s="48">
        <v>0</v>
      </c>
      <c r="Q2174" s="48">
        <v>0</v>
      </c>
      <c r="R2174" s="48">
        <v>0</v>
      </c>
      <c r="S2174" s="113">
        <v>0</v>
      </c>
      <c r="T2174" s="48">
        <v>0</v>
      </c>
      <c r="U2174" s="47"/>
      <c r="V2174" s="39" t="s">
        <v>8363</v>
      </c>
      <c r="W2174" s="134" t="s">
        <v>3133</v>
      </c>
      <c r="X2174" s="18" t="s">
        <v>94</v>
      </c>
      <c r="Y2174" s="13">
        <v>3</v>
      </c>
      <c r="Z2174" s="13">
        <v>0</v>
      </c>
      <c r="AA2174" s="33">
        <v>0</v>
      </c>
      <c r="AB2174" s="3">
        <f>(240*Y2174)+(12*Z2174)+AA2174</f>
        <v>720</v>
      </c>
      <c r="AC2174" s="18">
        <v>1230.4127011725366</v>
      </c>
      <c r="AD2174" s="17"/>
      <c r="AE2174" s="39" t="s">
        <v>8297</v>
      </c>
      <c r="AF2174" s="2" t="s">
        <v>3134</v>
      </c>
      <c r="AG2174" s="18" t="s">
        <v>3135</v>
      </c>
      <c r="AH2174" s="18">
        <v>9</v>
      </c>
      <c r="AI2174" s="18">
        <v>7</v>
      </c>
      <c r="AJ2174" s="18">
        <v>6</v>
      </c>
      <c r="AK2174" s="3">
        <f t="shared" si="102"/>
        <v>2250</v>
      </c>
      <c r="AL2174" s="18">
        <v>3875.1780499396264</v>
      </c>
      <c r="AM2174" s="17"/>
      <c r="AN2174" s="18">
        <v>1261</v>
      </c>
      <c r="AO2174" s="18">
        <v>1252</v>
      </c>
      <c r="AP2174" s="3">
        <v>3912</v>
      </c>
      <c r="AQ2174" s="3">
        <v>3969</v>
      </c>
      <c r="AR2174" s="183" t="s">
        <v>8559</v>
      </c>
      <c r="AS2174" s="183" t="s">
        <v>8747</v>
      </c>
      <c r="AT2174" s="3">
        <v>1</v>
      </c>
      <c r="AU2174" s="18">
        <v>0</v>
      </c>
      <c r="AV2174" s="17"/>
      <c r="AW2174" s="200">
        <v>0</v>
      </c>
      <c r="AX2174" s="200">
        <v>1</v>
      </c>
      <c r="AY2174" s="200">
        <v>0</v>
      </c>
      <c r="AZ2174" s="200">
        <v>0</v>
      </c>
      <c r="BA2174" s="200">
        <v>0</v>
      </c>
      <c r="BB2174" s="200">
        <v>0</v>
      </c>
      <c r="BC2174" s="200">
        <v>0</v>
      </c>
      <c r="BD2174" s="17"/>
      <c r="BE2174" s="18">
        <v>0</v>
      </c>
      <c r="BF2174" s="18">
        <v>0</v>
      </c>
      <c r="BG2174" s="18">
        <v>1</v>
      </c>
      <c r="BH2174" s="18">
        <v>0</v>
      </c>
      <c r="BI2174" s="18">
        <v>0</v>
      </c>
      <c r="BJ2174" s="18">
        <v>0</v>
      </c>
    </row>
    <row r="2175" spans="1:62" s="18" customFormat="1" x14ac:dyDescent="0.25">
      <c r="A2175" s="18">
        <v>100</v>
      </c>
      <c r="B2175" s="18">
        <v>45</v>
      </c>
      <c r="C2175" s="3" t="s">
        <v>73</v>
      </c>
      <c r="D2175" s="18" t="s">
        <v>732</v>
      </c>
      <c r="E2175" s="3" t="s">
        <v>3128</v>
      </c>
      <c r="F2175" s="48" t="s">
        <v>7754</v>
      </c>
      <c r="K2175" s="113">
        <v>0</v>
      </c>
      <c r="L2175" s="113">
        <v>0</v>
      </c>
      <c r="M2175" s="113">
        <v>0</v>
      </c>
      <c r="N2175" s="48">
        <v>0</v>
      </c>
      <c r="O2175" s="48">
        <v>0</v>
      </c>
      <c r="P2175" s="48">
        <v>0</v>
      </c>
      <c r="Q2175" s="48">
        <v>0</v>
      </c>
      <c r="R2175" s="48">
        <v>0</v>
      </c>
      <c r="S2175" s="113">
        <v>0</v>
      </c>
      <c r="T2175" s="48">
        <v>0</v>
      </c>
      <c r="U2175" s="47"/>
      <c r="V2175" s="39" t="s">
        <v>8461</v>
      </c>
      <c r="W2175" s="134" t="s">
        <v>3136</v>
      </c>
      <c r="X2175" s="18" t="s">
        <v>456</v>
      </c>
      <c r="Y2175" s="13">
        <v>3</v>
      </c>
      <c r="Z2175" s="13">
        <v>15</v>
      </c>
      <c r="AA2175" s="33">
        <v>0</v>
      </c>
      <c r="AB2175" s="3">
        <f>(240*Y2175)+(12*Z2175)+AA2175</f>
        <v>900</v>
      </c>
      <c r="AC2175" s="18">
        <v>1479.3336481652511</v>
      </c>
      <c r="AD2175" s="17"/>
      <c r="AE2175" s="39" t="s">
        <v>8374</v>
      </c>
      <c r="AF2175" s="2" t="s">
        <v>3137</v>
      </c>
      <c r="AG2175" s="18" t="s">
        <v>537</v>
      </c>
      <c r="AH2175" s="18">
        <v>5</v>
      </c>
      <c r="AI2175" s="18">
        <v>10</v>
      </c>
      <c r="AJ2175" s="18">
        <v>0</v>
      </c>
      <c r="AK2175" s="3">
        <f t="shared" si="102"/>
        <v>1320</v>
      </c>
      <c r="AL2175" s="18">
        <v>2257.6113004157569</v>
      </c>
      <c r="AM2175" s="17"/>
      <c r="AN2175" s="18">
        <v>1261</v>
      </c>
      <c r="AO2175" s="18">
        <v>1252</v>
      </c>
      <c r="AP2175" s="3">
        <v>3628</v>
      </c>
      <c r="AQ2175" s="3">
        <v>3918</v>
      </c>
      <c r="AR2175" s="183" t="s">
        <v>8464</v>
      </c>
      <c r="AS2175" s="183" t="s">
        <v>8748</v>
      </c>
      <c r="AT2175" s="3">
        <v>1</v>
      </c>
      <c r="AU2175" s="18">
        <v>0</v>
      </c>
      <c r="AV2175" s="17"/>
      <c r="AW2175" s="200">
        <v>0</v>
      </c>
      <c r="AX2175" s="200">
        <v>1</v>
      </c>
      <c r="AY2175" s="200">
        <v>0</v>
      </c>
      <c r="AZ2175" s="200">
        <v>0</v>
      </c>
      <c r="BA2175" s="200">
        <v>0</v>
      </c>
      <c r="BB2175" s="200">
        <v>0</v>
      </c>
      <c r="BC2175" s="200">
        <v>0</v>
      </c>
      <c r="BD2175" s="17"/>
      <c r="BE2175" s="18">
        <v>1</v>
      </c>
      <c r="BF2175" s="18">
        <v>0</v>
      </c>
      <c r="BG2175" s="18">
        <v>0</v>
      </c>
      <c r="BH2175" s="18">
        <v>0</v>
      </c>
      <c r="BI2175" s="18">
        <v>0</v>
      </c>
      <c r="BJ2175" s="18">
        <v>0</v>
      </c>
    </row>
    <row r="2176" spans="1:62" s="18" customFormat="1" x14ac:dyDescent="0.25">
      <c r="A2176" s="18">
        <v>100</v>
      </c>
      <c r="B2176" s="3">
        <v>45</v>
      </c>
      <c r="C2176" s="3" t="s">
        <v>73</v>
      </c>
      <c r="D2176" s="18" t="s">
        <v>732</v>
      </c>
      <c r="E2176" s="3" t="s">
        <v>3128</v>
      </c>
      <c r="F2176" s="48" t="s">
        <v>7754</v>
      </c>
      <c r="G2176" s="3"/>
      <c r="H2176" s="3"/>
      <c r="I2176" s="3"/>
      <c r="J2176" s="3"/>
      <c r="K2176" s="113">
        <v>0</v>
      </c>
      <c r="L2176" s="113">
        <v>0</v>
      </c>
      <c r="M2176" s="113">
        <v>0</v>
      </c>
      <c r="N2176" s="48">
        <v>0</v>
      </c>
      <c r="O2176" s="48">
        <v>0</v>
      </c>
      <c r="P2176" s="48">
        <v>0</v>
      </c>
      <c r="Q2176" s="48">
        <v>0</v>
      </c>
      <c r="R2176" s="48">
        <v>0</v>
      </c>
      <c r="S2176" s="113">
        <v>0</v>
      </c>
      <c r="T2176" s="48">
        <v>0</v>
      </c>
      <c r="U2176" s="47"/>
      <c r="V2176" s="22" t="s">
        <v>9145</v>
      </c>
      <c r="W2176" s="134" t="s">
        <v>3138</v>
      </c>
      <c r="X2176" s="3" t="s">
        <v>1720</v>
      </c>
      <c r="Y2176" s="21">
        <v>1</v>
      </c>
      <c r="Z2176" s="21">
        <v>18</v>
      </c>
      <c r="AA2176" s="14">
        <v>9</v>
      </c>
      <c r="AB2176" s="3">
        <f>(240*Y2176)+(12*Z2176)+AA2176</f>
        <v>465</v>
      </c>
      <c r="AC2176" s="18">
        <v>674.65651598488716</v>
      </c>
      <c r="AD2176" s="17"/>
      <c r="AE2176" s="39" t="s">
        <v>8560</v>
      </c>
      <c r="AF2176" s="50" t="s">
        <v>3139</v>
      </c>
      <c r="AG2176" s="3" t="s">
        <v>317</v>
      </c>
      <c r="AH2176" s="3">
        <v>1</v>
      </c>
      <c r="AI2176" s="3">
        <v>15</v>
      </c>
      <c r="AJ2176" s="3">
        <v>0</v>
      </c>
      <c r="AK2176" s="3">
        <f t="shared" si="102"/>
        <v>420</v>
      </c>
      <c r="AL2176" s="18">
        <v>708.84970406752893</v>
      </c>
      <c r="AM2176" s="17"/>
      <c r="AN2176" s="18">
        <v>1261</v>
      </c>
      <c r="AO2176" s="18">
        <v>1252</v>
      </c>
      <c r="AP2176" s="3">
        <v>2717</v>
      </c>
      <c r="AQ2176" s="3">
        <v>3821</v>
      </c>
      <c r="AR2176" s="183" t="s">
        <v>8464</v>
      </c>
      <c r="AS2176" s="183" t="s">
        <v>8748</v>
      </c>
      <c r="AT2176" s="3">
        <v>1</v>
      </c>
      <c r="AU2176" s="18">
        <v>0</v>
      </c>
      <c r="AV2176" s="17"/>
      <c r="AW2176" s="200">
        <v>0</v>
      </c>
      <c r="AX2176" s="200">
        <v>1</v>
      </c>
      <c r="AY2176" s="200">
        <v>0</v>
      </c>
      <c r="AZ2176" s="200">
        <v>0</v>
      </c>
      <c r="BA2176" s="200">
        <v>0</v>
      </c>
      <c r="BB2176" s="200">
        <v>0</v>
      </c>
      <c r="BC2176" s="200">
        <v>0</v>
      </c>
      <c r="BD2176" s="17"/>
      <c r="BE2176" s="18">
        <v>0</v>
      </c>
      <c r="BF2176" s="18">
        <v>0</v>
      </c>
      <c r="BG2176" s="18">
        <v>1</v>
      </c>
      <c r="BH2176" s="18">
        <v>0</v>
      </c>
      <c r="BI2176" s="18">
        <v>0</v>
      </c>
      <c r="BJ2176" s="18">
        <v>0</v>
      </c>
    </row>
    <row r="2177" spans="1:62" s="18" customFormat="1" x14ac:dyDescent="0.25">
      <c r="A2177" s="18">
        <v>100</v>
      </c>
      <c r="B2177" s="3">
        <v>45</v>
      </c>
      <c r="C2177" s="3" t="s">
        <v>73</v>
      </c>
      <c r="D2177" s="18" t="s">
        <v>732</v>
      </c>
      <c r="E2177" s="3" t="s">
        <v>3128</v>
      </c>
      <c r="F2177" s="48" t="s">
        <v>7754</v>
      </c>
      <c r="G2177" s="3"/>
      <c r="H2177" s="3"/>
      <c r="I2177" s="3"/>
      <c r="J2177" s="3"/>
      <c r="K2177" s="113">
        <v>0</v>
      </c>
      <c r="L2177" s="113">
        <v>0</v>
      </c>
      <c r="M2177" s="113">
        <v>0</v>
      </c>
      <c r="N2177" s="48">
        <v>0</v>
      </c>
      <c r="O2177" s="48">
        <v>0</v>
      </c>
      <c r="P2177" s="48">
        <v>0</v>
      </c>
      <c r="Q2177" s="48">
        <v>0</v>
      </c>
      <c r="R2177" s="48">
        <v>0</v>
      </c>
      <c r="S2177" s="113">
        <v>0</v>
      </c>
      <c r="T2177" s="48">
        <v>0</v>
      </c>
      <c r="U2177" s="47"/>
      <c r="V2177" s="14" t="s">
        <v>2778</v>
      </c>
      <c r="W2177" s="136" t="s">
        <v>3140</v>
      </c>
      <c r="X2177" s="3" t="s">
        <v>3141</v>
      </c>
      <c r="Y2177" s="21">
        <v>34</v>
      </c>
      <c r="Z2177" s="21">
        <v>18</v>
      </c>
      <c r="AA2177" s="14">
        <v>9</v>
      </c>
      <c r="AB2177" s="3">
        <f>(240*Y2177)+(12*Z2177)+AA2177</f>
        <v>8385</v>
      </c>
      <c r="AD2177" s="1"/>
      <c r="AE2177" s="22" t="s">
        <v>8561</v>
      </c>
      <c r="AF2177" s="2" t="s">
        <v>3142</v>
      </c>
      <c r="AG2177" s="3" t="s">
        <v>3143</v>
      </c>
      <c r="AH2177" s="3">
        <v>2</v>
      </c>
      <c r="AI2177" s="3">
        <v>146</v>
      </c>
      <c r="AJ2177" s="3">
        <v>0</v>
      </c>
      <c r="AK2177" s="3">
        <f t="shared" si="102"/>
        <v>2232</v>
      </c>
      <c r="AL2177" s="18">
        <v>3737.7325963043832</v>
      </c>
      <c r="AM2177" s="1"/>
      <c r="AN2177" s="18">
        <v>1261</v>
      </c>
      <c r="AO2177" s="18">
        <v>1252</v>
      </c>
      <c r="AP2177" s="3"/>
      <c r="AQ2177" s="3">
        <v>3764</v>
      </c>
      <c r="AR2177" s="183" t="s">
        <v>8464</v>
      </c>
      <c r="AS2177" s="183" t="s">
        <v>8748</v>
      </c>
      <c r="AT2177" s="3">
        <v>1</v>
      </c>
      <c r="AU2177" s="18">
        <v>0</v>
      </c>
      <c r="AV2177" s="17"/>
      <c r="AW2177" s="196"/>
      <c r="AX2177" s="3"/>
      <c r="BD2177" s="17"/>
      <c r="BE2177" s="18">
        <v>1</v>
      </c>
      <c r="BF2177" s="18">
        <v>0</v>
      </c>
      <c r="BG2177" s="18">
        <v>0</v>
      </c>
      <c r="BH2177" s="18">
        <v>0</v>
      </c>
      <c r="BI2177" s="18">
        <v>0</v>
      </c>
      <c r="BJ2177" s="18">
        <v>0</v>
      </c>
    </row>
    <row r="2178" spans="1:62" s="18" customFormat="1" x14ac:dyDescent="0.25">
      <c r="A2178" s="18">
        <v>100</v>
      </c>
      <c r="B2178" s="3">
        <v>45</v>
      </c>
      <c r="C2178" s="3" t="s">
        <v>73</v>
      </c>
      <c r="D2178" s="18" t="s">
        <v>732</v>
      </c>
      <c r="E2178" s="3" t="s">
        <v>3128</v>
      </c>
      <c r="F2178" s="48" t="s">
        <v>7754</v>
      </c>
      <c r="G2178" s="3"/>
      <c r="H2178" s="3"/>
      <c r="I2178" s="3"/>
      <c r="J2178" s="3"/>
      <c r="K2178" s="113">
        <v>0</v>
      </c>
      <c r="L2178" s="113">
        <v>0</v>
      </c>
      <c r="M2178" s="113">
        <v>0</v>
      </c>
      <c r="N2178" s="48">
        <v>0</v>
      </c>
      <c r="O2178" s="48">
        <v>0</v>
      </c>
      <c r="P2178" s="48">
        <v>0</v>
      </c>
      <c r="Q2178" s="48">
        <v>0</v>
      </c>
      <c r="R2178" s="48">
        <v>0</v>
      </c>
      <c r="S2178" s="113">
        <v>0</v>
      </c>
      <c r="T2178" s="48">
        <v>0</v>
      </c>
      <c r="U2178" s="47"/>
      <c r="V2178" s="14"/>
      <c r="W2178" s="134"/>
      <c r="X2178" s="3"/>
      <c r="Y2178" s="16"/>
      <c r="Z2178" s="16"/>
      <c r="AA2178" s="3"/>
      <c r="AB2178" s="3"/>
      <c r="AD2178" s="1"/>
      <c r="AE2178" s="22" t="s">
        <v>8509</v>
      </c>
      <c r="AF2178" s="2" t="s">
        <v>3144</v>
      </c>
      <c r="AG2178" s="3" t="s">
        <v>248</v>
      </c>
      <c r="AH2178" s="3">
        <v>0</v>
      </c>
      <c r="AI2178" s="3">
        <v>8</v>
      </c>
      <c r="AJ2178" s="3">
        <v>9</v>
      </c>
      <c r="AK2178" s="3">
        <f t="shared" si="102"/>
        <v>105</v>
      </c>
      <c r="AL2178" s="18">
        <v>169.91481880858817</v>
      </c>
      <c r="AM2178" s="1"/>
      <c r="AN2178" s="18">
        <v>1261</v>
      </c>
      <c r="AO2178" s="18">
        <v>1252</v>
      </c>
      <c r="AP2178" s="3"/>
      <c r="AQ2178" s="3">
        <v>3514</v>
      </c>
      <c r="AR2178" s="183" t="s">
        <v>8464</v>
      </c>
      <c r="AS2178" s="183" t="s">
        <v>8748</v>
      </c>
      <c r="AT2178" s="3">
        <v>1</v>
      </c>
      <c r="AU2178" s="18">
        <v>0</v>
      </c>
      <c r="AV2178" s="17"/>
      <c r="AW2178" s="196"/>
      <c r="AX2178" s="3"/>
      <c r="BD2178" s="17"/>
      <c r="BE2178" s="18">
        <v>0</v>
      </c>
      <c r="BF2178" s="18">
        <v>0</v>
      </c>
      <c r="BG2178" s="18">
        <v>1</v>
      </c>
      <c r="BH2178" s="18">
        <v>0</v>
      </c>
      <c r="BI2178" s="18">
        <v>0</v>
      </c>
      <c r="BJ2178" s="18">
        <v>0</v>
      </c>
    </row>
    <row r="2179" spans="1:62" s="18" customFormat="1" x14ac:dyDescent="0.25">
      <c r="A2179" s="18">
        <v>100</v>
      </c>
      <c r="B2179" s="3">
        <v>45</v>
      </c>
      <c r="C2179" s="3" t="s">
        <v>73</v>
      </c>
      <c r="D2179" s="18" t="s">
        <v>732</v>
      </c>
      <c r="E2179" s="3" t="s">
        <v>3128</v>
      </c>
      <c r="F2179" s="48" t="s">
        <v>7754</v>
      </c>
      <c r="G2179" s="3"/>
      <c r="H2179" s="3"/>
      <c r="I2179" s="3"/>
      <c r="J2179" s="3"/>
      <c r="K2179" s="113">
        <v>0</v>
      </c>
      <c r="L2179" s="113">
        <v>0</v>
      </c>
      <c r="M2179" s="113">
        <v>0</v>
      </c>
      <c r="N2179" s="48">
        <v>0</v>
      </c>
      <c r="O2179" s="48">
        <v>0</v>
      </c>
      <c r="P2179" s="48">
        <v>0</v>
      </c>
      <c r="Q2179" s="48">
        <v>0</v>
      </c>
      <c r="R2179" s="48">
        <v>0</v>
      </c>
      <c r="S2179" s="113">
        <v>0</v>
      </c>
      <c r="T2179" s="48">
        <v>0</v>
      </c>
      <c r="U2179" s="47"/>
      <c r="V2179" s="14"/>
      <c r="W2179" s="134"/>
      <c r="X2179" s="3"/>
      <c r="Y2179" s="21"/>
      <c r="Z2179" s="21"/>
      <c r="AA2179" s="14"/>
      <c r="AB2179" s="3"/>
      <c r="AD2179" s="1"/>
      <c r="AE2179" s="22" t="s">
        <v>8621</v>
      </c>
      <c r="AF2179" s="2" t="s">
        <v>3145</v>
      </c>
      <c r="AG2179" s="3" t="s">
        <v>3146</v>
      </c>
      <c r="AH2179" s="3">
        <v>0</v>
      </c>
      <c r="AI2179" s="3">
        <v>5</v>
      </c>
      <c r="AJ2179" s="3">
        <v>10</v>
      </c>
      <c r="AK2179" s="3">
        <f t="shared" si="102"/>
        <v>70</v>
      </c>
      <c r="AL2179" s="18">
        <v>109.76343357135094</v>
      </c>
      <c r="AM2179" s="1"/>
      <c r="AN2179" s="18">
        <v>1261</v>
      </c>
      <c r="AO2179" s="18">
        <v>1252</v>
      </c>
      <c r="AP2179" s="3"/>
      <c r="AQ2179" s="3">
        <v>3284</v>
      </c>
      <c r="AR2179" s="183" t="s">
        <v>8464</v>
      </c>
      <c r="AS2179" s="183" t="s">
        <v>8748</v>
      </c>
      <c r="AT2179" s="3">
        <v>1</v>
      </c>
      <c r="AU2179" s="18">
        <v>0</v>
      </c>
      <c r="AV2179" s="17"/>
      <c r="AW2179" s="196"/>
      <c r="AX2179" s="3"/>
      <c r="BD2179" s="17"/>
      <c r="BE2179" s="18">
        <v>0</v>
      </c>
      <c r="BF2179" s="18">
        <v>0</v>
      </c>
      <c r="BG2179" s="18">
        <v>1</v>
      </c>
      <c r="BH2179" s="18">
        <v>0</v>
      </c>
      <c r="BI2179" s="18">
        <v>0</v>
      </c>
      <c r="BJ2179" s="18">
        <v>0</v>
      </c>
    </row>
    <row r="2180" spans="1:62" s="18" customFormat="1" x14ac:dyDescent="0.25">
      <c r="A2180" s="18">
        <v>100</v>
      </c>
      <c r="B2180" s="3">
        <v>45</v>
      </c>
      <c r="C2180" s="3" t="s">
        <v>73</v>
      </c>
      <c r="D2180" s="18" t="s">
        <v>732</v>
      </c>
      <c r="E2180" s="3" t="s">
        <v>3128</v>
      </c>
      <c r="F2180" s="48" t="s">
        <v>7754</v>
      </c>
      <c r="G2180" s="3"/>
      <c r="H2180" s="3"/>
      <c r="I2180" s="3"/>
      <c r="J2180" s="3"/>
      <c r="K2180" s="113">
        <v>0</v>
      </c>
      <c r="L2180" s="113">
        <v>0</v>
      </c>
      <c r="M2180" s="113">
        <v>0</v>
      </c>
      <c r="N2180" s="48">
        <v>0</v>
      </c>
      <c r="O2180" s="48">
        <v>0</v>
      </c>
      <c r="P2180" s="48">
        <v>0</v>
      </c>
      <c r="Q2180" s="48">
        <v>0</v>
      </c>
      <c r="R2180" s="48">
        <v>0</v>
      </c>
      <c r="S2180" s="113">
        <v>0</v>
      </c>
      <c r="T2180" s="48">
        <v>0</v>
      </c>
      <c r="U2180" s="47"/>
      <c r="V2180" s="14"/>
      <c r="W2180" s="134"/>
      <c r="X2180" s="3"/>
      <c r="Y2180" s="16"/>
      <c r="Z2180" s="16"/>
      <c r="AA2180" s="3"/>
      <c r="AB2180" s="3"/>
      <c r="AD2180" s="1"/>
      <c r="AE2180" s="22" t="s">
        <v>8943</v>
      </c>
      <c r="AF2180" s="2" t="s">
        <v>3147</v>
      </c>
      <c r="AG2180" s="3" t="s">
        <v>1375</v>
      </c>
      <c r="AH2180" s="3">
        <v>10</v>
      </c>
      <c r="AI2180" s="3">
        <v>0</v>
      </c>
      <c r="AJ2180" s="3">
        <v>0</v>
      </c>
      <c r="AK2180" s="3">
        <f t="shared" si="102"/>
        <v>2400</v>
      </c>
      <c r="AL2180" s="18">
        <v>3579.7908097531863</v>
      </c>
      <c r="AM2180" s="1"/>
      <c r="AN2180" s="18">
        <v>1261</v>
      </c>
      <c r="AO2180" s="18">
        <v>1252</v>
      </c>
      <c r="AP2180" s="3"/>
      <c r="AQ2180" s="3">
        <v>2919</v>
      </c>
      <c r="AR2180" s="183" t="s">
        <v>8464</v>
      </c>
      <c r="AS2180" s="183" t="s">
        <v>8748</v>
      </c>
      <c r="AT2180" s="3">
        <v>1</v>
      </c>
      <c r="AU2180" s="18">
        <v>0</v>
      </c>
      <c r="AV2180" s="17"/>
      <c r="AW2180" s="196"/>
      <c r="AX2180" s="3"/>
      <c r="BD2180" s="17"/>
      <c r="BE2180" s="18">
        <v>0</v>
      </c>
      <c r="BF2180" s="18">
        <v>0</v>
      </c>
      <c r="BG2180" s="18">
        <v>0</v>
      </c>
      <c r="BH2180" s="18">
        <v>0</v>
      </c>
      <c r="BI2180" s="18">
        <v>1</v>
      </c>
      <c r="BJ2180" s="18">
        <v>0</v>
      </c>
    </row>
    <row r="2181" spans="1:62" s="18" customFormat="1" x14ac:dyDescent="0.25">
      <c r="A2181" s="18">
        <v>100</v>
      </c>
      <c r="B2181" s="3">
        <v>45</v>
      </c>
      <c r="C2181" s="3" t="s">
        <v>73</v>
      </c>
      <c r="D2181" s="18" t="s">
        <v>732</v>
      </c>
      <c r="E2181" s="3" t="s">
        <v>3128</v>
      </c>
      <c r="F2181" s="48" t="s">
        <v>7754</v>
      </c>
      <c r="G2181" s="3"/>
      <c r="H2181" s="3"/>
      <c r="I2181" s="3"/>
      <c r="J2181" s="3"/>
      <c r="K2181" s="113">
        <v>0</v>
      </c>
      <c r="L2181" s="113">
        <v>0</v>
      </c>
      <c r="M2181" s="113">
        <v>0</v>
      </c>
      <c r="N2181" s="48">
        <v>0</v>
      </c>
      <c r="O2181" s="48">
        <v>0</v>
      </c>
      <c r="P2181" s="48">
        <v>0</v>
      </c>
      <c r="Q2181" s="48">
        <v>0</v>
      </c>
      <c r="R2181" s="48">
        <v>0</v>
      </c>
      <c r="S2181" s="113">
        <v>0</v>
      </c>
      <c r="T2181" s="48">
        <v>0</v>
      </c>
      <c r="U2181" s="47"/>
      <c r="V2181" s="14"/>
      <c r="W2181" s="134"/>
      <c r="X2181" s="3"/>
      <c r="Y2181" s="16"/>
      <c r="Z2181" s="16"/>
      <c r="AA2181" s="3"/>
      <c r="AB2181" s="3"/>
      <c r="AD2181" s="1"/>
      <c r="AE2181" s="22" t="s">
        <v>9145</v>
      </c>
      <c r="AF2181" s="2" t="s">
        <v>3148</v>
      </c>
      <c r="AG2181" s="3" t="s">
        <v>200</v>
      </c>
      <c r="AH2181" s="3">
        <v>0</v>
      </c>
      <c r="AI2181" s="3">
        <v>1</v>
      </c>
      <c r="AJ2181" s="3">
        <v>6</v>
      </c>
      <c r="AK2181" s="3">
        <f t="shared" si="102"/>
        <v>18</v>
      </c>
      <c r="AL2181" s="18">
        <v>26.115736102640795</v>
      </c>
      <c r="AM2181" s="1"/>
      <c r="AN2181" s="18">
        <v>1261</v>
      </c>
      <c r="AO2181" s="18">
        <v>1252</v>
      </c>
      <c r="AP2181" s="3"/>
      <c r="AQ2181" s="3">
        <v>2717</v>
      </c>
      <c r="AR2181" s="183" t="s">
        <v>8464</v>
      </c>
      <c r="AS2181" s="183" t="s">
        <v>8748</v>
      </c>
      <c r="AT2181" s="3">
        <v>1</v>
      </c>
      <c r="AU2181" s="18">
        <v>0</v>
      </c>
      <c r="AV2181" s="17"/>
      <c r="AW2181" s="196"/>
      <c r="AX2181" s="3"/>
      <c r="BD2181" s="17"/>
      <c r="BE2181" s="18">
        <v>0</v>
      </c>
      <c r="BF2181" s="18">
        <v>0</v>
      </c>
      <c r="BG2181" s="18">
        <v>1</v>
      </c>
      <c r="BH2181" s="18">
        <v>0</v>
      </c>
      <c r="BI2181" s="18">
        <v>0</v>
      </c>
      <c r="BJ2181" s="18">
        <v>0</v>
      </c>
    </row>
    <row r="2182" spans="1:62" s="18" customFormat="1" x14ac:dyDescent="0.25">
      <c r="A2182" s="18">
        <v>100</v>
      </c>
      <c r="B2182" s="3">
        <v>45</v>
      </c>
      <c r="C2182" s="3" t="s">
        <v>73</v>
      </c>
      <c r="D2182" s="18" t="s">
        <v>732</v>
      </c>
      <c r="E2182" s="3" t="s">
        <v>3128</v>
      </c>
      <c r="F2182" s="48" t="s">
        <v>7754</v>
      </c>
      <c r="G2182" s="3"/>
      <c r="H2182" s="3"/>
      <c r="I2182" s="3"/>
      <c r="J2182" s="3"/>
      <c r="K2182" s="113">
        <v>0</v>
      </c>
      <c r="L2182" s="113">
        <v>0</v>
      </c>
      <c r="M2182" s="113">
        <v>0</v>
      </c>
      <c r="N2182" s="48">
        <v>0</v>
      </c>
      <c r="O2182" s="48">
        <v>0</v>
      </c>
      <c r="P2182" s="48">
        <v>0</v>
      </c>
      <c r="Q2182" s="48">
        <v>0</v>
      </c>
      <c r="R2182" s="48">
        <v>0</v>
      </c>
      <c r="S2182" s="113">
        <v>0</v>
      </c>
      <c r="T2182" s="48">
        <v>0</v>
      </c>
      <c r="U2182" s="47"/>
      <c r="V2182" s="14"/>
      <c r="W2182" s="134"/>
      <c r="X2182" s="3"/>
      <c r="Y2182" s="21"/>
      <c r="Z2182" s="21"/>
      <c r="AA2182" s="14"/>
      <c r="AB2182" s="3"/>
      <c r="AD2182" s="1"/>
      <c r="AE2182" s="22" t="s">
        <v>2778</v>
      </c>
      <c r="AF2182" s="155" t="s">
        <v>2263</v>
      </c>
      <c r="AG2182" s="3" t="s">
        <v>3149</v>
      </c>
      <c r="AH2182" s="3">
        <v>33</v>
      </c>
      <c r="AI2182" s="3">
        <v>10</v>
      </c>
      <c r="AJ2182" s="3">
        <v>10</v>
      </c>
      <c r="AK2182" s="3">
        <f t="shared" si="102"/>
        <v>8050</v>
      </c>
      <c r="AM2182" s="1"/>
      <c r="AN2182" s="18">
        <v>1261</v>
      </c>
      <c r="AO2182" s="18">
        <v>1252</v>
      </c>
      <c r="AP2182" s="3"/>
      <c r="AQ2182" s="3"/>
      <c r="AR2182" s="183" t="s">
        <v>8464</v>
      </c>
      <c r="AS2182" s="183" t="s">
        <v>8748</v>
      </c>
      <c r="AT2182" s="3">
        <v>1</v>
      </c>
      <c r="AU2182" s="18">
        <v>0</v>
      </c>
      <c r="AV2182" s="17"/>
      <c r="AW2182" s="196"/>
      <c r="AX2182" s="3"/>
      <c r="BD2182" s="17"/>
    </row>
    <row r="2183" spans="1:62" s="23" customFormat="1" ht="15.75" thickBot="1" x14ac:dyDescent="0.3">
      <c r="A2183" s="23">
        <v>100</v>
      </c>
      <c r="B2183" s="6">
        <v>45</v>
      </c>
      <c r="C2183" s="6" t="s">
        <v>73</v>
      </c>
      <c r="D2183" s="23" t="s">
        <v>732</v>
      </c>
      <c r="E2183" s="6" t="s">
        <v>3128</v>
      </c>
      <c r="F2183" s="28" t="s">
        <v>7754</v>
      </c>
      <c r="G2183" s="6"/>
      <c r="H2183" s="6"/>
      <c r="I2183" s="6"/>
      <c r="J2183" s="6"/>
      <c r="K2183" s="142">
        <v>0</v>
      </c>
      <c r="L2183" s="142">
        <v>0</v>
      </c>
      <c r="M2183" s="142">
        <v>0</v>
      </c>
      <c r="N2183" s="28">
        <v>0</v>
      </c>
      <c r="O2183" s="28">
        <v>0</v>
      </c>
      <c r="P2183" s="28">
        <v>0</v>
      </c>
      <c r="Q2183" s="28">
        <v>0</v>
      </c>
      <c r="R2183" s="28">
        <v>0</v>
      </c>
      <c r="S2183" s="142">
        <v>0</v>
      </c>
      <c r="T2183" s="28">
        <v>0</v>
      </c>
      <c r="U2183" s="90"/>
      <c r="V2183" s="9"/>
      <c r="W2183" s="133"/>
      <c r="X2183" s="6"/>
      <c r="Y2183" s="19"/>
      <c r="Z2183" s="19"/>
      <c r="AA2183" s="9"/>
      <c r="AB2183" s="6"/>
      <c r="AD2183" s="10"/>
      <c r="AE2183" s="20"/>
      <c r="AF2183" s="35" t="s">
        <v>3150</v>
      </c>
      <c r="AG2183" s="6"/>
      <c r="AH2183" s="6"/>
      <c r="AI2183" s="6"/>
      <c r="AJ2183" s="6"/>
      <c r="AK2183" s="6"/>
      <c r="AM2183" s="10"/>
      <c r="AN2183" s="23">
        <v>1261</v>
      </c>
      <c r="AO2183" s="23">
        <v>1252</v>
      </c>
      <c r="AP2183" s="6"/>
      <c r="AQ2183" s="6"/>
      <c r="AR2183" s="198" t="s">
        <v>8464</v>
      </c>
      <c r="AS2183" s="198" t="s">
        <v>8748</v>
      </c>
      <c r="AT2183" s="6">
        <v>1</v>
      </c>
      <c r="AU2183" s="23">
        <v>0</v>
      </c>
      <c r="AV2183" s="25"/>
      <c r="AW2183" s="201"/>
      <c r="AX2183" s="6"/>
      <c r="BD2183" s="25"/>
    </row>
    <row r="2184" spans="1:62" s="18" customFormat="1" ht="30.75" thickTop="1" x14ac:dyDescent="0.25">
      <c r="A2184" s="18">
        <v>101</v>
      </c>
      <c r="B2184" s="3">
        <v>45</v>
      </c>
      <c r="C2184" s="3" t="s">
        <v>3151</v>
      </c>
      <c r="D2184" s="18" t="s">
        <v>45</v>
      </c>
      <c r="E2184" s="48" t="s">
        <v>3152</v>
      </c>
      <c r="F2184" s="48" t="s">
        <v>6880</v>
      </c>
      <c r="G2184" s="48" t="s">
        <v>6881</v>
      </c>
      <c r="H2184" s="3"/>
      <c r="I2184" s="3"/>
      <c r="J2184" s="3"/>
      <c r="K2184" s="113">
        <v>0</v>
      </c>
      <c r="L2184" s="113">
        <v>0</v>
      </c>
      <c r="M2184" s="113">
        <v>0</v>
      </c>
      <c r="N2184" s="48">
        <v>0</v>
      </c>
      <c r="O2184" s="48">
        <v>0</v>
      </c>
      <c r="P2184" s="48">
        <v>1</v>
      </c>
      <c r="Q2184" s="48">
        <v>0</v>
      </c>
      <c r="R2184" s="48">
        <v>0</v>
      </c>
      <c r="S2184" s="113">
        <v>0</v>
      </c>
      <c r="T2184" s="48">
        <v>0</v>
      </c>
      <c r="U2184" s="47"/>
      <c r="V2184" s="22" t="s">
        <v>8398</v>
      </c>
      <c r="W2184" s="134" t="s">
        <v>3153</v>
      </c>
      <c r="X2184" s="3" t="s">
        <v>2827</v>
      </c>
      <c r="Y2184" s="21">
        <v>1</v>
      </c>
      <c r="Z2184" s="21">
        <v>17</v>
      </c>
      <c r="AA2184" s="14">
        <v>0</v>
      </c>
      <c r="AB2184" s="3">
        <f>(240*Y2184)+(12*Z2184)+AA2184</f>
        <v>444</v>
      </c>
      <c r="AC2184" s="18">
        <v>779.93503890479167</v>
      </c>
      <c r="AD2184" s="1"/>
      <c r="AE2184" s="22" t="s">
        <v>8524</v>
      </c>
      <c r="AF2184" s="2" t="s">
        <v>3154</v>
      </c>
      <c r="AG2184" s="3" t="s">
        <v>3155</v>
      </c>
      <c r="AH2184" s="3">
        <v>0</v>
      </c>
      <c r="AI2184" s="3">
        <v>17</v>
      </c>
      <c r="AJ2184" s="3">
        <v>0</v>
      </c>
      <c r="AK2184" s="3">
        <f>(240*AH2184)+(12*AI2184)+AJ2184</f>
        <v>204</v>
      </c>
      <c r="AL2184" s="18">
        <v>342.13584484508817</v>
      </c>
      <c r="AM2184" s="1"/>
      <c r="AN2184" s="3">
        <v>1927</v>
      </c>
      <c r="AO2184" s="3">
        <v>1010</v>
      </c>
      <c r="AP2184" s="3">
        <v>4113</v>
      </c>
      <c r="AQ2184" s="3">
        <v>3775</v>
      </c>
      <c r="AR2184" s="183" t="s">
        <v>8749</v>
      </c>
      <c r="AS2184" s="183" t="s">
        <v>8750</v>
      </c>
      <c r="AT2184" s="3">
        <v>0</v>
      </c>
      <c r="AU2184" s="18">
        <v>0</v>
      </c>
      <c r="AV2184" s="17"/>
      <c r="AW2184" s="200">
        <v>1</v>
      </c>
      <c r="AX2184" s="200">
        <v>0</v>
      </c>
      <c r="AY2184" s="200">
        <v>0</v>
      </c>
      <c r="AZ2184" s="200">
        <v>0</v>
      </c>
      <c r="BA2184" s="200">
        <v>0</v>
      </c>
      <c r="BB2184" s="200">
        <v>0</v>
      </c>
      <c r="BC2184" s="200">
        <v>0</v>
      </c>
      <c r="BD2184" s="17"/>
      <c r="BE2184" s="18">
        <v>0</v>
      </c>
      <c r="BF2184" s="18">
        <v>0</v>
      </c>
      <c r="BG2184" s="18">
        <v>1</v>
      </c>
      <c r="BH2184" s="18">
        <v>0</v>
      </c>
      <c r="BI2184" s="18">
        <v>0</v>
      </c>
      <c r="BJ2184" s="18">
        <v>0</v>
      </c>
    </row>
    <row r="2185" spans="1:62" s="18" customFormat="1" x14ac:dyDescent="0.25">
      <c r="A2185" s="18">
        <v>101</v>
      </c>
      <c r="B2185" s="3">
        <v>45</v>
      </c>
      <c r="C2185" s="3" t="s">
        <v>3151</v>
      </c>
      <c r="D2185" s="18" t="s">
        <v>45</v>
      </c>
      <c r="E2185" s="48" t="s">
        <v>3152</v>
      </c>
      <c r="F2185" s="48" t="s">
        <v>6880</v>
      </c>
      <c r="G2185" s="48" t="s">
        <v>6881</v>
      </c>
      <c r="H2185" s="3"/>
      <c r="I2185" s="3"/>
      <c r="J2185" s="3"/>
      <c r="K2185" s="113">
        <v>0</v>
      </c>
      <c r="L2185" s="113">
        <v>0</v>
      </c>
      <c r="M2185" s="113">
        <v>0</v>
      </c>
      <c r="N2185" s="48">
        <v>0</v>
      </c>
      <c r="O2185" s="48">
        <v>0</v>
      </c>
      <c r="P2185" s="48">
        <v>1</v>
      </c>
      <c r="Q2185" s="48">
        <v>0</v>
      </c>
      <c r="R2185" s="48">
        <v>0</v>
      </c>
      <c r="S2185" s="113">
        <v>0</v>
      </c>
      <c r="T2185" s="48">
        <v>0</v>
      </c>
      <c r="U2185" s="47"/>
      <c r="V2185" s="22" t="s">
        <v>8313</v>
      </c>
      <c r="W2185" s="134" t="s">
        <v>3156</v>
      </c>
      <c r="X2185" s="3" t="s">
        <v>395</v>
      </c>
      <c r="Y2185" s="21">
        <v>0</v>
      </c>
      <c r="Z2185" s="21">
        <v>9</v>
      </c>
      <c r="AA2185" s="14">
        <v>0</v>
      </c>
      <c r="AB2185" s="3">
        <f>(240*Y2185)+(12*Z2185)+AA2185</f>
        <v>108</v>
      </c>
      <c r="AC2185" s="18">
        <v>186.62104568960439</v>
      </c>
      <c r="AD2185" s="1"/>
      <c r="AE2185" s="22"/>
      <c r="AF2185" s="50" t="s">
        <v>3157</v>
      </c>
      <c r="AG2185" s="3"/>
      <c r="AH2185" s="3"/>
      <c r="AI2185" s="3"/>
      <c r="AJ2185" s="3"/>
      <c r="AK2185" s="3"/>
      <c r="AM2185" s="1"/>
      <c r="AN2185" s="3">
        <v>1927</v>
      </c>
      <c r="AO2185" s="3">
        <v>1010</v>
      </c>
      <c r="AP2185" s="3">
        <v>3993</v>
      </c>
      <c r="AQ2185" s="3"/>
      <c r="AR2185" s="183" t="s">
        <v>8749</v>
      </c>
      <c r="AS2185" s="183" t="s">
        <v>8750</v>
      </c>
      <c r="AT2185" s="3">
        <v>0</v>
      </c>
      <c r="AU2185" s="18">
        <v>0</v>
      </c>
      <c r="AV2185" s="17"/>
      <c r="AW2185" s="200">
        <v>1</v>
      </c>
      <c r="AX2185" s="200">
        <v>0</v>
      </c>
      <c r="AY2185" s="200">
        <v>0</v>
      </c>
      <c r="AZ2185" s="200">
        <v>0</v>
      </c>
      <c r="BA2185" s="200">
        <v>0</v>
      </c>
      <c r="BB2185" s="200">
        <v>0</v>
      </c>
      <c r="BC2185" s="200">
        <v>0</v>
      </c>
      <c r="BD2185" s="17"/>
    </row>
    <row r="2186" spans="1:62" s="18" customFormat="1" x14ac:dyDescent="0.25">
      <c r="A2186" s="18">
        <v>101</v>
      </c>
      <c r="B2186" s="3">
        <v>45</v>
      </c>
      <c r="C2186" s="3" t="s">
        <v>3151</v>
      </c>
      <c r="D2186" s="18" t="s">
        <v>45</v>
      </c>
      <c r="E2186" s="48" t="s">
        <v>3152</v>
      </c>
      <c r="F2186" s="48" t="s">
        <v>6880</v>
      </c>
      <c r="G2186" s="48" t="s">
        <v>6881</v>
      </c>
      <c r="H2186" s="3"/>
      <c r="I2186" s="3"/>
      <c r="J2186" s="3"/>
      <c r="K2186" s="113">
        <v>0</v>
      </c>
      <c r="L2186" s="113">
        <v>0</v>
      </c>
      <c r="M2186" s="113">
        <v>0</v>
      </c>
      <c r="N2186" s="48">
        <v>0</v>
      </c>
      <c r="O2186" s="48">
        <v>0</v>
      </c>
      <c r="P2186" s="48">
        <v>1</v>
      </c>
      <c r="Q2186" s="48">
        <v>0</v>
      </c>
      <c r="R2186" s="48">
        <v>0</v>
      </c>
      <c r="S2186" s="113">
        <v>0</v>
      </c>
      <c r="T2186" s="48">
        <v>0</v>
      </c>
      <c r="U2186" s="47"/>
      <c r="V2186" s="22" t="s">
        <v>8313</v>
      </c>
      <c r="W2186" s="134" t="s">
        <v>3158</v>
      </c>
      <c r="X2186" s="3" t="s">
        <v>442</v>
      </c>
      <c r="Y2186" s="21">
        <v>0</v>
      </c>
      <c r="Z2186" s="21">
        <v>17</v>
      </c>
      <c r="AA2186" s="14">
        <v>6</v>
      </c>
      <c r="AB2186" s="3">
        <f>(240*Y2186)+(12*Z2186)+AA2186</f>
        <v>210</v>
      </c>
      <c r="AC2186" s="18">
        <v>362.8742555075641</v>
      </c>
      <c r="AD2186" s="1"/>
      <c r="AE2186" s="15"/>
      <c r="AF2186" s="2"/>
      <c r="AG2186" s="3"/>
      <c r="AH2186" s="3"/>
      <c r="AI2186" s="3"/>
      <c r="AJ2186" s="3"/>
      <c r="AK2186" s="3"/>
      <c r="AM2186" s="1"/>
      <c r="AN2186" s="3">
        <v>1927</v>
      </c>
      <c r="AO2186" s="3">
        <v>1010</v>
      </c>
      <c r="AP2186" s="3">
        <v>3993</v>
      </c>
      <c r="AQ2186" s="3"/>
      <c r="AR2186" s="183" t="s">
        <v>8659</v>
      </c>
      <c r="AS2186" s="183" t="s">
        <v>8751</v>
      </c>
      <c r="AT2186" s="3">
        <v>0</v>
      </c>
      <c r="AU2186" s="18">
        <v>0</v>
      </c>
      <c r="AV2186" s="17"/>
      <c r="AW2186" s="200">
        <v>1</v>
      </c>
      <c r="AX2186" s="200">
        <v>0</v>
      </c>
      <c r="AY2186" s="200">
        <v>0</v>
      </c>
      <c r="AZ2186" s="200">
        <v>0</v>
      </c>
      <c r="BA2186" s="200">
        <v>0</v>
      </c>
      <c r="BB2186" s="200">
        <v>0</v>
      </c>
      <c r="BC2186" s="200">
        <v>0</v>
      </c>
      <c r="BD2186" s="17"/>
    </row>
    <row r="2187" spans="1:62" s="18" customFormat="1" x14ac:dyDescent="0.25">
      <c r="A2187" s="18">
        <v>101</v>
      </c>
      <c r="B2187" s="3">
        <v>45</v>
      </c>
      <c r="C2187" s="3" t="s">
        <v>3151</v>
      </c>
      <c r="D2187" s="18" t="s">
        <v>45</v>
      </c>
      <c r="E2187" s="48" t="s">
        <v>3152</v>
      </c>
      <c r="F2187" s="48" t="s">
        <v>6880</v>
      </c>
      <c r="G2187" s="48" t="s">
        <v>6881</v>
      </c>
      <c r="H2187" s="3"/>
      <c r="I2187" s="3"/>
      <c r="J2187" s="3"/>
      <c r="K2187" s="113">
        <v>0</v>
      </c>
      <c r="L2187" s="113">
        <v>0</v>
      </c>
      <c r="M2187" s="113">
        <v>0</v>
      </c>
      <c r="N2187" s="48">
        <v>0</v>
      </c>
      <c r="O2187" s="48">
        <v>0</v>
      </c>
      <c r="P2187" s="48">
        <v>1</v>
      </c>
      <c r="Q2187" s="48">
        <v>0</v>
      </c>
      <c r="R2187" s="48">
        <v>0</v>
      </c>
      <c r="S2187" s="113">
        <v>0</v>
      </c>
      <c r="T2187" s="48">
        <v>0</v>
      </c>
      <c r="U2187" s="47"/>
      <c r="V2187" s="22" t="s">
        <v>8313</v>
      </c>
      <c r="W2187" s="134" t="s">
        <v>3159</v>
      </c>
      <c r="X2187" s="3" t="s">
        <v>3160</v>
      </c>
      <c r="Y2187" s="21">
        <v>1</v>
      </c>
      <c r="Z2187" s="21">
        <v>19</v>
      </c>
      <c r="AA2187" s="14">
        <v>6</v>
      </c>
      <c r="AB2187" s="3">
        <f>(240*Y2187)+(12*Z2187)+AA2187</f>
        <v>474</v>
      </c>
      <c r="AC2187" s="18">
        <v>819.05903385993031</v>
      </c>
      <c r="AD2187" s="1"/>
      <c r="AE2187" s="15"/>
      <c r="AF2187" s="2"/>
      <c r="AG2187" s="3"/>
      <c r="AH2187" s="3"/>
      <c r="AI2187" s="3"/>
      <c r="AJ2187" s="3"/>
      <c r="AK2187" s="3"/>
      <c r="AM2187" s="1"/>
      <c r="AN2187" s="3">
        <v>1927</v>
      </c>
      <c r="AO2187" s="3">
        <v>1010</v>
      </c>
      <c r="AP2187" s="3">
        <v>3993</v>
      </c>
      <c r="AQ2187" s="3"/>
      <c r="AR2187" s="183" t="s">
        <v>8659</v>
      </c>
      <c r="AS2187" s="183" t="s">
        <v>8751</v>
      </c>
      <c r="AT2187" s="3">
        <v>0</v>
      </c>
      <c r="AU2187" s="18">
        <v>0</v>
      </c>
      <c r="AV2187" s="17"/>
      <c r="AW2187" s="200">
        <v>1</v>
      </c>
      <c r="AX2187" s="200">
        <v>0</v>
      </c>
      <c r="AY2187" s="200">
        <v>0</v>
      </c>
      <c r="AZ2187" s="200">
        <v>0</v>
      </c>
      <c r="BA2187" s="200">
        <v>0</v>
      </c>
      <c r="BB2187" s="200">
        <v>0</v>
      </c>
      <c r="BC2187" s="200">
        <v>0</v>
      </c>
      <c r="BD2187" s="17"/>
    </row>
    <row r="2188" spans="1:62" s="18" customFormat="1" ht="30" x14ac:dyDescent="0.25">
      <c r="A2188" s="18">
        <v>101</v>
      </c>
      <c r="B2188" s="3">
        <v>45</v>
      </c>
      <c r="C2188" s="3" t="s">
        <v>3151</v>
      </c>
      <c r="D2188" s="18" t="s">
        <v>45</v>
      </c>
      <c r="E2188" s="48" t="s">
        <v>3152</v>
      </c>
      <c r="F2188" s="48" t="s">
        <v>6880</v>
      </c>
      <c r="G2188" s="48" t="s">
        <v>6881</v>
      </c>
      <c r="H2188" s="3"/>
      <c r="I2188" s="3"/>
      <c r="J2188" s="3"/>
      <c r="K2188" s="113">
        <v>0</v>
      </c>
      <c r="L2188" s="113">
        <v>0</v>
      </c>
      <c r="M2188" s="113">
        <v>0</v>
      </c>
      <c r="N2188" s="48">
        <v>0</v>
      </c>
      <c r="O2188" s="48">
        <v>0</v>
      </c>
      <c r="P2188" s="48">
        <v>1</v>
      </c>
      <c r="Q2188" s="48">
        <v>0</v>
      </c>
      <c r="R2188" s="48">
        <v>0</v>
      </c>
      <c r="S2188" s="113">
        <v>0</v>
      </c>
      <c r="T2188" s="48">
        <v>0</v>
      </c>
      <c r="U2188" s="47"/>
      <c r="V2188" s="22" t="s">
        <v>8297</v>
      </c>
      <c r="W2188" s="134" t="s">
        <v>3161</v>
      </c>
      <c r="X2188" s="3" t="s">
        <v>211</v>
      </c>
      <c r="Y2188" s="21">
        <v>0</v>
      </c>
      <c r="Z2188" s="21">
        <v>17</v>
      </c>
      <c r="AA2188" s="14">
        <v>0</v>
      </c>
      <c r="AB2188" s="3">
        <f>(240*Y2188)+(12*Z2188)+AA2188</f>
        <v>204</v>
      </c>
      <c r="AC2188" s="18">
        <v>351.34947652785945</v>
      </c>
      <c r="AD2188" s="1"/>
      <c r="AE2188" s="15"/>
      <c r="AF2188" s="2"/>
      <c r="AG2188" s="3"/>
      <c r="AH2188" s="3"/>
      <c r="AI2188" s="3"/>
      <c r="AJ2188" s="3"/>
      <c r="AK2188" s="3"/>
      <c r="AM2188" s="1"/>
      <c r="AN2188" s="3">
        <v>1927</v>
      </c>
      <c r="AO2188" s="3">
        <v>1010</v>
      </c>
      <c r="AP2188" s="3">
        <v>3969</v>
      </c>
      <c r="AQ2188" s="3"/>
      <c r="AR2188" s="183" t="s">
        <v>8659</v>
      </c>
      <c r="AS2188" s="183" t="s">
        <v>8751</v>
      </c>
      <c r="AT2188" s="3">
        <v>0</v>
      </c>
      <c r="AU2188" s="18">
        <v>0</v>
      </c>
      <c r="AV2188" s="17"/>
      <c r="AW2188" s="200">
        <v>1</v>
      </c>
      <c r="AX2188" s="200">
        <v>0</v>
      </c>
      <c r="AY2188" s="200">
        <v>0</v>
      </c>
      <c r="AZ2188" s="200">
        <v>0</v>
      </c>
      <c r="BA2188" s="200">
        <v>0</v>
      </c>
      <c r="BB2188" s="200">
        <v>0</v>
      </c>
      <c r="BC2188" s="200">
        <v>0</v>
      </c>
      <c r="BD2188" s="17"/>
    </row>
    <row r="2189" spans="1:62" s="18" customFormat="1" x14ac:dyDescent="0.25">
      <c r="A2189" s="18">
        <v>101</v>
      </c>
      <c r="B2189" s="3">
        <v>45</v>
      </c>
      <c r="C2189" s="3" t="s">
        <v>3151</v>
      </c>
      <c r="D2189" s="18" t="s">
        <v>45</v>
      </c>
      <c r="E2189" s="48" t="s">
        <v>3152</v>
      </c>
      <c r="F2189" s="48" t="s">
        <v>6880</v>
      </c>
      <c r="G2189" s="48" t="s">
        <v>6881</v>
      </c>
      <c r="H2189" s="3"/>
      <c r="I2189" s="3"/>
      <c r="J2189" s="3"/>
      <c r="K2189" s="113">
        <v>0</v>
      </c>
      <c r="L2189" s="113">
        <v>0</v>
      </c>
      <c r="M2189" s="113">
        <v>0</v>
      </c>
      <c r="N2189" s="48">
        <v>0</v>
      </c>
      <c r="O2189" s="48">
        <v>0</v>
      </c>
      <c r="P2189" s="48">
        <v>1</v>
      </c>
      <c r="Q2189" s="48">
        <v>0</v>
      </c>
      <c r="R2189" s="48">
        <v>0</v>
      </c>
      <c r="S2189" s="113">
        <v>0</v>
      </c>
      <c r="T2189" s="48">
        <v>0</v>
      </c>
      <c r="U2189" s="47"/>
      <c r="V2189" s="22" t="s">
        <v>8374</v>
      </c>
      <c r="W2189" s="134" t="s">
        <v>3162</v>
      </c>
      <c r="X2189" s="3"/>
      <c r="Y2189" s="21"/>
      <c r="Z2189" s="21"/>
      <c r="AA2189" s="14"/>
      <c r="AB2189" s="3" t="s">
        <v>149</v>
      </c>
      <c r="AD2189" s="1"/>
      <c r="AE2189" s="15"/>
      <c r="AF2189" s="2"/>
      <c r="AG2189" s="3"/>
      <c r="AH2189" s="3"/>
      <c r="AI2189" s="3"/>
      <c r="AJ2189" s="3"/>
      <c r="AK2189" s="3"/>
      <c r="AM2189" s="1"/>
      <c r="AN2189" s="3">
        <v>1927</v>
      </c>
      <c r="AO2189" s="3">
        <v>1010</v>
      </c>
      <c r="AP2189" s="3">
        <v>3918</v>
      </c>
      <c r="AQ2189" s="3"/>
      <c r="AR2189" s="183" t="s">
        <v>8659</v>
      </c>
      <c r="AS2189" s="183" t="s">
        <v>8751</v>
      </c>
      <c r="AT2189" s="3">
        <v>0</v>
      </c>
      <c r="AU2189" s="18">
        <v>0</v>
      </c>
      <c r="AV2189" s="17"/>
      <c r="AW2189" s="200">
        <v>1</v>
      </c>
      <c r="AX2189" s="200">
        <v>0</v>
      </c>
      <c r="AY2189" s="200">
        <v>0</v>
      </c>
      <c r="AZ2189" s="200">
        <v>0</v>
      </c>
      <c r="BA2189" s="200">
        <v>0</v>
      </c>
      <c r="BB2189" s="200">
        <v>0</v>
      </c>
      <c r="BC2189" s="200">
        <v>0</v>
      </c>
      <c r="BD2189" s="17"/>
    </row>
    <row r="2190" spans="1:62" s="18" customFormat="1" x14ac:dyDescent="0.25">
      <c r="A2190" s="18">
        <v>101</v>
      </c>
      <c r="B2190" s="3">
        <v>45</v>
      </c>
      <c r="C2190" s="3" t="s">
        <v>3151</v>
      </c>
      <c r="D2190" s="18" t="s">
        <v>45</v>
      </c>
      <c r="E2190" s="48" t="s">
        <v>3152</v>
      </c>
      <c r="F2190" s="48" t="s">
        <v>6880</v>
      </c>
      <c r="G2190" s="48" t="s">
        <v>6881</v>
      </c>
      <c r="H2190" s="3"/>
      <c r="I2190" s="3"/>
      <c r="J2190" s="3"/>
      <c r="K2190" s="113">
        <v>0</v>
      </c>
      <c r="L2190" s="113">
        <v>0</v>
      </c>
      <c r="M2190" s="113">
        <v>0</v>
      </c>
      <c r="N2190" s="48">
        <v>0</v>
      </c>
      <c r="O2190" s="48">
        <v>0</v>
      </c>
      <c r="P2190" s="48">
        <v>1</v>
      </c>
      <c r="Q2190" s="48">
        <v>0</v>
      </c>
      <c r="R2190" s="48">
        <v>0</v>
      </c>
      <c r="S2190" s="113">
        <v>0</v>
      </c>
      <c r="T2190" s="48">
        <v>0</v>
      </c>
      <c r="U2190" s="47"/>
      <c r="V2190" s="22" t="s">
        <v>8374</v>
      </c>
      <c r="W2190" s="134" t="s">
        <v>3163</v>
      </c>
      <c r="X2190" s="3" t="s">
        <v>167</v>
      </c>
      <c r="Y2190" s="21">
        <v>0</v>
      </c>
      <c r="Z2190" s="21">
        <v>10</v>
      </c>
      <c r="AA2190" s="14">
        <v>0</v>
      </c>
      <c r="AB2190" s="3">
        <f t="shared" ref="AB2190:AB2195" si="103">(240*Y2190)+(12*Z2190)+AA2190</f>
        <v>120</v>
      </c>
      <c r="AC2190" s="18">
        <v>205.23739094688699</v>
      </c>
      <c r="AD2190" s="1"/>
      <c r="AE2190" s="15"/>
      <c r="AF2190" s="2"/>
      <c r="AG2190" s="3"/>
      <c r="AH2190" s="3"/>
      <c r="AI2190" s="3"/>
      <c r="AJ2190" s="3"/>
      <c r="AK2190" s="3"/>
      <c r="AM2190" s="1"/>
      <c r="AN2190" s="3">
        <v>1927</v>
      </c>
      <c r="AO2190" s="3">
        <v>1010</v>
      </c>
      <c r="AP2190" s="3">
        <v>3918</v>
      </c>
      <c r="AQ2190" s="3"/>
      <c r="AR2190" s="183" t="s">
        <v>8659</v>
      </c>
      <c r="AS2190" s="183" t="s">
        <v>8751</v>
      </c>
      <c r="AT2190" s="3">
        <v>0</v>
      </c>
      <c r="AU2190" s="18">
        <v>0</v>
      </c>
      <c r="AV2190" s="17"/>
      <c r="AW2190" s="200">
        <v>1</v>
      </c>
      <c r="AX2190" s="200">
        <v>0</v>
      </c>
      <c r="AY2190" s="200">
        <v>0</v>
      </c>
      <c r="AZ2190" s="200">
        <v>0</v>
      </c>
      <c r="BA2190" s="200">
        <v>0</v>
      </c>
      <c r="BB2190" s="200">
        <v>0</v>
      </c>
      <c r="BC2190" s="200">
        <v>0</v>
      </c>
      <c r="BD2190" s="17"/>
    </row>
    <row r="2191" spans="1:62" s="18" customFormat="1" x14ac:dyDescent="0.25">
      <c r="A2191" s="18">
        <v>101</v>
      </c>
      <c r="B2191" s="3">
        <v>45</v>
      </c>
      <c r="C2191" s="3" t="s">
        <v>3151</v>
      </c>
      <c r="D2191" s="18" t="s">
        <v>45</v>
      </c>
      <c r="E2191" s="48" t="s">
        <v>3152</v>
      </c>
      <c r="F2191" s="48" t="s">
        <v>6880</v>
      </c>
      <c r="G2191" s="48" t="s">
        <v>6881</v>
      </c>
      <c r="H2191" s="3"/>
      <c r="I2191" s="3"/>
      <c r="J2191" s="3"/>
      <c r="K2191" s="113">
        <v>0</v>
      </c>
      <c r="L2191" s="113">
        <v>0</v>
      </c>
      <c r="M2191" s="113">
        <v>0</v>
      </c>
      <c r="N2191" s="48">
        <v>0</v>
      </c>
      <c r="O2191" s="48">
        <v>0</v>
      </c>
      <c r="P2191" s="48">
        <v>1</v>
      </c>
      <c r="Q2191" s="48">
        <v>0</v>
      </c>
      <c r="R2191" s="48">
        <v>0</v>
      </c>
      <c r="S2191" s="113">
        <v>0</v>
      </c>
      <c r="T2191" s="48">
        <v>0</v>
      </c>
      <c r="U2191" s="47"/>
      <c r="V2191" s="22" t="s">
        <v>8374</v>
      </c>
      <c r="W2191" s="134" t="s">
        <v>3164</v>
      </c>
      <c r="X2191" s="3" t="s">
        <v>23</v>
      </c>
      <c r="Y2191" s="21">
        <v>0</v>
      </c>
      <c r="Z2191" s="21">
        <v>7</v>
      </c>
      <c r="AA2191" s="14">
        <v>6</v>
      </c>
      <c r="AB2191" s="3">
        <f t="shared" si="103"/>
        <v>90</v>
      </c>
      <c r="AC2191" s="18">
        <v>153.92804321016524</v>
      </c>
      <c r="AD2191" s="1"/>
      <c r="AE2191" s="15"/>
      <c r="AF2191" s="2"/>
      <c r="AG2191" s="3"/>
      <c r="AH2191" s="3"/>
      <c r="AI2191" s="3"/>
      <c r="AJ2191" s="3"/>
      <c r="AK2191" s="3"/>
      <c r="AM2191" s="1"/>
      <c r="AN2191" s="3">
        <v>1927</v>
      </c>
      <c r="AO2191" s="3">
        <v>1010</v>
      </c>
      <c r="AP2191" s="3">
        <v>3918</v>
      </c>
      <c r="AQ2191" s="3"/>
      <c r="AR2191" s="183" t="s">
        <v>8659</v>
      </c>
      <c r="AS2191" s="183" t="s">
        <v>8751</v>
      </c>
      <c r="AT2191" s="3">
        <v>0</v>
      </c>
      <c r="AU2191" s="18">
        <v>0</v>
      </c>
      <c r="AV2191" s="17"/>
      <c r="AW2191" s="200">
        <v>1</v>
      </c>
      <c r="AX2191" s="200">
        <v>0</v>
      </c>
      <c r="AY2191" s="200">
        <v>0</v>
      </c>
      <c r="AZ2191" s="200">
        <v>0</v>
      </c>
      <c r="BA2191" s="200">
        <v>0</v>
      </c>
      <c r="BB2191" s="200">
        <v>0</v>
      </c>
      <c r="BC2191" s="200">
        <v>0</v>
      </c>
      <c r="BD2191" s="17"/>
    </row>
    <row r="2192" spans="1:62" s="18" customFormat="1" x14ac:dyDescent="0.25">
      <c r="A2192" s="18">
        <v>101</v>
      </c>
      <c r="B2192" s="3">
        <v>45</v>
      </c>
      <c r="C2192" s="3" t="s">
        <v>3151</v>
      </c>
      <c r="D2192" s="18" t="s">
        <v>45</v>
      </c>
      <c r="E2192" s="48" t="s">
        <v>3152</v>
      </c>
      <c r="F2192" s="48" t="s">
        <v>6880</v>
      </c>
      <c r="G2192" s="48" t="s">
        <v>6881</v>
      </c>
      <c r="H2192" s="3"/>
      <c r="I2192" s="3"/>
      <c r="J2192" s="3"/>
      <c r="K2192" s="113">
        <v>0</v>
      </c>
      <c r="L2192" s="113">
        <v>0</v>
      </c>
      <c r="M2192" s="113">
        <v>0</v>
      </c>
      <c r="N2192" s="48">
        <v>0</v>
      </c>
      <c r="O2192" s="48">
        <v>0</v>
      </c>
      <c r="P2192" s="48">
        <v>1</v>
      </c>
      <c r="Q2192" s="48">
        <v>0</v>
      </c>
      <c r="R2192" s="48">
        <v>0</v>
      </c>
      <c r="S2192" s="113">
        <v>0</v>
      </c>
      <c r="T2192" s="48">
        <v>0</v>
      </c>
      <c r="U2192" s="47"/>
      <c r="V2192" s="22" t="s">
        <v>8399</v>
      </c>
      <c r="W2192" s="134" t="s">
        <v>3165</v>
      </c>
      <c r="X2192" s="3" t="s">
        <v>90</v>
      </c>
      <c r="Y2192" s="21">
        <v>0</v>
      </c>
      <c r="Z2192" s="21">
        <v>13</v>
      </c>
      <c r="AA2192" s="14">
        <v>6</v>
      </c>
      <c r="AB2192" s="3">
        <f t="shared" si="103"/>
        <v>162</v>
      </c>
      <c r="AC2192" s="18">
        <v>276.04765929313794</v>
      </c>
      <c r="AD2192" s="1"/>
      <c r="AE2192" s="15"/>
      <c r="AF2192" s="2"/>
      <c r="AG2192" s="3"/>
      <c r="AH2192" s="3"/>
      <c r="AI2192" s="3"/>
      <c r="AJ2192" s="3"/>
      <c r="AK2192" s="3"/>
      <c r="AM2192" s="1"/>
      <c r="AN2192" s="3">
        <v>1927</v>
      </c>
      <c r="AO2192" s="3">
        <v>1010</v>
      </c>
      <c r="AP2192" s="3">
        <v>3891</v>
      </c>
      <c r="AQ2192" s="3"/>
      <c r="AR2192" s="183" t="s">
        <v>8659</v>
      </c>
      <c r="AS2192" s="183" t="s">
        <v>8751</v>
      </c>
      <c r="AT2192" s="3">
        <v>0</v>
      </c>
      <c r="AU2192" s="18">
        <v>0</v>
      </c>
      <c r="AV2192" s="17"/>
      <c r="AW2192" s="200">
        <v>1</v>
      </c>
      <c r="AX2192" s="200">
        <v>0</v>
      </c>
      <c r="AY2192" s="200">
        <v>0</v>
      </c>
      <c r="AZ2192" s="200">
        <v>0</v>
      </c>
      <c r="BA2192" s="200">
        <v>0</v>
      </c>
      <c r="BB2192" s="200">
        <v>0</v>
      </c>
      <c r="BC2192" s="200">
        <v>0</v>
      </c>
      <c r="BD2192" s="17"/>
    </row>
    <row r="2193" spans="1:62" s="18" customFormat="1" x14ac:dyDescent="0.25">
      <c r="A2193" s="18">
        <v>101</v>
      </c>
      <c r="B2193" s="3">
        <v>45</v>
      </c>
      <c r="C2193" s="3" t="s">
        <v>3151</v>
      </c>
      <c r="D2193" s="18" t="s">
        <v>45</v>
      </c>
      <c r="E2193" s="48" t="s">
        <v>3152</v>
      </c>
      <c r="F2193" s="48" t="s">
        <v>6880</v>
      </c>
      <c r="G2193" s="48" t="s">
        <v>6881</v>
      </c>
      <c r="H2193" s="3"/>
      <c r="I2193" s="3"/>
      <c r="J2193" s="3"/>
      <c r="K2193" s="113">
        <v>0</v>
      </c>
      <c r="L2193" s="113">
        <v>0</v>
      </c>
      <c r="M2193" s="113">
        <v>0</v>
      </c>
      <c r="N2193" s="48">
        <v>0</v>
      </c>
      <c r="O2193" s="48">
        <v>0</v>
      </c>
      <c r="P2193" s="48">
        <v>1</v>
      </c>
      <c r="Q2193" s="48">
        <v>0</v>
      </c>
      <c r="R2193" s="48">
        <v>0</v>
      </c>
      <c r="S2193" s="113">
        <v>0</v>
      </c>
      <c r="T2193" s="48">
        <v>0</v>
      </c>
      <c r="U2193" s="47"/>
      <c r="V2193" s="22" t="s">
        <v>8399</v>
      </c>
      <c r="W2193" s="134" t="s">
        <v>3166</v>
      </c>
      <c r="X2193" s="3" t="s">
        <v>423</v>
      </c>
      <c r="Y2193" s="21">
        <v>1</v>
      </c>
      <c r="Z2193" s="21">
        <v>14</v>
      </c>
      <c r="AA2193" s="14">
        <v>0</v>
      </c>
      <c r="AB2193" s="3">
        <f t="shared" si="103"/>
        <v>408</v>
      </c>
      <c r="AC2193" s="18">
        <v>695.23114192345849</v>
      </c>
      <c r="AD2193" s="1"/>
      <c r="AE2193" s="15"/>
      <c r="AF2193" s="2"/>
      <c r="AG2193" s="3"/>
      <c r="AH2193" s="3"/>
      <c r="AI2193" s="3"/>
      <c r="AJ2193" s="3"/>
      <c r="AK2193" s="3"/>
      <c r="AM2193" s="1"/>
      <c r="AN2193" s="3">
        <v>1927</v>
      </c>
      <c r="AO2193" s="3">
        <v>1010</v>
      </c>
      <c r="AP2193" s="3">
        <v>3891</v>
      </c>
      <c r="AQ2193" s="3"/>
      <c r="AR2193" s="183" t="s">
        <v>8659</v>
      </c>
      <c r="AS2193" s="183" t="s">
        <v>8751</v>
      </c>
      <c r="AT2193" s="3">
        <v>0</v>
      </c>
      <c r="AU2193" s="18">
        <v>0</v>
      </c>
      <c r="AV2193" s="17"/>
      <c r="AW2193" s="200">
        <v>1</v>
      </c>
      <c r="AX2193" s="200">
        <v>0</v>
      </c>
      <c r="AY2193" s="200">
        <v>0</v>
      </c>
      <c r="AZ2193" s="200">
        <v>0</v>
      </c>
      <c r="BA2193" s="200">
        <v>0</v>
      </c>
      <c r="BB2193" s="200">
        <v>0</v>
      </c>
      <c r="BC2193" s="200">
        <v>0</v>
      </c>
      <c r="BD2193" s="17"/>
    </row>
    <row r="2194" spans="1:62" s="18" customFormat="1" x14ac:dyDescent="0.25">
      <c r="A2194" s="18">
        <v>101</v>
      </c>
      <c r="B2194" s="3">
        <v>45</v>
      </c>
      <c r="C2194" s="3" t="s">
        <v>3151</v>
      </c>
      <c r="D2194" s="18" t="s">
        <v>45</v>
      </c>
      <c r="E2194" s="48" t="s">
        <v>3152</v>
      </c>
      <c r="F2194" s="48" t="s">
        <v>6880</v>
      </c>
      <c r="G2194" s="48" t="s">
        <v>6881</v>
      </c>
      <c r="H2194" s="3"/>
      <c r="I2194" s="3"/>
      <c r="J2194" s="3"/>
      <c r="K2194" s="113">
        <v>0</v>
      </c>
      <c r="L2194" s="113">
        <v>0</v>
      </c>
      <c r="M2194" s="113">
        <v>0</v>
      </c>
      <c r="N2194" s="48">
        <v>0</v>
      </c>
      <c r="O2194" s="48">
        <v>0</v>
      </c>
      <c r="P2194" s="48">
        <v>1</v>
      </c>
      <c r="Q2194" s="48">
        <v>0</v>
      </c>
      <c r="R2194" s="48">
        <v>0</v>
      </c>
      <c r="S2194" s="113">
        <v>0</v>
      </c>
      <c r="T2194" s="48">
        <v>0</v>
      </c>
      <c r="U2194" s="47"/>
      <c r="V2194" s="22" t="s">
        <v>8399</v>
      </c>
      <c r="W2194" s="134" t="s">
        <v>3167</v>
      </c>
      <c r="X2194" s="3" t="s">
        <v>848</v>
      </c>
      <c r="Y2194" s="21">
        <v>1</v>
      </c>
      <c r="Z2194" s="21">
        <v>9</v>
      </c>
      <c r="AA2194" s="14">
        <v>0</v>
      </c>
      <c r="AB2194" s="3">
        <f t="shared" si="103"/>
        <v>348</v>
      </c>
      <c r="AC2194" s="18">
        <v>592.99126811118515</v>
      </c>
      <c r="AD2194" s="1"/>
      <c r="AE2194" s="15"/>
      <c r="AF2194" s="2"/>
      <c r="AG2194" s="3"/>
      <c r="AH2194" s="3"/>
      <c r="AI2194" s="3"/>
      <c r="AJ2194" s="3"/>
      <c r="AK2194" s="3"/>
      <c r="AM2194" s="1"/>
      <c r="AN2194" s="3">
        <v>1927</v>
      </c>
      <c r="AO2194" s="3">
        <v>1010</v>
      </c>
      <c r="AP2194" s="3">
        <v>3891</v>
      </c>
      <c r="AQ2194" s="3"/>
      <c r="AR2194" s="183" t="s">
        <v>8659</v>
      </c>
      <c r="AS2194" s="183" t="s">
        <v>8751</v>
      </c>
      <c r="AT2194" s="3">
        <v>0</v>
      </c>
      <c r="AU2194" s="18">
        <v>0</v>
      </c>
      <c r="AV2194" s="17"/>
      <c r="AW2194" s="200">
        <v>1</v>
      </c>
      <c r="AX2194" s="200">
        <v>0</v>
      </c>
      <c r="AY2194" s="200">
        <v>0</v>
      </c>
      <c r="AZ2194" s="200">
        <v>0</v>
      </c>
      <c r="BA2194" s="200">
        <v>0</v>
      </c>
      <c r="BB2194" s="200">
        <v>0</v>
      </c>
      <c r="BC2194" s="200">
        <v>0</v>
      </c>
      <c r="BD2194" s="17"/>
    </row>
    <row r="2195" spans="1:62" s="18" customFormat="1" ht="30" x14ac:dyDescent="0.25">
      <c r="A2195" s="18">
        <v>101</v>
      </c>
      <c r="B2195" s="3">
        <v>45</v>
      </c>
      <c r="C2195" s="3" t="s">
        <v>3151</v>
      </c>
      <c r="D2195" s="18" t="s">
        <v>45</v>
      </c>
      <c r="E2195" s="48" t="s">
        <v>3152</v>
      </c>
      <c r="F2195" s="48" t="s">
        <v>6880</v>
      </c>
      <c r="G2195" s="48" t="s">
        <v>6881</v>
      </c>
      <c r="H2195" s="3"/>
      <c r="I2195" s="3"/>
      <c r="J2195" s="3"/>
      <c r="K2195" s="113">
        <v>0</v>
      </c>
      <c r="L2195" s="113">
        <v>0</v>
      </c>
      <c r="M2195" s="113">
        <v>0</v>
      </c>
      <c r="N2195" s="48">
        <v>0</v>
      </c>
      <c r="O2195" s="48">
        <v>0</v>
      </c>
      <c r="P2195" s="48">
        <v>1</v>
      </c>
      <c r="Q2195" s="48">
        <v>0</v>
      </c>
      <c r="R2195" s="48">
        <v>0</v>
      </c>
      <c r="S2195" s="113">
        <v>0</v>
      </c>
      <c r="T2195" s="48">
        <v>0</v>
      </c>
      <c r="U2195" s="47"/>
      <c r="V2195" s="22" t="s">
        <v>8307</v>
      </c>
      <c r="W2195" s="134" t="s">
        <v>3168</v>
      </c>
      <c r="X2195" s="3" t="s">
        <v>3169</v>
      </c>
      <c r="Y2195" s="21">
        <v>2</v>
      </c>
      <c r="Z2195" s="21">
        <v>1</v>
      </c>
      <c r="AA2195" s="14">
        <v>3</v>
      </c>
      <c r="AB2195" s="3">
        <f t="shared" si="103"/>
        <v>495</v>
      </c>
      <c r="AC2195" s="18">
        <v>841.7476809056127</v>
      </c>
      <c r="AD2195" s="1"/>
      <c r="AE2195" s="15"/>
      <c r="AF2195" s="2"/>
      <c r="AG2195" s="3"/>
      <c r="AH2195" s="3"/>
      <c r="AI2195" s="3"/>
      <c r="AJ2195" s="3"/>
      <c r="AK2195" s="3"/>
      <c r="AM2195" s="1"/>
      <c r="AN2195" s="3">
        <v>1927</v>
      </c>
      <c r="AO2195" s="3">
        <v>1010</v>
      </c>
      <c r="AP2195" s="3">
        <v>3876</v>
      </c>
      <c r="AQ2195" s="3"/>
      <c r="AR2195" s="183" t="s">
        <v>8659</v>
      </c>
      <c r="AS2195" s="183" t="s">
        <v>8751</v>
      </c>
      <c r="AT2195" s="3">
        <v>0</v>
      </c>
      <c r="AU2195" s="18">
        <v>0</v>
      </c>
      <c r="AV2195" s="17"/>
      <c r="AW2195" s="200">
        <v>1</v>
      </c>
      <c r="AX2195" s="200">
        <v>0</v>
      </c>
      <c r="AY2195" s="200">
        <v>0</v>
      </c>
      <c r="AZ2195" s="200">
        <v>0</v>
      </c>
      <c r="BA2195" s="200">
        <v>0</v>
      </c>
      <c r="BB2195" s="200">
        <v>0</v>
      </c>
      <c r="BC2195" s="200">
        <v>0</v>
      </c>
      <c r="BD2195" s="17"/>
    </row>
    <row r="2196" spans="1:62" s="18" customFormat="1" x14ac:dyDescent="0.25">
      <c r="A2196" s="18">
        <v>101</v>
      </c>
      <c r="B2196" s="3">
        <v>45</v>
      </c>
      <c r="C2196" s="3" t="s">
        <v>3151</v>
      </c>
      <c r="D2196" s="18" t="s">
        <v>45</v>
      </c>
      <c r="E2196" s="48" t="s">
        <v>3152</v>
      </c>
      <c r="F2196" s="48" t="s">
        <v>6880</v>
      </c>
      <c r="G2196" s="48" t="s">
        <v>6881</v>
      </c>
      <c r="H2196" s="3"/>
      <c r="I2196" s="3"/>
      <c r="J2196" s="3"/>
      <c r="K2196" s="113">
        <v>0</v>
      </c>
      <c r="L2196" s="113">
        <v>0</v>
      </c>
      <c r="M2196" s="113">
        <v>0</v>
      </c>
      <c r="N2196" s="48">
        <v>0</v>
      </c>
      <c r="O2196" s="48">
        <v>0</v>
      </c>
      <c r="P2196" s="48">
        <v>1</v>
      </c>
      <c r="Q2196" s="48">
        <v>0</v>
      </c>
      <c r="R2196" s="48">
        <v>0</v>
      </c>
      <c r="S2196" s="113">
        <v>0</v>
      </c>
      <c r="T2196" s="48">
        <v>0</v>
      </c>
      <c r="U2196" s="47"/>
      <c r="V2196" s="22" t="s">
        <v>8307</v>
      </c>
      <c r="W2196" s="136" t="s">
        <v>3170</v>
      </c>
      <c r="X2196" s="3"/>
      <c r="Y2196" s="21"/>
      <c r="Z2196" s="21"/>
      <c r="AA2196" s="14"/>
      <c r="AB2196" s="3" t="s">
        <v>149</v>
      </c>
      <c r="AD2196" s="1"/>
      <c r="AE2196" s="15"/>
      <c r="AF2196" s="2"/>
      <c r="AG2196" s="3"/>
      <c r="AH2196" s="3"/>
      <c r="AI2196" s="3"/>
      <c r="AJ2196" s="3"/>
      <c r="AK2196" s="3"/>
      <c r="AM2196" s="1"/>
      <c r="AN2196" s="3">
        <v>1927</v>
      </c>
      <c r="AO2196" s="3">
        <v>1010</v>
      </c>
      <c r="AP2196" s="3">
        <v>3876</v>
      </c>
      <c r="AQ2196" s="3"/>
      <c r="AR2196" s="183" t="s">
        <v>8659</v>
      </c>
      <c r="AS2196" s="183" t="s">
        <v>8751</v>
      </c>
      <c r="AT2196" s="3">
        <v>0</v>
      </c>
      <c r="AU2196" s="18">
        <v>0</v>
      </c>
      <c r="AV2196" s="17"/>
      <c r="AW2196" s="200">
        <v>0</v>
      </c>
      <c r="AX2196" s="200">
        <v>0</v>
      </c>
      <c r="AY2196" s="200">
        <v>0</v>
      </c>
      <c r="AZ2196" s="200">
        <v>0</v>
      </c>
      <c r="BA2196" s="200">
        <v>0</v>
      </c>
      <c r="BB2196" s="200">
        <v>0</v>
      </c>
      <c r="BC2196" s="200">
        <v>1</v>
      </c>
      <c r="BD2196" s="17"/>
    </row>
    <row r="2197" spans="1:62" s="18" customFormat="1" x14ac:dyDescent="0.25">
      <c r="A2197" s="18">
        <v>101</v>
      </c>
      <c r="B2197" s="3">
        <v>45</v>
      </c>
      <c r="C2197" s="3" t="s">
        <v>3151</v>
      </c>
      <c r="D2197" s="18" t="s">
        <v>45</v>
      </c>
      <c r="E2197" s="48" t="s">
        <v>3152</v>
      </c>
      <c r="F2197" s="48" t="s">
        <v>6880</v>
      </c>
      <c r="G2197" s="48" t="s">
        <v>6881</v>
      </c>
      <c r="H2197" s="3"/>
      <c r="I2197" s="3"/>
      <c r="J2197" s="3"/>
      <c r="K2197" s="113">
        <v>0</v>
      </c>
      <c r="L2197" s="113">
        <v>0</v>
      </c>
      <c r="M2197" s="113">
        <v>0</v>
      </c>
      <c r="N2197" s="48">
        <v>0</v>
      </c>
      <c r="O2197" s="48">
        <v>0</v>
      </c>
      <c r="P2197" s="48">
        <v>1</v>
      </c>
      <c r="Q2197" s="48">
        <v>0</v>
      </c>
      <c r="R2197" s="48">
        <v>0</v>
      </c>
      <c r="S2197" s="113">
        <v>0</v>
      </c>
      <c r="T2197" s="48">
        <v>0</v>
      </c>
      <c r="U2197" s="47"/>
      <c r="V2197" s="22" t="s">
        <v>8431</v>
      </c>
      <c r="W2197" s="134" t="s">
        <v>3171</v>
      </c>
      <c r="X2197" s="3" t="s">
        <v>401</v>
      </c>
      <c r="Y2197" s="21">
        <v>1</v>
      </c>
      <c r="Z2197" s="21">
        <v>10</v>
      </c>
      <c r="AA2197" s="14">
        <v>0</v>
      </c>
      <c r="AB2197" s="3">
        <f t="shared" ref="AB2197:AB2228" si="104">(240*Y2197)+(12*Z2197)+AA2197</f>
        <v>360</v>
      </c>
      <c r="AC2197" s="18">
        <v>611.09099243787614</v>
      </c>
      <c r="AD2197" s="1"/>
      <c r="AE2197" s="15"/>
      <c r="AF2197" s="2"/>
      <c r="AG2197" s="3"/>
      <c r="AH2197" s="3"/>
      <c r="AI2197" s="3"/>
      <c r="AJ2197" s="3"/>
      <c r="AK2197" s="3"/>
      <c r="AM2197" s="1"/>
      <c r="AN2197" s="3">
        <v>1927</v>
      </c>
      <c r="AO2197" s="3">
        <v>1010</v>
      </c>
      <c r="AP2197" s="3">
        <v>3863</v>
      </c>
      <c r="AQ2197" s="3"/>
      <c r="AR2197" s="183" t="s">
        <v>8659</v>
      </c>
      <c r="AS2197" s="183" t="s">
        <v>8751</v>
      </c>
      <c r="AT2197" s="3">
        <v>0</v>
      </c>
      <c r="AU2197" s="18">
        <v>0</v>
      </c>
      <c r="AV2197" s="17"/>
      <c r="AW2197" s="200">
        <v>0</v>
      </c>
      <c r="AX2197" s="200">
        <v>1</v>
      </c>
      <c r="AY2197" s="200">
        <v>0</v>
      </c>
      <c r="AZ2197" s="200">
        <v>0</v>
      </c>
      <c r="BA2197" s="200">
        <v>0</v>
      </c>
      <c r="BB2197" s="200">
        <v>0</v>
      </c>
      <c r="BC2197" s="200">
        <v>0</v>
      </c>
      <c r="BD2197" s="214"/>
    </row>
    <row r="2198" spans="1:62" s="18" customFormat="1" x14ac:dyDescent="0.25">
      <c r="A2198" s="18">
        <v>101</v>
      </c>
      <c r="B2198" s="3">
        <v>45</v>
      </c>
      <c r="C2198" s="3" t="s">
        <v>3151</v>
      </c>
      <c r="D2198" s="18" t="s">
        <v>45</v>
      </c>
      <c r="E2198" s="48" t="s">
        <v>3152</v>
      </c>
      <c r="F2198" s="48" t="s">
        <v>6880</v>
      </c>
      <c r="G2198" s="48" t="s">
        <v>6881</v>
      </c>
      <c r="H2198" s="3"/>
      <c r="I2198" s="3"/>
      <c r="J2198" s="3"/>
      <c r="K2198" s="113">
        <v>0</v>
      </c>
      <c r="L2198" s="113">
        <v>0</v>
      </c>
      <c r="M2198" s="113">
        <v>0</v>
      </c>
      <c r="N2198" s="48">
        <v>0</v>
      </c>
      <c r="O2198" s="48">
        <v>0</v>
      </c>
      <c r="P2198" s="48">
        <v>1</v>
      </c>
      <c r="Q2198" s="48">
        <v>0</v>
      </c>
      <c r="R2198" s="48">
        <v>0</v>
      </c>
      <c r="S2198" s="113">
        <v>0</v>
      </c>
      <c r="T2198" s="48">
        <v>0</v>
      </c>
      <c r="U2198" s="47"/>
      <c r="V2198" s="22" t="s">
        <v>8459</v>
      </c>
      <c r="W2198" s="134" t="s">
        <v>3172</v>
      </c>
      <c r="X2198" s="3" t="s">
        <v>706</v>
      </c>
      <c r="Y2198" s="21">
        <v>1</v>
      </c>
      <c r="Z2198" s="21">
        <v>0</v>
      </c>
      <c r="AA2198" s="14">
        <v>0</v>
      </c>
      <c r="AB2198" s="3">
        <f t="shared" si="104"/>
        <v>240</v>
      </c>
      <c r="AC2198" s="18">
        <v>404.83510071528093</v>
      </c>
      <c r="AD2198" s="1"/>
      <c r="AE2198" s="15"/>
      <c r="AF2198" s="2"/>
      <c r="AG2198" s="3"/>
      <c r="AH2198" s="3"/>
      <c r="AI2198" s="3"/>
      <c r="AJ2198" s="3"/>
      <c r="AK2198" s="3"/>
      <c r="AM2198" s="1"/>
      <c r="AN2198" s="3">
        <v>1927</v>
      </c>
      <c r="AO2198" s="3">
        <v>1010</v>
      </c>
      <c r="AP2198" s="3">
        <v>3817</v>
      </c>
      <c r="AQ2198" s="3"/>
      <c r="AR2198" s="183" t="s">
        <v>8659</v>
      </c>
      <c r="AS2198" s="183" t="s">
        <v>8751</v>
      </c>
      <c r="AT2198" s="3">
        <v>0</v>
      </c>
      <c r="AU2198" s="18">
        <v>0</v>
      </c>
      <c r="AV2198" s="17"/>
      <c r="AW2198" s="200">
        <v>1</v>
      </c>
      <c r="AX2198" s="200">
        <v>0</v>
      </c>
      <c r="AY2198" s="200">
        <v>0</v>
      </c>
      <c r="AZ2198" s="200">
        <v>0</v>
      </c>
      <c r="BA2198" s="200">
        <v>0</v>
      </c>
      <c r="BB2198" s="200">
        <v>0</v>
      </c>
      <c r="BC2198" s="200">
        <v>0</v>
      </c>
      <c r="BD2198" s="17"/>
    </row>
    <row r="2199" spans="1:62" s="18" customFormat="1" x14ac:dyDescent="0.25">
      <c r="A2199" s="18">
        <v>101</v>
      </c>
      <c r="B2199" s="3">
        <v>45</v>
      </c>
      <c r="C2199" s="3" t="s">
        <v>3151</v>
      </c>
      <c r="D2199" s="18" t="s">
        <v>45</v>
      </c>
      <c r="E2199" s="48" t="s">
        <v>3152</v>
      </c>
      <c r="F2199" s="48" t="s">
        <v>6880</v>
      </c>
      <c r="G2199" s="48" t="s">
        <v>6881</v>
      </c>
      <c r="H2199" s="3"/>
      <c r="I2199" s="3"/>
      <c r="J2199" s="3"/>
      <c r="K2199" s="113">
        <v>0</v>
      </c>
      <c r="L2199" s="113">
        <v>0</v>
      </c>
      <c r="M2199" s="113">
        <v>0</v>
      </c>
      <c r="N2199" s="48">
        <v>0</v>
      </c>
      <c r="O2199" s="48">
        <v>0</v>
      </c>
      <c r="P2199" s="48">
        <v>1</v>
      </c>
      <c r="Q2199" s="48">
        <v>0</v>
      </c>
      <c r="R2199" s="48">
        <v>0</v>
      </c>
      <c r="S2199" s="113">
        <v>0</v>
      </c>
      <c r="T2199" s="48">
        <v>0</v>
      </c>
      <c r="U2199" s="47"/>
      <c r="V2199" s="22" t="s">
        <v>8524</v>
      </c>
      <c r="W2199" s="134" t="s">
        <v>3173</v>
      </c>
      <c r="X2199" s="3" t="s">
        <v>167</v>
      </c>
      <c r="Y2199" s="21">
        <v>0</v>
      </c>
      <c r="Z2199" s="21">
        <v>10</v>
      </c>
      <c r="AA2199" s="14">
        <v>0</v>
      </c>
      <c r="AB2199" s="3">
        <f t="shared" si="104"/>
        <v>120</v>
      </c>
      <c r="AC2199" s="18">
        <v>201.25637932064009</v>
      </c>
      <c r="AD2199" s="1"/>
      <c r="AE2199" s="15"/>
      <c r="AF2199" s="2"/>
      <c r="AG2199" s="3"/>
      <c r="AH2199" s="3"/>
      <c r="AI2199" s="3"/>
      <c r="AJ2199" s="3"/>
      <c r="AK2199" s="3"/>
      <c r="AM2199" s="1"/>
      <c r="AN2199" s="3">
        <v>1927</v>
      </c>
      <c r="AO2199" s="3">
        <v>1010</v>
      </c>
      <c r="AP2199" s="3">
        <v>3775</v>
      </c>
      <c r="AQ2199" s="3"/>
      <c r="AR2199" s="183" t="s">
        <v>8659</v>
      </c>
      <c r="AS2199" s="183" t="s">
        <v>8751</v>
      </c>
      <c r="AT2199" s="3">
        <v>0</v>
      </c>
      <c r="AU2199" s="18">
        <v>0</v>
      </c>
      <c r="AV2199" s="17"/>
      <c r="AW2199" s="200">
        <v>1</v>
      </c>
      <c r="AX2199" s="200">
        <v>0</v>
      </c>
      <c r="AY2199" s="200">
        <v>0</v>
      </c>
      <c r="AZ2199" s="200">
        <v>0</v>
      </c>
      <c r="BA2199" s="200">
        <v>0</v>
      </c>
      <c r="BB2199" s="200">
        <v>0</v>
      </c>
      <c r="BC2199" s="200">
        <v>0</v>
      </c>
      <c r="BD2199" s="17"/>
    </row>
    <row r="2200" spans="1:62" s="18" customFormat="1" x14ac:dyDescent="0.25">
      <c r="A2200" s="18">
        <v>101</v>
      </c>
      <c r="B2200" s="3">
        <v>45</v>
      </c>
      <c r="C2200" s="3" t="s">
        <v>3151</v>
      </c>
      <c r="D2200" s="18" t="s">
        <v>45</v>
      </c>
      <c r="E2200" s="48" t="s">
        <v>3152</v>
      </c>
      <c r="F2200" s="48" t="s">
        <v>6880</v>
      </c>
      <c r="G2200" s="48" t="s">
        <v>6881</v>
      </c>
      <c r="H2200" s="3"/>
      <c r="I2200" s="3"/>
      <c r="J2200" s="3"/>
      <c r="K2200" s="113">
        <v>0</v>
      </c>
      <c r="L2200" s="113">
        <v>0</v>
      </c>
      <c r="M2200" s="113">
        <v>0</v>
      </c>
      <c r="N2200" s="48">
        <v>0</v>
      </c>
      <c r="O2200" s="48">
        <v>0</v>
      </c>
      <c r="P2200" s="48">
        <v>1</v>
      </c>
      <c r="Q2200" s="48">
        <v>0</v>
      </c>
      <c r="R2200" s="48">
        <v>0</v>
      </c>
      <c r="S2200" s="113">
        <v>0</v>
      </c>
      <c r="T2200" s="48">
        <v>0</v>
      </c>
      <c r="U2200" s="47"/>
      <c r="V2200" s="22" t="s">
        <v>8524</v>
      </c>
      <c r="W2200" s="134" t="s">
        <v>3174</v>
      </c>
      <c r="X2200" s="3" t="s">
        <v>374</v>
      </c>
      <c r="Y2200" s="21">
        <v>0</v>
      </c>
      <c r="Z2200" s="21">
        <v>5</v>
      </c>
      <c r="AA2200" s="14">
        <v>0</v>
      </c>
      <c r="AB2200" s="3">
        <f t="shared" si="104"/>
        <v>60</v>
      </c>
      <c r="AC2200" s="18">
        <v>100.62818966032005</v>
      </c>
      <c r="AD2200" s="1"/>
      <c r="AE2200" s="15"/>
      <c r="AF2200" s="2"/>
      <c r="AG2200" s="3"/>
      <c r="AH2200" s="3"/>
      <c r="AI2200" s="3"/>
      <c r="AJ2200" s="3"/>
      <c r="AK2200" s="3"/>
      <c r="AM2200" s="1"/>
      <c r="AN2200" s="3">
        <v>1927</v>
      </c>
      <c r="AO2200" s="3">
        <v>1010</v>
      </c>
      <c r="AP2200" s="3">
        <v>3775</v>
      </c>
      <c r="AQ2200" s="3"/>
      <c r="AR2200" s="183" t="s">
        <v>8659</v>
      </c>
      <c r="AS2200" s="183" t="s">
        <v>8751</v>
      </c>
      <c r="AT2200" s="3">
        <v>0</v>
      </c>
      <c r="AU2200" s="18">
        <v>0</v>
      </c>
      <c r="AV2200" s="17"/>
      <c r="AW2200" s="200">
        <v>1</v>
      </c>
      <c r="AX2200" s="200">
        <v>0</v>
      </c>
      <c r="AY2200" s="200">
        <v>0</v>
      </c>
      <c r="AZ2200" s="200">
        <v>0</v>
      </c>
      <c r="BA2200" s="200">
        <v>0</v>
      </c>
      <c r="BB2200" s="200">
        <v>0</v>
      </c>
      <c r="BC2200" s="200">
        <v>0</v>
      </c>
      <c r="BD2200" s="17"/>
    </row>
    <row r="2201" spans="1:62" s="18" customFormat="1" x14ac:dyDescent="0.25">
      <c r="A2201" s="18">
        <v>101</v>
      </c>
      <c r="B2201" s="3">
        <v>45</v>
      </c>
      <c r="C2201" s="3" t="s">
        <v>3151</v>
      </c>
      <c r="D2201" s="18" t="s">
        <v>45</v>
      </c>
      <c r="E2201" s="48" t="s">
        <v>3152</v>
      </c>
      <c r="F2201" s="48" t="s">
        <v>6880</v>
      </c>
      <c r="G2201" s="48" t="s">
        <v>6881</v>
      </c>
      <c r="H2201" s="3"/>
      <c r="I2201" s="3"/>
      <c r="J2201" s="3"/>
      <c r="K2201" s="113">
        <v>0</v>
      </c>
      <c r="L2201" s="113">
        <v>0</v>
      </c>
      <c r="M2201" s="113">
        <v>0</v>
      </c>
      <c r="N2201" s="48">
        <v>0</v>
      </c>
      <c r="O2201" s="48">
        <v>0</v>
      </c>
      <c r="P2201" s="48">
        <v>1</v>
      </c>
      <c r="Q2201" s="48">
        <v>0</v>
      </c>
      <c r="R2201" s="48">
        <v>0</v>
      </c>
      <c r="S2201" s="113">
        <v>0</v>
      </c>
      <c r="T2201" s="48">
        <v>0</v>
      </c>
      <c r="U2201" s="47"/>
      <c r="V2201" s="22" t="s">
        <v>8562</v>
      </c>
      <c r="W2201" s="134" t="s">
        <v>3175</v>
      </c>
      <c r="X2201" s="3" t="s">
        <v>698</v>
      </c>
      <c r="Y2201" s="21">
        <v>2</v>
      </c>
      <c r="Z2201" s="21">
        <v>0</v>
      </c>
      <c r="AA2201" s="14">
        <v>6</v>
      </c>
      <c r="AB2201" s="3">
        <f t="shared" si="104"/>
        <v>486</v>
      </c>
      <c r="AC2201" s="18">
        <v>814.64186541414597</v>
      </c>
      <c r="AD2201" s="1"/>
      <c r="AE2201" s="15"/>
      <c r="AF2201" s="2"/>
      <c r="AG2201" s="3"/>
      <c r="AH2201" s="3"/>
      <c r="AI2201" s="3"/>
      <c r="AJ2201" s="3"/>
      <c r="AK2201" s="3"/>
      <c r="AM2201" s="1"/>
      <c r="AN2201" s="3">
        <v>1927</v>
      </c>
      <c r="AO2201" s="3">
        <v>1010</v>
      </c>
      <c r="AP2201" s="3">
        <v>3771</v>
      </c>
      <c r="AQ2201" s="3"/>
      <c r="AR2201" s="183" t="s">
        <v>8659</v>
      </c>
      <c r="AS2201" s="183" t="s">
        <v>8751</v>
      </c>
      <c r="AT2201" s="3">
        <v>0</v>
      </c>
      <c r="AU2201" s="18">
        <v>0</v>
      </c>
      <c r="AV2201" s="17"/>
      <c r="AW2201" s="200">
        <v>1</v>
      </c>
      <c r="AX2201" s="200">
        <v>0</v>
      </c>
      <c r="AY2201" s="200">
        <v>0</v>
      </c>
      <c r="AZ2201" s="200">
        <v>0</v>
      </c>
      <c r="BA2201" s="200">
        <v>0</v>
      </c>
      <c r="BB2201" s="200">
        <v>0</v>
      </c>
      <c r="BC2201" s="200">
        <v>0</v>
      </c>
      <c r="BD2201" s="17"/>
    </row>
    <row r="2202" spans="1:62" s="18" customFormat="1" x14ac:dyDescent="0.25">
      <c r="A2202" s="18">
        <v>101</v>
      </c>
      <c r="B2202" s="3">
        <v>45</v>
      </c>
      <c r="C2202" s="3" t="s">
        <v>3151</v>
      </c>
      <c r="D2202" s="18" t="s">
        <v>45</v>
      </c>
      <c r="E2202" s="48" t="s">
        <v>3152</v>
      </c>
      <c r="F2202" s="48" t="s">
        <v>6880</v>
      </c>
      <c r="G2202" s="48" t="s">
        <v>6881</v>
      </c>
      <c r="H2202" s="3"/>
      <c r="I2202" s="3"/>
      <c r="J2202" s="3"/>
      <c r="K2202" s="113">
        <v>0</v>
      </c>
      <c r="L2202" s="113">
        <v>0</v>
      </c>
      <c r="M2202" s="113">
        <v>0</v>
      </c>
      <c r="N2202" s="48">
        <v>0</v>
      </c>
      <c r="O2202" s="48">
        <v>0</v>
      </c>
      <c r="P2202" s="48">
        <v>1</v>
      </c>
      <c r="Q2202" s="48">
        <v>0</v>
      </c>
      <c r="R2202" s="48">
        <v>0</v>
      </c>
      <c r="S2202" s="113">
        <v>0</v>
      </c>
      <c r="T2202" s="48">
        <v>0</v>
      </c>
      <c r="U2202" s="47"/>
      <c r="V2202" s="22" t="s">
        <v>8562</v>
      </c>
      <c r="W2202" s="134" t="s">
        <v>3176</v>
      </c>
      <c r="X2202" s="3" t="s">
        <v>710</v>
      </c>
      <c r="Y2202" s="21">
        <v>1</v>
      </c>
      <c r="Z2202" s="21">
        <v>5</v>
      </c>
      <c r="AA2202" s="14">
        <v>0</v>
      </c>
      <c r="AB2202" s="3">
        <f t="shared" si="104"/>
        <v>300</v>
      </c>
      <c r="AC2202" s="18">
        <v>502.8653490210778</v>
      </c>
      <c r="AD2202" s="1"/>
      <c r="AE2202" s="15"/>
      <c r="AF2202" s="2"/>
      <c r="AG2202" s="3"/>
      <c r="AH2202" s="3"/>
      <c r="AI2202" s="3"/>
      <c r="AJ2202" s="3"/>
      <c r="AK2202" s="3"/>
      <c r="AM2202" s="1"/>
      <c r="AN2202" s="3">
        <v>1927</v>
      </c>
      <c r="AO2202" s="3">
        <v>1010</v>
      </c>
      <c r="AP2202" s="3">
        <v>3771</v>
      </c>
      <c r="AQ2202" s="3"/>
      <c r="AR2202" s="183" t="s">
        <v>8659</v>
      </c>
      <c r="AS2202" s="183" t="s">
        <v>8751</v>
      </c>
      <c r="AT2202" s="3">
        <v>0</v>
      </c>
      <c r="AU2202" s="18">
        <v>0</v>
      </c>
      <c r="AV2202" s="17"/>
      <c r="AW2202" s="200">
        <v>1</v>
      </c>
      <c r="AX2202" s="200">
        <v>0</v>
      </c>
      <c r="AY2202" s="200">
        <v>0</v>
      </c>
      <c r="AZ2202" s="200">
        <v>0</v>
      </c>
      <c r="BA2202" s="200">
        <v>0</v>
      </c>
      <c r="BB2202" s="200">
        <v>0</v>
      </c>
      <c r="BC2202" s="200">
        <v>0</v>
      </c>
      <c r="BD2202" s="17"/>
    </row>
    <row r="2203" spans="1:62" s="18" customFormat="1" x14ac:dyDescent="0.25">
      <c r="A2203" s="18">
        <v>101</v>
      </c>
      <c r="B2203" s="3">
        <v>45</v>
      </c>
      <c r="C2203" s="3" t="s">
        <v>3151</v>
      </c>
      <c r="D2203" s="18" t="s">
        <v>45</v>
      </c>
      <c r="E2203" s="48" t="s">
        <v>3152</v>
      </c>
      <c r="F2203" s="48" t="s">
        <v>6880</v>
      </c>
      <c r="G2203" s="48" t="s">
        <v>6881</v>
      </c>
      <c r="H2203" s="3"/>
      <c r="I2203" s="3"/>
      <c r="J2203" s="3"/>
      <c r="K2203" s="113">
        <v>0</v>
      </c>
      <c r="L2203" s="113">
        <v>0</v>
      </c>
      <c r="M2203" s="113">
        <v>0</v>
      </c>
      <c r="N2203" s="48">
        <v>0</v>
      </c>
      <c r="O2203" s="48">
        <v>0</v>
      </c>
      <c r="P2203" s="48">
        <v>1</v>
      </c>
      <c r="Q2203" s="48">
        <v>0</v>
      </c>
      <c r="R2203" s="48">
        <v>0</v>
      </c>
      <c r="S2203" s="113">
        <v>0</v>
      </c>
      <c r="T2203" s="48">
        <v>0</v>
      </c>
      <c r="U2203" s="47"/>
      <c r="V2203" s="22" t="s">
        <v>8562</v>
      </c>
      <c r="W2203" s="134" t="s">
        <v>3177</v>
      </c>
      <c r="X2203" s="3" t="s">
        <v>395</v>
      </c>
      <c r="Y2203" s="21">
        <v>0</v>
      </c>
      <c r="Z2203" s="21">
        <v>9</v>
      </c>
      <c r="AA2203" s="14">
        <v>0</v>
      </c>
      <c r="AB2203" s="3">
        <f t="shared" si="104"/>
        <v>108</v>
      </c>
      <c r="AC2203" s="18">
        <v>181.03152564758801</v>
      </c>
      <c r="AD2203" s="1"/>
      <c r="AE2203" s="15"/>
      <c r="AF2203" s="2"/>
      <c r="AG2203" s="3"/>
      <c r="AH2203" s="3"/>
      <c r="AI2203" s="3"/>
      <c r="AJ2203" s="3"/>
      <c r="AK2203" s="3"/>
      <c r="AM2203" s="1"/>
      <c r="AN2203" s="3">
        <v>1927</v>
      </c>
      <c r="AO2203" s="3">
        <v>1010</v>
      </c>
      <c r="AP2203" s="3">
        <v>3771</v>
      </c>
      <c r="AQ2203" s="3"/>
      <c r="AR2203" s="183" t="s">
        <v>8659</v>
      </c>
      <c r="AS2203" s="183" t="s">
        <v>8751</v>
      </c>
      <c r="AT2203" s="3">
        <v>0</v>
      </c>
      <c r="AU2203" s="18">
        <v>0</v>
      </c>
      <c r="AV2203" s="17"/>
      <c r="AW2203" s="200">
        <v>1</v>
      </c>
      <c r="AX2203" s="200">
        <v>0</v>
      </c>
      <c r="AY2203" s="200">
        <v>0</v>
      </c>
      <c r="AZ2203" s="200">
        <v>0</v>
      </c>
      <c r="BA2203" s="200">
        <v>0</v>
      </c>
      <c r="BB2203" s="200">
        <v>0</v>
      </c>
      <c r="BC2203" s="200">
        <v>0</v>
      </c>
      <c r="BD2203" s="17"/>
    </row>
    <row r="2204" spans="1:62" s="18" customFormat="1" x14ac:dyDescent="0.25">
      <c r="A2204" s="18">
        <v>101</v>
      </c>
      <c r="B2204" s="3">
        <v>45</v>
      </c>
      <c r="C2204" s="3" t="s">
        <v>3151</v>
      </c>
      <c r="D2204" s="18" t="s">
        <v>45</v>
      </c>
      <c r="E2204" s="48" t="s">
        <v>3152</v>
      </c>
      <c r="F2204" s="48" t="s">
        <v>6880</v>
      </c>
      <c r="G2204" s="48" t="s">
        <v>6881</v>
      </c>
      <c r="H2204" s="3"/>
      <c r="I2204" s="3"/>
      <c r="J2204" s="3"/>
      <c r="K2204" s="113">
        <v>0</v>
      </c>
      <c r="L2204" s="113">
        <v>0</v>
      </c>
      <c r="M2204" s="113">
        <v>0</v>
      </c>
      <c r="N2204" s="48">
        <v>0</v>
      </c>
      <c r="O2204" s="48">
        <v>0</v>
      </c>
      <c r="P2204" s="48">
        <v>1</v>
      </c>
      <c r="Q2204" s="48">
        <v>0</v>
      </c>
      <c r="R2204" s="48">
        <v>0</v>
      </c>
      <c r="S2204" s="113">
        <v>0</v>
      </c>
      <c r="T2204" s="48">
        <v>0</v>
      </c>
      <c r="U2204" s="47"/>
      <c r="V2204" s="14" t="s">
        <v>149</v>
      </c>
      <c r="W2204" s="134" t="s">
        <v>3178</v>
      </c>
      <c r="X2204" s="3" t="s">
        <v>3179</v>
      </c>
      <c r="Y2204" s="21">
        <v>25</v>
      </c>
      <c r="Z2204" s="21">
        <v>10</v>
      </c>
      <c r="AA2204" s="14">
        <v>9</v>
      </c>
      <c r="AB2204" s="3">
        <f t="shared" si="104"/>
        <v>6129</v>
      </c>
      <c r="AD2204" s="1"/>
      <c r="AE2204" s="15"/>
      <c r="AF2204" s="2"/>
      <c r="AG2204" s="3"/>
      <c r="AH2204" s="3"/>
      <c r="AI2204" s="3"/>
      <c r="AJ2204" s="3"/>
      <c r="AK2204" s="3"/>
      <c r="AM2204" s="1"/>
      <c r="AN2204" s="3">
        <v>1927</v>
      </c>
      <c r="AO2204" s="3">
        <v>1010</v>
      </c>
      <c r="AP2204" s="3"/>
      <c r="AQ2204" s="3"/>
      <c r="AR2204" s="183" t="s">
        <v>8659</v>
      </c>
      <c r="AS2204" s="183" t="s">
        <v>8751</v>
      </c>
      <c r="AT2204" s="3">
        <v>0</v>
      </c>
      <c r="AU2204" s="18">
        <v>0</v>
      </c>
      <c r="AV2204" s="17"/>
      <c r="AW2204" s="196"/>
      <c r="AX2204" s="3"/>
      <c r="BD2204" s="17"/>
    </row>
    <row r="2205" spans="1:62" s="18" customFormat="1" x14ac:dyDescent="0.25">
      <c r="A2205" s="18">
        <v>101</v>
      </c>
      <c r="B2205" s="3">
        <v>45</v>
      </c>
      <c r="C2205" s="3" t="s">
        <v>3151</v>
      </c>
      <c r="D2205" s="18" t="s">
        <v>45</v>
      </c>
      <c r="E2205" s="48" t="s">
        <v>3152</v>
      </c>
      <c r="F2205" s="48" t="s">
        <v>6880</v>
      </c>
      <c r="G2205" s="48" t="s">
        <v>6881</v>
      </c>
      <c r="H2205" s="3"/>
      <c r="I2205" s="3"/>
      <c r="J2205" s="3"/>
      <c r="K2205" s="113">
        <v>0</v>
      </c>
      <c r="L2205" s="113">
        <v>0</v>
      </c>
      <c r="M2205" s="113">
        <v>0</v>
      </c>
      <c r="N2205" s="48">
        <v>0</v>
      </c>
      <c r="O2205" s="48">
        <v>0</v>
      </c>
      <c r="P2205" s="48">
        <v>1</v>
      </c>
      <c r="Q2205" s="48">
        <v>0</v>
      </c>
      <c r="R2205" s="48">
        <v>0</v>
      </c>
      <c r="S2205" s="113">
        <v>0</v>
      </c>
      <c r="T2205" s="48">
        <v>0</v>
      </c>
      <c r="U2205" s="47"/>
      <c r="V2205" s="22" t="s">
        <v>8330</v>
      </c>
      <c r="W2205" s="134" t="s">
        <v>3180</v>
      </c>
      <c r="X2205" s="3" t="s">
        <v>3028</v>
      </c>
      <c r="Y2205" s="21">
        <v>0</v>
      </c>
      <c r="Z2205" s="21">
        <v>5</v>
      </c>
      <c r="AA2205" s="14">
        <v>6</v>
      </c>
      <c r="AB2205" s="3">
        <f t="shared" si="104"/>
        <v>66</v>
      </c>
      <c r="AC2205" s="18">
        <v>115.80931438379163</v>
      </c>
      <c r="AD2205" s="1"/>
      <c r="AE2205" s="15"/>
      <c r="AF2205" s="2"/>
      <c r="AG2205" s="3"/>
      <c r="AH2205" s="3"/>
      <c r="AI2205" s="3"/>
      <c r="AJ2205" s="3"/>
      <c r="AK2205" s="3"/>
      <c r="AM2205" s="1"/>
      <c r="AN2205" s="3">
        <v>1927</v>
      </c>
      <c r="AO2205" s="3">
        <v>1010</v>
      </c>
      <c r="AP2205" s="3">
        <v>4105</v>
      </c>
      <c r="AQ2205" s="3"/>
      <c r="AR2205" s="183" t="s">
        <v>8659</v>
      </c>
      <c r="AS2205" s="183" t="s">
        <v>8751</v>
      </c>
      <c r="AT2205" s="3">
        <v>0</v>
      </c>
      <c r="AU2205" s="18">
        <v>0</v>
      </c>
      <c r="AV2205" s="17"/>
      <c r="AW2205" s="200">
        <v>1</v>
      </c>
      <c r="AX2205" s="200">
        <v>0</v>
      </c>
      <c r="AY2205" s="200">
        <v>0</v>
      </c>
      <c r="AZ2205" s="200">
        <v>0</v>
      </c>
      <c r="BA2205" s="200">
        <v>0</v>
      </c>
      <c r="BB2205" s="200">
        <v>0</v>
      </c>
      <c r="BC2205" s="200">
        <v>0</v>
      </c>
      <c r="BD2205" s="17"/>
    </row>
    <row r="2206" spans="1:62" s="18" customFormat="1" x14ac:dyDescent="0.25">
      <c r="A2206" s="18">
        <v>101</v>
      </c>
      <c r="B2206" s="3">
        <v>45</v>
      </c>
      <c r="C2206" s="3" t="s">
        <v>3151</v>
      </c>
      <c r="D2206" s="18" t="s">
        <v>45</v>
      </c>
      <c r="E2206" s="48" t="s">
        <v>3152</v>
      </c>
      <c r="F2206" s="48" t="s">
        <v>6880</v>
      </c>
      <c r="G2206" s="48" t="s">
        <v>6881</v>
      </c>
      <c r="H2206" s="3"/>
      <c r="I2206" s="3"/>
      <c r="J2206" s="3"/>
      <c r="K2206" s="113">
        <v>0</v>
      </c>
      <c r="L2206" s="113">
        <v>0</v>
      </c>
      <c r="M2206" s="113">
        <v>0</v>
      </c>
      <c r="N2206" s="48">
        <v>0</v>
      </c>
      <c r="O2206" s="48">
        <v>0</v>
      </c>
      <c r="P2206" s="48">
        <v>1</v>
      </c>
      <c r="Q2206" s="48">
        <v>0</v>
      </c>
      <c r="R2206" s="48">
        <v>0</v>
      </c>
      <c r="S2206" s="113">
        <v>0</v>
      </c>
      <c r="T2206" s="48">
        <v>0</v>
      </c>
      <c r="U2206" s="47"/>
      <c r="V2206" s="22" t="s">
        <v>8330</v>
      </c>
      <c r="W2206" s="134" t="s">
        <v>3181</v>
      </c>
      <c r="X2206" s="3" t="s">
        <v>3019</v>
      </c>
      <c r="Y2206" s="21">
        <v>1</v>
      </c>
      <c r="Z2206" s="21">
        <v>3</v>
      </c>
      <c r="AA2206" s="14">
        <v>6</v>
      </c>
      <c r="AB2206" s="3">
        <f t="shared" si="104"/>
        <v>282</v>
      </c>
      <c r="AC2206" s="18">
        <v>494.82161600347337</v>
      </c>
      <c r="AD2206" s="1"/>
      <c r="AE2206" s="15"/>
      <c r="AF2206" s="2"/>
      <c r="AG2206" s="3"/>
      <c r="AH2206" s="3"/>
      <c r="AI2206" s="3"/>
      <c r="AJ2206" s="3"/>
      <c r="AK2206" s="3"/>
      <c r="AM2206" s="1"/>
      <c r="AN2206" s="3">
        <v>1927</v>
      </c>
      <c r="AO2206" s="3">
        <v>1010</v>
      </c>
      <c r="AP2206" s="3">
        <v>4105</v>
      </c>
      <c r="AQ2206" s="3"/>
      <c r="AR2206" s="183" t="s">
        <v>8659</v>
      </c>
      <c r="AS2206" s="183" t="s">
        <v>8751</v>
      </c>
      <c r="AT2206" s="3">
        <v>0</v>
      </c>
      <c r="AU2206" s="18">
        <v>0</v>
      </c>
      <c r="AV2206" s="17"/>
      <c r="AW2206" s="200">
        <v>1</v>
      </c>
      <c r="AX2206" s="200">
        <v>0</v>
      </c>
      <c r="AY2206" s="200">
        <v>0</v>
      </c>
      <c r="AZ2206" s="200">
        <v>0</v>
      </c>
      <c r="BA2206" s="200">
        <v>0</v>
      </c>
      <c r="BB2206" s="200">
        <v>0</v>
      </c>
      <c r="BC2206" s="200">
        <v>0</v>
      </c>
      <c r="BD2206" s="17"/>
    </row>
    <row r="2207" spans="1:62" s="18" customFormat="1" x14ac:dyDescent="0.25">
      <c r="A2207" s="18">
        <v>101</v>
      </c>
      <c r="B2207" s="3">
        <v>45</v>
      </c>
      <c r="C2207" s="3" t="s">
        <v>3151</v>
      </c>
      <c r="D2207" s="18" t="s">
        <v>45</v>
      </c>
      <c r="E2207" s="48" t="s">
        <v>3152</v>
      </c>
      <c r="F2207" s="48" t="s">
        <v>6880</v>
      </c>
      <c r="G2207" s="48" t="s">
        <v>6881</v>
      </c>
      <c r="H2207" s="3"/>
      <c r="I2207" s="3"/>
      <c r="J2207" s="3"/>
      <c r="K2207" s="113">
        <v>0</v>
      </c>
      <c r="L2207" s="113">
        <v>0</v>
      </c>
      <c r="M2207" s="113">
        <v>0</v>
      </c>
      <c r="N2207" s="48">
        <v>0</v>
      </c>
      <c r="O2207" s="48">
        <v>0</v>
      </c>
      <c r="P2207" s="48">
        <v>1</v>
      </c>
      <c r="Q2207" s="48">
        <v>0</v>
      </c>
      <c r="R2207" s="48">
        <v>0</v>
      </c>
      <c r="S2207" s="113">
        <v>0</v>
      </c>
      <c r="T2207" s="48">
        <v>0</v>
      </c>
      <c r="U2207" s="47"/>
      <c r="V2207" s="14" t="s">
        <v>149</v>
      </c>
      <c r="W2207" s="134" t="s">
        <v>3182</v>
      </c>
      <c r="X2207" s="3" t="s">
        <v>3183</v>
      </c>
      <c r="Y2207" s="13">
        <v>26</v>
      </c>
      <c r="Z2207" s="13">
        <v>19</v>
      </c>
      <c r="AA2207" s="14">
        <v>9</v>
      </c>
      <c r="AB2207" s="3">
        <f t="shared" si="104"/>
        <v>6477</v>
      </c>
      <c r="AD2207" s="1"/>
      <c r="AE2207" s="15"/>
      <c r="AF2207" s="2"/>
      <c r="AG2207" s="3"/>
      <c r="AH2207" s="3"/>
      <c r="AI2207" s="3"/>
      <c r="AJ2207" s="3"/>
      <c r="AK2207" s="3"/>
      <c r="AM2207" s="1"/>
      <c r="AN2207" s="3">
        <v>1927</v>
      </c>
      <c r="AO2207" s="3">
        <v>1010</v>
      </c>
      <c r="AP2207" s="3"/>
      <c r="AQ2207" s="3"/>
      <c r="AR2207" s="183" t="s">
        <v>8659</v>
      </c>
      <c r="AS2207" s="183" t="s">
        <v>8751</v>
      </c>
      <c r="AT2207" s="3">
        <v>0</v>
      </c>
      <c r="AU2207" s="18">
        <v>0</v>
      </c>
      <c r="AV2207" s="17"/>
      <c r="AW2207" s="196"/>
      <c r="AX2207" s="3"/>
      <c r="BD2207" s="17"/>
    </row>
    <row r="2208" spans="1:62" s="18" customFormat="1" x14ac:dyDescent="0.25">
      <c r="A2208" s="18">
        <v>101</v>
      </c>
      <c r="B2208" s="3">
        <v>47</v>
      </c>
      <c r="C2208" s="3" t="s">
        <v>3151</v>
      </c>
      <c r="D2208" s="18" t="s">
        <v>45</v>
      </c>
      <c r="E2208" s="48" t="s">
        <v>3152</v>
      </c>
      <c r="F2208" s="48" t="s">
        <v>6880</v>
      </c>
      <c r="G2208" s="48" t="s">
        <v>6881</v>
      </c>
      <c r="H2208" s="3"/>
      <c r="I2208" s="3"/>
      <c r="J2208" s="3"/>
      <c r="K2208" s="113">
        <v>0</v>
      </c>
      <c r="L2208" s="113">
        <v>0</v>
      </c>
      <c r="M2208" s="113">
        <v>0</v>
      </c>
      <c r="N2208" s="48">
        <v>0</v>
      </c>
      <c r="O2208" s="48">
        <v>0</v>
      </c>
      <c r="P2208" s="48">
        <v>1</v>
      </c>
      <c r="Q2208" s="48">
        <v>0</v>
      </c>
      <c r="R2208" s="48">
        <v>0</v>
      </c>
      <c r="S2208" s="113">
        <v>0</v>
      </c>
      <c r="T2208" s="48">
        <v>0</v>
      </c>
      <c r="U2208" s="47"/>
      <c r="V2208" s="22" t="s">
        <v>8524</v>
      </c>
      <c r="W2208" s="134" t="s">
        <v>3184</v>
      </c>
      <c r="X2208" s="3" t="s">
        <v>38</v>
      </c>
      <c r="Y2208" s="21">
        <v>0</v>
      </c>
      <c r="Z2208" s="21">
        <v>12</v>
      </c>
      <c r="AA2208" s="14">
        <v>0</v>
      </c>
      <c r="AB2208" s="3">
        <f t="shared" si="104"/>
        <v>144</v>
      </c>
      <c r="AC2208" s="18">
        <v>241.50765518476811</v>
      </c>
      <c r="AD2208" s="1"/>
      <c r="AE2208" s="22" t="s">
        <v>8752</v>
      </c>
      <c r="AF2208" s="50" t="s">
        <v>3185</v>
      </c>
      <c r="AG2208" s="3" t="s">
        <v>3186</v>
      </c>
      <c r="AH2208" s="3">
        <v>34</v>
      </c>
      <c r="AI2208" s="3">
        <v>14</v>
      </c>
      <c r="AJ2208" s="3">
        <v>9</v>
      </c>
      <c r="AK2208" s="3">
        <f>(240*AH2208)+(12*AI2208)+AJ2208</f>
        <v>8337</v>
      </c>
      <c r="AL2208" s="18">
        <v>13384.477949734151</v>
      </c>
      <c r="AM2208" s="1"/>
      <c r="AN2208" s="3">
        <v>1927</v>
      </c>
      <c r="AO2208" s="3">
        <v>1010</v>
      </c>
      <c r="AP2208" s="3">
        <v>3775</v>
      </c>
      <c r="AQ2208" s="3">
        <v>3456</v>
      </c>
      <c r="AR2208" s="183" t="s">
        <v>8659</v>
      </c>
      <c r="AS2208" s="183" t="s">
        <v>8751</v>
      </c>
      <c r="AT2208" s="3">
        <v>0</v>
      </c>
      <c r="AU2208" s="18">
        <v>0</v>
      </c>
      <c r="AV2208" s="17"/>
      <c r="AW2208" s="200">
        <v>0</v>
      </c>
      <c r="AX2208" s="200">
        <v>1</v>
      </c>
      <c r="AY2208" s="200">
        <v>0</v>
      </c>
      <c r="AZ2208" s="200">
        <v>0</v>
      </c>
      <c r="BA2208" s="200">
        <v>0</v>
      </c>
      <c r="BB2208" s="200">
        <v>0</v>
      </c>
      <c r="BC2208" s="200">
        <v>0</v>
      </c>
      <c r="BD2208" s="17"/>
      <c r="BE2208" s="18">
        <v>0</v>
      </c>
      <c r="BF2208" s="18">
        <v>1</v>
      </c>
      <c r="BG2208" s="18">
        <v>0</v>
      </c>
      <c r="BH2208" s="18">
        <v>0</v>
      </c>
      <c r="BI2208" s="18">
        <v>0</v>
      </c>
      <c r="BJ2208" s="18">
        <v>0</v>
      </c>
    </row>
    <row r="2209" spans="1:62" s="18" customFormat="1" x14ac:dyDescent="0.25">
      <c r="A2209" s="18">
        <v>101</v>
      </c>
      <c r="B2209" s="3">
        <v>47</v>
      </c>
      <c r="C2209" s="3" t="s">
        <v>3151</v>
      </c>
      <c r="D2209" s="18" t="s">
        <v>45</v>
      </c>
      <c r="E2209" s="48" t="s">
        <v>3152</v>
      </c>
      <c r="F2209" s="48" t="s">
        <v>6880</v>
      </c>
      <c r="G2209" s="48" t="s">
        <v>6881</v>
      </c>
      <c r="H2209" s="3"/>
      <c r="I2209" s="3"/>
      <c r="J2209" s="3"/>
      <c r="K2209" s="113">
        <v>0</v>
      </c>
      <c r="L2209" s="113">
        <v>0</v>
      </c>
      <c r="M2209" s="113">
        <v>0</v>
      </c>
      <c r="N2209" s="48">
        <v>0</v>
      </c>
      <c r="O2209" s="48">
        <v>0</v>
      </c>
      <c r="P2209" s="48">
        <v>1</v>
      </c>
      <c r="Q2209" s="48">
        <v>0</v>
      </c>
      <c r="R2209" s="48">
        <v>0</v>
      </c>
      <c r="S2209" s="113">
        <v>0</v>
      </c>
      <c r="T2209" s="48">
        <v>0</v>
      </c>
      <c r="U2209" s="47"/>
      <c r="V2209" s="22" t="s">
        <v>8491</v>
      </c>
      <c r="W2209" s="134" t="s">
        <v>3187</v>
      </c>
      <c r="X2209" s="3" t="s">
        <v>68</v>
      </c>
      <c r="Y2209" s="21">
        <v>0</v>
      </c>
      <c r="Z2209" s="21">
        <v>7</v>
      </c>
      <c r="AA2209" s="14">
        <v>0</v>
      </c>
      <c r="AB2209" s="3">
        <f t="shared" si="104"/>
        <v>84</v>
      </c>
      <c r="AC2209" s="18">
        <v>139.36320261215081</v>
      </c>
      <c r="AD2209" s="1"/>
      <c r="AE2209" s="22" t="s">
        <v>149</v>
      </c>
      <c r="AF2209" s="2" t="s">
        <v>7615</v>
      </c>
      <c r="AG2209" s="3" t="s">
        <v>3186</v>
      </c>
      <c r="AH2209" s="3">
        <v>34</v>
      </c>
      <c r="AI2209" s="3">
        <v>14</v>
      </c>
      <c r="AJ2209" s="3">
        <v>9</v>
      </c>
      <c r="AK2209" s="3">
        <f>(240*AH2209)+(12*AI2209)+AJ2209</f>
        <v>8337</v>
      </c>
      <c r="AM2209" s="1"/>
      <c r="AN2209" s="3">
        <v>1927</v>
      </c>
      <c r="AO2209" s="3">
        <v>1010</v>
      </c>
      <c r="AP2209" s="3">
        <v>3696</v>
      </c>
      <c r="AQ2209" s="3"/>
      <c r="AR2209" s="183" t="s">
        <v>8659</v>
      </c>
      <c r="AS2209" s="183" t="s">
        <v>8751</v>
      </c>
      <c r="AT2209" s="3">
        <v>0</v>
      </c>
      <c r="AU2209" s="18">
        <v>0</v>
      </c>
      <c r="AV2209" s="17"/>
      <c r="AW2209" s="200">
        <v>1</v>
      </c>
      <c r="AX2209" s="200">
        <v>0</v>
      </c>
      <c r="AY2209" s="200">
        <v>0</v>
      </c>
      <c r="AZ2209" s="200">
        <v>0</v>
      </c>
      <c r="BA2209" s="200">
        <v>0</v>
      </c>
      <c r="BB2209" s="200">
        <v>0</v>
      </c>
      <c r="BC2209" s="200">
        <v>0</v>
      </c>
      <c r="BD2209" s="17"/>
    </row>
    <row r="2210" spans="1:62" s="18" customFormat="1" x14ac:dyDescent="0.25">
      <c r="A2210" s="18">
        <v>101</v>
      </c>
      <c r="B2210" s="3">
        <v>47</v>
      </c>
      <c r="C2210" s="3" t="s">
        <v>3151</v>
      </c>
      <c r="D2210" s="18" t="s">
        <v>45</v>
      </c>
      <c r="E2210" s="48" t="s">
        <v>3152</v>
      </c>
      <c r="F2210" s="48" t="s">
        <v>6880</v>
      </c>
      <c r="G2210" s="48" t="s">
        <v>6881</v>
      </c>
      <c r="H2210" s="3"/>
      <c r="I2210" s="3"/>
      <c r="J2210" s="3"/>
      <c r="K2210" s="113">
        <v>0</v>
      </c>
      <c r="L2210" s="113">
        <v>0</v>
      </c>
      <c r="M2210" s="113">
        <v>0</v>
      </c>
      <c r="N2210" s="48">
        <v>0</v>
      </c>
      <c r="O2210" s="48">
        <v>0</v>
      </c>
      <c r="P2210" s="48">
        <v>1</v>
      </c>
      <c r="Q2210" s="48">
        <v>0</v>
      </c>
      <c r="R2210" s="48">
        <v>0</v>
      </c>
      <c r="S2210" s="113">
        <v>0</v>
      </c>
      <c r="T2210" s="48">
        <v>0</v>
      </c>
      <c r="U2210" s="47"/>
      <c r="V2210" s="22" t="s">
        <v>8563</v>
      </c>
      <c r="W2210" s="134" t="s">
        <v>3188</v>
      </c>
      <c r="X2210" s="3" t="s">
        <v>179</v>
      </c>
      <c r="Y2210" s="21">
        <v>0</v>
      </c>
      <c r="Z2210" s="21">
        <v>4</v>
      </c>
      <c r="AA2210" s="14">
        <v>6</v>
      </c>
      <c r="AB2210" s="3">
        <f t="shared" si="104"/>
        <v>54</v>
      </c>
      <c r="AC2210" s="18">
        <v>89.321055966422492</v>
      </c>
      <c r="AD2210" s="1"/>
      <c r="AE2210" s="15"/>
      <c r="AF2210" s="2"/>
      <c r="AG2210" s="3"/>
      <c r="AH2210" s="3"/>
      <c r="AI2210" s="3"/>
      <c r="AJ2210" s="3"/>
      <c r="AK2210" s="3"/>
      <c r="AM2210" s="1"/>
      <c r="AN2210" s="3">
        <v>1927</v>
      </c>
      <c r="AO2210" s="3">
        <v>1010</v>
      </c>
      <c r="AP2210" s="3">
        <v>3674</v>
      </c>
      <c r="AQ2210" s="3"/>
      <c r="AR2210" s="183" t="s">
        <v>8659</v>
      </c>
      <c r="AS2210" s="183" t="s">
        <v>8751</v>
      </c>
      <c r="AT2210" s="3">
        <v>0</v>
      </c>
      <c r="AU2210" s="18">
        <v>0</v>
      </c>
      <c r="AV2210" s="17"/>
      <c r="AW2210" s="200">
        <v>1</v>
      </c>
      <c r="AX2210" s="200">
        <v>0</v>
      </c>
      <c r="AY2210" s="200">
        <v>0</v>
      </c>
      <c r="AZ2210" s="200">
        <v>0</v>
      </c>
      <c r="BA2210" s="200">
        <v>0</v>
      </c>
      <c r="BB2210" s="200">
        <v>0</v>
      </c>
      <c r="BC2210" s="200">
        <v>0</v>
      </c>
      <c r="BD2210" s="17"/>
    </row>
    <row r="2211" spans="1:62" s="18" customFormat="1" x14ac:dyDescent="0.25">
      <c r="A2211" s="18">
        <v>101</v>
      </c>
      <c r="B2211" s="3">
        <v>47</v>
      </c>
      <c r="C2211" s="3" t="s">
        <v>3151</v>
      </c>
      <c r="D2211" s="18" t="s">
        <v>45</v>
      </c>
      <c r="E2211" s="48" t="s">
        <v>3152</v>
      </c>
      <c r="F2211" s="48" t="s">
        <v>6880</v>
      </c>
      <c r="G2211" s="48" t="s">
        <v>6881</v>
      </c>
      <c r="H2211" s="3"/>
      <c r="I2211" s="3"/>
      <c r="J2211" s="3"/>
      <c r="K2211" s="113">
        <v>0</v>
      </c>
      <c r="L2211" s="113">
        <v>0</v>
      </c>
      <c r="M2211" s="113">
        <v>0</v>
      </c>
      <c r="N2211" s="48">
        <v>0</v>
      </c>
      <c r="O2211" s="48">
        <v>0</v>
      </c>
      <c r="P2211" s="48">
        <v>1</v>
      </c>
      <c r="Q2211" s="48">
        <v>0</v>
      </c>
      <c r="R2211" s="48">
        <v>0</v>
      </c>
      <c r="S2211" s="113">
        <v>0</v>
      </c>
      <c r="T2211" s="48">
        <v>0</v>
      </c>
      <c r="U2211" s="47"/>
      <c r="V2211" s="22" t="s">
        <v>8563</v>
      </c>
      <c r="W2211" s="134" t="s">
        <v>3189</v>
      </c>
      <c r="X2211" s="3" t="s">
        <v>196</v>
      </c>
      <c r="Y2211" s="21">
        <v>0</v>
      </c>
      <c r="Z2211" s="21">
        <v>3</v>
      </c>
      <c r="AA2211" s="14">
        <v>0</v>
      </c>
      <c r="AB2211" s="3">
        <f t="shared" si="104"/>
        <v>36</v>
      </c>
      <c r="AC2211" s="18">
        <v>59.547370644281656</v>
      </c>
      <c r="AD2211" s="1"/>
      <c r="AE2211" s="15"/>
      <c r="AF2211" s="2"/>
      <c r="AG2211" s="3"/>
      <c r="AH2211" s="3"/>
      <c r="AI2211" s="3"/>
      <c r="AJ2211" s="3"/>
      <c r="AK2211" s="3"/>
      <c r="AM2211" s="1"/>
      <c r="AN2211" s="3">
        <v>1927</v>
      </c>
      <c r="AO2211" s="3">
        <v>1010</v>
      </c>
      <c r="AP2211" s="3">
        <v>3674</v>
      </c>
      <c r="AQ2211" s="3"/>
      <c r="AR2211" s="183" t="s">
        <v>8659</v>
      </c>
      <c r="AS2211" s="183" t="s">
        <v>8751</v>
      </c>
      <c r="AT2211" s="3">
        <v>0</v>
      </c>
      <c r="AU2211" s="18">
        <v>0</v>
      </c>
      <c r="AV2211" s="17"/>
      <c r="AW2211" s="200">
        <v>0</v>
      </c>
      <c r="AX2211" s="200">
        <v>1</v>
      </c>
      <c r="AY2211" s="200">
        <v>0</v>
      </c>
      <c r="AZ2211" s="200">
        <v>0</v>
      </c>
      <c r="BA2211" s="200">
        <v>0</v>
      </c>
      <c r="BB2211" s="200">
        <v>0</v>
      </c>
      <c r="BC2211" s="200">
        <v>0</v>
      </c>
      <c r="BD2211" s="214"/>
    </row>
    <row r="2212" spans="1:62" s="18" customFormat="1" x14ac:dyDescent="0.25">
      <c r="A2212" s="18">
        <v>101</v>
      </c>
      <c r="B2212" s="3">
        <v>47</v>
      </c>
      <c r="C2212" s="3" t="s">
        <v>3151</v>
      </c>
      <c r="D2212" s="18" t="s">
        <v>45</v>
      </c>
      <c r="E2212" s="48" t="s">
        <v>3152</v>
      </c>
      <c r="F2212" s="48" t="s">
        <v>6880</v>
      </c>
      <c r="G2212" s="48" t="s">
        <v>6881</v>
      </c>
      <c r="H2212" s="3"/>
      <c r="I2212" s="3"/>
      <c r="J2212" s="3"/>
      <c r="K2212" s="113">
        <v>0</v>
      </c>
      <c r="L2212" s="113">
        <v>0</v>
      </c>
      <c r="M2212" s="113">
        <v>0</v>
      </c>
      <c r="N2212" s="48">
        <v>0</v>
      </c>
      <c r="O2212" s="48">
        <v>0</v>
      </c>
      <c r="P2212" s="48">
        <v>1</v>
      </c>
      <c r="Q2212" s="48">
        <v>0</v>
      </c>
      <c r="R2212" s="48">
        <v>0</v>
      </c>
      <c r="S2212" s="113">
        <v>0</v>
      </c>
      <c r="T2212" s="48">
        <v>0</v>
      </c>
      <c r="U2212" s="47"/>
      <c r="V2212" s="22" t="s">
        <v>8752</v>
      </c>
      <c r="W2212" s="134" t="s">
        <v>1886</v>
      </c>
      <c r="X2212" s="3" t="s">
        <v>3190</v>
      </c>
      <c r="Y2212" s="21">
        <v>6</v>
      </c>
      <c r="Z2212" s="21">
        <v>8</v>
      </c>
      <c r="AA2212" s="14">
        <v>6</v>
      </c>
      <c r="AB2212" s="3">
        <f t="shared" si="104"/>
        <v>1542</v>
      </c>
      <c r="AC2212" s="18">
        <v>2475.5745470181196</v>
      </c>
      <c r="AD2212" s="1"/>
      <c r="AE2212" s="15"/>
      <c r="AF2212" s="2"/>
      <c r="AG2212" s="3"/>
      <c r="AH2212" s="3"/>
      <c r="AI2212" s="3"/>
      <c r="AJ2212" s="3"/>
      <c r="AK2212" s="3"/>
      <c r="AM2212" s="1"/>
      <c r="AN2212" s="3">
        <v>1927</v>
      </c>
      <c r="AO2212" s="3">
        <v>1010</v>
      </c>
      <c r="AP2212" s="3">
        <v>3456</v>
      </c>
      <c r="AQ2212" s="3"/>
      <c r="AR2212" s="183" t="s">
        <v>8659</v>
      </c>
      <c r="AS2212" s="183" t="s">
        <v>8751</v>
      </c>
      <c r="AT2212" s="3">
        <v>0</v>
      </c>
      <c r="AU2212" s="18">
        <v>0</v>
      </c>
      <c r="AV2212" s="17"/>
      <c r="AW2212" s="200">
        <v>0</v>
      </c>
      <c r="AX2212" s="200">
        <v>0</v>
      </c>
      <c r="AY2212" s="200">
        <v>0</v>
      </c>
      <c r="AZ2212" s="200">
        <v>0</v>
      </c>
      <c r="BA2212" s="200">
        <v>1</v>
      </c>
      <c r="BB2212" s="200">
        <v>0</v>
      </c>
      <c r="BC2212" s="200">
        <v>0</v>
      </c>
      <c r="BD2212" s="17"/>
    </row>
    <row r="2213" spans="1:62" s="18" customFormat="1" x14ac:dyDescent="0.25">
      <c r="A2213" s="18">
        <v>101</v>
      </c>
      <c r="B2213" s="3">
        <v>47</v>
      </c>
      <c r="C2213" s="3" t="s">
        <v>3151</v>
      </c>
      <c r="D2213" s="18" t="s">
        <v>45</v>
      </c>
      <c r="E2213" s="48" t="s">
        <v>3152</v>
      </c>
      <c r="F2213" s="48" t="s">
        <v>6880</v>
      </c>
      <c r="G2213" s="48" t="s">
        <v>6881</v>
      </c>
      <c r="H2213" s="3"/>
      <c r="I2213" s="3"/>
      <c r="J2213" s="3"/>
      <c r="K2213" s="113">
        <v>0</v>
      </c>
      <c r="L2213" s="113">
        <v>0</v>
      </c>
      <c r="M2213" s="113">
        <v>0</v>
      </c>
      <c r="N2213" s="48">
        <v>0</v>
      </c>
      <c r="O2213" s="48">
        <v>0</v>
      </c>
      <c r="P2213" s="48">
        <v>1</v>
      </c>
      <c r="Q2213" s="48">
        <v>0</v>
      </c>
      <c r="R2213" s="48">
        <v>0</v>
      </c>
      <c r="S2213" s="113">
        <v>0</v>
      </c>
      <c r="T2213" s="48">
        <v>0</v>
      </c>
      <c r="U2213" s="47"/>
      <c r="V2213" s="14" t="s">
        <v>149</v>
      </c>
      <c r="W2213" s="134"/>
      <c r="X2213" s="3" t="s">
        <v>3186</v>
      </c>
      <c r="Y2213" s="21">
        <v>34</v>
      </c>
      <c r="Z2213" s="21">
        <v>14</v>
      </c>
      <c r="AA2213" s="14">
        <v>9</v>
      </c>
      <c r="AB2213" s="3">
        <f t="shared" si="104"/>
        <v>8337</v>
      </c>
      <c r="AD2213" s="1"/>
      <c r="AE2213" s="15"/>
      <c r="AF2213" s="2"/>
      <c r="AG2213" s="3"/>
      <c r="AH2213" s="3"/>
      <c r="AI2213" s="3"/>
      <c r="AJ2213" s="3"/>
      <c r="AK2213" s="3"/>
      <c r="AM2213" s="1"/>
      <c r="AN2213" s="3">
        <v>1927</v>
      </c>
      <c r="AO2213" s="3">
        <v>1010</v>
      </c>
      <c r="AP2213" s="3"/>
      <c r="AQ2213" s="3"/>
      <c r="AR2213" s="183" t="s">
        <v>8659</v>
      </c>
      <c r="AS2213" s="183" t="s">
        <v>8751</v>
      </c>
      <c r="AT2213" s="3">
        <v>0</v>
      </c>
      <c r="AU2213" s="18">
        <v>0</v>
      </c>
      <c r="AV2213" s="17"/>
      <c r="AW2213" s="196"/>
      <c r="AX2213" s="3"/>
      <c r="BD2213" s="17"/>
    </row>
    <row r="2214" spans="1:62" s="18" customFormat="1" x14ac:dyDescent="0.25">
      <c r="A2214" s="18">
        <v>101</v>
      </c>
      <c r="B2214" s="3">
        <v>47</v>
      </c>
      <c r="C2214" s="3" t="s">
        <v>3151</v>
      </c>
      <c r="D2214" s="18" t="s">
        <v>45</v>
      </c>
      <c r="E2214" s="48" t="s">
        <v>3152</v>
      </c>
      <c r="F2214" s="48" t="s">
        <v>6880</v>
      </c>
      <c r="G2214" s="48" t="s">
        <v>6881</v>
      </c>
      <c r="H2214" s="3"/>
      <c r="I2214" s="3"/>
      <c r="J2214" s="3"/>
      <c r="K2214" s="113">
        <v>0</v>
      </c>
      <c r="L2214" s="113">
        <v>0</v>
      </c>
      <c r="M2214" s="113">
        <v>0</v>
      </c>
      <c r="N2214" s="48">
        <v>0</v>
      </c>
      <c r="O2214" s="48">
        <v>0</v>
      </c>
      <c r="P2214" s="48">
        <v>1</v>
      </c>
      <c r="Q2214" s="48">
        <v>0</v>
      </c>
      <c r="R2214" s="48">
        <v>0</v>
      </c>
      <c r="S2214" s="113">
        <v>0</v>
      </c>
      <c r="T2214" s="48">
        <v>0</v>
      </c>
      <c r="U2214" s="47"/>
      <c r="V2214" s="22" t="s">
        <v>8753</v>
      </c>
      <c r="W2214" s="134" t="s">
        <v>3191</v>
      </c>
      <c r="X2214" s="3" t="s">
        <v>3192</v>
      </c>
      <c r="Y2214" s="21">
        <v>0</v>
      </c>
      <c r="Z2214" s="21">
        <v>8</v>
      </c>
      <c r="AA2214" s="14">
        <v>0</v>
      </c>
      <c r="AB2214" s="3">
        <f t="shared" si="104"/>
        <v>96</v>
      </c>
      <c r="AC2214" s="18">
        <v>149.62817913169553</v>
      </c>
      <c r="AD2214" s="1"/>
      <c r="AE2214" s="22" t="s">
        <v>8753</v>
      </c>
      <c r="AF2214" s="50" t="s">
        <v>3193</v>
      </c>
      <c r="AG2214" s="3" t="s">
        <v>3194</v>
      </c>
      <c r="AH2214" s="3">
        <v>1</v>
      </c>
      <c r="AI2214" s="3">
        <v>10</v>
      </c>
      <c r="AJ2214" s="3">
        <v>4</v>
      </c>
      <c r="AK2214" s="3">
        <f>(240*AH2214)+(12*AI2214)+AJ2214</f>
        <v>364</v>
      </c>
      <c r="AL2214" s="18">
        <v>567.34017920767894</v>
      </c>
      <c r="AM2214" s="1"/>
      <c r="AN2214" s="3">
        <v>1927</v>
      </c>
      <c r="AO2214" s="3">
        <v>1010</v>
      </c>
      <c r="AP2214" s="3">
        <v>3240</v>
      </c>
      <c r="AQ2214" s="3">
        <v>3240</v>
      </c>
      <c r="AR2214" s="183" t="s">
        <v>8659</v>
      </c>
      <c r="AS2214" s="183" t="s">
        <v>8751</v>
      </c>
      <c r="AT2214" s="3">
        <v>0</v>
      </c>
      <c r="AU2214" s="18">
        <v>0</v>
      </c>
      <c r="AV2214" s="17"/>
      <c r="AW2214" s="200">
        <v>1</v>
      </c>
      <c r="AX2214" s="200">
        <v>0</v>
      </c>
      <c r="AY2214" s="200">
        <v>0</v>
      </c>
      <c r="AZ2214" s="200">
        <v>0</v>
      </c>
      <c r="BA2214" s="200">
        <v>0</v>
      </c>
      <c r="BB2214" s="200">
        <v>0</v>
      </c>
      <c r="BC2214" s="200">
        <v>0</v>
      </c>
      <c r="BD2214" s="17"/>
      <c r="BE2214" s="18">
        <v>0</v>
      </c>
      <c r="BF2214" s="18">
        <v>0</v>
      </c>
      <c r="BG2214" s="18">
        <v>1</v>
      </c>
      <c r="BH2214" s="18">
        <v>0</v>
      </c>
      <c r="BI2214" s="18">
        <v>0</v>
      </c>
      <c r="BJ2214" s="18">
        <v>0</v>
      </c>
    </row>
    <row r="2215" spans="1:62" s="18" customFormat="1" x14ac:dyDescent="0.25">
      <c r="A2215" s="18">
        <v>101</v>
      </c>
      <c r="B2215" s="3">
        <v>47</v>
      </c>
      <c r="C2215" s="3" t="s">
        <v>3151</v>
      </c>
      <c r="D2215" s="18" t="s">
        <v>45</v>
      </c>
      <c r="E2215" s="48" t="s">
        <v>3152</v>
      </c>
      <c r="F2215" s="48" t="s">
        <v>6880</v>
      </c>
      <c r="G2215" s="48" t="s">
        <v>6881</v>
      </c>
      <c r="H2215" s="3"/>
      <c r="I2215" s="3"/>
      <c r="J2215" s="3"/>
      <c r="K2215" s="113">
        <v>0</v>
      </c>
      <c r="L2215" s="113">
        <v>0</v>
      </c>
      <c r="M2215" s="113">
        <v>0</v>
      </c>
      <c r="N2215" s="48">
        <v>0</v>
      </c>
      <c r="O2215" s="48">
        <v>0</v>
      </c>
      <c r="P2215" s="48">
        <v>1</v>
      </c>
      <c r="Q2215" s="48">
        <v>0</v>
      </c>
      <c r="R2215" s="48">
        <v>0</v>
      </c>
      <c r="S2215" s="113">
        <v>0</v>
      </c>
      <c r="T2215" s="48">
        <v>0</v>
      </c>
      <c r="U2215" s="47"/>
      <c r="V2215" s="22" t="s">
        <v>8753</v>
      </c>
      <c r="W2215" s="134" t="s">
        <v>3195</v>
      </c>
      <c r="X2215" s="3" t="s">
        <v>33</v>
      </c>
      <c r="Y2215" s="21">
        <v>0</v>
      </c>
      <c r="Z2215" s="21">
        <v>9</v>
      </c>
      <c r="AA2215" s="14">
        <v>9</v>
      </c>
      <c r="AB2215" s="3">
        <f t="shared" si="104"/>
        <v>117</v>
      </c>
      <c r="AC2215" s="18">
        <v>182.35934331675395</v>
      </c>
      <c r="AD2215" s="1"/>
      <c r="AE2215" s="22" t="s">
        <v>8754</v>
      </c>
      <c r="AF2215" s="50" t="s">
        <v>3196</v>
      </c>
      <c r="AG2215" s="3" t="s">
        <v>241</v>
      </c>
      <c r="AH2215" s="3">
        <v>1</v>
      </c>
      <c r="AI2215" s="3">
        <v>7</v>
      </c>
      <c r="AJ2215" s="3">
        <v>0</v>
      </c>
      <c r="AK2215" s="3">
        <f>(240*AH2215)+(12*AI2215)+AJ2215</f>
        <v>324</v>
      </c>
      <c r="AL2215" s="18">
        <v>502.64870175152674</v>
      </c>
      <c r="AM2215" s="1"/>
      <c r="AN2215" s="3">
        <v>1927</v>
      </c>
      <c r="AO2215" s="3">
        <v>1010</v>
      </c>
      <c r="AP2215" s="3">
        <v>3240</v>
      </c>
      <c r="AQ2215" s="3">
        <v>3206</v>
      </c>
      <c r="AR2215" s="183" t="s">
        <v>8659</v>
      </c>
      <c r="AS2215" s="183" t="s">
        <v>8751</v>
      </c>
      <c r="AT2215" s="3">
        <v>0</v>
      </c>
      <c r="AU2215" s="18">
        <v>0</v>
      </c>
      <c r="AV2215" s="17"/>
      <c r="AW2215" s="200">
        <v>1</v>
      </c>
      <c r="AX2215" s="200">
        <v>0</v>
      </c>
      <c r="AY2215" s="200">
        <v>0</v>
      </c>
      <c r="AZ2215" s="200">
        <v>0</v>
      </c>
      <c r="BA2215" s="200">
        <v>0</v>
      </c>
      <c r="BB2215" s="200">
        <v>0</v>
      </c>
      <c r="BC2215" s="200">
        <v>0</v>
      </c>
      <c r="BD2215" s="17"/>
      <c r="BE2215" s="18">
        <v>0</v>
      </c>
      <c r="BF2215" s="18">
        <v>0</v>
      </c>
      <c r="BG2215" s="18">
        <v>1</v>
      </c>
      <c r="BH2215" s="18">
        <v>0</v>
      </c>
      <c r="BI2215" s="18">
        <v>0</v>
      </c>
      <c r="BJ2215" s="18">
        <v>0</v>
      </c>
    </row>
    <row r="2216" spans="1:62" s="18" customFormat="1" x14ac:dyDescent="0.25">
      <c r="A2216" s="18">
        <v>101</v>
      </c>
      <c r="B2216" s="3">
        <v>47</v>
      </c>
      <c r="C2216" s="3" t="s">
        <v>3151</v>
      </c>
      <c r="D2216" s="18" t="s">
        <v>45</v>
      </c>
      <c r="E2216" s="48" t="s">
        <v>3152</v>
      </c>
      <c r="F2216" s="48" t="s">
        <v>6880</v>
      </c>
      <c r="G2216" s="48" t="s">
        <v>6881</v>
      </c>
      <c r="H2216" s="3"/>
      <c r="I2216" s="3"/>
      <c r="J2216" s="3"/>
      <c r="K2216" s="113">
        <v>0</v>
      </c>
      <c r="L2216" s="113">
        <v>0</v>
      </c>
      <c r="M2216" s="113">
        <v>0</v>
      </c>
      <c r="N2216" s="48">
        <v>0</v>
      </c>
      <c r="O2216" s="48">
        <v>0</v>
      </c>
      <c r="P2216" s="48">
        <v>1</v>
      </c>
      <c r="Q2216" s="48">
        <v>0</v>
      </c>
      <c r="R2216" s="48">
        <v>0</v>
      </c>
      <c r="S2216" s="113">
        <v>0</v>
      </c>
      <c r="T2216" s="48">
        <v>0</v>
      </c>
      <c r="U2216" s="47"/>
      <c r="V2216" s="22" t="s">
        <v>8753</v>
      </c>
      <c r="W2216" s="134" t="s">
        <v>3197</v>
      </c>
      <c r="X2216" s="3" t="s">
        <v>395</v>
      </c>
      <c r="Y2216" s="21">
        <v>0</v>
      </c>
      <c r="Z2216" s="21">
        <v>9</v>
      </c>
      <c r="AA2216" s="14">
        <v>0</v>
      </c>
      <c r="AB2216" s="3">
        <f t="shared" si="104"/>
        <v>108</v>
      </c>
      <c r="AC2216" s="18">
        <v>168.33170152315748</v>
      </c>
      <c r="AD2216" s="1"/>
      <c r="AE2216" s="22"/>
      <c r="AF2216" s="2"/>
      <c r="AG2216" s="3"/>
      <c r="AH2216" s="3"/>
      <c r="AI2216" s="3"/>
      <c r="AJ2216" s="3"/>
      <c r="AK2216" s="3"/>
      <c r="AM2216" s="1"/>
      <c r="AN2216" s="3">
        <v>1927</v>
      </c>
      <c r="AO2216" s="3">
        <v>1010</v>
      </c>
      <c r="AP2216" s="3">
        <v>3240</v>
      </c>
      <c r="AQ2216" s="3"/>
      <c r="AR2216" s="183" t="s">
        <v>8659</v>
      </c>
      <c r="AS2216" s="183" t="s">
        <v>8751</v>
      </c>
      <c r="AT2216" s="3">
        <v>0</v>
      </c>
      <c r="AU2216" s="18">
        <v>0</v>
      </c>
      <c r="AV2216" s="17"/>
      <c r="AW2216" s="200">
        <v>1</v>
      </c>
      <c r="AX2216" s="200">
        <v>0</v>
      </c>
      <c r="AY2216" s="200">
        <v>0</v>
      </c>
      <c r="AZ2216" s="200">
        <v>0</v>
      </c>
      <c r="BA2216" s="200">
        <v>0</v>
      </c>
      <c r="BB2216" s="200">
        <v>0</v>
      </c>
      <c r="BC2216" s="200">
        <v>0</v>
      </c>
      <c r="BD2216" s="17"/>
    </row>
    <row r="2217" spans="1:62" s="18" customFormat="1" x14ac:dyDescent="0.25">
      <c r="A2217" s="18">
        <v>101</v>
      </c>
      <c r="B2217" s="3">
        <v>47</v>
      </c>
      <c r="C2217" s="3" t="s">
        <v>3151</v>
      </c>
      <c r="D2217" s="18" t="s">
        <v>45</v>
      </c>
      <c r="E2217" s="48" t="s">
        <v>3152</v>
      </c>
      <c r="F2217" s="48" t="s">
        <v>6880</v>
      </c>
      <c r="G2217" s="48" t="s">
        <v>6881</v>
      </c>
      <c r="H2217" s="3"/>
      <c r="I2217" s="3"/>
      <c r="J2217" s="3"/>
      <c r="K2217" s="113">
        <v>0</v>
      </c>
      <c r="L2217" s="113">
        <v>0</v>
      </c>
      <c r="M2217" s="113">
        <v>0</v>
      </c>
      <c r="N2217" s="48">
        <v>0</v>
      </c>
      <c r="O2217" s="48">
        <v>0</v>
      </c>
      <c r="P2217" s="48">
        <v>1</v>
      </c>
      <c r="Q2217" s="48">
        <v>0</v>
      </c>
      <c r="R2217" s="48">
        <v>0</v>
      </c>
      <c r="S2217" s="113">
        <v>0</v>
      </c>
      <c r="T2217" s="48">
        <v>0</v>
      </c>
      <c r="U2217" s="47"/>
      <c r="V2217" s="22" t="s">
        <v>8753</v>
      </c>
      <c r="W2217" s="134" t="s">
        <v>3198</v>
      </c>
      <c r="X2217" s="3" t="s">
        <v>65</v>
      </c>
      <c r="Y2217" s="21">
        <v>0</v>
      </c>
      <c r="Z2217" s="21">
        <v>2</v>
      </c>
      <c r="AA2217" s="14">
        <v>6</v>
      </c>
      <c r="AB2217" s="3">
        <f t="shared" si="104"/>
        <v>30</v>
      </c>
      <c r="AC2217" s="18">
        <v>46.758805978654856</v>
      </c>
      <c r="AD2217" s="1"/>
      <c r="AE2217" s="22" t="s">
        <v>9163</v>
      </c>
      <c r="AF2217" s="2" t="s">
        <v>3199</v>
      </c>
      <c r="AG2217" s="3" t="s">
        <v>3200</v>
      </c>
      <c r="AH2217" s="3">
        <v>80</v>
      </c>
      <c r="AI2217" s="3">
        <v>7</v>
      </c>
      <c r="AJ2217" s="3">
        <v>10</v>
      </c>
      <c r="AK2217" s="3">
        <f>(240*AH2217)+(12*AI2217)+AJ2217</f>
        <v>19294</v>
      </c>
      <c r="AL2217" s="18">
        <v>28177.825799070099</v>
      </c>
      <c r="AM2217" s="1"/>
      <c r="AN2217" s="3">
        <v>1927</v>
      </c>
      <c r="AO2217" s="3">
        <v>1010</v>
      </c>
      <c r="AP2217" s="3">
        <v>3240</v>
      </c>
      <c r="AQ2217" s="3">
        <v>2765</v>
      </c>
      <c r="AR2217" s="183" t="s">
        <v>8659</v>
      </c>
      <c r="AS2217" s="183" t="s">
        <v>8751</v>
      </c>
      <c r="AT2217" s="3">
        <v>0</v>
      </c>
      <c r="AU2217" s="18">
        <v>0</v>
      </c>
      <c r="AV2217" s="17"/>
      <c r="AW2217" s="200">
        <v>1</v>
      </c>
      <c r="AX2217" s="200">
        <v>0</v>
      </c>
      <c r="AY2217" s="200">
        <v>0</v>
      </c>
      <c r="AZ2217" s="200">
        <v>0</v>
      </c>
      <c r="BA2217" s="200">
        <v>0</v>
      </c>
      <c r="BB2217" s="200">
        <v>0</v>
      </c>
      <c r="BC2217" s="200">
        <v>0</v>
      </c>
      <c r="BD2217" s="17"/>
      <c r="BE2217" s="18">
        <v>0</v>
      </c>
      <c r="BF2217" s="18">
        <v>1</v>
      </c>
      <c r="BG2217" s="18">
        <v>0</v>
      </c>
      <c r="BH2217" s="18">
        <v>0</v>
      </c>
      <c r="BI2217" s="18">
        <v>0</v>
      </c>
      <c r="BJ2217" s="18">
        <v>0</v>
      </c>
    </row>
    <row r="2218" spans="1:62" s="18" customFormat="1" x14ac:dyDescent="0.25">
      <c r="A2218" s="18">
        <v>101</v>
      </c>
      <c r="B2218" s="3">
        <v>47</v>
      </c>
      <c r="C2218" s="3" t="s">
        <v>3151</v>
      </c>
      <c r="D2218" s="18" t="s">
        <v>45</v>
      </c>
      <c r="E2218" s="48" t="s">
        <v>3152</v>
      </c>
      <c r="F2218" s="48" t="s">
        <v>6880</v>
      </c>
      <c r="G2218" s="48" t="s">
        <v>6881</v>
      </c>
      <c r="H2218" s="3"/>
      <c r="I2218" s="3"/>
      <c r="J2218" s="3"/>
      <c r="K2218" s="113">
        <v>0</v>
      </c>
      <c r="L2218" s="113">
        <v>0</v>
      </c>
      <c r="M2218" s="113">
        <v>0</v>
      </c>
      <c r="N2218" s="48">
        <v>0</v>
      </c>
      <c r="O2218" s="48">
        <v>0</v>
      </c>
      <c r="P2218" s="48">
        <v>1</v>
      </c>
      <c r="Q2218" s="48">
        <v>0</v>
      </c>
      <c r="R2218" s="48">
        <v>0</v>
      </c>
      <c r="S2218" s="113">
        <v>0</v>
      </c>
      <c r="T2218" s="48">
        <v>0</v>
      </c>
      <c r="U2218" s="47"/>
      <c r="V2218" s="22" t="s">
        <v>8867</v>
      </c>
      <c r="W2218" s="134" t="s">
        <v>3201</v>
      </c>
      <c r="X2218" s="3" t="s">
        <v>179</v>
      </c>
      <c r="Y2218" s="21">
        <v>0</v>
      </c>
      <c r="Z2218" s="21">
        <v>4</v>
      </c>
      <c r="AA2218" s="14">
        <v>6</v>
      </c>
      <c r="AB2218" s="3">
        <f t="shared" si="104"/>
        <v>54</v>
      </c>
      <c r="AC2218" s="18">
        <v>82.442885054451651</v>
      </c>
      <c r="AD2218" s="1"/>
      <c r="AE2218" s="15"/>
      <c r="AF2218" s="2"/>
      <c r="AG2218" s="3"/>
      <c r="AH2218" s="3"/>
      <c r="AI2218" s="3"/>
      <c r="AJ2218" s="3"/>
      <c r="AK2218" s="3"/>
      <c r="AM2218" s="1"/>
      <c r="AN2218" s="3">
        <v>1927</v>
      </c>
      <c r="AO2218" s="3">
        <v>1010</v>
      </c>
      <c r="AP2218" s="3">
        <v>3089</v>
      </c>
      <c r="AQ2218" s="3"/>
      <c r="AR2218" s="183" t="s">
        <v>8659</v>
      </c>
      <c r="AS2218" s="183" t="s">
        <v>8751</v>
      </c>
      <c r="AT2218" s="3">
        <v>0</v>
      </c>
      <c r="AU2218" s="18">
        <v>0</v>
      </c>
      <c r="AV2218" s="17"/>
      <c r="AW2218" s="200">
        <v>1</v>
      </c>
      <c r="AX2218" s="200">
        <v>0</v>
      </c>
      <c r="AY2218" s="200">
        <v>0</v>
      </c>
      <c r="AZ2218" s="200">
        <v>0</v>
      </c>
      <c r="BA2218" s="200">
        <v>0</v>
      </c>
      <c r="BB2218" s="200">
        <v>0</v>
      </c>
      <c r="BC2218" s="200">
        <v>0</v>
      </c>
      <c r="BD2218" s="17"/>
    </row>
    <row r="2219" spans="1:62" s="18" customFormat="1" x14ac:dyDescent="0.25">
      <c r="A2219" s="18">
        <v>101</v>
      </c>
      <c r="B2219" s="3">
        <v>47</v>
      </c>
      <c r="C2219" s="3" t="s">
        <v>3151</v>
      </c>
      <c r="D2219" s="18" t="s">
        <v>45</v>
      </c>
      <c r="E2219" s="48" t="s">
        <v>3152</v>
      </c>
      <c r="F2219" s="48" t="s">
        <v>6880</v>
      </c>
      <c r="G2219" s="48" t="s">
        <v>6881</v>
      </c>
      <c r="H2219" s="3"/>
      <c r="I2219" s="3"/>
      <c r="J2219" s="3"/>
      <c r="K2219" s="113">
        <v>0</v>
      </c>
      <c r="L2219" s="113">
        <v>0</v>
      </c>
      <c r="M2219" s="113">
        <v>0</v>
      </c>
      <c r="N2219" s="48">
        <v>0</v>
      </c>
      <c r="O2219" s="48">
        <v>0</v>
      </c>
      <c r="P2219" s="48">
        <v>1</v>
      </c>
      <c r="Q2219" s="48">
        <v>0</v>
      </c>
      <c r="R2219" s="48">
        <v>0</v>
      </c>
      <c r="S2219" s="113">
        <v>0</v>
      </c>
      <c r="T2219" s="48">
        <v>0</v>
      </c>
      <c r="U2219" s="47"/>
      <c r="V2219" s="22" t="s">
        <v>8867</v>
      </c>
      <c r="W2219" s="134" t="s">
        <v>3202</v>
      </c>
      <c r="X2219" s="3" t="s">
        <v>196</v>
      </c>
      <c r="Y2219" s="21">
        <v>0</v>
      </c>
      <c r="Z2219" s="21">
        <v>3</v>
      </c>
      <c r="AA2219" s="14">
        <v>0</v>
      </c>
      <c r="AB2219" s="3">
        <f t="shared" si="104"/>
        <v>36</v>
      </c>
      <c r="AC2219" s="18">
        <v>54.961923369634434</v>
      </c>
      <c r="AD2219" s="1"/>
      <c r="AE2219" s="15"/>
      <c r="AF2219" s="2"/>
      <c r="AG2219" s="3"/>
      <c r="AH2219" s="3"/>
      <c r="AI2219" s="3"/>
      <c r="AJ2219" s="3"/>
      <c r="AK2219" s="3"/>
      <c r="AM2219" s="1"/>
      <c r="AN2219" s="3">
        <v>1927</v>
      </c>
      <c r="AO2219" s="3">
        <v>1010</v>
      </c>
      <c r="AP2219" s="3">
        <v>3089</v>
      </c>
      <c r="AQ2219" s="3"/>
      <c r="AR2219" s="183" t="s">
        <v>8659</v>
      </c>
      <c r="AS2219" s="183" t="s">
        <v>8751</v>
      </c>
      <c r="AT2219" s="3">
        <v>0</v>
      </c>
      <c r="AU2219" s="18">
        <v>0</v>
      </c>
      <c r="AV2219" s="17"/>
      <c r="AW2219" s="200">
        <v>1</v>
      </c>
      <c r="AX2219" s="200">
        <v>0</v>
      </c>
      <c r="AY2219" s="200">
        <v>0</v>
      </c>
      <c r="AZ2219" s="200">
        <v>0</v>
      </c>
      <c r="BA2219" s="200">
        <v>0</v>
      </c>
      <c r="BB2219" s="200">
        <v>0</v>
      </c>
      <c r="BC2219" s="200">
        <v>0</v>
      </c>
      <c r="BD2219" s="17"/>
    </row>
    <row r="2220" spans="1:62" s="18" customFormat="1" x14ac:dyDescent="0.25">
      <c r="A2220" s="18">
        <v>101</v>
      </c>
      <c r="B2220" s="3">
        <v>47</v>
      </c>
      <c r="C2220" s="3" t="s">
        <v>3151</v>
      </c>
      <c r="D2220" s="18" t="s">
        <v>45</v>
      </c>
      <c r="E2220" s="48" t="s">
        <v>3152</v>
      </c>
      <c r="F2220" s="48" t="s">
        <v>6880</v>
      </c>
      <c r="G2220" s="48" t="s">
        <v>6881</v>
      </c>
      <c r="H2220" s="3"/>
      <c r="I2220" s="3"/>
      <c r="J2220" s="3"/>
      <c r="K2220" s="113">
        <v>0</v>
      </c>
      <c r="L2220" s="113">
        <v>0</v>
      </c>
      <c r="M2220" s="113">
        <v>0</v>
      </c>
      <c r="N2220" s="48">
        <v>0</v>
      </c>
      <c r="O2220" s="48">
        <v>0</v>
      </c>
      <c r="P2220" s="48">
        <v>1</v>
      </c>
      <c r="Q2220" s="48">
        <v>0</v>
      </c>
      <c r="R2220" s="48">
        <v>0</v>
      </c>
      <c r="S2220" s="113">
        <v>0</v>
      </c>
      <c r="T2220" s="48">
        <v>0</v>
      </c>
      <c r="U2220" s="47"/>
      <c r="V2220" s="22" t="s">
        <v>8922</v>
      </c>
      <c r="W2220" s="134" t="s">
        <v>3203</v>
      </c>
      <c r="X2220" s="3" t="s">
        <v>232</v>
      </c>
      <c r="Y2220" s="21">
        <v>1</v>
      </c>
      <c r="Z2220" s="21">
        <v>3</v>
      </c>
      <c r="AA2220" s="14">
        <v>0</v>
      </c>
      <c r="AB2220" s="3">
        <f t="shared" si="104"/>
        <v>276</v>
      </c>
      <c r="AC2220" s="18">
        <v>417.63968809619342</v>
      </c>
      <c r="AD2220" s="1"/>
      <c r="AE2220" s="15"/>
      <c r="AF2220" s="2"/>
      <c r="AG2220" s="3"/>
      <c r="AH2220" s="3"/>
      <c r="AI2220" s="3"/>
      <c r="AJ2220" s="3"/>
      <c r="AK2220" s="3"/>
      <c r="AM2220" s="1"/>
      <c r="AN2220" s="3">
        <v>1927</v>
      </c>
      <c r="AO2220" s="3">
        <v>1010</v>
      </c>
      <c r="AP2220" s="3">
        <v>3024</v>
      </c>
      <c r="AQ2220" s="3"/>
      <c r="AR2220" s="183" t="s">
        <v>8659</v>
      </c>
      <c r="AS2220" s="183" t="s">
        <v>8751</v>
      </c>
      <c r="AT2220" s="3">
        <v>0</v>
      </c>
      <c r="AU2220" s="18">
        <v>0</v>
      </c>
      <c r="AV2220" s="17"/>
      <c r="AW2220" s="200">
        <v>0</v>
      </c>
      <c r="AX2220" s="200">
        <v>1</v>
      </c>
      <c r="AY2220" s="200">
        <v>0</v>
      </c>
      <c r="AZ2220" s="200">
        <v>0</v>
      </c>
      <c r="BA2220" s="200">
        <v>0</v>
      </c>
      <c r="BB2220" s="200">
        <v>0</v>
      </c>
      <c r="BC2220" s="200">
        <v>0</v>
      </c>
      <c r="BD2220" s="17"/>
    </row>
    <row r="2221" spans="1:62" s="18" customFormat="1" x14ac:dyDescent="0.25">
      <c r="A2221" s="18">
        <v>101</v>
      </c>
      <c r="B2221" s="3">
        <v>47</v>
      </c>
      <c r="C2221" s="3" t="s">
        <v>3151</v>
      </c>
      <c r="D2221" s="18" t="s">
        <v>45</v>
      </c>
      <c r="E2221" s="48" t="s">
        <v>3152</v>
      </c>
      <c r="F2221" s="48" t="s">
        <v>6880</v>
      </c>
      <c r="G2221" s="48" t="s">
        <v>6881</v>
      </c>
      <c r="H2221" s="3"/>
      <c r="I2221" s="3"/>
      <c r="J2221" s="3"/>
      <c r="K2221" s="113">
        <v>0</v>
      </c>
      <c r="L2221" s="113">
        <v>0</v>
      </c>
      <c r="M2221" s="113">
        <v>0</v>
      </c>
      <c r="N2221" s="48">
        <v>0</v>
      </c>
      <c r="O2221" s="48">
        <v>0</v>
      </c>
      <c r="P2221" s="48">
        <v>1</v>
      </c>
      <c r="Q2221" s="48">
        <v>0</v>
      </c>
      <c r="R2221" s="48">
        <v>0</v>
      </c>
      <c r="S2221" s="113">
        <v>0</v>
      </c>
      <c r="T2221" s="48">
        <v>0</v>
      </c>
      <c r="U2221" s="47"/>
      <c r="V2221" s="22" t="s">
        <v>8944</v>
      </c>
      <c r="W2221" s="134" t="s">
        <v>3204</v>
      </c>
      <c r="X2221" s="3" t="s">
        <v>296</v>
      </c>
      <c r="Y2221" s="21">
        <v>0</v>
      </c>
      <c r="Z2221" s="21">
        <v>5</v>
      </c>
      <c r="AA2221" s="14">
        <v>6</v>
      </c>
      <c r="AB2221" s="3">
        <f t="shared" si="104"/>
        <v>66</v>
      </c>
      <c r="AC2221" s="18">
        <v>99.569854655296851</v>
      </c>
      <c r="AD2221" s="1"/>
      <c r="AE2221" s="15"/>
      <c r="AF2221" s="2"/>
      <c r="AG2221" s="3"/>
      <c r="AH2221" s="3"/>
      <c r="AI2221" s="3"/>
      <c r="AJ2221" s="3"/>
      <c r="AK2221" s="3"/>
      <c r="AM2221" s="1"/>
      <c r="AN2221" s="3">
        <v>1927</v>
      </c>
      <c r="AO2221" s="3">
        <v>1010</v>
      </c>
      <c r="AP2221" s="3">
        <v>3002</v>
      </c>
      <c r="AQ2221" s="3"/>
      <c r="AR2221" s="183" t="s">
        <v>8659</v>
      </c>
      <c r="AS2221" s="183" t="s">
        <v>8751</v>
      </c>
      <c r="AT2221" s="3">
        <v>0</v>
      </c>
      <c r="AU2221" s="18">
        <v>0</v>
      </c>
      <c r="AV2221" s="17"/>
      <c r="AW2221" s="200">
        <v>1</v>
      </c>
      <c r="AX2221" s="200">
        <v>0</v>
      </c>
      <c r="AY2221" s="200">
        <v>0</v>
      </c>
      <c r="AZ2221" s="200">
        <v>0</v>
      </c>
      <c r="BA2221" s="200">
        <v>0</v>
      </c>
      <c r="BB2221" s="200">
        <v>0</v>
      </c>
      <c r="BC2221" s="200">
        <v>0</v>
      </c>
      <c r="BD2221" s="17"/>
    </row>
    <row r="2222" spans="1:62" s="18" customFormat="1" x14ac:dyDescent="0.25">
      <c r="A2222" s="18">
        <v>101</v>
      </c>
      <c r="B2222" s="3">
        <v>47</v>
      </c>
      <c r="C2222" s="3" t="s">
        <v>3151</v>
      </c>
      <c r="D2222" s="18" t="s">
        <v>45</v>
      </c>
      <c r="E2222" s="48" t="s">
        <v>3152</v>
      </c>
      <c r="F2222" s="48" t="s">
        <v>6880</v>
      </c>
      <c r="G2222" s="48" t="s">
        <v>6881</v>
      </c>
      <c r="H2222" s="3"/>
      <c r="I2222" s="3"/>
      <c r="J2222" s="3"/>
      <c r="K2222" s="113">
        <v>0</v>
      </c>
      <c r="L2222" s="113">
        <v>0</v>
      </c>
      <c r="M2222" s="113">
        <v>0</v>
      </c>
      <c r="N2222" s="48">
        <v>0</v>
      </c>
      <c r="O2222" s="48">
        <v>0</v>
      </c>
      <c r="P2222" s="48">
        <v>1</v>
      </c>
      <c r="Q2222" s="48">
        <v>0</v>
      </c>
      <c r="R2222" s="48">
        <v>0</v>
      </c>
      <c r="S2222" s="113">
        <v>0</v>
      </c>
      <c r="T2222" s="48">
        <v>0</v>
      </c>
      <c r="U2222" s="47"/>
      <c r="V2222" s="22" t="s">
        <v>8945</v>
      </c>
      <c r="W2222" s="134" t="s">
        <v>3205</v>
      </c>
      <c r="X2222" s="3" t="s">
        <v>196</v>
      </c>
      <c r="Y2222" s="21">
        <v>0</v>
      </c>
      <c r="Z2222" s="21">
        <v>3</v>
      </c>
      <c r="AA2222" s="14">
        <v>0</v>
      </c>
      <c r="AB2222" s="3">
        <f t="shared" si="104"/>
        <v>36</v>
      </c>
      <c r="AC2222" s="18">
        <v>54.177086814030901</v>
      </c>
      <c r="AD2222" s="1"/>
      <c r="AE2222" s="15"/>
      <c r="AF2222" s="2"/>
      <c r="AG2222" s="3"/>
      <c r="AH2222" s="3"/>
      <c r="AI2222" s="3"/>
      <c r="AJ2222" s="3"/>
      <c r="AK2222" s="3"/>
      <c r="AM2222" s="1"/>
      <c r="AN2222" s="3">
        <v>1927</v>
      </c>
      <c r="AO2222" s="3">
        <v>1010</v>
      </c>
      <c r="AP2222" s="3">
        <v>2984</v>
      </c>
      <c r="AQ2222" s="3"/>
      <c r="AR2222" s="183" t="s">
        <v>8659</v>
      </c>
      <c r="AS2222" s="183" t="s">
        <v>8751</v>
      </c>
      <c r="AT2222" s="3">
        <v>0</v>
      </c>
      <c r="AU2222" s="18">
        <v>0</v>
      </c>
      <c r="AV2222" s="17"/>
      <c r="AW2222" s="200">
        <v>1</v>
      </c>
      <c r="AX2222" s="200">
        <v>0</v>
      </c>
      <c r="AY2222" s="200">
        <v>0</v>
      </c>
      <c r="AZ2222" s="200">
        <v>0</v>
      </c>
      <c r="BA2222" s="200">
        <v>0</v>
      </c>
      <c r="BB2222" s="200">
        <v>0</v>
      </c>
      <c r="BC2222" s="200">
        <v>0</v>
      </c>
      <c r="BD2222" s="17"/>
    </row>
    <row r="2223" spans="1:62" s="18" customFormat="1" x14ac:dyDescent="0.25">
      <c r="A2223" s="18">
        <v>101</v>
      </c>
      <c r="B2223" s="3">
        <v>47</v>
      </c>
      <c r="C2223" s="3" t="s">
        <v>3151</v>
      </c>
      <c r="D2223" s="18" t="s">
        <v>45</v>
      </c>
      <c r="E2223" s="48" t="s">
        <v>3152</v>
      </c>
      <c r="F2223" s="48" t="s">
        <v>6880</v>
      </c>
      <c r="G2223" s="48" t="s">
        <v>6881</v>
      </c>
      <c r="H2223" s="3"/>
      <c r="I2223" s="3"/>
      <c r="J2223" s="3"/>
      <c r="K2223" s="113">
        <v>0</v>
      </c>
      <c r="L2223" s="113">
        <v>0</v>
      </c>
      <c r="M2223" s="113">
        <v>0</v>
      </c>
      <c r="N2223" s="48">
        <v>0</v>
      </c>
      <c r="O2223" s="48">
        <v>0</v>
      </c>
      <c r="P2223" s="48">
        <v>1</v>
      </c>
      <c r="Q2223" s="48">
        <v>0</v>
      </c>
      <c r="R2223" s="48">
        <v>0</v>
      </c>
      <c r="S2223" s="113">
        <v>0</v>
      </c>
      <c r="T2223" s="48">
        <v>0</v>
      </c>
      <c r="U2223" s="47"/>
      <c r="V2223" s="22" t="s">
        <v>8945</v>
      </c>
      <c r="W2223" s="134" t="s">
        <v>3206</v>
      </c>
      <c r="X2223" s="3" t="s">
        <v>90</v>
      </c>
      <c r="Y2223" s="21">
        <v>0</v>
      </c>
      <c r="Z2223" s="21">
        <v>13</v>
      </c>
      <c r="AA2223" s="14">
        <v>6</v>
      </c>
      <c r="AB2223" s="3">
        <f t="shared" si="104"/>
        <v>162</v>
      </c>
      <c r="AC2223" s="18">
        <v>243.79689066313904</v>
      </c>
      <c r="AD2223" s="1"/>
      <c r="AE2223" s="15"/>
      <c r="AF2223" s="2"/>
      <c r="AG2223" s="3"/>
      <c r="AH2223" s="3"/>
      <c r="AI2223" s="3"/>
      <c r="AJ2223" s="3"/>
      <c r="AK2223" s="3"/>
      <c r="AM2223" s="1"/>
      <c r="AN2223" s="3">
        <v>1927</v>
      </c>
      <c r="AO2223" s="3">
        <v>1010</v>
      </c>
      <c r="AP2223" s="3">
        <v>2984</v>
      </c>
      <c r="AQ2223" s="3"/>
      <c r="AR2223" s="183" t="s">
        <v>8659</v>
      </c>
      <c r="AS2223" s="183" t="s">
        <v>8751</v>
      </c>
      <c r="AT2223" s="3">
        <v>0</v>
      </c>
      <c r="AU2223" s="18">
        <v>0</v>
      </c>
      <c r="AV2223" s="17"/>
      <c r="AW2223" s="200">
        <v>1</v>
      </c>
      <c r="AX2223" s="200">
        <v>0</v>
      </c>
      <c r="AY2223" s="200">
        <v>0</v>
      </c>
      <c r="AZ2223" s="200">
        <v>0</v>
      </c>
      <c r="BA2223" s="200">
        <v>0</v>
      </c>
      <c r="BB2223" s="200">
        <v>0</v>
      </c>
      <c r="BC2223" s="200">
        <v>0</v>
      </c>
      <c r="BD2223" s="17"/>
    </row>
    <row r="2224" spans="1:62" s="18" customFormat="1" x14ac:dyDescent="0.25">
      <c r="A2224" s="18">
        <v>101</v>
      </c>
      <c r="B2224" s="3">
        <v>47</v>
      </c>
      <c r="C2224" s="3" t="s">
        <v>3151</v>
      </c>
      <c r="D2224" s="18" t="s">
        <v>45</v>
      </c>
      <c r="E2224" s="48" t="s">
        <v>3152</v>
      </c>
      <c r="F2224" s="48" t="s">
        <v>6880</v>
      </c>
      <c r="G2224" s="48" t="s">
        <v>6881</v>
      </c>
      <c r="H2224" s="3"/>
      <c r="I2224" s="3"/>
      <c r="J2224" s="3"/>
      <c r="K2224" s="113">
        <v>0</v>
      </c>
      <c r="L2224" s="113">
        <v>0</v>
      </c>
      <c r="M2224" s="113">
        <v>0</v>
      </c>
      <c r="N2224" s="48">
        <v>0</v>
      </c>
      <c r="O2224" s="48">
        <v>0</v>
      </c>
      <c r="P2224" s="48">
        <v>1</v>
      </c>
      <c r="Q2224" s="48">
        <v>0</v>
      </c>
      <c r="R2224" s="48">
        <v>0</v>
      </c>
      <c r="S2224" s="113">
        <v>0</v>
      </c>
      <c r="T2224" s="48">
        <v>0</v>
      </c>
      <c r="U2224" s="47"/>
      <c r="V2224" s="22" t="s">
        <v>8945</v>
      </c>
      <c r="W2224" s="134" t="s">
        <v>3207</v>
      </c>
      <c r="X2224" s="3" t="s">
        <v>200</v>
      </c>
      <c r="Y2224" s="21">
        <v>0</v>
      </c>
      <c r="Z2224" s="21">
        <v>1</v>
      </c>
      <c r="AA2224" s="14">
        <v>6</v>
      </c>
      <c r="AB2224" s="3">
        <f t="shared" si="104"/>
        <v>18</v>
      </c>
      <c r="AC2224" s="18">
        <v>27.08854340701545</v>
      </c>
      <c r="AD2224" s="1"/>
      <c r="AE2224" s="15"/>
      <c r="AF2224" s="2"/>
      <c r="AG2224" s="3"/>
      <c r="AH2224" s="3"/>
      <c r="AI2224" s="3"/>
      <c r="AJ2224" s="3"/>
      <c r="AK2224" s="3"/>
      <c r="AM2224" s="1"/>
      <c r="AN2224" s="3">
        <v>1927</v>
      </c>
      <c r="AO2224" s="3">
        <v>1010</v>
      </c>
      <c r="AP2224" s="3">
        <v>2984</v>
      </c>
      <c r="AQ2224" s="3"/>
      <c r="AR2224" s="183" t="s">
        <v>8659</v>
      </c>
      <c r="AS2224" s="183" t="s">
        <v>8751</v>
      </c>
      <c r="AT2224" s="3">
        <v>0</v>
      </c>
      <c r="AU2224" s="18">
        <v>0</v>
      </c>
      <c r="AV2224" s="17"/>
      <c r="AW2224" s="200">
        <v>1</v>
      </c>
      <c r="AX2224" s="200">
        <v>0</v>
      </c>
      <c r="AY2224" s="200">
        <v>0</v>
      </c>
      <c r="AZ2224" s="200">
        <v>0</v>
      </c>
      <c r="BA2224" s="200">
        <v>0</v>
      </c>
      <c r="BB2224" s="200">
        <v>0</v>
      </c>
      <c r="BC2224" s="200">
        <v>0</v>
      </c>
      <c r="BD2224" s="17"/>
    </row>
    <row r="2225" spans="1:56" x14ac:dyDescent="0.25">
      <c r="A2225" s="18">
        <v>101</v>
      </c>
      <c r="B2225" s="3">
        <v>47</v>
      </c>
      <c r="C2225" s="3" t="s">
        <v>3151</v>
      </c>
      <c r="D2225" s="18" t="s">
        <v>45</v>
      </c>
      <c r="E2225" s="48" t="s">
        <v>3152</v>
      </c>
      <c r="F2225" s="48" t="s">
        <v>6880</v>
      </c>
      <c r="G2225" s="48" t="s">
        <v>6881</v>
      </c>
      <c r="K2225" s="113">
        <v>0</v>
      </c>
      <c r="L2225" s="113">
        <v>0</v>
      </c>
      <c r="M2225" s="113">
        <v>0</v>
      </c>
      <c r="N2225" s="48">
        <v>0</v>
      </c>
      <c r="O2225" s="48">
        <v>0</v>
      </c>
      <c r="P2225" s="48">
        <v>1</v>
      </c>
      <c r="Q2225" s="48">
        <v>0</v>
      </c>
      <c r="R2225" s="48">
        <v>0</v>
      </c>
      <c r="S2225" s="113">
        <v>0</v>
      </c>
      <c r="T2225" s="48">
        <v>0</v>
      </c>
      <c r="U2225" s="47"/>
      <c r="V2225" s="22" t="s">
        <v>8946</v>
      </c>
      <c r="W2225" s="134" t="s">
        <v>3208</v>
      </c>
      <c r="X2225" s="3" t="s">
        <v>495</v>
      </c>
      <c r="Y2225" s="21">
        <v>3</v>
      </c>
      <c r="Z2225" s="21">
        <v>10</v>
      </c>
      <c r="AA2225" s="14">
        <v>0</v>
      </c>
      <c r="AB2225" s="3">
        <f t="shared" si="104"/>
        <v>840</v>
      </c>
      <c r="AC2225">
        <v>1261.8829888438811</v>
      </c>
      <c r="AN2225" s="3">
        <v>1927</v>
      </c>
      <c r="AO2225" s="3">
        <v>1010</v>
      </c>
      <c r="AP2225" s="3">
        <v>2971</v>
      </c>
      <c r="AR2225" s="183" t="s">
        <v>8659</v>
      </c>
      <c r="AS2225" s="183" t="s">
        <v>8751</v>
      </c>
      <c r="AT2225" s="3">
        <v>0</v>
      </c>
      <c r="AU2225" s="18">
        <v>0</v>
      </c>
      <c r="AV2225" s="17"/>
      <c r="AW2225" s="200">
        <v>1</v>
      </c>
      <c r="AX2225" s="200">
        <v>0</v>
      </c>
      <c r="AY2225" s="200">
        <v>0</v>
      </c>
      <c r="AZ2225" s="200">
        <v>0</v>
      </c>
      <c r="BA2225" s="200">
        <v>0</v>
      </c>
      <c r="BB2225" s="200">
        <v>0</v>
      </c>
      <c r="BC2225" s="200">
        <v>0</v>
      </c>
    </row>
    <row r="2226" spans="1:56" x14ac:dyDescent="0.25">
      <c r="A2226" s="18">
        <v>101</v>
      </c>
      <c r="B2226" s="3">
        <v>47</v>
      </c>
      <c r="C2226" s="3" t="s">
        <v>3151</v>
      </c>
      <c r="D2226" s="18" t="s">
        <v>45</v>
      </c>
      <c r="E2226" s="48" t="s">
        <v>3152</v>
      </c>
      <c r="F2226" s="48" t="s">
        <v>6880</v>
      </c>
      <c r="G2226" s="48" t="s">
        <v>6881</v>
      </c>
      <c r="K2226" s="113">
        <v>0</v>
      </c>
      <c r="L2226" s="113">
        <v>0</v>
      </c>
      <c r="M2226" s="113">
        <v>0</v>
      </c>
      <c r="N2226" s="48">
        <v>0</v>
      </c>
      <c r="O2226" s="48">
        <v>0</v>
      </c>
      <c r="P2226" s="48">
        <v>1</v>
      </c>
      <c r="Q2226" s="48">
        <v>0</v>
      </c>
      <c r="R2226" s="48">
        <v>0</v>
      </c>
      <c r="S2226" s="113">
        <v>0</v>
      </c>
      <c r="T2226" s="48">
        <v>0</v>
      </c>
      <c r="U2226" s="47"/>
      <c r="V2226" s="22" t="s">
        <v>8946</v>
      </c>
      <c r="W2226" s="134" t="s">
        <v>3209</v>
      </c>
      <c r="X2226" s="3" t="s">
        <v>315</v>
      </c>
      <c r="Y2226" s="21">
        <v>2</v>
      </c>
      <c r="Z2226" s="21">
        <v>3</v>
      </c>
      <c r="AA2226" s="14">
        <v>6</v>
      </c>
      <c r="AB2226" s="3">
        <f t="shared" si="104"/>
        <v>522</v>
      </c>
      <c r="AC2226">
        <v>784.1701430672689</v>
      </c>
      <c r="AN2226" s="3">
        <v>1927</v>
      </c>
      <c r="AO2226" s="3">
        <v>1010</v>
      </c>
      <c r="AP2226" s="3">
        <v>2971</v>
      </c>
      <c r="AR2226" s="183" t="s">
        <v>8659</v>
      </c>
      <c r="AS2226" s="183" t="s">
        <v>8751</v>
      </c>
      <c r="AT2226" s="3">
        <v>0</v>
      </c>
      <c r="AU2226" s="18">
        <v>0</v>
      </c>
      <c r="AV2226" s="17"/>
      <c r="AW2226" s="200">
        <v>1</v>
      </c>
      <c r="AX2226" s="200">
        <v>0</v>
      </c>
      <c r="AY2226" s="200">
        <v>0</v>
      </c>
      <c r="AZ2226" s="200">
        <v>0</v>
      </c>
      <c r="BA2226" s="200">
        <v>0</v>
      </c>
      <c r="BB2226" s="200">
        <v>0</v>
      </c>
      <c r="BC2226" s="200">
        <v>0</v>
      </c>
    </row>
    <row r="2227" spans="1:56" s="18" customFormat="1" x14ac:dyDescent="0.25">
      <c r="A2227" s="18">
        <v>101</v>
      </c>
      <c r="B2227" s="3">
        <v>47</v>
      </c>
      <c r="C2227" s="3" t="s">
        <v>3151</v>
      </c>
      <c r="D2227" s="18" t="s">
        <v>45</v>
      </c>
      <c r="E2227" s="48" t="s">
        <v>3152</v>
      </c>
      <c r="F2227" s="48" t="s">
        <v>6880</v>
      </c>
      <c r="G2227" s="48" t="s">
        <v>6881</v>
      </c>
      <c r="H2227" s="3"/>
      <c r="I2227" s="3"/>
      <c r="J2227" s="3"/>
      <c r="K2227" s="113">
        <v>0</v>
      </c>
      <c r="L2227" s="113">
        <v>0</v>
      </c>
      <c r="M2227" s="113">
        <v>0</v>
      </c>
      <c r="N2227" s="48">
        <v>0</v>
      </c>
      <c r="O2227" s="48">
        <v>0</v>
      </c>
      <c r="P2227" s="48">
        <v>1</v>
      </c>
      <c r="Q2227" s="48">
        <v>0</v>
      </c>
      <c r="R2227" s="48">
        <v>0</v>
      </c>
      <c r="S2227" s="113">
        <v>0</v>
      </c>
      <c r="T2227" s="48">
        <v>0</v>
      </c>
      <c r="U2227" s="47"/>
      <c r="V2227" s="22" t="s">
        <v>8947</v>
      </c>
      <c r="W2227" s="134" t="s">
        <v>3210</v>
      </c>
      <c r="X2227" s="3" t="s">
        <v>3211</v>
      </c>
      <c r="Y2227" s="21">
        <v>2</v>
      </c>
      <c r="Z2227" s="21">
        <v>19</v>
      </c>
      <c r="AA2227" s="14">
        <v>0</v>
      </c>
      <c r="AB2227" s="3">
        <f t="shared" si="104"/>
        <v>708</v>
      </c>
      <c r="AC2227" s="18">
        <v>1063.1501197353193</v>
      </c>
      <c r="AD2227" s="1"/>
      <c r="AE2227" s="15"/>
      <c r="AF2227" s="2"/>
      <c r="AG2227" s="3"/>
      <c r="AH2227" s="3"/>
      <c r="AI2227" s="3"/>
      <c r="AJ2227" s="3"/>
      <c r="AK2227" s="3"/>
      <c r="AM2227" s="1"/>
      <c r="AN2227" s="3">
        <v>1927</v>
      </c>
      <c r="AO2227" s="3">
        <v>1010</v>
      </c>
      <c r="AP2227" s="3">
        <v>2968</v>
      </c>
      <c r="AQ2227" s="3"/>
      <c r="AR2227" s="183" t="s">
        <v>8659</v>
      </c>
      <c r="AS2227" s="183" t="s">
        <v>8751</v>
      </c>
      <c r="AT2227" s="3">
        <v>0</v>
      </c>
      <c r="AU2227" s="18">
        <v>0</v>
      </c>
      <c r="AV2227" s="17"/>
      <c r="AW2227" s="200">
        <v>1</v>
      </c>
      <c r="AX2227" s="200">
        <v>0</v>
      </c>
      <c r="AY2227" s="200">
        <v>0</v>
      </c>
      <c r="AZ2227" s="200">
        <v>0</v>
      </c>
      <c r="BA2227" s="200">
        <v>0</v>
      </c>
      <c r="BB2227" s="200">
        <v>0</v>
      </c>
      <c r="BC2227" s="200">
        <v>0</v>
      </c>
      <c r="BD2227" s="17"/>
    </row>
    <row r="2228" spans="1:56" s="18" customFormat="1" x14ac:dyDescent="0.25">
      <c r="A2228" s="18">
        <v>101</v>
      </c>
      <c r="B2228" s="3">
        <v>47</v>
      </c>
      <c r="C2228" s="3" t="s">
        <v>3151</v>
      </c>
      <c r="D2228" s="18" t="s">
        <v>45</v>
      </c>
      <c r="E2228" s="48" t="s">
        <v>3152</v>
      </c>
      <c r="F2228" s="48" t="s">
        <v>6880</v>
      </c>
      <c r="G2228" s="48" t="s">
        <v>6881</v>
      </c>
      <c r="H2228" s="3"/>
      <c r="I2228" s="3"/>
      <c r="J2228" s="3"/>
      <c r="K2228" s="113">
        <v>0</v>
      </c>
      <c r="L2228" s="113">
        <v>0</v>
      </c>
      <c r="M2228" s="113">
        <v>0</v>
      </c>
      <c r="N2228" s="48">
        <v>0</v>
      </c>
      <c r="O2228" s="48">
        <v>0</v>
      </c>
      <c r="P2228" s="48">
        <v>1</v>
      </c>
      <c r="Q2228" s="48">
        <v>0</v>
      </c>
      <c r="R2228" s="48">
        <v>0</v>
      </c>
      <c r="S2228" s="113">
        <v>0</v>
      </c>
      <c r="T2228" s="48">
        <v>0</v>
      </c>
      <c r="U2228" s="47"/>
      <c r="V2228" s="22" t="s">
        <v>8948</v>
      </c>
      <c r="W2228" s="134" t="s">
        <v>3212</v>
      </c>
      <c r="X2228" s="3" t="s">
        <v>3213</v>
      </c>
      <c r="Y2228" s="21">
        <v>3</v>
      </c>
      <c r="Z2228" s="21">
        <v>17</v>
      </c>
      <c r="AA2228" s="14">
        <v>6</v>
      </c>
      <c r="AB2228" s="3">
        <f t="shared" si="104"/>
        <v>930</v>
      </c>
      <c r="AC2228" s="18">
        <v>1396.1282234179653</v>
      </c>
      <c r="AD2228" s="1"/>
      <c r="AE2228" s="15"/>
      <c r="AF2228" s="2"/>
      <c r="AG2228" s="3"/>
      <c r="AH2228" s="3"/>
      <c r="AI2228" s="3"/>
      <c r="AJ2228" s="3"/>
      <c r="AK2228" s="3"/>
      <c r="AM2228" s="1"/>
      <c r="AN2228" s="3">
        <v>1927</v>
      </c>
      <c r="AO2228" s="3">
        <v>1010</v>
      </c>
      <c r="AP2228" s="3">
        <v>2966</v>
      </c>
      <c r="AQ2228" s="3"/>
      <c r="AR2228" s="183" t="s">
        <v>8659</v>
      </c>
      <c r="AS2228" s="183" t="s">
        <v>8751</v>
      </c>
      <c r="AT2228" s="3">
        <v>0</v>
      </c>
      <c r="AU2228" s="18">
        <v>0</v>
      </c>
      <c r="AV2228" s="17"/>
      <c r="AW2228" s="200">
        <v>1</v>
      </c>
      <c r="AX2228" s="200">
        <v>0</v>
      </c>
      <c r="AY2228" s="200">
        <v>0</v>
      </c>
      <c r="AZ2228" s="200">
        <v>0</v>
      </c>
      <c r="BA2228" s="200">
        <v>0</v>
      </c>
      <c r="BB2228" s="200">
        <v>0</v>
      </c>
      <c r="BC2228" s="200">
        <v>0</v>
      </c>
      <c r="BD2228" s="17"/>
    </row>
    <row r="2229" spans="1:56" s="18" customFormat="1" x14ac:dyDescent="0.25">
      <c r="A2229" s="18">
        <v>101</v>
      </c>
      <c r="B2229" s="3">
        <v>47</v>
      </c>
      <c r="C2229" s="3" t="s">
        <v>3151</v>
      </c>
      <c r="D2229" s="18" t="s">
        <v>45</v>
      </c>
      <c r="E2229" s="48" t="s">
        <v>3152</v>
      </c>
      <c r="F2229" s="48" t="s">
        <v>6880</v>
      </c>
      <c r="G2229" s="48" t="s">
        <v>6881</v>
      </c>
      <c r="H2229" s="3"/>
      <c r="I2229" s="3"/>
      <c r="J2229" s="3"/>
      <c r="K2229" s="113">
        <v>0</v>
      </c>
      <c r="L2229" s="113">
        <v>0</v>
      </c>
      <c r="M2229" s="113">
        <v>0</v>
      </c>
      <c r="N2229" s="48">
        <v>0</v>
      </c>
      <c r="O2229" s="48">
        <v>0</v>
      </c>
      <c r="P2229" s="48">
        <v>1</v>
      </c>
      <c r="Q2229" s="48">
        <v>0</v>
      </c>
      <c r="R2229" s="48">
        <v>0</v>
      </c>
      <c r="S2229" s="113">
        <v>0</v>
      </c>
      <c r="T2229" s="48">
        <v>0</v>
      </c>
      <c r="U2229" s="47"/>
      <c r="V2229" s="22" t="s">
        <v>8948</v>
      </c>
      <c r="W2229" s="134" t="s">
        <v>3214</v>
      </c>
      <c r="X2229" s="3" t="s">
        <v>23</v>
      </c>
      <c r="Y2229" s="21">
        <v>0</v>
      </c>
      <c r="Z2229" s="21">
        <v>7</v>
      </c>
      <c r="AA2229" s="14">
        <v>6</v>
      </c>
      <c r="AB2229" s="3">
        <f t="shared" ref="AB2229:AB2260" si="105">(240*Y2229)+(12*Z2229)+AA2229</f>
        <v>90</v>
      </c>
      <c r="AC2229" s="18">
        <v>135.10918291141599</v>
      </c>
      <c r="AD2229" s="1"/>
      <c r="AE2229" s="15"/>
      <c r="AF2229" s="2"/>
      <c r="AG2229" s="3"/>
      <c r="AH2229" s="3"/>
      <c r="AI2229" s="3"/>
      <c r="AJ2229" s="3"/>
      <c r="AK2229" s="3"/>
      <c r="AM2229" s="1"/>
      <c r="AN2229" s="3">
        <v>1927</v>
      </c>
      <c r="AO2229" s="3">
        <v>1010</v>
      </c>
      <c r="AP2229" s="3">
        <v>2966</v>
      </c>
      <c r="AQ2229" s="3"/>
      <c r="AR2229" s="183" t="s">
        <v>8659</v>
      </c>
      <c r="AS2229" s="183" t="s">
        <v>8751</v>
      </c>
      <c r="AT2229" s="3">
        <v>0</v>
      </c>
      <c r="AU2229" s="18">
        <v>0</v>
      </c>
      <c r="AV2229" s="17"/>
      <c r="AW2229" s="200">
        <v>1</v>
      </c>
      <c r="AX2229" s="200">
        <v>0</v>
      </c>
      <c r="AY2229" s="200">
        <v>0</v>
      </c>
      <c r="AZ2229" s="200">
        <v>0</v>
      </c>
      <c r="BA2229" s="200">
        <v>0</v>
      </c>
      <c r="BB2229" s="200">
        <v>0</v>
      </c>
      <c r="BC2229" s="200">
        <v>0</v>
      </c>
      <c r="BD2229" s="17"/>
    </row>
    <row r="2230" spans="1:56" x14ac:dyDescent="0.25">
      <c r="A2230" s="18">
        <v>101</v>
      </c>
      <c r="B2230" s="3">
        <v>47</v>
      </c>
      <c r="C2230" s="3" t="s">
        <v>3151</v>
      </c>
      <c r="D2230" s="18" t="s">
        <v>45</v>
      </c>
      <c r="E2230" s="48" t="s">
        <v>3152</v>
      </c>
      <c r="F2230" s="48" t="s">
        <v>6880</v>
      </c>
      <c r="G2230" s="48" t="s">
        <v>6881</v>
      </c>
      <c r="K2230" s="113">
        <v>0</v>
      </c>
      <c r="L2230" s="113">
        <v>0</v>
      </c>
      <c r="M2230" s="113">
        <v>0</v>
      </c>
      <c r="N2230" s="48">
        <v>0</v>
      </c>
      <c r="O2230" s="48">
        <v>0</v>
      </c>
      <c r="P2230" s="48">
        <v>1</v>
      </c>
      <c r="Q2230" s="48">
        <v>0</v>
      </c>
      <c r="R2230" s="48">
        <v>0</v>
      </c>
      <c r="S2230" s="113">
        <v>0</v>
      </c>
      <c r="T2230" s="48">
        <v>0</v>
      </c>
      <c r="U2230" s="47"/>
      <c r="V2230" s="22" t="s">
        <v>8948</v>
      </c>
      <c r="W2230" s="134" t="s">
        <v>3215</v>
      </c>
      <c r="X2230" s="3" t="s">
        <v>90</v>
      </c>
      <c r="Y2230" s="21">
        <v>0</v>
      </c>
      <c r="Z2230" s="21">
        <v>13</v>
      </c>
      <c r="AA2230" s="14">
        <v>6</v>
      </c>
      <c r="AB2230" s="3">
        <f t="shared" si="105"/>
        <v>162</v>
      </c>
      <c r="AC2230">
        <v>243.19652924054878</v>
      </c>
      <c r="AN2230" s="3">
        <v>1927</v>
      </c>
      <c r="AO2230" s="3">
        <v>1010</v>
      </c>
      <c r="AP2230" s="3">
        <v>2966</v>
      </c>
      <c r="AR2230" s="183" t="s">
        <v>8659</v>
      </c>
      <c r="AS2230" s="183" t="s">
        <v>8751</v>
      </c>
      <c r="AT2230" s="3">
        <v>0</v>
      </c>
      <c r="AU2230" s="18">
        <v>0</v>
      </c>
      <c r="AV2230" s="17"/>
      <c r="AW2230" s="200">
        <v>1</v>
      </c>
      <c r="AX2230" s="200">
        <v>0</v>
      </c>
      <c r="AY2230" s="200">
        <v>0</v>
      </c>
      <c r="AZ2230" s="200">
        <v>0</v>
      </c>
      <c r="BA2230" s="200">
        <v>0</v>
      </c>
      <c r="BB2230" s="200">
        <v>0</v>
      </c>
      <c r="BC2230" s="200">
        <v>0</v>
      </c>
    </row>
    <row r="2231" spans="1:56" x14ac:dyDescent="0.25">
      <c r="A2231" s="18">
        <v>101</v>
      </c>
      <c r="B2231" s="3">
        <v>47</v>
      </c>
      <c r="C2231" s="3" t="s">
        <v>3151</v>
      </c>
      <c r="D2231" s="18" t="s">
        <v>45</v>
      </c>
      <c r="E2231" s="48" t="s">
        <v>3152</v>
      </c>
      <c r="F2231" s="48" t="s">
        <v>6880</v>
      </c>
      <c r="G2231" s="48" t="s">
        <v>6881</v>
      </c>
      <c r="K2231" s="113">
        <v>0</v>
      </c>
      <c r="L2231" s="113">
        <v>0</v>
      </c>
      <c r="M2231" s="113">
        <v>0</v>
      </c>
      <c r="N2231" s="48">
        <v>0</v>
      </c>
      <c r="O2231" s="48">
        <v>0</v>
      </c>
      <c r="P2231" s="48">
        <v>1</v>
      </c>
      <c r="Q2231" s="48">
        <v>0</v>
      </c>
      <c r="R2231" s="48">
        <v>0</v>
      </c>
      <c r="S2231" s="113">
        <v>0</v>
      </c>
      <c r="T2231" s="48">
        <v>0</v>
      </c>
      <c r="U2231" s="47"/>
      <c r="V2231" s="22" t="s">
        <v>8948</v>
      </c>
      <c r="W2231" s="134" t="s">
        <v>3216</v>
      </c>
      <c r="X2231" s="3" t="s">
        <v>706</v>
      </c>
      <c r="Y2231" s="21">
        <v>1</v>
      </c>
      <c r="Z2231" s="21">
        <v>0</v>
      </c>
      <c r="AA2231" s="14">
        <v>0</v>
      </c>
      <c r="AB2231" s="3">
        <f t="shared" si="105"/>
        <v>240</v>
      </c>
      <c r="AC2231">
        <v>360.29115443044265</v>
      </c>
      <c r="AN2231" s="3">
        <v>1927</v>
      </c>
      <c r="AO2231" s="3">
        <v>1010</v>
      </c>
      <c r="AP2231" s="3">
        <v>2966</v>
      </c>
      <c r="AR2231" s="183" t="s">
        <v>8659</v>
      </c>
      <c r="AS2231" s="183" t="s">
        <v>8751</v>
      </c>
      <c r="AT2231" s="3">
        <v>0</v>
      </c>
      <c r="AU2231" s="18">
        <v>0</v>
      </c>
      <c r="AV2231" s="17"/>
      <c r="AW2231" s="200">
        <v>1</v>
      </c>
      <c r="AX2231" s="200">
        <v>0</v>
      </c>
      <c r="AY2231" s="200">
        <v>0</v>
      </c>
      <c r="AZ2231" s="200">
        <v>0</v>
      </c>
      <c r="BA2231" s="200">
        <v>0</v>
      </c>
      <c r="BB2231" s="200">
        <v>0</v>
      </c>
      <c r="BC2231" s="200">
        <v>0</v>
      </c>
    </row>
    <row r="2232" spans="1:56" ht="30" x14ac:dyDescent="0.25">
      <c r="A2232" s="18">
        <v>101</v>
      </c>
      <c r="B2232" s="3">
        <v>47</v>
      </c>
      <c r="C2232" s="3" t="s">
        <v>3151</v>
      </c>
      <c r="D2232" s="18" t="s">
        <v>45</v>
      </c>
      <c r="E2232" s="48" t="s">
        <v>3152</v>
      </c>
      <c r="F2232" s="48" t="s">
        <v>6880</v>
      </c>
      <c r="G2232" s="48" t="s">
        <v>6881</v>
      </c>
      <c r="K2232" s="113">
        <v>0</v>
      </c>
      <c r="L2232" s="113">
        <v>0</v>
      </c>
      <c r="M2232" s="113">
        <v>0</v>
      </c>
      <c r="N2232" s="48">
        <v>0</v>
      </c>
      <c r="O2232" s="48">
        <v>0</v>
      </c>
      <c r="P2232" s="48">
        <v>1</v>
      </c>
      <c r="Q2232" s="48">
        <v>0</v>
      </c>
      <c r="R2232" s="48">
        <v>0</v>
      </c>
      <c r="S2232" s="113">
        <v>0</v>
      </c>
      <c r="T2232" s="48">
        <v>0</v>
      </c>
      <c r="U2232" s="47"/>
      <c r="V2232" s="22" t="s">
        <v>8949</v>
      </c>
      <c r="W2232" s="134" t="s">
        <v>3217</v>
      </c>
      <c r="X2232" s="3" t="s">
        <v>23</v>
      </c>
      <c r="Y2232" s="21">
        <v>0</v>
      </c>
      <c r="Z2232" s="21">
        <v>7</v>
      </c>
      <c r="AA2232" s="14">
        <v>6</v>
      </c>
      <c r="AB2232" s="3">
        <f t="shared" si="105"/>
        <v>90</v>
      </c>
      <c r="AC2232">
        <v>134.48141332583955</v>
      </c>
      <c r="AN2232" s="3">
        <v>1927</v>
      </c>
      <c r="AO2232" s="3">
        <v>1010</v>
      </c>
      <c r="AP2232" s="3">
        <v>2932</v>
      </c>
      <c r="AR2232" s="183" t="s">
        <v>8659</v>
      </c>
      <c r="AS2232" s="183" t="s">
        <v>8751</v>
      </c>
      <c r="AT2232" s="3">
        <v>0</v>
      </c>
      <c r="AU2232" s="18">
        <v>0</v>
      </c>
      <c r="AV2232" s="17"/>
      <c r="AW2232" s="200">
        <v>1</v>
      </c>
      <c r="AX2232" s="200">
        <v>0</v>
      </c>
      <c r="AY2232" s="200">
        <v>0</v>
      </c>
      <c r="AZ2232" s="200">
        <v>0</v>
      </c>
      <c r="BA2232" s="200">
        <v>0</v>
      </c>
      <c r="BB2232" s="200">
        <v>0</v>
      </c>
      <c r="BC2232" s="200">
        <v>0</v>
      </c>
    </row>
    <row r="2233" spans="1:56" x14ac:dyDescent="0.25">
      <c r="A2233" s="18">
        <v>101</v>
      </c>
      <c r="B2233" s="3">
        <v>47</v>
      </c>
      <c r="C2233" s="3" t="s">
        <v>3151</v>
      </c>
      <c r="D2233" s="18" t="s">
        <v>45</v>
      </c>
      <c r="E2233" s="48" t="s">
        <v>3152</v>
      </c>
      <c r="F2233" s="48" t="s">
        <v>6880</v>
      </c>
      <c r="G2233" s="48" t="s">
        <v>6881</v>
      </c>
      <c r="K2233" s="113">
        <v>0</v>
      </c>
      <c r="L2233" s="113">
        <v>0</v>
      </c>
      <c r="M2233" s="113">
        <v>0</v>
      </c>
      <c r="N2233" s="48">
        <v>0</v>
      </c>
      <c r="O2233" s="48">
        <v>0</v>
      </c>
      <c r="P2233" s="48">
        <v>1</v>
      </c>
      <c r="Q2233" s="48">
        <v>0</v>
      </c>
      <c r="R2233" s="48">
        <v>0</v>
      </c>
      <c r="S2233" s="113">
        <v>0</v>
      </c>
      <c r="T2233" s="48">
        <v>0</v>
      </c>
      <c r="U2233" s="47"/>
      <c r="V2233" s="22" t="s">
        <v>8949</v>
      </c>
      <c r="W2233" s="134" t="s">
        <v>3218</v>
      </c>
      <c r="X2233" s="3" t="s">
        <v>3219</v>
      </c>
      <c r="Y2233" s="21">
        <v>0</v>
      </c>
      <c r="Z2233" s="21">
        <v>8</v>
      </c>
      <c r="AA2233" s="14">
        <v>7</v>
      </c>
      <c r="AB2233" s="3">
        <f t="shared" si="105"/>
        <v>103</v>
      </c>
      <c r="AC2233">
        <v>153.90650636179416</v>
      </c>
      <c r="AN2233" s="3">
        <v>1927</v>
      </c>
      <c r="AO2233" s="3">
        <v>1010</v>
      </c>
      <c r="AP2233" s="3">
        <v>2932</v>
      </c>
      <c r="AR2233" s="183" t="s">
        <v>8659</v>
      </c>
      <c r="AS2233" s="183" t="s">
        <v>8751</v>
      </c>
      <c r="AT2233" s="3">
        <v>0</v>
      </c>
      <c r="AU2233" s="18">
        <v>0</v>
      </c>
      <c r="AV2233" s="17"/>
      <c r="AW2233" s="200">
        <v>1</v>
      </c>
      <c r="AX2233" s="200">
        <v>0</v>
      </c>
      <c r="AY2233" s="200">
        <v>0</v>
      </c>
      <c r="AZ2233" s="200">
        <v>0</v>
      </c>
      <c r="BA2233" s="200">
        <v>0</v>
      </c>
      <c r="BB2233" s="200">
        <v>0</v>
      </c>
      <c r="BC2233" s="200">
        <v>0</v>
      </c>
    </row>
    <row r="2234" spans="1:56" x14ac:dyDescent="0.25">
      <c r="A2234" s="18">
        <v>101</v>
      </c>
      <c r="B2234" s="3">
        <v>47</v>
      </c>
      <c r="C2234" s="3" t="s">
        <v>3151</v>
      </c>
      <c r="D2234" s="18" t="s">
        <v>45</v>
      </c>
      <c r="E2234" s="48" t="s">
        <v>3152</v>
      </c>
      <c r="F2234" s="48" t="s">
        <v>6880</v>
      </c>
      <c r="G2234" s="48" t="s">
        <v>6881</v>
      </c>
      <c r="K2234" s="113">
        <v>0</v>
      </c>
      <c r="L2234" s="113">
        <v>0</v>
      </c>
      <c r="M2234" s="113">
        <v>0</v>
      </c>
      <c r="N2234" s="48">
        <v>0</v>
      </c>
      <c r="O2234" s="48">
        <v>0</v>
      </c>
      <c r="P2234" s="48">
        <v>1</v>
      </c>
      <c r="Q2234" s="48">
        <v>0</v>
      </c>
      <c r="R2234" s="48">
        <v>0</v>
      </c>
      <c r="S2234" s="113">
        <v>0</v>
      </c>
      <c r="T2234" s="48">
        <v>0</v>
      </c>
      <c r="U2234" s="47"/>
      <c r="V2234" s="22" t="s">
        <v>8949</v>
      </c>
      <c r="W2234" s="134" t="s">
        <v>3220</v>
      </c>
      <c r="X2234" s="3" t="s">
        <v>179</v>
      </c>
      <c r="Y2234" s="21">
        <v>0</v>
      </c>
      <c r="Z2234" s="21">
        <v>4</v>
      </c>
      <c r="AA2234" s="14">
        <v>6</v>
      </c>
      <c r="AB2234" s="3">
        <f t="shared" si="105"/>
        <v>54</v>
      </c>
      <c r="AC2234">
        <v>80.688847995503735</v>
      </c>
      <c r="AN2234" s="3">
        <v>1927</v>
      </c>
      <c r="AO2234" s="3">
        <v>1010</v>
      </c>
      <c r="AP2234" s="3">
        <v>2932</v>
      </c>
      <c r="AR2234" s="183" t="s">
        <v>8659</v>
      </c>
      <c r="AS2234" s="183" t="s">
        <v>8751</v>
      </c>
      <c r="AT2234" s="3">
        <v>0</v>
      </c>
      <c r="AU2234" s="18">
        <v>0</v>
      </c>
      <c r="AV2234" s="17"/>
      <c r="AW2234" s="200">
        <v>1</v>
      </c>
      <c r="AX2234" s="200">
        <v>0</v>
      </c>
      <c r="AY2234" s="200">
        <v>0</v>
      </c>
      <c r="AZ2234" s="200">
        <v>0</v>
      </c>
      <c r="BA2234" s="200">
        <v>0</v>
      </c>
      <c r="BB2234" s="200">
        <v>0</v>
      </c>
      <c r="BC2234" s="200">
        <v>0</v>
      </c>
    </row>
    <row r="2235" spans="1:56" ht="30" x14ac:dyDescent="0.25">
      <c r="A2235" s="18">
        <v>101</v>
      </c>
      <c r="B2235" s="3">
        <v>47</v>
      </c>
      <c r="C2235" s="3" t="s">
        <v>3151</v>
      </c>
      <c r="D2235" s="18" t="s">
        <v>45</v>
      </c>
      <c r="E2235" s="48" t="s">
        <v>3152</v>
      </c>
      <c r="F2235" s="48" t="s">
        <v>6880</v>
      </c>
      <c r="G2235" s="48" t="s">
        <v>6881</v>
      </c>
      <c r="K2235" s="113">
        <v>0</v>
      </c>
      <c r="L2235" s="113">
        <v>0</v>
      </c>
      <c r="M2235" s="113">
        <v>0</v>
      </c>
      <c r="N2235" s="48">
        <v>0</v>
      </c>
      <c r="O2235" s="48">
        <v>0</v>
      </c>
      <c r="P2235" s="48">
        <v>1</v>
      </c>
      <c r="Q2235" s="48">
        <v>0</v>
      </c>
      <c r="R2235" s="48">
        <v>0</v>
      </c>
      <c r="S2235" s="113">
        <v>0</v>
      </c>
      <c r="T2235" s="48">
        <v>0</v>
      </c>
      <c r="U2235" s="47"/>
      <c r="V2235" s="22" t="s">
        <v>8878</v>
      </c>
      <c r="W2235" s="134" t="s">
        <v>3221</v>
      </c>
      <c r="X2235" s="3" t="s">
        <v>762</v>
      </c>
      <c r="Y2235" s="21">
        <v>0</v>
      </c>
      <c r="Z2235" s="21">
        <v>14</v>
      </c>
      <c r="AA2235" s="14">
        <v>6</v>
      </c>
      <c r="AB2235" s="3">
        <f t="shared" si="105"/>
        <v>174</v>
      </c>
      <c r="AC2235">
        <v>259.78380502402172</v>
      </c>
      <c r="AN2235" s="3">
        <v>1927</v>
      </c>
      <c r="AO2235" s="3">
        <v>1010</v>
      </c>
      <c r="AP2235" s="3">
        <v>2926</v>
      </c>
      <c r="AR2235" s="183" t="s">
        <v>8659</v>
      </c>
      <c r="AS2235" s="183" t="s">
        <v>8751</v>
      </c>
      <c r="AT2235" s="3">
        <v>0</v>
      </c>
      <c r="AU2235" s="18">
        <v>0</v>
      </c>
      <c r="AV2235" s="17"/>
      <c r="AW2235" s="200">
        <v>1</v>
      </c>
      <c r="AX2235" s="200">
        <v>0</v>
      </c>
      <c r="AY2235" s="200">
        <v>0</v>
      </c>
      <c r="AZ2235" s="200">
        <v>0</v>
      </c>
      <c r="BA2235" s="200">
        <v>0</v>
      </c>
      <c r="BB2235" s="200">
        <v>0</v>
      </c>
      <c r="BC2235" s="200">
        <v>0</v>
      </c>
    </row>
    <row r="2236" spans="1:56" x14ac:dyDescent="0.25">
      <c r="A2236" s="18">
        <v>101</v>
      </c>
      <c r="B2236" s="3">
        <v>47</v>
      </c>
      <c r="C2236" s="3" t="s">
        <v>3151</v>
      </c>
      <c r="D2236" s="18" t="s">
        <v>45</v>
      </c>
      <c r="E2236" s="48" t="s">
        <v>3152</v>
      </c>
      <c r="F2236" s="48" t="s">
        <v>6880</v>
      </c>
      <c r="G2236" s="48" t="s">
        <v>6881</v>
      </c>
      <c r="K2236" s="113">
        <v>0</v>
      </c>
      <c r="L2236" s="113">
        <v>0</v>
      </c>
      <c r="M2236" s="113">
        <v>0</v>
      </c>
      <c r="N2236" s="48">
        <v>0</v>
      </c>
      <c r="O2236" s="48">
        <v>0</v>
      </c>
      <c r="P2236" s="48">
        <v>1</v>
      </c>
      <c r="Q2236" s="48">
        <v>0</v>
      </c>
      <c r="R2236" s="48">
        <v>0</v>
      </c>
      <c r="S2236" s="113">
        <v>0</v>
      </c>
      <c r="T2236" s="48">
        <v>0</v>
      </c>
      <c r="U2236" s="47"/>
      <c r="V2236" s="22" t="s">
        <v>8878</v>
      </c>
      <c r="W2236" s="134" t="s">
        <v>3222</v>
      </c>
      <c r="X2236" s="3" t="s">
        <v>23</v>
      </c>
      <c r="Y2236" s="21">
        <v>0</v>
      </c>
      <c r="Z2236" s="21">
        <v>7</v>
      </c>
      <c r="AA2236" s="14">
        <v>6</v>
      </c>
      <c r="AB2236" s="3">
        <f t="shared" si="105"/>
        <v>90</v>
      </c>
      <c r="AC2236">
        <v>134.3709336331147</v>
      </c>
      <c r="AN2236" s="3">
        <v>1927</v>
      </c>
      <c r="AO2236" s="3">
        <v>1010</v>
      </c>
      <c r="AP2236" s="3">
        <v>2926</v>
      </c>
      <c r="AR2236" s="183" t="s">
        <v>8659</v>
      </c>
      <c r="AS2236" s="183" t="s">
        <v>8751</v>
      </c>
      <c r="AT2236" s="3">
        <v>0</v>
      </c>
      <c r="AU2236" s="18">
        <v>0</v>
      </c>
      <c r="AV2236" s="17"/>
      <c r="AW2236" s="200">
        <v>1</v>
      </c>
      <c r="AX2236" s="200">
        <v>0</v>
      </c>
      <c r="AY2236" s="200">
        <v>0</v>
      </c>
      <c r="AZ2236" s="200">
        <v>0</v>
      </c>
      <c r="BA2236" s="200">
        <v>0</v>
      </c>
      <c r="BB2236" s="200">
        <v>0</v>
      </c>
      <c r="BC2236" s="200">
        <v>0</v>
      </c>
    </row>
    <row r="2237" spans="1:56" ht="30" x14ac:dyDescent="0.25">
      <c r="A2237" s="18">
        <v>101</v>
      </c>
      <c r="B2237" s="3">
        <v>47</v>
      </c>
      <c r="C2237" s="3" t="s">
        <v>3151</v>
      </c>
      <c r="D2237" s="18" t="s">
        <v>45</v>
      </c>
      <c r="E2237" s="48" t="s">
        <v>3152</v>
      </c>
      <c r="F2237" s="48" t="s">
        <v>6880</v>
      </c>
      <c r="G2237" s="48" t="s">
        <v>6881</v>
      </c>
      <c r="K2237" s="113">
        <v>0</v>
      </c>
      <c r="L2237" s="113">
        <v>0</v>
      </c>
      <c r="M2237" s="113">
        <v>0</v>
      </c>
      <c r="N2237" s="48">
        <v>0</v>
      </c>
      <c r="O2237" s="48">
        <v>0</v>
      </c>
      <c r="P2237" s="48">
        <v>1</v>
      </c>
      <c r="Q2237" s="48">
        <v>0</v>
      </c>
      <c r="R2237" s="48">
        <v>0</v>
      </c>
      <c r="S2237" s="113">
        <v>0</v>
      </c>
      <c r="T2237" s="48">
        <v>0</v>
      </c>
      <c r="U2237" s="47"/>
      <c r="V2237" s="22" t="s">
        <v>8878</v>
      </c>
      <c r="W2237" s="134" t="s">
        <v>3223</v>
      </c>
      <c r="X2237" s="3" t="s">
        <v>2956</v>
      </c>
      <c r="Y2237" s="21">
        <v>1</v>
      </c>
      <c r="Z2237" s="21">
        <v>11</v>
      </c>
      <c r="AA2237" s="14">
        <v>3</v>
      </c>
      <c r="AB2237" s="3">
        <f t="shared" si="105"/>
        <v>375</v>
      </c>
      <c r="AC2237">
        <v>559.87889013797792</v>
      </c>
      <c r="AN2237" s="3">
        <v>1927</v>
      </c>
      <c r="AO2237" s="3">
        <v>1010</v>
      </c>
      <c r="AP2237" s="3">
        <v>2926</v>
      </c>
      <c r="AR2237" s="183" t="s">
        <v>8659</v>
      </c>
      <c r="AS2237" s="183" t="s">
        <v>8751</v>
      </c>
      <c r="AT2237" s="3">
        <v>0</v>
      </c>
      <c r="AU2237" s="18">
        <v>0</v>
      </c>
      <c r="AV2237" s="17"/>
      <c r="AW2237" s="200">
        <v>1</v>
      </c>
      <c r="AX2237" s="200">
        <v>0</v>
      </c>
      <c r="AY2237" s="200">
        <v>0</v>
      </c>
      <c r="AZ2237" s="200">
        <v>0</v>
      </c>
      <c r="BA2237" s="200">
        <v>0</v>
      </c>
      <c r="BB2237" s="200">
        <v>0</v>
      </c>
      <c r="BC2237" s="200">
        <v>0</v>
      </c>
    </row>
    <row r="2238" spans="1:56" x14ac:dyDescent="0.25">
      <c r="A2238" s="18">
        <v>101</v>
      </c>
      <c r="B2238" s="3">
        <v>47</v>
      </c>
      <c r="C2238" s="3" t="s">
        <v>3151</v>
      </c>
      <c r="D2238" s="18" t="s">
        <v>45</v>
      </c>
      <c r="E2238" s="48" t="s">
        <v>3152</v>
      </c>
      <c r="F2238" s="48" t="s">
        <v>6880</v>
      </c>
      <c r="G2238" s="48" t="s">
        <v>6881</v>
      </c>
      <c r="K2238" s="113">
        <v>0</v>
      </c>
      <c r="L2238" s="113">
        <v>0</v>
      </c>
      <c r="M2238" s="113">
        <v>0</v>
      </c>
      <c r="N2238" s="48">
        <v>0</v>
      </c>
      <c r="O2238" s="48">
        <v>0</v>
      </c>
      <c r="P2238" s="48">
        <v>1</v>
      </c>
      <c r="Q2238" s="48">
        <v>0</v>
      </c>
      <c r="R2238" s="48">
        <v>0</v>
      </c>
      <c r="S2238" s="113">
        <v>0</v>
      </c>
      <c r="T2238" s="48">
        <v>0</v>
      </c>
      <c r="U2238" s="47"/>
      <c r="V2238" s="22" t="s">
        <v>8950</v>
      </c>
      <c r="W2238" s="134" t="s">
        <v>3224</v>
      </c>
      <c r="X2238" s="3" t="s">
        <v>1229</v>
      </c>
      <c r="Y2238" s="21">
        <v>4</v>
      </c>
      <c r="Z2238" s="21">
        <v>6</v>
      </c>
      <c r="AA2238" s="14">
        <v>0</v>
      </c>
      <c r="AB2238" s="3">
        <f t="shared" si="105"/>
        <v>1032</v>
      </c>
      <c r="AC2238">
        <v>1533.837699921655</v>
      </c>
      <c r="AN2238" s="3">
        <v>1927</v>
      </c>
      <c r="AO2238" s="3">
        <v>1010</v>
      </c>
      <c r="AP2238" s="3">
        <v>2893</v>
      </c>
      <c r="AR2238" s="183" t="s">
        <v>8659</v>
      </c>
      <c r="AS2238" s="183" t="s">
        <v>8751</v>
      </c>
      <c r="AT2238" s="3">
        <v>0</v>
      </c>
      <c r="AU2238" s="18">
        <v>0</v>
      </c>
      <c r="AV2238" s="17"/>
      <c r="AW2238" s="200">
        <v>1</v>
      </c>
      <c r="AX2238" s="200">
        <v>0</v>
      </c>
      <c r="AY2238" s="200">
        <v>0</v>
      </c>
      <c r="AZ2238" s="200">
        <v>0</v>
      </c>
      <c r="BA2238" s="200">
        <v>0</v>
      </c>
      <c r="BB2238" s="200">
        <v>0</v>
      </c>
      <c r="BC2238" s="200">
        <v>0</v>
      </c>
    </row>
    <row r="2239" spans="1:56" ht="45" x14ac:dyDescent="0.25">
      <c r="A2239" s="18">
        <v>101</v>
      </c>
      <c r="B2239" s="18">
        <v>47</v>
      </c>
      <c r="C2239" s="3" t="s">
        <v>3151</v>
      </c>
      <c r="D2239" s="18" t="s">
        <v>45</v>
      </c>
      <c r="E2239" s="48" t="s">
        <v>3152</v>
      </c>
      <c r="F2239" s="48" t="s">
        <v>6880</v>
      </c>
      <c r="G2239" s="48" t="s">
        <v>6881</v>
      </c>
      <c r="J2239" s="18"/>
      <c r="K2239" s="113">
        <v>0</v>
      </c>
      <c r="L2239" s="113">
        <v>0</v>
      </c>
      <c r="M2239" s="113">
        <v>0</v>
      </c>
      <c r="N2239" s="48">
        <v>0</v>
      </c>
      <c r="O2239" s="48">
        <v>0</v>
      </c>
      <c r="P2239" s="48">
        <v>1</v>
      </c>
      <c r="Q2239" s="48">
        <v>0</v>
      </c>
      <c r="R2239" s="48">
        <v>0</v>
      </c>
      <c r="S2239" s="113">
        <v>0</v>
      </c>
      <c r="T2239" s="48">
        <v>0</v>
      </c>
      <c r="U2239" s="47"/>
      <c r="V2239" s="39" t="s">
        <v>8862</v>
      </c>
      <c r="W2239" s="134" t="s">
        <v>3225</v>
      </c>
      <c r="X2239" s="18" t="s">
        <v>3226</v>
      </c>
      <c r="Y2239" s="13">
        <v>1</v>
      </c>
      <c r="Z2239" s="13">
        <v>16</v>
      </c>
      <c r="AA2239" s="33">
        <v>6.5</v>
      </c>
      <c r="AB2239" s="3">
        <f t="shared" si="105"/>
        <v>438.5</v>
      </c>
      <c r="AC2239">
        <v>645.60162421272082</v>
      </c>
      <c r="AD2239" s="17"/>
      <c r="AE2239" s="34"/>
      <c r="AG2239" s="18"/>
      <c r="AH2239" s="18"/>
      <c r="AI2239" s="18"/>
      <c r="AJ2239" s="18"/>
      <c r="AM2239" s="17"/>
      <c r="AN2239" s="3">
        <v>1927</v>
      </c>
      <c r="AO2239" s="3">
        <v>1010</v>
      </c>
      <c r="AP2239" s="3">
        <v>2824</v>
      </c>
      <c r="AQ2239" s="18"/>
      <c r="AR2239" s="183" t="s">
        <v>8659</v>
      </c>
      <c r="AS2239" s="183" t="s">
        <v>8751</v>
      </c>
      <c r="AT2239" s="3">
        <v>0</v>
      </c>
      <c r="AU2239" s="18">
        <v>0</v>
      </c>
      <c r="AV2239" s="17"/>
      <c r="AW2239" s="200">
        <v>1</v>
      </c>
      <c r="AX2239" s="200">
        <v>0</v>
      </c>
      <c r="AY2239" s="200">
        <v>0</v>
      </c>
      <c r="AZ2239" s="200">
        <v>0</v>
      </c>
      <c r="BA2239" s="200">
        <v>0</v>
      </c>
      <c r="BB2239" s="200">
        <v>0</v>
      </c>
      <c r="BC2239" s="200">
        <v>0</v>
      </c>
    </row>
    <row r="2240" spans="1:56" x14ac:dyDescent="0.25">
      <c r="A2240" s="18">
        <v>101</v>
      </c>
      <c r="B2240" s="18">
        <v>47</v>
      </c>
      <c r="C2240" s="3" t="s">
        <v>3151</v>
      </c>
      <c r="D2240" s="18" t="s">
        <v>45</v>
      </c>
      <c r="E2240" s="48" t="s">
        <v>3152</v>
      </c>
      <c r="F2240" s="48" t="s">
        <v>6880</v>
      </c>
      <c r="G2240" s="48" t="s">
        <v>6881</v>
      </c>
      <c r="J2240" s="18"/>
      <c r="K2240" s="113">
        <v>0</v>
      </c>
      <c r="L2240" s="113">
        <v>0</v>
      </c>
      <c r="M2240" s="113">
        <v>0</v>
      </c>
      <c r="N2240" s="48">
        <v>0</v>
      </c>
      <c r="O2240" s="48">
        <v>0</v>
      </c>
      <c r="P2240" s="48">
        <v>1</v>
      </c>
      <c r="Q2240" s="48">
        <v>0</v>
      </c>
      <c r="R2240" s="48">
        <v>0</v>
      </c>
      <c r="S2240" s="113">
        <v>0</v>
      </c>
      <c r="T2240" s="48">
        <v>0</v>
      </c>
      <c r="U2240" s="47"/>
      <c r="V2240" s="39" t="s">
        <v>8862</v>
      </c>
      <c r="X2240" s="18" t="s">
        <v>3227</v>
      </c>
      <c r="Y2240" s="13">
        <v>28</v>
      </c>
      <c r="Z2240" s="13">
        <v>10</v>
      </c>
      <c r="AA2240" s="33">
        <v>7.5</v>
      </c>
      <c r="AB2240" s="3">
        <f t="shared" si="105"/>
        <v>6847.5</v>
      </c>
      <c r="AC2240">
        <v>10081.544177415293</v>
      </c>
      <c r="AD2240" s="17"/>
      <c r="AE2240" s="34"/>
      <c r="AG2240" s="18"/>
      <c r="AH2240" s="18"/>
      <c r="AI2240" s="18"/>
      <c r="AJ2240" s="18"/>
      <c r="AM2240" s="17"/>
      <c r="AN2240" s="3">
        <v>1927</v>
      </c>
      <c r="AO2240" s="3">
        <v>1010</v>
      </c>
      <c r="AP2240" s="3">
        <v>2824</v>
      </c>
      <c r="AQ2240" s="18"/>
      <c r="AR2240" s="183" t="s">
        <v>8659</v>
      </c>
      <c r="AS2240" s="183" t="s">
        <v>8751</v>
      </c>
      <c r="AT2240" s="3">
        <v>0</v>
      </c>
      <c r="AU2240" s="18">
        <v>0</v>
      </c>
      <c r="AV2240" s="17"/>
      <c r="AW2240" s="200"/>
      <c r="AX2240" s="18"/>
    </row>
    <row r="2241" spans="1:62" x14ac:dyDescent="0.25">
      <c r="A2241" s="18">
        <v>101</v>
      </c>
      <c r="B2241" s="18">
        <v>47</v>
      </c>
      <c r="C2241" s="3" t="s">
        <v>3151</v>
      </c>
      <c r="D2241" s="18" t="s">
        <v>45</v>
      </c>
      <c r="E2241" s="48" t="s">
        <v>3152</v>
      </c>
      <c r="F2241" s="48" t="s">
        <v>6880</v>
      </c>
      <c r="G2241" s="48" t="s">
        <v>6881</v>
      </c>
      <c r="J2241" s="18"/>
      <c r="K2241" s="113">
        <v>0</v>
      </c>
      <c r="L2241" s="113">
        <v>0</v>
      </c>
      <c r="M2241" s="113">
        <v>0</v>
      </c>
      <c r="N2241" s="48">
        <v>0</v>
      </c>
      <c r="O2241" s="48">
        <v>0</v>
      </c>
      <c r="P2241" s="48">
        <v>1</v>
      </c>
      <c r="Q2241" s="48">
        <v>0</v>
      </c>
      <c r="R2241" s="48">
        <v>0</v>
      </c>
      <c r="S2241" s="113">
        <v>0</v>
      </c>
      <c r="T2241" s="48">
        <v>0</v>
      </c>
      <c r="U2241" s="47"/>
      <c r="V2241" s="39" t="s">
        <v>8862</v>
      </c>
      <c r="W2241" s="134" t="s">
        <v>3228</v>
      </c>
      <c r="X2241" s="18" t="s">
        <v>3229</v>
      </c>
      <c r="Y2241" s="13">
        <v>33</v>
      </c>
      <c r="Z2241" s="13">
        <v>17</v>
      </c>
      <c r="AA2241" s="33">
        <v>3</v>
      </c>
      <c r="AB2241" s="3">
        <f t="shared" si="105"/>
        <v>8127</v>
      </c>
      <c r="AC2241">
        <v>11965.346408156858</v>
      </c>
      <c r="AD2241" s="17"/>
      <c r="AE2241" s="34"/>
      <c r="AG2241" s="18"/>
      <c r="AH2241" s="18"/>
      <c r="AI2241" s="18"/>
      <c r="AJ2241" s="18"/>
      <c r="AM2241" s="17"/>
      <c r="AN2241" s="3">
        <v>1927</v>
      </c>
      <c r="AO2241" s="3">
        <v>1010</v>
      </c>
      <c r="AP2241" s="3">
        <v>2824</v>
      </c>
      <c r="AQ2241" s="18"/>
      <c r="AR2241" s="183" t="s">
        <v>8659</v>
      </c>
      <c r="AS2241" s="183" t="s">
        <v>8751</v>
      </c>
      <c r="AT2241" s="3">
        <v>0</v>
      </c>
      <c r="AU2241" s="18">
        <v>0</v>
      </c>
      <c r="AV2241" s="17"/>
      <c r="AW2241" s="200">
        <v>0</v>
      </c>
      <c r="AX2241" s="200">
        <v>0</v>
      </c>
      <c r="AY2241" s="200">
        <v>0</v>
      </c>
      <c r="AZ2241" s="200">
        <v>0</v>
      </c>
      <c r="BA2241" s="200">
        <v>0</v>
      </c>
      <c r="BB2241" s="200">
        <v>0</v>
      </c>
      <c r="BC2241" s="200">
        <v>1</v>
      </c>
    </row>
    <row r="2242" spans="1:62" x14ac:dyDescent="0.25">
      <c r="A2242" s="18">
        <v>101</v>
      </c>
      <c r="B2242" s="18">
        <v>47</v>
      </c>
      <c r="C2242" s="3" t="s">
        <v>3151</v>
      </c>
      <c r="D2242" s="18" t="s">
        <v>45</v>
      </c>
      <c r="E2242" s="48" t="s">
        <v>3152</v>
      </c>
      <c r="F2242" s="48" t="s">
        <v>6880</v>
      </c>
      <c r="G2242" s="48" t="s">
        <v>6881</v>
      </c>
      <c r="J2242" s="18"/>
      <c r="K2242" s="113">
        <v>0</v>
      </c>
      <c r="L2242" s="113">
        <v>0</v>
      </c>
      <c r="M2242" s="113">
        <v>0</v>
      </c>
      <c r="N2242" s="48">
        <v>0</v>
      </c>
      <c r="O2242" s="48">
        <v>0</v>
      </c>
      <c r="P2242" s="48">
        <v>1</v>
      </c>
      <c r="Q2242" s="48">
        <v>0</v>
      </c>
      <c r="R2242" s="48">
        <v>0</v>
      </c>
      <c r="S2242" s="113">
        <v>0</v>
      </c>
      <c r="T2242" s="48">
        <v>0</v>
      </c>
      <c r="U2242" s="47"/>
      <c r="V2242" s="39" t="s">
        <v>149</v>
      </c>
      <c r="X2242" s="18" t="s">
        <v>3230</v>
      </c>
      <c r="Y2242" s="13">
        <v>62</v>
      </c>
      <c r="Z2242" s="13">
        <v>7</v>
      </c>
      <c r="AA2242" s="33">
        <v>10.5</v>
      </c>
      <c r="AB2242" s="3">
        <f t="shared" si="105"/>
        <v>14974.5</v>
      </c>
      <c r="AD2242" s="17"/>
      <c r="AE2242" s="34"/>
      <c r="AG2242" s="18"/>
      <c r="AH2242" s="18"/>
      <c r="AI2242" s="18"/>
      <c r="AJ2242" s="18"/>
      <c r="AM2242" s="17"/>
      <c r="AN2242" s="3">
        <v>1927</v>
      </c>
      <c r="AO2242" s="3">
        <v>1010</v>
      </c>
      <c r="AQ2242" s="18"/>
      <c r="AR2242" s="183" t="s">
        <v>8659</v>
      </c>
      <c r="AS2242" s="183" t="s">
        <v>8751</v>
      </c>
      <c r="AT2242" s="3">
        <v>0</v>
      </c>
      <c r="AU2242" s="18">
        <v>0</v>
      </c>
      <c r="AV2242" s="17"/>
      <c r="AW2242" s="200"/>
      <c r="AX2242" s="18"/>
    </row>
    <row r="2243" spans="1:62" x14ac:dyDescent="0.25">
      <c r="A2243" s="18">
        <v>101</v>
      </c>
      <c r="B2243" s="18">
        <v>47</v>
      </c>
      <c r="C2243" s="3" t="s">
        <v>3151</v>
      </c>
      <c r="D2243" s="18" t="s">
        <v>45</v>
      </c>
      <c r="E2243" s="48" t="s">
        <v>3152</v>
      </c>
      <c r="F2243" s="48" t="s">
        <v>6880</v>
      </c>
      <c r="G2243" s="48" t="s">
        <v>6881</v>
      </c>
      <c r="J2243" s="18"/>
      <c r="K2243" s="113">
        <v>0</v>
      </c>
      <c r="L2243" s="113">
        <v>0</v>
      </c>
      <c r="M2243" s="113">
        <v>0</v>
      </c>
      <c r="N2243" s="48">
        <v>0</v>
      </c>
      <c r="O2243" s="48">
        <v>0</v>
      </c>
      <c r="P2243" s="48">
        <v>1</v>
      </c>
      <c r="Q2243" s="48">
        <v>0</v>
      </c>
      <c r="R2243" s="48">
        <v>0</v>
      </c>
      <c r="S2243" s="113">
        <v>0</v>
      </c>
      <c r="T2243" s="48">
        <v>0</v>
      </c>
      <c r="U2243" s="47"/>
      <c r="V2243" s="39" t="s">
        <v>9164</v>
      </c>
      <c r="W2243" s="134" t="s">
        <v>3231</v>
      </c>
      <c r="X2243" s="18" t="s">
        <v>3232</v>
      </c>
      <c r="Y2243" s="13">
        <v>14</v>
      </c>
      <c r="Z2243" s="13">
        <v>4</v>
      </c>
      <c r="AA2243" s="33">
        <v>0</v>
      </c>
      <c r="AB2243" s="3">
        <f t="shared" si="105"/>
        <v>3408</v>
      </c>
      <c r="AC2243">
        <v>4875.3079749821345</v>
      </c>
      <c r="AD2243" s="17"/>
      <c r="AE2243" s="34"/>
      <c r="AG2243" s="18"/>
      <c r="AH2243" s="18"/>
      <c r="AI2243" s="18"/>
      <c r="AJ2243" s="18"/>
      <c r="AM2243" s="17"/>
      <c r="AN2243" s="3">
        <v>1927</v>
      </c>
      <c r="AO2243" s="3">
        <v>1010</v>
      </c>
      <c r="AP2243" s="3">
        <v>2614</v>
      </c>
      <c r="AQ2243" s="18"/>
      <c r="AR2243" s="183" t="s">
        <v>8659</v>
      </c>
      <c r="AS2243" s="183" t="s">
        <v>8751</v>
      </c>
      <c r="AT2243" s="3">
        <v>0</v>
      </c>
      <c r="AU2243" s="18">
        <v>0</v>
      </c>
      <c r="AV2243" s="17"/>
      <c r="AW2243" s="200">
        <v>0</v>
      </c>
      <c r="AX2243" s="200">
        <v>0</v>
      </c>
      <c r="AY2243" s="200">
        <v>0</v>
      </c>
      <c r="AZ2243" s="200">
        <v>0</v>
      </c>
      <c r="BA2243" s="200">
        <v>1</v>
      </c>
      <c r="BB2243" s="200">
        <v>0</v>
      </c>
      <c r="BC2243" s="200">
        <v>0</v>
      </c>
    </row>
    <row r="2244" spans="1:62" x14ac:dyDescent="0.25">
      <c r="A2244" s="18">
        <v>101</v>
      </c>
      <c r="B2244" s="18">
        <v>47</v>
      </c>
      <c r="C2244" s="3" t="s">
        <v>3151</v>
      </c>
      <c r="D2244" s="18" t="s">
        <v>45</v>
      </c>
      <c r="E2244" s="48" t="s">
        <v>3152</v>
      </c>
      <c r="F2244" s="48" t="s">
        <v>6880</v>
      </c>
      <c r="G2244" s="48" t="s">
        <v>6881</v>
      </c>
      <c r="J2244" s="18"/>
      <c r="K2244" s="113">
        <v>0</v>
      </c>
      <c r="L2244" s="113">
        <v>0</v>
      </c>
      <c r="M2244" s="113">
        <v>0</v>
      </c>
      <c r="N2244" s="48">
        <v>0</v>
      </c>
      <c r="O2244" s="48">
        <v>0</v>
      </c>
      <c r="P2244" s="48">
        <v>1</v>
      </c>
      <c r="Q2244" s="48">
        <v>0</v>
      </c>
      <c r="R2244" s="48">
        <v>0</v>
      </c>
      <c r="S2244" s="113">
        <v>0</v>
      </c>
      <c r="T2244" s="48">
        <v>0</v>
      </c>
      <c r="U2244" s="47"/>
      <c r="V2244" s="39" t="s">
        <v>9124</v>
      </c>
      <c r="W2244" s="134" t="s">
        <v>3233</v>
      </c>
      <c r="X2244" s="18" t="s">
        <v>3234</v>
      </c>
      <c r="Y2244" s="13">
        <v>14</v>
      </c>
      <c r="Z2244" s="13">
        <v>11</v>
      </c>
      <c r="AA2244" s="33">
        <v>11.75</v>
      </c>
      <c r="AB2244" s="3">
        <f t="shared" si="105"/>
        <v>3503.75</v>
      </c>
      <c r="AC2244">
        <v>5011.5964369071844</v>
      </c>
      <c r="AD2244" s="17"/>
      <c r="AE2244" s="34"/>
      <c r="AG2244" s="18"/>
      <c r="AH2244" s="18"/>
      <c r="AI2244" s="18"/>
      <c r="AJ2244" s="18"/>
      <c r="AM2244" s="17"/>
      <c r="AN2244" s="3">
        <v>1927</v>
      </c>
      <c r="AO2244" s="3">
        <v>1010</v>
      </c>
      <c r="AP2244" s="3">
        <v>2613</v>
      </c>
      <c r="AQ2244" s="18"/>
      <c r="AR2244" s="183" t="s">
        <v>8659</v>
      </c>
      <c r="AS2244" s="183" t="s">
        <v>8751</v>
      </c>
      <c r="AT2244" s="3">
        <v>0</v>
      </c>
      <c r="AU2244" s="18">
        <v>0</v>
      </c>
      <c r="AV2244" s="17"/>
      <c r="AW2244" s="200">
        <v>0</v>
      </c>
      <c r="AX2244" s="200">
        <v>0</v>
      </c>
      <c r="AY2244" s="200">
        <v>0</v>
      </c>
      <c r="AZ2244" s="200">
        <v>0</v>
      </c>
      <c r="BA2244" s="200">
        <v>1</v>
      </c>
      <c r="BB2244" s="200">
        <v>0</v>
      </c>
      <c r="BC2244" s="200">
        <v>0</v>
      </c>
    </row>
    <row r="2245" spans="1:62" x14ac:dyDescent="0.25">
      <c r="A2245" s="18">
        <v>101</v>
      </c>
      <c r="B2245" s="18">
        <v>47</v>
      </c>
      <c r="C2245" s="3" t="s">
        <v>3151</v>
      </c>
      <c r="D2245" s="18" t="s">
        <v>45</v>
      </c>
      <c r="E2245" s="48" t="s">
        <v>3152</v>
      </c>
      <c r="F2245" s="48" t="s">
        <v>6880</v>
      </c>
      <c r="G2245" s="48" t="s">
        <v>6881</v>
      </c>
      <c r="J2245" s="18"/>
      <c r="K2245" s="113">
        <v>0</v>
      </c>
      <c r="L2245" s="113">
        <v>0</v>
      </c>
      <c r="M2245" s="113">
        <v>0</v>
      </c>
      <c r="N2245" s="48">
        <v>0</v>
      </c>
      <c r="O2245" s="48">
        <v>0</v>
      </c>
      <c r="P2245" s="48">
        <v>1</v>
      </c>
      <c r="Q2245" s="48">
        <v>0</v>
      </c>
      <c r="R2245" s="48">
        <v>0</v>
      </c>
      <c r="S2245" s="113">
        <v>0</v>
      </c>
      <c r="T2245" s="48">
        <v>0</v>
      </c>
      <c r="U2245" s="47"/>
      <c r="V2245" s="33" t="s">
        <v>149</v>
      </c>
      <c r="W2245" s="134" t="s">
        <v>3235</v>
      </c>
      <c r="X2245" s="18" t="s">
        <v>3236</v>
      </c>
      <c r="Y2245" s="13">
        <v>91</v>
      </c>
      <c r="Z2245" s="13">
        <v>3</v>
      </c>
      <c r="AA2245" s="116">
        <v>10.25</v>
      </c>
      <c r="AB2245" s="3">
        <f t="shared" si="105"/>
        <v>21886.25</v>
      </c>
      <c r="AD2245" s="17"/>
      <c r="AE2245" s="34"/>
      <c r="AG2245" s="18"/>
      <c r="AH2245" s="18"/>
      <c r="AI2245" s="18"/>
      <c r="AJ2245" s="18"/>
      <c r="AM2245" s="17"/>
      <c r="AN2245" s="3">
        <v>1927</v>
      </c>
      <c r="AO2245" s="3">
        <v>1010</v>
      </c>
      <c r="AQ2245" s="18"/>
      <c r="AR2245" s="183" t="s">
        <v>8659</v>
      </c>
      <c r="AS2245" s="183" t="s">
        <v>8751</v>
      </c>
      <c r="AT2245" s="3">
        <v>0</v>
      </c>
      <c r="AU2245" s="18">
        <v>0</v>
      </c>
      <c r="AV2245" s="17"/>
      <c r="AW2245" s="200"/>
      <c r="AX2245" s="18"/>
    </row>
    <row r="2246" spans="1:62" x14ac:dyDescent="0.25">
      <c r="A2246" s="18">
        <v>101</v>
      </c>
      <c r="B2246" s="18">
        <v>47</v>
      </c>
      <c r="C2246" s="3" t="s">
        <v>3151</v>
      </c>
      <c r="D2246" s="18" t="s">
        <v>45</v>
      </c>
      <c r="E2246" s="48" t="s">
        <v>3152</v>
      </c>
      <c r="F2246" s="48" t="s">
        <v>6880</v>
      </c>
      <c r="G2246" s="48" t="s">
        <v>6881</v>
      </c>
      <c r="J2246" s="18"/>
      <c r="K2246" s="113">
        <v>0</v>
      </c>
      <c r="L2246" s="113">
        <v>0</v>
      </c>
      <c r="M2246" s="113">
        <v>0</v>
      </c>
      <c r="N2246" s="48">
        <v>0</v>
      </c>
      <c r="O2246" s="48">
        <v>0</v>
      </c>
      <c r="P2246" s="48">
        <v>1</v>
      </c>
      <c r="Q2246" s="48">
        <v>0</v>
      </c>
      <c r="R2246" s="48">
        <v>0</v>
      </c>
      <c r="S2246" s="113">
        <v>0</v>
      </c>
      <c r="T2246" s="48">
        <v>0</v>
      </c>
      <c r="U2246" s="47"/>
      <c r="V2246" s="39" t="s">
        <v>9152</v>
      </c>
      <c r="W2246" s="139" t="s">
        <v>2080</v>
      </c>
      <c r="X2246" s="81" t="s">
        <v>92</v>
      </c>
      <c r="Y2246" s="84">
        <v>0</v>
      </c>
      <c r="Z2246" s="84">
        <v>15</v>
      </c>
      <c r="AA2246" s="88">
        <v>0</v>
      </c>
      <c r="AB2246" s="3">
        <f t="shared" si="105"/>
        <v>180</v>
      </c>
      <c r="AC2246">
        <v>250.54013689413381</v>
      </c>
      <c r="AD2246" s="17"/>
      <c r="AE2246" s="34"/>
      <c r="AG2246" s="18"/>
      <c r="AH2246" s="18"/>
      <c r="AI2246" s="18"/>
      <c r="AJ2246" s="18"/>
      <c r="AM2246" s="17"/>
      <c r="AN2246" s="3">
        <v>1927</v>
      </c>
      <c r="AO2246" s="3">
        <v>1010</v>
      </c>
      <c r="AP2246" s="3">
        <v>2414</v>
      </c>
      <c r="AQ2246" s="18"/>
      <c r="AR2246" s="183" t="s">
        <v>8659</v>
      </c>
      <c r="AS2246" s="183" t="s">
        <v>8751</v>
      </c>
      <c r="AT2246" s="3">
        <v>0</v>
      </c>
      <c r="AU2246" s="18">
        <v>0</v>
      </c>
      <c r="AV2246" s="17"/>
      <c r="AW2246" s="200">
        <v>0</v>
      </c>
      <c r="AX2246" s="200">
        <v>1</v>
      </c>
      <c r="AY2246" s="200">
        <v>0</v>
      </c>
      <c r="AZ2246" s="200">
        <v>0</v>
      </c>
      <c r="BA2246" s="200">
        <v>0</v>
      </c>
      <c r="BB2246" s="200">
        <v>0</v>
      </c>
      <c r="BC2246" s="200">
        <v>0</v>
      </c>
      <c r="BD2246" s="214"/>
    </row>
    <row r="2247" spans="1:62" s="18" customFormat="1" x14ac:dyDescent="0.25">
      <c r="A2247" s="18">
        <v>101</v>
      </c>
      <c r="B2247" s="18">
        <v>47</v>
      </c>
      <c r="C2247" s="3" t="s">
        <v>3151</v>
      </c>
      <c r="D2247" s="18" t="s">
        <v>45</v>
      </c>
      <c r="E2247" s="48" t="s">
        <v>3152</v>
      </c>
      <c r="F2247" s="48" t="s">
        <v>6880</v>
      </c>
      <c r="G2247" s="48" t="s">
        <v>6881</v>
      </c>
      <c r="H2247" s="3"/>
      <c r="I2247" s="3"/>
      <c r="K2247" s="113">
        <v>0</v>
      </c>
      <c r="L2247" s="113">
        <v>0</v>
      </c>
      <c r="M2247" s="113">
        <v>0</v>
      </c>
      <c r="N2247" s="48">
        <v>0</v>
      </c>
      <c r="O2247" s="48">
        <v>0</v>
      </c>
      <c r="P2247" s="48">
        <v>1</v>
      </c>
      <c r="Q2247" s="48">
        <v>0</v>
      </c>
      <c r="R2247" s="48">
        <v>0</v>
      </c>
      <c r="S2247" s="113">
        <v>0</v>
      </c>
      <c r="T2247" s="48">
        <v>0</v>
      </c>
      <c r="U2247" s="47"/>
      <c r="V2247" s="39" t="s">
        <v>9274</v>
      </c>
      <c r="W2247" s="139" t="s">
        <v>3237</v>
      </c>
      <c r="X2247" s="81" t="s">
        <v>23</v>
      </c>
      <c r="Y2247" s="84">
        <v>0</v>
      </c>
      <c r="Z2247" s="84">
        <v>7</v>
      </c>
      <c r="AA2247" s="88">
        <v>6</v>
      </c>
      <c r="AB2247" s="3">
        <f t="shared" si="105"/>
        <v>90</v>
      </c>
      <c r="AC2247" s="18">
        <v>124.65386111561088</v>
      </c>
      <c r="AD2247" s="17"/>
      <c r="AE2247" s="34"/>
      <c r="AF2247" s="2"/>
      <c r="AK2247" s="3"/>
      <c r="AM2247" s="17"/>
      <c r="AN2247" s="3">
        <v>1927</v>
      </c>
      <c r="AO2247" s="3">
        <v>1010</v>
      </c>
      <c r="AP2247" s="3">
        <v>2378</v>
      </c>
      <c r="AR2247" s="183" t="s">
        <v>8659</v>
      </c>
      <c r="AS2247" s="183" t="s">
        <v>8751</v>
      </c>
      <c r="AT2247" s="3">
        <v>0</v>
      </c>
      <c r="AU2247" s="18">
        <v>0</v>
      </c>
      <c r="AV2247" s="17"/>
      <c r="AW2247" s="200">
        <v>0</v>
      </c>
      <c r="AX2247" s="200">
        <v>1</v>
      </c>
      <c r="AY2247" s="200">
        <v>0</v>
      </c>
      <c r="AZ2247" s="200">
        <v>0</v>
      </c>
      <c r="BA2247" s="200">
        <v>0</v>
      </c>
      <c r="BB2247" s="200">
        <v>0</v>
      </c>
      <c r="BC2247" s="200">
        <v>0</v>
      </c>
      <c r="BD2247" s="17"/>
    </row>
    <row r="2248" spans="1:62" s="23" customFormat="1" ht="15.75" thickBot="1" x14ac:dyDescent="0.3">
      <c r="A2248" s="23">
        <v>101</v>
      </c>
      <c r="B2248" s="23">
        <v>84</v>
      </c>
      <c r="C2248" s="6" t="s">
        <v>3151</v>
      </c>
      <c r="D2248" s="23" t="s">
        <v>45</v>
      </c>
      <c r="E2248" s="28" t="s">
        <v>3152</v>
      </c>
      <c r="F2248" s="28" t="s">
        <v>6880</v>
      </c>
      <c r="G2248" s="28" t="s">
        <v>6881</v>
      </c>
      <c r="H2248" s="6"/>
      <c r="I2248" s="6"/>
      <c r="K2248" s="142">
        <v>0</v>
      </c>
      <c r="L2248" s="142">
        <v>0</v>
      </c>
      <c r="M2248" s="142">
        <v>0</v>
      </c>
      <c r="N2248" s="28">
        <v>0</v>
      </c>
      <c r="O2248" s="28">
        <v>0</v>
      </c>
      <c r="P2248" s="28">
        <v>1</v>
      </c>
      <c r="Q2248" s="28">
        <v>0</v>
      </c>
      <c r="R2248" s="28">
        <v>0</v>
      </c>
      <c r="S2248" s="142">
        <v>0</v>
      </c>
      <c r="T2248" s="28">
        <v>0</v>
      </c>
      <c r="U2248" s="90"/>
      <c r="V2248" s="32" t="s">
        <v>9277</v>
      </c>
      <c r="W2248" s="133" t="s">
        <v>3238</v>
      </c>
      <c r="X2248" s="23" t="s">
        <v>27</v>
      </c>
      <c r="Y2248" s="8">
        <v>0</v>
      </c>
      <c r="Z2248" s="8">
        <v>4</v>
      </c>
      <c r="AA2248" s="24">
        <v>0</v>
      </c>
      <c r="AB2248" s="6">
        <f t="shared" si="105"/>
        <v>48</v>
      </c>
      <c r="AC2248" s="23">
        <v>64.756401280001427</v>
      </c>
      <c r="AD2248" s="25"/>
      <c r="AE2248" s="26" t="s">
        <v>149</v>
      </c>
      <c r="AF2248" s="7" t="s">
        <v>34</v>
      </c>
      <c r="AK2248" s="6">
        <f>(240*AH2248)+(12*AI2248)+AJ2248</f>
        <v>0</v>
      </c>
      <c r="AM2248" s="25"/>
      <c r="AN2248" s="6">
        <v>1927</v>
      </c>
      <c r="AO2248" s="6">
        <v>1010</v>
      </c>
      <c r="AP2248" s="6">
        <v>2186</v>
      </c>
      <c r="AR2248" s="198" t="s">
        <v>8659</v>
      </c>
      <c r="AS2248" s="198" t="s">
        <v>8751</v>
      </c>
      <c r="AT2248" s="6">
        <v>0</v>
      </c>
      <c r="AU2248" s="23">
        <v>0</v>
      </c>
      <c r="AV2248" s="25"/>
      <c r="AW2248" s="204">
        <v>0</v>
      </c>
      <c r="AX2248" s="23">
        <v>1</v>
      </c>
      <c r="AY2248" s="23">
        <v>0</v>
      </c>
      <c r="AZ2248" s="23">
        <v>0</v>
      </c>
      <c r="BA2248" s="23">
        <v>0</v>
      </c>
      <c r="BB2248" s="23">
        <v>0</v>
      </c>
      <c r="BC2248" s="23">
        <v>0</v>
      </c>
      <c r="BD2248" s="25"/>
    </row>
    <row r="2249" spans="1:62" s="18" customFormat="1" ht="15.75" thickTop="1" x14ac:dyDescent="0.25">
      <c r="A2249" s="18">
        <v>102</v>
      </c>
      <c r="B2249" s="48">
        <v>81</v>
      </c>
      <c r="C2249" s="18" t="s">
        <v>3239</v>
      </c>
      <c r="D2249" s="18" t="s">
        <v>3151</v>
      </c>
      <c r="E2249" s="48" t="s">
        <v>3152</v>
      </c>
      <c r="F2249" s="48" t="s">
        <v>6882</v>
      </c>
      <c r="G2249" s="48" t="s">
        <v>6883</v>
      </c>
      <c r="H2249" s="48" t="s">
        <v>6884</v>
      </c>
      <c r="I2249" s="48" t="s">
        <v>6885</v>
      </c>
      <c r="J2249" s="48" t="s">
        <v>6886</v>
      </c>
      <c r="K2249" s="113">
        <v>0</v>
      </c>
      <c r="L2249" s="113">
        <v>0</v>
      </c>
      <c r="M2249" s="113">
        <v>0</v>
      </c>
      <c r="N2249" s="48">
        <v>0</v>
      </c>
      <c r="O2249" s="48">
        <v>0</v>
      </c>
      <c r="P2249" s="48">
        <v>1</v>
      </c>
      <c r="Q2249" s="48">
        <v>0</v>
      </c>
      <c r="R2249" s="48">
        <v>0</v>
      </c>
      <c r="S2249" s="113">
        <v>0</v>
      </c>
      <c r="T2249" s="48">
        <v>0</v>
      </c>
      <c r="U2249" s="47"/>
      <c r="V2249" s="39" t="s">
        <v>8814</v>
      </c>
      <c r="W2249" s="134" t="s">
        <v>3240</v>
      </c>
      <c r="X2249" s="18" t="s">
        <v>3241</v>
      </c>
      <c r="Y2249" s="13">
        <v>9</v>
      </c>
      <c r="Z2249" s="13">
        <v>8</v>
      </c>
      <c r="AA2249" s="33">
        <v>0</v>
      </c>
      <c r="AB2249" s="3">
        <f t="shared" si="105"/>
        <v>2256</v>
      </c>
      <c r="AC2249" s="18">
        <v>3373.7723952960264</v>
      </c>
      <c r="AD2249" s="17"/>
      <c r="AE2249" s="39" t="s">
        <v>9163</v>
      </c>
      <c r="AF2249" s="2" t="s">
        <v>3242</v>
      </c>
      <c r="AG2249" s="3" t="s">
        <v>3243</v>
      </c>
      <c r="AH2249" s="18">
        <v>33</v>
      </c>
      <c r="AI2249" s="18">
        <v>17</v>
      </c>
      <c r="AJ2249" s="18">
        <v>3</v>
      </c>
      <c r="AK2249" s="3">
        <f>(240*AH2249)+(12*AI2249)+AJ2249</f>
        <v>8127</v>
      </c>
      <c r="AL2249" s="18">
        <v>11869.036501971737</v>
      </c>
      <c r="AM2249" s="17"/>
      <c r="AN2249" s="18">
        <v>264</v>
      </c>
      <c r="AO2249" s="18">
        <v>758</v>
      </c>
      <c r="AP2249" s="3">
        <v>2938</v>
      </c>
      <c r="AQ2249" s="3">
        <v>2765</v>
      </c>
      <c r="AR2249" s="183" t="s">
        <v>8951</v>
      </c>
      <c r="AS2249" s="183" t="s">
        <v>9330</v>
      </c>
      <c r="AT2249" s="3">
        <v>0</v>
      </c>
      <c r="AU2249" s="18">
        <v>0</v>
      </c>
      <c r="AV2249" s="17"/>
      <c r="AW2249" s="200">
        <v>1</v>
      </c>
      <c r="AX2249" s="200">
        <v>0</v>
      </c>
      <c r="AY2249" s="200">
        <v>0</v>
      </c>
      <c r="AZ2249" s="200">
        <v>0</v>
      </c>
      <c r="BA2249" s="200">
        <v>0</v>
      </c>
      <c r="BB2249" s="200">
        <v>0</v>
      </c>
      <c r="BC2249" s="200">
        <v>0</v>
      </c>
      <c r="BD2249" s="214"/>
      <c r="BE2249" s="200">
        <v>0</v>
      </c>
      <c r="BF2249" s="200">
        <v>1</v>
      </c>
      <c r="BG2249" s="200">
        <v>0</v>
      </c>
      <c r="BH2249" s="200">
        <v>0</v>
      </c>
      <c r="BI2249" s="200">
        <v>0</v>
      </c>
      <c r="BJ2249" s="200">
        <v>0</v>
      </c>
    </row>
    <row r="2250" spans="1:62" x14ac:dyDescent="0.25">
      <c r="A2250" s="18">
        <v>102</v>
      </c>
      <c r="B2250" s="48">
        <v>81</v>
      </c>
      <c r="C2250" s="18" t="s">
        <v>3239</v>
      </c>
      <c r="D2250" s="18" t="s">
        <v>3151</v>
      </c>
      <c r="E2250" s="48" t="s">
        <v>3152</v>
      </c>
      <c r="F2250" s="48" t="s">
        <v>6882</v>
      </c>
      <c r="G2250" s="48" t="s">
        <v>6883</v>
      </c>
      <c r="H2250" s="48" t="s">
        <v>6884</v>
      </c>
      <c r="I2250" s="48" t="s">
        <v>6887</v>
      </c>
      <c r="J2250" s="48" t="s">
        <v>6888</v>
      </c>
      <c r="K2250" s="113">
        <v>0</v>
      </c>
      <c r="L2250" s="113">
        <v>0</v>
      </c>
      <c r="M2250" s="113">
        <v>0</v>
      </c>
      <c r="N2250" s="48">
        <v>0</v>
      </c>
      <c r="O2250" s="48">
        <v>0</v>
      </c>
      <c r="P2250" s="48">
        <v>1</v>
      </c>
      <c r="Q2250" s="48">
        <v>0</v>
      </c>
      <c r="R2250" s="48">
        <v>0</v>
      </c>
      <c r="S2250" s="113">
        <v>0</v>
      </c>
      <c r="T2250" s="48">
        <v>0</v>
      </c>
      <c r="U2250" s="47"/>
      <c r="V2250" s="39" t="s">
        <v>8814</v>
      </c>
      <c r="W2250" s="134" t="s">
        <v>3244</v>
      </c>
      <c r="X2250" s="18" t="s">
        <v>864</v>
      </c>
      <c r="Y2250" s="13">
        <v>5</v>
      </c>
      <c r="Z2250" s="13">
        <v>5</v>
      </c>
      <c r="AA2250" s="33">
        <v>0</v>
      </c>
      <c r="AB2250" s="3">
        <f t="shared" si="105"/>
        <v>1260</v>
      </c>
      <c r="AC2250">
        <v>1884.2877739685255</v>
      </c>
      <c r="AD2250" s="17"/>
      <c r="AE2250" s="39"/>
      <c r="AG2250" s="18"/>
      <c r="AH2250" s="18"/>
      <c r="AI2250" s="18"/>
      <c r="AJ2250" s="18"/>
      <c r="AM2250" s="17"/>
      <c r="AN2250" s="18">
        <v>264</v>
      </c>
      <c r="AO2250" s="18">
        <v>758</v>
      </c>
      <c r="AP2250" s="3">
        <v>2938</v>
      </c>
      <c r="AQ2250" s="18"/>
      <c r="AR2250" s="183" t="s">
        <v>8951</v>
      </c>
      <c r="AS2250" s="183" t="s">
        <v>9330</v>
      </c>
      <c r="AT2250" s="3">
        <v>0</v>
      </c>
      <c r="AU2250" s="18">
        <v>0</v>
      </c>
      <c r="AV2250" s="17"/>
      <c r="AW2250" s="200">
        <v>1</v>
      </c>
      <c r="AX2250" s="200">
        <v>0</v>
      </c>
      <c r="AY2250" s="200">
        <v>0</v>
      </c>
      <c r="AZ2250" s="200">
        <v>0</v>
      </c>
      <c r="BA2250" s="200">
        <v>0</v>
      </c>
      <c r="BB2250" s="200">
        <v>0</v>
      </c>
      <c r="BC2250" s="200">
        <v>0</v>
      </c>
    </row>
    <row r="2251" spans="1:62" ht="30" x14ac:dyDescent="0.25">
      <c r="A2251" s="18">
        <v>102</v>
      </c>
      <c r="B2251" s="42">
        <v>81</v>
      </c>
      <c r="C2251" s="18" t="s">
        <v>3239</v>
      </c>
      <c r="D2251" s="18" t="s">
        <v>3151</v>
      </c>
      <c r="E2251" s="48" t="s">
        <v>3152</v>
      </c>
      <c r="F2251" s="48" t="s">
        <v>6882</v>
      </c>
      <c r="G2251" s="48" t="s">
        <v>6883</v>
      </c>
      <c r="H2251" s="48" t="s">
        <v>6884</v>
      </c>
      <c r="I2251" s="48" t="s">
        <v>6889</v>
      </c>
      <c r="J2251" s="48" t="s">
        <v>6890</v>
      </c>
      <c r="K2251" s="113">
        <v>0</v>
      </c>
      <c r="L2251" s="113">
        <v>0</v>
      </c>
      <c r="M2251" s="113">
        <v>0</v>
      </c>
      <c r="N2251" s="48">
        <v>0</v>
      </c>
      <c r="O2251" s="48">
        <v>0</v>
      </c>
      <c r="P2251" s="48">
        <v>1</v>
      </c>
      <c r="Q2251" s="48">
        <v>0</v>
      </c>
      <c r="R2251" s="48">
        <v>0</v>
      </c>
      <c r="S2251" s="113">
        <v>0</v>
      </c>
      <c r="T2251" s="48">
        <v>0</v>
      </c>
      <c r="U2251" s="47"/>
      <c r="V2251" s="22" t="s">
        <v>8816</v>
      </c>
      <c r="W2251" s="134" t="s">
        <v>3245</v>
      </c>
      <c r="X2251" s="3" t="s">
        <v>1052</v>
      </c>
      <c r="Y2251" s="21">
        <v>0</v>
      </c>
      <c r="Z2251" s="21">
        <v>15</v>
      </c>
      <c r="AA2251" s="14">
        <v>6</v>
      </c>
      <c r="AB2251" s="3">
        <f t="shared" si="105"/>
        <v>186</v>
      </c>
      <c r="AC2251">
        <v>278.08057495630635</v>
      </c>
      <c r="AE2251" s="22"/>
      <c r="AN2251" s="18">
        <v>264</v>
      </c>
      <c r="AO2251" s="18">
        <v>758</v>
      </c>
      <c r="AP2251" s="3">
        <v>2936</v>
      </c>
      <c r="AR2251" s="183" t="s">
        <v>8858</v>
      </c>
      <c r="AS2251" s="183" t="s">
        <v>9330</v>
      </c>
      <c r="AT2251" s="3">
        <v>0</v>
      </c>
      <c r="AU2251" s="18">
        <v>0</v>
      </c>
      <c r="AV2251" s="17"/>
      <c r="AW2251" s="200">
        <v>1</v>
      </c>
      <c r="AX2251" s="200">
        <v>0</v>
      </c>
      <c r="AY2251" s="200">
        <v>0</v>
      </c>
      <c r="AZ2251" s="200">
        <v>0</v>
      </c>
      <c r="BA2251" s="200">
        <v>0</v>
      </c>
      <c r="BB2251" s="200">
        <v>0</v>
      </c>
      <c r="BC2251" s="200">
        <v>0</v>
      </c>
    </row>
    <row r="2252" spans="1:62" x14ac:dyDescent="0.25">
      <c r="A2252" s="18">
        <v>102</v>
      </c>
      <c r="B2252" s="42">
        <v>81</v>
      </c>
      <c r="C2252" s="18" t="s">
        <v>3239</v>
      </c>
      <c r="D2252" s="18" t="s">
        <v>3151</v>
      </c>
      <c r="E2252" s="48" t="s">
        <v>3152</v>
      </c>
      <c r="F2252" s="48" t="s">
        <v>6882</v>
      </c>
      <c r="G2252" s="48" t="s">
        <v>6883</v>
      </c>
      <c r="H2252" s="48" t="s">
        <v>6884</v>
      </c>
      <c r="I2252" s="48" t="s">
        <v>6891</v>
      </c>
      <c r="J2252" s="48" t="s">
        <v>6892</v>
      </c>
      <c r="K2252" s="113">
        <v>0</v>
      </c>
      <c r="L2252" s="113">
        <v>0</v>
      </c>
      <c r="M2252" s="113">
        <v>0</v>
      </c>
      <c r="N2252" s="48">
        <v>0</v>
      </c>
      <c r="O2252" s="48">
        <v>0</v>
      </c>
      <c r="P2252" s="48">
        <v>1</v>
      </c>
      <c r="Q2252" s="48">
        <v>0</v>
      </c>
      <c r="R2252" s="48">
        <v>0</v>
      </c>
      <c r="S2252" s="113">
        <v>0</v>
      </c>
      <c r="T2252" s="48">
        <v>0</v>
      </c>
      <c r="U2252" s="47"/>
      <c r="V2252" s="22" t="s">
        <v>8816</v>
      </c>
      <c r="W2252" s="134" t="s">
        <v>3246</v>
      </c>
      <c r="X2252" s="3" t="s">
        <v>96</v>
      </c>
      <c r="Y2252" s="21">
        <v>0</v>
      </c>
      <c r="Z2252" s="21">
        <v>18</v>
      </c>
      <c r="AA2252" s="14">
        <v>0</v>
      </c>
      <c r="AB2252" s="3">
        <f t="shared" si="105"/>
        <v>216</v>
      </c>
      <c r="AC2252">
        <v>322.93228059442026</v>
      </c>
      <c r="AN2252" s="18">
        <v>264</v>
      </c>
      <c r="AO2252" s="18">
        <v>758</v>
      </c>
      <c r="AP2252" s="3">
        <v>2936</v>
      </c>
      <c r="AR2252" s="183" t="s">
        <v>8858</v>
      </c>
      <c r="AS2252" s="183" t="s">
        <v>9330</v>
      </c>
      <c r="AT2252" s="3">
        <v>0</v>
      </c>
      <c r="AU2252" s="18">
        <v>0</v>
      </c>
      <c r="AV2252" s="17"/>
      <c r="AW2252" s="200">
        <v>1</v>
      </c>
      <c r="AX2252" s="200">
        <v>0</v>
      </c>
      <c r="AY2252" s="200">
        <v>0</v>
      </c>
      <c r="AZ2252" s="200">
        <v>0</v>
      </c>
      <c r="BA2252" s="200">
        <v>0</v>
      </c>
      <c r="BB2252" s="200">
        <v>0</v>
      </c>
      <c r="BC2252" s="200">
        <v>0</v>
      </c>
    </row>
    <row r="2253" spans="1:62" x14ac:dyDescent="0.25">
      <c r="A2253" s="18">
        <v>102</v>
      </c>
      <c r="B2253" s="42">
        <v>81</v>
      </c>
      <c r="C2253" s="18" t="s">
        <v>3239</v>
      </c>
      <c r="D2253" s="18" t="s">
        <v>3151</v>
      </c>
      <c r="E2253" s="48" t="s">
        <v>3152</v>
      </c>
      <c r="F2253" s="48" t="s">
        <v>6882</v>
      </c>
      <c r="G2253" s="48" t="s">
        <v>6883</v>
      </c>
      <c r="H2253" s="48" t="s">
        <v>6884</v>
      </c>
      <c r="I2253" s="48" t="s">
        <v>6893</v>
      </c>
      <c r="J2253" s="48" t="s">
        <v>6894</v>
      </c>
      <c r="K2253" s="113">
        <v>0</v>
      </c>
      <c r="L2253" s="113">
        <v>0</v>
      </c>
      <c r="M2253" s="113">
        <v>0</v>
      </c>
      <c r="N2253" s="48">
        <v>0</v>
      </c>
      <c r="O2253" s="48">
        <v>0</v>
      </c>
      <c r="P2253" s="48">
        <v>1</v>
      </c>
      <c r="Q2253" s="48">
        <v>0</v>
      </c>
      <c r="R2253" s="48">
        <v>0</v>
      </c>
      <c r="S2253" s="113">
        <v>0</v>
      </c>
      <c r="T2253" s="48">
        <v>0</v>
      </c>
      <c r="U2253" s="47"/>
      <c r="V2253" s="22" t="s">
        <v>8952</v>
      </c>
      <c r="W2253" s="134" t="s">
        <v>3247</v>
      </c>
      <c r="X2253" s="3" t="s">
        <v>3248</v>
      </c>
      <c r="Y2253" s="21">
        <v>2</v>
      </c>
      <c r="Z2253" s="21">
        <v>6</v>
      </c>
      <c r="AA2253" s="14">
        <v>3</v>
      </c>
      <c r="AB2253" s="3">
        <f t="shared" si="105"/>
        <v>555</v>
      </c>
      <c r="AC2253">
        <v>826.35382561795859</v>
      </c>
      <c r="AN2253" s="18">
        <v>264</v>
      </c>
      <c r="AO2253" s="18">
        <v>758</v>
      </c>
      <c r="AP2253" s="3">
        <v>2906</v>
      </c>
      <c r="AR2253" s="183" t="s">
        <v>8858</v>
      </c>
      <c r="AS2253" s="183" t="s">
        <v>9330</v>
      </c>
      <c r="AT2253" s="3">
        <v>0</v>
      </c>
      <c r="AU2253" s="18">
        <v>0</v>
      </c>
      <c r="AV2253" s="17"/>
      <c r="AW2253" s="200">
        <v>1</v>
      </c>
      <c r="AX2253" s="200">
        <v>0</v>
      </c>
      <c r="AY2253" s="200">
        <v>0</v>
      </c>
      <c r="AZ2253" s="200">
        <v>0</v>
      </c>
      <c r="BA2253" s="200">
        <v>0</v>
      </c>
      <c r="BB2253" s="200">
        <v>0</v>
      </c>
      <c r="BC2253" s="200">
        <v>0</v>
      </c>
    </row>
    <row r="2254" spans="1:62" x14ac:dyDescent="0.25">
      <c r="A2254" s="18">
        <v>102</v>
      </c>
      <c r="B2254" s="42">
        <v>81</v>
      </c>
      <c r="C2254" s="18" t="s">
        <v>3239</v>
      </c>
      <c r="D2254" s="18" t="s">
        <v>3151</v>
      </c>
      <c r="E2254" s="48" t="s">
        <v>3152</v>
      </c>
      <c r="F2254" s="48" t="s">
        <v>6882</v>
      </c>
      <c r="G2254" s="48" t="s">
        <v>6883</v>
      </c>
      <c r="H2254" s="48" t="s">
        <v>6884</v>
      </c>
      <c r="I2254" s="48" t="s">
        <v>6895</v>
      </c>
      <c r="J2254" s="48" t="s">
        <v>6896</v>
      </c>
      <c r="K2254" s="113">
        <v>0</v>
      </c>
      <c r="L2254" s="113">
        <v>0</v>
      </c>
      <c r="M2254" s="113">
        <v>0</v>
      </c>
      <c r="N2254" s="48">
        <v>0</v>
      </c>
      <c r="O2254" s="48">
        <v>0</v>
      </c>
      <c r="P2254" s="48">
        <v>1</v>
      </c>
      <c r="Q2254" s="48">
        <v>0</v>
      </c>
      <c r="R2254" s="48">
        <v>0</v>
      </c>
      <c r="S2254" s="113">
        <v>0</v>
      </c>
      <c r="T2254" s="48">
        <v>0</v>
      </c>
      <c r="U2254" s="47"/>
      <c r="V2254" s="22" t="s">
        <v>8952</v>
      </c>
      <c r="W2254" s="134" t="s">
        <v>3249</v>
      </c>
      <c r="X2254" s="3" t="s">
        <v>96</v>
      </c>
      <c r="Y2254" s="21">
        <v>0</v>
      </c>
      <c r="Z2254" s="21">
        <v>18</v>
      </c>
      <c r="AA2254" s="14">
        <v>0</v>
      </c>
      <c r="AB2254" s="3">
        <f t="shared" si="105"/>
        <v>216</v>
      </c>
      <c r="AC2254">
        <v>321.60797537563792</v>
      </c>
      <c r="AN2254" s="18">
        <v>264</v>
      </c>
      <c r="AO2254" s="18">
        <v>758</v>
      </c>
      <c r="AP2254" s="3">
        <v>2906</v>
      </c>
      <c r="AR2254" s="183" t="s">
        <v>8858</v>
      </c>
      <c r="AS2254" s="183" t="s">
        <v>9330</v>
      </c>
      <c r="AT2254" s="3">
        <v>0</v>
      </c>
      <c r="AU2254" s="18">
        <v>0</v>
      </c>
      <c r="AV2254" s="17"/>
      <c r="AW2254" s="200">
        <v>1</v>
      </c>
      <c r="AX2254" s="200">
        <v>0</v>
      </c>
      <c r="AY2254" s="200">
        <v>0</v>
      </c>
      <c r="AZ2254" s="200">
        <v>0</v>
      </c>
      <c r="BA2254" s="200">
        <v>0</v>
      </c>
      <c r="BB2254" s="200">
        <v>0</v>
      </c>
      <c r="BC2254" s="200">
        <v>0</v>
      </c>
    </row>
    <row r="2255" spans="1:62" x14ac:dyDescent="0.25">
      <c r="A2255" s="18">
        <v>102</v>
      </c>
      <c r="B2255" s="42">
        <v>81</v>
      </c>
      <c r="C2255" s="18" t="s">
        <v>3239</v>
      </c>
      <c r="D2255" s="18" t="s">
        <v>3151</v>
      </c>
      <c r="E2255" s="48" t="s">
        <v>3152</v>
      </c>
      <c r="F2255" s="48" t="s">
        <v>6882</v>
      </c>
      <c r="G2255" s="48" t="s">
        <v>6883</v>
      </c>
      <c r="H2255" s="48" t="s">
        <v>6884</v>
      </c>
      <c r="I2255" s="48" t="s">
        <v>6897</v>
      </c>
      <c r="J2255" s="48" t="s">
        <v>6898</v>
      </c>
      <c r="K2255" s="113">
        <v>0</v>
      </c>
      <c r="L2255" s="113">
        <v>0</v>
      </c>
      <c r="M2255" s="113">
        <v>0</v>
      </c>
      <c r="N2255" s="48">
        <v>0</v>
      </c>
      <c r="O2255" s="48">
        <v>0</v>
      </c>
      <c r="P2255" s="48">
        <v>1</v>
      </c>
      <c r="Q2255" s="48">
        <v>0</v>
      </c>
      <c r="R2255" s="48">
        <v>0</v>
      </c>
      <c r="S2255" s="113">
        <v>0</v>
      </c>
      <c r="T2255" s="48">
        <v>0</v>
      </c>
      <c r="U2255" s="47"/>
      <c r="V2255" s="22" t="s">
        <v>8952</v>
      </c>
      <c r="W2255" s="134" t="s">
        <v>3250</v>
      </c>
      <c r="X2255" s="3" t="s">
        <v>374</v>
      </c>
      <c r="Y2255" s="21">
        <v>0</v>
      </c>
      <c r="Z2255" s="21">
        <v>5</v>
      </c>
      <c r="AA2255" s="14">
        <v>0</v>
      </c>
      <c r="AB2255" s="3">
        <f t="shared" si="105"/>
        <v>60</v>
      </c>
      <c r="AC2255">
        <v>89.335548715454976</v>
      </c>
      <c r="AN2255" s="18">
        <v>264</v>
      </c>
      <c r="AO2255" s="18">
        <v>758</v>
      </c>
      <c r="AP2255" s="3">
        <v>2906</v>
      </c>
      <c r="AR2255" s="183" t="s">
        <v>8858</v>
      </c>
      <c r="AS2255" s="183" t="s">
        <v>9330</v>
      </c>
      <c r="AT2255" s="3">
        <v>0</v>
      </c>
      <c r="AU2255" s="18">
        <v>0</v>
      </c>
      <c r="AV2255" s="17"/>
      <c r="AW2255" s="200">
        <v>1</v>
      </c>
      <c r="AX2255" s="200">
        <v>0</v>
      </c>
      <c r="AY2255" s="200">
        <v>0</v>
      </c>
      <c r="AZ2255" s="200">
        <v>0</v>
      </c>
      <c r="BA2255" s="200">
        <v>0</v>
      </c>
      <c r="BB2255" s="200">
        <v>0</v>
      </c>
      <c r="BC2255" s="200">
        <v>0</v>
      </c>
    </row>
    <row r="2256" spans="1:62" x14ac:dyDescent="0.25">
      <c r="A2256" s="18">
        <v>102</v>
      </c>
      <c r="B2256" s="42">
        <v>81</v>
      </c>
      <c r="C2256" s="18" t="s">
        <v>3239</v>
      </c>
      <c r="D2256" s="18" t="s">
        <v>3151</v>
      </c>
      <c r="E2256" s="48" t="s">
        <v>3152</v>
      </c>
      <c r="F2256" s="48" t="s">
        <v>6882</v>
      </c>
      <c r="G2256" s="48" t="s">
        <v>6883</v>
      </c>
      <c r="H2256" s="48" t="s">
        <v>6884</v>
      </c>
      <c r="I2256" s="48" t="s">
        <v>6899</v>
      </c>
      <c r="J2256" s="48" t="s">
        <v>6900</v>
      </c>
      <c r="K2256" s="113">
        <v>0</v>
      </c>
      <c r="L2256" s="113">
        <v>0</v>
      </c>
      <c r="M2256" s="113">
        <v>0</v>
      </c>
      <c r="N2256" s="48">
        <v>0</v>
      </c>
      <c r="O2256" s="48">
        <v>0</v>
      </c>
      <c r="P2256" s="48">
        <v>1</v>
      </c>
      <c r="Q2256" s="48">
        <v>0</v>
      </c>
      <c r="R2256" s="48">
        <v>0</v>
      </c>
      <c r="S2256" s="113">
        <v>0</v>
      </c>
      <c r="T2256" s="48">
        <v>0</v>
      </c>
      <c r="U2256" s="47"/>
      <c r="V2256" s="22" t="s">
        <v>8817</v>
      </c>
      <c r="W2256" s="134" t="s">
        <v>3251</v>
      </c>
      <c r="X2256" s="3" t="s">
        <v>31</v>
      </c>
      <c r="Y2256" s="21">
        <v>2</v>
      </c>
      <c r="Z2256" s="21">
        <v>6</v>
      </c>
      <c r="AA2256" s="14">
        <v>6</v>
      </c>
      <c r="AB2256" s="3">
        <f t="shared" si="105"/>
        <v>558</v>
      </c>
      <c r="AC2256">
        <v>829.6833496493964</v>
      </c>
      <c r="AN2256" s="18">
        <v>264</v>
      </c>
      <c r="AO2256" s="18">
        <v>758</v>
      </c>
      <c r="AP2256" s="3">
        <v>2896</v>
      </c>
      <c r="AR2256" s="183" t="s">
        <v>8858</v>
      </c>
      <c r="AS2256" s="183" t="s">
        <v>9330</v>
      </c>
      <c r="AT2256" s="3">
        <v>0</v>
      </c>
      <c r="AU2256" s="18">
        <v>0</v>
      </c>
      <c r="AV2256" s="17"/>
      <c r="AW2256" s="200">
        <v>1</v>
      </c>
      <c r="AX2256" s="200">
        <v>0</v>
      </c>
      <c r="AY2256" s="200">
        <v>0</v>
      </c>
      <c r="AZ2256" s="200">
        <v>0</v>
      </c>
      <c r="BA2256" s="200">
        <v>0</v>
      </c>
      <c r="BB2256" s="200">
        <v>0</v>
      </c>
      <c r="BC2256" s="200">
        <v>0</v>
      </c>
    </row>
    <row r="2257" spans="1:62" x14ac:dyDescent="0.25">
      <c r="A2257" s="18">
        <v>102</v>
      </c>
      <c r="B2257" s="42">
        <v>81</v>
      </c>
      <c r="C2257" s="18" t="s">
        <v>3239</v>
      </c>
      <c r="D2257" s="18" t="s">
        <v>3151</v>
      </c>
      <c r="E2257" s="48" t="s">
        <v>3152</v>
      </c>
      <c r="F2257" s="48" t="s">
        <v>6882</v>
      </c>
      <c r="G2257" s="48" t="s">
        <v>6883</v>
      </c>
      <c r="H2257" s="48" t="s">
        <v>6884</v>
      </c>
      <c r="I2257" s="48" t="s">
        <v>6901</v>
      </c>
      <c r="J2257" s="48" t="s">
        <v>6902</v>
      </c>
      <c r="K2257" s="113">
        <v>0</v>
      </c>
      <c r="L2257" s="113">
        <v>0</v>
      </c>
      <c r="M2257" s="113">
        <v>0</v>
      </c>
      <c r="N2257" s="48">
        <v>0</v>
      </c>
      <c r="O2257" s="48">
        <v>0</v>
      </c>
      <c r="P2257" s="48">
        <v>1</v>
      </c>
      <c r="Q2257" s="48">
        <v>0</v>
      </c>
      <c r="R2257" s="48">
        <v>0</v>
      </c>
      <c r="S2257" s="113">
        <v>0</v>
      </c>
      <c r="T2257" s="48">
        <v>0</v>
      </c>
      <c r="U2257" s="47"/>
      <c r="V2257" s="22" t="s">
        <v>8817</v>
      </c>
      <c r="W2257" s="134" t="s">
        <v>3252</v>
      </c>
      <c r="X2257" s="3" t="s">
        <v>848</v>
      </c>
      <c r="Y2257" s="21">
        <v>1</v>
      </c>
      <c r="Z2257" s="21">
        <v>9</v>
      </c>
      <c r="AA2257" s="14">
        <v>0</v>
      </c>
      <c r="AB2257" s="3">
        <f t="shared" si="105"/>
        <v>348</v>
      </c>
      <c r="AC2257">
        <v>517.43692773833322</v>
      </c>
      <c r="AN2257" s="18">
        <v>264</v>
      </c>
      <c r="AO2257" s="18">
        <v>758</v>
      </c>
      <c r="AP2257" s="3">
        <v>2896</v>
      </c>
      <c r="AR2257" s="183" t="s">
        <v>8858</v>
      </c>
      <c r="AS2257" s="183" t="s">
        <v>9330</v>
      </c>
      <c r="AT2257" s="3">
        <v>0</v>
      </c>
      <c r="AU2257" s="18">
        <v>0</v>
      </c>
      <c r="AV2257" s="17"/>
      <c r="AW2257" s="200">
        <v>1</v>
      </c>
      <c r="AX2257" s="200">
        <v>0</v>
      </c>
      <c r="AY2257" s="200">
        <v>0</v>
      </c>
      <c r="AZ2257" s="200">
        <v>0</v>
      </c>
      <c r="BA2257" s="200">
        <v>0</v>
      </c>
      <c r="BB2257" s="200">
        <v>0</v>
      </c>
      <c r="BC2257" s="200">
        <v>0</v>
      </c>
    </row>
    <row r="2258" spans="1:62" x14ac:dyDescent="0.25">
      <c r="A2258" s="18">
        <v>102</v>
      </c>
      <c r="B2258" s="42">
        <v>81</v>
      </c>
      <c r="C2258" s="18" t="s">
        <v>3239</v>
      </c>
      <c r="D2258" s="18" t="s">
        <v>3151</v>
      </c>
      <c r="E2258" s="48" t="s">
        <v>3152</v>
      </c>
      <c r="F2258" s="48" t="s">
        <v>6882</v>
      </c>
      <c r="G2258" s="48" t="s">
        <v>6883</v>
      </c>
      <c r="H2258" s="48" t="s">
        <v>6884</v>
      </c>
      <c r="I2258" s="48" t="s">
        <v>6903</v>
      </c>
      <c r="J2258" s="48" t="s">
        <v>6904</v>
      </c>
      <c r="K2258" s="113">
        <v>0</v>
      </c>
      <c r="L2258" s="113">
        <v>0</v>
      </c>
      <c r="M2258" s="113">
        <v>0</v>
      </c>
      <c r="N2258" s="48">
        <v>0</v>
      </c>
      <c r="O2258" s="48">
        <v>0</v>
      </c>
      <c r="P2258" s="48">
        <v>1</v>
      </c>
      <c r="Q2258" s="48">
        <v>0</v>
      </c>
      <c r="R2258" s="48">
        <v>0</v>
      </c>
      <c r="S2258" s="113">
        <v>0</v>
      </c>
      <c r="T2258" s="48">
        <v>0</v>
      </c>
      <c r="U2258" s="47"/>
      <c r="V2258" s="22" t="s">
        <v>8817</v>
      </c>
      <c r="W2258" s="134" t="s">
        <v>3253</v>
      </c>
      <c r="X2258" s="3" t="s">
        <v>503</v>
      </c>
      <c r="Y2258" s="21">
        <v>0</v>
      </c>
      <c r="Z2258" s="21">
        <v>12</v>
      </c>
      <c r="AA2258" s="14">
        <v>6</v>
      </c>
      <c r="AB2258" s="3">
        <f t="shared" si="105"/>
        <v>150</v>
      </c>
      <c r="AC2258">
        <v>223.03315850790227</v>
      </c>
      <c r="AN2258" s="18">
        <v>264</v>
      </c>
      <c r="AO2258" s="18">
        <v>758</v>
      </c>
      <c r="AP2258" s="3">
        <v>2896</v>
      </c>
      <c r="AR2258" s="183" t="s">
        <v>8858</v>
      </c>
      <c r="AS2258" s="183" t="s">
        <v>9330</v>
      </c>
      <c r="AT2258" s="3">
        <v>0</v>
      </c>
      <c r="AU2258" s="18">
        <v>0</v>
      </c>
      <c r="AV2258" s="17"/>
      <c r="AW2258" s="200">
        <v>1</v>
      </c>
      <c r="AX2258" s="200">
        <v>0</v>
      </c>
      <c r="AY2258" s="200">
        <v>0</v>
      </c>
      <c r="AZ2258" s="200">
        <v>0</v>
      </c>
      <c r="BA2258" s="200">
        <v>0</v>
      </c>
      <c r="BB2258" s="200">
        <v>0</v>
      </c>
      <c r="BC2258" s="200">
        <v>0</v>
      </c>
    </row>
    <row r="2259" spans="1:62" s="18" customFormat="1" x14ac:dyDescent="0.25">
      <c r="A2259" s="18">
        <v>102</v>
      </c>
      <c r="B2259" s="42">
        <v>81</v>
      </c>
      <c r="C2259" s="18" t="s">
        <v>3239</v>
      </c>
      <c r="D2259" s="18" t="s">
        <v>3151</v>
      </c>
      <c r="E2259" s="48" t="s">
        <v>3152</v>
      </c>
      <c r="F2259" s="48" t="s">
        <v>6882</v>
      </c>
      <c r="G2259" s="48" t="s">
        <v>6883</v>
      </c>
      <c r="H2259" s="48" t="s">
        <v>6884</v>
      </c>
      <c r="I2259" s="48" t="s">
        <v>6905</v>
      </c>
      <c r="J2259" s="48" t="s">
        <v>6906</v>
      </c>
      <c r="K2259" s="113">
        <v>0</v>
      </c>
      <c r="L2259" s="113">
        <v>0</v>
      </c>
      <c r="M2259" s="113">
        <v>0</v>
      </c>
      <c r="N2259" s="48">
        <v>0</v>
      </c>
      <c r="O2259" s="48">
        <v>0</v>
      </c>
      <c r="P2259" s="48">
        <v>1</v>
      </c>
      <c r="Q2259" s="48">
        <v>0</v>
      </c>
      <c r="R2259" s="48">
        <v>0</v>
      </c>
      <c r="S2259" s="113">
        <v>0</v>
      </c>
      <c r="T2259" s="48">
        <v>0</v>
      </c>
      <c r="U2259" s="47"/>
      <c r="V2259" s="22" t="s">
        <v>8817</v>
      </c>
      <c r="W2259" s="134" t="s">
        <v>3254</v>
      </c>
      <c r="X2259" s="3" t="s">
        <v>3255</v>
      </c>
      <c r="Y2259" s="21">
        <v>1</v>
      </c>
      <c r="Z2259" s="21">
        <v>11</v>
      </c>
      <c r="AA2259" s="14">
        <v>9</v>
      </c>
      <c r="AB2259" s="3">
        <f t="shared" si="105"/>
        <v>381</v>
      </c>
      <c r="AC2259" s="18">
        <v>566.50422261007179</v>
      </c>
      <c r="AD2259" s="1"/>
      <c r="AE2259" s="15"/>
      <c r="AF2259" s="2"/>
      <c r="AG2259" s="3"/>
      <c r="AH2259" s="3"/>
      <c r="AI2259" s="3"/>
      <c r="AJ2259" s="3"/>
      <c r="AK2259" s="3"/>
      <c r="AM2259" s="1"/>
      <c r="AN2259" s="18">
        <v>264</v>
      </c>
      <c r="AO2259" s="18">
        <v>758</v>
      </c>
      <c r="AP2259" s="3">
        <v>2896</v>
      </c>
      <c r="AQ2259" s="3"/>
      <c r="AR2259" s="183" t="s">
        <v>8858</v>
      </c>
      <c r="AS2259" s="183" t="s">
        <v>9330</v>
      </c>
      <c r="AT2259" s="3">
        <v>0</v>
      </c>
      <c r="AU2259" s="18">
        <v>0</v>
      </c>
      <c r="AV2259" s="17"/>
      <c r="AW2259" s="200">
        <v>1</v>
      </c>
      <c r="AX2259" s="200">
        <v>0</v>
      </c>
      <c r="AY2259" s="200">
        <v>0</v>
      </c>
      <c r="AZ2259" s="200">
        <v>0</v>
      </c>
      <c r="BA2259" s="200">
        <v>0</v>
      </c>
      <c r="BB2259" s="200">
        <v>0</v>
      </c>
      <c r="BC2259" s="200">
        <v>0</v>
      </c>
      <c r="BD2259" s="17"/>
    </row>
    <row r="2260" spans="1:62" s="18" customFormat="1" x14ac:dyDescent="0.25">
      <c r="A2260" s="18">
        <v>102</v>
      </c>
      <c r="B2260" s="42">
        <v>81</v>
      </c>
      <c r="C2260" s="18" t="s">
        <v>3239</v>
      </c>
      <c r="D2260" s="18" t="s">
        <v>3151</v>
      </c>
      <c r="E2260" s="48" t="s">
        <v>3152</v>
      </c>
      <c r="F2260" s="48" t="s">
        <v>6882</v>
      </c>
      <c r="G2260" s="48" t="s">
        <v>6883</v>
      </c>
      <c r="H2260" s="48" t="s">
        <v>6884</v>
      </c>
      <c r="I2260" s="48" t="s">
        <v>6907</v>
      </c>
      <c r="J2260" s="48" t="s">
        <v>6908</v>
      </c>
      <c r="K2260" s="113">
        <v>0</v>
      </c>
      <c r="L2260" s="113">
        <v>0</v>
      </c>
      <c r="M2260" s="113">
        <v>0</v>
      </c>
      <c r="N2260" s="48">
        <v>0</v>
      </c>
      <c r="O2260" s="48">
        <v>0</v>
      </c>
      <c r="P2260" s="48">
        <v>1</v>
      </c>
      <c r="Q2260" s="48">
        <v>0</v>
      </c>
      <c r="R2260" s="48">
        <v>0</v>
      </c>
      <c r="S2260" s="113">
        <v>0</v>
      </c>
      <c r="T2260" s="48">
        <v>0</v>
      </c>
      <c r="U2260" s="47"/>
      <c r="V2260" s="22" t="s">
        <v>8817</v>
      </c>
      <c r="W2260" s="134" t="s">
        <v>3256</v>
      </c>
      <c r="X2260" s="3" t="s">
        <v>29</v>
      </c>
      <c r="Y2260" s="21">
        <v>0</v>
      </c>
      <c r="Z2260" s="21">
        <v>3</v>
      </c>
      <c r="AA2260" s="14">
        <v>9</v>
      </c>
      <c r="AB2260" s="3">
        <f t="shared" si="105"/>
        <v>45</v>
      </c>
      <c r="AC2260" s="18">
        <v>66.909947552370681</v>
      </c>
      <c r="AD2260" s="1"/>
      <c r="AE2260" s="15"/>
      <c r="AF2260" s="2"/>
      <c r="AG2260" s="3"/>
      <c r="AH2260" s="3"/>
      <c r="AI2260" s="3"/>
      <c r="AJ2260" s="3"/>
      <c r="AK2260" s="3"/>
      <c r="AM2260" s="1"/>
      <c r="AN2260" s="18">
        <v>264</v>
      </c>
      <c r="AO2260" s="18">
        <v>758</v>
      </c>
      <c r="AP2260" s="3">
        <v>2896</v>
      </c>
      <c r="AQ2260" s="3"/>
      <c r="AR2260" s="183" t="s">
        <v>8858</v>
      </c>
      <c r="AS2260" s="183" t="s">
        <v>9330</v>
      </c>
      <c r="AT2260" s="3">
        <v>0</v>
      </c>
      <c r="AU2260" s="18">
        <v>0</v>
      </c>
      <c r="AV2260" s="17"/>
      <c r="AW2260" s="200">
        <v>1</v>
      </c>
      <c r="AX2260" s="200">
        <v>0</v>
      </c>
      <c r="AY2260" s="200">
        <v>0</v>
      </c>
      <c r="AZ2260" s="200">
        <v>0</v>
      </c>
      <c r="BA2260" s="200">
        <v>0</v>
      </c>
      <c r="BB2260" s="200">
        <v>0</v>
      </c>
      <c r="BC2260" s="200">
        <v>0</v>
      </c>
      <c r="BD2260" s="17"/>
    </row>
    <row r="2261" spans="1:62" ht="30" x14ac:dyDescent="0.25">
      <c r="A2261" s="18">
        <v>102</v>
      </c>
      <c r="B2261" s="42">
        <v>81</v>
      </c>
      <c r="C2261" s="18" t="s">
        <v>3239</v>
      </c>
      <c r="D2261" s="18" t="s">
        <v>3151</v>
      </c>
      <c r="E2261" s="48" t="s">
        <v>3152</v>
      </c>
      <c r="F2261" s="48" t="s">
        <v>6882</v>
      </c>
      <c r="G2261" s="48" t="s">
        <v>6883</v>
      </c>
      <c r="H2261" s="48" t="s">
        <v>6884</v>
      </c>
      <c r="I2261" s="48" t="s">
        <v>6909</v>
      </c>
      <c r="J2261" s="48" t="s">
        <v>6910</v>
      </c>
      <c r="K2261" s="113">
        <v>0</v>
      </c>
      <c r="L2261" s="113">
        <v>0</v>
      </c>
      <c r="M2261" s="113">
        <v>0</v>
      </c>
      <c r="N2261" s="48">
        <v>0</v>
      </c>
      <c r="O2261" s="48">
        <v>0</v>
      </c>
      <c r="P2261" s="48">
        <v>1</v>
      </c>
      <c r="Q2261" s="48">
        <v>0</v>
      </c>
      <c r="R2261" s="48">
        <v>0</v>
      </c>
      <c r="S2261" s="113">
        <v>0</v>
      </c>
      <c r="T2261" s="48">
        <v>0</v>
      </c>
      <c r="U2261" s="47"/>
      <c r="V2261" s="22" t="s">
        <v>8953</v>
      </c>
      <c r="W2261" s="134" t="s">
        <v>3257</v>
      </c>
      <c r="X2261" s="3" t="s">
        <v>593</v>
      </c>
      <c r="Y2261" s="21">
        <v>4</v>
      </c>
      <c r="Z2261" s="21">
        <v>4</v>
      </c>
      <c r="AA2261" s="14">
        <v>0</v>
      </c>
      <c r="AB2261" s="3">
        <f t="shared" ref="AB2261:AB2292" si="106">(240*Y2261)+(12*Z2261)+AA2261</f>
        <v>1008</v>
      </c>
      <c r="AC2261">
        <v>1496.1163174936544</v>
      </c>
      <c r="AN2261" s="18">
        <v>264</v>
      </c>
      <c r="AO2261" s="18">
        <v>758</v>
      </c>
      <c r="AP2261" s="3">
        <v>2883</v>
      </c>
      <c r="AR2261" s="183" t="s">
        <v>8858</v>
      </c>
      <c r="AS2261" s="183" t="s">
        <v>9330</v>
      </c>
      <c r="AT2261" s="3">
        <v>0</v>
      </c>
      <c r="AU2261" s="18">
        <v>0</v>
      </c>
      <c r="AV2261" s="17"/>
      <c r="AW2261" s="200">
        <v>1</v>
      </c>
      <c r="AX2261" s="200">
        <v>0</v>
      </c>
      <c r="AY2261" s="200">
        <v>0</v>
      </c>
      <c r="AZ2261" s="200">
        <v>0</v>
      </c>
      <c r="BA2261" s="200">
        <v>0</v>
      </c>
      <c r="BB2261" s="200">
        <v>0</v>
      </c>
      <c r="BC2261" s="200">
        <v>0</v>
      </c>
    </row>
    <row r="2262" spans="1:62" x14ac:dyDescent="0.25">
      <c r="A2262" s="18">
        <v>102</v>
      </c>
      <c r="B2262" s="42">
        <v>81</v>
      </c>
      <c r="C2262" s="18" t="s">
        <v>3239</v>
      </c>
      <c r="D2262" s="18" t="s">
        <v>3151</v>
      </c>
      <c r="E2262" s="48" t="s">
        <v>3152</v>
      </c>
      <c r="F2262" s="48" t="s">
        <v>6882</v>
      </c>
      <c r="G2262" s="48" t="s">
        <v>6883</v>
      </c>
      <c r="H2262" s="48" t="s">
        <v>6884</v>
      </c>
      <c r="I2262" s="48" t="s">
        <v>6911</v>
      </c>
      <c r="J2262" s="48" t="s">
        <v>6912</v>
      </c>
      <c r="K2262" s="113">
        <v>0</v>
      </c>
      <c r="L2262" s="113">
        <v>0</v>
      </c>
      <c r="M2262" s="113">
        <v>0</v>
      </c>
      <c r="N2262" s="48">
        <v>0</v>
      </c>
      <c r="O2262" s="48">
        <v>0</v>
      </c>
      <c r="P2262" s="48">
        <v>1</v>
      </c>
      <c r="Q2262" s="48">
        <v>0</v>
      </c>
      <c r="R2262" s="48">
        <v>0</v>
      </c>
      <c r="S2262" s="113">
        <v>0</v>
      </c>
      <c r="T2262" s="48">
        <v>0</v>
      </c>
      <c r="U2262" s="47"/>
      <c r="V2262" s="22" t="s">
        <v>8953</v>
      </c>
      <c r="W2262" s="134" t="s">
        <v>3258</v>
      </c>
      <c r="X2262" s="3" t="s">
        <v>237</v>
      </c>
      <c r="Y2262" s="21">
        <v>0</v>
      </c>
      <c r="Z2262" s="21">
        <v>15</v>
      </c>
      <c r="AA2262" s="14">
        <v>0</v>
      </c>
      <c r="AB2262" s="3">
        <f t="shared" si="106"/>
        <v>180</v>
      </c>
      <c r="AC2262">
        <v>267.16362812386683</v>
      </c>
      <c r="AN2262" s="18">
        <v>264</v>
      </c>
      <c r="AO2262" s="18">
        <v>758</v>
      </c>
      <c r="AP2262" s="3">
        <v>2883</v>
      </c>
      <c r="AR2262" s="183" t="s">
        <v>8858</v>
      </c>
      <c r="AS2262" s="183" t="s">
        <v>9330</v>
      </c>
      <c r="AT2262" s="3">
        <v>0</v>
      </c>
      <c r="AU2262" s="18">
        <v>0</v>
      </c>
      <c r="AV2262" s="17"/>
      <c r="AW2262" s="200">
        <v>1</v>
      </c>
      <c r="AX2262" s="200">
        <v>0</v>
      </c>
      <c r="AY2262" s="200">
        <v>0</v>
      </c>
      <c r="AZ2262" s="200">
        <v>0</v>
      </c>
      <c r="BA2262" s="200">
        <v>0</v>
      </c>
      <c r="BB2262" s="200">
        <v>0</v>
      </c>
      <c r="BC2262" s="200">
        <v>0</v>
      </c>
    </row>
    <row r="2263" spans="1:62" x14ac:dyDescent="0.25">
      <c r="A2263" s="18">
        <v>102</v>
      </c>
      <c r="B2263" s="42">
        <v>81</v>
      </c>
      <c r="C2263" s="18" t="s">
        <v>3239</v>
      </c>
      <c r="D2263" s="18" t="s">
        <v>3151</v>
      </c>
      <c r="E2263" s="48" t="s">
        <v>3152</v>
      </c>
      <c r="F2263" s="48" t="s">
        <v>6882</v>
      </c>
      <c r="G2263" s="48" t="s">
        <v>6883</v>
      </c>
      <c r="H2263" s="48" t="s">
        <v>6884</v>
      </c>
      <c r="I2263" s="48" t="s">
        <v>6913</v>
      </c>
      <c r="J2263" s="48" t="s">
        <v>6914</v>
      </c>
      <c r="K2263" s="113">
        <v>0</v>
      </c>
      <c r="L2263" s="113">
        <v>0</v>
      </c>
      <c r="M2263" s="113">
        <v>0</v>
      </c>
      <c r="N2263" s="48">
        <v>0</v>
      </c>
      <c r="O2263" s="48">
        <v>0</v>
      </c>
      <c r="P2263" s="48">
        <v>1</v>
      </c>
      <c r="Q2263" s="48">
        <v>0</v>
      </c>
      <c r="R2263" s="48">
        <v>0</v>
      </c>
      <c r="S2263" s="113">
        <v>0</v>
      </c>
      <c r="T2263" s="48">
        <v>0</v>
      </c>
      <c r="U2263" s="47"/>
      <c r="V2263" s="22" t="s">
        <v>8953</v>
      </c>
      <c r="W2263" s="134" t="s">
        <v>3259</v>
      </c>
      <c r="X2263" s="3" t="s">
        <v>77</v>
      </c>
      <c r="Y2263" s="21">
        <v>0</v>
      </c>
      <c r="Z2263" s="21">
        <v>6</v>
      </c>
      <c r="AA2263" s="14">
        <v>0</v>
      </c>
      <c r="AB2263" s="3">
        <f t="shared" si="106"/>
        <v>72</v>
      </c>
      <c r="AC2263">
        <v>106.86545124954674</v>
      </c>
      <c r="AN2263" s="18">
        <v>264</v>
      </c>
      <c r="AO2263" s="18">
        <v>758</v>
      </c>
      <c r="AP2263" s="3">
        <v>2883</v>
      </c>
      <c r="AR2263" s="183" t="s">
        <v>8858</v>
      </c>
      <c r="AS2263" s="183" t="s">
        <v>9330</v>
      </c>
      <c r="AT2263" s="3">
        <v>0</v>
      </c>
      <c r="AU2263" s="18">
        <v>0</v>
      </c>
      <c r="AV2263" s="17"/>
      <c r="AW2263" s="200">
        <v>1</v>
      </c>
      <c r="AX2263" s="200">
        <v>0</v>
      </c>
      <c r="AY2263" s="200">
        <v>0</v>
      </c>
      <c r="AZ2263" s="200">
        <v>0</v>
      </c>
      <c r="BA2263" s="200">
        <v>0</v>
      </c>
      <c r="BB2263" s="200">
        <v>0</v>
      </c>
      <c r="BC2263" s="200">
        <v>0</v>
      </c>
    </row>
    <row r="2264" spans="1:62" x14ac:dyDescent="0.25">
      <c r="A2264" s="18">
        <v>102</v>
      </c>
      <c r="B2264" s="42">
        <v>81</v>
      </c>
      <c r="C2264" s="18" t="s">
        <v>3239</v>
      </c>
      <c r="D2264" s="18" t="s">
        <v>3151</v>
      </c>
      <c r="E2264" s="48" t="s">
        <v>3152</v>
      </c>
      <c r="F2264" s="48" t="s">
        <v>6882</v>
      </c>
      <c r="G2264" s="48" t="s">
        <v>6883</v>
      </c>
      <c r="H2264" s="48" t="s">
        <v>6884</v>
      </c>
      <c r="I2264" s="48" t="s">
        <v>6915</v>
      </c>
      <c r="J2264" s="48" t="s">
        <v>6916</v>
      </c>
      <c r="K2264" s="113">
        <v>0</v>
      </c>
      <c r="L2264" s="113">
        <v>0</v>
      </c>
      <c r="M2264" s="113">
        <v>0</v>
      </c>
      <c r="N2264" s="48">
        <v>0</v>
      </c>
      <c r="O2264" s="48">
        <v>0</v>
      </c>
      <c r="P2264" s="48">
        <v>1</v>
      </c>
      <c r="Q2264" s="48">
        <v>0</v>
      </c>
      <c r="R2264" s="48">
        <v>0</v>
      </c>
      <c r="S2264" s="113">
        <v>0</v>
      </c>
      <c r="T2264" s="48">
        <v>0</v>
      </c>
      <c r="U2264" s="47"/>
      <c r="V2264" s="22" t="s">
        <v>8953</v>
      </c>
      <c r="W2264" s="134" t="s">
        <v>3260</v>
      </c>
      <c r="X2264" s="3" t="s">
        <v>90</v>
      </c>
      <c r="Y2264" s="21">
        <v>0</v>
      </c>
      <c r="Z2264" s="21">
        <v>13</v>
      </c>
      <c r="AA2264" s="14">
        <v>6</v>
      </c>
      <c r="AB2264" s="3">
        <f t="shared" si="106"/>
        <v>162</v>
      </c>
      <c r="AC2264">
        <v>240.44726531148015</v>
      </c>
      <c r="AN2264" s="18">
        <v>264</v>
      </c>
      <c r="AO2264" s="18">
        <v>758</v>
      </c>
      <c r="AP2264" s="3">
        <v>2883</v>
      </c>
      <c r="AR2264" s="183" t="s">
        <v>8858</v>
      </c>
      <c r="AS2264" s="183" t="s">
        <v>9330</v>
      </c>
      <c r="AT2264" s="3">
        <v>0</v>
      </c>
      <c r="AU2264" s="18">
        <v>0</v>
      </c>
      <c r="AV2264" s="17"/>
      <c r="AW2264" s="200">
        <v>1</v>
      </c>
      <c r="AX2264" s="200">
        <v>0</v>
      </c>
      <c r="AY2264" s="200">
        <v>0</v>
      </c>
      <c r="AZ2264" s="200">
        <v>0</v>
      </c>
      <c r="BA2264" s="200">
        <v>0</v>
      </c>
      <c r="BB2264" s="200">
        <v>0</v>
      </c>
      <c r="BC2264" s="200">
        <v>0</v>
      </c>
    </row>
    <row r="2265" spans="1:62" x14ac:dyDescent="0.25">
      <c r="A2265" s="18">
        <v>102</v>
      </c>
      <c r="B2265" s="42">
        <v>81</v>
      </c>
      <c r="C2265" s="18" t="s">
        <v>3239</v>
      </c>
      <c r="D2265" s="18" t="s">
        <v>3151</v>
      </c>
      <c r="E2265" s="48" t="s">
        <v>3152</v>
      </c>
      <c r="F2265" s="48" t="s">
        <v>6882</v>
      </c>
      <c r="G2265" s="48" t="s">
        <v>6883</v>
      </c>
      <c r="H2265" s="48" t="s">
        <v>6884</v>
      </c>
      <c r="I2265" s="48" t="s">
        <v>6917</v>
      </c>
      <c r="J2265" s="48" t="s">
        <v>6918</v>
      </c>
      <c r="K2265" s="113">
        <v>0</v>
      </c>
      <c r="L2265" s="113">
        <v>0</v>
      </c>
      <c r="M2265" s="113">
        <v>0</v>
      </c>
      <c r="N2265" s="48">
        <v>0</v>
      </c>
      <c r="O2265" s="48">
        <v>0</v>
      </c>
      <c r="P2265" s="48">
        <v>1</v>
      </c>
      <c r="Q2265" s="48">
        <v>0</v>
      </c>
      <c r="R2265" s="48">
        <v>0</v>
      </c>
      <c r="S2265" s="113">
        <v>0</v>
      </c>
      <c r="T2265" s="48">
        <v>0</v>
      </c>
      <c r="U2265" s="47"/>
      <c r="V2265" s="22" t="s">
        <v>8954</v>
      </c>
      <c r="W2265" s="134" t="s">
        <v>3261</v>
      </c>
      <c r="X2265" s="3" t="s">
        <v>72</v>
      </c>
      <c r="Y2265" s="21">
        <v>1</v>
      </c>
      <c r="Z2265" s="21">
        <v>2</v>
      </c>
      <c r="AA2265" s="14">
        <v>6</v>
      </c>
      <c r="AB2265" s="3">
        <f t="shared" si="106"/>
        <v>270</v>
      </c>
      <c r="AC2265">
        <v>398.82878958977511</v>
      </c>
      <c r="AN2265" s="18">
        <v>264</v>
      </c>
      <c r="AO2265" s="18">
        <v>758</v>
      </c>
      <c r="AP2265" s="3">
        <v>2848</v>
      </c>
      <c r="AR2265" s="183" t="s">
        <v>8858</v>
      </c>
      <c r="AS2265" s="183" t="s">
        <v>9330</v>
      </c>
      <c r="AT2265" s="3">
        <v>0</v>
      </c>
      <c r="AU2265" s="18">
        <v>0</v>
      </c>
      <c r="AV2265" s="17"/>
      <c r="AW2265" s="200">
        <v>1</v>
      </c>
      <c r="AX2265" s="200">
        <v>0</v>
      </c>
      <c r="AY2265" s="200">
        <v>0</v>
      </c>
      <c r="AZ2265" s="200">
        <v>0</v>
      </c>
      <c r="BA2265" s="200">
        <v>0</v>
      </c>
      <c r="BB2265" s="200">
        <v>0</v>
      </c>
      <c r="BC2265" s="200">
        <v>0</v>
      </c>
    </row>
    <row r="2266" spans="1:62" x14ac:dyDescent="0.25">
      <c r="A2266" s="18">
        <v>102</v>
      </c>
      <c r="B2266" s="42">
        <v>81</v>
      </c>
      <c r="C2266" s="18" t="s">
        <v>3239</v>
      </c>
      <c r="D2266" s="18" t="s">
        <v>3151</v>
      </c>
      <c r="E2266" s="48" t="s">
        <v>3152</v>
      </c>
      <c r="F2266" s="48" t="s">
        <v>6882</v>
      </c>
      <c r="G2266" s="48" t="s">
        <v>6883</v>
      </c>
      <c r="H2266" s="48" t="s">
        <v>6884</v>
      </c>
      <c r="I2266" s="48" t="s">
        <v>6919</v>
      </c>
      <c r="J2266" s="48" t="s">
        <v>6920</v>
      </c>
      <c r="K2266" s="113">
        <v>0</v>
      </c>
      <c r="L2266" s="113">
        <v>0</v>
      </c>
      <c r="M2266" s="113">
        <v>0</v>
      </c>
      <c r="N2266" s="48">
        <v>0</v>
      </c>
      <c r="O2266" s="48">
        <v>0</v>
      </c>
      <c r="P2266" s="48">
        <v>1</v>
      </c>
      <c r="Q2266" s="48">
        <v>0</v>
      </c>
      <c r="R2266" s="48">
        <v>0</v>
      </c>
      <c r="S2266" s="113">
        <v>0</v>
      </c>
      <c r="T2266" s="48">
        <v>0</v>
      </c>
      <c r="U2266" s="47"/>
      <c r="V2266" s="22" t="s">
        <v>8954</v>
      </c>
      <c r="W2266" s="134" t="s">
        <v>3262</v>
      </c>
      <c r="X2266" s="3" t="s">
        <v>167</v>
      </c>
      <c r="Y2266" s="21">
        <v>0</v>
      </c>
      <c r="Z2266" s="21">
        <v>10</v>
      </c>
      <c r="AA2266" s="14">
        <v>0</v>
      </c>
      <c r="AB2266" s="3">
        <f t="shared" si="106"/>
        <v>120</v>
      </c>
      <c r="AC2266">
        <v>177.25723981767783</v>
      </c>
      <c r="AN2266" s="18">
        <v>264</v>
      </c>
      <c r="AO2266" s="18">
        <v>758</v>
      </c>
      <c r="AP2266" s="3">
        <v>2848</v>
      </c>
      <c r="AR2266" s="183" t="s">
        <v>8858</v>
      </c>
      <c r="AS2266" s="183" t="s">
        <v>9330</v>
      </c>
      <c r="AT2266" s="3">
        <v>0</v>
      </c>
      <c r="AU2266" s="18">
        <v>0</v>
      </c>
      <c r="AV2266" s="17"/>
      <c r="AW2266" s="200">
        <v>1</v>
      </c>
      <c r="AX2266" s="200">
        <v>0</v>
      </c>
      <c r="AY2266" s="200">
        <v>0</v>
      </c>
      <c r="AZ2266" s="200">
        <v>0</v>
      </c>
      <c r="BA2266" s="200">
        <v>0</v>
      </c>
      <c r="BB2266" s="200">
        <v>0</v>
      </c>
      <c r="BC2266" s="200">
        <v>0</v>
      </c>
    </row>
    <row r="2267" spans="1:62" x14ac:dyDescent="0.25">
      <c r="A2267" s="18">
        <v>102</v>
      </c>
      <c r="B2267" s="42">
        <v>81</v>
      </c>
      <c r="C2267" s="18" t="s">
        <v>3239</v>
      </c>
      <c r="D2267" s="18" t="s">
        <v>3151</v>
      </c>
      <c r="E2267" s="48" t="s">
        <v>3152</v>
      </c>
      <c r="F2267" s="48" t="s">
        <v>6882</v>
      </c>
      <c r="G2267" s="48" t="s">
        <v>6883</v>
      </c>
      <c r="H2267" s="48" t="s">
        <v>6884</v>
      </c>
      <c r="I2267" s="48" t="s">
        <v>6921</v>
      </c>
      <c r="J2267" s="48" t="s">
        <v>6922</v>
      </c>
      <c r="K2267" s="113">
        <v>0</v>
      </c>
      <c r="L2267" s="113">
        <v>0</v>
      </c>
      <c r="M2267" s="113">
        <v>0</v>
      </c>
      <c r="N2267" s="48">
        <v>0</v>
      </c>
      <c r="O2267" s="48">
        <v>0</v>
      </c>
      <c r="P2267" s="48">
        <v>1</v>
      </c>
      <c r="Q2267" s="48">
        <v>0</v>
      </c>
      <c r="R2267" s="48">
        <v>0</v>
      </c>
      <c r="S2267" s="113">
        <v>0</v>
      </c>
      <c r="T2267" s="48">
        <v>0</v>
      </c>
      <c r="U2267" s="47"/>
      <c r="V2267" s="22" t="s">
        <v>8954</v>
      </c>
      <c r="W2267" s="134" t="s">
        <v>3263</v>
      </c>
      <c r="X2267" s="3" t="s">
        <v>68</v>
      </c>
      <c r="Y2267" s="21">
        <v>0</v>
      </c>
      <c r="Z2267" s="21">
        <v>7</v>
      </c>
      <c r="AA2267" s="14">
        <v>0</v>
      </c>
      <c r="AB2267" s="3">
        <f t="shared" si="106"/>
        <v>84</v>
      </c>
      <c r="AC2267">
        <v>124.08006787237449</v>
      </c>
      <c r="AN2267" s="18">
        <v>264</v>
      </c>
      <c r="AO2267" s="18">
        <v>758</v>
      </c>
      <c r="AP2267" s="3">
        <v>2848</v>
      </c>
      <c r="AR2267" s="183" t="s">
        <v>8858</v>
      </c>
      <c r="AS2267" s="183" t="s">
        <v>9330</v>
      </c>
      <c r="AT2267" s="3">
        <v>0</v>
      </c>
      <c r="AU2267" s="18">
        <v>0</v>
      </c>
      <c r="AV2267" s="17"/>
      <c r="AW2267" s="200">
        <v>1</v>
      </c>
      <c r="AX2267" s="200">
        <v>0</v>
      </c>
      <c r="AY2267" s="200">
        <v>0</v>
      </c>
      <c r="AZ2267" s="200">
        <v>0</v>
      </c>
      <c r="BA2267" s="200">
        <v>0</v>
      </c>
      <c r="BB2267" s="200">
        <v>0</v>
      </c>
      <c r="BC2267" s="200">
        <v>0</v>
      </c>
    </row>
    <row r="2268" spans="1:62" x14ac:dyDescent="0.25">
      <c r="A2268" s="18">
        <v>102</v>
      </c>
      <c r="B2268" s="42">
        <v>81</v>
      </c>
      <c r="C2268" s="18" t="s">
        <v>3239</v>
      </c>
      <c r="D2268" s="18" t="s">
        <v>3151</v>
      </c>
      <c r="E2268" s="48" t="s">
        <v>3152</v>
      </c>
      <c r="F2268" s="48" t="s">
        <v>6882</v>
      </c>
      <c r="G2268" s="48" t="s">
        <v>6883</v>
      </c>
      <c r="H2268" s="48" t="s">
        <v>6884</v>
      </c>
      <c r="I2268" s="48" t="s">
        <v>6923</v>
      </c>
      <c r="J2268" s="48" t="s">
        <v>6924</v>
      </c>
      <c r="K2268" s="113">
        <v>0</v>
      </c>
      <c r="L2268" s="113">
        <v>0</v>
      </c>
      <c r="M2268" s="113">
        <v>0</v>
      </c>
      <c r="N2268" s="48">
        <v>0</v>
      </c>
      <c r="O2268" s="48">
        <v>0</v>
      </c>
      <c r="P2268" s="48">
        <v>1</v>
      </c>
      <c r="Q2268" s="48">
        <v>0</v>
      </c>
      <c r="R2268" s="48">
        <v>0</v>
      </c>
      <c r="S2268" s="113">
        <v>0</v>
      </c>
      <c r="T2268" s="48">
        <v>0</v>
      </c>
      <c r="U2268" s="47"/>
      <c r="V2268" s="14" t="s">
        <v>149</v>
      </c>
      <c r="X2268" s="3" t="s">
        <v>3243</v>
      </c>
      <c r="Y2268" s="21">
        <v>33</v>
      </c>
      <c r="Z2268" s="21">
        <v>17</v>
      </c>
      <c r="AA2268" s="14">
        <v>3</v>
      </c>
      <c r="AB2268" s="3">
        <f t="shared" si="106"/>
        <v>8127</v>
      </c>
      <c r="AN2268" s="18">
        <v>264</v>
      </c>
      <c r="AO2268" s="18">
        <v>758</v>
      </c>
      <c r="AR2268" s="183" t="s">
        <v>8858</v>
      </c>
      <c r="AS2268" s="183" t="s">
        <v>9330</v>
      </c>
      <c r="AT2268" s="3">
        <v>0</v>
      </c>
      <c r="AU2268" s="18">
        <v>0</v>
      </c>
      <c r="AV2268" s="17"/>
    </row>
    <row r="2269" spans="1:62" x14ac:dyDescent="0.25">
      <c r="A2269" s="18">
        <v>102</v>
      </c>
      <c r="B2269" s="42">
        <v>81</v>
      </c>
      <c r="C2269" s="18" t="s">
        <v>3239</v>
      </c>
      <c r="D2269" s="18" t="s">
        <v>3151</v>
      </c>
      <c r="E2269" s="48" t="s">
        <v>3152</v>
      </c>
      <c r="F2269" s="48" t="s">
        <v>6882</v>
      </c>
      <c r="G2269" s="48" t="s">
        <v>6883</v>
      </c>
      <c r="H2269" s="48" t="s">
        <v>6884</v>
      </c>
      <c r="I2269" s="48" t="s">
        <v>6925</v>
      </c>
      <c r="J2269" s="48" t="s">
        <v>6926</v>
      </c>
      <c r="K2269" s="113">
        <v>0</v>
      </c>
      <c r="L2269" s="113">
        <v>0</v>
      </c>
      <c r="M2269" s="113">
        <v>0</v>
      </c>
      <c r="N2269" s="48">
        <v>0</v>
      </c>
      <c r="O2269" s="48">
        <v>0</v>
      </c>
      <c r="P2269" s="48">
        <v>1</v>
      </c>
      <c r="Q2269" s="48">
        <v>0</v>
      </c>
      <c r="R2269" s="48">
        <v>0</v>
      </c>
      <c r="S2269" s="113">
        <v>0</v>
      </c>
      <c r="T2269" s="48">
        <v>0</v>
      </c>
      <c r="U2269" s="47"/>
      <c r="V2269" s="22" t="s">
        <v>9128</v>
      </c>
      <c r="W2269" s="134" t="s">
        <v>3264</v>
      </c>
      <c r="X2269" s="3" t="s">
        <v>3265</v>
      </c>
      <c r="Y2269" s="21">
        <v>4</v>
      </c>
      <c r="Z2269" s="21">
        <v>3</v>
      </c>
      <c r="AA2269" s="14">
        <v>5</v>
      </c>
      <c r="AB2269" s="3">
        <f t="shared" si="106"/>
        <v>1001</v>
      </c>
      <c r="AC2269">
        <v>1452.723026693913</v>
      </c>
      <c r="AE2269" s="22" t="s">
        <v>9455</v>
      </c>
      <c r="AF2269" s="2" t="s">
        <v>3266</v>
      </c>
      <c r="AG2269" s="3" t="s">
        <v>3267</v>
      </c>
      <c r="AH2269" s="3">
        <v>10</v>
      </c>
      <c r="AI2269" s="3">
        <v>3</v>
      </c>
      <c r="AJ2269" s="3">
        <v>2</v>
      </c>
      <c r="AK2269" s="3">
        <f>(240*AH2269)+(12*AI2269)+AJ2269</f>
        <v>2438</v>
      </c>
      <c r="AL2269">
        <v>3209.4215188407225</v>
      </c>
      <c r="AN2269" s="18">
        <v>264</v>
      </c>
      <c r="AO2269" s="18">
        <v>758</v>
      </c>
      <c r="AP2269" s="3">
        <v>2719</v>
      </c>
      <c r="AQ2269" s="3">
        <v>2007</v>
      </c>
      <c r="AR2269" s="183" t="s">
        <v>8858</v>
      </c>
      <c r="AS2269" s="183" t="s">
        <v>9330</v>
      </c>
      <c r="AT2269" s="3">
        <v>0</v>
      </c>
      <c r="AU2269" s="18">
        <v>0</v>
      </c>
      <c r="AV2269" s="17"/>
      <c r="AW2269" s="200">
        <v>0</v>
      </c>
      <c r="AX2269" s="200">
        <v>1</v>
      </c>
      <c r="AY2269" s="200">
        <v>0</v>
      </c>
      <c r="AZ2269" s="200">
        <v>0</v>
      </c>
      <c r="BA2269" s="200">
        <v>0</v>
      </c>
      <c r="BB2269" s="200">
        <v>0</v>
      </c>
      <c r="BC2269" s="200">
        <v>0</v>
      </c>
      <c r="BE2269" s="18">
        <v>0</v>
      </c>
      <c r="BF2269" s="18">
        <v>1</v>
      </c>
      <c r="BG2269" s="18">
        <v>0</v>
      </c>
      <c r="BH2269" s="18">
        <v>0</v>
      </c>
      <c r="BI2269" s="18">
        <v>0</v>
      </c>
      <c r="BJ2269" s="18">
        <v>0</v>
      </c>
    </row>
    <row r="2270" spans="1:62" x14ac:dyDescent="0.25">
      <c r="A2270" s="18">
        <v>102</v>
      </c>
      <c r="B2270" s="42">
        <v>81</v>
      </c>
      <c r="C2270" s="18" t="s">
        <v>3239</v>
      </c>
      <c r="D2270" s="18" t="s">
        <v>3151</v>
      </c>
      <c r="E2270" s="48" t="s">
        <v>3152</v>
      </c>
      <c r="F2270" s="48" t="s">
        <v>6882</v>
      </c>
      <c r="G2270" s="48" t="s">
        <v>6883</v>
      </c>
      <c r="H2270" s="48" t="s">
        <v>6884</v>
      </c>
      <c r="I2270" s="48" t="s">
        <v>6927</v>
      </c>
      <c r="J2270" s="48" t="s">
        <v>6928</v>
      </c>
      <c r="K2270" s="113">
        <v>0</v>
      </c>
      <c r="L2270" s="113">
        <v>0</v>
      </c>
      <c r="M2270" s="113">
        <v>0</v>
      </c>
      <c r="N2270" s="48">
        <v>0</v>
      </c>
      <c r="O2270" s="48">
        <v>0</v>
      </c>
      <c r="P2270" s="48">
        <v>1</v>
      </c>
      <c r="Q2270" s="48">
        <v>0</v>
      </c>
      <c r="R2270" s="48">
        <v>0</v>
      </c>
      <c r="S2270" s="113">
        <v>0</v>
      </c>
      <c r="T2270" s="48">
        <v>0</v>
      </c>
      <c r="U2270" s="47"/>
      <c r="V2270" s="22" t="s">
        <v>9081</v>
      </c>
      <c r="W2270" s="134" t="s">
        <v>3268</v>
      </c>
      <c r="X2270" s="3" t="s">
        <v>3269</v>
      </c>
      <c r="Y2270" s="21">
        <v>3</v>
      </c>
      <c r="Z2270" s="21">
        <v>19</v>
      </c>
      <c r="AA2270" s="14">
        <v>9</v>
      </c>
      <c r="AB2270" s="3">
        <f t="shared" si="106"/>
        <v>957</v>
      </c>
      <c r="AC2270">
        <v>1383.9295558698334</v>
      </c>
      <c r="AE2270" s="22" t="s">
        <v>149</v>
      </c>
      <c r="AF2270" s="155" t="s">
        <v>7604</v>
      </c>
      <c r="AG2270" s="3" t="s">
        <v>3267</v>
      </c>
      <c r="AH2270" s="3">
        <v>10</v>
      </c>
      <c r="AI2270" s="3">
        <v>3</v>
      </c>
      <c r="AJ2270" s="3">
        <v>2</v>
      </c>
      <c r="AK2270" s="3">
        <f>(240*AH2270)+(12*AI2270)+AJ2270</f>
        <v>2438</v>
      </c>
      <c r="AN2270" s="18">
        <v>264</v>
      </c>
      <c r="AO2270" s="18">
        <v>758</v>
      </c>
      <c r="AP2270" s="3">
        <v>2693</v>
      </c>
      <c r="AR2270" s="183" t="s">
        <v>8858</v>
      </c>
      <c r="AS2270" s="183" t="s">
        <v>9330</v>
      </c>
      <c r="AT2270" s="3">
        <v>0</v>
      </c>
      <c r="AU2270" s="18">
        <v>0</v>
      </c>
      <c r="AV2270" s="17"/>
      <c r="AW2270" s="200">
        <v>0</v>
      </c>
      <c r="AX2270" s="200">
        <v>1</v>
      </c>
      <c r="AY2270" s="200">
        <v>0</v>
      </c>
      <c r="AZ2270" s="200">
        <v>0</v>
      </c>
      <c r="BA2270" s="200">
        <v>0</v>
      </c>
      <c r="BB2270" s="200">
        <v>0</v>
      </c>
      <c r="BC2270" s="200">
        <v>0</v>
      </c>
    </row>
    <row r="2271" spans="1:62" ht="30" x14ac:dyDescent="0.25">
      <c r="A2271" s="18">
        <v>102</v>
      </c>
      <c r="B2271" s="42">
        <v>81</v>
      </c>
      <c r="C2271" s="18" t="s">
        <v>3239</v>
      </c>
      <c r="D2271" s="18" t="s">
        <v>3151</v>
      </c>
      <c r="E2271" s="48" t="s">
        <v>3152</v>
      </c>
      <c r="F2271" s="48" t="s">
        <v>6882</v>
      </c>
      <c r="G2271" s="48" t="s">
        <v>6883</v>
      </c>
      <c r="H2271" s="48" t="s">
        <v>6884</v>
      </c>
      <c r="I2271" s="48" t="s">
        <v>6929</v>
      </c>
      <c r="J2271" s="48" t="s">
        <v>6930</v>
      </c>
      <c r="K2271" s="113">
        <v>0</v>
      </c>
      <c r="L2271" s="113">
        <v>0</v>
      </c>
      <c r="M2271" s="113">
        <v>0</v>
      </c>
      <c r="N2271" s="48">
        <v>0</v>
      </c>
      <c r="O2271" s="48">
        <v>0</v>
      </c>
      <c r="P2271" s="48">
        <v>1</v>
      </c>
      <c r="Q2271" s="48">
        <v>0</v>
      </c>
      <c r="R2271" s="48">
        <v>0</v>
      </c>
      <c r="S2271" s="113">
        <v>0</v>
      </c>
      <c r="T2271" s="48">
        <v>0</v>
      </c>
      <c r="U2271" s="47"/>
      <c r="V2271" s="22" t="s">
        <v>9161</v>
      </c>
      <c r="W2271" s="134" t="s">
        <v>3270</v>
      </c>
      <c r="X2271" s="3" t="s">
        <v>529</v>
      </c>
      <c r="Y2271" s="21">
        <v>2</v>
      </c>
      <c r="Z2271" s="21">
        <v>0</v>
      </c>
      <c r="AA2271" s="14">
        <v>0</v>
      </c>
      <c r="AB2271" s="3">
        <f t="shared" si="106"/>
        <v>480</v>
      </c>
      <c r="AC2271">
        <v>692.32976901164159</v>
      </c>
      <c r="AN2271" s="18">
        <v>264</v>
      </c>
      <c r="AO2271" s="18">
        <v>758</v>
      </c>
      <c r="AP2271" s="3">
        <v>2674</v>
      </c>
      <c r="AR2271" s="183" t="s">
        <v>8858</v>
      </c>
      <c r="AS2271" s="183" t="s">
        <v>9330</v>
      </c>
      <c r="AT2271" s="3">
        <v>0</v>
      </c>
      <c r="AU2271" s="18">
        <v>0</v>
      </c>
      <c r="AV2271" s="17"/>
      <c r="AW2271" s="200">
        <v>1</v>
      </c>
      <c r="AX2271" s="200">
        <v>0</v>
      </c>
      <c r="AY2271" s="200">
        <v>0</v>
      </c>
      <c r="AZ2271" s="200">
        <v>0</v>
      </c>
      <c r="BA2271" s="200">
        <v>0</v>
      </c>
      <c r="BB2271" s="200">
        <v>0</v>
      </c>
      <c r="BC2271" s="200">
        <v>0</v>
      </c>
    </row>
    <row r="2272" spans="1:62" s="6" customFormat="1" ht="15.75" thickBot="1" x14ac:dyDescent="0.3">
      <c r="A2272" s="23">
        <v>102</v>
      </c>
      <c r="B2272" s="30">
        <v>81</v>
      </c>
      <c r="C2272" s="23" t="s">
        <v>3239</v>
      </c>
      <c r="D2272" s="23" t="s">
        <v>3151</v>
      </c>
      <c r="E2272" s="28" t="s">
        <v>3152</v>
      </c>
      <c r="F2272" s="28" t="s">
        <v>6882</v>
      </c>
      <c r="G2272" s="28" t="s">
        <v>6883</v>
      </c>
      <c r="H2272" s="28" t="s">
        <v>6884</v>
      </c>
      <c r="I2272" s="28" t="s">
        <v>6931</v>
      </c>
      <c r="J2272" s="28" t="s">
        <v>6932</v>
      </c>
      <c r="K2272" s="142">
        <v>0</v>
      </c>
      <c r="L2272" s="142">
        <v>0</v>
      </c>
      <c r="M2272" s="142">
        <v>0</v>
      </c>
      <c r="N2272" s="28">
        <v>0</v>
      </c>
      <c r="O2272" s="28">
        <v>0</v>
      </c>
      <c r="P2272" s="28">
        <v>1</v>
      </c>
      <c r="Q2272" s="28">
        <v>0</v>
      </c>
      <c r="R2272" s="28">
        <v>0</v>
      </c>
      <c r="S2272" s="142">
        <v>0</v>
      </c>
      <c r="T2272" s="28">
        <v>0</v>
      </c>
      <c r="U2272" s="90"/>
      <c r="V2272" s="9" t="s">
        <v>149</v>
      </c>
      <c r="W2272" s="133" t="s">
        <v>3271</v>
      </c>
      <c r="X2272" s="6" t="s">
        <v>3267</v>
      </c>
      <c r="Y2272" s="19">
        <v>10</v>
      </c>
      <c r="Z2272" s="19">
        <v>3</v>
      </c>
      <c r="AA2272" s="9">
        <v>2</v>
      </c>
      <c r="AB2272" s="6">
        <f t="shared" si="106"/>
        <v>2438</v>
      </c>
      <c r="AD2272" s="10"/>
      <c r="AE2272" s="11"/>
      <c r="AF2272" s="7"/>
      <c r="AM2272" s="10"/>
      <c r="AN2272" s="23">
        <v>264</v>
      </c>
      <c r="AO2272" s="23">
        <v>758</v>
      </c>
      <c r="AR2272" s="198" t="s">
        <v>8858</v>
      </c>
      <c r="AS2272" s="198" t="s">
        <v>9330</v>
      </c>
      <c r="AT2272" s="6">
        <v>0</v>
      </c>
      <c r="AU2272" s="23">
        <v>0</v>
      </c>
      <c r="AV2272" s="25"/>
      <c r="AW2272" s="201">
        <v>0</v>
      </c>
      <c r="AX2272" s="6">
        <v>0</v>
      </c>
      <c r="AY2272" s="6">
        <v>0</v>
      </c>
      <c r="AZ2272" s="6">
        <v>0</v>
      </c>
      <c r="BA2272" s="6">
        <v>0</v>
      </c>
      <c r="BB2272" s="6">
        <v>0</v>
      </c>
      <c r="BC2272" s="6">
        <v>1</v>
      </c>
      <c r="BD2272" s="10"/>
    </row>
    <row r="2273" spans="1:62" ht="15.75" thickTop="1" x14ac:dyDescent="0.25">
      <c r="A2273" s="18">
        <v>103</v>
      </c>
      <c r="B2273" s="18">
        <v>46</v>
      </c>
      <c r="C2273" s="18" t="s">
        <v>3272</v>
      </c>
      <c r="D2273" s="18" t="s">
        <v>732</v>
      </c>
      <c r="E2273" s="48" t="s">
        <v>5974</v>
      </c>
      <c r="F2273" s="48" t="s">
        <v>6933</v>
      </c>
      <c r="G2273" s="48" t="s">
        <v>6934</v>
      </c>
      <c r="H2273" s="18"/>
      <c r="I2273" s="18"/>
      <c r="J2273" s="18"/>
      <c r="K2273" s="113">
        <v>0</v>
      </c>
      <c r="L2273" s="113">
        <v>0</v>
      </c>
      <c r="M2273" s="113">
        <v>0</v>
      </c>
      <c r="N2273" s="48">
        <v>0</v>
      </c>
      <c r="O2273" s="48">
        <v>0</v>
      </c>
      <c r="P2273" s="48">
        <v>0</v>
      </c>
      <c r="Q2273" s="48">
        <v>1</v>
      </c>
      <c r="R2273" s="48">
        <v>0</v>
      </c>
      <c r="S2273" s="113">
        <v>0</v>
      </c>
      <c r="T2273" s="48">
        <v>0</v>
      </c>
      <c r="U2273" s="47"/>
      <c r="V2273" s="39" t="s">
        <v>8321</v>
      </c>
      <c r="W2273" s="134" t="s">
        <v>3273</v>
      </c>
      <c r="X2273" s="18" t="s">
        <v>3274</v>
      </c>
      <c r="Y2273" s="13">
        <v>0</v>
      </c>
      <c r="Z2273" s="13">
        <v>17</v>
      </c>
      <c r="AA2273" s="33">
        <v>3</v>
      </c>
      <c r="AB2273" s="3">
        <f t="shared" si="106"/>
        <v>207</v>
      </c>
      <c r="AC2273">
        <v>353.79210962156827</v>
      </c>
      <c r="AD2273" s="17"/>
      <c r="AE2273" s="39" t="s">
        <v>8408</v>
      </c>
      <c r="AF2273" s="2" t="s">
        <v>3275</v>
      </c>
      <c r="AG2273" s="18" t="s">
        <v>3276</v>
      </c>
      <c r="AH2273" s="18">
        <v>0</v>
      </c>
      <c r="AI2273" s="18">
        <v>8</v>
      </c>
      <c r="AJ2273" s="18">
        <v>6</v>
      </c>
      <c r="AK2273" s="3">
        <f>(240*AH2273)+(12*AI2273)+AJ2273</f>
        <v>102</v>
      </c>
      <c r="AL2273">
        <v>167.4971337481353</v>
      </c>
      <c r="AM2273" s="17"/>
      <c r="AN2273" s="18">
        <v>2253</v>
      </c>
      <c r="AO2273" s="18">
        <v>2030</v>
      </c>
      <c r="AP2273" s="3">
        <v>3913</v>
      </c>
      <c r="AQ2273" s="3">
        <v>3621</v>
      </c>
      <c r="AR2273" s="183" t="s">
        <v>8955</v>
      </c>
      <c r="AS2273" s="183" t="s">
        <v>9165</v>
      </c>
      <c r="AT2273" s="3">
        <v>0</v>
      </c>
      <c r="AU2273" s="18">
        <v>0</v>
      </c>
      <c r="AV2273" s="17"/>
      <c r="AW2273" s="200">
        <v>1</v>
      </c>
      <c r="AX2273" s="200">
        <v>0</v>
      </c>
      <c r="AY2273" s="200">
        <v>0</v>
      </c>
      <c r="AZ2273" s="200">
        <v>0</v>
      </c>
      <c r="BA2273" s="200">
        <v>0</v>
      </c>
      <c r="BB2273" s="200">
        <v>0</v>
      </c>
      <c r="BC2273" s="200">
        <v>0</v>
      </c>
      <c r="BE2273" s="18">
        <v>1</v>
      </c>
      <c r="BF2273" s="18">
        <v>0</v>
      </c>
      <c r="BG2273" s="18">
        <v>0</v>
      </c>
      <c r="BH2273" s="18">
        <v>0</v>
      </c>
      <c r="BI2273" s="18">
        <v>0</v>
      </c>
      <c r="BJ2273" s="18">
        <v>0</v>
      </c>
    </row>
    <row r="2274" spans="1:62" x14ac:dyDescent="0.25">
      <c r="A2274" s="18">
        <v>103</v>
      </c>
      <c r="B2274" s="18">
        <v>46</v>
      </c>
      <c r="C2274" s="18" t="s">
        <v>3272</v>
      </c>
      <c r="D2274" s="18" t="s">
        <v>732</v>
      </c>
      <c r="E2274" s="48" t="s">
        <v>5974</v>
      </c>
      <c r="F2274" s="48" t="s">
        <v>6933</v>
      </c>
      <c r="G2274" s="48" t="s">
        <v>6934</v>
      </c>
      <c r="H2274" s="18"/>
      <c r="I2274" s="18"/>
      <c r="J2274" s="18"/>
      <c r="K2274" s="113">
        <v>0</v>
      </c>
      <c r="L2274" s="113">
        <v>0</v>
      </c>
      <c r="M2274" s="113">
        <v>0</v>
      </c>
      <c r="N2274" s="48">
        <v>0</v>
      </c>
      <c r="O2274" s="48">
        <v>0</v>
      </c>
      <c r="P2274" s="48">
        <v>0</v>
      </c>
      <c r="Q2274" s="48">
        <v>1</v>
      </c>
      <c r="R2274" s="48">
        <v>0</v>
      </c>
      <c r="S2274" s="113">
        <v>0</v>
      </c>
      <c r="T2274" s="48">
        <v>0</v>
      </c>
      <c r="U2274" s="47"/>
      <c r="V2274" s="39" t="s">
        <v>8321</v>
      </c>
      <c r="W2274" s="134" t="s">
        <v>3277</v>
      </c>
      <c r="X2274" s="18" t="s">
        <v>72</v>
      </c>
      <c r="Y2274" s="13">
        <v>1</v>
      </c>
      <c r="Z2274" s="13">
        <v>2</v>
      </c>
      <c r="AA2274" s="33">
        <v>6</v>
      </c>
      <c r="AB2274" s="3">
        <f t="shared" si="106"/>
        <v>270</v>
      </c>
      <c r="AC2274">
        <v>461.46796907161075</v>
      </c>
      <c r="AD2274" s="17"/>
      <c r="AE2274" s="39"/>
      <c r="AF2274" s="2" t="s">
        <v>3278</v>
      </c>
      <c r="AG2274" s="18" t="s">
        <v>3276</v>
      </c>
      <c r="AH2274" s="18">
        <v>0</v>
      </c>
      <c r="AI2274" s="18">
        <v>8</v>
      </c>
      <c r="AJ2274" s="18">
        <v>6</v>
      </c>
      <c r="AK2274" s="3">
        <f>(240*AH2274)+(12*AI2274)+AJ2274</f>
        <v>102</v>
      </c>
      <c r="AM2274" s="17"/>
      <c r="AN2274" s="18">
        <v>2253</v>
      </c>
      <c r="AO2274" s="18">
        <v>2030</v>
      </c>
      <c r="AP2274" s="3">
        <v>3913</v>
      </c>
      <c r="AQ2274" s="18"/>
      <c r="AR2274" s="183" t="s">
        <v>8955</v>
      </c>
      <c r="AS2274" s="183" t="s">
        <v>9165</v>
      </c>
      <c r="AT2274" s="3">
        <v>0</v>
      </c>
      <c r="AU2274" s="18">
        <v>0</v>
      </c>
      <c r="AV2274" s="17"/>
      <c r="AW2274" s="200">
        <v>1</v>
      </c>
      <c r="AX2274" s="200">
        <v>0</v>
      </c>
      <c r="AY2274" s="200">
        <v>0</v>
      </c>
      <c r="AZ2274" s="200">
        <v>0</v>
      </c>
      <c r="BA2274" s="200">
        <v>0</v>
      </c>
      <c r="BB2274" s="200">
        <v>0</v>
      </c>
      <c r="BC2274" s="200">
        <v>0</v>
      </c>
    </row>
    <row r="2275" spans="1:62" x14ac:dyDescent="0.25">
      <c r="A2275" s="18">
        <v>103</v>
      </c>
      <c r="B2275" s="18">
        <v>46</v>
      </c>
      <c r="C2275" s="18" t="s">
        <v>3272</v>
      </c>
      <c r="D2275" s="18" t="s">
        <v>732</v>
      </c>
      <c r="E2275" s="48" t="s">
        <v>5974</v>
      </c>
      <c r="F2275" s="48" t="s">
        <v>6933</v>
      </c>
      <c r="G2275" s="48" t="s">
        <v>6934</v>
      </c>
      <c r="H2275" s="18"/>
      <c r="I2275" s="18"/>
      <c r="J2275" s="18"/>
      <c r="K2275" s="113">
        <v>0</v>
      </c>
      <c r="L2275" s="113">
        <v>0</v>
      </c>
      <c r="M2275" s="113">
        <v>0</v>
      </c>
      <c r="N2275" s="48">
        <v>0</v>
      </c>
      <c r="O2275" s="48">
        <v>0</v>
      </c>
      <c r="P2275" s="48">
        <v>0</v>
      </c>
      <c r="Q2275" s="48">
        <v>1</v>
      </c>
      <c r="R2275" s="48">
        <v>0</v>
      </c>
      <c r="S2275" s="113">
        <v>0</v>
      </c>
      <c r="T2275" s="48">
        <v>0</v>
      </c>
      <c r="U2275" s="47"/>
      <c r="V2275" s="39" t="s">
        <v>8564</v>
      </c>
      <c r="W2275" s="134" t="s">
        <v>3279</v>
      </c>
      <c r="X2275" s="18" t="s">
        <v>77</v>
      </c>
      <c r="Y2275" s="13">
        <v>0</v>
      </c>
      <c r="Z2275" s="13">
        <v>6</v>
      </c>
      <c r="AA2275" s="33">
        <v>0</v>
      </c>
      <c r="AB2275" s="3">
        <f t="shared" si="106"/>
        <v>72</v>
      </c>
      <c r="AC2275">
        <v>121.20124760431797</v>
      </c>
      <c r="AD2275" s="17"/>
      <c r="AE2275" s="34"/>
      <c r="AG2275" s="18"/>
      <c r="AH2275" s="18"/>
      <c r="AI2275" s="18"/>
      <c r="AJ2275" s="18"/>
      <c r="AM2275" s="17"/>
      <c r="AN2275" s="18">
        <v>2253</v>
      </c>
      <c r="AO2275" s="18">
        <v>2030</v>
      </c>
      <c r="AP2275" s="3">
        <v>3802</v>
      </c>
      <c r="AQ2275" s="18"/>
      <c r="AR2275" s="183" t="s">
        <v>8956</v>
      </c>
      <c r="AS2275" s="183" t="s">
        <v>9166</v>
      </c>
      <c r="AT2275" s="3">
        <v>0</v>
      </c>
      <c r="AU2275" s="18">
        <v>0</v>
      </c>
      <c r="AV2275" s="17"/>
      <c r="AW2275" s="200">
        <v>1</v>
      </c>
      <c r="AX2275" s="200">
        <v>0</v>
      </c>
      <c r="AY2275" s="200">
        <v>0</v>
      </c>
      <c r="AZ2275" s="200">
        <v>0</v>
      </c>
      <c r="BA2275" s="200">
        <v>0</v>
      </c>
      <c r="BB2275" s="200">
        <v>0</v>
      </c>
      <c r="BC2275" s="200">
        <v>0</v>
      </c>
    </row>
    <row r="2276" spans="1:62" x14ac:dyDescent="0.25">
      <c r="A2276" s="18">
        <v>103</v>
      </c>
      <c r="B2276" s="18">
        <v>46</v>
      </c>
      <c r="C2276" s="18" t="s">
        <v>3272</v>
      </c>
      <c r="D2276" s="18" t="s">
        <v>732</v>
      </c>
      <c r="E2276" s="48" t="s">
        <v>5974</v>
      </c>
      <c r="F2276" s="48" t="s">
        <v>6933</v>
      </c>
      <c r="G2276" s="48" t="s">
        <v>6934</v>
      </c>
      <c r="H2276" s="18"/>
      <c r="I2276" s="18"/>
      <c r="J2276" s="18"/>
      <c r="K2276" s="113">
        <v>0</v>
      </c>
      <c r="L2276" s="113">
        <v>0</v>
      </c>
      <c r="M2276" s="113">
        <v>0</v>
      </c>
      <c r="N2276" s="48">
        <v>0</v>
      </c>
      <c r="O2276" s="48">
        <v>0</v>
      </c>
      <c r="P2276" s="48">
        <v>0</v>
      </c>
      <c r="Q2276" s="48">
        <v>1</v>
      </c>
      <c r="R2276" s="48">
        <v>0</v>
      </c>
      <c r="S2276" s="113">
        <v>0</v>
      </c>
      <c r="T2276" s="48">
        <v>0</v>
      </c>
      <c r="U2276" s="47"/>
      <c r="V2276" s="39" t="s">
        <v>8564</v>
      </c>
      <c r="W2276" s="134" t="s">
        <v>3280</v>
      </c>
      <c r="X2276" s="18" t="s">
        <v>161</v>
      </c>
      <c r="Y2276" s="13">
        <v>1</v>
      </c>
      <c r="Z2276" s="13">
        <v>1</v>
      </c>
      <c r="AA2276" s="33">
        <v>0</v>
      </c>
      <c r="AB2276" s="3">
        <f t="shared" si="106"/>
        <v>252</v>
      </c>
      <c r="AC2276">
        <v>424.20436661511292</v>
      </c>
      <c r="AD2276" s="17"/>
      <c r="AE2276" s="34"/>
      <c r="AG2276" s="18"/>
      <c r="AH2276" s="18"/>
      <c r="AI2276" s="18"/>
      <c r="AJ2276" s="18"/>
      <c r="AM2276" s="17"/>
      <c r="AN2276" s="18">
        <v>2253</v>
      </c>
      <c r="AO2276" s="18">
        <v>2030</v>
      </c>
      <c r="AP2276" s="3">
        <v>3802</v>
      </c>
      <c r="AQ2276" s="18"/>
      <c r="AR2276" s="183" t="s">
        <v>8956</v>
      </c>
      <c r="AS2276" s="183" t="s">
        <v>9166</v>
      </c>
      <c r="AT2276" s="3">
        <v>0</v>
      </c>
      <c r="AU2276" s="18">
        <v>0</v>
      </c>
      <c r="AV2276" s="17"/>
      <c r="AW2276" s="200">
        <v>1</v>
      </c>
      <c r="AX2276" s="200">
        <v>0</v>
      </c>
      <c r="AY2276" s="200">
        <v>0</v>
      </c>
      <c r="AZ2276" s="200">
        <v>0</v>
      </c>
      <c r="BA2276" s="200">
        <v>0</v>
      </c>
      <c r="BB2276" s="200">
        <v>0</v>
      </c>
      <c r="BC2276" s="200">
        <v>0</v>
      </c>
    </row>
    <row r="2277" spans="1:62" x14ac:dyDescent="0.25">
      <c r="A2277" s="18">
        <v>103</v>
      </c>
      <c r="B2277" s="18">
        <v>46</v>
      </c>
      <c r="C2277" s="18" t="s">
        <v>3272</v>
      </c>
      <c r="D2277" s="18" t="s">
        <v>732</v>
      </c>
      <c r="E2277" s="48" t="s">
        <v>5974</v>
      </c>
      <c r="F2277" s="48" t="s">
        <v>6933</v>
      </c>
      <c r="G2277" s="48" t="s">
        <v>6934</v>
      </c>
      <c r="H2277" s="18"/>
      <c r="I2277" s="18"/>
      <c r="J2277" s="18"/>
      <c r="K2277" s="113">
        <v>0</v>
      </c>
      <c r="L2277" s="113">
        <v>0</v>
      </c>
      <c r="M2277" s="113">
        <v>0</v>
      </c>
      <c r="N2277" s="48">
        <v>0</v>
      </c>
      <c r="O2277" s="48">
        <v>0</v>
      </c>
      <c r="P2277" s="48">
        <v>0</v>
      </c>
      <c r="Q2277" s="48">
        <v>1</v>
      </c>
      <c r="R2277" s="48">
        <v>0</v>
      </c>
      <c r="S2277" s="113">
        <v>0</v>
      </c>
      <c r="T2277" s="48">
        <v>0</v>
      </c>
      <c r="U2277" s="47"/>
      <c r="V2277" s="39" t="s">
        <v>8564</v>
      </c>
      <c r="W2277" s="134" t="s">
        <v>3281</v>
      </c>
      <c r="X2277" s="18" t="s">
        <v>40</v>
      </c>
      <c r="Y2277" s="13">
        <v>0</v>
      </c>
      <c r="Z2277" s="13">
        <v>6</v>
      </c>
      <c r="AA2277" s="33">
        <v>6</v>
      </c>
      <c r="AB2277" s="3">
        <f t="shared" si="106"/>
        <v>78</v>
      </c>
      <c r="AC2277">
        <v>131.30135157134447</v>
      </c>
      <c r="AD2277" s="17"/>
      <c r="AE2277" s="34"/>
      <c r="AG2277" s="18"/>
      <c r="AH2277" s="18"/>
      <c r="AI2277" s="18"/>
      <c r="AJ2277" s="18"/>
      <c r="AM2277" s="17"/>
      <c r="AN2277" s="18">
        <v>2253</v>
      </c>
      <c r="AO2277" s="18">
        <v>2030</v>
      </c>
      <c r="AP2277" s="3">
        <v>3802</v>
      </c>
      <c r="AQ2277" s="18"/>
      <c r="AR2277" s="183" t="s">
        <v>8956</v>
      </c>
      <c r="AS2277" s="183" t="s">
        <v>9166</v>
      </c>
      <c r="AT2277" s="3">
        <v>0</v>
      </c>
      <c r="AU2277" s="18">
        <v>0</v>
      </c>
      <c r="AV2277" s="17"/>
      <c r="AW2277" s="200">
        <v>1</v>
      </c>
      <c r="AX2277" s="200">
        <v>0</v>
      </c>
      <c r="AY2277" s="200">
        <v>0</v>
      </c>
      <c r="AZ2277" s="200">
        <v>0</v>
      </c>
      <c r="BA2277" s="200">
        <v>0</v>
      </c>
      <c r="BB2277" s="200">
        <v>0</v>
      </c>
      <c r="BC2277" s="200">
        <v>0</v>
      </c>
    </row>
    <row r="2278" spans="1:62" x14ac:dyDescent="0.25">
      <c r="A2278" s="18">
        <v>103</v>
      </c>
      <c r="B2278" s="18">
        <v>46</v>
      </c>
      <c r="C2278" s="18" t="s">
        <v>3272</v>
      </c>
      <c r="D2278" s="18" t="s">
        <v>732</v>
      </c>
      <c r="E2278" s="48" t="s">
        <v>5974</v>
      </c>
      <c r="F2278" s="48" t="s">
        <v>6933</v>
      </c>
      <c r="G2278" s="48" t="s">
        <v>6934</v>
      </c>
      <c r="H2278" s="18"/>
      <c r="I2278" s="18"/>
      <c r="J2278" s="18"/>
      <c r="K2278" s="113">
        <v>0</v>
      </c>
      <c r="L2278" s="113">
        <v>0</v>
      </c>
      <c r="M2278" s="113">
        <v>0</v>
      </c>
      <c r="N2278" s="48">
        <v>0</v>
      </c>
      <c r="O2278" s="48">
        <v>0</v>
      </c>
      <c r="P2278" s="48">
        <v>0</v>
      </c>
      <c r="Q2278" s="48">
        <v>1</v>
      </c>
      <c r="R2278" s="48">
        <v>0</v>
      </c>
      <c r="S2278" s="113">
        <v>0</v>
      </c>
      <c r="T2278" s="48">
        <v>0</v>
      </c>
      <c r="U2278" s="47"/>
      <c r="V2278" s="39" t="s">
        <v>8564</v>
      </c>
      <c r="W2278" s="134" t="s">
        <v>3282</v>
      </c>
      <c r="X2278" s="18" t="s">
        <v>237</v>
      </c>
      <c r="Y2278" s="13">
        <v>0</v>
      </c>
      <c r="Z2278" s="13">
        <v>15</v>
      </c>
      <c r="AA2278" s="33">
        <v>0</v>
      </c>
      <c r="AB2278" s="3">
        <f t="shared" si="106"/>
        <v>180</v>
      </c>
      <c r="AC2278">
        <v>303.00311901079493</v>
      </c>
      <c r="AD2278" s="17"/>
      <c r="AE2278" s="34"/>
      <c r="AG2278" s="18"/>
      <c r="AH2278" s="18"/>
      <c r="AI2278" s="18"/>
      <c r="AJ2278" s="18"/>
      <c r="AM2278" s="17"/>
      <c r="AN2278" s="18">
        <v>2253</v>
      </c>
      <c r="AO2278" s="18">
        <v>2030</v>
      </c>
      <c r="AP2278" s="3">
        <v>3802</v>
      </c>
      <c r="AQ2278" s="18"/>
      <c r="AR2278" s="183" t="s">
        <v>8956</v>
      </c>
      <c r="AS2278" s="183" t="s">
        <v>9166</v>
      </c>
      <c r="AT2278" s="3">
        <v>0</v>
      </c>
      <c r="AU2278" s="18">
        <v>0</v>
      </c>
      <c r="AV2278" s="17"/>
      <c r="AW2278" s="200">
        <v>1</v>
      </c>
      <c r="AX2278" s="200">
        <v>0</v>
      </c>
      <c r="AY2278" s="200">
        <v>0</v>
      </c>
      <c r="AZ2278" s="200">
        <v>0</v>
      </c>
      <c r="BA2278" s="200">
        <v>0</v>
      </c>
      <c r="BB2278" s="200">
        <v>0</v>
      </c>
      <c r="BC2278" s="200">
        <v>0</v>
      </c>
    </row>
    <row r="2279" spans="1:62" x14ac:dyDescent="0.25">
      <c r="A2279" s="18">
        <v>103</v>
      </c>
      <c r="B2279" s="18">
        <v>46</v>
      </c>
      <c r="C2279" s="18" t="s">
        <v>3272</v>
      </c>
      <c r="D2279" s="18" t="s">
        <v>732</v>
      </c>
      <c r="E2279" s="48" t="s">
        <v>5974</v>
      </c>
      <c r="F2279" s="48" t="s">
        <v>6933</v>
      </c>
      <c r="G2279" s="48" t="s">
        <v>6934</v>
      </c>
      <c r="H2279" s="18"/>
      <c r="I2279" s="18"/>
      <c r="J2279" s="18"/>
      <c r="K2279" s="113">
        <v>0</v>
      </c>
      <c r="L2279" s="113">
        <v>0</v>
      </c>
      <c r="M2279" s="113">
        <v>0</v>
      </c>
      <c r="N2279" s="48">
        <v>0</v>
      </c>
      <c r="O2279" s="48">
        <v>0</v>
      </c>
      <c r="P2279" s="48">
        <v>0</v>
      </c>
      <c r="Q2279" s="48">
        <v>1</v>
      </c>
      <c r="R2279" s="48">
        <v>0</v>
      </c>
      <c r="S2279" s="113">
        <v>0</v>
      </c>
      <c r="T2279" s="48">
        <v>0</v>
      </c>
      <c r="U2279" s="47"/>
      <c r="V2279" s="39" t="s">
        <v>8564</v>
      </c>
      <c r="W2279" s="134" t="s">
        <v>3283</v>
      </c>
      <c r="X2279" s="18" t="s">
        <v>2056</v>
      </c>
      <c r="Y2279" s="13">
        <v>1</v>
      </c>
      <c r="Z2279" s="13">
        <v>7</v>
      </c>
      <c r="AA2279" s="33">
        <v>6</v>
      </c>
      <c r="AB2279" s="3">
        <f t="shared" si="106"/>
        <v>330</v>
      </c>
      <c r="AC2279">
        <v>555.50571818645733</v>
      </c>
      <c r="AD2279" s="17"/>
      <c r="AE2279" s="34"/>
      <c r="AG2279" s="18"/>
      <c r="AH2279" s="18"/>
      <c r="AI2279" s="18"/>
      <c r="AJ2279" s="18"/>
      <c r="AM2279" s="17"/>
      <c r="AN2279" s="18">
        <v>2253</v>
      </c>
      <c r="AO2279" s="18">
        <v>2030</v>
      </c>
      <c r="AP2279" s="3">
        <v>3802</v>
      </c>
      <c r="AQ2279" s="18"/>
      <c r="AR2279" s="183" t="s">
        <v>8956</v>
      </c>
      <c r="AS2279" s="183" t="s">
        <v>9166</v>
      </c>
      <c r="AT2279" s="3">
        <v>0</v>
      </c>
      <c r="AU2279" s="18">
        <v>0</v>
      </c>
      <c r="AV2279" s="17"/>
      <c r="AW2279" s="200">
        <v>1</v>
      </c>
      <c r="AX2279" s="200">
        <v>0</v>
      </c>
      <c r="AY2279" s="200">
        <v>0</v>
      </c>
      <c r="AZ2279" s="200">
        <v>0</v>
      </c>
      <c r="BA2279" s="200">
        <v>0</v>
      </c>
      <c r="BB2279" s="200">
        <v>0</v>
      </c>
      <c r="BC2279" s="200">
        <v>0</v>
      </c>
    </row>
    <row r="2280" spans="1:62" x14ac:dyDescent="0.25">
      <c r="A2280" s="18">
        <v>103</v>
      </c>
      <c r="B2280" s="18">
        <v>46</v>
      </c>
      <c r="C2280" s="18" t="s">
        <v>3272</v>
      </c>
      <c r="D2280" s="18" t="s">
        <v>732</v>
      </c>
      <c r="E2280" s="48" t="s">
        <v>5974</v>
      </c>
      <c r="F2280" s="48" t="s">
        <v>6933</v>
      </c>
      <c r="G2280" s="48" t="s">
        <v>6934</v>
      </c>
      <c r="H2280" s="18"/>
      <c r="I2280" s="18"/>
      <c r="J2280" s="18"/>
      <c r="K2280" s="113">
        <v>0</v>
      </c>
      <c r="L2280" s="113">
        <v>0</v>
      </c>
      <c r="M2280" s="113">
        <v>0</v>
      </c>
      <c r="N2280" s="48">
        <v>0</v>
      </c>
      <c r="O2280" s="48">
        <v>0</v>
      </c>
      <c r="P2280" s="48">
        <v>0</v>
      </c>
      <c r="Q2280" s="48">
        <v>1</v>
      </c>
      <c r="R2280" s="48">
        <v>0</v>
      </c>
      <c r="S2280" s="113">
        <v>0</v>
      </c>
      <c r="T2280" s="48">
        <v>0</v>
      </c>
      <c r="U2280" s="47"/>
      <c r="V2280" s="39" t="s">
        <v>8564</v>
      </c>
      <c r="W2280" s="134" t="s">
        <v>3284</v>
      </c>
      <c r="X2280" s="18" t="s">
        <v>213</v>
      </c>
      <c r="Y2280" s="13">
        <v>0</v>
      </c>
      <c r="Z2280" s="13">
        <v>10</v>
      </c>
      <c r="AA2280" s="33">
        <v>6</v>
      </c>
      <c r="AB2280" s="3">
        <f t="shared" si="106"/>
        <v>126</v>
      </c>
      <c r="AC2280">
        <v>212.10218330755646</v>
      </c>
      <c r="AD2280" s="17"/>
      <c r="AE2280" s="34"/>
      <c r="AG2280" s="18"/>
      <c r="AH2280" s="18"/>
      <c r="AI2280" s="18"/>
      <c r="AJ2280" s="18"/>
      <c r="AM2280" s="17"/>
      <c r="AN2280" s="18">
        <v>2253</v>
      </c>
      <c r="AO2280" s="18">
        <v>2030</v>
      </c>
      <c r="AP2280" s="3">
        <v>3802</v>
      </c>
      <c r="AQ2280" s="18"/>
      <c r="AR2280" s="183" t="s">
        <v>8956</v>
      </c>
      <c r="AS2280" s="183" t="s">
        <v>9166</v>
      </c>
      <c r="AT2280" s="3">
        <v>0</v>
      </c>
      <c r="AU2280" s="18">
        <v>0</v>
      </c>
      <c r="AV2280" s="17"/>
      <c r="AW2280" s="200">
        <v>1</v>
      </c>
      <c r="AX2280" s="200">
        <v>0</v>
      </c>
      <c r="AY2280" s="200">
        <v>0</v>
      </c>
      <c r="AZ2280" s="200">
        <v>0</v>
      </c>
      <c r="BA2280" s="200">
        <v>0</v>
      </c>
      <c r="BB2280" s="200">
        <v>0</v>
      </c>
      <c r="BC2280" s="200">
        <v>0</v>
      </c>
    </row>
    <row r="2281" spans="1:62" x14ac:dyDescent="0.25">
      <c r="A2281" s="18">
        <v>103</v>
      </c>
      <c r="B2281" s="18">
        <v>46</v>
      </c>
      <c r="C2281" s="18" t="s">
        <v>3272</v>
      </c>
      <c r="D2281" s="18" t="s">
        <v>732</v>
      </c>
      <c r="E2281" s="48" t="s">
        <v>5974</v>
      </c>
      <c r="F2281" s="48" t="s">
        <v>6933</v>
      </c>
      <c r="G2281" s="48" t="s">
        <v>6934</v>
      </c>
      <c r="H2281" s="18"/>
      <c r="I2281" s="18"/>
      <c r="J2281" s="18"/>
      <c r="K2281" s="113">
        <v>0</v>
      </c>
      <c r="L2281" s="113">
        <v>0</v>
      </c>
      <c r="M2281" s="113">
        <v>0</v>
      </c>
      <c r="N2281" s="48">
        <v>0</v>
      </c>
      <c r="O2281" s="48">
        <v>0</v>
      </c>
      <c r="P2281" s="48">
        <v>0</v>
      </c>
      <c r="Q2281" s="48">
        <v>1</v>
      </c>
      <c r="R2281" s="48">
        <v>0</v>
      </c>
      <c r="S2281" s="113">
        <v>0</v>
      </c>
      <c r="T2281" s="48">
        <v>0</v>
      </c>
      <c r="U2281" s="47"/>
      <c r="V2281" s="39" t="s">
        <v>8564</v>
      </c>
      <c r="W2281" s="134" t="s">
        <v>3285</v>
      </c>
      <c r="X2281" s="18" t="s">
        <v>65</v>
      </c>
      <c r="Y2281" s="13">
        <v>0</v>
      </c>
      <c r="Z2281" s="13">
        <v>2</v>
      </c>
      <c r="AA2281" s="33">
        <v>6</v>
      </c>
      <c r="AB2281" s="3">
        <f t="shared" si="106"/>
        <v>30</v>
      </c>
      <c r="AC2281">
        <v>50.500519835132486</v>
      </c>
      <c r="AD2281" s="17"/>
      <c r="AE2281" s="34"/>
      <c r="AG2281" s="18"/>
      <c r="AH2281" s="18"/>
      <c r="AI2281" s="18"/>
      <c r="AJ2281" s="18"/>
      <c r="AM2281" s="17"/>
      <c r="AN2281" s="18">
        <v>2253</v>
      </c>
      <c r="AO2281" s="18">
        <v>2030</v>
      </c>
      <c r="AP2281" s="3">
        <v>3802</v>
      </c>
      <c r="AQ2281" s="18"/>
      <c r="AR2281" s="183" t="s">
        <v>8956</v>
      </c>
      <c r="AS2281" s="183" t="s">
        <v>9166</v>
      </c>
      <c r="AT2281" s="3">
        <v>0</v>
      </c>
      <c r="AU2281" s="18">
        <v>0</v>
      </c>
      <c r="AV2281" s="17"/>
      <c r="AW2281" s="200">
        <v>1</v>
      </c>
      <c r="AX2281" s="200">
        <v>0</v>
      </c>
      <c r="AY2281" s="200">
        <v>0</v>
      </c>
      <c r="AZ2281" s="200">
        <v>0</v>
      </c>
      <c r="BA2281" s="200">
        <v>0</v>
      </c>
      <c r="BB2281" s="200">
        <v>0</v>
      </c>
      <c r="BC2281" s="200">
        <v>0</v>
      </c>
    </row>
    <row r="2282" spans="1:62" x14ac:dyDescent="0.25">
      <c r="A2282" s="18">
        <v>103</v>
      </c>
      <c r="B2282" s="18">
        <v>46</v>
      </c>
      <c r="C2282" s="18" t="s">
        <v>3272</v>
      </c>
      <c r="D2282" s="18" t="s">
        <v>732</v>
      </c>
      <c r="E2282" s="48" t="s">
        <v>5974</v>
      </c>
      <c r="F2282" s="48" t="s">
        <v>6933</v>
      </c>
      <c r="G2282" s="48" t="s">
        <v>6934</v>
      </c>
      <c r="H2282" s="18"/>
      <c r="I2282" s="18"/>
      <c r="J2282" s="18"/>
      <c r="K2282" s="113">
        <v>0</v>
      </c>
      <c r="L2282" s="113">
        <v>0</v>
      </c>
      <c r="M2282" s="113">
        <v>0</v>
      </c>
      <c r="N2282" s="48">
        <v>0</v>
      </c>
      <c r="O2282" s="48">
        <v>0</v>
      </c>
      <c r="P2282" s="48">
        <v>0</v>
      </c>
      <c r="Q2282" s="48">
        <v>1</v>
      </c>
      <c r="R2282" s="48">
        <v>0</v>
      </c>
      <c r="S2282" s="113">
        <v>0</v>
      </c>
      <c r="T2282" s="48">
        <v>0</v>
      </c>
      <c r="U2282" s="47"/>
      <c r="V2282" s="39" t="s">
        <v>8407</v>
      </c>
      <c r="W2282" s="134" t="s">
        <v>3286</v>
      </c>
      <c r="X2282" s="18" t="s">
        <v>179</v>
      </c>
      <c r="Y2282" s="13">
        <v>0</v>
      </c>
      <c r="Z2282" s="13">
        <v>4</v>
      </c>
      <c r="AA2282" s="33">
        <v>6</v>
      </c>
      <c r="AB2282" s="3">
        <f t="shared" si="106"/>
        <v>54</v>
      </c>
      <c r="AC2282">
        <v>89.848710077699948</v>
      </c>
      <c r="AD2282" s="17"/>
      <c r="AE2282" s="34"/>
      <c r="AG2282" s="18"/>
      <c r="AH2282" s="18"/>
      <c r="AI2282" s="18"/>
      <c r="AJ2282" s="18"/>
      <c r="AM2282" s="17"/>
      <c r="AN2282" s="18">
        <v>2253</v>
      </c>
      <c r="AO2282" s="18">
        <v>2030</v>
      </c>
      <c r="AP2282" s="3">
        <v>3717</v>
      </c>
      <c r="AQ2282" s="18"/>
      <c r="AR2282" s="183" t="s">
        <v>8956</v>
      </c>
      <c r="AS2282" s="183" t="s">
        <v>9166</v>
      </c>
      <c r="AT2282" s="3">
        <v>0</v>
      </c>
      <c r="AU2282" s="18">
        <v>0</v>
      </c>
      <c r="AV2282" s="17"/>
      <c r="AW2282" s="200">
        <v>1</v>
      </c>
      <c r="AX2282" s="200">
        <v>0</v>
      </c>
      <c r="AY2282" s="200">
        <v>0</v>
      </c>
      <c r="AZ2282" s="200">
        <v>0</v>
      </c>
      <c r="BA2282" s="200">
        <v>0</v>
      </c>
      <c r="BB2282" s="200">
        <v>0</v>
      </c>
      <c r="BC2282" s="200">
        <v>0</v>
      </c>
    </row>
    <row r="2283" spans="1:62" x14ac:dyDescent="0.25">
      <c r="A2283" s="18">
        <v>103</v>
      </c>
      <c r="B2283" s="18">
        <v>46</v>
      </c>
      <c r="C2283" s="18" t="s">
        <v>3272</v>
      </c>
      <c r="D2283" s="18" t="s">
        <v>732</v>
      </c>
      <c r="E2283" s="48" t="s">
        <v>5974</v>
      </c>
      <c r="F2283" s="48" t="s">
        <v>6933</v>
      </c>
      <c r="G2283" s="48" t="s">
        <v>6934</v>
      </c>
      <c r="H2283" s="18"/>
      <c r="I2283" s="18"/>
      <c r="J2283" s="18"/>
      <c r="K2283" s="113">
        <v>0</v>
      </c>
      <c r="L2283" s="113">
        <v>0</v>
      </c>
      <c r="M2283" s="113">
        <v>0</v>
      </c>
      <c r="N2283" s="48">
        <v>0</v>
      </c>
      <c r="O2283" s="48">
        <v>0</v>
      </c>
      <c r="P2283" s="48">
        <v>0</v>
      </c>
      <c r="Q2283" s="48">
        <v>1</v>
      </c>
      <c r="R2283" s="48">
        <v>0</v>
      </c>
      <c r="S2283" s="113">
        <v>0</v>
      </c>
      <c r="T2283" s="48">
        <v>0</v>
      </c>
      <c r="U2283" s="47"/>
      <c r="V2283" s="39" t="s">
        <v>8407</v>
      </c>
      <c r="W2283" s="134" t="s">
        <v>3287</v>
      </c>
      <c r="X2283" s="18" t="s">
        <v>179</v>
      </c>
      <c r="Y2283" s="13">
        <v>0</v>
      </c>
      <c r="Z2283" s="13">
        <v>4</v>
      </c>
      <c r="AA2283" s="33">
        <v>6</v>
      </c>
      <c r="AB2283" s="3">
        <f t="shared" si="106"/>
        <v>54</v>
      </c>
      <c r="AC2283">
        <v>89.848710077699948</v>
      </c>
      <c r="AD2283" s="17"/>
      <c r="AE2283" s="34"/>
      <c r="AG2283" s="18"/>
      <c r="AH2283" s="18"/>
      <c r="AI2283" s="18"/>
      <c r="AJ2283" s="18"/>
      <c r="AM2283" s="17"/>
      <c r="AN2283" s="18">
        <v>2253</v>
      </c>
      <c r="AO2283" s="18">
        <v>2030</v>
      </c>
      <c r="AP2283" s="3">
        <v>3717</v>
      </c>
      <c r="AQ2283" s="18"/>
      <c r="AR2283" s="183" t="s">
        <v>8956</v>
      </c>
      <c r="AS2283" s="183" t="s">
        <v>9166</v>
      </c>
      <c r="AT2283" s="3">
        <v>0</v>
      </c>
      <c r="AU2283" s="18">
        <v>0</v>
      </c>
      <c r="AV2283" s="17"/>
      <c r="AW2283" s="200">
        <v>1</v>
      </c>
      <c r="AX2283" s="200">
        <v>0</v>
      </c>
      <c r="AY2283" s="200">
        <v>0</v>
      </c>
      <c r="AZ2283" s="200">
        <v>0</v>
      </c>
      <c r="BA2283" s="200">
        <v>0</v>
      </c>
      <c r="BB2283" s="200">
        <v>0</v>
      </c>
      <c r="BC2283" s="200">
        <v>0</v>
      </c>
    </row>
    <row r="2284" spans="1:62" x14ac:dyDescent="0.25">
      <c r="A2284" s="18">
        <v>103</v>
      </c>
      <c r="B2284" s="18">
        <v>46</v>
      </c>
      <c r="C2284" s="18" t="s">
        <v>3272</v>
      </c>
      <c r="D2284" s="18" t="s">
        <v>732</v>
      </c>
      <c r="E2284" s="48" t="s">
        <v>5974</v>
      </c>
      <c r="F2284" s="48" t="s">
        <v>6933</v>
      </c>
      <c r="G2284" s="48" t="s">
        <v>6934</v>
      </c>
      <c r="H2284" s="18"/>
      <c r="I2284" s="18"/>
      <c r="J2284" s="18"/>
      <c r="K2284" s="113">
        <v>0</v>
      </c>
      <c r="L2284" s="113">
        <v>0</v>
      </c>
      <c r="M2284" s="113">
        <v>0</v>
      </c>
      <c r="N2284" s="48">
        <v>0</v>
      </c>
      <c r="O2284" s="48">
        <v>0</v>
      </c>
      <c r="P2284" s="48">
        <v>0</v>
      </c>
      <c r="Q2284" s="48">
        <v>1</v>
      </c>
      <c r="R2284" s="48">
        <v>0</v>
      </c>
      <c r="S2284" s="113">
        <v>0</v>
      </c>
      <c r="T2284" s="48">
        <v>0</v>
      </c>
      <c r="U2284" s="47"/>
      <c r="V2284" s="39" t="s">
        <v>8565</v>
      </c>
      <c r="W2284" s="134" t="s">
        <v>3288</v>
      </c>
      <c r="X2284" s="18" t="s">
        <v>77</v>
      </c>
      <c r="Y2284" s="13">
        <v>0</v>
      </c>
      <c r="Z2284" s="13">
        <v>6</v>
      </c>
      <c r="AA2284" s="33">
        <v>0</v>
      </c>
      <c r="AB2284" s="3">
        <f t="shared" si="106"/>
        <v>72</v>
      </c>
      <c r="AC2284">
        <v>119.63429644529819</v>
      </c>
      <c r="AD2284" s="17"/>
      <c r="AE2284" s="34"/>
      <c r="AG2284" s="18"/>
      <c r="AH2284" s="18"/>
      <c r="AI2284" s="18"/>
      <c r="AJ2284" s="18"/>
      <c r="AM2284" s="17"/>
      <c r="AN2284" s="18">
        <v>2253</v>
      </c>
      <c r="AO2284" s="18">
        <v>2030</v>
      </c>
      <c r="AP2284" s="3">
        <v>3707</v>
      </c>
      <c r="AQ2284" s="18"/>
      <c r="AR2284" s="183" t="s">
        <v>8956</v>
      </c>
      <c r="AS2284" s="183" t="s">
        <v>9166</v>
      </c>
      <c r="AT2284" s="3">
        <v>0</v>
      </c>
      <c r="AU2284" s="18">
        <v>0</v>
      </c>
      <c r="AV2284" s="17"/>
      <c r="AW2284" s="200">
        <v>0</v>
      </c>
      <c r="AX2284" s="200">
        <v>1</v>
      </c>
      <c r="AY2284" s="200">
        <v>0</v>
      </c>
      <c r="AZ2284" s="200">
        <v>0</v>
      </c>
      <c r="BA2284" s="200">
        <v>0</v>
      </c>
      <c r="BB2284" s="200">
        <v>0</v>
      </c>
      <c r="BC2284" s="200">
        <v>0</v>
      </c>
    </row>
    <row r="2285" spans="1:62" x14ac:dyDescent="0.25">
      <c r="A2285" s="18">
        <v>103</v>
      </c>
      <c r="B2285" s="18">
        <v>46</v>
      </c>
      <c r="C2285" s="18" t="s">
        <v>3272</v>
      </c>
      <c r="D2285" s="18" t="s">
        <v>732</v>
      </c>
      <c r="E2285" s="48" t="s">
        <v>5974</v>
      </c>
      <c r="F2285" s="48" t="s">
        <v>6933</v>
      </c>
      <c r="G2285" s="48" t="s">
        <v>6934</v>
      </c>
      <c r="H2285" s="18"/>
      <c r="I2285" s="18"/>
      <c r="J2285" s="18"/>
      <c r="K2285" s="113">
        <v>0</v>
      </c>
      <c r="L2285" s="113">
        <v>0</v>
      </c>
      <c r="M2285" s="113">
        <v>0</v>
      </c>
      <c r="N2285" s="48">
        <v>0</v>
      </c>
      <c r="O2285" s="48">
        <v>0</v>
      </c>
      <c r="P2285" s="48">
        <v>0</v>
      </c>
      <c r="Q2285" s="48">
        <v>1</v>
      </c>
      <c r="R2285" s="48">
        <v>0</v>
      </c>
      <c r="S2285" s="113">
        <v>0</v>
      </c>
      <c r="T2285" s="48">
        <v>0</v>
      </c>
      <c r="U2285" s="47"/>
      <c r="V2285" s="39" t="s">
        <v>8566</v>
      </c>
      <c r="W2285" s="134" t="s">
        <v>3289</v>
      </c>
      <c r="X2285" s="18" t="s">
        <v>330</v>
      </c>
      <c r="Y2285" s="13">
        <v>0</v>
      </c>
      <c r="Z2285" s="13">
        <v>8</v>
      </c>
      <c r="AA2285" s="33">
        <v>6</v>
      </c>
      <c r="AB2285" s="3">
        <f t="shared" si="106"/>
        <v>102</v>
      </c>
      <c r="AC2285">
        <v>169.06456268657854</v>
      </c>
      <c r="AD2285" s="17"/>
      <c r="AE2285" s="34"/>
      <c r="AG2285" s="18"/>
      <c r="AH2285" s="18"/>
      <c r="AI2285" s="18"/>
      <c r="AJ2285" s="18"/>
      <c r="AM2285" s="17"/>
      <c r="AN2285" s="18">
        <v>2253</v>
      </c>
      <c r="AO2285" s="18">
        <v>2030</v>
      </c>
      <c r="AP2285" s="3">
        <v>3689</v>
      </c>
      <c r="AQ2285" s="18"/>
      <c r="AR2285" s="183" t="s">
        <v>8956</v>
      </c>
      <c r="AS2285" s="183" t="s">
        <v>9166</v>
      </c>
      <c r="AT2285" s="3">
        <v>0</v>
      </c>
      <c r="AU2285" s="18">
        <v>0</v>
      </c>
      <c r="AV2285" s="17"/>
      <c r="AW2285" s="200">
        <v>0</v>
      </c>
      <c r="AX2285" s="200">
        <v>1</v>
      </c>
      <c r="AY2285" s="200">
        <v>0</v>
      </c>
      <c r="AZ2285" s="200">
        <v>0</v>
      </c>
      <c r="BA2285" s="200">
        <v>0</v>
      </c>
      <c r="BB2285" s="200">
        <v>0</v>
      </c>
      <c r="BC2285" s="200">
        <v>0</v>
      </c>
    </row>
    <row r="2286" spans="1:62" x14ac:dyDescent="0.25">
      <c r="A2286" s="18">
        <v>103</v>
      </c>
      <c r="B2286" s="18">
        <v>46</v>
      </c>
      <c r="C2286" s="18" t="s">
        <v>3272</v>
      </c>
      <c r="D2286" s="18" t="s">
        <v>732</v>
      </c>
      <c r="E2286" s="48" t="s">
        <v>5974</v>
      </c>
      <c r="F2286" s="48" t="s">
        <v>6933</v>
      </c>
      <c r="G2286" s="48" t="s">
        <v>6934</v>
      </c>
      <c r="H2286" s="18"/>
      <c r="I2286" s="18"/>
      <c r="J2286" s="18"/>
      <c r="K2286" s="113">
        <v>0</v>
      </c>
      <c r="L2286" s="113">
        <v>0</v>
      </c>
      <c r="M2286" s="113">
        <v>0</v>
      </c>
      <c r="N2286" s="48">
        <v>0</v>
      </c>
      <c r="O2286" s="48">
        <v>0</v>
      </c>
      <c r="P2286" s="48">
        <v>0</v>
      </c>
      <c r="Q2286" s="48">
        <v>1</v>
      </c>
      <c r="R2286" s="48">
        <v>0</v>
      </c>
      <c r="S2286" s="113">
        <v>0</v>
      </c>
      <c r="T2286" s="48">
        <v>0</v>
      </c>
      <c r="U2286" s="47"/>
      <c r="V2286" s="39" t="s">
        <v>8390</v>
      </c>
      <c r="W2286" s="134" t="s">
        <v>3290</v>
      </c>
      <c r="X2286" s="18" t="s">
        <v>72</v>
      </c>
      <c r="Y2286" s="13">
        <v>1</v>
      </c>
      <c r="Z2286" s="13">
        <v>2</v>
      </c>
      <c r="AA2286" s="33">
        <v>6</v>
      </c>
      <c r="AB2286" s="3">
        <f t="shared" si="106"/>
        <v>270</v>
      </c>
      <c r="AC2286">
        <v>458.50662009437264</v>
      </c>
      <c r="AD2286" s="17"/>
      <c r="AE2286" s="34"/>
      <c r="AG2286" s="18"/>
      <c r="AH2286" s="18"/>
      <c r="AI2286" s="18"/>
      <c r="AJ2286" s="18"/>
      <c r="AM2286" s="17"/>
      <c r="AN2286" s="18">
        <v>2253</v>
      </c>
      <c r="AO2286" s="18">
        <v>2030</v>
      </c>
      <c r="AP2286" s="3">
        <v>3866</v>
      </c>
      <c r="AQ2286" s="18"/>
      <c r="AR2286" s="183" t="s">
        <v>8956</v>
      </c>
      <c r="AS2286" s="183" t="s">
        <v>9166</v>
      </c>
      <c r="AT2286" s="3">
        <v>0</v>
      </c>
      <c r="AU2286" s="18">
        <v>0</v>
      </c>
      <c r="AV2286" s="17"/>
      <c r="AW2286" s="200">
        <v>1</v>
      </c>
      <c r="AX2286" s="200">
        <v>0</v>
      </c>
      <c r="AY2286" s="200">
        <v>0</v>
      </c>
      <c r="AZ2286" s="200">
        <v>0</v>
      </c>
      <c r="BA2286" s="200">
        <v>0</v>
      </c>
      <c r="BB2286" s="200">
        <v>0</v>
      </c>
      <c r="BC2286" s="200">
        <v>0</v>
      </c>
    </row>
    <row r="2287" spans="1:62" ht="30" x14ac:dyDescent="0.25">
      <c r="A2287" s="18">
        <v>103</v>
      </c>
      <c r="B2287" s="18">
        <v>46</v>
      </c>
      <c r="C2287" s="18" t="s">
        <v>3272</v>
      </c>
      <c r="D2287" s="18" t="s">
        <v>732</v>
      </c>
      <c r="E2287" s="48" t="s">
        <v>5974</v>
      </c>
      <c r="F2287" s="48" t="s">
        <v>6933</v>
      </c>
      <c r="G2287" s="48" t="s">
        <v>6934</v>
      </c>
      <c r="H2287" s="18"/>
      <c r="I2287" s="18"/>
      <c r="J2287" s="18"/>
      <c r="K2287" s="113">
        <v>0</v>
      </c>
      <c r="L2287" s="113">
        <v>0</v>
      </c>
      <c r="M2287" s="113">
        <v>0</v>
      </c>
      <c r="N2287" s="48">
        <v>0</v>
      </c>
      <c r="O2287" s="48">
        <v>0</v>
      </c>
      <c r="P2287" s="48">
        <v>0</v>
      </c>
      <c r="Q2287" s="48">
        <v>1</v>
      </c>
      <c r="R2287" s="48">
        <v>0</v>
      </c>
      <c r="S2287" s="113">
        <v>0</v>
      </c>
      <c r="T2287" s="48">
        <v>0</v>
      </c>
      <c r="U2287" s="47"/>
      <c r="V2287" s="39" t="s">
        <v>8390</v>
      </c>
      <c r="W2287" s="134" t="s">
        <v>3291</v>
      </c>
      <c r="X2287" s="18" t="s">
        <v>260</v>
      </c>
      <c r="Y2287" s="13">
        <v>3</v>
      </c>
      <c r="Z2287" s="13">
        <v>5</v>
      </c>
      <c r="AA2287" s="33">
        <v>0</v>
      </c>
      <c r="AB2287" s="3">
        <f t="shared" si="106"/>
        <v>780</v>
      </c>
      <c r="AC2287">
        <v>1324.5746802726321</v>
      </c>
      <c r="AD2287" s="17"/>
      <c r="AE2287" s="34"/>
      <c r="AG2287" s="18"/>
      <c r="AH2287" s="18"/>
      <c r="AI2287" s="18"/>
      <c r="AJ2287" s="18"/>
      <c r="AM2287" s="17"/>
      <c r="AN2287" s="18">
        <v>2253</v>
      </c>
      <c r="AO2287" s="18">
        <v>2030</v>
      </c>
      <c r="AP2287" s="3">
        <v>3866</v>
      </c>
      <c r="AQ2287" s="18"/>
      <c r="AR2287" s="183" t="s">
        <v>8956</v>
      </c>
      <c r="AS2287" s="183" t="s">
        <v>9166</v>
      </c>
      <c r="AT2287" s="3">
        <v>0</v>
      </c>
      <c r="AU2287" s="18">
        <v>0</v>
      </c>
      <c r="AV2287" s="17"/>
      <c r="AW2287" s="200">
        <v>1</v>
      </c>
      <c r="AX2287" s="200">
        <v>0</v>
      </c>
      <c r="AY2287" s="200">
        <v>0</v>
      </c>
      <c r="AZ2287" s="200">
        <v>0</v>
      </c>
      <c r="BA2287" s="200">
        <v>0</v>
      </c>
      <c r="BB2287" s="200">
        <v>0</v>
      </c>
      <c r="BC2287" s="200">
        <v>0</v>
      </c>
    </row>
    <row r="2288" spans="1:62" x14ac:dyDescent="0.25">
      <c r="A2288" s="18">
        <v>103</v>
      </c>
      <c r="B2288" s="18">
        <v>46</v>
      </c>
      <c r="C2288" s="18" t="s">
        <v>3272</v>
      </c>
      <c r="D2288" s="18" t="s">
        <v>732</v>
      </c>
      <c r="E2288" s="48" t="s">
        <v>5974</v>
      </c>
      <c r="F2288" s="48" t="s">
        <v>6933</v>
      </c>
      <c r="G2288" s="48" t="s">
        <v>6934</v>
      </c>
      <c r="H2288" s="18"/>
      <c r="I2288" s="18"/>
      <c r="J2288" s="18"/>
      <c r="K2288" s="113">
        <v>0</v>
      </c>
      <c r="L2288" s="113">
        <v>0</v>
      </c>
      <c r="M2288" s="113">
        <v>0</v>
      </c>
      <c r="N2288" s="48">
        <v>0</v>
      </c>
      <c r="O2288" s="48">
        <v>0</v>
      </c>
      <c r="P2288" s="48">
        <v>0</v>
      </c>
      <c r="Q2288" s="48">
        <v>1</v>
      </c>
      <c r="R2288" s="48">
        <v>0</v>
      </c>
      <c r="S2288" s="113">
        <v>0</v>
      </c>
      <c r="T2288" s="48">
        <v>0</v>
      </c>
      <c r="U2288" s="47"/>
      <c r="V2288" s="39" t="s">
        <v>8390</v>
      </c>
      <c r="W2288" s="134" t="s">
        <v>3292</v>
      </c>
      <c r="X2288" s="18" t="s">
        <v>1757</v>
      </c>
      <c r="Y2288" s="13">
        <v>0</v>
      </c>
      <c r="Z2288" s="13">
        <v>13</v>
      </c>
      <c r="AA2288" s="33">
        <v>3</v>
      </c>
      <c r="AB2288" s="3">
        <f t="shared" si="106"/>
        <v>159</v>
      </c>
      <c r="AC2288">
        <v>270.00945405557502</v>
      </c>
      <c r="AD2288" s="17"/>
      <c r="AE2288" s="34"/>
      <c r="AG2288" s="18"/>
      <c r="AH2288" s="18"/>
      <c r="AI2288" s="18"/>
      <c r="AJ2288" s="18"/>
      <c r="AM2288" s="17"/>
      <c r="AN2288" s="18">
        <v>2253</v>
      </c>
      <c r="AO2288" s="18">
        <v>2030</v>
      </c>
      <c r="AP2288" s="3">
        <v>3866</v>
      </c>
      <c r="AQ2288" s="18"/>
      <c r="AR2288" s="183" t="s">
        <v>8956</v>
      </c>
      <c r="AS2288" s="183" t="s">
        <v>9166</v>
      </c>
      <c r="AT2288" s="3">
        <v>0</v>
      </c>
      <c r="AU2288" s="18">
        <v>0</v>
      </c>
      <c r="AV2288" s="17"/>
      <c r="AW2288" s="200">
        <v>1</v>
      </c>
      <c r="AX2288" s="200">
        <v>0</v>
      </c>
      <c r="AY2288" s="200">
        <v>0</v>
      </c>
      <c r="AZ2288" s="200">
        <v>0</v>
      </c>
      <c r="BA2288" s="200">
        <v>0</v>
      </c>
      <c r="BB2288" s="200">
        <v>0</v>
      </c>
      <c r="BC2288" s="200">
        <v>0</v>
      </c>
    </row>
    <row r="2289" spans="1:55" ht="30" x14ac:dyDescent="0.25">
      <c r="A2289" s="18">
        <v>103</v>
      </c>
      <c r="B2289" s="18">
        <v>46</v>
      </c>
      <c r="C2289" s="18" t="s">
        <v>3272</v>
      </c>
      <c r="D2289" s="18" t="s">
        <v>732</v>
      </c>
      <c r="E2289" s="48" t="s">
        <v>5974</v>
      </c>
      <c r="F2289" s="48" t="s">
        <v>6933</v>
      </c>
      <c r="G2289" s="48" t="s">
        <v>6934</v>
      </c>
      <c r="H2289" s="18"/>
      <c r="I2289" s="18"/>
      <c r="J2289" s="18"/>
      <c r="K2289" s="113">
        <v>0</v>
      </c>
      <c r="L2289" s="113">
        <v>0</v>
      </c>
      <c r="M2289" s="113">
        <v>0</v>
      </c>
      <c r="N2289" s="48">
        <v>0</v>
      </c>
      <c r="O2289" s="48">
        <v>0</v>
      </c>
      <c r="P2289" s="48">
        <v>0</v>
      </c>
      <c r="Q2289" s="48">
        <v>1</v>
      </c>
      <c r="R2289" s="48">
        <v>0</v>
      </c>
      <c r="S2289" s="113">
        <v>0</v>
      </c>
      <c r="T2289" s="48">
        <v>0</v>
      </c>
      <c r="U2289" s="47"/>
      <c r="V2289" s="39" t="s">
        <v>8755</v>
      </c>
      <c r="W2289" s="134" t="s">
        <v>3293</v>
      </c>
      <c r="X2289" s="18" t="s">
        <v>1086</v>
      </c>
      <c r="Y2289" s="13">
        <v>0</v>
      </c>
      <c r="Z2289" s="13">
        <v>14</v>
      </c>
      <c r="AA2289" s="33">
        <v>9</v>
      </c>
      <c r="AB2289" s="3">
        <f t="shared" si="106"/>
        <v>177</v>
      </c>
      <c r="AC2289">
        <v>282.02853003119952</v>
      </c>
      <c r="AD2289" s="17"/>
      <c r="AE2289" s="34"/>
      <c r="AG2289" s="18"/>
      <c r="AH2289" s="18"/>
      <c r="AI2289" s="18"/>
      <c r="AJ2289" s="18"/>
      <c r="AM2289" s="17"/>
      <c r="AN2289" s="18">
        <v>2253</v>
      </c>
      <c r="AO2289" s="18">
        <v>2030</v>
      </c>
      <c r="AP2289" s="3">
        <v>3401</v>
      </c>
      <c r="AQ2289" s="18"/>
      <c r="AR2289" s="183" t="s">
        <v>8956</v>
      </c>
      <c r="AS2289" s="183" t="s">
        <v>9166</v>
      </c>
      <c r="AT2289" s="3">
        <v>0</v>
      </c>
      <c r="AU2289" s="18">
        <v>0</v>
      </c>
      <c r="AV2289" s="17"/>
      <c r="AW2289" s="200">
        <v>1</v>
      </c>
      <c r="AX2289" s="200">
        <v>0</v>
      </c>
      <c r="AY2289" s="200">
        <v>0</v>
      </c>
      <c r="AZ2289" s="200">
        <v>0</v>
      </c>
      <c r="BA2289" s="200">
        <v>0</v>
      </c>
      <c r="BB2289" s="200">
        <v>0</v>
      </c>
      <c r="BC2289" s="200">
        <v>0</v>
      </c>
    </row>
    <row r="2290" spans="1:55" ht="30" x14ac:dyDescent="0.25">
      <c r="A2290" s="18">
        <v>103</v>
      </c>
      <c r="B2290" s="18">
        <v>46</v>
      </c>
      <c r="C2290" s="18" t="s">
        <v>3272</v>
      </c>
      <c r="D2290" s="18" t="s">
        <v>732</v>
      </c>
      <c r="E2290" s="48" t="s">
        <v>5974</v>
      </c>
      <c r="F2290" s="48" t="s">
        <v>6933</v>
      </c>
      <c r="G2290" s="48" t="s">
        <v>6934</v>
      </c>
      <c r="H2290" s="18"/>
      <c r="I2290" s="18"/>
      <c r="J2290" s="18"/>
      <c r="K2290" s="113">
        <v>0</v>
      </c>
      <c r="L2290" s="113">
        <v>0</v>
      </c>
      <c r="M2290" s="113">
        <v>0</v>
      </c>
      <c r="N2290" s="48">
        <v>0</v>
      </c>
      <c r="O2290" s="48">
        <v>0</v>
      </c>
      <c r="P2290" s="48">
        <v>0</v>
      </c>
      <c r="Q2290" s="48">
        <v>1</v>
      </c>
      <c r="R2290" s="48">
        <v>0</v>
      </c>
      <c r="S2290" s="113">
        <v>0</v>
      </c>
      <c r="T2290" s="48">
        <v>0</v>
      </c>
      <c r="U2290" s="47"/>
      <c r="V2290" s="39" t="s">
        <v>8755</v>
      </c>
      <c r="W2290" s="134" t="s">
        <v>3294</v>
      </c>
      <c r="X2290" s="18" t="s">
        <v>334</v>
      </c>
      <c r="Y2290" s="13">
        <v>0</v>
      </c>
      <c r="Z2290" s="13">
        <v>16</v>
      </c>
      <c r="AA2290" s="33">
        <v>6</v>
      </c>
      <c r="AB2290" s="3">
        <f t="shared" si="106"/>
        <v>198</v>
      </c>
      <c r="AC2290">
        <v>315.48954206879944</v>
      </c>
      <c r="AD2290" s="17"/>
      <c r="AE2290" s="34"/>
      <c r="AG2290" s="18"/>
      <c r="AH2290" s="18"/>
      <c r="AI2290" s="18"/>
      <c r="AJ2290" s="18"/>
      <c r="AM2290" s="17"/>
      <c r="AN2290" s="18">
        <v>2253</v>
      </c>
      <c r="AO2290" s="18">
        <v>2030</v>
      </c>
      <c r="AP2290" s="3">
        <v>3401</v>
      </c>
      <c r="AQ2290" s="18"/>
      <c r="AR2290" s="183" t="s">
        <v>8956</v>
      </c>
      <c r="AS2290" s="183" t="s">
        <v>9166</v>
      </c>
      <c r="AT2290" s="3">
        <v>0</v>
      </c>
      <c r="AU2290" s="18">
        <v>0</v>
      </c>
      <c r="AV2290" s="17"/>
      <c r="AW2290" s="200">
        <v>1</v>
      </c>
      <c r="AX2290" s="200">
        <v>0</v>
      </c>
      <c r="AY2290" s="200">
        <v>0</v>
      </c>
      <c r="AZ2290" s="200">
        <v>0</v>
      </c>
      <c r="BA2290" s="200">
        <v>0</v>
      </c>
      <c r="BB2290" s="200">
        <v>0</v>
      </c>
      <c r="BC2290" s="200">
        <v>0</v>
      </c>
    </row>
    <row r="2291" spans="1:55" x14ac:dyDescent="0.25">
      <c r="A2291" s="18">
        <v>103</v>
      </c>
      <c r="B2291" s="18">
        <v>46</v>
      </c>
      <c r="C2291" s="18" t="s">
        <v>3272</v>
      </c>
      <c r="D2291" s="18" t="s">
        <v>732</v>
      </c>
      <c r="E2291" s="48" t="s">
        <v>5974</v>
      </c>
      <c r="F2291" s="48" t="s">
        <v>6933</v>
      </c>
      <c r="G2291" s="48" t="s">
        <v>6934</v>
      </c>
      <c r="H2291" s="18"/>
      <c r="I2291" s="18"/>
      <c r="J2291" s="18"/>
      <c r="K2291" s="113">
        <v>0</v>
      </c>
      <c r="L2291" s="113">
        <v>0</v>
      </c>
      <c r="M2291" s="113">
        <v>0</v>
      </c>
      <c r="N2291" s="48">
        <v>0</v>
      </c>
      <c r="O2291" s="48">
        <v>0</v>
      </c>
      <c r="P2291" s="48">
        <v>0</v>
      </c>
      <c r="Q2291" s="48">
        <v>1</v>
      </c>
      <c r="R2291" s="48">
        <v>0</v>
      </c>
      <c r="S2291" s="113">
        <v>0</v>
      </c>
      <c r="T2291" s="48">
        <v>0</v>
      </c>
      <c r="U2291" s="47"/>
      <c r="V2291" s="39" t="s">
        <v>8755</v>
      </c>
      <c r="W2291" s="134" t="s">
        <v>3295</v>
      </c>
      <c r="X2291" s="18" t="s">
        <v>1075</v>
      </c>
      <c r="Y2291" s="13">
        <v>0</v>
      </c>
      <c r="Z2291" s="13">
        <v>1</v>
      </c>
      <c r="AA2291" s="33">
        <v>0</v>
      </c>
      <c r="AB2291" s="3">
        <f t="shared" si="106"/>
        <v>12</v>
      </c>
      <c r="AC2291">
        <v>19.120578307199967</v>
      </c>
      <c r="AD2291" s="17"/>
      <c r="AE2291" s="34"/>
      <c r="AG2291" s="18"/>
      <c r="AH2291" s="18"/>
      <c r="AI2291" s="18"/>
      <c r="AJ2291" s="18"/>
      <c r="AM2291" s="17"/>
      <c r="AN2291" s="18">
        <v>2253</v>
      </c>
      <c r="AO2291" s="18">
        <v>2030</v>
      </c>
      <c r="AP2291" s="3">
        <v>3401</v>
      </c>
      <c r="AQ2291" s="18"/>
      <c r="AR2291" s="183" t="s">
        <v>8956</v>
      </c>
      <c r="AS2291" s="183" t="s">
        <v>9166</v>
      </c>
      <c r="AT2291" s="3">
        <v>0</v>
      </c>
      <c r="AU2291" s="18">
        <v>0</v>
      </c>
      <c r="AV2291" s="17"/>
      <c r="AW2291" s="200">
        <v>1</v>
      </c>
      <c r="AX2291" s="200">
        <v>0</v>
      </c>
      <c r="AY2291" s="200">
        <v>0</v>
      </c>
      <c r="AZ2291" s="200">
        <v>0</v>
      </c>
      <c r="BA2291" s="200">
        <v>0</v>
      </c>
      <c r="BB2291" s="200">
        <v>0</v>
      </c>
      <c r="BC2291" s="200">
        <v>0</v>
      </c>
    </row>
    <row r="2292" spans="1:55" x14ac:dyDescent="0.25">
      <c r="A2292" s="18">
        <v>103</v>
      </c>
      <c r="B2292" s="18">
        <v>46</v>
      </c>
      <c r="C2292" s="18" t="s">
        <v>3272</v>
      </c>
      <c r="D2292" s="18" t="s">
        <v>732</v>
      </c>
      <c r="E2292" s="48" t="s">
        <v>5974</v>
      </c>
      <c r="F2292" s="48" t="s">
        <v>6933</v>
      </c>
      <c r="G2292" s="48" t="s">
        <v>6934</v>
      </c>
      <c r="H2292" s="18"/>
      <c r="I2292" s="18"/>
      <c r="J2292" s="18"/>
      <c r="K2292" s="113">
        <v>0</v>
      </c>
      <c r="L2292" s="113">
        <v>0</v>
      </c>
      <c r="M2292" s="113">
        <v>0</v>
      </c>
      <c r="N2292" s="48">
        <v>0</v>
      </c>
      <c r="O2292" s="48">
        <v>0</v>
      </c>
      <c r="P2292" s="48">
        <v>0</v>
      </c>
      <c r="Q2292" s="48">
        <v>1</v>
      </c>
      <c r="R2292" s="48">
        <v>0</v>
      </c>
      <c r="S2292" s="113">
        <v>0</v>
      </c>
      <c r="T2292" s="48">
        <v>0</v>
      </c>
      <c r="U2292" s="47"/>
      <c r="V2292" s="33" t="s">
        <v>149</v>
      </c>
      <c r="W2292" s="134" t="s">
        <v>3296</v>
      </c>
      <c r="X2292" s="18" t="s">
        <v>3297</v>
      </c>
      <c r="Y2292" s="13">
        <v>14</v>
      </c>
      <c r="Z2292" s="13">
        <v>5</v>
      </c>
      <c r="AA2292" s="33">
        <v>3</v>
      </c>
      <c r="AB2292" s="3">
        <f t="shared" si="106"/>
        <v>3423</v>
      </c>
      <c r="AD2292" s="17"/>
      <c r="AE2292" s="34"/>
      <c r="AG2292" s="18"/>
      <c r="AH2292" s="18"/>
      <c r="AI2292" s="18"/>
      <c r="AJ2292" s="18"/>
      <c r="AM2292" s="17"/>
      <c r="AN2292" s="18">
        <v>2253</v>
      </c>
      <c r="AO2292" s="18">
        <v>2030</v>
      </c>
      <c r="AQ2292" s="18"/>
      <c r="AR2292" s="183" t="s">
        <v>8956</v>
      </c>
      <c r="AS2292" s="183" t="s">
        <v>9166</v>
      </c>
      <c r="AT2292" s="3">
        <v>0</v>
      </c>
      <c r="AU2292" s="18">
        <v>0</v>
      </c>
      <c r="AV2292" s="17"/>
      <c r="AW2292" s="200"/>
      <c r="AX2292" s="18"/>
    </row>
    <row r="2293" spans="1:55" x14ac:dyDescent="0.25">
      <c r="A2293" s="18">
        <v>103</v>
      </c>
      <c r="B2293" s="18">
        <v>64</v>
      </c>
      <c r="C2293" s="18" t="s">
        <v>3272</v>
      </c>
      <c r="D2293" s="18" t="s">
        <v>732</v>
      </c>
      <c r="E2293" s="48" t="s">
        <v>5974</v>
      </c>
      <c r="F2293" s="48" t="s">
        <v>6933</v>
      </c>
      <c r="G2293" s="48" t="s">
        <v>6934</v>
      </c>
      <c r="H2293" s="18"/>
      <c r="I2293" s="18"/>
      <c r="J2293" s="18"/>
      <c r="K2293" s="113">
        <v>0</v>
      </c>
      <c r="L2293" s="113">
        <v>0</v>
      </c>
      <c r="M2293" s="113">
        <v>0</v>
      </c>
      <c r="N2293" s="48">
        <v>0</v>
      </c>
      <c r="O2293" s="48">
        <v>0</v>
      </c>
      <c r="P2293" s="48">
        <v>0</v>
      </c>
      <c r="Q2293" s="48">
        <v>1</v>
      </c>
      <c r="R2293" s="48">
        <v>0</v>
      </c>
      <c r="S2293" s="113">
        <v>0</v>
      </c>
      <c r="T2293" s="48">
        <v>0</v>
      </c>
      <c r="U2293" s="47"/>
      <c r="V2293" s="33" t="s">
        <v>149</v>
      </c>
      <c r="W2293" s="138" t="s">
        <v>3298</v>
      </c>
      <c r="X2293" s="18" t="s">
        <v>3299</v>
      </c>
      <c r="Y2293" s="85">
        <v>14</v>
      </c>
      <c r="Z2293" s="85">
        <v>5</v>
      </c>
      <c r="AA2293" s="33">
        <v>3</v>
      </c>
      <c r="AB2293" s="3">
        <f t="shared" ref="AB2293:AB2324" si="107">(240*Y2293)+(12*Z2293)+AA2293</f>
        <v>3423</v>
      </c>
      <c r="AD2293" s="17"/>
      <c r="AE2293" s="34" t="s">
        <v>149</v>
      </c>
      <c r="AF2293" s="2" t="s">
        <v>3300</v>
      </c>
      <c r="AG2293" s="18"/>
      <c r="AH2293" s="18"/>
      <c r="AI2293" s="18"/>
      <c r="AJ2293" s="18"/>
      <c r="AK2293" s="3" t="s">
        <v>149</v>
      </c>
      <c r="AM2293" s="17"/>
      <c r="AN2293" s="18">
        <v>2253</v>
      </c>
      <c r="AO2293" s="18">
        <v>2030</v>
      </c>
      <c r="AQ2293" s="18"/>
      <c r="AR2293" s="183" t="s">
        <v>8956</v>
      </c>
      <c r="AS2293" s="183" t="s">
        <v>9166</v>
      </c>
      <c r="AT2293" s="3">
        <v>0</v>
      </c>
      <c r="AU2293" s="18">
        <v>0</v>
      </c>
      <c r="AV2293" s="17"/>
      <c r="AW2293" s="200"/>
      <c r="AX2293" s="18"/>
    </row>
    <row r="2294" spans="1:55" x14ac:dyDescent="0.25">
      <c r="A2294" s="18">
        <v>103</v>
      </c>
      <c r="B2294" s="18">
        <v>64</v>
      </c>
      <c r="C2294" s="18" t="s">
        <v>3272</v>
      </c>
      <c r="D2294" s="18" t="s">
        <v>732</v>
      </c>
      <c r="E2294" s="48" t="s">
        <v>5974</v>
      </c>
      <c r="F2294" s="48" t="s">
        <v>6933</v>
      </c>
      <c r="G2294" s="48" t="s">
        <v>6934</v>
      </c>
      <c r="H2294" s="18"/>
      <c r="I2294" s="18"/>
      <c r="J2294" s="18"/>
      <c r="K2294" s="113">
        <v>0</v>
      </c>
      <c r="L2294" s="113">
        <v>0</v>
      </c>
      <c r="M2294" s="113">
        <v>0</v>
      </c>
      <c r="N2294" s="48">
        <v>0</v>
      </c>
      <c r="O2294" s="48">
        <v>0</v>
      </c>
      <c r="P2294" s="48">
        <v>0</v>
      </c>
      <c r="Q2294" s="48">
        <v>1</v>
      </c>
      <c r="R2294" s="48">
        <v>0</v>
      </c>
      <c r="S2294" s="113">
        <v>0</v>
      </c>
      <c r="T2294" s="48">
        <v>0</v>
      </c>
      <c r="U2294" s="47"/>
      <c r="V2294" s="39" t="s">
        <v>8656</v>
      </c>
      <c r="W2294" s="134" t="s">
        <v>3301</v>
      </c>
      <c r="X2294" s="18" t="s">
        <v>27</v>
      </c>
      <c r="Y2294" s="13">
        <v>0</v>
      </c>
      <c r="Z2294" s="13">
        <v>4</v>
      </c>
      <c r="AA2294" s="33">
        <v>0</v>
      </c>
      <c r="AB2294" s="3">
        <f t="shared" si="107"/>
        <v>48</v>
      </c>
      <c r="AC2294">
        <v>75.970692842153852</v>
      </c>
      <c r="AD2294" s="17"/>
      <c r="AE2294" s="34"/>
      <c r="AG2294" s="18"/>
      <c r="AH2294" s="18"/>
      <c r="AI2294" s="18"/>
      <c r="AJ2294" s="18"/>
      <c r="AM2294" s="17"/>
      <c r="AN2294" s="18">
        <v>2253</v>
      </c>
      <c r="AO2294" s="18">
        <v>2030</v>
      </c>
      <c r="AP2294" s="3">
        <v>3352</v>
      </c>
      <c r="AQ2294" s="18"/>
      <c r="AR2294" s="183" t="s">
        <v>8956</v>
      </c>
      <c r="AS2294" s="183" t="s">
        <v>9166</v>
      </c>
      <c r="AT2294" s="3">
        <v>0</v>
      </c>
      <c r="AU2294" s="18">
        <v>0</v>
      </c>
      <c r="AV2294" s="17"/>
      <c r="AW2294" s="200">
        <v>1</v>
      </c>
      <c r="AX2294" s="200">
        <v>0</v>
      </c>
      <c r="AY2294" s="200">
        <v>0</v>
      </c>
      <c r="AZ2294" s="200">
        <v>0</v>
      </c>
      <c r="BA2294" s="200">
        <v>0</v>
      </c>
      <c r="BB2294" s="200">
        <v>0</v>
      </c>
      <c r="BC2294" s="200">
        <v>0</v>
      </c>
    </row>
    <row r="2295" spans="1:55" x14ac:dyDescent="0.25">
      <c r="A2295" s="18">
        <v>103</v>
      </c>
      <c r="B2295" s="18">
        <v>64</v>
      </c>
      <c r="C2295" s="18" t="s">
        <v>3272</v>
      </c>
      <c r="D2295" s="18" t="s">
        <v>732</v>
      </c>
      <c r="E2295" s="48" t="s">
        <v>5974</v>
      </c>
      <c r="F2295" s="48" t="s">
        <v>6933</v>
      </c>
      <c r="G2295" s="48" t="s">
        <v>6934</v>
      </c>
      <c r="H2295" s="18"/>
      <c r="I2295" s="18"/>
      <c r="J2295" s="18"/>
      <c r="K2295" s="113">
        <v>0</v>
      </c>
      <c r="L2295" s="113">
        <v>0</v>
      </c>
      <c r="M2295" s="113">
        <v>0</v>
      </c>
      <c r="N2295" s="48">
        <v>0</v>
      </c>
      <c r="O2295" s="48">
        <v>0</v>
      </c>
      <c r="P2295" s="48">
        <v>0</v>
      </c>
      <c r="Q2295" s="48">
        <v>1</v>
      </c>
      <c r="R2295" s="48">
        <v>0</v>
      </c>
      <c r="S2295" s="113">
        <v>0</v>
      </c>
      <c r="T2295" s="48">
        <v>0</v>
      </c>
      <c r="U2295" s="47"/>
      <c r="V2295" s="39" t="s">
        <v>8756</v>
      </c>
      <c r="W2295" s="134" t="s">
        <v>3302</v>
      </c>
      <c r="X2295" s="18" t="s">
        <v>167</v>
      </c>
      <c r="Y2295" s="13">
        <v>0</v>
      </c>
      <c r="Z2295" s="13">
        <v>10</v>
      </c>
      <c r="AA2295" s="33">
        <v>0</v>
      </c>
      <c r="AB2295" s="3">
        <f t="shared" si="107"/>
        <v>120</v>
      </c>
      <c r="AC2295">
        <v>186.14068710963718</v>
      </c>
      <c r="AD2295" s="17"/>
      <c r="AE2295" s="34"/>
      <c r="AG2295" s="18"/>
      <c r="AH2295" s="18"/>
      <c r="AI2295" s="18"/>
      <c r="AJ2295" s="18"/>
      <c r="AM2295" s="17"/>
      <c r="AN2295" s="18">
        <v>2253</v>
      </c>
      <c r="AO2295" s="18">
        <v>2030</v>
      </c>
      <c r="AP2295" s="3">
        <v>3205</v>
      </c>
      <c r="AQ2295" s="18"/>
      <c r="AR2295" s="183" t="s">
        <v>8956</v>
      </c>
      <c r="AS2295" s="183" t="s">
        <v>9166</v>
      </c>
      <c r="AT2295" s="3">
        <v>0</v>
      </c>
      <c r="AU2295" s="18">
        <v>0</v>
      </c>
      <c r="AV2295" s="17"/>
      <c r="AW2295" s="200">
        <v>0</v>
      </c>
      <c r="AX2295" s="200">
        <v>1</v>
      </c>
      <c r="AY2295" s="200">
        <v>0</v>
      </c>
      <c r="AZ2295" s="200">
        <v>0</v>
      </c>
      <c r="BA2295" s="200">
        <v>0</v>
      </c>
      <c r="BB2295" s="200">
        <v>0</v>
      </c>
      <c r="BC2295" s="200">
        <v>0</v>
      </c>
    </row>
    <row r="2296" spans="1:55" x14ac:dyDescent="0.25">
      <c r="A2296" s="18">
        <v>103</v>
      </c>
      <c r="B2296" s="18">
        <v>64</v>
      </c>
      <c r="C2296" s="18" t="s">
        <v>3272</v>
      </c>
      <c r="D2296" s="18" t="s">
        <v>732</v>
      </c>
      <c r="E2296" s="48" t="s">
        <v>5974</v>
      </c>
      <c r="F2296" s="48" t="s">
        <v>6933</v>
      </c>
      <c r="G2296" s="48" t="s">
        <v>6934</v>
      </c>
      <c r="H2296" s="18"/>
      <c r="I2296" s="18"/>
      <c r="J2296" s="18"/>
      <c r="K2296" s="113">
        <v>0</v>
      </c>
      <c r="L2296" s="113">
        <v>0</v>
      </c>
      <c r="M2296" s="113">
        <v>0</v>
      </c>
      <c r="N2296" s="48">
        <v>0</v>
      </c>
      <c r="O2296" s="48">
        <v>0</v>
      </c>
      <c r="P2296" s="48">
        <v>0</v>
      </c>
      <c r="Q2296" s="48">
        <v>1</v>
      </c>
      <c r="R2296" s="48">
        <v>0</v>
      </c>
      <c r="S2296" s="113">
        <v>0</v>
      </c>
      <c r="T2296" s="48">
        <v>0</v>
      </c>
      <c r="U2296" s="47"/>
      <c r="V2296" s="39" t="s">
        <v>8756</v>
      </c>
      <c r="W2296" s="134" t="s">
        <v>3303</v>
      </c>
      <c r="X2296" s="18" t="s">
        <v>397</v>
      </c>
      <c r="Y2296" s="13">
        <v>0</v>
      </c>
      <c r="Z2296" s="13">
        <v>2</v>
      </c>
      <c r="AA2296" s="33">
        <v>4</v>
      </c>
      <c r="AB2296" s="3">
        <f t="shared" si="107"/>
        <v>28</v>
      </c>
      <c r="AC2296">
        <v>43.432826992248678</v>
      </c>
      <c r="AD2296" s="17"/>
      <c r="AE2296" s="34"/>
      <c r="AG2296" s="18"/>
      <c r="AH2296" s="18"/>
      <c r="AI2296" s="18"/>
      <c r="AJ2296" s="18"/>
      <c r="AM2296" s="17"/>
      <c r="AN2296" s="18">
        <v>2253</v>
      </c>
      <c r="AO2296" s="18">
        <v>2030</v>
      </c>
      <c r="AP2296" s="3">
        <v>3205</v>
      </c>
      <c r="AQ2296" s="18"/>
      <c r="AR2296" s="183" t="s">
        <v>8956</v>
      </c>
      <c r="AS2296" s="183" t="s">
        <v>9166</v>
      </c>
      <c r="AT2296" s="3">
        <v>0</v>
      </c>
      <c r="AU2296" s="18">
        <v>0</v>
      </c>
      <c r="AV2296" s="17"/>
      <c r="AW2296" s="200">
        <v>1</v>
      </c>
      <c r="AX2296" s="200">
        <v>0</v>
      </c>
      <c r="AY2296" s="200">
        <v>0</v>
      </c>
      <c r="AZ2296" s="200">
        <v>0</v>
      </c>
      <c r="BA2296" s="200">
        <v>0</v>
      </c>
      <c r="BB2296" s="200">
        <v>0</v>
      </c>
      <c r="BC2296" s="200">
        <v>0</v>
      </c>
    </row>
    <row r="2297" spans="1:55" x14ac:dyDescent="0.25">
      <c r="A2297" s="18">
        <v>103</v>
      </c>
      <c r="B2297" s="18">
        <v>64</v>
      </c>
      <c r="C2297" s="18" t="s">
        <v>3272</v>
      </c>
      <c r="D2297" s="18" t="s">
        <v>732</v>
      </c>
      <c r="E2297" s="48" t="s">
        <v>5974</v>
      </c>
      <c r="F2297" s="48" t="s">
        <v>6933</v>
      </c>
      <c r="G2297" s="48" t="s">
        <v>6934</v>
      </c>
      <c r="H2297" s="18"/>
      <c r="I2297" s="18"/>
      <c r="J2297" s="18"/>
      <c r="K2297" s="113">
        <v>0</v>
      </c>
      <c r="L2297" s="113">
        <v>0</v>
      </c>
      <c r="M2297" s="113">
        <v>0</v>
      </c>
      <c r="N2297" s="48">
        <v>0</v>
      </c>
      <c r="O2297" s="48">
        <v>0</v>
      </c>
      <c r="P2297" s="48">
        <v>0</v>
      </c>
      <c r="Q2297" s="48">
        <v>1</v>
      </c>
      <c r="R2297" s="48">
        <v>0</v>
      </c>
      <c r="S2297" s="113">
        <v>0</v>
      </c>
      <c r="T2297" s="48">
        <v>0</v>
      </c>
      <c r="U2297" s="47"/>
      <c r="V2297" s="39" t="s">
        <v>8756</v>
      </c>
      <c r="W2297" s="134" t="s">
        <v>3304</v>
      </c>
      <c r="X2297" s="18" t="s">
        <v>65</v>
      </c>
      <c r="Y2297" s="13">
        <v>0</v>
      </c>
      <c r="Z2297" s="13">
        <v>2</v>
      </c>
      <c r="AA2297" s="33">
        <v>6</v>
      </c>
      <c r="AB2297" s="3">
        <f t="shared" si="107"/>
        <v>30</v>
      </c>
      <c r="AC2297">
        <v>46.535171777409296</v>
      </c>
      <c r="AD2297" s="17"/>
      <c r="AE2297" s="34"/>
      <c r="AG2297" s="18"/>
      <c r="AH2297" s="18"/>
      <c r="AI2297" s="18"/>
      <c r="AJ2297" s="18"/>
      <c r="AM2297" s="17"/>
      <c r="AN2297" s="18">
        <v>2253</v>
      </c>
      <c r="AO2297" s="18">
        <v>2030</v>
      </c>
      <c r="AP2297" s="3">
        <v>3205</v>
      </c>
      <c r="AQ2297" s="18"/>
      <c r="AR2297" s="183" t="s">
        <v>8956</v>
      </c>
      <c r="AS2297" s="183" t="s">
        <v>9166</v>
      </c>
      <c r="AT2297" s="3">
        <v>0</v>
      </c>
      <c r="AU2297" s="18">
        <v>0</v>
      </c>
      <c r="AV2297" s="17"/>
      <c r="AW2297" s="200">
        <v>1</v>
      </c>
      <c r="AX2297" s="200">
        <v>0</v>
      </c>
      <c r="AY2297" s="200">
        <v>0</v>
      </c>
      <c r="AZ2297" s="200">
        <v>0</v>
      </c>
      <c r="BA2297" s="200">
        <v>0</v>
      </c>
      <c r="BB2297" s="200">
        <v>0</v>
      </c>
      <c r="BC2297" s="200">
        <v>0</v>
      </c>
    </row>
    <row r="2298" spans="1:55" ht="30" x14ac:dyDescent="0.25">
      <c r="A2298" s="18">
        <v>103</v>
      </c>
      <c r="B2298" s="18">
        <v>64</v>
      </c>
      <c r="C2298" s="18" t="s">
        <v>3272</v>
      </c>
      <c r="D2298" s="18" t="s">
        <v>732</v>
      </c>
      <c r="E2298" s="48" t="s">
        <v>5974</v>
      </c>
      <c r="F2298" s="48" t="s">
        <v>6933</v>
      </c>
      <c r="G2298" s="48" t="s">
        <v>6934</v>
      </c>
      <c r="H2298" s="18"/>
      <c r="I2298" s="18"/>
      <c r="J2298" s="18"/>
      <c r="K2298" s="113">
        <v>0</v>
      </c>
      <c r="L2298" s="113">
        <v>0</v>
      </c>
      <c r="M2298" s="113">
        <v>0</v>
      </c>
      <c r="N2298" s="48">
        <v>0</v>
      </c>
      <c r="O2298" s="48">
        <v>0</v>
      </c>
      <c r="P2298" s="48">
        <v>0</v>
      </c>
      <c r="Q2298" s="48">
        <v>1</v>
      </c>
      <c r="R2298" s="48">
        <v>0</v>
      </c>
      <c r="S2298" s="113">
        <v>0</v>
      </c>
      <c r="T2298" s="48">
        <v>0</v>
      </c>
      <c r="U2298" s="47"/>
      <c r="V2298" s="39" t="s">
        <v>8957</v>
      </c>
      <c r="W2298" s="134" t="s">
        <v>3305</v>
      </c>
      <c r="X2298" s="18" t="s">
        <v>77</v>
      </c>
      <c r="Y2298" s="13">
        <v>0</v>
      </c>
      <c r="Z2298" s="13">
        <v>6</v>
      </c>
      <c r="AA2298" s="33">
        <v>0</v>
      </c>
      <c r="AB2298" s="3">
        <f t="shared" si="107"/>
        <v>72</v>
      </c>
      <c r="AC2298">
        <v>108.68119057255274</v>
      </c>
      <c r="AD2298" s="17"/>
      <c r="AE2298" s="34"/>
      <c r="AG2298" s="18"/>
      <c r="AH2298" s="18"/>
      <c r="AI2298" s="18"/>
      <c r="AJ2298" s="18"/>
      <c r="AM2298" s="17"/>
      <c r="AN2298" s="18">
        <v>2253</v>
      </c>
      <c r="AO2298" s="18">
        <v>2030</v>
      </c>
      <c r="AP2298" s="3">
        <v>3006</v>
      </c>
      <c r="AQ2298" s="18"/>
      <c r="AR2298" s="183" t="s">
        <v>8956</v>
      </c>
      <c r="AS2298" s="183" t="s">
        <v>9166</v>
      </c>
      <c r="AT2298" s="3">
        <v>0</v>
      </c>
      <c r="AU2298" s="18">
        <v>0</v>
      </c>
      <c r="AV2298" s="17"/>
      <c r="AW2298" s="200">
        <v>1</v>
      </c>
      <c r="AX2298" s="200">
        <v>0</v>
      </c>
      <c r="AY2298" s="200">
        <v>0</v>
      </c>
      <c r="AZ2298" s="200">
        <v>0</v>
      </c>
      <c r="BA2298" s="200">
        <v>0</v>
      </c>
      <c r="BB2298" s="200">
        <v>0</v>
      </c>
      <c r="BC2298" s="200">
        <v>0</v>
      </c>
    </row>
    <row r="2299" spans="1:55" x14ac:dyDescent="0.25">
      <c r="A2299" s="18">
        <v>103</v>
      </c>
      <c r="B2299" s="18">
        <v>64</v>
      </c>
      <c r="C2299" s="18" t="s">
        <v>3272</v>
      </c>
      <c r="D2299" s="18" t="s">
        <v>732</v>
      </c>
      <c r="E2299" s="48" t="s">
        <v>5974</v>
      </c>
      <c r="F2299" s="48" t="s">
        <v>6933</v>
      </c>
      <c r="G2299" s="48" t="s">
        <v>6934</v>
      </c>
      <c r="H2299" s="18"/>
      <c r="I2299" s="18"/>
      <c r="J2299" s="18"/>
      <c r="K2299" s="113">
        <v>0</v>
      </c>
      <c r="L2299" s="113">
        <v>0</v>
      </c>
      <c r="M2299" s="113">
        <v>0</v>
      </c>
      <c r="N2299" s="48">
        <v>0</v>
      </c>
      <c r="O2299" s="48">
        <v>0</v>
      </c>
      <c r="P2299" s="48">
        <v>0</v>
      </c>
      <c r="Q2299" s="48">
        <v>1</v>
      </c>
      <c r="R2299" s="48">
        <v>0</v>
      </c>
      <c r="S2299" s="113">
        <v>0</v>
      </c>
      <c r="T2299" s="48">
        <v>0</v>
      </c>
      <c r="U2299" s="47"/>
      <c r="V2299" s="39" t="s">
        <v>8957</v>
      </c>
      <c r="W2299" s="134" t="s">
        <v>3306</v>
      </c>
      <c r="X2299" s="18" t="s">
        <v>72</v>
      </c>
      <c r="Y2299" s="13">
        <v>1</v>
      </c>
      <c r="Z2299" s="13">
        <v>2</v>
      </c>
      <c r="AA2299" s="33">
        <v>6</v>
      </c>
      <c r="AB2299" s="3">
        <f t="shared" si="107"/>
        <v>270</v>
      </c>
      <c r="AC2299">
        <v>407.55446464707273</v>
      </c>
      <c r="AD2299" s="17"/>
      <c r="AE2299" s="34"/>
      <c r="AG2299" s="18"/>
      <c r="AH2299" s="18"/>
      <c r="AI2299" s="18"/>
      <c r="AJ2299" s="18"/>
      <c r="AM2299" s="17"/>
      <c r="AN2299" s="18">
        <v>2253</v>
      </c>
      <c r="AO2299" s="18">
        <v>2030</v>
      </c>
      <c r="AP2299" s="3">
        <v>3006</v>
      </c>
      <c r="AQ2299" s="18"/>
      <c r="AR2299" s="183" t="s">
        <v>8956</v>
      </c>
      <c r="AS2299" s="183" t="s">
        <v>9166</v>
      </c>
      <c r="AT2299" s="3">
        <v>0</v>
      </c>
      <c r="AU2299" s="18">
        <v>0</v>
      </c>
      <c r="AV2299" s="17"/>
      <c r="AW2299" s="200">
        <v>1</v>
      </c>
      <c r="AX2299" s="200">
        <v>0</v>
      </c>
      <c r="AY2299" s="200">
        <v>0</v>
      </c>
      <c r="AZ2299" s="200">
        <v>0</v>
      </c>
      <c r="BA2299" s="200">
        <v>0</v>
      </c>
      <c r="BB2299" s="200">
        <v>0</v>
      </c>
      <c r="BC2299" s="200">
        <v>0</v>
      </c>
    </row>
    <row r="2300" spans="1:55" x14ac:dyDescent="0.25">
      <c r="A2300" s="18">
        <v>103</v>
      </c>
      <c r="B2300" s="18">
        <v>64</v>
      </c>
      <c r="C2300" s="18" t="s">
        <v>3272</v>
      </c>
      <c r="D2300" s="18" t="s">
        <v>732</v>
      </c>
      <c r="E2300" s="48" t="s">
        <v>5974</v>
      </c>
      <c r="F2300" s="48" t="s">
        <v>6933</v>
      </c>
      <c r="G2300" s="48" t="s">
        <v>6934</v>
      </c>
      <c r="H2300" s="18"/>
      <c r="I2300" s="18"/>
      <c r="J2300" s="18"/>
      <c r="K2300" s="113">
        <v>0</v>
      </c>
      <c r="L2300" s="113">
        <v>0</v>
      </c>
      <c r="M2300" s="113">
        <v>0</v>
      </c>
      <c r="N2300" s="48">
        <v>0</v>
      </c>
      <c r="O2300" s="48">
        <v>0</v>
      </c>
      <c r="P2300" s="48">
        <v>0</v>
      </c>
      <c r="Q2300" s="48">
        <v>1</v>
      </c>
      <c r="R2300" s="48">
        <v>0</v>
      </c>
      <c r="S2300" s="113">
        <v>0</v>
      </c>
      <c r="T2300" s="48">
        <v>0</v>
      </c>
      <c r="U2300" s="47"/>
      <c r="V2300" s="39" t="s">
        <v>8957</v>
      </c>
      <c r="W2300" s="134" t="s">
        <v>3307</v>
      </c>
      <c r="X2300" s="18" t="s">
        <v>27</v>
      </c>
      <c r="Y2300" s="13">
        <v>0</v>
      </c>
      <c r="Z2300" s="13">
        <v>4</v>
      </c>
      <c r="AA2300" s="33">
        <v>0</v>
      </c>
      <c r="AB2300" s="3">
        <f t="shared" si="107"/>
        <v>48</v>
      </c>
      <c r="AC2300">
        <v>72.454127048368491</v>
      </c>
      <c r="AD2300" s="17"/>
      <c r="AE2300" s="34"/>
      <c r="AG2300" s="18"/>
      <c r="AH2300" s="18"/>
      <c r="AI2300" s="18"/>
      <c r="AJ2300" s="18"/>
      <c r="AM2300" s="17"/>
      <c r="AN2300" s="18">
        <v>2253</v>
      </c>
      <c r="AO2300" s="18">
        <v>2030</v>
      </c>
      <c r="AP2300" s="3">
        <v>3006</v>
      </c>
      <c r="AQ2300" s="18"/>
      <c r="AR2300" s="183" t="s">
        <v>8956</v>
      </c>
      <c r="AS2300" s="183" t="s">
        <v>9166</v>
      </c>
      <c r="AT2300" s="3">
        <v>0</v>
      </c>
      <c r="AU2300" s="18">
        <v>0</v>
      </c>
      <c r="AV2300" s="17"/>
      <c r="AW2300" s="200">
        <v>1</v>
      </c>
      <c r="AX2300" s="200">
        <v>0</v>
      </c>
      <c r="AY2300" s="200">
        <v>0</v>
      </c>
      <c r="AZ2300" s="200">
        <v>0</v>
      </c>
      <c r="BA2300" s="200">
        <v>0</v>
      </c>
      <c r="BB2300" s="200">
        <v>0</v>
      </c>
      <c r="BC2300" s="200">
        <v>0</v>
      </c>
    </row>
    <row r="2301" spans="1:55" x14ac:dyDescent="0.25">
      <c r="A2301" s="18">
        <v>103</v>
      </c>
      <c r="B2301" s="18">
        <v>64</v>
      </c>
      <c r="C2301" s="18" t="s">
        <v>3272</v>
      </c>
      <c r="D2301" s="18" t="s">
        <v>732</v>
      </c>
      <c r="E2301" s="48" t="s">
        <v>5974</v>
      </c>
      <c r="F2301" s="48" t="s">
        <v>6933</v>
      </c>
      <c r="G2301" s="48" t="s">
        <v>6934</v>
      </c>
      <c r="H2301" s="18"/>
      <c r="I2301" s="18"/>
      <c r="J2301" s="18"/>
      <c r="K2301" s="113">
        <v>0</v>
      </c>
      <c r="L2301" s="113">
        <v>0</v>
      </c>
      <c r="M2301" s="113">
        <v>0</v>
      </c>
      <c r="N2301" s="48">
        <v>0</v>
      </c>
      <c r="O2301" s="48">
        <v>0</v>
      </c>
      <c r="P2301" s="48">
        <v>0</v>
      </c>
      <c r="Q2301" s="48">
        <v>1</v>
      </c>
      <c r="R2301" s="48">
        <v>0</v>
      </c>
      <c r="S2301" s="113">
        <v>0</v>
      </c>
      <c r="T2301" s="48">
        <v>0</v>
      </c>
      <c r="U2301" s="47"/>
      <c r="V2301" s="39" t="s">
        <v>8857</v>
      </c>
      <c r="W2301" s="134" t="s">
        <v>3308</v>
      </c>
      <c r="X2301" s="18" t="s">
        <v>38</v>
      </c>
      <c r="Y2301" s="13">
        <v>0</v>
      </c>
      <c r="Z2301" s="13">
        <v>12</v>
      </c>
      <c r="AA2301" s="33">
        <v>0</v>
      </c>
      <c r="AB2301" s="3">
        <f t="shared" si="107"/>
        <v>144</v>
      </c>
      <c r="AC2301">
        <v>214.6403943331523</v>
      </c>
      <c r="AD2301" s="17"/>
      <c r="AE2301" s="34"/>
      <c r="AG2301" s="18"/>
      <c r="AH2301" s="18"/>
      <c r="AI2301" s="18"/>
      <c r="AJ2301" s="18"/>
      <c r="AM2301" s="17"/>
      <c r="AN2301" s="18">
        <v>2253</v>
      </c>
      <c r="AO2301" s="18">
        <v>2030</v>
      </c>
      <c r="AP2301" s="3">
        <v>2914</v>
      </c>
      <c r="AQ2301" s="18"/>
      <c r="AR2301" s="183" t="s">
        <v>8956</v>
      </c>
      <c r="AS2301" s="183" t="s">
        <v>9166</v>
      </c>
      <c r="AT2301" s="3">
        <v>0</v>
      </c>
      <c r="AU2301" s="18">
        <v>0</v>
      </c>
      <c r="AV2301" s="17"/>
      <c r="AW2301" s="200">
        <v>1</v>
      </c>
      <c r="AX2301" s="200">
        <v>0</v>
      </c>
      <c r="AY2301" s="200">
        <v>0</v>
      </c>
      <c r="AZ2301" s="200">
        <v>0</v>
      </c>
      <c r="BA2301" s="200">
        <v>0</v>
      </c>
      <c r="BB2301" s="200">
        <v>0</v>
      </c>
      <c r="BC2301" s="200">
        <v>0</v>
      </c>
    </row>
    <row r="2302" spans="1:55" x14ac:dyDescent="0.25">
      <c r="A2302" s="18">
        <v>103</v>
      </c>
      <c r="B2302" s="18">
        <v>64</v>
      </c>
      <c r="C2302" s="18" t="s">
        <v>3272</v>
      </c>
      <c r="D2302" s="18" t="s">
        <v>732</v>
      </c>
      <c r="E2302" s="48" t="s">
        <v>5974</v>
      </c>
      <c r="F2302" s="48" t="s">
        <v>6933</v>
      </c>
      <c r="G2302" s="48" t="s">
        <v>6934</v>
      </c>
      <c r="H2302" s="18"/>
      <c r="I2302" s="18"/>
      <c r="J2302" s="18"/>
      <c r="K2302" s="113">
        <v>0</v>
      </c>
      <c r="L2302" s="113">
        <v>0</v>
      </c>
      <c r="M2302" s="113">
        <v>0</v>
      </c>
      <c r="N2302" s="48">
        <v>0</v>
      </c>
      <c r="O2302" s="48">
        <v>0</v>
      </c>
      <c r="P2302" s="48">
        <v>0</v>
      </c>
      <c r="Q2302" s="48">
        <v>1</v>
      </c>
      <c r="R2302" s="48">
        <v>0</v>
      </c>
      <c r="S2302" s="113">
        <v>0</v>
      </c>
      <c r="T2302" s="48">
        <v>0</v>
      </c>
      <c r="U2302" s="47"/>
      <c r="V2302" s="39" t="s">
        <v>8857</v>
      </c>
      <c r="W2302" s="134" t="s">
        <v>3309</v>
      </c>
      <c r="X2302" s="18" t="s">
        <v>370</v>
      </c>
      <c r="Y2302" s="13">
        <v>0</v>
      </c>
      <c r="Z2302" s="13">
        <v>11</v>
      </c>
      <c r="AA2302" s="33">
        <v>3</v>
      </c>
      <c r="AB2302" s="3">
        <f t="shared" si="107"/>
        <v>135</v>
      </c>
      <c r="AC2302">
        <v>201.22536968733027</v>
      </c>
      <c r="AD2302" s="17"/>
      <c r="AE2302" s="34"/>
      <c r="AG2302" s="18"/>
      <c r="AH2302" s="18"/>
      <c r="AI2302" s="18"/>
      <c r="AJ2302" s="18"/>
      <c r="AM2302" s="17"/>
      <c r="AN2302" s="18">
        <v>2253</v>
      </c>
      <c r="AO2302" s="18">
        <v>2030</v>
      </c>
      <c r="AP2302" s="3">
        <v>2914</v>
      </c>
      <c r="AQ2302" s="18"/>
      <c r="AR2302" s="183" t="s">
        <v>8956</v>
      </c>
      <c r="AS2302" s="183" t="s">
        <v>9166</v>
      </c>
      <c r="AT2302" s="3">
        <v>0</v>
      </c>
      <c r="AU2302" s="18">
        <v>0</v>
      </c>
      <c r="AV2302" s="17"/>
      <c r="AW2302" s="200">
        <v>1</v>
      </c>
      <c r="AX2302" s="200">
        <v>0</v>
      </c>
      <c r="AY2302" s="200">
        <v>0</v>
      </c>
      <c r="AZ2302" s="200">
        <v>0</v>
      </c>
      <c r="BA2302" s="200">
        <v>0</v>
      </c>
      <c r="BB2302" s="200">
        <v>0</v>
      </c>
      <c r="BC2302" s="200">
        <v>0</v>
      </c>
    </row>
    <row r="2303" spans="1:55" x14ac:dyDescent="0.25">
      <c r="A2303" s="18">
        <v>103</v>
      </c>
      <c r="B2303" s="18">
        <v>64</v>
      </c>
      <c r="C2303" s="18" t="s">
        <v>3272</v>
      </c>
      <c r="D2303" s="18" t="s">
        <v>732</v>
      </c>
      <c r="E2303" s="48" t="s">
        <v>5974</v>
      </c>
      <c r="F2303" s="48" t="s">
        <v>6933</v>
      </c>
      <c r="G2303" s="48" t="s">
        <v>6934</v>
      </c>
      <c r="H2303" s="18"/>
      <c r="I2303" s="18"/>
      <c r="J2303" s="18"/>
      <c r="K2303" s="113">
        <v>0</v>
      </c>
      <c r="L2303" s="113">
        <v>0</v>
      </c>
      <c r="M2303" s="113">
        <v>0</v>
      </c>
      <c r="N2303" s="48">
        <v>0</v>
      </c>
      <c r="O2303" s="48">
        <v>0</v>
      </c>
      <c r="P2303" s="48">
        <v>0</v>
      </c>
      <c r="Q2303" s="48">
        <v>1</v>
      </c>
      <c r="R2303" s="48">
        <v>0</v>
      </c>
      <c r="S2303" s="113">
        <v>0</v>
      </c>
      <c r="T2303" s="48">
        <v>0</v>
      </c>
      <c r="U2303" s="47"/>
      <c r="V2303" s="39" t="s">
        <v>8857</v>
      </c>
      <c r="W2303" s="134" t="s">
        <v>3310</v>
      </c>
      <c r="X2303" s="18" t="s">
        <v>77</v>
      </c>
      <c r="Y2303" s="13">
        <v>0</v>
      </c>
      <c r="Z2303" s="13">
        <v>6</v>
      </c>
      <c r="AA2303" s="33">
        <v>0</v>
      </c>
      <c r="AB2303" s="3">
        <f t="shared" si="107"/>
        <v>72</v>
      </c>
      <c r="AC2303">
        <v>107.32019716657615</v>
      </c>
      <c r="AD2303" s="17"/>
      <c r="AE2303" s="34"/>
      <c r="AG2303" s="18"/>
      <c r="AH2303" s="18"/>
      <c r="AI2303" s="18"/>
      <c r="AJ2303" s="18"/>
      <c r="AM2303" s="17"/>
      <c r="AN2303" s="18">
        <v>2253</v>
      </c>
      <c r="AO2303" s="18">
        <v>2030</v>
      </c>
      <c r="AP2303" s="3">
        <v>2914</v>
      </c>
      <c r="AQ2303" s="18"/>
      <c r="AR2303" s="183" t="s">
        <v>8956</v>
      </c>
      <c r="AS2303" s="183" t="s">
        <v>9166</v>
      </c>
      <c r="AT2303" s="3">
        <v>0</v>
      </c>
      <c r="AU2303" s="18">
        <v>0</v>
      </c>
      <c r="AV2303" s="17"/>
      <c r="AW2303" s="200">
        <v>1</v>
      </c>
      <c r="AX2303" s="200">
        <v>0</v>
      </c>
      <c r="AY2303" s="200">
        <v>0</v>
      </c>
      <c r="AZ2303" s="200">
        <v>0</v>
      </c>
      <c r="BA2303" s="200">
        <v>0</v>
      </c>
      <c r="BB2303" s="200">
        <v>0</v>
      </c>
      <c r="BC2303" s="200">
        <v>0</v>
      </c>
    </row>
    <row r="2304" spans="1:55" x14ac:dyDescent="0.25">
      <c r="A2304" s="18">
        <v>103</v>
      </c>
      <c r="B2304" s="18">
        <v>64</v>
      </c>
      <c r="C2304" s="18" t="s">
        <v>3272</v>
      </c>
      <c r="D2304" s="18" t="s">
        <v>732</v>
      </c>
      <c r="E2304" s="48" t="s">
        <v>5974</v>
      </c>
      <c r="F2304" s="48" t="s">
        <v>6933</v>
      </c>
      <c r="G2304" s="48" t="s">
        <v>6934</v>
      </c>
      <c r="H2304" s="18"/>
      <c r="I2304" s="18"/>
      <c r="J2304" s="18"/>
      <c r="K2304" s="113">
        <v>0</v>
      </c>
      <c r="L2304" s="113">
        <v>0</v>
      </c>
      <c r="M2304" s="113">
        <v>0</v>
      </c>
      <c r="N2304" s="48">
        <v>0</v>
      </c>
      <c r="O2304" s="48">
        <v>0</v>
      </c>
      <c r="P2304" s="48">
        <v>0</v>
      </c>
      <c r="Q2304" s="48">
        <v>1</v>
      </c>
      <c r="R2304" s="48">
        <v>0</v>
      </c>
      <c r="S2304" s="113">
        <v>0</v>
      </c>
      <c r="T2304" s="48">
        <v>0</v>
      </c>
      <c r="U2304" s="47"/>
      <c r="V2304" s="39" t="s">
        <v>8958</v>
      </c>
      <c r="W2304" s="134" t="s">
        <v>3311</v>
      </c>
      <c r="X2304" s="18" t="s">
        <v>72</v>
      </c>
      <c r="Y2304" s="13">
        <v>1</v>
      </c>
      <c r="Z2304" s="13">
        <v>2</v>
      </c>
      <c r="AA2304" s="33">
        <v>6</v>
      </c>
      <c r="AB2304" s="3">
        <f t="shared" si="107"/>
        <v>270</v>
      </c>
      <c r="AC2304">
        <v>396.10660518898106</v>
      </c>
      <c r="AD2304" s="17"/>
      <c r="AE2304" s="34"/>
      <c r="AG2304" s="18"/>
      <c r="AH2304" s="18"/>
      <c r="AI2304" s="18"/>
      <c r="AJ2304" s="18"/>
      <c r="AM2304" s="17"/>
      <c r="AN2304" s="18">
        <v>2253</v>
      </c>
      <c r="AO2304" s="18">
        <v>2030</v>
      </c>
      <c r="AP2304" s="3">
        <v>2798</v>
      </c>
      <c r="AQ2304" s="18"/>
      <c r="AR2304" s="183" t="s">
        <v>8956</v>
      </c>
      <c r="AS2304" s="183" t="s">
        <v>9166</v>
      </c>
      <c r="AT2304" s="3">
        <v>0</v>
      </c>
      <c r="AU2304" s="18">
        <v>0</v>
      </c>
      <c r="AV2304" s="17"/>
      <c r="AW2304" s="200">
        <v>0</v>
      </c>
      <c r="AX2304" s="200">
        <v>1</v>
      </c>
      <c r="AY2304" s="200">
        <v>0</v>
      </c>
      <c r="AZ2304" s="200">
        <v>0</v>
      </c>
      <c r="BA2304" s="200">
        <v>0</v>
      </c>
      <c r="BB2304" s="200">
        <v>0</v>
      </c>
      <c r="BC2304" s="200">
        <v>0</v>
      </c>
    </row>
    <row r="2305" spans="1:62" x14ac:dyDescent="0.25">
      <c r="A2305" s="18">
        <v>103</v>
      </c>
      <c r="B2305" s="18">
        <v>64</v>
      </c>
      <c r="C2305" s="18" t="s">
        <v>3272</v>
      </c>
      <c r="D2305" s="18" t="s">
        <v>732</v>
      </c>
      <c r="E2305" s="48" t="s">
        <v>5974</v>
      </c>
      <c r="F2305" s="48" t="s">
        <v>6933</v>
      </c>
      <c r="G2305" s="48" t="s">
        <v>6934</v>
      </c>
      <c r="H2305" s="18"/>
      <c r="I2305" s="18"/>
      <c r="J2305" s="18"/>
      <c r="K2305" s="113">
        <v>0</v>
      </c>
      <c r="L2305" s="113">
        <v>0</v>
      </c>
      <c r="M2305" s="113">
        <v>0</v>
      </c>
      <c r="N2305" s="48">
        <v>0</v>
      </c>
      <c r="O2305" s="48">
        <v>0</v>
      </c>
      <c r="P2305" s="48">
        <v>0</v>
      </c>
      <c r="Q2305" s="48">
        <v>1</v>
      </c>
      <c r="R2305" s="48">
        <v>0</v>
      </c>
      <c r="S2305" s="113">
        <v>0</v>
      </c>
      <c r="T2305" s="48">
        <v>0</v>
      </c>
      <c r="U2305" s="47"/>
      <c r="V2305" s="39" t="s">
        <v>8959</v>
      </c>
      <c r="W2305" s="134" t="s">
        <v>3312</v>
      </c>
      <c r="X2305" s="18" t="s">
        <v>452</v>
      </c>
      <c r="Y2305" s="13">
        <v>6</v>
      </c>
      <c r="Z2305" s="13">
        <v>17</v>
      </c>
      <c r="AA2305" s="33">
        <v>0</v>
      </c>
      <c r="AB2305" s="3">
        <f t="shared" si="107"/>
        <v>1644</v>
      </c>
      <c r="AC2305">
        <v>2407.558149142711</v>
      </c>
      <c r="AD2305" s="17"/>
      <c r="AE2305" s="34"/>
      <c r="AG2305" s="18"/>
      <c r="AH2305" s="18"/>
      <c r="AI2305" s="18"/>
      <c r="AJ2305" s="18"/>
      <c r="AM2305" s="17"/>
      <c r="AN2305" s="18">
        <v>2253</v>
      </c>
      <c r="AO2305" s="18">
        <v>2030</v>
      </c>
      <c r="AP2305" s="3">
        <v>2785</v>
      </c>
      <c r="AQ2305" s="18"/>
      <c r="AR2305" s="183" t="s">
        <v>8956</v>
      </c>
      <c r="AS2305" s="183" t="s">
        <v>9166</v>
      </c>
      <c r="AT2305" s="3">
        <v>0</v>
      </c>
      <c r="AU2305" s="18">
        <v>0</v>
      </c>
      <c r="AV2305" s="17"/>
      <c r="AW2305" s="200">
        <v>1</v>
      </c>
      <c r="AX2305" s="200">
        <v>0</v>
      </c>
      <c r="AY2305" s="200">
        <v>0</v>
      </c>
      <c r="AZ2305" s="200">
        <v>0</v>
      </c>
      <c r="BA2305" s="200">
        <v>0</v>
      </c>
      <c r="BB2305" s="200">
        <v>0</v>
      </c>
      <c r="BC2305" s="200">
        <v>0</v>
      </c>
    </row>
    <row r="2306" spans="1:62" x14ac:dyDescent="0.25">
      <c r="A2306" s="18">
        <v>103</v>
      </c>
      <c r="B2306" s="18">
        <v>64</v>
      </c>
      <c r="C2306" s="18" t="s">
        <v>3272</v>
      </c>
      <c r="D2306" s="18" t="s">
        <v>732</v>
      </c>
      <c r="E2306" s="48" t="s">
        <v>5974</v>
      </c>
      <c r="F2306" s="48" t="s">
        <v>6933</v>
      </c>
      <c r="G2306" s="48" t="s">
        <v>6934</v>
      </c>
      <c r="H2306" s="18"/>
      <c r="I2306" s="18"/>
      <c r="J2306" s="18"/>
      <c r="K2306" s="113">
        <v>0</v>
      </c>
      <c r="L2306" s="113">
        <v>0</v>
      </c>
      <c r="M2306" s="113">
        <v>0</v>
      </c>
      <c r="N2306" s="48">
        <v>0</v>
      </c>
      <c r="O2306" s="48">
        <v>0</v>
      </c>
      <c r="P2306" s="48">
        <v>0</v>
      </c>
      <c r="Q2306" s="48">
        <v>1</v>
      </c>
      <c r="R2306" s="48">
        <v>0</v>
      </c>
      <c r="S2306" s="113">
        <v>0</v>
      </c>
      <c r="T2306" s="48">
        <v>0</v>
      </c>
      <c r="U2306" s="47"/>
      <c r="V2306" s="39" t="s">
        <v>8959</v>
      </c>
      <c r="W2306" s="134" t="s">
        <v>3313</v>
      </c>
      <c r="X2306" s="18" t="s">
        <v>72</v>
      </c>
      <c r="Y2306" s="13">
        <v>1</v>
      </c>
      <c r="Z2306" s="13">
        <v>2</v>
      </c>
      <c r="AA2306" s="33">
        <v>6</v>
      </c>
      <c r="AB2306" s="3">
        <f t="shared" si="107"/>
        <v>270</v>
      </c>
      <c r="AC2306">
        <v>395.40188580810945</v>
      </c>
      <c r="AD2306" s="17"/>
      <c r="AE2306" s="34"/>
      <c r="AG2306" s="18"/>
      <c r="AH2306" s="18"/>
      <c r="AI2306" s="18"/>
      <c r="AJ2306" s="18"/>
      <c r="AM2306" s="17"/>
      <c r="AN2306" s="18">
        <v>2253</v>
      </c>
      <c r="AO2306" s="18">
        <v>2030</v>
      </c>
      <c r="AP2306" s="3">
        <v>2785</v>
      </c>
      <c r="AQ2306" s="18"/>
      <c r="AR2306" s="183" t="s">
        <v>8956</v>
      </c>
      <c r="AS2306" s="183" t="s">
        <v>9166</v>
      </c>
      <c r="AT2306" s="3">
        <v>0</v>
      </c>
      <c r="AU2306" s="18">
        <v>0</v>
      </c>
      <c r="AV2306" s="17"/>
      <c r="AW2306" s="200">
        <v>1</v>
      </c>
      <c r="AX2306" s="200">
        <v>0</v>
      </c>
      <c r="AY2306" s="200">
        <v>0</v>
      </c>
      <c r="AZ2306" s="200">
        <v>0</v>
      </c>
      <c r="BA2306" s="200">
        <v>0</v>
      </c>
      <c r="BB2306" s="200">
        <v>0</v>
      </c>
      <c r="BC2306" s="200">
        <v>0</v>
      </c>
    </row>
    <row r="2307" spans="1:62" x14ac:dyDescent="0.25">
      <c r="A2307" s="18">
        <v>103</v>
      </c>
      <c r="B2307" s="18">
        <v>64</v>
      </c>
      <c r="C2307" s="18" t="s">
        <v>3272</v>
      </c>
      <c r="D2307" s="18" t="s">
        <v>732</v>
      </c>
      <c r="E2307" s="48" t="s">
        <v>5974</v>
      </c>
      <c r="F2307" s="48" t="s">
        <v>6933</v>
      </c>
      <c r="G2307" s="48" t="s">
        <v>6934</v>
      </c>
      <c r="H2307" s="18"/>
      <c r="I2307" s="18"/>
      <c r="J2307" s="18"/>
      <c r="K2307" s="113">
        <v>0</v>
      </c>
      <c r="L2307" s="113">
        <v>0</v>
      </c>
      <c r="M2307" s="113">
        <v>0</v>
      </c>
      <c r="N2307" s="48">
        <v>0</v>
      </c>
      <c r="O2307" s="48">
        <v>0</v>
      </c>
      <c r="P2307" s="48">
        <v>0</v>
      </c>
      <c r="Q2307" s="48">
        <v>1</v>
      </c>
      <c r="R2307" s="48">
        <v>0</v>
      </c>
      <c r="S2307" s="113">
        <v>0</v>
      </c>
      <c r="T2307" s="48">
        <v>0</v>
      </c>
      <c r="U2307" s="47"/>
      <c r="V2307" s="39" t="s">
        <v>8959</v>
      </c>
      <c r="W2307" s="134" t="s">
        <v>3314</v>
      </c>
      <c r="X2307" s="18" t="s">
        <v>72</v>
      </c>
      <c r="Y2307" s="13">
        <v>1</v>
      </c>
      <c r="Z2307" s="13">
        <v>2</v>
      </c>
      <c r="AA2307" s="33">
        <v>6</v>
      </c>
      <c r="AB2307" s="3">
        <f t="shared" si="107"/>
        <v>270</v>
      </c>
      <c r="AC2307">
        <v>395.40188580810945</v>
      </c>
      <c r="AD2307" s="17"/>
      <c r="AE2307" s="34"/>
      <c r="AG2307" s="18"/>
      <c r="AH2307" s="18"/>
      <c r="AI2307" s="18"/>
      <c r="AJ2307" s="18"/>
      <c r="AM2307" s="17"/>
      <c r="AN2307" s="18">
        <v>2253</v>
      </c>
      <c r="AO2307" s="18">
        <v>2030</v>
      </c>
      <c r="AP2307" s="3">
        <v>2785</v>
      </c>
      <c r="AQ2307" s="18"/>
      <c r="AR2307" s="183" t="s">
        <v>8956</v>
      </c>
      <c r="AS2307" s="183" t="s">
        <v>9166</v>
      </c>
      <c r="AT2307" s="3">
        <v>0</v>
      </c>
      <c r="AU2307" s="18">
        <v>0</v>
      </c>
      <c r="AV2307" s="17"/>
      <c r="AW2307" s="200">
        <v>1</v>
      </c>
      <c r="AX2307" s="200">
        <v>0</v>
      </c>
      <c r="AY2307" s="200">
        <v>0</v>
      </c>
      <c r="AZ2307" s="200">
        <v>0</v>
      </c>
      <c r="BA2307" s="200">
        <v>0</v>
      </c>
      <c r="BB2307" s="200">
        <v>0</v>
      </c>
      <c r="BC2307" s="200">
        <v>0</v>
      </c>
    </row>
    <row r="2308" spans="1:62" x14ac:dyDescent="0.25">
      <c r="A2308" s="18">
        <v>103</v>
      </c>
      <c r="B2308" s="18">
        <v>64</v>
      </c>
      <c r="C2308" s="18" t="s">
        <v>3272</v>
      </c>
      <c r="D2308" s="18" t="s">
        <v>732</v>
      </c>
      <c r="E2308" s="48" t="s">
        <v>5974</v>
      </c>
      <c r="F2308" s="48" t="s">
        <v>6933</v>
      </c>
      <c r="G2308" s="48" t="s">
        <v>6934</v>
      </c>
      <c r="H2308" s="18"/>
      <c r="I2308" s="18"/>
      <c r="J2308" s="18"/>
      <c r="K2308" s="113">
        <v>0</v>
      </c>
      <c r="L2308" s="113">
        <v>0</v>
      </c>
      <c r="M2308" s="113">
        <v>0</v>
      </c>
      <c r="N2308" s="48">
        <v>0</v>
      </c>
      <c r="O2308" s="48">
        <v>0</v>
      </c>
      <c r="P2308" s="48">
        <v>0</v>
      </c>
      <c r="Q2308" s="48">
        <v>1</v>
      </c>
      <c r="R2308" s="48">
        <v>0</v>
      </c>
      <c r="S2308" s="113">
        <v>0</v>
      </c>
      <c r="T2308" s="48">
        <v>0</v>
      </c>
      <c r="U2308" s="47"/>
      <c r="V2308" s="39" t="s">
        <v>8959</v>
      </c>
      <c r="W2308" s="134" t="s">
        <v>3315</v>
      </c>
      <c r="X2308" s="18" t="s">
        <v>237</v>
      </c>
      <c r="Y2308" s="13">
        <v>0</v>
      </c>
      <c r="Z2308" s="13">
        <v>15</v>
      </c>
      <c r="AA2308" s="33">
        <v>0</v>
      </c>
      <c r="AB2308" s="3">
        <f t="shared" si="107"/>
        <v>180</v>
      </c>
      <c r="AC2308">
        <v>263.60125720540628</v>
      </c>
      <c r="AD2308" s="17"/>
      <c r="AE2308" s="34"/>
      <c r="AG2308" s="18"/>
      <c r="AH2308" s="18"/>
      <c r="AI2308" s="18"/>
      <c r="AJ2308" s="18"/>
      <c r="AM2308" s="17"/>
      <c r="AN2308" s="18">
        <v>2253</v>
      </c>
      <c r="AO2308" s="18">
        <v>2030</v>
      </c>
      <c r="AP2308" s="3">
        <v>2785</v>
      </c>
      <c r="AQ2308" s="18"/>
      <c r="AR2308" s="183" t="s">
        <v>8956</v>
      </c>
      <c r="AS2308" s="183" t="s">
        <v>9166</v>
      </c>
      <c r="AT2308" s="3">
        <v>0</v>
      </c>
      <c r="AU2308" s="18">
        <v>0</v>
      </c>
      <c r="AV2308" s="17"/>
      <c r="AW2308" s="200">
        <v>1</v>
      </c>
      <c r="AX2308" s="200">
        <v>0</v>
      </c>
      <c r="AY2308" s="200">
        <v>1</v>
      </c>
      <c r="AZ2308" s="200">
        <v>0</v>
      </c>
      <c r="BA2308" s="200">
        <v>0</v>
      </c>
      <c r="BB2308" s="200">
        <v>0</v>
      </c>
      <c r="BC2308" s="200">
        <v>0</v>
      </c>
    </row>
    <row r="2309" spans="1:62" x14ac:dyDescent="0.25">
      <c r="A2309" s="18">
        <v>103</v>
      </c>
      <c r="B2309" s="18">
        <v>64</v>
      </c>
      <c r="C2309" s="18" t="s">
        <v>3272</v>
      </c>
      <c r="D2309" s="18" t="s">
        <v>732</v>
      </c>
      <c r="E2309" s="48" t="s">
        <v>5974</v>
      </c>
      <c r="F2309" s="48" t="s">
        <v>6933</v>
      </c>
      <c r="G2309" s="48" t="s">
        <v>6934</v>
      </c>
      <c r="H2309" s="18"/>
      <c r="I2309" s="18"/>
      <c r="J2309" s="18"/>
      <c r="K2309" s="113">
        <v>0</v>
      </c>
      <c r="L2309" s="113">
        <v>0</v>
      </c>
      <c r="M2309" s="113">
        <v>0</v>
      </c>
      <c r="N2309" s="48">
        <v>0</v>
      </c>
      <c r="O2309" s="48">
        <v>0</v>
      </c>
      <c r="P2309" s="48">
        <v>0</v>
      </c>
      <c r="Q2309" s="48">
        <v>1</v>
      </c>
      <c r="R2309" s="48">
        <v>0</v>
      </c>
      <c r="S2309" s="113">
        <v>0</v>
      </c>
      <c r="T2309" s="48">
        <v>0</v>
      </c>
      <c r="U2309" s="47"/>
      <c r="V2309" s="39" t="s">
        <v>8960</v>
      </c>
      <c r="W2309" s="134" t="s">
        <v>3316</v>
      </c>
      <c r="X2309" s="18" t="s">
        <v>499</v>
      </c>
      <c r="Y2309" s="13">
        <v>2</v>
      </c>
      <c r="Z2309" s="13">
        <v>14</v>
      </c>
      <c r="AA2309" s="33">
        <v>6</v>
      </c>
      <c r="AB2309" s="3">
        <f t="shared" si="107"/>
        <v>654</v>
      </c>
      <c r="AC2309">
        <v>957.48889082194842</v>
      </c>
      <c r="AD2309" s="17"/>
      <c r="AE2309" s="34"/>
      <c r="AG2309" s="18"/>
      <c r="AH2309" s="18"/>
      <c r="AI2309" s="18"/>
      <c r="AJ2309" s="18"/>
      <c r="AM2309" s="17"/>
      <c r="AN2309" s="18">
        <v>2253</v>
      </c>
      <c r="AO2309" s="18">
        <v>2030</v>
      </c>
      <c r="AP2309" s="3">
        <v>2783</v>
      </c>
      <c r="AQ2309" s="18"/>
      <c r="AR2309" s="183" t="s">
        <v>8956</v>
      </c>
      <c r="AS2309" s="183" t="s">
        <v>9166</v>
      </c>
      <c r="AT2309" s="3">
        <v>0</v>
      </c>
      <c r="AU2309" s="18">
        <v>0</v>
      </c>
      <c r="AV2309" s="17"/>
      <c r="AW2309" s="200">
        <v>1</v>
      </c>
      <c r="AX2309" s="200">
        <v>0</v>
      </c>
      <c r="AY2309" s="200">
        <v>0</v>
      </c>
      <c r="AZ2309" s="200">
        <v>0</v>
      </c>
      <c r="BA2309" s="200">
        <v>0</v>
      </c>
      <c r="BB2309" s="200">
        <v>0</v>
      </c>
      <c r="BC2309" s="200">
        <v>0</v>
      </c>
    </row>
    <row r="2310" spans="1:62" x14ac:dyDescent="0.25">
      <c r="A2310" s="18">
        <v>103</v>
      </c>
      <c r="B2310" s="18">
        <v>64</v>
      </c>
      <c r="C2310" s="18" t="s">
        <v>3272</v>
      </c>
      <c r="D2310" s="18" t="s">
        <v>732</v>
      </c>
      <c r="E2310" s="48" t="s">
        <v>5974</v>
      </c>
      <c r="F2310" s="48" t="s">
        <v>6933</v>
      </c>
      <c r="G2310" s="48" t="s">
        <v>6934</v>
      </c>
      <c r="H2310" s="18"/>
      <c r="I2310" s="18"/>
      <c r="J2310" s="18"/>
      <c r="K2310" s="113">
        <v>0</v>
      </c>
      <c r="L2310" s="113">
        <v>0</v>
      </c>
      <c r="M2310" s="113">
        <v>0</v>
      </c>
      <c r="N2310" s="48">
        <v>0</v>
      </c>
      <c r="O2310" s="48">
        <v>0</v>
      </c>
      <c r="P2310" s="48">
        <v>0</v>
      </c>
      <c r="Q2310" s="48">
        <v>1</v>
      </c>
      <c r="R2310" s="48">
        <v>0</v>
      </c>
      <c r="S2310" s="113">
        <v>0</v>
      </c>
      <c r="T2310" s="48">
        <v>0</v>
      </c>
      <c r="U2310" s="47"/>
      <c r="V2310" s="39" t="s">
        <v>8856</v>
      </c>
      <c r="W2310" s="134" t="s">
        <v>3317</v>
      </c>
      <c r="X2310" s="18" t="s">
        <v>1217</v>
      </c>
      <c r="Y2310" s="13">
        <v>1</v>
      </c>
      <c r="Z2310" s="13">
        <v>6</v>
      </c>
      <c r="AA2310" s="33">
        <v>6</v>
      </c>
      <c r="AB2310" s="3">
        <f t="shared" si="107"/>
        <v>318</v>
      </c>
      <c r="AC2310">
        <v>465.44046611495719</v>
      </c>
      <c r="AD2310" s="17"/>
      <c r="AE2310" s="34"/>
      <c r="AG2310" s="18"/>
      <c r="AH2310" s="18"/>
      <c r="AI2310" s="18"/>
      <c r="AJ2310" s="18"/>
      <c r="AM2310" s="17"/>
      <c r="AN2310" s="18">
        <v>2253</v>
      </c>
      <c r="AO2310" s="18">
        <v>2030</v>
      </c>
      <c r="AP2310" s="3">
        <v>2781</v>
      </c>
      <c r="AQ2310" s="18"/>
      <c r="AR2310" s="183" t="s">
        <v>8956</v>
      </c>
      <c r="AS2310" s="183" t="s">
        <v>9166</v>
      </c>
      <c r="AT2310" s="3">
        <v>0</v>
      </c>
      <c r="AU2310" s="18">
        <v>0</v>
      </c>
      <c r="AV2310" s="17"/>
      <c r="AW2310" s="200">
        <v>1</v>
      </c>
      <c r="AX2310" s="200">
        <v>0</v>
      </c>
      <c r="AY2310" s="200">
        <v>0</v>
      </c>
      <c r="AZ2310" s="200">
        <v>0</v>
      </c>
      <c r="BA2310" s="200">
        <v>0</v>
      </c>
      <c r="BB2310" s="200">
        <v>0</v>
      </c>
      <c r="BC2310" s="200">
        <v>0</v>
      </c>
    </row>
    <row r="2311" spans="1:62" x14ac:dyDescent="0.25">
      <c r="A2311" s="18">
        <v>103</v>
      </c>
      <c r="B2311" s="18">
        <v>64</v>
      </c>
      <c r="C2311" s="18" t="s">
        <v>3272</v>
      </c>
      <c r="D2311" s="18" t="s">
        <v>732</v>
      </c>
      <c r="E2311" s="48" t="s">
        <v>5974</v>
      </c>
      <c r="F2311" s="48" t="s">
        <v>6933</v>
      </c>
      <c r="G2311" s="48" t="s">
        <v>6934</v>
      </c>
      <c r="H2311" s="18"/>
      <c r="I2311" s="18"/>
      <c r="J2311" s="18"/>
      <c r="K2311" s="113">
        <v>0</v>
      </c>
      <c r="L2311" s="113">
        <v>0</v>
      </c>
      <c r="M2311" s="113">
        <v>0</v>
      </c>
      <c r="N2311" s="48">
        <v>0</v>
      </c>
      <c r="O2311" s="48">
        <v>0</v>
      </c>
      <c r="P2311" s="48">
        <v>0</v>
      </c>
      <c r="Q2311" s="48">
        <v>1</v>
      </c>
      <c r="R2311" s="48">
        <v>0</v>
      </c>
      <c r="S2311" s="113">
        <v>0</v>
      </c>
      <c r="T2311" s="48">
        <v>0</v>
      </c>
      <c r="U2311" s="47"/>
      <c r="V2311" s="39" t="s">
        <v>8856</v>
      </c>
      <c r="W2311" s="134" t="s">
        <v>3318</v>
      </c>
      <c r="X2311" s="18" t="s">
        <v>918</v>
      </c>
      <c r="Y2311" s="13">
        <v>0</v>
      </c>
      <c r="Z2311" s="13">
        <v>5</v>
      </c>
      <c r="AA2311" s="33">
        <v>9</v>
      </c>
      <c r="AB2311" s="3">
        <f t="shared" si="107"/>
        <v>69</v>
      </c>
      <c r="AC2311">
        <v>100.99179925135863</v>
      </c>
      <c r="AD2311" s="17"/>
      <c r="AE2311" s="34"/>
      <c r="AG2311" s="18"/>
      <c r="AH2311" s="18"/>
      <c r="AI2311" s="18"/>
      <c r="AJ2311" s="18"/>
      <c r="AM2311" s="17"/>
      <c r="AN2311" s="18">
        <v>2253</v>
      </c>
      <c r="AO2311" s="18">
        <v>2030</v>
      </c>
      <c r="AP2311" s="3">
        <v>2781</v>
      </c>
      <c r="AQ2311" s="18"/>
      <c r="AR2311" s="183" t="s">
        <v>8956</v>
      </c>
      <c r="AS2311" s="183" t="s">
        <v>9166</v>
      </c>
      <c r="AT2311" s="3">
        <v>0</v>
      </c>
      <c r="AU2311" s="18">
        <v>0</v>
      </c>
      <c r="AV2311" s="17"/>
      <c r="AW2311" s="200">
        <v>1</v>
      </c>
      <c r="AX2311" s="200">
        <v>0</v>
      </c>
      <c r="AY2311" s="200">
        <v>0</v>
      </c>
      <c r="AZ2311" s="200">
        <v>0</v>
      </c>
      <c r="BA2311" s="200">
        <v>0</v>
      </c>
      <c r="BB2311" s="200">
        <v>0</v>
      </c>
      <c r="BC2311" s="200">
        <v>0</v>
      </c>
    </row>
    <row r="2312" spans="1:62" x14ac:dyDescent="0.25">
      <c r="A2312" s="18">
        <v>103</v>
      </c>
      <c r="B2312" s="18">
        <v>64</v>
      </c>
      <c r="C2312" s="18" t="s">
        <v>3272</v>
      </c>
      <c r="D2312" s="18" t="s">
        <v>732</v>
      </c>
      <c r="E2312" s="48" t="s">
        <v>5974</v>
      </c>
      <c r="F2312" s="48" t="s">
        <v>6933</v>
      </c>
      <c r="G2312" s="48" t="s">
        <v>6934</v>
      </c>
      <c r="H2312" s="18"/>
      <c r="I2312" s="18"/>
      <c r="J2312" s="18"/>
      <c r="K2312" s="113">
        <v>0</v>
      </c>
      <c r="L2312" s="113">
        <v>0</v>
      </c>
      <c r="M2312" s="113">
        <v>0</v>
      </c>
      <c r="N2312" s="48">
        <v>0</v>
      </c>
      <c r="O2312" s="48">
        <v>0</v>
      </c>
      <c r="P2312" s="48">
        <v>0</v>
      </c>
      <c r="Q2312" s="48">
        <v>1</v>
      </c>
      <c r="R2312" s="48">
        <v>0</v>
      </c>
      <c r="S2312" s="113">
        <v>0</v>
      </c>
      <c r="T2312" s="48">
        <v>0</v>
      </c>
      <c r="U2312" s="47"/>
      <c r="V2312" s="39" t="s">
        <v>8856</v>
      </c>
      <c r="W2312" s="134" t="s">
        <v>3319</v>
      </c>
      <c r="X2312" s="18" t="s">
        <v>921</v>
      </c>
      <c r="Y2312" s="13">
        <v>0</v>
      </c>
      <c r="Z2312" s="13">
        <v>7</v>
      </c>
      <c r="AA2312" s="33">
        <v>9</v>
      </c>
      <c r="AB2312" s="3">
        <f t="shared" si="107"/>
        <v>93</v>
      </c>
      <c r="AC2312">
        <v>136.11938159965729</v>
      </c>
      <c r="AD2312" s="17"/>
      <c r="AE2312" s="34"/>
      <c r="AG2312" s="18"/>
      <c r="AH2312" s="18"/>
      <c r="AI2312" s="18"/>
      <c r="AJ2312" s="18"/>
      <c r="AM2312" s="17"/>
      <c r="AN2312" s="18">
        <v>2253</v>
      </c>
      <c r="AO2312" s="18">
        <v>2030</v>
      </c>
      <c r="AP2312" s="3">
        <v>2781</v>
      </c>
      <c r="AQ2312" s="18"/>
      <c r="AR2312" s="183" t="s">
        <v>8956</v>
      </c>
      <c r="AS2312" s="183" t="s">
        <v>9166</v>
      </c>
      <c r="AT2312" s="3">
        <v>0</v>
      </c>
      <c r="AU2312" s="18">
        <v>0</v>
      </c>
      <c r="AV2312" s="17"/>
      <c r="AW2312" s="200">
        <v>1</v>
      </c>
      <c r="AX2312" s="200">
        <v>0</v>
      </c>
      <c r="AY2312" s="200">
        <v>0</v>
      </c>
      <c r="AZ2312" s="200">
        <v>0</v>
      </c>
      <c r="BA2312" s="200">
        <v>0</v>
      </c>
      <c r="BB2312" s="200">
        <v>0</v>
      </c>
      <c r="BC2312" s="200">
        <v>0</v>
      </c>
    </row>
    <row r="2313" spans="1:62" x14ac:dyDescent="0.25">
      <c r="A2313" s="18">
        <v>103</v>
      </c>
      <c r="B2313" s="18">
        <v>64</v>
      </c>
      <c r="C2313" s="18" t="s">
        <v>3272</v>
      </c>
      <c r="D2313" s="18" t="s">
        <v>732</v>
      </c>
      <c r="E2313" s="48" t="s">
        <v>5974</v>
      </c>
      <c r="F2313" s="48" t="s">
        <v>6933</v>
      </c>
      <c r="G2313" s="48" t="s">
        <v>6934</v>
      </c>
      <c r="H2313" s="18"/>
      <c r="I2313" s="18"/>
      <c r="J2313" s="18"/>
      <c r="K2313" s="113">
        <v>0</v>
      </c>
      <c r="L2313" s="113">
        <v>0</v>
      </c>
      <c r="M2313" s="113">
        <v>0</v>
      </c>
      <c r="N2313" s="48">
        <v>0</v>
      </c>
      <c r="O2313" s="48">
        <v>0</v>
      </c>
      <c r="P2313" s="48">
        <v>0</v>
      </c>
      <c r="Q2313" s="48">
        <v>1</v>
      </c>
      <c r="R2313" s="48">
        <v>0</v>
      </c>
      <c r="S2313" s="113">
        <v>0</v>
      </c>
      <c r="T2313" s="48">
        <v>0</v>
      </c>
      <c r="U2313" s="47"/>
      <c r="V2313" s="39" t="s">
        <v>8834</v>
      </c>
      <c r="W2313" s="134" t="s">
        <v>3320</v>
      </c>
      <c r="X2313" s="18" t="s">
        <v>96</v>
      </c>
      <c r="Y2313" s="13">
        <v>0</v>
      </c>
      <c r="Z2313" s="13">
        <v>18</v>
      </c>
      <c r="AA2313" s="33">
        <v>0</v>
      </c>
      <c r="AB2313" s="3">
        <f t="shared" si="107"/>
        <v>216</v>
      </c>
      <c r="AC2313">
        <v>316.06164297276177</v>
      </c>
      <c r="AD2313" s="17"/>
      <c r="AE2313" s="34"/>
      <c r="AG2313" s="18"/>
      <c r="AH2313" s="18"/>
      <c r="AI2313" s="18"/>
      <c r="AJ2313" s="18"/>
      <c r="AM2313" s="17"/>
      <c r="AN2313" s="18">
        <v>2253</v>
      </c>
      <c r="AO2313" s="18">
        <v>2030</v>
      </c>
      <c r="AP2313" s="3">
        <v>2779</v>
      </c>
      <c r="AQ2313" s="18"/>
      <c r="AR2313" s="183" t="s">
        <v>8956</v>
      </c>
      <c r="AS2313" s="183" t="s">
        <v>9166</v>
      </c>
      <c r="AT2313" s="3">
        <v>0</v>
      </c>
      <c r="AU2313" s="18">
        <v>0</v>
      </c>
      <c r="AV2313" s="17"/>
      <c r="AW2313" s="200">
        <v>1</v>
      </c>
      <c r="AX2313" s="200">
        <v>0</v>
      </c>
      <c r="AY2313" s="200">
        <v>0</v>
      </c>
      <c r="AZ2313" s="200">
        <v>0</v>
      </c>
      <c r="BA2313" s="200">
        <v>0</v>
      </c>
      <c r="BB2313" s="200">
        <v>0</v>
      </c>
      <c r="BC2313" s="200">
        <v>0</v>
      </c>
    </row>
    <row r="2314" spans="1:62" x14ac:dyDescent="0.25">
      <c r="A2314" s="18">
        <v>103</v>
      </c>
      <c r="B2314" s="18">
        <v>64</v>
      </c>
      <c r="C2314" s="18" t="s">
        <v>3272</v>
      </c>
      <c r="D2314" s="18" t="s">
        <v>732</v>
      </c>
      <c r="E2314" s="48" t="s">
        <v>5974</v>
      </c>
      <c r="F2314" s="48" t="s">
        <v>6933</v>
      </c>
      <c r="G2314" s="48" t="s">
        <v>6934</v>
      </c>
      <c r="H2314" s="18"/>
      <c r="I2314" s="18"/>
      <c r="J2314" s="18"/>
      <c r="K2314" s="113">
        <v>0</v>
      </c>
      <c r="L2314" s="113">
        <v>0</v>
      </c>
      <c r="M2314" s="113">
        <v>0</v>
      </c>
      <c r="N2314" s="48">
        <v>0</v>
      </c>
      <c r="O2314" s="48">
        <v>0</v>
      </c>
      <c r="P2314" s="48">
        <v>0</v>
      </c>
      <c r="Q2314" s="48">
        <v>1</v>
      </c>
      <c r="R2314" s="48">
        <v>0</v>
      </c>
      <c r="S2314" s="113">
        <v>0</v>
      </c>
      <c r="T2314" s="48">
        <v>0</v>
      </c>
      <c r="U2314" s="47"/>
      <c r="V2314" s="33" t="s">
        <v>149</v>
      </c>
      <c r="W2314" s="134" t="s">
        <v>3278</v>
      </c>
      <c r="X2314" s="18" t="s">
        <v>3321</v>
      </c>
      <c r="Y2314" s="13">
        <v>39</v>
      </c>
      <c r="Z2314" s="13">
        <v>1</v>
      </c>
      <c r="AA2314" s="33">
        <v>1</v>
      </c>
      <c r="AB2314" s="3">
        <f t="shared" si="107"/>
        <v>9373</v>
      </c>
      <c r="AD2314" s="17"/>
      <c r="AE2314" s="34"/>
      <c r="AG2314" s="18"/>
      <c r="AH2314" s="18"/>
      <c r="AI2314" s="18"/>
      <c r="AJ2314" s="18"/>
      <c r="AM2314" s="17"/>
      <c r="AN2314" s="18">
        <v>2253</v>
      </c>
      <c r="AO2314" s="18">
        <v>2030</v>
      </c>
      <c r="AQ2314" s="18"/>
      <c r="AR2314" s="183" t="s">
        <v>8956</v>
      </c>
      <c r="AS2314" s="183" t="s">
        <v>9166</v>
      </c>
      <c r="AT2314" s="3">
        <v>0</v>
      </c>
      <c r="AU2314" s="18">
        <v>0</v>
      </c>
      <c r="AV2314" s="17"/>
      <c r="AW2314" s="200"/>
      <c r="AX2314" s="18"/>
    </row>
    <row r="2315" spans="1:62" x14ac:dyDescent="0.25">
      <c r="A2315" s="18">
        <v>103</v>
      </c>
      <c r="B2315" s="48">
        <v>88</v>
      </c>
      <c r="C2315" s="18" t="s">
        <v>3272</v>
      </c>
      <c r="D2315" s="18" t="s">
        <v>732</v>
      </c>
      <c r="E2315" s="48" t="s">
        <v>5974</v>
      </c>
      <c r="F2315" s="48" t="s">
        <v>6933</v>
      </c>
      <c r="G2315" s="48" t="s">
        <v>6934</v>
      </c>
      <c r="H2315" s="18"/>
      <c r="I2315" s="18"/>
      <c r="J2315" s="18"/>
      <c r="K2315" s="113">
        <v>0</v>
      </c>
      <c r="L2315" s="113">
        <v>0</v>
      </c>
      <c r="M2315" s="113">
        <v>0</v>
      </c>
      <c r="N2315" s="48">
        <v>0</v>
      </c>
      <c r="O2315" s="48">
        <v>0</v>
      </c>
      <c r="P2315" s="48">
        <v>0</v>
      </c>
      <c r="Q2315" s="48">
        <v>1</v>
      </c>
      <c r="R2315" s="48">
        <v>0</v>
      </c>
      <c r="S2315" s="113">
        <v>0</v>
      </c>
      <c r="T2315" s="48">
        <v>0</v>
      </c>
      <c r="U2315" s="47"/>
      <c r="V2315" s="33" t="s">
        <v>149</v>
      </c>
      <c r="W2315" s="134" t="s">
        <v>3322</v>
      </c>
      <c r="X2315" s="18" t="s">
        <v>3323</v>
      </c>
      <c r="Y2315" s="13">
        <v>39</v>
      </c>
      <c r="Z2315" s="13">
        <v>1</v>
      </c>
      <c r="AA2315" s="33">
        <v>1</v>
      </c>
      <c r="AB2315" s="3">
        <f t="shared" si="107"/>
        <v>9373</v>
      </c>
      <c r="AD2315" s="17"/>
      <c r="AE2315" s="39"/>
      <c r="AG2315" s="18"/>
      <c r="AH2315" s="18"/>
      <c r="AI2315" s="18"/>
      <c r="AJ2315" s="18"/>
      <c r="AM2315" s="17"/>
      <c r="AN2315" s="18">
        <v>2253</v>
      </c>
      <c r="AO2315" s="18">
        <v>2030</v>
      </c>
      <c r="AQ2315" s="18"/>
      <c r="AR2315" s="183" t="s">
        <v>8956</v>
      </c>
      <c r="AS2315" s="183" t="s">
        <v>9166</v>
      </c>
      <c r="AT2315" s="3">
        <v>0</v>
      </c>
      <c r="AU2315" s="18">
        <v>0</v>
      </c>
      <c r="AV2315" s="17"/>
      <c r="AW2315" s="200"/>
      <c r="AX2315" s="18"/>
    </row>
    <row r="2316" spans="1:62" x14ac:dyDescent="0.25">
      <c r="A2316" s="18">
        <v>103</v>
      </c>
      <c r="B2316" s="48">
        <v>88</v>
      </c>
      <c r="C2316" s="18" t="s">
        <v>3272</v>
      </c>
      <c r="D2316" s="18" t="s">
        <v>732</v>
      </c>
      <c r="E2316" s="48" t="s">
        <v>5974</v>
      </c>
      <c r="F2316" s="48" t="s">
        <v>6933</v>
      </c>
      <c r="G2316" s="48" t="s">
        <v>6934</v>
      </c>
      <c r="H2316" s="18"/>
      <c r="I2316" s="18"/>
      <c r="J2316" s="18"/>
      <c r="K2316" s="113">
        <v>0</v>
      </c>
      <c r="L2316" s="113">
        <v>0</v>
      </c>
      <c r="M2316" s="113">
        <v>0</v>
      </c>
      <c r="N2316" s="48">
        <v>0</v>
      </c>
      <c r="O2316" s="48">
        <v>0</v>
      </c>
      <c r="P2316" s="48">
        <v>0</v>
      </c>
      <c r="Q2316" s="48">
        <v>1</v>
      </c>
      <c r="R2316" s="48">
        <v>0</v>
      </c>
      <c r="S2316" s="113">
        <v>0</v>
      </c>
      <c r="T2316" s="48">
        <v>0</v>
      </c>
      <c r="U2316" s="47"/>
      <c r="V2316" s="39" t="s">
        <v>9167</v>
      </c>
      <c r="W2316" s="134" t="s">
        <v>3324</v>
      </c>
      <c r="X2316" s="18" t="s">
        <v>1037</v>
      </c>
      <c r="Y2316" s="13">
        <v>2</v>
      </c>
      <c r="Z2316" s="13">
        <v>8</v>
      </c>
      <c r="AA2316" s="33">
        <v>0</v>
      </c>
      <c r="AB2316" s="3">
        <f t="shared" si="107"/>
        <v>576</v>
      </c>
      <c r="AC2316">
        <v>840.17991306358317</v>
      </c>
      <c r="AD2316" s="17"/>
      <c r="AE2316" s="39" t="s">
        <v>9063</v>
      </c>
      <c r="AF2316" s="2" t="s">
        <v>3325</v>
      </c>
      <c r="AG2316" s="18" t="s">
        <v>2810</v>
      </c>
      <c r="AH2316" s="18">
        <v>1</v>
      </c>
      <c r="AI2316" s="18">
        <v>8</v>
      </c>
      <c r="AJ2316" s="18">
        <v>0</v>
      </c>
      <c r="AK2316" s="3">
        <f>(240*AH2316)+(12*AI2316)+AJ2316</f>
        <v>336</v>
      </c>
      <c r="AL2316">
        <v>480.00621830005633</v>
      </c>
      <c r="AM2316" s="17"/>
      <c r="AN2316" s="18">
        <v>2253</v>
      </c>
      <c r="AO2316" s="18">
        <v>2030</v>
      </c>
      <c r="AP2316" s="3">
        <v>2756</v>
      </c>
      <c r="AQ2316" s="18">
        <v>2604</v>
      </c>
      <c r="AR2316" s="183" t="s">
        <v>8956</v>
      </c>
      <c r="AS2316" s="183" t="s">
        <v>9166</v>
      </c>
      <c r="AT2316" s="3">
        <v>0</v>
      </c>
      <c r="AU2316" s="18">
        <v>0</v>
      </c>
      <c r="AV2316" s="17"/>
      <c r="AW2316" s="200">
        <v>1</v>
      </c>
      <c r="AX2316" s="200">
        <v>0</v>
      </c>
      <c r="AY2316" s="200">
        <v>0</v>
      </c>
      <c r="AZ2316" s="200">
        <v>0</v>
      </c>
      <c r="BA2316" s="200">
        <v>0</v>
      </c>
      <c r="BB2316" s="200">
        <v>0</v>
      </c>
      <c r="BC2316" s="200">
        <v>0</v>
      </c>
      <c r="BE2316" s="18">
        <v>1</v>
      </c>
      <c r="BF2316" s="18">
        <v>0</v>
      </c>
      <c r="BG2316" s="18">
        <v>0</v>
      </c>
      <c r="BH2316" s="18">
        <v>0</v>
      </c>
      <c r="BI2316" s="18">
        <v>0</v>
      </c>
      <c r="BJ2316" s="18">
        <v>0</v>
      </c>
    </row>
    <row r="2317" spans="1:62" x14ac:dyDescent="0.25">
      <c r="A2317" s="18">
        <v>103</v>
      </c>
      <c r="B2317" s="48">
        <v>88</v>
      </c>
      <c r="C2317" s="18" t="s">
        <v>3272</v>
      </c>
      <c r="D2317" s="18" t="s">
        <v>732</v>
      </c>
      <c r="E2317" s="48" t="s">
        <v>5974</v>
      </c>
      <c r="F2317" s="48" t="s">
        <v>6933</v>
      </c>
      <c r="G2317" s="48" t="s">
        <v>6934</v>
      </c>
      <c r="H2317" s="18"/>
      <c r="I2317" s="18"/>
      <c r="J2317" s="18"/>
      <c r="K2317" s="113">
        <v>0</v>
      </c>
      <c r="L2317" s="113">
        <v>0</v>
      </c>
      <c r="M2317" s="113">
        <v>0</v>
      </c>
      <c r="N2317" s="48">
        <v>0</v>
      </c>
      <c r="O2317" s="48">
        <v>0</v>
      </c>
      <c r="P2317" s="48">
        <v>0</v>
      </c>
      <c r="Q2317" s="48">
        <v>1</v>
      </c>
      <c r="R2317" s="48">
        <v>0</v>
      </c>
      <c r="S2317" s="113">
        <v>0</v>
      </c>
      <c r="T2317" s="48">
        <v>0</v>
      </c>
      <c r="U2317" s="47"/>
      <c r="V2317" s="39" t="s">
        <v>9167</v>
      </c>
      <c r="W2317" s="134" t="s">
        <v>2378</v>
      </c>
      <c r="X2317" s="18" t="s">
        <v>23</v>
      </c>
      <c r="Y2317" s="13">
        <v>0</v>
      </c>
      <c r="Z2317" s="13">
        <v>7</v>
      </c>
      <c r="AA2317" s="33">
        <v>6</v>
      </c>
      <c r="AB2317" s="3">
        <f t="shared" si="107"/>
        <v>90</v>
      </c>
      <c r="AC2317">
        <v>131.27811141618488</v>
      </c>
      <c r="AD2317" s="17"/>
      <c r="AE2317" s="39" t="s">
        <v>9063</v>
      </c>
      <c r="AF2317" s="2" t="s">
        <v>3326</v>
      </c>
      <c r="AG2317" s="18" t="s">
        <v>330</v>
      </c>
      <c r="AH2317" s="18">
        <v>0</v>
      </c>
      <c r="AI2317" s="18">
        <v>8</v>
      </c>
      <c r="AJ2317" s="18">
        <v>6</v>
      </c>
      <c r="AK2317" s="3">
        <f>(240*AH2317)+(12*AI2317)+AJ2317</f>
        <v>102</v>
      </c>
      <c r="AL2317">
        <v>145.71617341251709</v>
      </c>
      <c r="AM2317" s="17"/>
      <c r="AN2317" s="18">
        <v>2253</v>
      </c>
      <c r="AO2317" s="18">
        <v>2030</v>
      </c>
      <c r="AP2317" s="3">
        <v>2756</v>
      </c>
      <c r="AQ2317" s="18">
        <v>2604</v>
      </c>
      <c r="AR2317" s="183" t="s">
        <v>8956</v>
      </c>
      <c r="AS2317" s="183" t="s">
        <v>9166</v>
      </c>
      <c r="AT2317" s="3">
        <v>0</v>
      </c>
      <c r="AU2317" s="18">
        <v>0</v>
      </c>
      <c r="AV2317" s="17"/>
      <c r="AW2317" s="200">
        <v>1</v>
      </c>
      <c r="AX2317" s="200">
        <v>0</v>
      </c>
      <c r="AY2317" s="200">
        <v>0</v>
      </c>
      <c r="AZ2317" s="200">
        <v>0</v>
      </c>
      <c r="BA2317" s="200">
        <v>0</v>
      </c>
      <c r="BB2317" s="200">
        <v>0</v>
      </c>
      <c r="BC2317" s="200">
        <v>0</v>
      </c>
      <c r="BE2317" s="18">
        <v>1</v>
      </c>
      <c r="BF2317" s="18">
        <v>0</v>
      </c>
      <c r="BG2317" s="18">
        <v>0</v>
      </c>
      <c r="BH2317" s="18">
        <v>0</v>
      </c>
      <c r="BI2317" s="18">
        <v>0</v>
      </c>
      <c r="BJ2317" s="18">
        <v>0</v>
      </c>
    </row>
    <row r="2318" spans="1:62" x14ac:dyDescent="0.25">
      <c r="A2318" s="18">
        <v>103</v>
      </c>
      <c r="B2318" s="48">
        <v>88</v>
      </c>
      <c r="C2318" s="18" t="s">
        <v>3272</v>
      </c>
      <c r="D2318" s="18" t="s">
        <v>732</v>
      </c>
      <c r="E2318" s="48" t="s">
        <v>5974</v>
      </c>
      <c r="F2318" s="48" t="s">
        <v>6933</v>
      </c>
      <c r="G2318" s="48" t="s">
        <v>6934</v>
      </c>
      <c r="H2318" s="18"/>
      <c r="I2318" s="18"/>
      <c r="J2318" s="18"/>
      <c r="K2318" s="113">
        <v>0</v>
      </c>
      <c r="L2318" s="113">
        <v>0</v>
      </c>
      <c r="M2318" s="113">
        <v>0</v>
      </c>
      <c r="N2318" s="48">
        <v>0</v>
      </c>
      <c r="O2318" s="48">
        <v>0</v>
      </c>
      <c r="P2318" s="48">
        <v>0</v>
      </c>
      <c r="Q2318" s="48">
        <v>1</v>
      </c>
      <c r="R2318" s="48">
        <v>0</v>
      </c>
      <c r="S2318" s="113">
        <v>0</v>
      </c>
      <c r="T2318" s="48">
        <v>0</v>
      </c>
      <c r="U2318" s="47"/>
      <c r="V2318" s="39" t="s">
        <v>9168</v>
      </c>
      <c r="W2318" s="134" t="s">
        <v>3327</v>
      </c>
      <c r="X2318" s="18" t="s">
        <v>389</v>
      </c>
      <c r="Y2318" s="13">
        <v>0</v>
      </c>
      <c r="Z2318" s="13">
        <v>14</v>
      </c>
      <c r="AA2318" s="33">
        <v>0</v>
      </c>
      <c r="AB2318" s="3">
        <f t="shared" si="107"/>
        <v>168</v>
      </c>
      <c r="AC2318">
        <v>243.98069624224217</v>
      </c>
      <c r="AD2318" s="17"/>
      <c r="AE2318" s="39" t="s">
        <v>9063</v>
      </c>
      <c r="AF2318" s="2" t="s">
        <v>3328</v>
      </c>
      <c r="AG2318" s="18" t="s">
        <v>185</v>
      </c>
      <c r="AH2318" s="18">
        <v>6</v>
      </c>
      <c r="AI2318" s="18">
        <v>0</v>
      </c>
      <c r="AJ2318" s="18">
        <v>0</v>
      </c>
      <c r="AK2318" s="3">
        <f>(240*AH2318)+(12*AI2318)+AJ2318</f>
        <v>1440</v>
      </c>
      <c r="AL2318">
        <v>2057.1695070002415</v>
      </c>
      <c r="AM2318" s="17"/>
      <c r="AN2318" s="18">
        <v>2253</v>
      </c>
      <c r="AO2318" s="18">
        <v>2030</v>
      </c>
      <c r="AP2318" s="3">
        <v>2724</v>
      </c>
      <c r="AQ2318" s="18">
        <v>2604</v>
      </c>
      <c r="AR2318" s="183" t="s">
        <v>8956</v>
      </c>
      <c r="AS2318" s="183" t="s">
        <v>9166</v>
      </c>
      <c r="AT2318" s="3">
        <v>0</v>
      </c>
      <c r="AU2318" s="18">
        <v>0</v>
      </c>
      <c r="AV2318" s="17"/>
      <c r="AW2318" s="200">
        <v>1</v>
      </c>
      <c r="AX2318" s="200">
        <v>0</v>
      </c>
      <c r="AY2318" s="200">
        <v>0</v>
      </c>
      <c r="AZ2318" s="200">
        <v>0</v>
      </c>
      <c r="BA2318" s="200">
        <v>0</v>
      </c>
      <c r="BB2318" s="200">
        <v>0</v>
      </c>
      <c r="BC2318" s="200">
        <v>0</v>
      </c>
      <c r="BE2318" s="18">
        <v>0</v>
      </c>
      <c r="BF2318" s="18">
        <v>0</v>
      </c>
      <c r="BG2318" s="18">
        <v>1</v>
      </c>
      <c r="BH2318" s="18">
        <v>0</v>
      </c>
      <c r="BI2318" s="18">
        <v>0</v>
      </c>
      <c r="BJ2318" s="18">
        <v>0</v>
      </c>
    </row>
    <row r="2319" spans="1:62" x14ac:dyDescent="0.25">
      <c r="A2319" s="18">
        <v>103</v>
      </c>
      <c r="B2319" s="48">
        <v>88</v>
      </c>
      <c r="C2319" s="18" t="s">
        <v>3272</v>
      </c>
      <c r="D2319" s="18" t="s">
        <v>732</v>
      </c>
      <c r="E2319" s="48" t="s">
        <v>5974</v>
      </c>
      <c r="F2319" s="48" t="s">
        <v>6933</v>
      </c>
      <c r="G2319" s="48" t="s">
        <v>6934</v>
      </c>
      <c r="H2319" s="18"/>
      <c r="I2319" s="18"/>
      <c r="J2319" s="18"/>
      <c r="K2319" s="113">
        <v>0</v>
      </c>
      <c r="L2319" s="113">
        <v>0</v>
      </c>
      <c r="M2319" s="113">
        <v>0</v>
      </c>
      <c r="N2319" s="48">
        <v>0</v>
      </c>
      <c r="O2319" s="48">
        <v>0</v>
      </c>
      <c r="P2319" s="48">
        <v>0</v>
      </c>
      <c r="Q2319" s="48">
        <v>1</v>
      </c>
      <c r="R2319" s="48">
        <v>0</v>
      </c>
      <c r="S2319" s="113">
        <v>0</v>
      </c>
      <c r="T2319" s="48">
        <v>0</v>
      </c>
      <c r="U2319" s="47"/>
      <c r="V2319" s="39" t="s">
        <v>9168</v>
      </c>
      <c r="W2319" s="134" t="s">
        <v>3329</v>
      </c>
      <c r="X2319" s="18" t="s">
        <v>519</v>
      </c>
      <c r="Y2319" s="13">
        <v>2</v>
      </c>
      <c r="Z2319" s="13">
        <v>12</v>
      </c>
      <c r="AA2319" s="33">
        <v>6</v>
      </c>
      <c r="AB2319" s="3">
        <f t="shared" si="107"/>
        <v>630</v>
      </c>
      <c r="AC2319">
        <v>914.92761090840816</v>
      </c>
      <c r="AD2319" s="17"/>
      <c r="AE2319" s="39"/>
      <c r="AG2319" s="18"/>
      <c r="AH2319" s="18"/>
      <c r="AI2319" s="18"/>
      <c r="AJ2319" s="18"/>
      <c r="AM2319" s="17"/>
      <c r="AN2319" s="18">
        <v>2253</v>
      </c>
      <c r="AO2319" s="18">
        <v>2030</v>
      </c>
      <c r="AP2319" s="3">
        <v>2724</v>
      </c>
      <c r="AR2319" s="183" t="s">
        <v>8956</v>
      </c>
      <c r="AS2319" s="183" t="s">
        <v>9166</v>
      </c>
      <c r="AT2319" s="3">
        <v>0</v>
      </c>
      <c r="AU2319" s="18">
        <v>0</v>
      </c>
      <c r="AV2319" s="17"/>
      <c r="AW2319" s="200">
        <v>1</v>
      </c>
      <c r="AX2319" s="200">
        <v>0</v>
      </c>
      <c r="AY2319" s="200">
        <v>0</v>
      </c>
      <c r="AZ2319" s="200">
        <v>0</v>
      </c>
      <c r="BA2319" s="200">
        <v>0</v>
      </c>
      <c r="BB2319" s="200">
        <v>0</v>
      </c>
      <c r="BC2319" s="200">
        <v>0</v>
      </c>
    </row>
    <row r="2320" spans="1:62" x14ac:dyDescent="0.25">
      <c r="A2320" s="18">
        <v>103</v>
      </c>
      <c r="B2320" s="48">
        <v>88</v>
      </c>
      <c r="C2320" s="18" t="s">
        <v>3272</v>
      </c>
      <c r="D2320" s="18" t="s">
        <v>732</v>
      </c>
      <c r="E2320" s="48" t="s">
        <v>5974</v>
      </c>
      <c r="F2320" s="48" t="s">
        <v>6933</v>
      </c>
      <c r="G2320" s="48" t="s">
        <v>6934</v>
      </c>
      <c r="H2320" s="18"/>
      <c r="I2320" s="18"/>
      <c r="J2320" s="18"/>
      <c r="K2320" s="113">
        <v>0</v>
      </c>
      <c r="L2320" s="113">
        <v>0</v>
      </c>
      <c r="M2320" s="113">
        <v>0</v>
      </c>
      <c r="N2320" s="48">
        <v>0</v>
      </c>
      <c r="O2320" s="48">
        <v>0</v>
      </c>
      <c r="P2320" s="48">
        <v>0</v>
      </c>
      <c r="Q2320" s="48">
        <v>1</v>
      </c>
      <c r="R2320" s="48">
        <v>0</v>
      </c>
      <c r="S2320" s="113">
        <v>0</v>
      </c>
      <c r="T2320" s="48">
        <v>0</v>
      </c>
      <c r="U2320" s="47"/>
      <c r="V2320" s="39" t="s">
        <v>9169</v>
      </c>
      <c r="W2320" s="134" t="s">
        <v>3330</v>
      </c>
      <c r="X2320" s="18" t="s">
        <v>374</v>
      </c>
      <c r="Y2320" s="13">
        <v>0</v>
      </c>
      <c r="Z2320" s="13">
        <v>5</v>
      </c>
      <c r="AA2320" s="33">
        <v>0</v>
      </c>
      <c r="AB2320" s="3">
        <f t="shared" si="107"/>
        <v>60</v>
      </c>
      <c r="AC2320">
        <v>85.80937585521167</v>
      </c>
      <c r="AD2320" s="17"/>
      <c r="AE2320" s="39" t="s">
        <v>9331</v>
      </c>
      <c r="AF2320" s="2" t="s">
        <v>3331</v>
      </c>
      <c r="AG2320" s="18" t="s">
        <v>3332</v>
      </c>
      <c r="AH2320" s="18">
        <v>44</v>
      </c>
      <c r="AI2320" s="18">
        <v>10</v>
      </c>
      <c r="AJ2320" s="18">
        <v>5</v>
      </c>
      <c r="AK2320" s="3">
        <f>(240*AH2320)+(12*AI2320)+AJ2320</f>
        <v>10685</v>
      </c>
      <c r="AL2320">
        <v>14801.210685622869</v>
      </c>
      <c r="AM2320" s="17"/>
      <c r="AN2320" s="18">
        <v>2253</v>
      </c>
      <c r="AO2320" s="18">
        <v>2030</v>
      </c>
      <c r="AP2320" s="3">
        <v>2612</v>
      </c>
      <c r="AQ2320" s="3">
        <v>2379</v>
      </c>
      <c r="AR2320" s="183" t="s">
        <v>8956</v>
      </c>
      <c r="AS2320" s="183" t="s">
        <v>9166</v>
      </c>
      <c r="AT2320" s="3">
        <v>0</v>
      </c>
      <c r="AU2320" s="18">
        <v>0</v>
      </c>
      <c r="AV2320" s="17"/>
      <c r="AW2320" s="200">
        <v>1</v>
      </c>
      <c r="AX2320" s="200">
        <v>0</v>
      </c>
      <c r="AY2320" s="200">
        <v>0</v>
      </c>
      <c r="AZ2320" s="200">
        <v>0</v>
      </c>
      <c r="BA2320" s="200">
        <v>0</v>
      </c>
      <c r="BB2320" s="200">
        <v>0</v>
      </c>
      <c r="BC2320" s="200">
        <v>0</v>
      </c>
      <c r="BE2320" s="18">
        <v>0</v>
      </c>
      <c r="BF2320" s="18">
        <v>1</v>
      </c>
      <c r="BG2320" s="18">
        <v>0</v>
      </c>
      <c r="BH2320" s="18">
        <v>0</v>
      </c>
      <c r="BI2320" s="18">
        <v>0</v>
      </c>
      <c r="BJ2320" s="18">
        <v>0</v>
      </c>
    </row>
    <row r="2321" spans="1:62" x14ac:dyDescent="0.25">
      <c r="A2321" s="18">
        <v>103</v>
      </c>
      <c r="B2321" s="48">
        <v>88</v>
      </c>
      <c r="C2321" s="18" t="s">
        <v>3272</v>
      </c>
      <c r="D2321" s="18" t="s">
        <v>732</v>
      </c>
      <c r="E2321" s="48" t="s">
        <v>5974</v>
      </c>
      <c r="F2321" s="48" t="s">
        <v>6933</v>
      </c>
      <c r="G2321" s="48" t="s">
        <v>6934</v>
      </c>
      <c r="H2321" s="18"/>
      <c r="I2321" s="18"/>
      <c r="J2321" s="18"/>
      <c r="K2321" s="113">
        <v>0</v>
      </c>
      <c r="L2321" s="113">
        <v>0</v>
      </c>
      <c r="M2321" s="113">
        <v>0</v>
      </c>
      <c r="N2321" s="48">
        <v>0</v>
      </c>
      <c r="O2321" s="48">
        <v>0</v>
      </c>
      <c r="P2321" s="48">
        <v>0</v>
      </c>
      <c r="Q2321" s="48">
        <v>1</v>
      </c>
      <c r="R2321" s="48">
        <v>0</v>
      </c>
      <c r="S2321" s="113">
        <v>0</v>
      </c>
      <c r="T2321" s="48">
        <v>0</v>
      </c>
      <c r="U2321" s="47"/>
      <c r="V2321" s="39" t="s">
        <v>9169</v>
      </c>
      <c r="W2321" s="134" t="s">
        <v>3333</v>
      </c>
      <c r="X2321" s="18" t="s">
        <v>167</v>
      </c>
      <c r="Y2321" s="13">
        <v>0</v>
      </c>
      <c r="Z2321" s="13">
        <v>10</v>
      </c>
      <c r="AA2321" s="33">
        <v>0</v>
      </c>
      <c r="AB2321" s="3">
        <f t="shared" si="107"/>
        <v>120</v>
      </c>
      <c r="AC2321">
        <v>171.61875171042334</v>
      </c>
      <c r="AD2321" s="17"/>
      <c r="AE2321" s="39"/>
      <c r="AG2321" s="18"/>
      <c r="AH2321" s="18"/>
      <c r="AI2321" s="18"/>
      <c r="AJ2321" s="18"/>
      <c r="AM2321" s="17"/>
      <c r="AN2321" s="18">
        <v>2253</v>
      </c>
      <c r="AO2321" s="18">
        <v>2030</v>
      </c>
      <c r="AP2321" s="3">
        <v>2612</v>
      </c>
      <c r="AR2321" s="183" t="s">
        <v>8956</v>
      </c>
      <c r="AS2321" s="183" t="s">
        <v>9166</v>
      </c>
      <c r="AT2321" s="3">
        <v>0</v>
      </c>
      <c r="AU2321" s="18">
        <v>0</v>
      </c>
      <c r="AV2321" s="17"/>
      <c r="AW2321" s="200">
        <v>1</v>
      </c>
      <c r="AX2321" s="200">
        <v>0</v>
      </c>
      <c r="AY2321" s="200">
        <v>0</v>
      </c>
      <c r="AZ2321" s="200">
        <v>0</v>
      </c>
      <c r="BA2321" s="200">
        <v>0</v>
      </c>
      <c r="BB2321" s="200">
        <v>0</v>
      </c>
      <c r="BC2321" s="200">
        <v>0</v>
      </c>
    </row>
    <row r="2322" spans="1:62" x14ac:dyDescent="0.25">
      <c r="A2322" s="18">
        <v>103</v>
      </c>
      <c r="B2322" s="48">
        <v>88</v>
      </c>
      <c r="C2322" s="18" t="s">
        <v>3272</v>
      </c>
      <c r="D2322" s="18" t="s">
        <v>732</v>
      </c>
      <c r="E2322" s="48" t="s">
        <v>5974</v>
      </c>
      <c r="F2322" s="48" t="s">
        <v>6933</v>
      </c>
      <c r="G2322" s="48" t="s">
        <v>6934</v>
      </c>
      <c r="H2322" s="18"/>
      <c r="I2322" s="18"/>
      <c r="J2322" s="18"/>
      <c r="K2322" s="113">
        <v>0</v>
      </c>
      <c r="L2322" s="113">
        <v>0</v>
      </c>
      <c r="M2322" s="113">
        <v>0</v>
      </c>
      <c r="N2322" s="48">
        <v>0</v>
      </c>
      <c r="O2322" s="48">
        <v>0</v>
      </c>
      <c r="P2322" s="48">
        <v>0</v>
      </c>
      <c r="Q2322" s="48">
        <v>1</v>
      </c>
      <c r="R2322" s="48">
        <v>0</v>
      </c>
      <c r="S2322" s="113">
        <v>0</v>
      </c>
      <c r="T2322" s="48">
        <v>0</v>
      </c>
      <c r="U2322" s="47"/>
      <c r="V2322" s="39" t="s">
        <v>9108</v>
      </c>
      <c r="W2322" s="134" t="s">
        <v>3334</v>
      </c>
      <c r="X2322" s="18" t="s">
        <v>200</v>
      </c>
      <c r="Y2322" s="13">
        <v>0</v>
      </c>
      <c r="Z2322" s="13">
        <v>1</v>
      </c>
      <c r="AA2322" s="33">
        <v>6</v>
      </c>
      <c r="AB2322" s="3">
        <f t="shared" si="107"/>
        <v>18</v>
      </c>
      <c r="AC2322">
        <v>25.718141388028705</v>
      </c>
      <c r="AD2322" s="17"/>
      <c r="AE2322" s="39" t="s">
        <v>9516</v>
      </c>
      <c r="AF2322" s="2" t="s">
        <v>3335</v>
      </c>
      <c r="AG2322" s="18" t="s">
        <v>3336</v>
      </c>
      <c r="AH2322" s="18">
        <v>20</v>
      </c>
      <c r="AI2322" s="18">
        <v>11</v>
      </c>
      <c r="AJ2322" s="18">
        <v>5</v>
      </c>
      <c r="AK2322" s="3">
        <f>(240*AH2322)+(12*AI2322)+AJ2322</f>
        <v>4937</v>
      </c>
      <c r="AL2322">
        <v>6139.1613099920278</v>
      </c>
      <c r="AM2322" s="17"/>
      <c r="AN2322" s="18">
        <v>2253</v>
      </c>
      <c r="AO2322" s="18">
        <v>2030</v>
      </c>
      <c r="AP2322" s="3">
        <v>2605</v>
      </c>
      <c r="AQ2322" s="3">
        <v>1591</v>
      </c>
      <c r="AR2322" s="183" t="s">
        <v>8956</v>
      </c>
      <c r="AS2322" s="183" t="s">
        <v>9166</v>
      </c>
      <c r="AT2322" s="3">
        <v>0</v>
      </c>
      <c r="AU2322" s="18">
        <v>0</v>
      </c>
      <c r="AV2322" s="17"/>
      <c r="AW2322" s="200">
        <v>1</v>
      </c>
      <c r="AX2322" s="200">
        <v>0</v>
      </c>
      <c r="AY2322" s="200">
        <v>0</v>
      </c>
      <c r="AZ2322" s="200">
        <v>0</v>
      </c>
      <c r="BA2322" s="200">
        <v>0</v>
      </c>
      <c r="BB2322" s="200">
        <v>0</v>
      </c>
      <c r="BC2322" s="200">
        <v>0</v>
      </c>
      <c r="BE2322" s="18">
        <v>0</v>
      </c>
      <c r="BF2322" s="18">
        <v>1</v>
      </c>
      <c r="BG2322" s="18">
        <v>0</v>
      </c>
      <c r="BH2322" s="18">
        <v>0</v>
      </c>
      <c r="BI2322" s="18">
        <v>0</v>
      </c>
      <c r="BJ2322" s="18">
        <v>0</v>
      </c>
    </row>
    <row r="2323" spans="1:62" x14ac:dyDescent="0.25">
      <c r="A2323" s="18">
        <v>103</v>
      </c>
      <c r="B2323" s="48">
        <v>88</v>
      </c>
      <c r="C2323" s="18" t="s">
        <v>3272</v>
      </c>
      <c r="D2323" s="18" t="s">
        <v>732</v>
      </c>
      <c r="E2323" s="48" t="s">
        <v>5974</v>
      </c>
      <c r="F2323" s="48" t="s">
        <v>6933</v>
      </c>
      <c r="G2323" s="48" t="s">
        <v>6934</v>
      </c>
      <c r="H2323" s="18"/>
      <c r="I2323" s="18"/>
      <c r="J2323" s="18"/>
      <c r="K2323" s="113">
        <v>0</v>
      </c>
      <c r="L2323" s="113">
        <v>0</v>
      </c>
      <c r="M2323" s="113">
        <v>0</v>
      </c>
      <c r="N2323" s="48">
        <v>0</v>
      </c>
      <c r="O2323" s="48">
        <v>0</v>
      </c>
      <c r="P2323" s="48">
        <v>0</v>
      </c>
      <c r="Q2323" s="48">
        <v>1</v>
      </c>
      <c r="R2323" s="48">
        <v>0</v>
      </c>
      <c r="S2323" s="113">
        <v>0</v>
      </c>
      <c r="T2323" s="48">
        <v>0</v>
      </c>
      <c r="U2323" s="47"/>
      <c r="V2323" s="39" t="s">
        <v>9108</v>
      </c>
      <c r="W2323" s="134" t="s">
        <v>3337</v>
      </c>
      <c r="X2323" s="18" t="s">
        <v>72</v>
      </c>
      <c r="Y2323" s="13">
        <v>1</v>
      </c>
      <c r="Z2323" s="13">
        <v>2</v>
      </c>
      <c r="AA2323" s="33">
        <v>6</v>
      </c>
      <c r="AB2323" s="3">
        <f t="shared" si="107"/>
        <v>270</v>
      </c>
      <c r="AC2323">
        <v>385.77212082043053</v>
      </c>
      <c r="AD2323" s="17"/>
      <c r="AE2323" s="39" t="s">
        <v>149</v>
      </c>
      <c r="AF2323" s="155" t="s">
        <v>2263</v>
      </c>
      <c r="AG2323" s="18" t="s">
        <v>3338</v>
      </c>
      <c r="AH2323" s="18">
        <v>72</v>
      </c>
      <c r="AI2323" s="18">
        <v>18</v>
      </c>
      <c r="AJ2323" s="18">
        <v>4</v>
      </c>
      <c r="AK2323" s="3">
        <f>(240*AH2323)+(12*AI2323)+AJ2323</f>
        <v>17500</v>
      </c>
      <c r="AM2323" s="17"/>
      <c r="AN2323" s="18">
        <v>2253</v>
      </c>
      <c r="AO2323" s="18">
        <v>2030</v>
      </c>
      <c r="AP2323" s="3">
        <v>2605</v>
      </c>
      <c r="AR2323" s="183" t="s">
        <v>8956</v>
      </c>
      <c r="AS2323" s="183" t="s">
        <v>9166</v>
      </c>
      <c r="AT2323" s="3">
        <v>0</v>
      </c>
      <c r="AU2323" s="18">
        <v>0</v>
      </c>
      <c r="AV2323" s="17"/>
      <c r="AW2323" s="200">
        <v>1</v>
      </c>
      <c r="AX2323" s="200">
        <v>0</v>
      </c>
      <c r="AY2323" s="200">
        <v>0</v>
      </c>
      <c r="AZ2323" s="200">
        <v>0</v>
      </c>
      <c r="BA2323" s="200">
        <v>0</v>
      </c>
      <c r="BB2323" s="200">
        <v>0</v>
      </c>
      <c r="BC2323" s="200">
        <v>0</v>
      </c>
    </row>
    <row r="2324" spans="1:62" x14ac:dyDescent="0.25">
      <c r="A2324" s="18">
        <v>103</v>
      </c>
      <c r="B2324" s="48">
        <v>88</v>
      </c>
      <c r="C2324" s="18" t="s">
        <v>3272</v>
      </c>
      <c r="D2324" s="18" t="s">
        <v>732</v>
      </c>
      <c r="E2324" s="48" t="s">
        <v>5974</v>
      </c>
      <c r="F2324" s="48" t="s">
        <v>6933</v>
      </c>
      <c r="G2324" s="48" t="s">
        <v>6934</v>
      </c>
      <c r="H2324" s="18"/>
      <c r="I2324" s="18"/>
      <c r="J2324" s="18"/>
      <c r="K2324" s="113">
        <v>0</v>
      </c>
      <c r="L2324" s="113">
        <v>0</v>
      </c>
      <c r="M2324" s="113">
        <v>0</v>
      </c>
      <c r="N2324" s="48">
        <v>0</v>
      </c>
      <c r="O2324" s="48">
        <v>0</v>
      </c>
      <c r="P2324" s="48">
        <v>0</v>
      </c>
      <c r="Q2324" s="48">
        <v>1</v>
      </c>
      <c r="R2324" s="48">
        <v>0</v>
      </c>
      <c r="S2324" s="113">
        <v>0</v>
      </c>
      <c r="T2324" s="48">
        <v>0</v>
      </c>
      <c r="U2324" s="47"/>
      <c r="V2324" s="39" t="s">
        <v>9170</v>
      </c>
      <c r="W2324" s="136" t="s">
        <v>3339</v>
      </c>
      <c r="X2324" s="18" t="s">
        <v>3340</v>
      </c>
      <c r="Y2324" s="13">
        <v>2</v>
      </c>
      <c r="Z2324" s="13">
        <v>1</v>
      </c>
      <c r="AA2324" s="33">
        <v>4</v>
      </c>
      <c r="AB2324" s="3">
        <f t="shared" si="107"/>
        <v>496</v>
      </c>
      <c r="AC2324">
        <v>696.36068841585734</v>
      </c>
      <c r="AD2324" s="17"/>
      <c r="AE2324" s="34"/>
      <c r="AG2324" s="18"/>
      <c r="AH2324" s="18"/>
      <c r="AI2324" s="18"/>
      <c r="AJ2324" s="18"/>
      <c r="AM2324" s="17"/>
      <c r="AN2324" s="18">
        <v>2253</v>
      </c>
      <c r="AO2324" s="18">
        <v>2030</v>
      </c>
      <c r="AP2324" s="3">
        <v>2477</v>
      </c>
      <c r="AQ2324" s="18"/>
      <c r="AR2324" s="183" t="s">
        <v>8956</v>
      </c>
      <c r="AS2324" s="183" t="s">
        <v>9166</v>
      </c>
      <c r="AT2324" s="3">
        <v>0</v>
      </c>
      <c r="AU2324" s="18">
        <v>0</v>
      </c>
      <c r="AV2324" s="17"/>
      <c r="AW2324" s="200">
        <v>0</v>
      </c>
      <c r="AX2324" s="200">
        <v>0</v>
      </c>
      <c r="AY2324" s="200">
        <v>0</v>
      </c>
      <c r="AZ2324" s="200">
        <v>0</v>
      </c>
      <c r="BA2324" s="200">
        <v>1</v>
      </c>
      <c r="BB2324" s="200">
        <v>0</v>
      </c>
      <c r="BC2324" s="200">
        <v>0</v>
      </c>
    </row>
    <row r="2325" spans="1:62" x14ac:dyDescent="0.25">
      <c r="A2325" s="18">
        <v>103</v>
      </c>
      <c r="B2325" s="48">
        <v>88</v>
      </c>
      <c r="C2325" s="18" t="s">
        <v>3272</v>
      </c>
      <c r="D2325" s="18" t="s">
        <v>732</v>
      </c>
      <c r="E2325" s="48" t="s">
        <v>5974</v>
      </c>
      <c r="F2325" s="48" t="s">
        <v>6933</v>
      </c>
      <c r="G2325" s="48" t="s">
        <v>6934</v>
      </c>
      <c r="H2325" s="18"/>
      <c r="I2325" s="18"/>
      <c r="J2325" s="18"/>
      <c r="K2325" s="113">
        <v>0</v>
      </c>
      <c r="L2325" s="113">
        <v>0</v>
      </c>
      <c r="M2325" s="113">
        <v>0</v>
      </c>
      <c r="N2325" s="48">
        <v>0</v>
      </c>
      <c r="O2325" s="48">
        <v>0</v>
      </c>
      <c r="P2325" s="48">
        <v>0</v>
      </c>
      <c r="Q2325" s="48">
        <v>1</v>
      </c>
      <c r="R2325" s="48">
        <v>0</v>
      </c>
      <c r="S2325" s="113">
        <v>0</v>
      </c>
      <c r="T2325" s="48">
        <v>0</v>
      </c>
      <c r="U2325" s="47"/>
      <c r="V2325" s="39" t="s">
        <v>9170</v>
      </c>
      <c r="W2325" s="134" t="s">
        <v>3341</v>
      </c>
      <c r="X2325" s="18" t="s">
        <v>3342</v>
      </c>
      <c r="Y2325" s="13">
        <v>49</v>
      </c>
      <c r="Z2325" s="13">
        <v>3</v>
      </c>
      <c r="AA2325" s="33">
        <v>5</v>
      </c>
      <c r="AB2325" s="3">
        <f t="shared" ref="AB2325:AB2337" si="108">(240*Y2325)+(12*Z2325)+AA2325</f>
        <v>11801</v>
      </c>
      <c r="AC2325">
        <v>16568.049362894217</v>
      </c>
      <c r="AD2325" s="17"/>
      <c r="AE2325" s="34"/>
      <c r="AG2325" s="18"/>
      <c r="AH2325" s="18"/>
      <c r="AI2325" s="18"/>
      <c r="AJ2325" s="18"/>
      <c r="AM2325" s="17"/>
      <c r="AN2325" s="18">
        <v>2253</v>
      </c>
      <c r="AO2325" s="18">
        <v>2030</v>
      </c>
      <c r="AP2325" s="3">
        <v>2477</v>
      </c>
      <c r="AQ2325" s="18"/>
      <c r="AR2325" s="183" t="s">
        <v>8956</v>
      </c>
      <c r="AS2325" s="183" t="s">
        <v>9166</v>
      </c>
      <c r="AT2325" s="3">
        <v>0</v>
      </c>
      <c r="AU2325" s="18">
        <v>0</v>
      </c>
      <c r="AV2325" s="17"/>
      <c r="AW2325" s="200">
        <v>0</v>
      </c>
      <c r="AX2325" s="200">
        <v>0</v>
      </c>
      <c r="AY2325" s="200">
        <v>0</v>
      </c>
      <c r="AZ2325" s="200">
        <v>0</v>
      </c>
      <c r="BA2325" s="200">
        <v>0</v>
      </c>
      <c r="BB2325" s="200">
        <v>0</v>
      </c>
      <c r="BC2325" s="200">
        <v>10</v>
      </c>
    </row>
    <row r="2326" spans="1:62" x14ac:dyDescent="0.25">
      <c r="A2326" s="18">
        <v>103</v>
      </c>
      <c r="B2326" s="48">
        <v>88</v>
      </c>
      <c r="C2326" s="18" t="s">
        <v>3272</v>
      </c>
      <c r="D2326" s="18" t="s">
        <v>732</v>
      </c>
      <c r="E2326" s="48" t="s">
        <v>5974</v>
      </c>
      <c r="F2326" s="48" t="s">
        <v>6933</v>
      </c>
      <c r="G2326" s="48" t="s">
        <v>6934</v>
      </c>
      <c r="H2326" s="18"/>
      <c r="I2326" s="18"/>
      <c r="J2326" s="18"/>
      <c r="K2326" s="113">
        <v>0</v>
      </c>
      <c r="L2326" s="113">
        <v>0</v>
      </c>
      <c r="M2326" s="113">
        <v>0</v>
      </c>
      <c r="N2326" s="48">
        <v>0</v>
      </c>
      <c r="O2326" s="48">
        <v>0</v>
      </c>
      <c r="P2326" s="48">
        <v>0</v>
      </c>
      <c r="Q2326" s="48">
        <v>1</v>
      </c>
      <c r="R2326" s="48">
        <v>0</v>
      </c>
      <c r="S2326" s="113">
        <v>0</v>
      </c>
      <c r="T2326" s="48">
        <v>0</v>
      </c>
      <c r="U2326" s="47"/>
      <c r="V2326" s="33" t="s">
        <v>149</v>
      </c>
      <c r="X2326" s="18" t="s">
        <v>1757</v>
      </c>
      <c r="Y2326" s="13">
        <v>0</v>
      </c>
      <c r="Z2326" s="13">
        <v>13</v>
      </c>
      <c r="AA2326" s="33">
        <v>3</v>
      </c>
      <c r="AB2326" s="3">
        <f t="shared" si="108"/>
        <v>159</v>
      </c>
      <c r="AD2326" s="17"/>
      <c r="AE2326" s="34"/>
      <c r="AG2326" s="18"/>
      <c r="AH2326" s="18"/>
      <c r="AI2326" s="18"/>
      <c r="AJ2326" s="18"/>
      <c r="AM2326" s="17"/>
      <c r="AN2326" s="18">
        <v>2253</v>
      </c>
      <c r="AO2326" s="18">
        <v>2030</v>
      </c>
      <c r="AQ2326" s="18"/>
      <c r="AR2326" s="183" t="s">
        <v>8956</v>
      </c>
      <c r="AS2326" s="183" t="s">
        <v>9166</v>
      </c>
      <c r="AT2326" s="3">
        <v>0</v>
      </c>
      <c r="AU2326" s="18">
        <v>0</v>
      </c>
      <c r="AV2326" s="17"/>
      <c r="AW2326" s="200"/>
      <c r="AX2326" s="18"/>
    </row>
    <row r="2327" spans="1:62" x14ac:dyDescent="0.25">
      <c r="A2327" s="18">
        <v>103</v>
      </c>
      <c r="B2327" s="48">
        <v>88</v>
      </c>
      <c r="C2327" s="18" t="s">
        <v>3272</v>
      </c>
      <c r="D2327" s="18" t="s">
        <v>732</v>
      </c>
      <c r="E2327" s="48" t="s">
        <v>5974</v>
      </c>
      <c r="F2327" s="48" t="s">
        <v>6933</v>
      </c>
      <c r="G2327" s="48" t="s">
        <v>6934</v>
      </c>
      <c r="H2327" s="18"/>
      <c r="I2327" s="18"/>
      <c r="J2327" s="18"/>
      <c r="K2327" s="113">
        <v>0</v>
      </c>
      <c r="L2327" s="113">
        <v>0</v>
      </c>
      <c r="M2327" s="113">
        <v>0</v>
      </c>
      <c r="N2327" s="48">
        <v>0</v>
      </c>
      <c r="O2327" s="48">
        <v>0</v>
      </c>
      <c r="P2327" s="48">
        <v>0</v>
      </c>
      <c r="Q2327" s="48">
        <v>1</v>
      </c>
      <c r="R2327" s="48">
        <v>0</v>
      </c>
      <c r="S2327" s="113">
        <v>0</v>
      </c>
      <c r="T2327" s="48">
        <v>0</v>
      </c>
      <c r="U2327" s="47"/>
      <c r="V2327" s="33" t="s">
        <v>149</v>
      </c>
      <c r="X2327" s="18" t="s">
        <v>3343</v>
      </c>
      <c r="Y2327" s="13">
        <v>49</v>
      </c>
      <c r="Z2327" s="13">
        <v>16</v>
      </c>
      <c r="AA2327" s="33">
        <v>8</v>
      </c>
      <c r="AB2327" s="3">
        <f t="shared" si="108"/>
        <v>11960</v>
      </c>
      <c r="AD2327" s="17"/>
      <c r="AE2327" s="34"/>
      <c r="AG2327" s="18"/>
      <c r="AH2327" s="18"/>
      <c r="AI2327" s="18"/>
      <c r="AJ2327" s="18"/>
      <c r="AM2327" s="17"/>
      <c r="AN2327" s="18">
        <v>2253</v>
      </c>
      <c r="AO2327" s="18">
        <v>2030</v>
      </c>
      <c r="AQ2327" s="18"/>
      <c r="AR2327" s="183" t="s">
        <v>8956</v>
      </c>
      <c r="AS2327" s="183" t="s">
        <v>9166</v>
      </c>
      <c r="AT2327" s="3">
        <v>0</v>
      </c>
      <c r="AU2327" s="18">
        <v>0</v>
      </c>
      <c r="AV2327" s="17"/>
      <c r="AW2327" s="200"/>
      <c r="AX2327" s="18"/>
    </row>
    <row r="2328" spans="1:62" x14ac:dyDescent="0.25">
      <c r="A2328" s="18">
        <v>103</v>
      </c>
      <c r="B2328" s="48">
        <v>88</v>
      </c>
      <c r="C2328" s="18" t="s">
        <v>3272</v>
      </c>
      <c r="D2328" s="18" t="s">
        <v>732</v>
      </c>
      <c r="E2328" s="48" t="s">
        <v>5974</v>
      </c>
      <c r="F2328" s="48" t="s">
        <v>6933</v>
      </c>
      <c r="G2328" s="48" t="s">
        <v>6934</v>
      </c>
      <c r="H2328" s="18"/>
      <c r="I2328" s="18"/>
      <c r="J2328" s="18"/>
      <c r="K2328" s="113">
        <v>0</v>
      </c>
      <c r="L2328" s="113">
        <v>0</v>
      </c>
      <c r="M2328" s="113">
        <v>0</v>
      </c>
      <c r="N2328" s="48">
        <v>0</v>
      </c>
      <c r="O2328" s="48">
        <v>0</v>
      </c>
      <c r="P2328" s="48">
        <v>0</v>
      </c>
      <c r="Q2328" s="48">
        <v>1</v>
      </c>
      <c r="R2328" s="48">
        <v>0</v>
      </c>
      <c r="S2328" s="113">
        <v>0</v>
      </c>
      <c r="T2328" s="48">
        <v>0</v>
      </c>
      <c r="U2328" s="47"/>
      <c r="V2328" s="39" t="s">
        <v>9332</v>
      </c>
      <c r="W2328" s="134" t="s">
        <v>3344</v>
      </c>
      <c r="X2328" s="18" t="s">
        <v>1760</v>
      </c>
      <c r="Y2328" s="13">
        <v>0</v>
      </c>
      <c r="Z2328" s="13">
        <v>4</v>
      </c>
      <c r="AA2328" s="33">
        <v>9</v>
      </c>
      <c r="AB2328" s="3">
        <f t="shared" si="108"/>
        <v>57</v>
      </c>
      <c r="AC2328">
        <v>77.745523019235904</v>
      </c>
      <c r="AD2328" s="17"/>
      <c r="AE2328" s="34"/>
      <c r="AG2328" s="18"/>
      <c r="AH2328" s="18"/>
      <c r="AI2328" s="18"/>
      <c r="AJ2328" s="18"/>
      <c r="AM2328" s="17"/>
      <c r="AN2328" s="18">
        <v>2253</v>
      </c>
      <c r="AO2328" s="18">
        <v>2030</v>
      </c>
      <c r="AP2328" s="3">
        <v>2266</v>
      </c>
      <c r="AQ2328" s="18"/>
      <c r="AR2328" s="183" t="s">
        <v>8956</v>
      </c>
      <c r="AS2328" s="183" t="s">
        <v>9166</v>
      </c>
      <c r="AT2328" s="3">
        <v>0</v>
      </c>
      <c r="AU2328" s="18">
        <v>0</v>
      </c>
      <c r="AV2328" s="17"/>
      <c r="AW2328" s="200">
        <v>1</v>
      </c>
      <c r="AX2328" s="200">
        <v>0</v>
      </c>
      <c r="AY2328" s="200">
        <v>0</v>
      </c>
      <c r="AZ2328" s="200">
        <v>0</v>
      </c>
      <c r="BA2328" s="200">
        <v>0</v>
      </c>
      <c r="BB2328" s="200">
        <v>0</v>
      </c>
      <c r="BC2328" s="200">
        <v>0</v>
      </c>
    </row>
    <row r="2329" spans="1:62" ht="30" x14ac:dyDescent="0.25">
      <c r="A2329" s="18">
        <v>103</v>
      </c>
      <c r="B2329" s="48">
        <v>88</v>
      </c>
      <c r="C2329" s="18" t="s">
        <v>3272</v>
      </c>
      <c r="D2329" s="18" t="s">
        <v>732</v>
      </c>
      <c r="E2329" s="48" t="s">
        <v>5974</v>
      </c>
      <c r="F2329" s="48" t="s">
        <v>6933</v>
      </c>
      <c r="G2329" s="48" t="s">
        <v>6934</v>
      </c>
      <c r="H2329" s="18"/>
      <c r="I2329" s="18"/>
      <c r="J2329" s="18"/>
      <c r="K2329" s="113">
        <v>0</v>
      </c>
      <c r="L2329" s="113">
        <v>0</v>
      </c>
      <c r="M2329" s="113">
        <v>0</v>
      </c>
      <c r="N2329" s="48">
        <v>0</v>
      </c>
      <c r="O2329" s="48">
        <v>0</v>
      </c>
      <c r="P2329" s="48">
        <v>0</v>
      </c>
      <c r="Q2329" s="48">
        <v>1</v>
      </c>
      <c r="R2329" s="48">
        <v>0</v>
      </c>
      <c r="S2329" s="113">
        <v>0</v>
      </c>
      <c r="T2329" s="48">
        <v>0</v>
      </c>
      <c r="U2329" s="47"/>
      <c r="V2329" s="39" t="s">
        <v>9332</v>
      </c>
      <c r="W2329" s="134" t="s">
        <v>3345</v>
      </c>
      <c r="X2329" s="18" t="s">
        <v>77</v>
      </c>
      <c r="Y2329" s="13">
        <v>0</v>
      </c>
      <c r="Z2329" s="13">
        <v>6</v>
      </c>
      <c r="AA2329" s="33">
        <v>0</v>
      </c>
      <c r="AB2329" s="3">
        <f t="shared" si="108"/>
        <v>72</v>
      </c>
      <c r="AC2329">
        <v>98.204871182192718</v>
      </c>
      <c r="AD2329" s="17"/>
      <c r="AE2329" s="34"/>
      <c r="AG2329" s="18"/>
      <c r="AH2329" s="18"/>
      <c r="AI2329" s="18"/>
      <c r="AJ2329" s="18"/>
      <c r="AM2329" s="17"/>
      <c r="AN2329" s="18">
        <v>2253</v>
      </c>
      <c r="AO2329" s="18">
        <v>2030</v>
      </c>
      <c r="AP2329" s="3">
        <v>2266</v>
      </c>
      <c r="AQ2329" s="18"/>
      <c r="AR2329" s="183" t="s">
        <v>8956</v>
      </c>
      <c r="AS2329" s="183" t="s">
        <v>9166</v>
      </c>
      <c r="AT2329" s="3">
        <v>0</v>
      </c>
      <c r="AU2329" s="18">
        <v>0</v>
      </c>
      <c r="AV2329" s="17"/>
      <c r="AW2329" s="200">
        <v>1</v>
      </c>
      <c r="AX2329" s="200">
        <v>0</v>
      </c>
      <c r="AY2329" s="200">
        <v>0</v>
      </c>
      <c r="AZ2329" s="200">
        <v>0</v>
      </c>
      <c r="BA2329" s="200">
        <v>0</v>
      </c>
      <c r="BB2329" s="200">
        <v>0</v>
      </c>
      <c r="BC2329" s="200">
        <v>0</v>
      </c>
    </row>
    <row r="2330" spans="1:62" x14ac:dyDescent="0.25">
      <c r="A2330" s="18">
        <v>103</v>
      </c>
      <c r="B2330" s="48">
        <v>88</v>
      </c>
      <c r="C2330" s="18" t="s">
        <v>3272</v>
      </c>
      <c r="D2330" s="18" t="s">
        <v>732</v>
      </c>
      <c r="E2330" s="48" t="s">
        <v>5974</v>
      </c>
      <c r="F2330" s="48" t="s">
        <v>6933</v>
      </c>
      <c r="G2330" s="48" t="s">
        <v>6934</v>
      </c>
      <c r="H2330" s="18"/>
      <c r="I2330" s="18"/>
      <c r="J2330" s="18"/>
      <c r="K2330" s="113">
        <v>0</v>
      </c>
      <c r="L2330" s="113">
        <v>0</v>
      </c>
      <c r="M2330" s="113">
        <v>0</v>
      </c>
      <c r="N2330" s="48">
        <v>0</v>
      </c>
      <c r="O2330" s="48">
        <v>0</v>
      </c>
      <c r="P2330" s="48">
        <v>0</v>
      </c>
      <c r="Q2330" s="48">
        <v>1</v>
      </c>
      <c r="R2330" s="48">
        <v>0</v>
      </c>
      <c r="S2330" s="113">
        <v>0</v>
      </c>
      <c r="T2330" s="48">
        <v>0</v>
      </c>
      <c r="U2330" s="47"/>
      <c r="V2330" s="39" t="s">
        <v>9333</v>
      </c>
      <c r="W2330" s="134" t="s">
        <v>3346</v>
      </c>
      <c r="X2330" s="18" t="s">
        <v>3347</v>
      </c>
      <c r="Y2330" s="13">
        <v>0</v>
      </c>
      <c r="Z2330" s="13">
        <v>7</v>
      </c>
      <c r="AA2330" s="33">
        <v>4</v>
      </c>
      <c r="AB2330" s="3">
        <f t="shared" si="108"/>
        <v>88</v>
      </c>
      <c r="AC2330">
        <v>119.73260080538297</v>
      </c>
      <c r="AD2330" s="17"/>
      <c r="AE2330" s="34"/>
      <c r="AG2330" s="18"/>
      <c r="AH2330" s="18"/>
      <c r="AI2330" s="18"/>
      <c r="AJ2330" s="18"/>
      <c r="AM2330" s="17"/>
      <c r="AN2330" s="18">
        <v>2253</v>
      </c>
      <c r="AO2330" s="18">
        <v>2030</v>
      </c>
      <c r="AP2330" s="3">
        <v>2248</v>
      </c>
      <c r="AQ2330" s="18"/>
      <c r="AR2330" s="183" t="s">
        <v>8956</v>
      </c>
      <c r="AS2330" s="183" t="s">
        <v>9166</v>
      </c>
      <c r="AT2330" s="3">
        <v>0</v>
      </c>
      <c r="AU2330" s="18">
        <v>0</v>
      </c>
      <c r="AV2330" s="17"/>
      <c r="AW2330" s="200">
        <v>1</v>
      </c>
      <c r="AX2330" s="200">
        <v>0</v>
      </c>
      <c r="AY2330" s="200">
        <v>0</v>
      </c>
      <c r="AZ2330" s="200">
        <v>0</v>
      </c>
      <c r="BA2330" s="200">
        <v>0</v>
      </c>
      <c r="BB2330" s="200">
        <v>0</v>
      </c>
      <c r="BC2330" s="200">
        <v>0</v>
      </c>
    </row>
    <row r="2331" spans="1:62" x14ac:dyDescent="0.25">
      <c r="A2331" s="18">
        <v>103</v>
      </c>
      <c r="B2331" s="48">
        <v>88</v>
      </c>
      <c r="C2331" s="18" t="s">
        <v>3272</v>
      </c>
      <c r="D2331" s="18" t="s">
        <v>732</v>
      </c>
      <c r="E2331" s="48" t="s">
        <v>5974</v>
      </c>
      <c r="F2331" s="48" t="s">
        <v>6933</v>
      </c>
      <c r="G2331" s="48" t="s">
        <v>6934</v>
      </c>
      <c r="H2331" s="18"/>
      <c r="I2331" s="18"/>
      <c r="J2331" s="18"/>
      <c r="K2331" s="113">
        <v>0</v>
      </c>
      <c r="L2331" s="113">
        <v>0</v>
      </c>
      <c r="M2331" s="113">
        <v>0</v>
      </c>
      <c r="N2331" s="48">
        <v>0</v>
      </c>
      <c r="O2331" s="48">
        <v>0</v>
      </c>
      <c r="P2331" s="48">
        <v>0</v>
      </c>
      <c r="Q2331" s="48">
        <v>1</v>
      </c>
      <c r="R2331" s="48">
        <v>0</v>
      </c>
      <c r="S2331" s="113">
        <v>0</v>
      </c>
      <c r="T2331" s="48">
        <v>0</v>
      </c>
      <c r="U2331" s="47"/>
      <c r="V2331" s="39" t="s">
        <v>9333</v>
      </c>
      <c r="W2331" s="134" t="s">
        <v>3348</v>
      </c>
      <c r="X2331" s="18" t="s">
        <v>40</v>
      </c>
      <c r="Y2331" s="13">
        <v>0</v>
      </c>
      <c r="Z2331" s="13">
        <v>6</v>
      </c>
      <c r="AA2331" s="33">
        <v>6</v>
      </c>
      <c r="AB2331" s="3">
        <f t="shared" si="108"/>
        <v>78</v>
      </c>
      <c r="AC2331">
        <v>106.12662344113491</v>
      </c>
      <c r="AD2331" s="17"/>
      <c r="AE2331" s="34"/>
      <c r="AG2331" s="18"/>
      <c r="AH2331" s="18"/>
      <c r="AI2331" s="18"/>
      <c r="AJ2331" s="18"/>
      <c r="AM2331" s="17"/>
      <c r="AN2331" s="18">
        <v>2253</v>
      </c>
      <c r="AO2331" s="18">
        <v>2030</v>
      </c>
      <c r="AP2331" s="3">
        <v>2248</v>
      </c>
      <c r="AQ2331" s="18"/>
      <c r="AR2331" s="183" t="s">
        <v>8956</v>
      </c>
      <c r="AS2331" s="183" t="s">
        <v>9166</v>
      </c>
      <c r="AT2331" s="3">
        <v>0</v>
      </c>
      <c r="AU2331" s="18">
        <v>0</v>
      </c>
      <c r="AV2331" s="17"/>
      <c r="AW2331" s="200">
        <v>1</v>
      </c>
      <c r="AX2331" s="200">
        <v>0</v>
      </c>
      <c r="AY2331" s="200">
        <v>0</v>
      </c>
      <c r="AZ2331" s="200">
        <v>0</v>
      </c>
      <c r="BA2331" s="200">
        <v>0</v>
      </c>
      <c r="BB2331" s="200">
        <v>0</v>
      </c>
      <c r="BC2331" s="200">
        <v>0</v>
      </c>
    </row>
    <row r="2332" spans="1:62" x14ac:dyDescent="0.25">
      <c r="A2332" s="18">
        <v>103</v>
      </c>
      <c r="B2332" s="48">
        <v>88</v>
      </c>
      <c r="C2332" s="18" t="s">
        <v>3272</v>
      </c>
      <c r="D2332" s="18" t="s">
        <v>732</v>
      </c>
      <c r="E2332" s="48" t="s">
        <v>5974</v>
      </c>
      <c r="F2332" s="48" t="s">
        <v>6933</v>
      </c>
      <c r="G2332" s="48" t="s">
        <v>6934</v>
      </c>
      <c r="H2332" s="18"/>
      <c r="I2332" s="18"/>
      <c r="J2332" s="18"/>
      <c r="K2332" s="113">
        <v>0</v>
      </c>
      <c r="L2332" s="113">
        <v>0</v>
      </c>
      <c r="M2332" s="113">
        <v>0</v>
      </c>
      <c r="N2332" s="48">
        <v>0</v>
      </c>
      <c r="O2332" s="48">
        <v>0</v>
      </c>
      <c r="P2332" s="48">
        <v>0</v>
      </c>
      <c r="Q2332" s="48">
        <v>1</v>
      </c>
      <c r="R2332" s="48">
        <v>0</v>
      </c>
      <c r="S2332" s="113">
        <v>0</v>
      </c>
      <c r="T2332" s="48">
        <v>0</v>
      </c>
      <c r="U2332" s="47"/>
      <c r="V2332" s="39" t="s">
        <v>8907</v>
      </c>
      <c r="W2332" s="134" t="s">
        <v>3349</v>
      </c>
      <c r="X2332" s="18" t="s">
        <v>237</v>
      </c>
      <c r="Y2332" s="13">
        <v>0</v>
      </c>
      <c r="Z2332" s="13">
        <v>15</v>
      </c>
      <c r="AA2332" s="33">
        <v>0</v>
      </c>
      <c r="AB2332" s="3">
        <f t="shared" si="108"/>
        <v>180</v>
      </c>
      <c r="AC2332">
        <v>270.32942967915835</v>
      </c>
      <c r="AD2332" s="17"/>
      <c r="AE2332" s="34"/>
      <c r="AG2332" s="18"/>
      <c r="AH2332" s="18"/>
      <c r="AI2332" s="18"/>
      <c r="AJ2332" s="18"/>
      <c r="AM2332" s="17"/>
      <c r="AN2332" s="18">
        <v>2253</v>
      </c>
      <c r="AO2332" s="18">
        <v>2030</v>
      </c>
      <c r="AP2332" s="3">
        <v>2969</v>
      </c>
      <c r="AQ2332" s="18"/>
      <c r="AR2332" s="183" t="s">
        <v>8956</v>
      </c>
      <c r="AS2332" s="183" t="s">
        <v>9166</v>
      </c>
      <c r="AT2332" s="3">
        <v>0</v>
      </c>
      <c r="AU2332" s="18">
        <v>0</v>
      </c>
      <c r="AV2332" s="17"/>
      <c r="AW2332" s="200">
        <v>0</v>
      </c>
      <c r="AX2332" s="200">
        <v>1</v>
      </c>
      <c r="AY2332" s="200">
        <v>0</v>
      </c>
      <c r="AZ2332" s="200">
        <v>0</v>
      </c>
      <c r="BA2332" s="200">
        <v>0</v>
      </c>
      <c r="BB2332" s="200">
        <v>0</v>
      </c>
      <c r="BC2332" s="200">
        <v>0</v>
      </c>
      <c r="BD2332" s="214"/>
    </row>
    <row r="2333" spans="1:62" x14ac:dyDescent="0.25">
      <c r="A2333" s="18">
        <v>103</v>
      </c>
      <c r="B2333" s="48">
        <v>88</v>
      </c>
      <c r="C2333" s="18" t="s">
        <v>3272</v>
      </c>
      <c r="D2333" s="18" t="s">
        <v>732</v>
      </c>
      <c r="E2333" s="48" t="s">
        <v>5974</v>
      </c>
      <c r="F2333" s="48" t="s">
        <v>6933</v>
      </c>
      <c r="G2333" s="48" t="s">
        <v>6934</v>
      </c>
      <c r="H2333" s="18"/>
      <c r="I2333" s="18"/>
      <c r="J2333" s="18"/>
      <c r="K2333" s="113">
        <v>0</v>
      </c>
      <c r="L2333" s="113">
        <v>0</v>
      </c>
      <c r="M2333" s="113">
        <v>0</v>
      </c>
      <c r="N2333" s="48">
        <v>0</v>
      </c>
      <c r="O2333" s="48">
        <v>0</v>
      </c>
      <c r="P2333" s="48">
        <v>0</v>
      </c>
      <c r="Q2333" s="48">
        <v>1</v>
      </c>
      <c r="R2333" s="48">
        <v>0</v>
      </c>
      <c r="S2333" s="113">
        <v>0</v>
      </c>
      <c r="T2333" s="48">
        <v>0</v>
      </c>
      <c r="U2333" s="47"/>
      <c r="V2333" s="39" t="s">
        <v>9456</v>
      </c>
      <c r="W2333" s="134" t="s">
        <v>3350</v>
      </c>
      <c r="X2333" s="18" t="s">
        <v>130</v>
      </c>
      <c r="Y2333" s="13">
        <v>2</v>
      </c>
      <c r="Z2333" s="13">
        <v>5</v>
      </c>
      <c r="AA2333" s="33">
        <v>0</v>
      </c>
      <c r="AB2333" s="3">
        <f t="shared" si="108"/>
        <v>540</v>
      </c>
      <c r="AC2333">
        <v>710.66976997356369</v>
      </c>
      <c r="AD2333" s="17"/>
      <c r="AE2333" s="34"/>
      <c r="AG2333" s="18"/>
      <c r="AH2333" s="18"/>
      <c r="AI2333" s="18"/>
      <c r="AJ2333" s="18"/>
      <c r="AM2333" s="17"/>
      <c r="AN2333" s="18">
        <v>2253</v>
      </c>
      <c r="AO2333" s="18">
        <v>2030</v>
      </c>
      <c r="AP2333" s="3">
        <v>2005</v>
      </c>
      <c r="AQ2333" s="18"/>
      <c r="AR2333" s="183" t="s">
        <v>8956</v>
      </c>
      <c r="AS2333" s="183" t="s">
        <v>9166</v>
      </c>
      <c r="AT2333" s="3">
        <v>0</v>
      </c>
      <c r="AU2333" s="18">
        <v>0</v>
      </c>
      <c r="AV2333" s="17"/>
      <c r="AW2333" s="200">
        <v>0</v>
      </c>
      <c r="AX2333" s="200">
        <v>1</v>
      </c>
      <c r="AY2333" s="200">
        <v>0</v>
      </c>
      <c r="AZ2333" s="200">
        <v>0</v>
      </c>
      <c r="BA2333" s="200">
        <v>0</v>
      </c>
      <c r="BB2333" s="200">
        <v>0</v>
      </c>
      <c r="BC2333" s="200">
        <v>0</v>
      </c>
    </row>
    <row r="2334" spans="1:62" x14ac:dyDescent="0.25">
      <c r="A2334" s="18">
        <v>103</v>
      </c>
      <c r="B2334" s="48">
        <v>88</v>
      </c>
      <c r="C2334" s="18" t="s">
        <v>3272</v>
      </c>
      <c r="D2334" s="18" t="s">
        <v>732</v>
      </c>
      <c r="E2334" s="48" t="s">
        <v>5974</v>
      </c>
      <c r="F2334" s="48" t="s">
        <v>6933</v>
      </c>
      <c r="G2334" s="48" t="s">
        <v>6934</v>
      </c>
      <c r="H2334" s="18"/>
      <c r="I2334" s="18"/>
      <c r="J2334" s="18"/>
      <c r="K2334" s="113">
        <v>0</v>
      </c>
      <c r="L2334" s="113">
        <v>0</v>
      </c>
      <c r="M2334" s="113">
        <v>0</v>
      </c>
      <c r="N2334" s="48">
        <v>0</v>
      </c>
      <c r="O2334" s="48">
        <v>0</v>
      </c>
      <c r="P2334" s="48">
        <v>0</v>
      </c>
      <c r="Q2334" s="48">
        <v>1</v>
      </c>
      <c r="R2334" s="48">
        <v>0</v>
      </c>
      <c r="S2334" s="113">
        <v>0</v>
      </c>
      <c r="T2334" s="48">
        <v>0</v>
      </c>
      <c r="U2334" s="47"/>
      <c r="V2334" s="39" t="s">
        <v>9447</v>
      </c>
      <c r="W2334" s="134" t="s">
        <v>3351</v>
      </c>
      <c r="X2334" s="18" t="s">
        <v>2143</v>
      </c>
      <c r="Y2334" s="13">
        <v>0</v>
      </c>
      <c r="Z2334" s="13">
        <v>5</v>
      </c>
      <c r="AA2334" s="33">
        <v>4</v>
      </c>
      <c r="AB2334" s="3">
        <f t="shared" si="108"/>
        <v>64</v>
      </c>
      <c r="AC2334">
        <v>84.089195286427326</v>
      </c>
      <c r="AD2334" s="17"/>
      <c r="AE2334" s="34"/>
      <c r="AG2334" s="18"/>
      <c r="AH2334" s="18"/>
      <c r="AI2334" s="18"/>
      <c r="AJ2334" s="18"/>
      <c r="AM2334" s="17"/>
      <c r="AN2334" s="18">
        <v>2253</v>
      </c>
      <c r="AO2334" s="18">
        <v>2030</v>
      </c>
      <c r="AP2334" s="3">
        <v>1993</v>
      </c>
      <c r="AQ2334" s="18"/>
      <c r="AR2334" s="183" t="s">
        <v>8956</v>
      </c>
      <c r="AS2334" s="183" t="s">
        <v>9166</v>
      </c>
      <c r="AT2334" s="3">
        <v>0</v>
      </c>
      <c r="AU2334" s="18">
        <v>0</v>
      </c>
      <c r="AV2334" s="17"/>
      <c r="AW2334" s="200">
        <v>1</v>
      </c>
      <c r="AX2334" s="200">
        <v>0</v>
      </c>
      <c r="AY2334" s="200">
        <v>0</v>
      </c>
      <c r="AZ2334" s="200">
        <v>0</v>
      </c>
      <c r="BA2334" s="200">
        <v>0</v>
      </c>
      <c r="BB2334" s="200">
        <v>0</v>
      </c>
      <c r="BC2334" s="200">
        <v>0</v>
      </c>
    </row>
    <row r="2335" spans="1:62" x14ac:dyDescent="0.25">
      <c r="A2335" s="18">
        <v>103</v>
      </c>
      <c r="B2335" s="48">
        <v>88</v>
      </c>
      <c r="C2335" s="18" t="s">
        <v>3272</v>
      </c>
      <c r="D2335" s="18" t="s">
        <v>732</v>
      </c>
      <c r="E2335" s="48" t="s">
        <v>5974</v>
      </c>
      <c r="F2335" s="48" t="s">
        <v>6933</v>
      </c>
      <c r="G2335" s="48" t="s">
        <v>6934</v>
      </c>
      <c r="H2335" s="18"/>
      <c r="I2335" s="18"/>
      <c r="J2335" s="18"/>
      <c r="K2335" s="113">
        <v>0</v>
      </c>
      <c r="L2335" s="113">
        <v>0</v>
      </c>
      <c r="M2335" s="113">
        <v>0</v>
      </c>
      <c r="N2335" s="48">
        <v>0</v>
      </c>
      <c r="O2335" s="48">
        <v>0</v>
      </c>
      <c r="P2335" s="48">
        <v>0</v>
      </c>
      <c r="Q2335" s="48">
        <v>1</v>
      </c>
      <c r="R2335" s="48">
        <v>0</v>
      </c>
      <c r="S2335" s="113">
        <v>0</v>
      </c>
      <c r="T2335" s="48">
        <v>0</v>
      </c>
      <c r="U2335" s="47"/>
      <c r="V2335" s="39" t="s">
        <v>9457</v>
      </c>
      <c r="W2335" s="134" t="s">
        <v>3352</v>
      </c>
      <c r="X2335" s="18" t="s">
        <v>77</v>
      </c>
      <c r="Y2335" s="13">
        <v>0</v>
      </c>
      <c r="Z2335" s="13">
        <v>6</v>
      </c>
      <c r="AA2335" s="33">
        <v>0</v>
      </c>
      <c r="AB2335" s="3">
        <f t="shared" si="108"/>
        <v>72</v>
      </c>
      <c r="AC2335">
        <v>94.17369360028863</v>
      </c>
      <c r="AD2335" s="17"/>
      <c r="AE2335" s="34"/>
      <c r="AG2335" s="18"/>
      <c r="AH2335" s="18"/>
      <c r="AI2335" s="18"/>
      <c r="AJ2335" s="18"/>
      <c r="AM2335" s="17"/>
      <c r="AN2335" s="18">
        <v>2253</v>
      </c>
      <c r="AO2335" s="18">
        <v>2030</v>
      </c>
      <c r="AP2335" s="3">
        <v>1960</v>
      </c>
      <c r="AQ2335" s="18"/>
      <c r="AR2335" s="183" t="s">
        <v>8956</v>
      </c>
      <c r="AS2335" s="183" t="s">
        <v>9166</v>
      </c>
      <c r="AT2335" s="3">
        <v>0</v>
      </c>
      <c r="AU2335" s="18">
        <v>0</v>
      </c>
      <c r="AV2335" s="17"/>
      <c r="AW2335" s="200">
        <v>0</v>
      </c>
      <c r="AX2335" s="200">
        <v>1</v>
      </c>
      <c r="AY2335" s="200">
        <v>0</v>
      </c>
      <c r="AZ2335" s="200">
        <v>0</v>
      </c>
      <c r="BA2335" s="200">
        <v>0</v>
      </c>
      <c r="BB2335" s="200">
        <v>0</v>
      </c>
      <c r="BC2335" s="200">
        <v>0</v>
      </c>
    </row>
    <row r="2336" spans="1:62" ht="30" x14ac:dyDescent="0.25">
      <c r="A2336" s="18">
        <v>103</v>
      </c>
      <c r="B2336" s="48">
        <v>88</v>
      </c>
      <c r="C2336" s="18" t="s">
        <v>3272</v>
      </c>
      <c r="D2336" s="18" t="s">
        <v>732</v>
      </c>
      <c r="E2336" s="48" t="s">
        <v>5974</v>
      </c>
      <c r="F2336" s="48" t="s">
        <v>6933</v>
      </c>
      <c r="G2336" s="48" t="s">
        <v>6934</v>
      </c>
      <c r="H2336" s="18"/>
      <c r="I2336" s="18"/>
      <c r="J2336" s="18"/>
      <c r="K2336" s="113">
        <v>0</v>
      </c>
      <c r="L2336" s="113">
        <v>0</v>
      </c>
      <c r="M2336" s="113">
        <v>0</v>
      </c>
      <c r="N2336" s="48">
        <v>0</v>
      </c>
      <c r="O2336" s="48">
        <v>0</v>
      </c>
      <c r="P2336" s="48">
        <v>0</v>
      </c>
      <c r="Q2336" s="48">
        <v>1</v>
      </c>
      <c r="R2336" s="48">
        <v>0</v>
      </c>
      <c r="S2336" s="113">
        <v>0</v>
      </c>
      <c r="T2336" s="48">
        <v>0</v>
      </c>
      <c r="U2336" s="47"/>
      <c r="V2336" s="39" t="s">
        <v>9458</v>
      </c>
      <c r="W2336" s="134" t="s">
        <v>3353</v>
      </c>
      <c r="X2336" s="18" t="s">
        <v>814</v>
      </c>
      <c r="Y2336" s="13">
        <v>0</v>
      </c>
      <c r="Z2336" s="13">
        <v>14</v>
      </c>
      <c r="AA2336" s="33">
        <v>4</v>
      </c>
      <c r="AB2336" s="3">
        <f t="shared" si="108"/>
        <v>172</v>
      </c>
      <c r="AC2336">
        <v>224.26284297370643</v>
      </c>
      <c r="AD2336" s="17"/>
      <c r="AE2336" s="34"/>
      <c r="AG2336" s="18"/>
      <c r="AH2336" s="18"/>
      <c r="AI2336" s="18"/>
      <c r="AJ2336" s="18"/>
      <c r="AM2336" s="17"/>
      <c r="AN2336" s="18">
        <v>2253</v>
      </c>
      <c r="AO2336" s="18">
        <v>2030</v>
      </c>
      <c r="AP2336" s="3">
        <v>1937</v>
      </c>
      <c r="AQ2336" s="18"/>
      <c r="AR2336" s="183" t="s">
        <v>8956</v>
      </c>
      <c r="AS2336" s="183" t="s">
        <v>9166</v>
      </c>
      <c r="AT2336" s="3">
        <v>0</v>
      </c>
      <c r="AU2336" s="18">
        <v>0</v>
      </c>
      <c r="AV2336" s="17"/>
      <c r="AW2336" s="200">
        <v>1</v>
      </c>
      <c r="AX2336" s="200">
        <v>0</v>
      </c>
      <c r="AY2336" s="200">
        <v>0</v>
      </c>
      <c r="AZ2336" s="200">
        <v>0</v>
      </c>
      <c r="BA2336" s="200">
        <v>0</v>
      </c>
      <c r="BB2336" s="200">
        <v>0</v>
      </c>
      <c r="BC2336" s="200">
        <v>0</v>
      </c>
    </row>
    <row r="2337" spans="1:62" x14ac:dyDescent="0.25">
      <c r="A2337" s="18">
        <v>103</v>
      </c>
      <c r="B2337" s="48">
        <v>88</v>
      </c>
      <c r="C2337" s="18" t="s">
        <v>3272</v>
      </c>
      <c r="D2337" s="18" t="s">
        <v>732</v>
      </c>
      <c r="E2337" s="48" t="s">
        <v>5974</v>
      </c>
      <c r="F2337" s="48" t="s">
        <v>6933</v>
      </c>
      <c r="G2337" s="48" t="s">
        <v>6934</v>
      </c>
      <c r="H2337" s="18"/>
      <c r="I2337" s="18"/>
      <c r="J2337" s="18"/>
      <c r="K2337" s="113">
        <v>0</v>
      </c>
      <c r="L2337" s="113">
        <v>0</v>
      </c>
      <c r="M2337" s="113">
        <v>0</v>
      </c>
      <c r="N2337" s="48">
        <v>0</v>
      </c>
      <c r="O2337" s="48">
        <v>0</v>
      </c>
      <c r="P2337" s="48">
        <v>0</v>
      </c>
      <c r="Q2337" s="48">
        <v>1</v>
      </c>
      <c r="R2337" s="48">
        <v>0</v>
      </c>
      <c r="S2337" s="113">
        <v>0</v>
      </c>
      <c r="T2337" s="48">
        <v>0</v>
      </c>
      <c r="U2337" s="47"/>
      <c r="V2337" s="39" t="s">
        <v>9459</v>
      </c>
      <c r="W2337" s="134" t="s">
        <v>3354</v>
      </c>
      <c r="X2337" s="18" t="s">
        <v>374</v>
      </c>
      <c r="Y2337" s="13">
        <v>0</v>
      </c>
      <c r="Z2337" s="13">
        <v>5</v>
      </c>
      <c r="AA2337" s="33">
        <v>0</v>
      </c>
      <c r="AB2337" s="3">
        <f t="shared" si="108"/>
        <v>60</v>
      </c>
      <c r="AC2337">
        <v>77.008554242300065</v>
      </c>
      <c r="AD2337" s="17"/>
      <c r="AE2337" s="34"/>
      <c r="AG2337" s="18"/>
      <c r="AH2337" s="18"/>
      <c r="AI2337" s="18"/>
      <c r="AJ2337" s="18"/>
      <c r="AM2337" s="17"/>
      <c r="AN2337" s="18">
        <v>2253</v>
      </c>
      <c r="AO2337" s="18">
        <v>2030</v>
      </c>
      <c r="AP2337" s="3">
        <v>1822</v>
      </c>
      <c r="AQ2337" s="18"/>
      <c r="AR2337" s="183" t="s">
        <v>8956</v>
      </c>
      <c r="AS2337" s="183" t="s">
        <v>9166</v>
      </c>
      <c r="AT2337" s="3">
        <v>0</v>
      </c>
      <c r="AU2337" s="18">
        <v>0</v>
      </c>
      <c r="AV2337" s="17"/>
      <c r="AW2337" s="200">
        <v>0</v>
      </c>
      <c r="AX2337" s="200">
        <v>1</v>
      </c>
      <c r="AY2337" s="200">
        <v>0</v>
      </c>
      <c r="AZ2337" s="200">
        <v>0</v>
      </c>
      <c r="BA2337" s="200">
        <v>0</v>
      </c>
      <c r="BB2337" s="200">
        <v>0</v>
      </c>
      <c r="BC2337" s="200">
        <v>0</v>
      </c>
    </row>
    <row r="2338" spans="1:62" x14ac:dyDescent="0.25">
      <c r="A2338" s="18">
        <v>103</v>
      </c>
      <c r="B2338" s="48">
        <v>88</v>
      </c>
      <c r="C2338" s="18" t="s">
        <v>3272</v>
      </c>
      <c r="D2338" s="18" t="s">
        <v>732</v>
      </c>
      <c r="E2338" s="48" t="s">
        <v>5974</v>
      </c>
      <c r="F2338" s="48" t="s">
        <v>6933</v>
      </c>
      <c r="G2338" s="48" t="s">
        <v>6934</v>
      </c>
      <c r="H2338" s="18"/>
      <c r="I2338" s="18"/>
      <c r="J2338" s="18"/>
      <c r="K2338" s="113">
        <v>0</v>
      </c>
      <c r="L2338" s="113">
        <v>0</v>
      </c>
      <c r="M2338" s="113">
        <v>0</v>
      </c>
      <c r="N2338" s="48">
        <v>0</v>
      </c>
      <c r="O2338" s="48">
        <v>0</v>
      </c>
      <c r="P2338" s="48">
        <v>0</v>
      </c>
      <c r="Q2338" s="48">
        <v>1</v>
      </c>
      <c r="R2338" s="48">
        <v>0</v>
      </c>
      <c r="S2338" s="113">
        <v>0</v>
      </c>
      <c r="T2338" s="48">
        <v>0</v>
      </c>
      <c r="U2338" s="47"/>
      <c r="V2338" s="39" t="s">
        <v>9452</v>
      </c>
      <c r="W2338" s="134" t="s">
        <v>3355</v>
      </c>
      <c r="X2338" s="18" t="s">
        <v>3356</v>
      </c>
      <c r="Y2338" s="13">
        <v>1</v>
      </c>
      <c r="Z2338" s="13" t="s">
        <v>606</v>
      </c>
      <c r="AA2338" s="33">
        <v>0</v>
      </c>
      <c r="AB2338" s="42">
        <v>243</v>
      </c>
      <c r="AC2338">
        <v>311.79921438802785</v>
      </c>
      <c r="AD2338" s="17"/>
      <c r="AE2338" s="34"/>
      <c r="AG2338" s="18"/>
      <c r="AH2338" s="18"/>
      <c r="AI2338" s="18"/>
      <c r="AJ2338" s="18"/>
      <c r="AM2338" s="17"/>
      <c r="AN2338" s="18">
        <v>2253</v>
      </c>
      <c r="AO2338" s="18">
        <v>2030</v>
      </c>
      <c r="AP2338" s="3">
        <v>1820</v>
      </c>
      <c r="AQ2338" s="18"/>
      <c r="AR2338" s="183" t="s">
        <v>8956</v>
      </c>
      <c r="AS2338" s="183" t="s">
        <v>9166</v>
      </c>
      <c r="AT2338" s="3">
        <v>0</v>
      </c>
      <c r="AU2338" s="18">
        <v>0</v>
      </c>
      <c r="AV2338" s="17"/>
      <c r="AW2338" s="200">
        <v>1</v>
      </c>
      <c r="AX2338" s="200">
        <v>0</v>
      </c>
      <c r="AY2338" s="200">
        <v>0</v>
      </c>
      <c r="AZ2338" s="200">
        <v>0</v>
      </c>
      <c r="BA2338" s="200">
        <v>0</v>
      </c>
      <c r="BB2338" s="200">
        <v>0</v>
      </c>
      <c r="BC2338" s="200">
        <v>0</v>
      </c>
    </row>
    <row r="2339" spans="1:62" ht="30" x14ac:dyDescent="0.25">
      <c r="A2339" s="18">
        <v>103</v>
      </c>
      <c r="B2339" s="48">
        <v>88</v>
      </c>
      <c r="C2339" s="18" t="s">
        <v>3272</v>
      </c>
      <c r="D2339" s="18" t="s">
        <v>732</v>
      </c>
      <c r="E2339" s="48" t="s">
        <v>5974</v>
      </c>
      <c r="F2339" s="48" t="s">
        <v>6933</v>
      </c>
      <c r="G2339" s="48" t="s">
        <v>6934</v>
      </c>
      <c r="H2339" s="18"/>
      <c r="I2339" s="18"/>
      <c r="J2339" s="18"/>
      <c r="K2339" s="113">
        <v>0</v>
      </c>
      <c r="L2339" s="113">
        <v>0</v>
      </c>
      <c r="M2339" s="113">
        <v>0</v>
      </c>
      <c r="N2339" s="48">
        <v>0</v>
      </c>
      <c r="O2339" s="48">
        <v>0</v>
      </c>
      <c r="P2339" s="48">
        <v>0</v>
      </c>
      <c r="Q2339" s="48">
        <v>1</v>
      </c>
      <c r="R2339" s="48">
        <v>0</v>
      </c>
      <c r="S2339" s="113">
        <v>0</v>
      </c>
      <c r="T2339" s="48">
        <v>0</v>
      </c>
      <c r="U2339" s="47"/>
      <c r="V2339" s="39" t="s">
        <v>9452</v>
      </c>
      <c r="W2339" s="134" t="s">
        <v>3357</v>
      </c>
      <c r="X2339" s="18" t="s">
        <v>237</v>
      </c>
      <c r="Y2339" s="13">
        <v>0</v>
      </c>
      <c r="Z2339" s="13">
        <v>15</v>
      </c>
      <c r="AA2339" s="33">
        <v>0</v>
      </c>
      <c r="AB2339" s="3">
        <f t="shared" ref="AB2339:AB2370" si="109">(240*Y2339)+(12*Z2339)+AA2339</f>
        <v>180</v>
      </c>
      <c r="AC2339">
        <v>230.96238102816878</v>
      </c>
      <c r="AD2339" s="17"/>
      <c r="AE2339" s="34"/>
      <c r="AG2339" s="18"/>
      <c r="AH2339" s="18"/>
      <c r="AI2339" s="18"/>
      <c r="AJ2339" s="18"/>
      <c r="AM2339" s="17"/>
      <c r="AN2339" s="18">
        <v>2253</v>
      </c>
      <c r="AO2339" s="18">
        <v>2030</v>
      </c>
      <c r="AP2339" s="3">
        <v>1820</v>
      </c>
      <c r="AQ2339" s="18"/>
      <c r="AR2339" s="183" t="s">
        <v>8956</v>
      </c>
      <c r="AS2339" s="183" t="s">
        <v>9166</v>
      </c>
      <c r="AT2339" s="3">
        <v>0</v>
      </c>
      <c r="AU2339" s="18">
        <v>0</v>
      </c>
      <c r="AV2339" s="17"/>
      <c r="AW2339" s="200">
        <v>1</v>
      </c>
      <c r="AX2339" s="200">
        <v>0</v>
      </c>
      <c r="AY2339" s="200">
        <v>0</v>
      </c>
      <c r="AZ2339" s="200">
        <v>0</v>
      </c>
      <c r="BA2339" s="200">
        <v>0</v>
      </c>
      <c r="BB2339" s="200">
        <v>0</v>
      </c>
      <c r="BC2339" s="200">
        <v>0</v>
      </c>
    </row>
    <row r="2340" spans="1:62" x14ac:dyDescent="0.25">
      <c r="A2340" s="18">
        <v>103</v>
      </c>
      <c r="B2340" s="48">
        <v>88</v>
      </c>
      <c r="C2340" s="18" t="s">
        <v>3272</v>
      </c>
      <c r="D2340" s="18" t="s">
        <v>732</v>
      </c>
      <c r="E2340" s="48" t="s">
        <v>5974</v>
      </c>
      <c r="F2340" s="48" t="s">
        <v>6933</v>
      </c>
      <c r="G2340" s="48" t="s">
        <v>6934</v>
      </c>
      <c r="H2340" s="18"/>
      <c r="I2340" s="18"/>
      <c r="J2340" s="18"/>
      <c r="K2340" s="113">
        <v>0</v>
      </c>
      <c r="L2340" s="113">
        <v>0</v>
      </c>
      <c r="M2340" s="113">
        <v>0</v>
      </c>
      <c r="N2340" s="48">
        <v>0</v>
      </c>
      <c r="O2340" s="48">
        <v>0</v>
      </c>
      <c r="P2340" s="48">
        <v>0</v>
      </c>
      <c r="Q2340" s="48">
        <v>1</v>
      </c>
      <c r="R2340" s="48">
        <v>0</v>
      </c>
      <c r="S2340" s="113">
        <v>0</v>
      </c>
      <c r="T2340" s="48">
        <v>0</v>
      </c>
      <c r="U2340" s="47"/>
      <c r="V2340" s="39" t="s">
        <v>9452</v>
      </c>
      <c r="W2340" s="134" t="s">
        <v>3358</v>
      </c>
      <c r="X2340" s="18" t="s">
        <v>374</v>
      </c>
      <c r="Y2340" s="13">
        <v>0</v>
      </c>
      <c r="Z2340" s="13">
        <v>5</v>
      </c>
      <c r="AA2340" s="33">
        <v>0</v>
      </c>
      <c r="AB2340" s="3">
        <f t="shared" si="109"/>
        <v>60</v>
      </c>
      <c r="AC2340">
        <v>76.987460342722926</v>
      </c>
      <c r="AD2340" s="17"/>
      <c r="AE2340" s="34"/>
      <c r="AG2340" s="18"/>
      <c r="AH2340" s="18"/>
      <c r="AI2340" s="18"/>
      <c r="AJ2340" s="18"/>
      <c r="AM2340" s="17"/>
      <c r="AN2340" s="18">
        <v>2253</v>
      </c>
      <c r="AO2340" s="18">
        <v>2030</v>
      </c>
      <c r="AP2340" s="3">
        <v>1820</v>
      </c>
      <c r="AQ2340" s="18"/>
      <c r="AR2340" s="183" t="s">
        <v>8956</v>
      </c>
      <c r="AS2340" s="183" t="s">
        <v>9166</v>
      </c>
      <c r="AT2340" s="3">
        <v>0</v>
      </c>
      <c r="AU2340" s="18">
        <v>0</v>
      </c>
      <c r="AV2340" s="17"/>
      <c r="AW2340" s="200">
        <v>1</v>
      </c>
      <c r="AX2340" s="200">
        <v>0</v>
      </c>
      <c r="AY2340" s="200">
        <v>0</v>
      </c>
      <c r="AZ2340" s="200">
        <v>0</v>
      </c>
      <c r="BA2340" s="200">
        <v>0</v>
      </c>
      <c r="BB2340" s="200">
        <v>0</v>
      </c>
      <c r="BC2340" s="200">
        <v>0</v>
      </c>
    </row>
    <row r="2341" spans="1:62" s="42" customFormat="1" x14ac:dyDescent="0.25">
      <c r="A2341" s="18">
        <v>103</v>
      </c>
      <c r="B2341" s="48">
        <v>88</v>
      </c>
      <c r="C2341" s="18" t="s">
        <v>3272</v>
      </c>
      <c r="D2341" s="18" t="s">
        <v>732</v>
      </c>
      <c r="E2341" s="48" t="s">
        <v>5974</v>
      </c>
      <c r="F2341" s="48" t="s">
        <v>6933</v>
      </c>
      <c r="G2341" s="48" t="s">
        <v>6934</v>
      </c>
      <c r="H2341" s="18"/>
      <c r="I2341" s="18"/>
      <c r="J2341" s="18"/>
      <c r="K2341" s="113">
        <v>0</v>
      </c>
      <c r="L2341" s="113">
        <v>0</v>
      </c>
      <c r="M2341" s="113">
        <v>0</v>
      </c>
      <c r="N2341" s="48">
        <v>0</v>
      </c>
      <c r="O2341" s="48">
        <v>0</v>
      </c>
      <c r="P2341" s="48">
        <v>0</v>
      </c>
      <c r="Q2341" s="48">
        <v>1</v>
      </c>
      <c r="R2341" s="48">
        <v>0</v>
      </c>
      <c r="S2341" s="113">
        <v>0</v>
      </c>
      <c r="T2341" s="48">
        <v>0</v>
      </c>
      <c r="U2341" s="47"/>
      <c r="V2341" s="39" t="s">
        <v>9460</v>
      </c>
      <c r="W2341" s="134" t="s">
        <v>3359</v>
      </c>
      <c r="X2341" s="18" t="s">
        <v>503</v>
      </c>
      <c r="Y2341" s="13">
        <v>0</v>
      </c>
      <c r="Z2341" s="13">
        <v>12</v>
      </c>
      <c r="AA2341" s="33">
        <v>6</v>
      </c>
      <c r="AB2341" s="3">
        <f t="shared" si="109"/>
        <v>150</v>
      </c>
      <c r="AC2341" s="42">
        <v>192.33687717226906</v>
      </c>
      <c r="AD2341" s="17"/>
      <c r="AE2341" s="34"/>
      <c r="AF2341" s="2"/>
      <c r="AG2341" s="18"/>
      <c r="AH2341" s="18"/>
      <c r="AI2341" s="18"/>
      <c r="AJ2341" s="18"/>
      <c r="AK2341" s="3"/>
      <c r="AM2341" s="17"/>
      <c r="AN2341" s="18">
        <v>2253</v>
      </c>
      <c r="AO2341" s="18">
        <v>2030</v>
      </c>
      <c r="AP2341" s="3">
        <v>1815</v>
      </c>
      <c r="AQ2341" s="18"/>
      <c r="AR2341" s="183" t="s">
        <v>8956</v>
      </c>
      <c r="AS2341" s="183" t="s">
        <v>9166</v>
      </c>
      <c r="AT2341" s="3">
        <v>0</v>
      </c>
      <c r="AU2341" s="18">
        <v>0</v>
      </c>
      <c r="AV2341" s="17"/>
      <c r="AW2341" s="200">
        <v>0</v>
      </c>
      <c r="AX2341" s="200">
        <v>1</v>
      </c>
      <c r="AY2341" s="200">
        <v>0</v>
      </c>
      <c r="AZ2341" s="200">
        <v>0</v>
      </c>
      <c r="BA2341" s="200">
        <v>0</v>
      </c>
      <c r="BB2341" s="200">
        <v>0</v>
      </c>
      <c r="BC2341" s="200">
        <v>0</v>
      </c>
      <c r="BD2341" s="41"/>
    </row>
    <row r="2342" spans="1:62" s="42" customFormat="1" x14ac:dyDescent="0.25">
      <c r="A2342" s="18">
        <v>103</v>
      </c>
      <c r="B2342" s="48">
        <v>88</v>
      </c>
      <c r="C2342" s="18" t="s">
        <v>3272</v>
      </c>
      <c r="D2342" s="18" t="s">
        <v>732</v>
      </c>
      <c r="E2342" s="48" t="s">
        <v>5974</v>
      </c>
      <c r="F2342" s="48" t="s">
        <v>6933</v>
      </c>
      <c r="G2342" s="48" t="s">
        <v>6934</v>
      </c>
      <c r="H2342" s="18"/>
      <c r="I2342" s="18"/>
      <c r="J2342" s="18"/>
      <c r="K2342" s="113">
        <v>0</v>
      </c>
      <c r="L2342" s="113">
        <v>0</v>
      </c>
      <c r="M2342" s="113">
        <v>0</v>
      </c>
      <c r="N2342" s="48">
        <v>0</v>
      </c>
      <c r="O2342" s="48">
        <v>0</v>
      </c>
      <c r="P2342" s="48">
        <v>0</v>
      </c>
      <c r="Q2342" s="48">
        <v>1</v>
      </c>
      <c r="R2342" s="48">
        <v>0</v>
      </c>
      <c r="S2342" s="113">
        <v>0</v>
      </c>
      <c r="T2342" s="48">
        <v>0</v>
      </c>
      <c r="U2342" s="47"/>
      <c r="V2342" s="39" t="s">
        <v>9461</v>
      </c>
      <c r="W2342" s="134" t="s">
        <v>3360</v>
      </c>
      <c r="X2342" s="18" t="s">
        <v>23</v>
      </c>
      <c r="Y2342" s="13">
        <v>0</v>
      </c>
      <c r="Z2342" s="13">
        <v>7</v>
      </c>
      <c r="AA2342" s="33">
        <v>6</v>
      </c>
      <c r="AB2342" s="3">
        <f t="shared" si="109"/>
        <v>90</v>
      </c>
      <c r="AC2342" s="42">
        <v>114.52029679984076</v>
      </c>
      <c r="AD2342" s="17"/>
      <c r="AE2342" s="34"/>
      <c r="AF2342" s="2"/>
      <c r="AG2342" s="18"/>
      <c r="AH2342" s="18"/>
      <c r="AI2342" s="18"/>
      <c r="AJ2342" s="18"/>
      <c r="AK2342" s="3"/>
      <c r="AM2342" s="17"/>
      <c r="AN2342" s="18">
        <v>2253</v>
      </c>
      <c r="AO2342" s="18">
        <v>2030</v>
      </c>
      <c r="AP2342" s="3">
        <v>1759</v>
      </c>
      <c r="AQ2342" s="18"/>
      <c r="AR2342" s="183" t="s">
        <v>8956</v>
      </c>
      <c r="AS2342" s="183" t="s">
        <v>9166</v>
      </c>
      <c r="AT2342" s="3">
        <v>0</v>
      </c>
      <c r="AU2342" s="18">
        <v>0</v>
      </c>
      <c r="AV2342" s="17"/>
      <c r="AW2342" s="200">
        <v>0</v>
      </c>
      <c r="AX2342" s="200">
        <v>1</v>
      </c>
      <c r="AY2342" s="200">
        <v>0</v>
      </c>
      <c r="AZ2342" s="200">
        <v>0</v>
      </c>
      <c r="BA2342" s="200">
        <v>0</v>
      </c>
      <c r="BB2342" s="200">
        <v>0</v>
      </c>
      <c r="BC2342" s="200">
        <v>0</v>
      </c>
      <c r="BD2342" s="41"/>
    </row>
    <row r="2343" spans="1:62" s="42" customFormat="1" x14ac:dyDescent="0.25">
      <c r="A2343" s="18">
        <v>103</v>
      </c>
      <c r="B2343" s="48">
        <v>88</v>
      </c>
      <c r="C2343" s="18" t="s">
        <v>3272</v>
      </c>
      <c r="D2343" s="18" t="s">
        <v>732</v>
      </c>
      <c r="E2343" s="48" t="s">
        <v>5974</v>
      </c>
      <c r="F2343" s="48" t="s">
        <v>6933</v>
      </c>
      <c r="G2343" s="48" t="s">
        <v>6934</v>
      </c>
      <c r="H2343" s="18"/>
      <c r="I2343" s="18"/>
      <c r="J2343" s="18"/>
      <c r="K2343" s="113">
        <v>0</v>
      </c>
      <c r="L2343" s="113">
        <v>0</v>
      </c>
      <c r="M2343" s="113">
        <v>0</v>
      </c>
      <c r="N2343" s="48">
        <v>0</v>
      </c>
      <c r="O2343" s="48">
        <v>0</v>
      </c>
      <c r="P2343" s="48">
        <v>0</v>
      </c>
      <c r="Q2343" s="48">
        <v>1</v>
      </c>
      <c r="R2343" s="48">
        <v>0</v>
      </c>
      <c r="S2343" s="113">
        <v>0</v>
      </c>
      <c r="T2343" s="48">
        <v>0</v>
      </c>
      <c r="U2343" s="47"/>
      <c r="V2343" s="39" t="s">
        <v>9462</v>
      </c>
      <c r="W2343" s="134" t="s">
        <v>3361</v>
      </c>
      <c r="X2343" s="18" t="s">
        <v>851</v>
      </c>
      <c r="Y2343" s="13">
        <v>0</v>
      </c>
      <c r="Z2343" s="13">
        <v>0</v>
      </c>
      <c r="AA2343" s="33">
        <v>9</v>
      </c>
      <c r="AB2343" s="3">
        <f t="shared" si="109"/>
        <v>9</v>
      </c>
      <c r="AC2343" s="42">
        <v>11.442621564105227</v>
      </c>
      <c r="AD2343" s="17"/>
      <c r="AE2343" s="34"/>
      <c r="AF2343" s="2"/>
      <c r="AG2343" s="18"/>
      <c r="AH2343" s="18"/>
      <c r="AI2343" s="18"/>
      <c r="AJ2343" s="18"/>
      <c r="AK2343" s="3"/>
      <c r="AM2343" s="17"/>
      <c r="AN2343" s="18">
        <v>2253</v>
      </c>
      <c r="AO2343" s="18">
        <v>2030</v>
      </c>
      <c r="AP2343" s="3">
        <v>1753</v>
      </c>
      <c r="AQ2343" s="18"/>
      <c r="AR2343" s="183" t="s">
        <v>8956</v>
      </c>
      <c r="AS2343" s="183" t="s">
        <v>9166</v>
      </c>
      <c r="AT2343" s="3">
        <v>0</v>
      </c>
      <c r="AU2343" s="18">
        <v>0</v>
      </c>
      <c r="AV2343" s="17"/>
      <c r="AW2343" s="200">
        <v>1</v>
      </c>
      <c r="AX2343" s="200">
        <v>0</v>
      </c>
      <c r="AY2343" s="42">
        <v>0</v>
      </c>
      <c r="AZ2343" s="42">
        <v>0</v>
      </c>
      <c r="BA2343" s="42">
        <v>0</v>
      </c>
      <c r="BB2343" s="42">
        <v>0</v>
      </c>
      <c r="BC2343" s="42">
        <v>0</v>
      </c>
      <c r="BD2343" s="41"/>
    </row>
    <row r="2344" spans="1:62" s="42" customFormat="1" x14ac:dyDescent="0.25">
      <c r="A2344" s="18">
        <v>103</v>
      </c>
      <c r="B2344" s="48">
        <v>88</v>
      </c>
      <c r="C2344" s="18" t="s">
        <v>3272</v>
      </c>
      <c r="D2344" s="18" t="s">
        <v>732</v>
      </c>
      <c r="E2344" s="48" t="s">
        <v>5974</v>
      </c>
      <c r="F2344" s="48" t="s">
        <v>6933</v>
      </c>
      <c r="G2344" s="48" t="s">
        <v>6934</v>
      </c>
      <c r="H2344" s="18"/>
      <c r="I2344" s="18"/>
      <c r="J2344" s="18"/>
      <c r="K2344" s="113">
        <v>0</v>
      </c>
      <c r="L2344" s="113">
        <v>0</v>
      </c>
      <c r="M2344" s="113">
        <v>0</v>
      </c>
      <c r="N2344" s="48">
        <v>0</v>
      </c>
      <c r="O2344" s="48">
        <v>0</v>
      </c>
      <c r="P2344" s="48">
        <v>0</v>
      </c>
      <c r="Q2344" s="48">
        <v>1</v>
      </c>
      <c r="R2344" s="48">
        <v>0</v>
      </c>
      <c r="S2344" s="113">
        <v>0</v>
      </c>
      <c r="T2344" s="48">
        <v>0</v>
      </c>
      <c r="U2344" s="47"/>
      <c r="V2344" s="39" t="s">
        <v>9462</v>
      </c>
      <c r="W2344" s="134" t="s">
        <v>3362</v>
      </c>
      <c r="X2344" s="18" t="s">
        <v>581</v>
      </c>
      <c r="Y2344" s="13">
        <v>0</v>
      </c>
      <c r="Z2344" s="13">
        <v>3</v>
      </c>
      <c r="AA2344" s="33">
        <v>6</v>
      </c>
      <c r="AB2344" s="3">
        <f t="shared" si="109"/>
        <v>42</v>
      </c>
      <c r="AC2344" s="42">
        <v>53.398900632491063</v>
      </c>
      <c r="AD2344" s="17"/>
      <c r="AE2344" s="34"/>
      <c r="AF2344" s="2"/>
      <c r="AG2344" s="18"/>
      <c r="AH2344" s="18"/>
      <c r="AI2344" s="18"/>
      <c r="AJ2344" s="18"/>
      <c r="AK2344" s="3"/>
      <c r="AM2344" s="17"/>
      <c r="AN2344" s="18">
        <v>2253</v>
      </c>
      <c r="AO2344" s="18">
        <v>2030</v>
      </c>
      <c r="AP2344" s="3">
        <v>1753</v>
      </c>
      <c r="AQ2344" s="18"/>
      <c r="AR2344" s="183" t="s">
        <v>8956</v>
      </c>
      <c r="AS2344" s="183" t="s">
        <v>9166</v>
      </c>
      <c r="AT2344" s="3">
        <v>0</v>
      </c>
      <c r="AU2344" s="18">
        <v>0</v>
      </c>
      <c r="AV2344" s="17"/>
      <c r="AW2344" s="200">
        <v>1</v>
      </c>
      <c r="AX2344" s="200">
        <v>0</v>
      </c>
      <c r="AY2344" s="200">
        <v>0</v>
      </c>
      <c r="AZ2344" s="200">
        <v>0</v>
      </c>
      <c r="BA2344" s="200">
        <v>0</v>
      </c>
      <c r="BB2344" s="200">
        <v>0</v>
      </c>
      <c r="BC2344" s="200">
        <v>0</v>
      </c>
      <c r="BD2344" s="41"/>
    </row>
    <row r="2345" spans="1:62" s="48" customFormat="1" x14ac:dyDescent="0.25">
      <c r="A2345" s="18">
        <v>103</v>
      </c>
      <c r="B2345" s="48">
        <v>88</v>
      </c>
      <c r="C2345" s="18" t="s">
        <v>3272</v>
      </c>
      <c r="D2345" s="18" t="s">
        <v>732</v>
      </c>
      <c r="E2345" s="48" t="s">
        <v>5974</v>
      </c>
      <c r="F2345" s="48" t="s">
        <v>6933</v>
      </c>
      <c r="G2345" s="48" t="s">
        <v>6934</v>
      </c>
      <c r="H2345" s="18"/>
      <c r="I2345" s="18"/>
      <c r="J2345" s="18"/>
      <c r="K2345" s="113">
        <v>0</v>
      </c>
      <c r="L2345" s="113">
        <v>0</v>
      </c>
      <c r="M2345" s="113">
        <v>0</v>
      </c>
      <c r="N2345" s="48">
        <v>0</v>
      </c>
      <c r="O2345" s="48">
        <v>0</v>
      </c>
      <c r="P2345" s="48">
        <v>0</v>
      </c>
      <c r="Q2345" s="48">
        <v>1</v>
      </c>
      <c r="R2345" s="48">
        <v>0</v>
      </c>
      <c r="S2345" s="113">
        <v>0</v>
      </c>
      <c r="T2345" s="48">
        <v>0</v>
      </c>
      <c r="U2345" s="47"/>
      <c r="V2345" s="39" t="s">
        <v>9463</v>
      </c>
      <c r="W2345" s="134" t="s">
        <v>3363</v>
      </c>
      <c r="X2345" s="18" t="s">
        <v>3364</v>
      </c>
      <c r="Y2345" s="13">
        <v>0</v>
      </c>
      <c r="Z2345" s="13">
        <v>1</v>
      </c>
      <c r="AA2345" s="33">
        <v>8</v>
      </c>
      <c r="AB2345" s="3">
        <f t="shared" si="109"/>
        <v>20</v>
      </c>
      <c r="AC2345" s="48">
        <v>25.375855721909694</v>
      </c>
      <c r="AD2345" s="17"/>
      <c r="AE2345" s="34"/>
      <c r="AF2345" s="2"/>
      <c r="AG2345" s="18"/>
      <c r="AH2345" s="18"/>
      <c r="AI2345" s="18"/>
      <c r="AJ2345" s="18"/>
      <c r="AK2345" s="3"/>
      <c r="AM2345" s="17"/>
      <c r="AN2345" s="18">
        <v>2253</v>
      </c>
      <c r="AO2345" s="18">
        <v>2030</v>
      </c>
      <c r="AP2345" s="3">
        <v>1738</v>
      </c>
      <c r="AQ2345" s="18"/>
      <c r="AR2345" s="183" t="s">
        <v>8956</v>
      </c>
      <c r="AS2345" s="183" t="s">
        <v>9166</v>
      </c>
      <c r="AT2345" s="3">
        <v>0</v>
      </c>
      <c r="AU2345" s="18">
        <v>0</v>
      </c>
      <c r="AV2345" s="17"/>
      <c r="AW2345" s="200">
        <v>0</v>
      </c>
      <c r="AX2345" s="200">
        <v>1</v>
      </c>
      <c r="AY2345" s="48">
        <v>0</v>
      </c>
      <c r="AZ2345" s="48">
        <v>0</v>
      </c>
      <c r="BA2345" s="48">
        <v>0</v>
      </c>
      <c r="BB2345" s="48">
        <v>0</v>
      </c>
      <c r="BC2345" s="48">
        <v>0</v>
      </c>
      <c r="BD2345" s="47"/>
    </row>
    <row r="2346" spans="1:62" s="48" customFormat="1" x14ac:dyDescent="0.25">
      <c r="A2346" s="18">
        <v>103</v>
      </c>
      <c r="B2346" s="48">
        <v>88</v>
      </c>
      <c r="C2346" s="18" t="s">
        <v>3272</v>
      </c>
      <c r="D2346" s="18" t="s">
        <v>732</v>
      </c>
      <c r="E2346" s="48" t="s">
        <v>5974</v>
      </c>
      <c r="F2346" s="48" t="s">
        <v>6933</v>
      </c>
      <c r="G2346" s="48" t="s">
        <v>6934</v>
      </c>
      <c r="H2346" s="18"/>
      <c r="I2346" s="18"/>
      <c r="J2346" s="18"/>
      <c r="K2346" s="113">
        <v>0</v>
      </c>
      <c r="L2346" s="113">
        <v>0</v>
      </c>
      <c r="M2346" s="113">
        <v>0</v>
      </c>
      <c r="N2346" s="48">
        <v>0</v>
      </c>
      <c r="O2346" s="48">
        <v>0</v>
      </c>
      <c r="P2346" s="48">
        <v>0</v>
      </c>
      <c r="Q2346" s="48">
        <v>1</v>
      </c>
      <c r="R2346" s="48">
        <v>0</v>
      </c>
      <c r="S2346" s="113">
        <v>0</v>
      </c>
      <c r="T2346" s="48">
        <v>0</v>
      </c>
      <c r="U2346" s="47"/>
      <c r="V2346" s="39" t="s">
        <v>9453</v>
      </c>
      <c r="W2346" s="134" t="s">
        <v>3365</v>
      </c>
      <c r="X2346" s="18" t="s">
        <v>167</v>
      </c>
      <c r="Y2346" s="13">
        <v>0</v>
      </c>
      <c r="Z2346" s="13">
        <v>10</v>
      </c>
      <c r="AA2346" s="33">
        <v>0</v>
      </c>
      <c r="AB2346" s="3">
        <f t="shared" si="109"/>
        <v>120</v>
      </c>
      <c r="AC2346" s="48">
        <v>151.3609862961261</v>
      </c>
      <c r="AD2346" s="17"/>
      <c r="AE2346" s="34"/>
      <c r="AF2346" s="2"/>
      <c r="AG2346" s="18"/>
      <c r="AH2346" s="18"/>
      <c r="AI2346" s="18"/>
      <c r="AJ2346" s="18"/>
      <c r="AK2346" s="3"/>
      <c r="AM2346" s="17"/>
      <c r="AN2346" s="18">
        <v>2253</v>
      </c>
      <c r="AO2346" s="18">
        <v>2030</v>
      </c>
      <c r="AP2346" s="3">
        <v>1695</v>
      </c>
      <c r="AQ2346" s="18"/>
      <c r="AR2346" s="183" t="s">
        <v>8956</v>
      </c>
      <c r="AS2346" s="183" t="s">
        <v>9166</v>
      </c>
      <c r="AT2346" s="3">
        <v>0</v>
      </c>
      <c r="AU2346" s="18">
        <v>0</v>
      </c>
      <c r="AV2346" s="17"/>
      <c r="AW2346" s="200">
        <v>0</v>
      </c>
      <c r="AX2346" s="200">
        <v>0</v>
      </c>
      <c r="AY2346" s="48">
        <v>0</v>
      </c>
      <c r="AZ2346" s="48">
        <v>1</v>
      </c>
      <c r="BA2346" s="48">
        <v>0</v>
      </c>
      <c r="BB2346" s="48">
        <v>0</v>
      </c>
      <c r="BC2346" s="48">
        <v>0</v>
      </c>
      <c r="BD2346" s="47"/>
    </row>
    <row r="2347" spans="1:62" s="48" customFormat="1" x14ac:dyDescent="0.25">
      <c r="A2347" s="18">
        <v>103</v>
      </c>
      <c r="B2347" s="48">
        <v>88</v>
      </c>
      <c r="C2347" s="18" t="s">
        <v>3272</v>
      </c>
      <c r="D2347" s="18" t="s">
        <v>732</v>
      </c>
      <c r="E2347" s="48" t="s">
        <v>5974</v>
      </c>
      <c r="F2347" s="48" t="s">
        <v>6933</v>
      </c>
      <c r="G2347" s="48" t="s">
        <v>6934</v>
      </c>
      <c r="H2347" s="18"/>
      <c r="I2347" s="18"/>
      <c r="J2347" s="18"/>
      <c r="K2347" s="113">
        <v>0</v>
      </c>
      <c r="L2347" s="113">
        <v>0</v>
      </c>
      <c r="M2347" s="113">
        <v>0</v>
      </c>
      <c r="N2347" s="48">
        <v>0</v>
      </c>
      <c r="O2347" s="48">
        <v>0</v>
      </c>
      <c r="P2347" s="48">
        <v>0</v>
      </c>
      <c r="Q2347" s="48">
        <v>1</v>
      </c>
      <c r="R2347" s="48">
        <v>0</v>
      </c>
      <c r="S2347" s="113">
        <v>0</v>
      </c>
      <c r="T2347" s="48">
        <v>0</v>
      </c>
      <c r="U2347" s="47"/>
      <c r="V2347" s="39" t="s">
        <v>9453</v>
      </c>
      <c r="W2347" s="134" t="s">
        <v>3366</v>
      </c>
      <c r="X2347" s="18" t="s">
        <v>529</v>
      </c>
      <c r="Y2347" s="13">
        <v>2</v>
      </c>
      <c r="Z2347" s="13">
        <v>0</v>
      </c>
      <c r="AA2347" s="33">
        <v>0</v>
      </c>
      <c r="AB2347" s="3">
        <f t="shared" si="109"/>
        <v>480</v>
      </c>
      <c r="AC2347" s="48">
        <v>605.4439451845044</v>
      </c>
      <c r="AD2347" s="17"/>
      <c r="AE2347" s="34"/>
      <c r="AF2347" s="2"/>
      <c r="AG2347" s="18"/>
      <c r="AH2347" s="18"/>
      <c r="AI2347" s="18"/>
      <c r="AJ2347" s="18"/>
      <c r="AK2347" s="3"/>
      <c r="AM2347" s="17"/>
      <c r="AN2347" s="18">
        <v>2253</v>
      </c>
      <c r="AO2347" s="18">
        <v>2030</v>
      </c>
      <c r="AP2347" s="3">
        <v>1695</v>
      </c>
      <c r="AQ2347" s="18"/>
      <c r="AR2347" s="183" t="s">
        <v>8956</v>
      </c>
      <c r="AS2347" s="183" t="s">
        <v>9166</v>
      </c>
      <c r="AT2347" s="3">
        <v>0</v>
      </c>
      <c r="AU2347" s="18">
        <v>0</v>
      </c>
      <c r="AV2347" s="17"/>
      <c r="AW2347" s="200">
        <v>0</v>
      </c>
      <c r="AX2347" s="200">
        <v>1</v>
      </c>
      <c r="AY2347" s="48">
        <v>0</v>
      </c>
      <c r="AZ2347" s="48">
        <v>0</v>
      </c>
      <c r="BA2347" s="48">
        <v>0</v>
      </c>
      <c r="BB2347" s="48">
        <v>0</v>
      </c>
      <c r="BC2347" s="48">
        <v>0</v>
      </c>
      <c r="BD2347" s="47"/>
    </row>
    <row r="2348" spans="1:62" s="48" customFormat="1" x14ac:dyDescent="0.25">
      <c r="A2348" s="18">
        <v>103</v>
      </c>
      <c r="B2348" s="48">
        <v>88</v>
      </c>
      <c r="C2348" s="18" t="s">
        <v>3272</v>
      </c>
      <c r="D2348" s="18" t="s">
        <v>732</v>
      </c>
      <c r="E2348" s="48" t="s">
        <v>5974</v>
      </c>
      <c r="F2348" s="48" t="s">
        <v>6933</v>
      </c>
      <c r="G2348" s="48" t="s">
        <v>6934</v>
      </c>
      <c r="H2348" s="18"/>
      <c r="I2348" s="18"/>
      <c r="J2348" s="18"/>
      <c r="K2348" s="113">
        <v>0</v>
      </c>
      <c r="L2348" s="113">
        <v>0</v>
      </c>
      <c r="M2348" s="113">
        <v>0</v>
      </c>
      <c r="N2348" s="48">
        <v>0</v>
      </c>
      <c r="O2348" s="48">
        <v>0</v>
      </c>
      <c r="P2348" s="48">
        <v>0</v>
      </c>
      <c r="Q2348" s="48">
        <v>1</v>
      </c>
      <c r="R2348" s="48">
        <v>0</v>
      </c>
      <c r="S2348" s="113">
        <v>0</v>
      </c>
      <c r="T2348" s="48">
        <v>0</v>
      </c>
      <c r="U2348" s="47"/>
      <c r="V2348" s="39" t="s">
        <v>9503</v>
      </c>
      <c r="W2348" s="134" t="s">
        <v>3367</v>
      </c>
      <c r="X2348" s="18" t="s">
        <v>167</v>
      </c>
      <c r="Y2348" s="13">
        <v>0</v>
      </c>
      <c r="Z2348" s="13">
        <v>10</v>
      </c>
      <c r="AA2348" s="33">
        <v>0</v>
      </c>
      <c r="AB2348" s="3">
        <f t="shared" si="109"/>
        <v>120</v>
      </c>
      <c r="AC2348" s="48">
        <v>150.63706932344874</v>
      </c>
      <c r="AD2348" s="17"/>
      <c r="AE2348" s="34"/>
      <c r="AF2348" s="2"/>
      <c r="AG2348" s="18"/>
      <c r="AH2348" s="18"/>
      <c r="AI2348" s="18"/>
      <c r="AJ2348" s="18"/>
      <c r="AK2348" s="3"/>
      <c r="AM2348" s="17"/>
      <c r="AN2348" s="18">
        <v>2253</v>
      </c>
      <c r="AO2348" s="18">
        <v>2030</v>
      </c>
      <c r="AP2348" s="3">
        <v>1660</v>
      </c>
      <c r="AQ2348" s="18"/>
      <c r="AR2348" s="183" t="s">
        <v>8956</v>
      </c>
      <c r="AS2348" s="183" t="s">
        <v>9166</v>
      </c>
      <c r="AT2348" s="3">
        <v>0</v>
      </c>
      <c r="AU2348" s="18">
        <v>0</v>
      </c>
      <c r="AV2348" s="17"/>
      <c r="AW2348" s="200">
        <v>1</v>
      </c>
      <c r="AX2348" s="200">
        <v>0</v>
      </c>
      <c r="AY2348" s="200">
        <v>0</v>
      </c>
      <c r="AZ2348" s="200">
        <v>0</v>
      </c>
      <c r="BA2348" s="200">
        <v>0</v>
      </c>
      <c r="BB2348" s="200">
        <v>0</v>
      </c>
      <c r="BC2348" s="200">
        <v>0</v>
      </c>
      <c r="BD2348" s="47"/>
    </row>
    <row r="2349" spans="1:62" s="48" customFormat="1" x14ac:dyDescent="0.25">
      <c r="A2349" s="18">
        <v>103</v>
      </c>
      <c r="B2349" s="48">
        <v>88</v>
      </c>
      <c r="C2349" s="18" t="s">
        <v>3272</v>
      </c>
      <c r="D2349" s="18" t="s">
        <v>732</v>
      </c>
      <c r="E2349" s="48" t="s">
        <v>5974</v>
      </c>
      <c r="F2349" s="48" t="s">
        <v>6933</v>
      </c>
      <c r="G2349" s="48" t="s">
        <v>6934</v>
      </c>
      <c r="H2349" s="18"/>
      <c r="I2349" s="18"/>
      <c r="J2349" s="18"/>
      <c r="K2349" s="113">
        <v>0</v>
      </c>
      <c r="L2349" s="113">
        <v>0</v>
      </c>
      <c r="M2349" s="113">
        <v>0</v>
      </c>
      <c r="N2349" s="48">
        <v>0</v>
      </c>
      <c r="O2349" s="48">
        <v>0</v>
      </c>
      <c r="P2349" s="48">
        <v>0</v>
      </c>
      <c r="Q2349" s="48">
        <v>1</v>
      </c>
      <c r="R2349" s="48">
        <v>0</v>
      </c>
      <c r="S2349" s="113">
        <v>0</v>
      </c>
      <c r="T2349" s="48">
        <v>0</v>
      </c>
      <c r="U2349" s="47"/>
      <c r="V2349" s="33" t="s">
        <v>149</v>
      </c>
      <c r="W2349" s="134"/>
      <c r="X2349" s="18" t="s">
        <v>3368</v>
      </c>
      <c r="Y2349" s="13">
        <v>61</v>
      </c>
      <c r="Z2349" s="13">
        <v>19</v>
      </c>
      <c r="AA2349" s="33">
        <v>11</v>
      </c>
      <c r="AB2349" s="3">
        <f t="shared" si="109"/>
        <v>14879</v>
      </c>
      <c r="AD2349" s="17"/>
      <c r="AE2349" s="34"/>
      <c r="AF2349" s="2"/>
      <c r="AG2349" s="18"/>
      <c r="AH2349" s="18"/>
      <c r="AI2349" s="18"/>
      <c r="AJ2349" s="18"/>
      <c r="AK2349" s="3"/>
      <c r="AM2349" s="17"/>
      <c r="AN2349" s="18">
        <v>2253</v>
      </c>
      <c r="AO2349" s="18">
        <v>2030</v>
      </c>
      <c r="AP2349" s="18"/>
      <c r="AQ2349" s="18"/>
      <c r="AR2349" s="183"/>
      <c r="AS2349" s="183"/>
      <c r="AT2349" s="18"/>
      <c r="AU2349" s="18"/>
      <c r="AV2349" s="17"/>
      <c r="AW2349" s="200"/>
      <c r="AX2349" s="18"/>
      <c r="BD2349" s="47"/>
    </row>
    <row r="2350" spans="1:62" s="48" customFormat="1" x14ac:dyDescent="0.25">
      <c r="A2350" s="18">
        <v>103</v>
      </c>
      <c r="B2350" s="48">
        <v>88</v>
      </c>
      <c r="C2350" s="18" t="s">
        <v>3272</v>
      </c>
      <c r="D2350" s="18" t="s">
        <v>732</v>
      </c>
      <c r="E2350" s="48" t="s">
        <v>5974</v>
      </c>
      <c r="F2350" s="48" t="s">
        <v>6933</v>
      </c>
      <c r="G2350" s="48" t="s">
        <v>6934</v>
      </c>
      <c r="H2350" s="18"/>
      <c r="I2350" s="18"/>
      <c r="J2350" s="18"/>
      <c r="K2350" s="113">
        <v>0</v>
      </c>
      <c r="L2350" s="113">
        <v>0</v>
      </c>
      <c r="M2350" s="113">
        <v>0</v>
      </c>
      <c r="N2350" s="48">
        <v>0</v>
      </c>
      <c r="O2350" s="48">
        <v>0</v>
      </c>
      <c r="P2350" s="48">
        <v>0</v>
      </c>
      <c r="Q2350" s="48">
        <v>1</v>
      </c>
      <c r="R2350" s="48">
        <v>0</v>
      </c>
      <c r="S2350" s="113">
        <v>0</v>
      </c>
      <c r="T2350" s="48">
        <v>0</v>
      </c>
      <c r="U2350" s="47"/>
      <c r="V2350" s="33" t="s">
        <v>149</v>
      </c>
      <c r="W2350" s="134" t="s">
        <v>3369</v>
      </c>
      <c r="X2350" s="18" t="s">
        <v>3370</v>
      </c>
      <c r="Y2350" s="13">
        <v>10</v>
      </c>
      <c r="Z2350" s="13">
        <v>18</v>
      </c>
      <c r="AA2350" s="33">
        <v>5</v>
      </c>
      <c r="AB2350" s="3">
        <f t="shared" si="109"/>
        <v>2621</v>
      </c>
      <c r="AD2350" s="17"/>
      <c r="AE2350" s="34"/>
      <c r="AF2350" s="2"/>
      <c r="AG2350" s="18"/>
      <c r="AH2350" s="18"/>
      <c r="AI2350" s="18"/>
      <c r="AJ2350" s="18"/>
      <c r="AK2350" s="3"/>
      <c r="AM2350" s="17"/>
      <c r="AN2350" s="18">
        <v>2253</v>
      </c>
      <c r="AO2350" s="18">
        <v>2030</v>
      </c>
      <c r="AP2350" s="18"/>
      <c r="AQ2350" s="18"/>
      <c r="AR2350" s="183"/>
      <c r="AS2350" s="183"/>
      <c r="AT2350" s="18"/>
      <c r="AU2350" s="18"/>
      <c r="AV2350" s="17"/>
      <c r="AW2350" s="200">
        <v>0</v>
      </c>
      <c r="AX2350" s="18">
        <v>0</v>
      </c>
      <c r="AY2350" s="48">
        <v>0</v>
      </c>
      <c r="AZ2350" s="48">
        <v>0</v>
      </c>
      <c r="BA2350" s="48">
        <v>1</v>
      </c>
      <c r="BB2350" s="48">
        <v>0</v>
      </c>
      <c r="BC2350" s="48">
        <v>0</v>
      </c>
      <c r="BD2350" s="47"/>
    </row>
    <row r="2351" spans="1:62" s="28" customFormat="1" ht="15.75" thickBot="1" x14ac:dyDescent="0.3">
      <c r="A2351" s="23">
        <v>103</v>
      </c>
      <c r="B2351" s="28">
        <v>88</v>
      </c>
      <c r="C2351" s="23" t="s">
        <v>3272</v>
      </c>
      <c r="D2351" s="23" t="s">
        <v>732</v>
      </c>
      <c r="E2351" s="28" t="s">
        <v>5974</v>
      </c>
      <c r="F2351" s="28" t="s">
        <v>6933</v>
      </c>
      <c r="G2351" s="28" t="s">
        <v>6934</v>
      </c>
      <c r="H2351" s="23"/>
      <c r="I2351" s="23"/>
      <c r="J2351" s="23"/>
      <c r="K2351" s="142">
        <v>0</v>
      </c>
      <c r="L2351" s="142">
        <v>0</v>
      </c>
      <c r="M2351" s="142">
        <v>0</v>
      </c>
      <c r="N2351" s="28">
        <v>0</v>
      </c>
      <c r="O2351" s="28">
        <v>0</v>
      </c>
      <c r="P2351" s="28">
        <v>0</v>
      </c>
      <c r="Q2351" s="28">
        <v>1</v>
      </c>
      <c r="R2351" s="28">
        <v>0</v>
      </c>
      <c r="S2351" s="142">
        <v>0</v>
      </c>
      <c r="T2351" s="28">
        <v>0</v>
      </c>
      <c r="U2351" s="90"/>
      <c r="V2351" s="24" t="s">
        <v>149</v>
      </c>
      <c r="W2351" s="133"/>
      <c r="X2351" s="23" t="s">
        <v>3338</v>
      </c>
      <c r="Y2351" s="8">
        <v>72</v>
      </c>
      <c r="Z2351" s="8">
        <v>18</v>
      </c>
      <c r="AA2351" s="24">
        <v>4</v>
      </c>
      <c r="AB2351" s="6">
        <f t="shared" si="109"/>
        <v>17500</v>
      </c>
      <c r="AD2351" s="25"/>
      <c r="AE2351" s="26"/>
      <c r="AF2351" s="7"/>
      <c r="AG2351" s="23"/>
      <c r="AH2351" s="23"/>
      <c r="AI2351" s="23"/>
      <c r="AJ2351" s="23"/>
      <c r="AK2351" s="6"/>
      <c r="AM2351" s="25"/>
      <c r="AN2351" s="23">
        <v>2253</v>
      </c>
      <c r="AO2351" s="23">
        <v>2030</v>
      </c>
      <c r="AP2351" s="23"/>
      <c r="AQ2351" s="23"/>
      <c r="AR2351" s="198"/>
      <c r="AS2351" s="198"/>
      <c r="AT2351" s="23"/>
      <c r="AU2351" s="23"/>
      <c r="AV2351" s="25"/>
      <c r="AW2351" s="204"/>
      <c r="AX2351" s="23"/>
      <c r="BD2351" s="90"/>
    </row>
    <row r="2352" spans="1:62" s="48" customFormat="1" ht="15.75" thickTop="1" x14ac:dyDescent="0.25">
      <c r="A2352" s="18">
        <v>104</v>
      </c>
      <c r="B2352" s="18">
        <v>46</v>
      </c>
      <c r="C2352" s="18" t="s">
        <v>3371</v>
      </c>
      <c r="D2352" s="18" t="s">
        <v>3372</v>
      </c>
      <c r="E2352" s="18" t="s">
        <v>1789</v>
      </c>
      <c r="F2352" s="48" t="s">
        <v>6935</v>
      </c>
      <c r="G2352" s="48" t="s">
        <v>5803</v>
      </c>
      <c r="H2352" s="18"/>
      <c r="I2352" s="18"/>
      <c r="J2352" s="18"/>
      <c r="K2352" s="113">
        <v>0</v>
      </c>
      <c r="L2352" s="113">
        <v>0</v>
      </c>
      <c r="M2352" s="113">
        <v>0</v>
      </c>
      <c r="N2352" s="48">
        <v>0</v>
      </c>
      <c r="O2352" s="48">
        <v>0</v>
      </c>
      <c r="P2352" s="48">
        <v>0</v>
      </c>
      <c r="Q2352" s="48">
        <v>0</v>
      </c>
      <c r="R2352" s="48">
        <v>0</v>
      </c>
      <c r="S2352" s="113">
        <v>1</v>
      </c>
      <c r="T2352" s="48">
        <v>0</v>
      </c>
      <c r="U2352" s="47"/>
      <c r="V2352" s="39" t="s">
        <v>7854</v>
      </c>
      <c r="W2352" s="134" t="s">
        <v>3373</v>
      </c>
      <c r="X2352" s="18" t="s">
        <v>3374</v>
      </c>
      <c r="Y2352" s="13">
        <v>0</v>
      </c>
      <c r="Z2352" s="13">
        <v>4</v>
      </c>
      <c r="AA2352" s="33">
        <v>3</v>
      </c>
      <c r="AB2352" s="3">
        <f t="shared" si="109"/>
        <v>51</v>
      </c>
      <c r="AC2352" s="48">
        <v>112.50574875148601</v>
      </c>
      <c r="AD2352" s="17"/>
      <c r="AE2352" s="39" t="s">
        <v>8757</v>
      </c>
      <c r="AF2352" s="2" t="s">
        <v>3375</v>
      </c>
      <c r="AG2352" s="18" t="s">
        <v>1707</v>
      </c>
      <c r="AH2352" s="18">
        <v>12</v>
      </c>
      <c r="AI2352" s="18">
        <v>0</v>
      </c>
      <c r="AJ2352" s="18">
        <v>0</v>
      </c>
      <c r="AK2352" s="3">
        <f>(240*AH2352)+(12*AI2352)+AJ2352</f>
        <v>2880</v>
      </c>
      <c r="AL2352" s="48">
        <v>4651.5919356310105</v>
      </c>
      <c r="AM2352" s="17"/>
      <c r="AN2352" s="18">
        <v>3373</v>
      </c>
      <c r="AO2352" s="18">
        <v>731</v>
      </c>
      <c r="AP2352" s="3">
        <v>5776</v>
      </c>
      <c r="AQ2352" s="3">
        <v>3500</v>
      </c>
      <c r="AR2352" s="183" t="s">
        <v>8567</v>
      </c>
      <c r="AS2352" s="183" t="s">
        <v>8961</v>
      </c>
      <c r="AT2352" s="3">
        <v>0</v>
      </c>
      <c r="AU2352" s="18">
        <v>0</v>
      </c>
      <c r="AV2352" s="17"/>
      <c r="AW2352" s="200">
        <v>1</v>
      </c>
      <c r="AX2352" s="200">
        <v>0</v>
      </c>
      <c r="AY2352" s="200">
        <v>0</v>
      </c>
      <c r="AZ2352" s="200">
        <v>0</v>
      </c>
      <c r="BA2352" s="200">
        <v>0</v>
      </c>
      <c r="BB2352" s="200">
        <v>0</v>
      </c>
      <c r="BC2352" s="200">
        <v>0</v>
      </c>
      <c r="BD2352" s="47"/>
      <c r="BE2352" s="48">
        <v>0</v>
      </c>
      <c r="BF2352" s="48">
        <v>0</v>
      </c>
      <c r="BG2352" s="48">
        <v>0</v>
      </c>
      <c r="BH2352" s="48">
        <v>1</v>
      </c>
      <c r="BI2352" s="48">
        <v>0</v>
      </c>
      <c r="BJ2352" s="48">
        <v>0</v>
      </c>
    </row>
    <row r="2353" spans="1:62" s="42" customFormat="1" x14ac:dyDescent="0.25">
      <c r="A2353" s="18">
        <v>104</v>
      </c>
      <c r="B2353" s="18">
        <v>46</v>
      </c>
      <c r="C2353" s="18" t="s">
        <v>3371</v>
      </c>
      <c r="D2353" s="18" t="s">
        <v>3372</v>
      </c>
      <c r="E2353" s="18" t="s">
        <v>1789</v>
      </c>
      <c r="F2353" s="48" t="s">
        <v>6935</v>
      </c>
      <c r="G2353" s="48" t="s">
        <v>5803</v>
      </c>
      <c r="H2353" s="18"/>
      <c r="I2353" s="18"/>
      <c r="J2353" s="18"/>
      <c r="K2353" s="113">
        <v>0</v>
      </c>
      <c r="L2353" s="113">
        <v>0</v>
      </c>
      <c r="M2353" s="113">
        <v>0</v>
      </c>
      <c r="N2353" s="48">
        <v>0</v>
      </c>
      <c r="O2353" s="48">
        <v>0</v>
      </c>
      <c r="P2353" s="48">
        <v>0</v>
      </c>
      <c r="Q2353" s="48">
        <v>0</v>
      </c>
      <c r="R2353" s="48">
        <v>0</v>
      </c>
      <c r="S2353" s="113">
        <v>1</v>
      </c>
      <c r="T2353" s="48">
        <v>0</v>
      </c>
      <c r="U2353" s="47"/>
      <c r="V2353" s="39" t="s">
        <v>7867</v>
      </c>
      <c r="W2353" s="134" t="s">
        <v>3376</v>
      </c>
      <c r="X2353" s="18" t="s">
        <v>23</v>
      </c>
      <c r="Y2353" s="13">
        <v>0</v>
      </c>
      <c r="Z2353" s="13">
        <v>7</v>
      </c>
      <c r="AA2353" s="33">
        <v>6</v>
      </c>
      <c r="AB2353" s="3">
        <f t="shared" si="109"/>
        <v>90</v>
      </c>
      <c r="AC2353" s="42">
        <v>198.26778942307723</v>
      </c>
      <c r="AD2353" s="17"/>
      <c r="AE2353" s="39"/>
      <c r="AF2353" s="2"/>
      <c r="AG2353" s="18"/>
      <c r="AH2353" s="18"/>
      <c r="AI2353" s="18"/>
      <c r="AJ2353" s="18"/>
      <c r="AK2353" s="3"/>
      <c r="AM2353" s="17"/>
      <c r="AN2353" s="18">
        <v>3373</v>
      </c>
      <c r="AO2353" s="18">
        <v>731</v>
      </c>
      <c r="AP2353" s="3">
        <v>5766</v>
      </c>
      <c r="AQ2353" s="18"/>
      <c r="AR2353" s="183" t="s">
        <v>8567</v>
      </c>
      <c r="AS2353" s="183" t="s">
        <v>8961</v>
      </c>
      <c r="AT2353" s="3">
        <v>0</v>
      </c>
      <c r="AU2353" s="18">
        <v>0</v>
      </c>
      <c r="AV2353" s="17"/>
      <c r="AW2353" s="200">
        <v>1</v>
      </c>
      <c r="AX2353" s="200">
        <v>0</v>
      </c>
      <c r="AY2353" s="200">
        <v>0</v>
      </c>
      <c r="AZ2353" s="200">
        <v>0</v>
      </c>
      <c r="BA2353" s="200">
        <v>0</v>
      </c>
      <c r="BB2353" s="200">
        <v>0</v>
      </c>
      <c r="BC2353" s="200">
        <v>0</v>
      </c>
      <c r="BD2353" s="41"/>
    </row>
    <row r="2354" spans="1:62" x14ac:dyDescent="0.25">
      <c r="A2354" s="18">
        <v>104</v>
      </c>
      <c r="B2354" s="18">
        <v>46</v>
      </c>
      <c r="C2354" s="18" t="s">
        <v>3371</v>
      </c>
      <c r="D2354" s="18" t="s">
        <v>3372</v>
      </c>
      <c r="E2354" s="18" t="s">
        <v>1789</v>
      </c>
      <c r="F2354" s="48" t="s">
        <v>6935</v>
      </c>
      <c r="G2354" s="48" t="s">
        <v>5803</v>
      </c>
      <c r="H2354" s="18"/>
      <c r="I2354" s="18"/>
      <c r="J2354" s="18"/>
      <c r="K2354" s="113">
        <v>0</v>
      </c>
      <c r="L2354" s="113">
        <v>0</v>
      </c>
      <c r="M2354" s="113">
        <v>0</v>
      </c>
      <c r="N2354" s="48">
        <v>0</v>
      </c>
      <c r="O2354" s="48">
        <v>0</v>
      </c>
      <c r="P2354" s="48">
        <v>0</v>
      </c>
      <c r="Q2354" s="48">
        <v>0</v>
      </c>
      <c r="R2354" s="48">
        <v>0</v>
      </c>
      <c r="S2354" s="113">
        <v>1</v>
      </c>
      <c r="T2354" s="48">
        <v>0</v>
      </c>
      <c r="U2354" s="47"/>
      <c r="V2354" s="39" t="s">
        <v>7867</v>
      </c>
      <c r="W2354" s="134" t="s">
        <v>3377</v>
      </c>
      <c r="X2354" s="18" t="s">
        <v>374</v>
      </c>
      <c r="Y2354" s="13">
        <v>0</v>
      </c>
      <c r="Z2354" s="13">
        <v>5</v>
      </c>
      <c r="AA2354" s="33">
        <v>0</v>
      </c>
      <c r="AB2354" s="3">
        <f t="shared" si="109"/>
        <v>60</v>
      </c>
      <c r="AC2354">
        <v>132.17852628205148</v>
      </c>
      <c r="AD2354" s="17"/>
      <c r="AE2354" s="39" t="s">
        <v>8962</v>
      </c>
      <c r="AF2354" s="2" t="s">
        <v>3378</v>
      </c>
      <c r="AG2354" s="18" t="s">
        <v>1375</v>
      </c>
      <c r="AH2354" s="18">
        <v>10</v>
      </c>
      <c r="AI2354" s="18">
        <v>0</v>
      </c>
      <c r="AJ2354" s="18">
        <v>0</v>
      </c>
      <c r="AK2354" s="3">
        <f>(240*AH2354)+(12*AI2354)+AJ2354</f>
        <v>2400</v>
      </c>
      <c r="AL2354">
        <v>3686.7835209728578</v>
      </c>
      <c r="AM2354" s="17"/>
      <c r="AN2354" s="18">
        <v>3373</v>
      </c>
      <c r="AO2354" s="18">
        <v>731</v>
      </c>
      <c r="AP2354" s="3">
        <v>5766</v>
      </c>
      <c r="AQ2354" s="3">
        <v>3134</v>
      </c>
      <c r="AR2354" s="183" t="s">
        <v>8568</v>
      </c>
      <c r="AS2354" s="183" t="s">
        <v>8961</v>
      </c>
      <c r="AT2354" s="3">
        <v>0</v>
      </c>
      <c r="AU2354" s="18">
        <v>0</v>
      </c>
      <c r="AV2354" s="17"/>
      <c r="AW2354" s="200">
        <v>1</v>
      </c>
      <c r="AX2354" s="200">
        <v>0</v>
      </c>
      <c r="AY2354" s="200">
        <v>0</v>
      </c>
      <c r="AZ2354" s="200">
        <v>0</v>
      </c>
      <c r="BA2354" s="200">
        <v>0</v>
      </c>
      <c r="BB2354" s="200">
        <v>0</v>
      </c>
      <c r="BC2354" s="200">
        <v>0</v>
      </c>
      <c r="BE2354" s="18">
        <v>0</v>
      </c>
      <c r="BF2354" s="18">
        <v>0</v>
      </c>
      <c r="BG2354" s="18">
        <v>0</v>
      </c>
      <c r="BH2354" s="18">
        <v>1</v>
      </c>
      <c r="BI2354" s="18">
        <v>0</v>
      </c>
      <c r="BJ2354" s="18">
        <v>0</v>
      </c>
    </row>
    <row r="2355" spans="1:62" ht="30" x14ac:dyDescent="0.25">
      <c r="A2355" s="18">
        <v>104</v>
      </c>
      <c r="B2355" s="3">
        <v>46</v>
      </c>
      <c r="C2355" s="18" t="s">
        <v>3371</v>
      </c>
      <c r="D2355" s="18" t="s">
        <v>3372</v>
      </c>
      <c r="E2355" s="18" t="s">
        <v>1789</v>
      </c>
      <c r="F2355" s="48" t="s">
        <v>6935</v>
      </c>
      <c r="G2355" s="48" t="s">
        <v>5803</v>
      </c>
      <c r="K2355" s="113">
        <v>0</v>
      </c>
      <c r="L2355" s="113">
        <v>0</v>
      </c>
      <c r="M2355" s="113">
        <v>0</v>
      </c>
      <c r="N2355" s="48">
        <v>0</v>
      </c>
      <c r="O2355" s="48">
        <v>0</v>
      </c>
      <c r="P2355" s="48">
        <v>0</v>
      </c>
      <c r="Q2355" s="48">
        <v>0</v>
      </c>
      <c r="R2355" s="48">
        <v>0</v>
      </c>
      <c r="S2355" s="113">
        <v>1</v>
      </c>
      <c r="T2355" s="48">
        <v>0</v>
      </c>
      <c r="U2355" s="47"/>
      <c r="V2355" s="22" t="s">
        <v>8400</v>
      </c>
      <c r="W2355" s="134" t="s">
        <v>3379</v>
      </c>
      <c r="X2355" s="3" t="s">
        <v>3380</v>
      </c>
      <c r="Y2355" s="21">
        <v>4</v>
      </c>
      <c r="Z2355" s="21">
        <v>3</v>
      </c>
      <c r="AA2355" s="14">
        <v>9</v>
      </c>
      <c r="AB2355" s="3">
        <f t="shared" si="109"/>
        <v>1005</v>
      </c>
      <c r="AC2355">
        <v>1712.283326995715</v>
      </c>
      <c r="AE2355" s="22" t="s">
        <v>149</v>
      </c>
      <c r="AF2355" s="155" t="s">
        <v>2263</v>
      </c>
      <c r="AG2355" s="3" t="s">
        <v>3381</v>
      </c>
      <c r="AH2355" s="3">
        <v>22</v>
      </c>
      <c r="AI2355" s="3">
        <v>0</v>
      </c>
      <c r="AJ2355" s="3">
        <v>0</v>
      </c>
      <c r="AK2355" s="3">
        <f>(240*AH2355)+(12*AI2355)+AJ2355</f>
        <v>5280</v>
      </c>
      <c r="AN2355" s="18">
        <v>3373</v>
      </c>
      <c r="AO2355" s="18">
        <v>731</v>
      </c>
      <c r="AP2355" s="3">
        <v>3890</v>
      </c>
      <c r="AR2355" s="183" t="s">
        <v>8568</v>
      </c>
      <c r="AS2355" s="183" t="s">
        <v>8961</v>
      </c>
      <c r="AT2355" s="3">
        <v>0</v>
      </c>
      <c r="AU2355" s="18">
        <v>0</v>
      </c>
      <c r="AV2355" s="17"/>
      <c r="AW2355" s="200">
        <v>1</v>
      </c>
      <c r="AX2355" s="200">
        <v>0</v>
      </c>
      <c r="AY2355" s="200">
        <v>0</v>
      </c>
      <c r="AZ2355" s="200">
        <v>0</v>
      </c>
      <c r="BA2355" s="200">
        <v>0</v>
      </c>
      <c r="BB2355" s="200">
        <v>0</v>
      </c>
      <c r="BC2355" s="200">
        <v>0</v>
      </c>
    </row>
    <row r="2356" spans="1:62" x14ac:dyDescent="0.25">
      <c r="A2356" s="18">
        <v>104</v>
      </c>
      <c r="B2356" s="3">
        <v>46</v>
      </c>
      <c r="C2356" s="18" t="s">
        <v>3371</v>
      </c>
      <c r="D2356" s="18" t="s">
        <v>3372</v>
      </c>
      <c r="E2356" s="18" t="s">
        <v>1789</v>
      </c>
      <c r="F2356" s="48" t="s">
        <v>6935</v>
      </c>
      <c r="G2356" s="48" t="s">
        <v>5803</v>
      </c>
      <c r="K2356" s="113">
        <v>0</v>
      </c>
      <c r="L2356" s="113">
        <v>0</v>
      </c>
      <c r="M2356" s="113">
        <v>0</v>
      </c>
      <c r="N2356" s="48">
        <v>0</v>
      </c>
      <c r="O2356" s="48">
        <v>0</v>
      </c>
      <c r="P2356" s="48">
        <v>0</v>
      </c>
      <c r="Q2356" s="48">
        <v>0</v>
      </c>
      <c r="R2356" s="48">
        <v>0</v>
      </c>
      <c r="S2356" s="113">
        <v>1</v>
      </c>
      <c r="T2356" s="48">
        <v>0</v>
      </c>
      <c r="U2356" s="47"/>
      <c r="V2356" s="22" t="s">
        <v>8400</v>
      </c>
      <c r="W2356" s="134" t="s">
        <v>3382</v>
      </c>
      <c r="X2356" s="3" t="s">
        <v>3383</v>
      </c>
      <c r="Y2356" s="21">
        <v>2</v>
      </c>
      <c r="Z2356" s="21">
        <v>5</v>
      </c>
      <c r="AA2356" s="14">
        <v>9</v>
      </c>
      <c r="AB2356" s="3">
        <f t="shared" si="109"/>
        <v>549</v>
      </c>
      <c r="AC2356">
        <v>935.36671295586825</v>
      </c>
      <c r="AN2356" s="18">
        <v>3373</v>
      </c>
      <c r="AO2356" s="18">
        <v>731</v>
      </c>
      <c r="AP2356" s="3">
        <v>3890</v>
      </c>
      <c r="AR2356" s="183" t="s">
        <v>8568</v>
      </c>
      <c r="AS2356" s="183" t="s">
        <v>8961</v>
      </c>
      <c r="AT2356" s="3">
        <v>0</v>
      </c>
      <c r="AU2356" s="18">
        <v>0</v>
      </c>
      <c r="AV2356" s="17"/>
      <c r="AW2356" s="200">
        <v>1</v>
      </c>
      <c r="AX2356" s="200">
        <v>0</v>
      </c>
      <c r="AY2356" s="200">
        <v>0</v>
      </c>
      <c r="AZ2356" s="200">
        <v>0</v>
      </c>
      <c r="BA2356" s="200">
        <v>0</v>
      </c>
      <c r="BB2356" s="200">
        <v>0</v>
      </c>
      <c r="BC2356" s="200">
        <v>0</v>
      </c>
    </row>
    <row r="2357" spans="1:62" x14ac:dyDescent="0.25">
      <c r="A2357" s="18">
        <v>104</v>
      </c>
      <c r="B2357" s="3">
        <v>46</v>
      </c>
      <c r="C2357" s="18" t="s">
        <v>3371</v>
      </c>
      <c r="D2357" s="18" t="s">
        <v>3372</v>
      </c>
      <c r="E2357" s="18" t="s">
        <v>1789</v>
      </c>
      <c r="F2357" s="48" t="s">
        <v>6935</v>
      </c>
      <c r="G2357" s="48" t="s">
        <v>5803</v>
      </c>
      <c r="K2357" s="113">
        <v>0</v>
      </c>
      <c r="L2357" s="113">
        <v>0</v>
      </c>
      <c r="M2357" s="113">
        <v>0</v>
      </c>
      <c r="N2357" s="48">
        <v>0</v>
      </c>
      <c r="O2357" s="48">
        <v>0</v>
      </c>
      <c r="P2357" s="48">
        <v>0</v>
      </c>
      <c r="Q2357" s="48">
        <v>0</v>
      </c>
      <c r="R2357" s="48">
        <v>0</v>
      </c>
      <c r="S2357" s="113">
        <v>1</v>
      </c>
      <c r="T2357" s="48">
        <v>0</v>
      </c>
      <c r="U2357" s="47"/>
      <c r="V2357" s="22" t="s">
        <v>8400</v>
      </c>
      <c r="W2357" s="134" t="s">
        <v>3384</v>
      </c>
      <c r="X2357" s="3" t="s">
        <v>918</v>
      </c>
      <c r="Y2357" s="21">
        <v>0</v>
      </c>
      <c r="Z2357" s="21">
        <v>5</v>
      </c>
      <c r="AA2357" s="14">
        <v>9</v>
      </c>
      <c r="AB2357" s="3">
        <f t="shared" si="109"/>
        <v>69</v>
      </c>
      <c r="AC2357">
        <v>117.55975080866104</v>
      </c>
      <c r="AN2357" s="18">
        <v>3373</v>
      </c>
      <c r="AO2357" s="18">
        <v>731</v>
      </c>
      <c r="AP2357" s="3">
        <v>3890</v>
      </c>
      <c r="AR2357" s="183" t="s">
        <v>8568</v>
      </c>
      <c r="AS2357" s="183" t="s">
        <v>8961</v>
      </c>
      <c r="AT2357" s="3">
        <v>0</v>
      </c>
      <c r="AU2357" s="18">
        <v>0</v>
      </c>
      <c r="AV2357" s="17"/>
      <c r="AW2357" s="200">
        <v>1</v>
      </c>
      <c r="AX2357" s="200">
        <v>0</v>
      </c>
      <c r="AY2357" s="200">
        <v>0</v>
      </c>
      <c r="AZ2357" s="200">
        <v>0</v>
      </c>
      <c r="BA2357" s="200">
        <v>0</v>
      </c>
      <c r="BB2357" s="200">
        <v>0</v>
      </c>
      <c r="BC2357" s="200">
        <v>0</v>
      </c>
    </row>
    <row r="2358" spans="1:62" x14ac:dyDescent="0.25">
      <c r="A2358" s="18">
        <v>104</v>
      </c>
      <c r="B2358" s="3">
        <v>46</v>
      </c>
      <c r="C2358" s="18" t="s">
        <v>3371</v>
      </c>
      <c r="D2358" s="18" t="s">
        <v>3372</v>
      </c>
      <c r="E2358" s="18" t="s">
        <v>1789</v>
      </c>
      <c r="F2358" s="48" t="s">
        <v>6935</v>
      </c>
      <c r="G2358" s="48" t="s">
        <v>5803</v>
      </c>
      <c r="K2358" s="113">
        <v>0</v>
      </c>
      <c r="L2358" s="113">
        <v>0</v>
      </c>
      <c r="M2358" s="113">
        <v>0</v>
      </c>
      <c r="N2358" s="48">
        <v>0</v>
      </c>
      <c r="O2358" s="48">
        <v>0</v>
      </c>
      <c r="P2358" s="48">
        <v>0</v>
      </c>
      <c r="Q2358" s="48">
        <v>0</v>
      </c>
      <c r="R2358" s="48">
        <v>0</v>
      </c>
      <c r="S2358" s="113">
        <v>1</v>
      </c>
      <c r="T2358" s="48">
        <v>0</v>
      </c>
      <c r="U2358" s="47"/>
      <c r="V2358" s="22" t="s">
        <v>8521</v>
      </c>
      <c r="W2358" s="134" t="s">
        <v>3385</v>
      </c>
      <c r="X2358" s="3" t="s">
        <v>237</v>
      </c>
      <c r="Y2358" s="21">
        <v>0</v>
      </c>
      <c r="Z2358" s="21">
        <v>15</v>
      </c>
      <c r="AA2358" s="14">
        <v>0</v>
      </c>
      <c r="AB2358" s="3">
        <f t="shared" si="109"/>
        <v>180</v>
      </c>
      <c r="AC2358">
        <v>300.35844448016769</v>
      </c>
      <c r="AN2358" s="18">
        <v>3373</v>
      </c>
      <c r="AO2358" s="18">
        <v>731</v>
      </c>
      <c r="AP2358" s="3">
        <v>3738</v>
      </c>
      <c r="AR2358" s="183" t="s">
        <v>8568</v>
      </c>
      <c r="AS2358" s="183" t="s">
        <v>8961</v>
      </c>
      <c r="AT2358" s="3">
        <v>0</v>
      </c>
      <c r="AU2358" s="18">
        <v>0</v>
      </c>
      <c r="AV2358" s="17"/>
      <c r="AW2358" s="200">
        <v>1</v>
      </c>
      <c r="AX2358" s="200">
        <v>0</v>
      </c>
      <c r="AY2358" s="200">
        <v>0</v>
      </c>
      <c r="AZ2358" s="200">
        <v>0</v>
      </c>
      <c r="BA2358" s="200">
        <v>0</v>
      </c>
      <c r="BB2358" s="200">
        <v>0</v>
      </c>
      <c r="BC2358" s="200">
        <v>0</v>
      </c>
    </row>
    <row r="2359" spans="1:62" x14ac:dyDescent="0.25">
      <c r="A2359" s="18">
        <v>104</v>
      </c>
      <c r="B2359" s="3">
        <v>46</v>
      </c>
      <c r="C2359" s="18" t="s">
        <v>3371</v>
      </c>
      <c r="D2359" s="18" t="s">
        <v>3372</v>
      </c>
      <c r="E2359" s="18" t="s">
        <v>1789</v>
      </c>
      <c r="F2359" s="48" t="s">
        <v>6935</v>
      </c>
      <c r="G2359" s="48" t="s">
        <v>5803</v>
      </c>
      <c r="K2359" s="113">
        <v>0</v>
      </c>
      <c r="L2359" s="113">
        <v>0</v>
      </c>
      <c r="M2359" s="113">
        <v>0</v>
      </c>
      <c r="N2359" s="48">
        <v>0</v>
      </c>
      <c r="O2359" s="48">
        <v>0</v>
      </c>
      <c r="P2359" s="48">
        <v>0</v>
      </c>
      <c r="Q2359" s="48">
        <v>0</v>
      </c>
      <c r="R2359" s="48">
        <v>0</v>
      </c>
      <c r="S2359" s="113">
        <v>1</v>
      </c>
      <c r="T2359" s="48">
        <v>0</v>
      </c>
      <c r="U2359" s="47"/>
      <c r="V2359" s="22" t="s">
        <v>8521</v>
      </c>
      <c r="W2359" s="134" t="s">
        <v>2198</v>
      </c>
      <c r="X2359" s="3" t="s">
        <v>1075</v>
      </c>
      <c r="Y2359" s="21">
        <v>0</v>
      </c>
      <c r="Z2359" s="21">
        <v>1</v>
      </c>
      <c r="AA2359" s="14">
        <v>0</v>
      </c>
      <c r="AB2359" s="3">
        <f t="shared" si="109"/>
        <v>12</v>
      </c>
      <c r="AC2359">
        <v>20.023896298677847</v>
      </c>
      <c r="AN2359" s="18">
        <v>3373</v>
      </c>
      <c r="AO2359" s="18">
        <v>731</v>
      </c>
      <c r="AP2359" s="3">
        <v>3738</v>
      </c>
      <c r="AR2359" s="183" t="s">
        <v>8568</v>
      </c>
      <c r="AS2359" s="183" t="s">
        <v>8961</v>
      </c>
      <c r="AT2359" s="3">
        <v>0</v>
      </c>
      <c r="AU2359" s="18">
        <v>0</v>
      </c>
      <c r="AV2359" s="17"/>
      <c r="AW2359" s="200">
        <v>1</v>
      </c>
      <c r="AX2359" s="200">
        <v>0</v>
      </c>
      <c r="AY2359" s="200">
        <v>0</v>
      </c>
      <c r="AZ2359" s="200">
        <v>0</v>
      </c>
      <c r="BA2359" s="200">
        <v>0</v>
      </c>
      <c r="BB2359" s="200">
        <v>0</v>
      </c>
      <c r="BC2359" s="200">
        <v>0</v>
      </c>
    </row>
    <row r="2360" spans="1:62" x14ac:dyDescent="0.25">
      <c r="A2360" s="18">
        <v>104</v>
      </c>
      <c r="B2360" s="3">
        <v>46</v>
      </c>
      <c r="C2360" s="18" t="s">
        <v>3371</v>
      </c>
      <c r="D2360" s="18" t="s">
        <v>3372</v>
      </c>
      <c r="E2360" s="18" t="s">
        <v>1789</v>
      </c>
      <c r="F2360" s="48" t="s">
        <v>6935</v>
      </c>
      <c r="G2360" s="48" t="s">
        <v>5803</v>
      </c>
      <c r="K2360" s="113">
        <v>0</v>
      </c>
      <c r="L2360" s="113">
        <v>0</v>
      </c>
      <c r="M2360" s="113">
        <v>0</v>
      </c>
      <c r="N2360" s="48">
        <v>0</v>
      </c>
      <c r="O2360" s="48">
        <v>0</v>
      </c>
      <c r="P2360" s="48">
        <v>0</v>
      </c>
      <c r="Q2360" s="48">
        <v>0</v>
      </c>
      <c r="R2360" s="48">
        <v>0</v>
      </c>
      <c r="S2360" s="113">
        <v>1</v>
      </c>
      <c r="T2360" s="48">
        <v>0</v>
      </c>
      <c r="U2360" s="47"/>
      <c r="V2360" s="22" t="s">
        <v>8528</v>
      </c>
      <c r="W2360" s="134" t="s">
        <v>3386</v>
      </c>
      <c r="X2360" s="3" t="s">
        <v>77</v>
      </c>
      <c r="Y2360" s="21">
        <v>0</v>
      </c>
      <c r="Z2360" s="21">
        <v>6</v>
      </c>
      <c r="AA2360" s="14">
        <v>0</v>
      </c>
      <c r="AB2360" s="3">
        <f t="shared" si="109"/>
        <v>72</v>
      </c>
      <c r="AC2360">
        <v>119.9460575687842</v>
      </c>
      <c r="AN2360" s="18">
        <v>3373</v>
      </c>
      <c r="AO2360" s="18">
        <v>731</v>
      </c>
      <c r="AP2360" s="3">
        <v>3726</v>
      </c>
      <c r="AR2360" s="183" t="s">
        <v>8568</v>
      </c>
      <c r="AS2360" s="183" t="s">
        <v>8961</v>
      </c>
      <c r="AT2360" s="3">
        <v>0</v>
      </c>
      <c r="AU2360" s="18">
        <v>0</v>
      </c>
      <c r="AV2360" s="17"/>
      <c r="AW2360" s="200">
        <v>1</v>
      </c>
      <c r="AX2360" s="200">
        <v>0</v>
      </c>
      <c r="AY2360" s="200">
        <v>0</v>
      </c>
      <c r="AZ2360" s="200">
        <v>0</v>
      </c>
      <c r="BA2360" s="200">
        <v>0</v>
      </c>
      <c r="BB2360" s="200">
        <v>0</v>
      </c>
      <c r="BC2360" s="200">
        <v>0</v>
      </c>
    </row>
    <row r="2361" spans="1:62" x14ac:dyDescent="0.25">
      <c r="A2361" s="18">
        <v>104</v>
      </c>
      <c r="B2361" s="3">
        <v>46</v>
      </c>
      <c r="C2361" s="18" t="s">
        <v>3371</v>
      </c>
      <c r="D2361" s="18" t="s">
        <v>3372</v>
      </c>
      <c r="E2361" s="18" t="s">
        <v>1789</v>
      </c>
      <c r="F2361" s="48" t="s">
        <v>6935</v>
      </c>
      <c r="G2361" s="48" t="s">
        <v>5803</v>
      </c>
      <c r="K2361" s="113">
        <v>0</v>
      </c>
      <c r="L2361" s="113">
        <v>0</v>
      </c>
      <c r="M2361" s="113">
        <v>0</v>
      </c>
      <c r="N2361" s="48">
        <v>0</v>
      </c>
      <c r="O2361" s="48">
        <v>0</v>
      </c>
      <c r="P2361" s="48">
        <v>0</v>
      </c>
      <c r="Q2361" s="48">
        <v>0</v>
      </c>
      <c r="R2361" s="48">
        <v>0</v>
      </c>
      <c r="S2361" s="113">
        <v>1</v>
      </c>
      <c r="T2361" s="48">
        <v>0</v>
      </c>
      <c r="U2361" s="47"/>
      <c r="V2361" s="22" t="s">
        <v>8528</v>
      </c>
      <c r="W2361" s="134" t="s">
        <v>3387</v>
      </c>
      <c r="X2361" s="3" t="s">
        <v>1810</v>
      </c>
      <c r="Y2361" s="21">
        <v>0</v>
      </c>
      <c r="Z2361" s="21">
        <v>8</v>
      </c>
      <c r="AA2361" s="14">
        <v>3</v>
      </c>
      <c r="AB2361" s="3">
        <f t="shared" si="109"/>
        <v>99</v>
      </c>
      <c r="AC2361">
        <v>164.92582915707825</v>
      </c>
      <c r="AN2361" s="18">
        <v>3373</v>
      </c>
      <c r="AO2361" s="18">
        <v>731</v>
      </c>
      <c r="AP2361" s="3">
        <v>3726</v>
      </c>
      <c r="AR2361" s="183" t="s">
        <v>8568</v>
      </c>
      <c r="AS2361" s="183" t="s">
        <v>8961</v>
      </c>
      <c r="AT2361" s="3">
        <v>0</v>
      </c>
      <c r="AU2361" s="18">
        <v>0</v>
      </c>
      <c r="AV2361" s="17"/>
      <c r="AW2361" s="200">
        <v>1</v>
      </c>
      <c r="AX2361" s="200">
        <v>0</v>
      </c>
      <c r="AY2361" s="200">
        <v>0</v>
      </c>
      <c r="AZ2361" s="200">
        <v>0</v>
      </c>
      <c r="BA2361" s="200">
        <v>0</v>
      </c>
      <c r="BB2361" s="200">
        <v>0</v>
      </c>
      <c r="BC2361" s="200">
        <v>0</v>
      </c>
    </row>
    <row r="2362" spans="1:62" ht="30" x14ac:dyDescent="0.25">
      <c r="A2362" s="18">
        <v>104</v>
      </c>
      <c r="B2362" s="3">
        <v>46</v>
      </c>
      <c r="C2362" s="18" t="s">
        <v>3371</v>
      </c>
      <c r="D2362" s="18" t="s">
        <v>3372</v>
      </c>
      <c r="E2362" s="18" t="s">
        <v>1789</v>
      </c>
      <c r="F2362" s="48" t="s">
        <v>6935</v>
      </c>
      <c r="G2362" s="48" t="s">
        <v>5803</v>
      </c>
      <c r="K2362" s="113">
        <v>0</v>
      </c>
      <c r="L2362" s="113">
        <v>0</v>
      </c>
      <c r="M2362" s="113">
        <v>0</v>
      </c>
      <c r="N2362" s="48">
        <v>0</v>
      </c>
      <c r="O2362" s="48">
        <v>0</v>
      </c>
      <c r="P2362" s="48">
        <v>0</v>
      </c>
      <c r="Q2362" s="48">
        <v>0</v>
      </c>
      <c r="R2362" s="48">
        <v>0</v>
      </c>
      <c r="S2362" s="113">
        <v>1</v>
      </c>
      <c r="T2362" s="48">
        <v>0</v>
      </c>
      <c r="U2362" s="47"/>
      <c r="V2362" s="22" t="s">
        <v>8528</v>
      </c>
      <c r="W2362" s="134" t="s">
        <v>3388</v>
      </c>
      <c r="X2362" s="3" t="s">
        <v>3389</v>
      </c>
      <c r="Y2362" s="21">
        <v>0</v>
      </c>
      <c r="Z2362" s="21">
        <v>19</v>
      </c>
      <c r="AA2362" s="14">
        <v>3</v>
      </c>
      <c r="AB2362" s="3">
        <f t="shared" si="109"/>
        <v>231</v>
      </c>
      <c r="AC2362">
        <v>384.82693469984929</v>
      </c>
      <c r="AN2362" s="18">
        <v>3373</v>
      </c>
      <c r="AO2362" s="18">
        <v>731</v>
      </c>
      <c r="AP2362" s="3">
        <v>3726</v>
      </c>
      <c r="AR2362" s="183" t="s">
        <v>8568</v>
      </c>
      <c r="AS2362" s="183" t="s">
        <v>8961</v>
      </c>
      <c r="AT2362" s="3">
        <v>0</v>
      </c>
      <c r="AU2362" s="18">
        <v>0</v>
      </c>
      <c r="AV2362" s="17"/>
      <c r="AW2362" s="200">
        <v>1</v>
      </c>
      <c r="AX2362" s="200">
        <v>0</v>
      </c>
      <c r="AY2362" s="200">
        <v>0</v>
      </c>
      <c r="AZ2362" s="200">
        <v>0</v>
      </c>
      <c r="BA2362" s="200">
        <v>0</v>
      </c>
      <c r="BB2362" s="200">
        <v>0</v>
      </c>
      <c r="BC2362" s="200">
        <v>0</v>
      </c>
    </row>
    <row r="2363" spans="1:62" x14ac:dyDescent="0.25">
      <c r="A2363" s="18">
        <v>104</v>
      </c>
      <c r="B2363" s="3">
        <v>46</v>
      </c>
      <c r="C2363" s="18" t="s">
        <v>3371</v>
      </c>
      <c r="D2363" s="18" t="s">
        <v>3372</v>
      </c>
      <c r="E2363" s="18" t="s">
        <v>1789</v>
      </c>
      <c r="F2363" s="48" t="s">
        <v>6935</v>
      </c>
      <c r="G2363" s="48" t="s">
        <v>5803</v>
      </c>
      <c r="K2363" s="113">
        <v>0</v>
      </c>
      <c r="L2363" s="113">
        <v>0</v>
      </c>
      <c r="M2363" s="113">
        <v>0</v>
      </c>
      <c r="N2363" s="48">
        <v>0</v>
      </c>
      <c r="O2363" s="48">
        <v>0</v>
      </c>
      <c r="P2363" s="48">
        <v>0</v>
      </c>
      <c r="Q2363" s="48">
        <v>0</v>
      </c>
      <c r="R2363" s="48">
        <v>0</v>
      </c>
      <c r="S2363" s="113">
        <v>1</v>
      </c>
      <c r="T2363" s="48">
        <v>0</v>
      </c>
      <c r="U2363" s="47"/>
      <c r="V2363" s="22" t="s">
        <v>8528</v>
      </c>
      <c r="W2363" s="134" t="s">
        <v>3390</v>
      </c>
      <c r="X2363" s="3" t="s">
        <v>389</v>
      </c>
      <c r="Y2363" s="21">
        <v>0</v>
      </c>
      <c r="Z2363" s="21">
        <v>14</v>
      </c>
      <c r="AA2363" s="14">
        <v>0</v>
      </c>
      <c r="AB2363" s="3">
        <f t="shared" si="109"/>
        <v>168</v>
      </c>
      <c r="AC2363">
        <v>279.87413432716312</v>
      </c>
      <c r="AN2363" s="18">
        <v>3373</v>
      </c>
      <c r="AO2363" s="18">
        <v>731</v>
      </c>
      <c r="AP2363" s="3">
        <v>3726</v>
      </c>
      <c r="AR2363" s="183" t="s">
        <v>8568</v>
      </c>
      <c r="AS2363" s="183" t="s">
        <v>8961</v>
      </c>
      <c r="AT2363" s="3">
        <v>0</v>
      </c>
      <c r="AU2363" s="18">
        <v>0</v>
      </c>
      <c r="AV2363" s="17"/>
      <c r="AW2363" s="200">
        <v>1</v>
      </c>
      <c r="AX2363" s="200">
        <v>0</v>
      </c>
      <c r="AY2363" s="200">
        <v>0</v>
      </c>
      <c r="AZ2363" s="200">
        <v>0</v>
      </c>
      <c r="BA2363" s="200">
        <v>0</v>
      </c>
      <c r="BB2363" s="200">
        <v>0</v>
      </c>
      <c r="BC2363" s="200">
        <v>0</v>
      </c>
    </row>
    <row r="2364" spans="1:62" x14ac:dyDescent="0.25">
      <c r="A2364" s="18">
        <v>104</v>
      </c>
      <c r="B2364" s="3">
        <v>46</v>
      </c>
      <c r="C2364" s="18" t="s">
        <v>3371</v>
      </c>
      <c r="D2364" s="18" t="s">
        <v>3372</v>
      </c>
      <c r="E2364" s="18" t="s">
        <v>1789</v>
      </c>
      <c r="F2364" s="48" t="s">
        <v>6935</v>
      </c>
      <c r="G2364" s="48" t="s">
        <v>5803</v>
      </c>
      <c r="K2364" s="113">
        <v>0</v>
      </c>
      <c r="L2364" s="113">
        <v>0</v>
      </c>
      <c r="M2364" s="113">
        <v>0</v>
      </c>
      <c r="N2364" s="48">
        <v>0</v>
      </c>
      <c r="O2364" s="48">
        <v>0</v>
      </c>
      <c r="P2364" s="48">
        <v>0</v>
      </c>
      <c r="Q2364" s="48">
        <v>0</v>
      </c>
      <c r="R2364" s="48">
        <v>0</v>
      </c>
      <c r="S2364" s="113">
        <v>1</v>
      </c>
      <c r="T2364" s="48">
        <v>0</v>
      </c>
      <c r="U2364" s="47"/>
      <c r="V2364" s="22" t="s">
        <v>8528</v>
      </c>
      <c r="W2364" s="134" t="s">
        <v>3391</v>
      </c>
      <c r="X2364" s="3" t="s">
        <v>239</v>
      </c>
      <c r="Y2364" s="21">
        <v>0</v>
      </c>
      <c r="Z2364" s="21">
        <v>2</v>
      </c>
      <c r="AA2364" s="14">
        <v>0</v>
      </c>
      <c r="AB2364" s="3">
        <f t="shared" si="109"/>
        <v>24</v>
      </c>
      <c r="AC2364">
        <v>39.98201918959473</v>
      </c>
      <c r="AN2364" s="18">
        <v>3373</v>
      </c>
      <c r="AO2364" s="18">
        <v>731</v>
      </c>
      <c r="AP2364" s="3">
        <v>3726</v>
      </c>
      <c r="AR2364" s="183" t="s">
        <v>8568</v>
      </c>
      <c r="AS2364" s="183" t="s">
        <v>8961</v>
      </c>
      <c r="AT2364" s="3">
        <v>0</v>
      </c>
      <c r="AU2364" s="18">
        <v>0</v>
      </c>
      <c r="AV2364" s="17"/>
      <c r="AW2364" s="200">
        <v>1</v>
      </c>
      <c r="AX2364" s="200">
        <v>0</v>
      </c>
      <c r="AY2364" s="200">
        <v>0</v>
      </c>
      <c r="AZ2364" s="200">
        <v>0</v>
      </c>
      <c r="BA2364" s="200">
        <v>0</v>
      </c>
      <c r="BB2364" s="200">
        <v>0</v>
      </c>
      <c r="BC2364" s="200">
        <v>0</v>
      </c>
    </row>
    <row r="2365" spans="1:62" x14ac:dyDescent="0.25">
      <c r="A2365" s="18">
        <v>104</v>
      </c>
      <c r="B2365" s="3">
        <v>46</v>
      </c>
      <c r="C2365" s="18" t="s">
        <v>3371</v>
      </c>
      <c r="D2365" s="18" t="s">
        <v>3372</v>
      </c>
      <c r="E2365" s="18" t="s">
        <v>1789</v>
      </c>
      <c r="F2365" s="48" t="s">
        <v>6935</v>
      </c>
      <c r="G2365" s="48" t="s">
        <v>5803</v>
      </c>
      <c r="K2365" s="113">
        <v>0</v>
      </c>
      <c r="L2365" s="113">
        <v>0</v>
      </c>
      <c r="M2365" s="113">
        <v>0</v>
      </c>
      <c r="N2365" s="48">
        <v>0</v>
      </c>
      <c r="O2365" s="48">
        <v>0</v>
      </c>
      <c r="P2365" s="48">
        <v>0</v>
      </c>
      <c r="Q2365" s="48">
        <v>0</v>
      </c>
      <c r="R2365" s="48">
        <v>0</v>
      </c>
      <c r="S2365" s="113">
        <v>1</v>
      </c>
      <c r="T2365" s="48">
        <v>0</v>
      </c>
      <c r="U2365" s="47"/>
      <c r="V2365" s="22" t="s">
        <v>8443</v>
      </c>
      <c r="W2365" s="134" t="s">
        <v>3392</v>
      </c>
      <c r="X2365" s="3" t="s">
        <v>200</v>
      </c>
      <c r="Y2365" s="21">
        <v>0</v>
      </c>
      <c r="Z2365" s="21">
        <v>1</v>
      </c>
      <c r="AA2365" s="14">
        <v>6</v>
      </c>
      <c r="AB2365" s="3">
        <f t="shared" si="109"/>
        <v>18</v>
      </c>
      <c r="AC2365">
        <v>29.606943360573212</v>
      </c>
      <c r="AN2365" s="18">
        <v>3373</v>
      </c>
      <c r="AO2365" s="18">
        <v>731</v>
      </c>
      <c r="AP2365" s="3">
        <v>3633</v>
      </c>
      <c r="AR2365" s="183" t="s">
        <v>8568</v>
      </c>
      <c r="AS2365" s="183" t="s">
        <v>8961</v>
      </c>
      <c r="AT2365" s="3">
        <v>0</v>
      </c>
      <c r="AU2365" s="18">
        <v>0</v>
      </c>
      <c r="AV2365" s="17"/>
      <c r="AW2365" s="200">
        <v>1</v>
      </c>
      <c r="AX2365" s="200">
        <v>0</v>
      </c>
      <c r="AY2365" s="200">
        <v>0</v>
      </c>
      <c r="AZ2365" s="200">
        <v>0</v>
      </c>
      <c r="BA2365" s="200">
        <v>0</v>
      </c>
      <c r="BB2365" s="200">
        <v>0</v>
      </c>
      <c r="BC2365" s="200">
        <v>0</v>
      </c>
    </row>
    <row r="2366" spans="1:62" x14ac:dyDescent="0.25">
      <c r="A2366" s="18">
        <v>104</v>
      </c>
      <c r="B2366" s="3">
        <v>46</v>
      </c>
      <c r="C2366" s="18" t="s">
        <v>3371</v>
      </c>
      <c r="D2366" s="18" t="s">
        <v>3372</v>
      </c>
      <c r="E2366" s="18" t="s">
        <v>1789</v>
      </c>
      <c r="F2366" s="48" t="s">
        <v>6935</v>
      </c>
      <c r="G2366" s="48" t="s">
        <v>5803</v>
      </c>
      <c r="K2366" s="113">
        <v>0</v>
      </c>
      <c r="L2366" s="113">
        <v>0</v>
      </c>
      <c r="M2366" s="113">
        <v>0</v>
      </c>
      <c r="N2366" s="48">
        <v>0</v>
      </c>
      <c r="O2366" s="48">
        <v>0</v>
      </c>
      <c r="P2366" s="48">
        <v>0</v>
      </c>
      <c r="Q2366" s="48">
        <v>0</v>
      </c>
      <c r="R2366" s="48">
        <v>0</v>
      </c>
      <c r="S2366" s="113">
        <v>1</v>
      </c>
      <c r="T2366" s="48">
        <v>0</v>
      </c>
      <c r="U2366" s="47"/>
      <c r="V2366" s="22" t="s">
        <v>8758</v>
      </c>
      <c r="W2366" s="134" t="s">
        <v>3393</v>
      </c>
      <c r="X2366" s="3" t="s">
        <v>77</v>
      </c>
      <c r="Y2366" s="21">
        <v>0</v>
      </c>
      <c r="Z2366" s="21">
        <v>6</v>
      </c>
      <c r="AA2366" s="14">
        <v>0</v>
      </c>
      <c r="AB2366" s="3">
        <f t="shared" si="109"/>
        <v>72</v>
      </c>
      <c r="AC2366">
        <v>115.33797398576093</v>
      </c>
      <c r="AN2366" s="18">
        <v>3373</v>
      </c>
      <c r="AO2366" s="18">
        <v>731</v>
      </c>
      <c r="AP2366" s="3">
        <v>3440</v>
      </c>
      <c r="AR2366" s="183" t="s">
        <v>8568</v>
      </c>
      <c r="AS2366" s="183" t="s">
        <v>8961</v>
      </c>
      <c r="AT2366" s="3">
        <v>0</v>
      </c>
      <c r="AU2366" s="18">
        <v>0</v>
      </c>
      <c r="AV2366" s="17"/>
      <c r="AW2366" s="200">
        <v>0</v>
      </c>
      <c r="AX2366" s="200">
        <v>0</v>
      </c>
      <c r="AY2366" s="200">
        <v>0</v>
      </c>
      <c r="AZ2366" s="200">
        <v>1</v>
      </c>
      <c r="BA2366" s="200">
        <v>0</v>
      </c>
      <c r="BB2366" s="200">
        <v>0</v>
      </c>
      <c r="BC2366" s="200">
        <v>0</v>
      </c>
    </row>
    <row r="2367" spans="1:62" x14ac:dyDescent="0.25">
      <c r="A2367" s="18">
        <v>104</v>
      </c>
      <c r="B2367" s="3">
        <v>46</v>
      </c>
      <c r="C2367" s="18" t="s">
        <v>3371</v>
      </c>
      <c r="D2367" s="18" t="s">
        <v>3372</v>
      </c>
      <c r="E2367" s="18" t="s">
        <v>1789</v>
      </c>
      <c r="F2367" s="48" t="s">
        <v>6935</v>
      </c>
      <c r="G2367" s="48" t="s">
        <v>5803</v>
      </c>
      <c r="K2367" s="113">
        <v>0</v>
      </c>
      <c r="L2367" s="113">
        <v>0</v>
      </c>
      <c r="M2367" s="113">
        <v>0</v>
      </c>
      <c r="N2367" s="48">
        <v>0</v>
      </c>
      <c r="O2367" s="48">
        <v>0</v>
      </c>
      <c r="P2367" s="48">
        <v>0</v>
      </c>
      <c r="Q2367" s="48">
        <v>0</v>
      </c>
      <c r="R2367" s="48">
        <v>0</v>
      </c>
      <c r="S2367" s="113">
        <v>1</v>
      </c>
      <c r="T2367" s="48">
        <v>0</v>
      </c>
      <c r="U2367" s="47"/>
      <c r="V2367" s="22" t="s">
        <v>8742</v>
      </c>
      <c r="W2367" s="134" t="s">
        <v>3394</v>
      </c>
      <c r="X2367" s="3" t="s">
        <v>710</v>
      </c>
      <c r="Y2367" s="21">
        <v>1</v>
      </c>
      <c r="Z2367" s="21">
        <v>5</v>
      </c>
      <c r="AA2367" s="14">
        <v>0</v>
      </c>
      <c r="AB2367" s="3">
        <f t="shared" si="109"/>
        <v>300</v>
      </c>
      <c r="AC2367">
        <v>479.39145311145768</v>
      </c>
      <c r="AN2367" s="18">
        <v>3373</v>
      </c>
      <c r="AO2367" s="18">
        <v>731</v>
      </c>
      <c r="AP2367" s="3">
        <v>3422</v>
      </c>
      <c r="AR2367" s="183" t="s">
        <v>8568</v>
      </c>
      <c r="AS2367" s="183" t="s">
        <v>8961</v>
      </c>
      <c r="AT2367" s="3">
        <v>0</v>
      </c>
      <c r="AU2367" s="18">
        <v>0</v>
      </c>
      <c r="AV2367" s="17"/>
      <c r="AW2367" s="200">
        <v>0</v>
      </c>
      <c r="AX2367" s="200">
        <v>1</v>
      </c>
      <c r="AY2367" s="200">
        <v>0</v>
      </c>
      <c r="AZ2367" s="200">
        <v>0</v>
      </c>
      <c r="BA2367" s="200">
        <v>0</v>
      </c>
      <c r="BB2367" s="200">
        <v>0</v>
      </c>
      <c r="BC2367" s="200">
        <v>0</v>
      </c>
    </row>
    <row r="2368" spans="1:62" x14ac:dyDescent="0.25">
      <c r="A2368" s="18">
        <v>104</v>
      </c>
      <c r="B2368" s="3">
        <v>46</v>
      </c>
      <c r="C2368" s="18" t="s">
        <v>3371</v>
      </c>
      <c r="D2368" s="18" t="s">
        <v>3372</v>
      </c>
      <c r="E2368" s="18" t="s">
        <v>1789</v>
      </c>
      <c r="F2368" s="48" t="s">
        <v>6935</v>
      </c>
      <c r="G2368" s="48" t="s">
        <v>5803</v>
      </c>
      <c r="K2368" s="113">
        <v>0</v>
      </c>
      <c r="L2368" s="113">
        <v>0</v>
      </c>
      <c r="M2368" s="113">
        <v>0</v>
      </c>
      <c r="N2368" s="48">
        <v>0</v>
      </c>
      <c r="O2368" s="48">
        <v>0</v>
      </c>
      <c r="P2368" s="48">
        <v>0</v>
      </c>
      <c r="Q2368" s="48">
        <v>0</v>
      </c>
      <c r="R2368" s="48">
        <v>0</v>
      </c>
      <c r="S2368" s="113">
        <v>1</v>
      </c>
      <c r="T2368" s="48">
        <v>0</v>
      </c>
      <c r="U2368" s="47"/>
      <c r="V2368" s="22" t="s">
        <v>8745</v>
      </c>
      <c r="W2368" s="134" t="s">
        <v>3395</v>
      </c>
      <c r="X2368" s="3" t="s">
        <v>130</v>
      </c>
      <c r="Y2368" s="21">
        <v>2</v>
      </c>
      <c r="Z2368" s="21">
        <v>5</v>
      </c>
      <c r="AA2368" s="14">
        <v>0</v>
      </c>
      <c r="AB2368" s="3">
        <f t="shared" si="109"/>
        <v>540</v>
      </c>
      <c r="AC2368">
        <v>861.60541645033641</v>
      </c>
      <c r="AN2368" s="18">
        <v>3373</v>
      </c>
      <c r="AO2368" s="18">
        <v>731</v>
      </c>
      <c r="AP2368" s="3">
        <v>3411</v>
      </c>
      <c r="AR2368" s="183" t="s">
        <v>8568</v>
      </c>
      <c r="AS2368" s="183" t="s">
        <v>8961</v>
      </c>
      <c r="AT2368" s="3">
        <v>0</v>
      </c>
      <c r="AU2368" s="18">
        <v>0</v>
      </c>
      <c r="AV2368" s="17"/>
      <c r="AW2368" s="200">
        <v>0</v>
      </c>
      <c r="AX2368" s="200">
        <v>1</v>
      </c>
      <c r="AY2368" s="200">
        <v>0</v>
      </c>
      <c r="AZ2368" s="200">
        <v>0</v>
      </c>
      <c r="BA2368" s="200">
        <v>0</v>
      </c>
      <c r="BB2368" s="200">
        <v>0</v>
      </c>
      <c r="BC2368" s="200">
        <v>0</v>
      </c>
    </row>
    <row r="2369" spans="1:62" x14ac:dyDescent="0.25">
      <c r="A2369" s="18">
        <v>104</v>
      </c>
      <c r="B2369" s="3">
        <v>46</v>
      </c>
      <c r="C2369" s="18" t="s">
        <v>3371</v>
      </c>
      <c r="D2369" s="18" t="s">
        <v>3372</v>
      </c>
      <c r="E2369" s="18" t="s">
        <v>1789</v>
      </c>
      <c r="F2369" s="48" t="s">
        <v>6935</v>
      </c>
      <c r="G2369" s="48" t="s">
        <v>5803</v>
      </c>
      <c r="K2369" s="113">
        <v>0</v>
      </c>
      <c r="L2369" s="113">
        <v>0</v>
      </c>
      <c r="M2369" s="113">
        <v>0</v>
      </c>
      <c r="N2369" s="48">
        <v>0</v>
      </c>
      <c r="O2369" s="48">
        <v>0</v>
      </c>
      <c r="P2369" s="48">
        <v>0</v>
      </c>
      <c r="Q2369" s="48">
        <v>0</v>
      </c>
      <c r="R2369" s="48">
        <v>0</v>
      </c>
      <c r="S2369" s="113">
        <v>1</v>
      </c>
      <c r="T2369" s="48">
        <v>0</v>
      </c>
      <c r="U2369" s="47"/>
      <c r="V2369" s="22" t="s">
        <v>8861</v>
      </c>
      <c r="W2369" s="134" t="s">
        <v>3396</v>
      </c>
      <c r="X2369" s="3" t="s">
        <v>23</v>
      </c>
      <c r="Y2369" s="21">
        <v>0</v>
      </c>
      <c r="Z2369" s="21">
        <v>7</v>
      </c>
      <c r="AA2369" s="14">
        <v>6</v>
      </c>
      <c r="AB2369" s="3">
        <f t="shared" si="109"/>
        <v>90</v>
      </c>
      <c r="AC2369">
        <v>136.14955101224359</v>
      </c>
      <c r="AN2369" s="18">
        <v>3373</v>
      </c>
      <c r="AO2369" s="18">
        <v>731</v>
      </c>
      <c r="AP2369" s="3">
        <v>3022</v>
      </c>
      <c r="AR2369" s="183" t="s">
        <v>8568</v>
      </c>
      <c r="AS2369" s="183" t="s">
        <v>8961</v>
      </c>
      <c r="AT2369" s="3">
        <v>0</v>
      </c>
      <c r="AU2369" s="18">
        <v>0</v>
      </c>
      <c r="AV2369" s="17"/>
      <c r="AW2369" s="200">
        <v>0</v>
      </c>
      <c r="AX2369" s="200">
        <v>1</v>
      </c>
      <c r="AY2369" s="200">
        <v>0</v>
      </c>
      <c r="AZ2369" s="200">
        <v>0</v>
      </c>
      <c r="BA2369" s="200">
        <v>0</v>
      </c>
      <c r="BB2369" s="200">
        <v>0</v>
      </c>
      <c r="BC2369" s="200">
        <v>0</v>
      </c>
    </row>
    <row r="2370" spans="1:62" x14ac:dyDescent="0.25">
      <c r="A2370" s="18">
        <v>104</v>
      </c>
      <c r="B2370" s="3">
        <v>46</v>
      </c>
      <c r="C2370" s="18" t="s">
        <v>3371</v>
      </c>
      <c r="D2370" s="18" t="s">
        <v>3372</v>
      </c>
      <c r="E2370" s="18" t="s">
        <v>1789</v>
      </c>
      <c r="F2370" s="48" t="s">
        <v>6935</v>
      </c>
      <c r="G2370" s="48" t="s">
        <v>5803</v>
      </c>
      <c r="K2370" s="113">
        <v>0</v>
      </c>
      <c r="L2370" s="113">
        <v>0</v>
      </c>
      <c r="M2370" s="113">
        <v>0</v>
      </c>
      <c r="N2370" s="48">
        <v>0</v>
      </c>
      <c r="O2370" s="48">
        <v>0</v>
      </c>
      <c r="P2370" s="48">
        <v>0</v>
      </c>
      <c r="Q2370" s="48">
        <v>0</v>
      </c>
      <c r="R2370" s="48">
        <v>0</v>
      </c>
      <c r="S2370" s="113">
        <v>1</v>
      </c>
      <c r="T2370" s="48">
        <v>0</v>
      </c>
      <c r="U2370" s="47"/>
      <c r="V2370" s="22" t="s">
        <v>8838</v>
      </c>
      <c r="W2370" s="134" t="s">
        <v>3397</v>
      </c>
      <c r="X2370" s="3" t="s">
        <v>2916</v>
      </c>
      <c r="Y2370" s="21">
        <v>7</v>
      </c>
      <c r="Z2370" s="21">
        <v>7</v>
      </c>
      <c r="AA2370" s="14">
        <v>6</v>
      </c>
      <c r="AB2370" s="3">
        <f t="shared" si="109"/>
        <v>1770</v>
      </c>
      <c r="AC2370">
        <v>2669.9167237387378</v>
      </c>
      <c r="AN2370" s="18">
        <v>3373</v>
      </c>
      <c r="AO2370" s="18">
        <v>731</v>
      </c>
      <c r="AP2370" s="3">
        <v>3001</v>
      </c>
      <c r="AR2370" s="183" t="s">
        <v>8568</v>
      </c>
      <c r="AS2370" s="183" t="s">
        <v>8961</v>
      </c>
      <c r="AT2370" s="3">
        <v>0</v>
      </c>
      <c r="AU2370" s="18">
        <v>0</v>
      </c>
      <c r="AV2370" s="17"/>
      <c r="AW2370" s="200">
        <v>0</v>
      </c>
      <c r="AX2370" s="200">
        <v>0</v>
      </c>
      <c r="AY2370" s="200">
        <v>0</v>
      </c>
      <c r="AZ2370" s="200">
        <v>0</v>
      </c>
      <c r="BA2370" s="200">
        <v>1</v>
      </c>
      <c r="BB2370" s="200">
        <v>0</v>
      </c>
      <c r="BC2370" s="200">
        <v>0</v>
      </c>
    </row>
    <row r="2371" spans="1:62" x14ac:dyDescent="0.25">
      <c r="A2371" s="18">
        <v>104</v>
      </c>
      <c r="B2371" s="3">
        <v>46</v>
      </c>
      <c r="C2371" s="18" t="s">
        <v>3371</v>
      </c>
      <c r="D2371" s="18" t="s">
        <v>3372</v>
      </c>
      <c r="E2371" s="18" t="s">
        <v>1789</v>
      </c>
      <c r="F2371" s="48" t="s">
        <v>6935</v>
      </c>
      <c r="G2371" s="48" t="s">
        <v>5803</v>
      </c>
      <c r="K2371" s="113">
        <v>0</v>
      </c>
      <c r="L2371" s="113">
        <v>0</v>
      </c>
      <c r="M2371" s="113">
        <v>0</v>
      </c>
      <c r="N2371" s="48">
        <v>0</v>
      </c>
      <c r="O2371" s="48">
        <v>0</v>
      </c>
      <c r="P2371" s="48">
        <v>0</v>
      </c>
      <c r="Q2371" s="48">
        <v>0</v>
      </c>
      <c r="R2371" s="48">
        <v>0</v>
      </c>
      <c r="S2371" s="113">
        <v>1</v>
      </c>
      <c r="T2371" s="48">
        <v>0</v>
      </c>
      <c r="U2371" s="47"/>
      <c r="V2371" s="22" t="s">
        <v>8963</v>
      </c>
      <c r="W2371" s="134" t="s">
        <v>3398</v>
      </c>
      <c r="X2371" s="3" t="s">
        <v>68</v>
      </c>
      <c r="Y2371" s="21">
        <v>0</v>
      </c>
      <c r="Z2371" s="21">
        <v>7</v>
      </c>
      <c r="AA2371" s="14">
        <v>0</v>
      </c>
      <c r="AB2371" s="3">
        <f t="shared" ref="AB2371:AB2393" si="110">(240*Y2371)+(12*Z2371)+AA2371</f>
        <v>84</v>
      </c>
      <c r="AC2371">
        <v>124.48864562462039</v>
      </c>
      <c r="AN2371" s="18">
        <v>3373</v>
      </c>
      <c r="AO2371" s="18">
        <v>731</v>
      </c>
      <c r="AP2371" s="3">
        <v>2872</v>
      </c>
      <c r="AR2371" s="183" t="s">
        <v>8568</v>
      </c>
      <c r="AS2371" s="183" t="s">
        <v>8961</v>
      </c>
      <c r="AT2371" s="3">
        <v>0</v>
      </c>
      <c r="AU2371" s="18">
        <v>0</v>
      </c>
      <c r="AV2371" s="17"/>
      <c r="AW2371" s="200">
        <v>1</v>
      </c>
      <c r="AX2371" s="200">
        <v>0</v>
      </c>
      <c r="AY2371" s="200">
        <v>0</v>
      </c>
      <c r="AZ2371" s="200">
        <v>0</v>
      </c>
      <c r="BA2371" s="200">
        <v>0</v>
      </c>
      <c r="BB2371" s="200">
        <v>0</v>
      </c>
      <c r="BC2371" s="200">
        <v>0</v>
      </c>
    </row>
    <row r="2372" spans="1:62" x14ac:dyDescent="0.25">
      <c r="A2372" s="18">
        <v>104</v>
      </c>
      <c r="B2372" s="18">
        <v>46</v>
      </c>
      <c r="C2372" s="18" t="s">
        <v>3371</v>
      </c>
      <c r="D2372" s="18" t="s">
        <v>3372</v>
      </c>
      <c r="E2372" s="18" t="s">
        <v>1789</v>
      </c>
      <c r="F2372" s="48" t="s">
        <v>6935</v>
      </c>
      <c r="G2372" s="48" t="s">
        <v>5803</v>
      </c>
      <c r="H2372" s="18"/>
      <c r="I2372" s="18"/>
      <c r="J2372" s="18"/>
      <c r="K2372" s="113">
        <v>0</v>
      </c>
      <c r="L2372" s="113">
        <v>0</v>
      </c>
      <c r="M2372" s="113">
        <v>0</v>
      </c>
      <c r="N2372" s="48">
        <v>0</v>
      </c>
      <c r="O2372" s="48">
        <v>0</v>
      </c>
      <c r="P2372" s="48">
        <v>0</v>
      </c>
      <c r="Q2372" s="48">
        <v>0</v>
      </c>
      <c r="R2372" s="48">
        <v>0</v>
      </c>
      <c r="S2372" s="113">
        <v>1</v>
      </c>
      <c r="T2372" s="48">
        <v>0</v>
      </c>
      <c r="U2372" s="47"/>
      <c r="V2372" s="22" t="s">
        <v>8963</v>
      </c>
      <c r="W2372" s="134" t="s">
        <v>3399</v>
      </c>
      <c r="X2372" s="18" t="s">
        <v>96</v>
      </c>
      <c r="Y2372" s="13">
        <v>0</v>
      </c>
      <c r="Z2372" s="13">
        <v>18</v>
      </c>
      <c r="AA2372" s="33">
        <v>0</v>
      </c>
      <c r="AB2372" s="3">
        <f t="shared" si="110"/>
        <v>216</v>
      </c>
      <c r="AC2372">
        <v>320.11366017759531</v>
      </c>
      <c r="AD2372" s="17"/>
      <c r="AE2372" s="34"/>
      <c r="AG2372" s="18"/>
      <c r="AH2372" s="18"/>
      <c r="AI2372" s="18"/>
      <c r="AJ2372" s="18"/>
      <c r="AM2372" s="17"/>
      <c r="AN2372" s="18">
        <v>3373</v>
      </c>
      <c r="AO2372" s="18">
        <v>731</v>
      </c>
      <c r="AP2372" s="3">
        <v>2872</v>
      </c>
      <c r="AQ2372" s="18"/>
      <c r="AR2372" s="183" t="s">
        <v>8568</v>
      </c>
      <c r="AS2372" s="183" t="s">
        <v>8961</v>
      </c>
      <c r="AT2372" s="3">
        <v>0</v>
      </c>
      <c r="AU2372" s="18">
        <v>0</v>
      </c>
      <c r="AV2372" s="17"/>
      <c r="AW2372" s="200">
        <v>1</v>
      </c>
      <c r="AX2372" s="200">
        <v>0</v>
      </c>
      <c r="AY2372" s="200">
        <v>0</v>
      </c>
      <c r="AZ2372" s="200">
        <v>0</v>
      </c>
      <c r="BA2372" s="200">
        <v>0</v>
      </c>
      <c r="BB2372" s="200">
        <v>0</v>
      </c>
      <c r="BC2372" s="200">
        <v>0</v>
      </c>
    </row>
    <row r="2373" spans="1:62" x14ac:dyDescent="0.25">
      <c r="A2373" s="18">
        <v>104</v>
      </c>
      <c r="B2373" s="18">
        <v>46</v>
      </c>
      <c r="C2373" s="18" t="s">
        <v>3371</v>
      </c>
      <c r="D2373" s="18" t="s">
        <v>3372</v>
      </c>
      <c r="E2373" s="18" t="s">
        <v>1789</v>
      </c>
      <c r="F2373" s="48" t="s">
        <v>6935</v>
      </c>
      <c r="G2373" s="48" t="s">
        <v>5803</v>
      </c>
      <c r="H2373" s="18"/>
      <c r="I2373" s="18"/>
      <c r="J2373" s="18"/>
      <c r="K2373" s="113">
        <v>0</v>
      </c>
      <c r="L2373" s="113">
        <v>0</v>
      </c>
      <c r="M2373" s="113">
        <v>0</v>
      </c>
      <c r="N2373" s="48">
        <v>0</v>
      </c>
      <c r="O2373" s="48">
        <v>0</v>
      </c>
      <c r="P2373" s="48">
        <v>0</v>
      </c>
      <c r="Q2373" s="48">
        <v>0</v>
      </c>
      <c r="R2373" s="48">
        <v>0</v>
      </c>
      <c r="S2373" s="113">
        <v>1</v>
      </c>
      <c r="T2373" s="48">
        <v>0</v>
      </c>
      <c r="U2373" s="47"/>
      <c r="V2373" s="22" t="s">
        <v>8963</v>
      </c>
      <c r="W2373" s="134" t="s">
        <v>3400</v>
      </c>
      <c r="X2373" s="18" t="s">
        <v>1075</v>
      </c>
      <c r="Y2373" s="13">
        <v>0</v>
      </c>
      <c r="Z2373" s="13">
        <v>1</v>
      </c>
      <c r="AA2373" s="33">
        <v>0</v>
      </c>
      <c r="AB2373" s="3">
        <f t="shared" si="110"/>
        <v>12</v>
      </c>
      <c r="AC2373">
        <v>17.784092232088629</v>
      </c>
      <c r="AD2373" s="17"/>
      <c r="AE2373" s="34"/>
      <c r="AG2373" s="18"/>
      <c r="AH2373" s="18"/>
      <c r="AI2373" s="18"/>
      <c r="AJ2373" s="18"/>
      <c r="AM2373" s="17"/>
      <c r="AN2373" s="18">
        <v>3373</v>
      </c>
      <c r="AO2373" s="18">
        <v>731</v>
      </c>
      <c r="AP2373" s="3">
        <v>2872</v>
      </c>
      <c r="AQ2373" s="18"/>
      <c r="AR2373" s="183" t="s">
        <v>8568</v>
      </c>
      <c r="AS2373" s="183" t="s">
        <v>8961</v>
      </c>
      <c r="AT2373" s="3">
        <v>0</v>
      </c>
      <c r="AU2373" s="18">
        <v>0</v>
      </c>
      <c r="AV2373" s="17"/>
      <c r="AW2373" s="200">
        <v>1</v>
      </c>
      <c r="AX2373" s="200">
        <v>0</v>
      </c>
      <c r="AY2373" s="200">
        <v>0</v>
      </c>
      <c r="AZ2373" s="200">
        <v>0</v>
      </c>
      <c r="BA2373" s="200">
        <v>0</v>
      </c>
      <c r="BB2373" s="200">
        <v>0</v>
      </c>
      <c r="BC2373" s="200">
        <v>0</v>
      </c>
    </row>
    <row r="2374" spans="1:62" x14ac:dyDescent="0.25">
      <c r="A2374" s="18">
        <v>104</v>
      </c>
      <c r="B2374" s="18">
        <v>46</v>
      </c>
      <c r="C2374" s="18" t="s">
        <v>3371</v>
      </c>
      <c r="D2374" s="18" t="s">
        <v>3372</v>
      </c>
      <c r="E2374" s="18" t="s">
        <v>1789</v>
      </c>
      <c r="F2374" s="48" t="s">
        <v>6935</v>
      </c>
      <c r="G2374" s="48" t="s">
        <v>5803</v>
      </c>
      <c r="H2374" s="18"/>
      <c r="I2374" s="18"/>
      <c r="J2374" s="18"/>
      <c r="K2374" s="113">
        <v>0</v>
      </c>
      <c r="L2374" s="113">
        <v>0</v>
      </c>
      <c r="M2374" s="113">
        <v>0</v>
      </c>
      <c r="N2374" s="48">
        <v>0</v>
      </c>
      <c r="O2374" s="48">
        <v>0</v>
      </c>
      <c r="P2374" s="48">
        <v>0</v>
      </c>
      <c r="Q2374" s="48">
        <v>0</v>
      </c>
      <c r="R2374" s="48">
        <v>0</v>
      </c>
      <c r="S2374" s="113">
        <v>1</v>
      </c>
      <c r="T2374" s="48">
        <v>0</v>
      </c>
      <c r="U2374" s="47"/>
      <c r="V2374" s="22" t="s">
        <v>149</v>
      </c>
      <c r="W2374" s="134" t="s">
        <v>3401</v>
      </c>
      <c r="X2374" s="18" t="s">
        <v>3402</v>
      </c>
      <c r="Y2374" s="13">
        <v>26</v>
      </c>
      <c r="Z2374" s="13">
        <v>4</v>
      </c>
      <c r="AA2374" s="33">
        <v>6</v>
      </c>
      <c r="AB2374" s="3">
        <f t="shared" si="110"/>
        <v>6294</v>
      </c>
      <c r="AD2374" s="17"/>
      <c r="AE2374" s="34"/>
      <c r="AG2374" s="18"/>
      <c r="AH2374" s="18"/>
      <c r="AI2374" s="18"/>
      <c r="AJ2374" s="18"/>
      <c r="AM2374" s="17"/>
      <c r="AN2374" s="18">
        <v>3373</v>
      </c>
      <c r="AO2374" s="18">
        <v>731</v>
      </c>
      <c r="AQ2374" s="18"/>
      <c r="AR2374" s="183" t="s">
        <v>8568</v>
      </c>
      <c r="AS2374" s="183" t="s">
        <v>8961</v>
      </c>
      <c r="AT2374" s="3">
        <v>0</v>
      </c>
      <c r="AU2374" s="18">
        <v>0</v>
      </c>
      <c r="AV2374" s="17"/>
      <c r="AW2374" s="200"/>
      <c r="AX2374" s="18"/>
    </row>
    <row r="2375" spans="1:62" x14ac:dyDescent="0.25">
      <c r="A2375" s="18">
        <v>104</v>
      </c>
      <c r="B2375" s="42">
        <v>86</v>
      </c>
      <c r="C2375" s="18" t="s">
        <v>3371</v>
      </c>
      <c r="D2375" s="18" t="s">
        <v>3372</v>
      </c>
      <c r="E2375" s="18" t="s">
        <v>3403</v>
      </c>
      <c r="F2375" s="48" t="s">
        <v>6935</v>
      </c>
      <c r="G2375" s="48" t="s">
        <v>5803</v>
      </c>
      <c r="K2375" s="113">
        <v>0</v>
      </c>
      <c r="L2375" s="113">
        <v>0</v>
      </c>
      <c r="M2375" s="113">
        <v>0</v>
      </c>
      <c r="N2375" s="48">
        <v>0</v>
      </c>
      <c r="O2375" s="48">
        <v>0</v>
      </c>
      <c r="P2375" s="48">
        <v>0</v>
      </c>
      <c r="Q2375" s="48">
        <v>0</v>
      </c>
      <c r="R2375" s="48">
        <v>0</v>
      </c>
      <c r="S2375" s="113">
        <v>1</v>
      </c>
      <c r="T2375" s="48">
        <v>0</v>
      </c>
      <c r="U2375" s="47"/>
      <c r="V2375" s="22" t="s">
        <v>8911</v>
      </c>
      <c r="W2375" s="134" t="s">
        <v>3404</v>
      </c>
      <c r="X2375" s="3" t="s">
        <v>161</v>
      </c>
      <c r="Y2375" s="21">
        <v>1</v>
      </c>
      <c r="Z2375" s="21">
        <v>1</v>
      </c>
      <c r="AA2375" s="14">
        <v>0</v>
      </c>
      <c r="AB2375" s="3">
        <f t="shared" si="110"/>
        <v>252</v>
      </c>
      <c r="AC2375">
        <v>370.10484261466297</v>
      </c>
      <c r="AE2375" s="22" t="s">
        <v>8964</v>
      </c>
      <c r="AF2375" s="2" t="s">
        <v>3405</v>
      </c>
      <c r="AG2375" s="3" t="s">
        <v>3381</v>
      </c>
      <c r="AH2375" s="3">
        <v>22</v>
      </c>
      <c r="AI2375" s="3">
        <v>0</v>
      </c>
      <c r="AJ2375" s="3">
        <v>0</v>
      </c>
      <c r="AK2375" s="3">
        <f>(240*AH2375)+(12*AI2375)+AJ2375</f>
        <v>5280</v>
      </c>
      <c r="AL2375">
        <v>7757.7649040878769</v>
      </c>
      <c r="AN2375" s="18">
        <v>3373</v>
      </c>
      <c r="AO2375" s="18">
        <v>731</v>
      </c>
      <c r="AP2375" s="3">
        <v>2806</v>
      </c>
      <c r="AQ2375" s="3">
        <v>2809</v>
      </c>
      <c r="AR2375" s="183" t="s">
        <v>8568</v>
      </c>
      <c r="AS2375" s="183" t="s">
        <v>8961</v>
      </c>
      <c r="AT2375" s="3">
        <v>0</v>
      </c>
      <c r="AU2375" s="18">
        <v>0</v>
      </c>
      <c r="AV2375" s="17"/>
      <c r="AW2375" s="200">
        <v>0</v>
      </c>
      <c r="AX2375" s="200">
        <v>1</v>
      </c>
      <c r="AY2375" s="200">
        <v>0</v>
      </c>
      <c r="AZ2375" s="200">
        <v>0</v>
      </c>
      <c r="BA2375" s="200">
        <v>0</v>
      </c>
      <c r="BB2375" s="200">
        <v>0</v>
      </c>
      <c r="BC2375" s="200">
        <v>0</v>
      </c>
    </row>
    <row r="2376" spans="1:62" x14ac:dyDescent="0.25">
      <c r="A2376" s="18">
        <v>104</v>
      </c>
      <c r="B2376" s="42">
        <v>86</v>
      </c>
      <c r="C2376" s="18" t="s">
        <v>3371</v>
      </c>
      <c r="D2376" s="18" t="s">
        <v>3372</v>
      </c>
      <c r="E2376" s="18" t="s">
        <v>3403</v>
      </c>
      <c r="F2376" s="48" t="s">
        <v>6935</v>
      </c>
      <c r="G2376" s="48" t="s">
        <v>5803</v>
      </c>
      <c r="K2376" s="113">
        <v>0</v>
      </c>
      <c r="L2376" s="113">
        <v>0</v>
      </c>
      <c r="M2376" s="113">
        <v>0</v>
      </c>
      <c r="N2376" s="48">
        <v>0</v>
      </c>
      <c r="O2376" s="48">
        <v>0</v>
      </c>
      <c r="P2376" s="48">
        <v>0</v>
      </c>
      <c r="Q2376" s="48">
        <v>0</v>
      </c>
      <c r="R2376" s="48">
        <v>0</v>
      </c>
      <c r="S2376" s="113">
        <v>1</v>
      </c>
      <c r="T2376" s="48">
        <v>0</v>
      </c>
      <c r="U2376" s="47"/>
      <c r="V2376" s="22" t="s">
        <v>8965</v>
      </c>
      <c r="W2376" s="134" t="s">
        <v>3406</v>
      </c>
      <c r="X2376" s="3" t="s">
        <v>237</v>
      </c>
      <c r="Y2376" s="21">
        <v>0</v>
      </c>
      <c r="Z2376" s="21">
        <v>15</v>
      </c>
      <c r="AA2376" s="14">
        <v>0</v>
      </c>
      <c r="AB2376" s="3">
        <f t="shared" si="110"/>
        <v>180</v>
      </c>
      <c r="AC2376">
        <v>263.78185548391417</v>
      </c>
      <c r="AE2376" s="22"/>
      <c r="AN2376" s="18">
        <v>3373</v>
      </c>
      <c r="AO2376" s="18">
        <v>731</v>
      </c>
      <c r="AP2376" s="3">
        <v>2790</v>
      </c>
      <c r="AR2376" s="183" t="s">
        <v>8568</v>
      </c>
      <c r="AS2376" s="183" t="s">
        <v>8961</v>
      </c>
      <c r="AT2376" s="3">
        <v>0</v>
      </c>
      <c r="AU2376" s="18">
        <v>0</v>
      </c>
      <c r="AV2376" s="17"/>
      <c r="AW2376" s="200">
        <v>0</v>
      </c>
      <c r="AX2376" s="200">
        <v>1</v>
      </c>
      <c r="AY2376" s="200">
        <v>0</v>
      </c>
      <c r="AZ2376" s="200">
        <v>0</v>
      </c>
      <c r="BA2376" s="200">
        <v>0</v>
      </c>
      <c r="BB2376" s="200">
        <v>0</v>
      </c>
      <c r="BC2376" s="200">
        <v>0</v>
      </c>
    </row>
    <row r="2377" spans="1:62" ht="30" x14ac:dyDescent="0.25">
      <c r="A2377" s="18">
        <v>104</v>
      </c>
      <c r="B2377" s="42">
        <v>86</v>
      </c>
      <c r="C2377" s="18" t="s">
        <v>3371</v>
      </c>
      <c r="D2377" s="18" t="s">
        <v>3372</v>
      </c>
      <c r="E2377" s="18" t="s">
        <v>3403</v>
      </c>
      <c r="F2377" s="48" t="s">
        <v>6935</v>
      </c>
      <c r="G2377" s="48" t="s">
        <v>5803</v>
      </c>
      <c r="K2377" s="113">
        <v>0</v>
      </c>
      <c r="L2377" s="113">
        <v>0</v>
      </c>
      <c r="M2377" s="113">
        <v>0</v>
      </c>
      <c r="N2377" s="48">
        <v>0</v>
      </c>
      <c r="O2377" s="48">
        <v>0</v>
      </c>
      <c r="P2377" s="48">
        <v>0</v>
      </c>
      <c r="Q2377" s="48">
        <v>0</v>
      </c>
      <c r="R2377" s="48">
        <v>0</v>
      </c>
      <c r="S2377" s="113">
        <v>1</v>
      </c>
      <c r="T2377" s="48">
        <v>0</v>
      </c>
      <c r="U2377" s="47"/>
      <c r="V2377" s="22" t="s">
        <v>9171</v>
      </c>
      <c r="W2377" s="134" t="s">
        <v>3407</v>
      </c>
      <c r="X2377" s="3" t="s">
        <v>401</v>
      </c>
      <c r="Y2377" s="21">
        <v>1</v>
      </c>
      <c r="Z2377" s="21">
        <v>10</v>
      </c>
      <c r="AA2377" s="14">
        <v>0</v>
      </c>
      <c r="AB2377" s="3">
        <f t="shared" si="110"/>
        <v>360</v>
      </c>
      <c r="AC2377">
        <v>524.25001523427079</v>
      </c>
      <c r="AE2377" s="22" t="s">
        <v>9172</v>
      </c>
      <c r="AF2377" s="2" t="s">
        <v>3408</v>
      </c>
      <c r="AG2377" s="3" t="s">
        <v>1375</v>
      </c>
      <c r="AH2377" s="3">
        <v>10</v>
      </c>
      <c r="AI2377" s="3">
        <v>0</v>
      </c>
      <c r="AJ2377" s="3">
        <v>0</v>
      </c>
      <c r="AK2377" s="3">
        <f>(240*AH2377)+(12*AI2377)+AJ2377</f>
        <v>2400</v>
      </c>
      <c r="AL2377">
        <v>3506.9889760328037</v>
      </c>
      <c r="AN2377" s="18">
        <v>3373</v>
      </c>
      <c r="AO2377" s="18">
        <v>731</v>
      </c>
      <c r="AP2377" s="3">
        <v>2744</v>
      </c>
      <c r="AQ2377" s="3">
        <v>2769</v>
      </c>
      <c r="AR2377" s="183" t="s">
        <v>8568</v>
      </c>
      <c r="AS2377" s="183" t="s">
        <v>8961</v>
      </c>
      <c r="AT2377" s="3">
        <v>0</v>
      </c>
      <c r="AU2377" s="18">
        <v>0</v>
      </c>
      <c r="AV2377" s="17"/>
      <c r="AW2377" s="200">
        <v>0</v>
      </c>
      <c r="AX2377" s="200">
        <v>1</v>
      </c>
      <c r="AY2377" s="200">
        <v>0</v>
      </c>
      <c r="AZ2377" s="200">
        <v>0</v>
      </c>
      <c r="BA2377" s="200">
        <v>0</v>
      </c>
      <c r="BB2377" s="200">
        <v>0</v>
      </c>
      <c r="BC2377" s="200">
        <v>0</v>
      </c>
      <c r="BE2377" s="18">
        <v>0</v>
      </c>
      <c r="BF2377" s="18">
        <v>0</v>
      </c>
      <c r="BG2377" s="18">
        <v>0</v>
      </c>
      <c r="BH2377" s="18">
        <v>1</v>
      </c>
      <c r="BI2377" s="18">
        <v>0</v>
      </c>
      <c r="BJ2377" s="18">
        <v>0</v>
      </c>
    </row>
    <row r="2378" spans="1:62" ht="30" x14ac:dyDescent="0.25">
      <c r="A2378" s="18">
        <v>104</v>
      </c>
      <c r="B2378" s="42">
        <v>86</v>
      </c>
      <c r="C2378" s="18" t="s">
        <v>3371</v>
      </c>
      <c r="D2378" s="18" t="s">
        <v>3372</v>
      </c>
      <c r="E2378" s="18" t="s">
        <v>3403</v>
      </c>
      <c r="F2378" s="48" t="s">
        <v>6935</v>
      </c>
      <c r="G2378" s="48" t="s">
        <v>5803</v>
      </c>
      <c r="K2378" s="113">
        <v>0</v>
      </c>
      <c r="L2378" s="113">
        <v>0</v>
      </c>
      <c r="M2378" s="113">
        <v>0</v>
      </c>
      <c r="N2378" s="48">
        <v>0</v>
      </c>
      <c r="O2378" s="48">
        <v>0</v>
      </c>
      <c r="P2378" s="48">
        <v>0</v>
      </c>
      <c r="Q2378" s="48">
        <v>0</v>
      </c>
      <c r="R2378" s="48">
        <v>0</v>
      </c>
      <c r="S2378" s="113">
        <v>1</v>
      </c>
      <c r="T2378" s="48">
        <v>0</v>
      </c>
      <c r="U2378" s="47"/>
      <c r="V2378" s="22" t="s">
        <v>9070</v>
      </c>
      <c r="W2378" s="134" t="s">
        <v>3409</v>
      </c>
      <c r="X2378" s="3" t="s">
        <v>706</v>
      </c>
      <c r="Y2378" s="21">
        <v>1</v>
      </c>
      <c r="Z2378" s="21">
        <v>0</v>
      </c>
      <c r="AA2378" s="14">
        <v>0</v>
      </c>
      <c r="AB2378" s="3">
        <f t="shared" si="110"/>
        <v>240</v>
      </c>
      <c r="AC2378">
        <v>339.68285111626108</v>
      </c>
      <c r="AE2378" s="22" t="s">
        <v>149</v>
      </c>
      <c r="AF2378" s="155" t="s">
        <v>2263</v>
      </c>
      <c r="AG2378" s="3" t="s">
        <v>3410</v>
      </c>
      <c r="AN2378" s="18">
        <v>3373</v>
      </c>
      <c r="AO2378" s="18">
        <v>731</v>
      </c>
      <c r="AP2378" s="3">
        <v>2536</v>
      </c>
      <c r="AR2378" s="183" t="s">
        <v>8568</v>
      </c>
      <c r="AS2378" s="183" t="s">
        <v>8961</v>
      </c>
      <c r="AT2378" s="3">
        <v>0</v>
      </c>
      <c r="AU2378" s="18">
        <v>0</v>
      </c>
      <c r="AV2378" s="17"/>
      <c r="AW2378" s="200">
        <v>0</v>
      </c>
      <c r="AX2378" s="200">
        <v>1</v>
      </c>
      <c r="AY2378" s="200">
        <v>0</v>
      </c>
      <c r="AZ2378" s="200">
        <v>0</v>
      </c>
      <c r="BA2378" s="200">
        <v>0</v>
      </c>
      <c r="BB2378" s="200">
        <v>0</v>
      </c>
      <c r="BC2378" s="200">
        <v>0</v>
      </c>
    </row>
    <row r="2379" spans="1:62" x14ac:dyDescent="0.25">
      <c r="A2379" s="18">
        <v>104</v>
      </c>
      <c r="B2379" s="42">
        <v>86</v>
      </c>
      <c r="C2379" s="18" t="s">
        <v>3371</v>
      </c>
      <c r="D2379" s="18" t="s">
        <v>3372</v>
      </c>
      <c r="E2379" s="18" t="s">
        <v>3403</v>
      </c>
      <c r="F2379" s="48" t="s">
        <v>6935</v>
      </c>
      <c r="G2379" s="48" t="s">
        <v>5803</v>
      </c>
      <c r="K2379" s="113">
        <v>0</v>
      </c>
      <c r="L2379" s="113">
        <v>0</v>
      </c>
      <c r="M2379" s="113">
        <v>0</v>
      </c>
      <c r="N2379" s="48">
        <v>0</v>
      </c>
      <c r="O2379" s="48">
        <v>0</v>
      </c>
      <c r="P2379" s="48">
        <v>0</v>
      </c>
      <c r="Q2379" s="48">
        <v>0</v>
      </c>
      <c r="R2379" s="48">
        <v>0</v>
      </c>
      <c r="S2379" s="113">
        <v>1</v>
      </c>
      <c r="T2379" s="48">
        <v>0</v>
      </c>
      <c r="U2379" s="47"/>
      <c r="V2379" s="22" t="s">
        <v>9076</v>
      </c>
      <c r="W2379" s="134" t="s">
        <v>3411</v>
      </c>
      <c r="X2379" s="3" t="s">
        <v>401</v>
      </c>
      <c r="Y2379" s="21">
        <v>1</v>
      </c>
      <c r="Z2379" s="21">
        <v>10</v>
      </c>
      <c r="AA2379" s="14">
        <v>0</v>
      </c>
      <c r="AB2379" s="3">
        <f t="shared" si="110"/>
        <v>360</v>
      </c>
      <c r="AC2379">
        <v>508.33917490841827</v>
      </c>
      <c r="AE2379" s="22"/>
      <c r="AF2379" s="2" t="s">
        <v>3412</v>
      </c>
      <c r="AG2379" s="3" t="s">
        <v>3413</v>
      </c>
      <c r="AH2379" s="3">
        <v>2</v>
      </c>
      <c r="AI2379" s="3">
        <v>0</v>
      </c>
      <c r="AJ2379" s="3">
        <v>6</v>
      </c>
      <c r="AK2379" s="3">
        <f>(240*AH2379)+(12*AI2379)+AJ2379</f>
        <v>486</v>
      </c>
      <c r="AL2379">
        <v>486</v>
      </c>
      <c r="AN2379" s="18">
        <v>3373</v>
      </c>
      <c r="AO2379" s="18">
        <v>731</v>
      </c>
      <c r="AP2379" s="3">
        <v>2519</v>
      </c>
      <c r="AR2379" s="183" t="s">
        <v>8568</v>
      </c>
      <c r="AS2379" s="183" t="s">
        <v>8961</v>
      </c>
      <c r="AT2379" s="3">
        <v>0</v>
      </c>
      <c r="AU2379" s="18">
        <v>0</v>
      </c>
      <c r="AV2379" s="17"/>
      <c r="AW2379" s="200">
        <v>0</v>
      </c>
      <c r="AX2379" s="200">
        <v>1</v>
      </c>
      <c r="AY2379" s="200">
        <v>0</v>
      </c>
      <c r="AZ2379" s="200">
        <v>0</v>
      </c>
      <c r="BA2379" s="200">
        <v>0</v>
      </c>
      <c r="BB2379" s="200">
        <v>0</v>
      </c>
      <c r="BC2379" s="200">
        <v>0</v>
      </c>
      <c r="BE2379" s="18">
        <v>0</v>
      </c>
      <c r="BF2379" s="18">
        <v>1</v>
      </c>
      <c r="BG2379" s="18">
        <v>0</v>
      </c>
      <c r="BH2379" s="18">
        <v>0</v>
      </c>
      <c r="BI2379" s="18">
        <v>0</v>
      </c>
      <c r="BJ2379" s="18">
        <v>0</v>
      </c>
    </row>
    <row r="2380" spans="1:62" x14ac:dyDescent="0.25">
      <c r="A2380" s="18">
        <v>104</v>
      </c>
      <c r="B2380" s="42">
        <v>86</v>
      </c>
      <c r="C2380" s="18" t="s">
        <v>3371</v>
      </c>
      <c r="D2380" s="18" t="s">
        <v>3372</v>
      </c>
      <c r="E2380" s="18" t="s">
        <v>3403</v>
      </c>
      <c r="F2380" s="48" t="s">
        <v>6935</v>
      </c>
      <c r="G2380" s="48" t="s">
        <v>5803</v>
      </c>
      <c r="K2380" s="113">
        <v>0</v>
      </c>
      <c r="L2380" s="113">
        <v>0</v>
      </c>
      <c r="M2380" s="113">
        <v>0</v>
      </c>
      <c r="N2380" s="48">
        <v>0</v>
      </c>
      <c r="O2380" s="48">
        <v>0</v>
      </c>
      <c r="P2380" s="48">
        <v>0</v>
      </c>
      <c r="Q2380" s="48">
        <v>0</v>
      </c>
      <c r="R2380" s="48">
        <v>0</v>
      </c>
      <c r="S2380" s="113">
        <v>1</v>
      </c>
      <c r="T2380" s="48">
        <v>0</v>
      </c>
      <c r="U2380" s="47"/>
      <c r="V2380" s="22" t="s">
        <v>9115</v>
      </c>
      <c r="W2380" s="134" t="s">
        <v>3414</v>
      </c>
      <c r="X2380" s="3" t="s">
        <v>167</v>
      </c>
      <c r="Y2380" s="21">
        <v>0</v>
      </c>
      <c r="Z2380" s="21">
        <v>10</v>
      </c>
      <c r="AA2380" s="14">
        <v>0</v>
      </c>
      <c r="AB2380" s="3">
        <f t="shared" si="110"/>
        <v>120</v>
      </c>
      <c r="AC2380">
        <v>168.82087244333775</v>
      </c>
      <c r="AE2380" s="22" t="s">
        <v>149</v>
      </c>
      <c r="AF2380" s="155" t="s">
        <v>7604</v>
      </c>
      <c r="AG2380" s="3" t="s">
        <v>3415</v>
      </c>
      <c r="AH2380" s="3">
        <v>34</v>
      </c>
      <c r="AI2380" s="3">
        <v>0</v>
      </c>
      <c r="AJ2380" s="3">
        <v>6</v>
      </c>
      <c r="AK2380" s="3">
        <f>(240*AH2380)+(12*AI2380)+AJ2380</f>
        <v>8166</v>
      </c>
      <c r="AN2380" s="18">
        <v>3373</v>
      </c>
      <c r="AO2380" s="18">
        <v>731</v>
      </c>
      <c r="AP2380" s="3">
        <v>2492</v>
      </c>
      <c r="AR2380" s="183" t="s">
        <v>8568</v>
      </c>
      <c r="AS2380" s="183" t="s">
        <v>8961</v>
      </c>
      <c r="AT2380" s="3">
        <v>0</v>
      </c>
      <c r="AU2380" s="18">
        <v>0</v>
      </c>
      <c r="AV2380" s="17"/>
      <c r="AW2380" s="200">
        <v>0</v>
      </c>
      <c r="AX2380" s="200">
        <v>1</v>
      </c>
      <c r="AY2380" s="200">
        <v>0</v>
      </c>
      <c r="AZ2380" s="200">
        <v>0</v>
      </c>
      <c r="BA2380" s="200">
        <v>0</v>
      </c>
      <c r="BB2380" s="200">
        <v>0</v>
      </c>
      <c r="BC2380" s="200">
        <v>0</v>
      </c>
    </row>
    <row r="2381" spans="1:62" s="6" customFormat="1" ht="15.75" thickBot="1" x14ac:dyDescent="0.3">
      <c r="A2381" s="23">
        <v>104</v>
      </c>
      <c r="B2381" s="30">
        <v>86</v>
      </c>
      <c r="C2381" s="23" t="s">
        <v>3371</v>
      </c>
      <c r="D2381" s="23" t="s">
        <v>3372</v>
      </c>
      <c r="E2381" s="23" t="s">
        <v>3403</v>
      </c>
      <c r="F2381" s="28" t="s">
        <v>6935</v>
      </c>
      <c r="G2381" s="28" t="s">
        <v>5803</v>
      </c>
      <c r="K2381" s="142">
        <v>0</v>
      </c>
      <c r="L2381" s="142">
        <v>0</v>
      </c>
      <c r="M2381" s="142">
        <v>0</v>
      </c>
      <c r="N2381" s="28">
        <v>0</v>
      </c>
      <c r="O2381" s="28">
        <v>0</v>
      </c>
      <c r="P2381" s="28">
        <v>0</v>
      </c>
      <c r="Q2381" s="28">
        <v>0</v>
      </c>
      <c r="R2381" s="28">
        <v>0</v>
      </c>
      <c r="S2381" s="142">
        <v>1</v>
      </c>
      <c r="T2381" s="28">
        <v>0</v>
      </c>
      <c r="U2381" s="90"/>
      <c r="V2381" s="20" t="s">
        <v>9286</v>
      </c>
      <c r="W2381" s="133" t="s">
        <v>3416</v>
      </c>
      <c r="X2381" s="6" t="s">
        <v>401</v>
      </c>
      <c r="Y2381" s="19">
        <v>1</v>
      </c>
      <c r="Z2381" s="19">
        <v>10</v>
      </c>
      <c r="AA2381" s="9">
        <v>0</v>
      </c>
      <c r="AB2381" s="6">
        <f t="shared" si="110"/>
        <v>360</v>
      </c>
      <c r="AC2381" s="6">
        <v>500.32584154377412</v>
      </c>
      <c r="AD2381" s="10"/>
      <c r="AE2381" s="11"/>
      <c r="AF2381" s="7"/>
      <c r="AM2381" s="10"/>
      <c r="AN2381" s="23">
        <v>3373</v>
      </c>
      <c r="AO2381" s="23">
        <v>731</v>
      </c>
      <c r="AP2381" s="6">
        <v>2403</v>
      </c>
      <c r="AR2381" s="198" t="s">
        <v>8568</v>
      </c>
      <c r="AS2381" s="198" t="s">
        <v>8961</v>
      </c>
      <c r="AT2381" s="6">
        <v>0</v>
      </c>
      <c r="AU2381" s="23">
        <v>0</v>
      </c>
      <c r="AV2381" s="25"/>
      <c r="AW2381" s="204">
        <v>0</v>
      </c>
      <c r="AX2381" s="204">
        <v>1</v>
      </c>
      <c r="AY2381" s="204">
        <v>0</v>
      </c>
      <c r="AZ2381" s="204">
        <v>0</v>
      </c>
      <c r="BA2381" s="204">
        <v>0</v>
      </c>
      <c r="BB2381" s="204">
        <v>0</v>
      </c>
      <c r="BC2381" s="204">
        <v>0</v>
      </c>
      <c r="BD2381" s="10"/>
    </row>
    <row r="2382" spans="1:62" ht="15.75" thickTop="1" x14ac:dyDescent="0.25">
      <c r="A2382" s="18">
        <v>105</v>
      </c>
      <c r="B2382" s="18">
        <v>47</v>
      </c>
      <c r="C2382" s="48" t="s">
        <v>3417</v>
      </c>
      <c r="D2382" s="48" t="s">
        <v>3418</v>
      </c>
      <c r="E2382" s="18" t="s">
        <v>88</v>
      </c>
      <c r="F2382" s="48" t="s">
        <v>5976</v>
      </c>
      <c r="G2382" s="48" t="s">
        <v>6936</v>
      </c>
      <c r="H2382" s="48" t="s">
        <v>6937</v>
      </c>
      <c r="I2382" s="48" t="s">
        <v>6938</v>
      </c>
      <c r="J2382" s="48" t="s">
        <v>6939</v>
      </c>
      <c r="K2382" s="113">
        <v>0</v>
      </c>
      <c r="L2382" s="113">
        <v>0</v>
      </c>
      <c r="M2382" s="113">
        <v>0</v>
      </c>
      <c r="N2382" s="48">
        <v>0</v>
      </c>
      <c r="O2382" s="48">
        <v>0</v>
      </c>
      <c r="P2382" s="48">
        <v>0</v>
      </c>
      <c r="Q2382" s="48">
        <v>0</v>
      </c>
      <c r="R2382" s="48">
        <v>1</v>
      </c>
      <c r="S2382" s="113">
        <v>0</v>
      </c>
      <c r="T2382" s="48">
        <v>1</v>
      </c>
      <c r="U2382" s="47"/>
      <c r="V2382" s="39" t="s">
        <v>8401</v>
      </c>
      <c r="W2382" s="134" t="s">
        <v>3419</v>
      </c>
      <c r="X2382" s="18" t="s">
        <v>3420</v>
      </c>
      <c r="Y2382" s="13">
        <v>1</v>
      </c>
      <c r="Z2382" s="13">
        <v>17</v>
      </c>
      <c r="AA2382" s="33">
        <v>6</v>
      </c>
      <c r="AB2382" s="3">
        <f t="shared" si="110"/>
        <v>450</v>
      </c>
      <c r="AC2382">
        <v>773.02115467852138</v>
      </c>
      <c r="AD2382" s="17"/>
      <c r="AE2382" s="39" t="s">
        <v>8569</v>
      </c>
      <c r="AF2382" s="50" t="s">
        <v>3421</v>
      </c>
      <c r="AG2382" s="18"/>
      <c r="AH2382" s="18"/>
      <c r="AI2382" s="18"/>
      <c r="AJ2382" s="18"/>
      <c r="AK2382" s="3" t="s">
        <v>149</v>
      </c>
      <c r="AM2382" s="17"/>
      <c r="AN2382" s="18">
        <v>280</v>
      </c>
      <c r="AO2382" s="18">
        <v>0</v>
      </c>
      <c r="AP2382" s="3">
        <v>3950</v>
      </c>
      <c r="AQ2382" s="18"/>
      <c r="AR2382" s="183" t="s">
        <v>8570</v>
      </c>
      <c r="AS2382" s="183" t="s">
        <v>9548</v>
      </c>
      <c r="AT2382" s="3">
        <v>1</v>
      </c>
      <c r="AU2382" s="18">
        <v>0</v>
      </c>
      <c r="AV2382" s="17"/>
      <c r="AW2382" s="200">
        <v>1</v>
      </c>
      <c r="AX2382" s="200">
        <v>0</v>
      </c>
      <c r="AY2382" s="200">
        <v>0</v>
      </c>
      <c r="AZ2382" s="200">
        <v>0</v>
      </c>
      <c r="BA2382" s="200">
        <v>0</v>
      </c>
      <c r="BB2382" s="200">
        <v>0</v>
      </c>
      <c r="BC2382" s="200">
        <v>0</v>
      </c>
      <c r="BE2382" s="18">
        <v>0</v>
      </c>
      <c r="BF2382" s="18">
        <v>0</v>
      </c>
      <c r="BG2382" s="18">
        <v>1</v>
      </c>
      <c r="BH2382" s="18">
        <v>0</v>
      </c>
      <c r="BI2382" s="18">
        <v>0</v>
      </c>
      <c r="BJ2382" s="18">
        <v>0</v>
      </c>
    </row>
    <row r="2383" spans="1:62" ht="30" x14ac:dyDescent="0.25">
      <c r="A2383" s="18">
        <v>105</v>
      </c>
      <c r="B2383" s="18">
        <v>47</v>
      </c>
      <c r="C2383" s="18" t="s">
        <v>3417</v>
      </c>
      <c r="D2383" s="18" t="s">
        <v>3418</v>
      </c>
      <c r="E2383" s="18" t="s">
        <v>88</v>
      </c>
      <c r="F2383" s="48" t="s">
        <v>5976</v>
      </c>
      <c r="G2383" s="48" t="s">
        <v>6936</v>
      </c>
      <c r="H2383" s="48" t="s">
        <v>6940</v>
      </c>
      <c r="I2383" s="48" t="s">
        <v>6938</v>
      </c>
      <c r="J2383" s="48" t="s">
        <v>6941</v>
      </c>
      <c r="K2383" s="113">
        <v>0</v>
      </c>
      <c r="L2383" s="113">
        <v>0</v>
      </c>
      <c r="M2383" s="113">
        <v>0</v>
      </c>
      <c r="N2383" s="48">
        <v>0</v>
      </c>
      <c r="O2383" s="48">
        <v>0</v>
      </c>
      <c r="P2383" s="48">
        <v>0</v>
      </c>
      <c r="Q2383" s="48">
        <v>0</v>
      </c>
      <c r="R2383" s="48">
        <v>1</v>
      </c>
      <c r="S2383" s="113">
        <v>0</v>
      </c>
      <c r="T2383" s="48">
        <v>1</v>
      </c>
      <c r="U2383" s="47"/>
      <c r="V2383" s="39" t="s">
        <v>8401</v>
      </c>
      <c r="W2383" s="134" t="s">
        <v>3422</v>
      </c>
      <c r="X2383" s="18" t="s">
        <v>389</v>
      </c>
      <c r="Y2383" s="13">
        <v>0</v>
      </c>
      <c r="Z2383" s="13">
        <v>14</v>
      </c>
      <c r="AA2383" s="33">
        <v>0</v>
      </c>
      <c r="AB2383" s="3">
        <f t="shared" si="110"/>
        <v>168</v>
      </c>
      <c r="AC2383">
        <v>288.59456441331463</v>
      </c>
      <c r="AD2383" s="17"/>
      <c r="AE2383" s="34"/>
      <c r="AF2383" s="50" t="s">
        <v>3423</v>
      </c>
      <c r="AG2383" s="18"/>
      <c r="AH2383" s="18"/>
      <c r="AI2383" s="18"/>
      <c r="AJ2383" s="18"/>
      <c r="AM2383" s="17"/>
      <c r="AN2383" s="18">
        <v>280</v>
      </c>
      <c r="AO2383" s="18">
        <v>0</v>
      </c>
      <c r="AP2383" s="3">
        <v>3950</v>
      </c>
      <c r="AQ2383" s="18"/>
      <c r="AR2383" s="183" t="s">
        <v>8570</v>
      </c>
      <c r="AS2383" s="183" t="s">
        <v>9548</v>
      </c>
      <c r="AT2383" s="3">
        <v>1</v>
      </c>
      <c r="AU2383" s="18">
        <v>0</v>
      </c>
      <c r="AV2383" s="17"/>
      <c r="AW2383" s="200">
        <v>1</v>
      </c>
      <c r="AX2383" s="200">
        <v>0</v>
      </c>
      <c r="AY2383" s="200">
        <v>0</v>
      </c>
      <c r="AZ2383" s="200">
        <v>0</v>
      </c>
      <c r="BA2383" s="200">
        <v>0</v>
      </c>
      <c r="BB2383" s="200">
        <v>0</v>
      </c>
      <c r="BC2383" s="200">
        <v>0</v>
      </c>
    </row>
    <row r="2384" spans="1:62" x14ac:dyDescent="0.25">
      <c r="A2384" s="18">
        <v>105</v>
      </c>
      <c r="B2384" s="3">
        <v>47</v>
      </c>
      <c r="C2384" s="18" t="s">
        <v>3417</v>
      </c>
      <c r="D2384" s="18" t="s">
        <v>3418</v>
      </c>
      <c r="E2384" s="18" t="s">
        <v>88</v>
      </c>
      <c r="F2384" s="48" t="s">
        <v>5976</v>
      </c>
      <c r="G2384" s="48" t="s">
        <v>6936</v>
      </c>
      <c r="H2384" s="48" t="s">
        <v>6942</v>
      </c>
      <c r="I2384" s="48" t="s">
        <v>6938</v>
      </c>
      <c r="J2384" s="48" t="s">
        <v>6943</v>
      </c>
      <c r="K2384" s="113">
        <v>0</v>
      </c>
      <c r="L2384" s="113">
        <v>0</v>
      </c>
      <c r="M2384" s="113">
        <v>0</v>
      </c>
      <c r="N2384" s="48">
        <v>0</v>
      </c>
      <c r="O2384" s="48">
        <v>0</v>
      </c>
      <c r="P2384" s="48">
        <v>0</v>
      </c>
      <c r="Q2384" s="48">
        <v>0</v>
      </c>
      <c r="R2384" s="48">
        <v>1</v>
      </c>
      <c r="S2384" s="113">
        <v>0</v>
      </c>
      <c r="T2384" s="48">
        <v>1</v>
      </c>
      <c r="U2384" s="47"/>
      <c r="V2384" s="22" t="s">
        <v>8402</v>
      </c>
      <c r="W2384" s="134" t="s">
        <v>3424</v>
      </c>
      <c r="X2384" s="3" t="s">
        <v>23</v>
      </c>
      <c r="Y2384" s="21">
        <v>0</v>
      </c>
      <c r="Z2384" s="21">
        <v>7</v>
      </c>
      <c r="AA2384" s="14">
        <v>6</v>
      </c>
      <c r="AB2384" s="3">
        <f t="shared" si="110"/>
        <v>90</v>
      </c>
      <c r="AC2384">
        <v>154.41375346760296</v>
      </c>
      <c r="AN2384" s="18">
        <v>280</v>
      </c>
      <c r="AO2384" s="18">
        <v>0</v>
      </c>
      <c r="AP2384" s="3">
        <v>3941</v>
      </c>
      <c r="AR2384" s="183" t="s">
        <v>8571</v>
      </c>
      <c r="AS2384" s="183" t="s">
        <v>9548</v>
      </c>
      <c r="AT2384" s="3">
        <v>1</v>
      </c>
      <c r="AU2384" s="18">
        <v>0</v>
      </c>
      <c r="AV2384" s="17"/>
      <c r="AW2384" s="200">
        <v>1</v>
      </c>
      <c r="AX2384" s="200">
        <v>0</v>
      </c>
      <c r="AY2384" s="200">
        <v>0</v>
      </c>
      <c r="AZ2384" s="200">
        <v>0</v>
      </c>
      <c r="BA2384" s="200">
        <v>0</v>
      </c>
      <c r="BB2384" s="200">
        <v>0</v>
      </c>
      <c r="BC2384" s="200">
        <v>0</v>
      </c>
    </row>
    <row r="2385" spans="1:62" x14ac:dyDescent="0.25">
      <c r="A2385" s="18">
        <v>105</v>
      </c>
      <c r="B2385" s="3">
        <v>47</v>
      </c>
      <c r="C2385" s="18" t="s">
        <v>3417</v>
      </c>
      <c r="D2385" s="18" t="s">
        <v>3418</v>
      </c>
      <c r="E2385" s="18" t="s">
        <v>88</v>
      </c>
      <c r="F2385" s="48" t="s">
        <v>5976</v>
      </c>
      <c r="G2385" s="48" t="s">
        <v>6936</v>
      </c>
      <c r="H2385" s="48" t="s">
        <v>6944</v>
      </c>
      <c r="I2385" s="48" t="s">
        <v>6938</v>
      </c>
      <c r="J2385" s="48" t="s">
        <v>6945</v>
      </c>
      <c r="K2385" s="113">
        <v>0</v>
      </c>
      <c r="L2385" s="113">
        <v>0</v>
      </c>
      <c r="M2385" s="113">
        <v>0</v>
      </c>
      <c r="N2385" s="48">
        <v>0</v>
      </c>
      <c r="O2385" s="48">
        <v>0</v>
      </c>
      <c r="P2385" s="48">
        <v>0</v>
      </c>
      <c r="Q2385" s="48">
        <v>0</v>
      </c>
      <c r="R2385" s="48">
        <v>1</v>
      </c>
      <c r="S2385" s="113">
        <v>0</v>
      </c>
      <c r="T2385" s="48">
        <v>1</v>
      </c>
      <c r="U2385" s="47"/>
      <c r="V2385" s="22" t="s">
        <v>8402</v>
      </c>
      <c r="W2385" s="134" t="s">
        <v>3425</v>
      </c>
      <c r="X2385" s="3" t="s">
        <v>981</v>
      </c>
      <c r="Y2385" s="21">
        <v>4</v>
      </c>
      <c r="Z2385" s="21">
        <v>2</v>
      </c>
      <c r="AA2385" s="14">
        <v>6</v>
      </c>
      <c r="AB2385" s="3">
        <f t="shared" si="110"/>
        <v>990</v>
      </c>
      <c r="AC2385">
        <v>1698.5512881436325</v>
      </c>
      <c r="AN2385" s="18">
        <v>280</v>
      </c>
      <c r="AO2385" s="18">
        <v>0</v>
      </c>
      <c r="AP2385" s="3">
        <v>3941</v>
      </c>
      <c r="AR2385" s="183" t="s">
        <v>8571</v>
      </c>
      <c r="AS2385" s="183" t="s">
        <v>9548</v>
      </c>
      <c r="AT2385" s="3">
        <v>1</v>
      </c>
      <c r="AU2385" s="18">
        <v>0</v>
      </c>
      <c r="AV2385" s="17"/>
      <c r="AW2385" s="200">
        <v>1</v>
      </c>
      <c r="AX2385" s="200">
        <v>0</v>
      </c>
      <c r="AY2385" s="200">
        <v>0</v>
      </c>
      <c r="AZ2385" s="200">
        <v>0</v>
      </c>
      <c r="BA2385" s="200">
        <v>0</v>
      </c>
      <c r="BB2385" s="200">
        <v>0</v>
      </c>
      <c r="BC2385" s="200">
        <v>0</v>
      </c>
    </row>
    <row r="2386" spans="1:62" x14ac:dyDescent="0.25">
      <c r="A2386" s="18">
        <v>105</v>
      </c>
      <c r="B2386" s="3">
        <v>47</v>
      </c>
      <c r="C2386" s="18" t="s">
        <v>3417</v>
      </c>
      <c r="D2386" s="18" t="s">
        <v>3418</v>
      </c>
      <c r="E2386" s="18" t="s">
        <v>88</v>
      </c>
      <c r="F2386" s="48" t="s">
        <v>5976</v>
      </c>
      <c r="G2386" s="48" t="s">
        <v>6936</v>
      </c>
      <c r="H2386" s="48" t="s">
        <v>6946</v>
      </c>
      <c r="I2386" s="48" t="s">
        <v>6938</v>
      </c>
      <c r="J2386" s="48" t="s">
        <v>6947</v>
      </c>
      <c r="K2386" s="113">
        <v>0</v>
      </c>
      <c r="L2386" s="113">
        <v>0</v>
      </c>
      <c r="M2386" s="113">
        <v>0</v>
      </c>
      <c r="N2386" s="48">
        <v>0</v>
      </c>
      <c r="O2386" s="48">
        <v>0</v>
      </c>
      <c r="P2386" s="48">
        <v>0</v>
      </c>
      <c r="Q2386" s="48">
        <v>0</v>
      </c>
      <c r="R2386" s="48">
        <v>1</v>
      </c>
      <c r="S2386" s="113">
        <v>0</v>
      </c>
      <c r="T2386" s="48">
        <v>1</v>
      </c>
      <c r="U2386" s="47"/>
      <c r="V2386" s="22" t="s">
        <v>8495</v>
      </c>
      <c r="W2386" s="134" t="s">
        <v>3426</v>
      </c>
      <c r="X2386" s="3" t="s">
        <v>1075</v>
      </c>
      <c r="Y2386" s="21">
        <v>0</v>
      </c>
      <c r="Z2386" s="21">
        <v>1</v>
      </c>
      <c r="AA2386" s="14">
        <v>0</v>
      </c>
      <c r="AB2386" s="3">
        <f t="shared" si="110"/>
        <v>12</v>
      </c>
      <c r="AC2386">
        <v>19.838251039729531</v>
      </c>
      <c r="AN2386" s="18">
        <v>280</v>
      </c>
      <c r="AO2386" s="18">
        <v>0</v>
      </c>
      <c r="AP2386" s="3">
        <v>3670</v>
      </c>
      <c r="AR2386" s="183" t="s">
        <v>8571</v>
      </c>
      <c r="AS2386" s="183" t="s">
        <v>9548</v>
      </c>
      <c r="AT2386" s="3">
        <v>1</v>
      </c>
      <c r="AU2386" s="18">
        <v>0</v>
      </c>
      <c r="AV2386" s="17"/>
      <c r="AW2386" s="200">
        <v>1</v>
      </c>
      <c r="AX2386" s="200">
        <v>0</v>
      </c>
      <c r="AY2386" s="200">
        <v>0</v>
      </c>
      <c r="AZ2386" s="200">
        <v>0</v>
      </c>
      <c r="BA2386" s="200">
        <v>0</v>
      </c>
      <c r="BB2386" s="200">
        <v>0</v>
      </c>
      <c r="BC2386" s="200">
        <v>0</v>
      </c>
    </row>
    <row r="2387" spans="1:62" x14ac:dyDescent="0.25">
      <c r="A2387" s="18">
        <v>105</v>
      </c>
      <c r="B2387" s="3">
        <v>47</v>
      </c>
      <c r="C2387" s="18" t="s">
        <v>3417</v>
      </c>
      <c r="D2387" s="18" t="s">
        <v>3418</v>
      </c>
      <c r="E2387" s="18" t="s">
        <v>88</v>
      </c>
      <c r="F2387" s="48" t="s">
        <v>5976</v>
      </c>
      <c r="G2387" s="48" t="s">
        <v>6936</v>
      </c>
      <c r="H2387" s="48" t="s">
        <v>6948</v>
      </c>
      <c r="I2387" s="48" t="s">
        <v>6938</v>
      </c>
      <c r="J2387" s="48" t="s">
        <v>6949</v>
      </c>
      <c r="K2387" s="113">
        <v>0</v>
      </c>
      <c r="L2387" s="113">
        <v>0</v>
      </c>
      <c r="M2387" s="113">
        <v>0</v>
      </c>
      <c r="N2387" s="48">
        <v>0</v>
      </c>
      <c r="O2387" s="48">
        <v>0</v>
      </c>
      <c r="P2387" s="48">
        <v>0</v>
      </c>
      <c r="Q2387" s="48">
        <v>0</v>
      </c>
      <c r="R2387" s="48">
        <v>1</v>
      </c>
      <c r="S2387" s="113">
        <v>0</v>
      </c>
      <c r="T2387" s="48">
        <v>1</v>
      </c>
      <c r="U2387" s="47"/>
      <c r="V2387" s="22" t="s">
        <v>8495</v>
      </c>
      <c r="W2387" s="134" t="s">
        <v>3427</v>
      </c>
      <c r="X2387" s="3" t="s">
        <v>374</v>
      </c>
      <c r="Y2387" s="21">
        <v>0</v>
      </c>
      <c r="Z2387" s="21">
        <v>5</v>
      </c>
      <c r="AA2387" s="14">
        <v>0</v>
      </c>
      <c r="AB2387" s="3">
        <f t="shared" si="110"/>
        <v>60</v>
      </c>
      <c r="AC2387">
        <v>99.191255198647667</v>
      </c>
      <c r="AN2387" s="18">
        <v>280</v>
      </c>
      <c r="AO2387" s="18">
        <v>0</v>
      </c>
      <c r="AP2387" s="3">
        <v>3670</v>
      </c>
      <c r="AR2387" s="183" t="s">
        <v>8571</v>
      </c>
      <c r="AS2387" s="183" t="s">
        <v>9548</v>
      </c>
      <c r="AT2387" s="3">
        <v>1</v>
      </c>
      <c r="AU2387" s="18">
        <v>0</v>
      </c>
      <c r="AV2387" s="17"/>
      <c r="AW2387" s="200">
        <v>1</v>
      </c>
      <c r="AX2387" s="200">
        <v>0</v>
      </c>
      <c r="AY2387" s="200">
        <v>0</v>
      </c>
      <c r="AZ2387" s="200">
        <v>0</v>
      </c>
      <c r="BA2387" s="200">
        <v>0</v>
      </c>
      <c r="BB2387" s="200">
        <v>0</v>
      </c>
      <c r="BC2387" s="200">
        <v>0</v>
      </c>
    </row>
    <row r="2388" spans="1:62" s="6" customFormat="1" ht="15.75" thickBot="1" x14ac:dyDescent="0.3">
      <c r="A2388" s="23">
        <v>105</v>
      </c>
      <c r="B2388" s="6">
        <v>47</v>
      </c>
      <c r="C2388" s="23" t="s">
        <v>3417</v>
      </c>
      <c r="D2388" s="23" t="s">
        <v>3418</v>
      </c>
      <c r="E2388" s="23" t="s">
        <v>88</v>
      </c>
      <c r="F2388" s="28" t="s">
        <v>5976</v>
      </c>
      <c r="G2388" s="28" t="s">
        <v>6936</v>
      </c>
      <c r="H2388" s="28" t="s">
        <v>6950</v>
      </c>
      <c r="I2388" s="28" t="s">
        <v>6938</v>
      </c>
      <c r="J2388" s="28" t="s">
        <v>6951</v>
      </c>
      <c r="K2388" s="142">
        <v>0</v>
      </c>
      <c r="L2388" s="142">
        <v>0</v>
      </c>
      <c r="M2388" s="142">
        <v>0</v>
      </c>
      <c r="N2388" s="28">
        <v>0</v>
      </c>
      <c r="O2388" s="28">
        <v>0</v>
      </c>
      <c r="P2388" s="28">
        <v>0</v>
      </c>
      <c r="Q2388" s="28">
        <v>0</v>
      </c>
      <c r="R2388" s="6">
        <v>1</v>
      </c>
      <c r="S2388" s="142">
        <v>0</v>
      </c>
      <c r="T2388" s="28">
        <v>1</v>
      </c>
      <c r="U2388" s="90"/>
      <c r="V2388" s="20" t="s">
        <v>8495</v>
      </c>
      <c r="W2388" s="133" t="s">
        <v>3428</v>
      </c>
      <c r="X2388" s="6" t="s">
        <v>162</v>
      </c>
      <c r="Y2388" s="19">
        <v>1</v>
      </c>
      <c r="Z2388" s="19">
        <v>8</v>
      </c>
      <c r="AA2388" s="9">
        <v>0</v>
      </c>
      <c r="AB2388" s="6">
        <f t="shared" si="110"/>
        <v>336</v>
      </c>
      <c r="AC2388" s="6">
        <v>555.47102911242689</v>
      </c>
      <c r="AD2388" s="10"/>
      <c r="AE2388" s="11"/>
      <c r="AF2388" s="7"/>
      <c r="AM2388" s="10"/>
      <c r="AN2388" s="23">
        <v>280</v>
      </c>
      <c r="AO2388" s="23">
        <v>0</v>
      </c>
      <c r="AP2388" s="6">
        <v>3670</v>
      </c>
      <c r="AR2388" s="198" t="s">
        <v>8571</v>
      </c>
      <c r="AS2388" s="198" t="s">
        <v>9548</v>
      </c>
      <c r="AT2388" s="6">
        <v>1</v>
      </c>
      <c r="AU2388" s="23">
        <v>0</v>
      </c>
      <c r="AV2388" s="25"/>
      <c r="AW2388" s="204">
        <v>1</v>
      </c>
      <c r="AX2388" s="204">
        <v>0</v>
      </c>
      <c r="AY2388" s="204">
        <v>0</v>
      </c>
      <c r="AZ2388" s="204">
        <v>0</v>
      </c>
      <c r="BA2388" s="204">
        <v>0</v>
      </c>
      <c r="BB2388" s="204">
        <v>0</v>
      </c>
      <c r="BC2388" s="204">
        <v>0</v>
      </c>
      <c r="BD2388" s="10"/>
    </row>
    <row r="2389" spans="1:62" ht="15.75" thickTop="1" x14ac:dyDescent="0.25">
      <c r="A2389" s="18">
        <v>106</v>
      </c>
      <c r="B2389" s="3">
        <v>47</v>
      </c>
      <c r="C2389" s="18" t="s">
        <v>3429</v>
      </c>
      <c r="D2389" s="18" t="s">
        <v>2627</v>
      </c>
      <c r="E2389" s="18" t="s">
        <v>46</v>
      </c>
      <c r="F2389" s="48" t="s">
        <v>6952</v>
      </c>
      <c r="G2389" s="48" t="s">
        <v>6953</v>
      </c>
      <c r="K2389" s="113">
        <v>0</v>
      </c>
      <c r="L2389" s="113">
        <v>0</v>
      </c>
      <c r="M2389" s="113">
        <v>0</v>
      </c>
      <c r="N2389" s="48">
        <v>0</v>
      </c>
      <c r="O2389" s="48">
        <v>0</v>
      </c>
      <c r="P2389" s="48">
        <v>0</v>
      </c>
      <c r="Q2389" s="48">
        <v>1</v>
      </c>
      <c r="R2389" s="48">
        <v>0</v>
      </c>
      <c r="S2389" s="113">
        <v>0</v>
      </c>
      <c r="T2389" s="48">
        <v>0</v>
      </c>
      <c r="U2389" s="47"/>
      <c r="V2389" s="22" t="s">
        <v>8403</v>
      </c>
      <c r="W2389" s="134" t="s">
        <v>3430</v>
      </c>
      <c r="X2389" s="3" t="s">
        <v>1635</v>
      </c>
      <c r="Y2389" s="21">
        <v>0</v>
      </c>
      <c r="Z2389" s="21">
        <v>18</v>
      </c>
      <c r="AA2389" s="14">
        <v>0</v>
      </c>
      <c r="AB2389" s="3">
        <f t="shared" si="110"/>
        <v>216</v>
      </c>
      <c r="AC2389">
        <v>369.78169467763973</v>
      </c>
      <c r="AE2389" s="22" t="s">
        <v>8734</v>
      </c>
      <c r="AF2389" s="2" t="s">
        <v>3431</v>
      </c>
      <c r="AG2389" s="3" t="s">
        <v>3432</v>
      </c>
      <c r="AH2389" s="3">
        <v>2</v>
      </c>
      <c r="AI2389" s="3">
        <v>19</v>
      </c>
      <c r="AJ2389" s="3">
        <v>9</v>
      </c>
      <c r="AK2389" s="3">
        <f>(240*AH2389)+(12*AI2389)+AJ2389</f>
        <v>717</v>
      </c>
      <c r="AL2389">
        <v>1133.1036379448869</v>
      </c>
      <c r="AN2389" s="18">
        <v>0</v>
      </c>
      <c r="AO2389" s="3">
        <v>696</v>
      </c>
      <c r="AP2389" s="3">
        <v>3925</v>
      </c>
      <c r="AQ2389" s="3">
        <v>3341</v>
      </c>
      <c r="AR2389" s="183" t="s">
        <v>8403</v>
      </c>
      <c r="AS2389" s="183" t="s">
        <v>8966</v>
      </c>
      <c r="AT2389" s="3">
        <v>0</v>
      </c>
      <c r="AU2389" s="18">
        <v>0</v>
      </c>
      <c r="AV2389" s="17"/>
      <c r="AW2389" s="200">
        <v>1</v>
      </c>
      <c r="AX2389" s="200">
        <v>0</v>
      </c>
      <c r="AY2389" s="200">
        <v>0</v>
      </c>
      <c r="AZ2389" s="200">
        <v>0</v>
      </c>
      <c r="BA2389" s="200">
        <v>0</v>
      </c>
      <c r="BB2389" s="200">
        <v>0</v>
      </c>
      <c r="BC2389" s="200">
        <v>0</v>
      </c>
      <c r="BE2389" s="18">
        <v>1</v>
      </c>
      <c r="BF2389" s="18">
        <v>0</v>
      </c>
      <c r="BG2389" s="18">
        <v>0</v>
      </c>
      <c r="BH2389" s="18">
        <v>0</v>
      </c>
      <c r="BI2389" s="18">
        <v>0</v>
      </c>
      <c r="BJ2389" s="18">
        <v>0</v>
      </c>
    </row>
    <row r="2390" spans="1:62" ht="30" x14ac:dyDescent="0.25">
      <c r="A2390" s="18">
        <v>106</v>
      </c>
      <c r="B2390" s="3">
        <v>47</v>
      </c>
      <c r="C2390" s="18" t="s">
        <v>3429</v>
      </c>
      <c r="D2390" s="18" t="s">
        <v>2627</v>
      </c>
      <c r="E2390" s="18" t="s">
        <v>46</v>
      </c>
      <c r="F2390" s="48" t="s">
        <v>6952</v>
      </c>
      <c r="G2390" s="48" t="s">
        <v>6954</v>
      </c>
      <c r="K2390" s="113">
        <v>0</v>
      </c>
      <c r="L2390" s="113">
        <v>0</v>
      </c>
      <c r="M2390" s="113">
        <v>0</v>
      </c>
      <c r="N2390" s="48">
        <v>0</v>
      </c>
      <c r="O2390" s="48">
        <v>0</v>
      </c>
      <c r="P2390" s="48">
        <v>0</v>
      </c>
      <c r="Q2390" s="48">
        <v>1</v>
      </c>
      <c r="R2390" s="48">
        <v>0</v>
      </c>
      <c r="S2390" s="113">
        <v>0</v>
      </c>
      <c r="T2390" s="48">
        <v>0</v>
      </c>
      <c r="U2390" s="47"/>
      <c r="V2390" s="22" t="s">
        <v>8403</v>
      </c>
      <c r="W2390" s="134" t="s">
        <v>3433</v>
      </c>
      <c r="X2390" s="3" t="s">
        <v>94</v>
      </c>
      <c r="Y2390" s="21">
        <v>3</v>
      </c>
      <c r="Z2390" s="21">
        <v>0</v>
      </c>
      <c r="AA2390" s="14">
        <v>0</v>
      </c>
      <c r="AB2390" s="3">
        <f t="shared" si="110"/>
        <v>720</v>
      </c>
      <c r="AC2390">
        <v>1232.6056489254659</v>
      </c>
      <c r="AE2390" s="22"/>
      <c r="AN2390" s="18">
        <v>0</v>
      </c>
      <c r="AO2390" s="3">
        <v>696</v>
      </c>
      <c r="AP2390" s="3">
        <v>3925</v>
      </c>
      <c r="AR2390" s="183" t="s">
        <v>8403</v>
      </c>
      <c r="AS2390" s="183" t="s">
        <v>8966</v>
      </c>
      <c r="AT2390" s="3">
        <v>0</v>
      </c>
      <c r="AU2390" s="18">
        <v>0</v>
      </c>
      <c r="AV2390" s="17"/>
      <c r="AW2390" s="200">
        <v>1</v>
      </c>
      <c r="AX2390" s="200">
        <v>0</v>
      </c>
      <c r="AY2390" s="200">
        <v>0</v>
      </c>
      <c r="AZ2390" s="200">
        <v>0</v>
      </c>
      <c r="BA2390" s="200">
        <v>0</v>
      </c>
      <c r="BB2390" s="200">
        <v>0</v>
      </c>
      <c r="BC2390" s="200">
        <v>0</v>
      </c>
    </row>
    <row r="2391" spans="1:62" s="6" customFormat="1" ht="15.75" thickBot="1" x14ac:dyDescent="0.3">
      <c r="A2391" s="23">
        <v>106</v>
      </c>
      <c r="B2391" s="6">
        <v>47</v>
      </c>
      <c r="C2391" s="23" t="s">
        <v>3429</v>
      </c>
      <c r="D2391" s="23" t="s">
        <v>2627</v>
      </c>
      <c r="E2391" s="23" t="s">
        <v>46</v>
      </c>
      <c r="F2391" s="28" t="s">
        <v>6952</v>
      </c>
      <c r="G2391" s="28" t="s">
        <v>6955</v>
      </c>
      <c r="K2391" s="142">
        <v>0</v>
      </c>
      <c r="L2391" s="142">
        <v>0</v>
      </c>
      <c r="M2391" s="142">
        <v>0</v>
      </c>
      <c r="N2391" s="28">
        <v>0</v>
      </c>
      <c r="O2391" s="28">
        <v>0</v>
      </c>
      <c r="P2391" s="28">
        <v>0</v>
      </c>
      <c r="Q2391" s="28">
        <v>1</v>
      </c>
      <c r="R2391" s="6">
        <v>0</v>
      </c>
      <c r="S2391" s="142">
        <v>0</v>
      </c>
      <c r="T2391" s="6">
        <v>0</v>
      </c>
      <c r="U2391" s="10"/>
      <c r="V2391" s="9" t="s">
        <v>149</v>
      </c>
      <c r="W2391" s="133"/>
      <c r="X2391" s="6" t="s">
        <v>3434</v>
      </c>
      <c r="Y2391" s="19">
        <v>3</v>
      </c>
      <c r="Z2391" s="19">
        <v>18</v>
      </c>
      <c r="AA2391" s="9">
        <v>0</v>
      </c>
      <c r="AB2391" s="6">
        <f t="shared" si="110"/>
        <v>936</v>
      </c>
      <c r="AD2391" s="10"/>
      <c r="AE2391" s="20" t="s">
        <v>9173</v>
      </c>
      <c r="AF2391" s="7" t="s">
        <v>886</v>
      </c>
      <c r="AG2391" s="6" t="s">
        <v>3435</v>
      </c>
      <c r="AH2391" s="6">
        <v>0</v>
      </c>
      <c r="AI2391" s="6">
        <v>18</v>
      </c>
      <c r="AJ2391" s="6">
        <v>3</v>
      </c>
      <c r="AK2391" s="6">
        <f>(240*AH2391)+(12*AI2391)+AJ2391</f>
        <v>219</v>
      </c>
      <c r="AL2391" s="6">
        <v>314.62318421354945</v>
      </c>
      <c r="AM2391" s="10"/>
      <c r="AN2391" s="23">
        <v>0</v>
      </c>
      <c r="AO2391" s="6">
        <v>696</v>
      </c>
      <c r="AQ2391" s="6">
        <v>2645</v>
      </c>
      <c r="AR2391" s="198" t="s">
        <v>8403</v>
      </c>
      <c r="AS2391" s="198" t="s">
        <v>8966</v>
      </c>
      <c r="AT2391" s="6">
        <v>0</v>
      </c>
      <c r="AU2391" s="23">
        <v>0</v>
      </c>
      <c r="AV2391" s="25"/>
      <c r="AW2391" s="201"/>
      <c r="BD2391" s="10"/>
    </row>
    <row r="2392" spans="1:62" ht="15.75" thickTop="1" x14ac:dyDescent="0.25">
      <c r="A2392" s="18">
        <v>107</v>
      </c>
      <c r="B2392" s="3">
        <v>47</v>
      </c>
      <c r="C2392" s="18" t="s">
        <v>2691</v>
      </c>
      <c r="D2392" s="18" t="s">
        <v>3436</v>
      </c>
      <c r="E2392" s="18" t="s">
        <v>88</v>
      </c>
      <c r="F2392" s="48" t="s">
        <v>6956</v>
      </c>
      <c r="K2392" s="113">
        <v>0</v>
      </c>
      <c r="L2392" s="113">
        <v>0</v>
      </c>
      <c r="M2392" s="113">
        <v>0</v>
      </c>
      <c r="N2392" s="48">
        <v>0</v>
      </c>
      <c r="O2392" s="48">
        <v>0</v>
      </c>
      <c r="P2392" s="48">
        <v>0</v>
      </c>
      <c r="Q2392" s="48">
        <v>0</v>
      </c>
      <c r="R2392" s="48">
        <v>0</v>
      </c>
      <c r="S2392" s="113">
        <v>0</v>
      </c>
      <c r="T2392" s="48">
        <v>1</v>
      </c>
      <c r="U2392" s="47"/>
      <c r="V2392" s="22" t="s">
        <v>8759</v>
      </c>
      <c r="W2392" s="134" t="s">
        <v>3437</v>
      </c>
      <c r="X2392" s="3" t="s">
        <v>3438</v>
      </c>
      <c r="Y2392" s="21">
        <v>0</v>
      </c>
      <c r="Z2392" s="21">
        <v>14</v>
      </c>
      <c r="AA2392" s="14">
        <v>6</v>
      </c>
      <c r="AB2392" s="3">
        <f t="shared" si="110"/>
        <v>174</v>
      </c>
      <c r="AC2392">
        <v>272.24322396275096</v>
      </c>
      <c r="AE2392" s="22" t="s">
        <v>8967</v>
      </c>
      <c r="AF2392" s="2" t="s">
        <v>3439</v>
      </c>
      <c r="AK2392" s="3" t="s">
        <v>149</v>
      </c>
      <c r="AN2392" s="3">
        <v>1575</v>
      </c>
      <c r="AO2392" s="3">
        <v>0</v>
      </c>
      <c r="AP2392" s="3">
        <v>3268</v>
      </c>
      <c r="AQ2392" s="3">
        <v>3027</v>
      </c>
      <c r="AR2392" s="183" t="s">
        <v>9174</v>
      </c>
      <c r="AS2392" s="183" t="s">
        <v>8967</v>
      </c>
      <c r="AT2392" s="3">
        <v>0</v>
      </c>
      <c r="AU2392" s="18">
        <v>0</v>
      </c>
      <c r="AV2392" s="17"/>
      <c r="AW2392" s="200">
        <v>1</v>
      </c>
      <c r="AX2392" s="200">
        <v>0</v>
      </c>
      <c r="AY2392" s="200">
        <v>0</v>
      </c>
      <c r="AZ2392" s="200">
        <v>0</v>
      </c>
      <c r="BA2392" s="200">
        <v>0</v>
      </c>
      <c r="BB2392" s="200">
        <v>0</v>
      </c>
      <c r="BC2392" s="200">
        <v>0</v>
      </c>
      <c r="BE2392" s="18">
        <v>1</v>
      </c>
      <c r="BF2392" s="18">
        <v>0</v>
      </c>
      <c r="BG2392" s="18">
        <v>0</v>
      </c>
      <c r="BH2392" s="18">
        <v>0</v>
      </c>
      <c r="BI2392" s="18">
        <v>0</v>
      </c>
      <c r="BJ2392" s="18">
        <v>0</v>
      </c>
    </row>
    <row r="2393" spans="1:62" x14ac:dyDescent="0.25">
      <c r="A2393" s="18">
        <v>107</v>
      </c>
      <c r="B2393" s="3">
        <v>47</v>
      </c>
      <c r="C2393" s="18" t="s">
        <v>2691</v>
      </c>
      <c r="D2393" s="18" t="s">
        <v>3436</v>
      </c>
      <c r="E2393" s="18" t="s">
        <v>88</v>
      </c>
      <c r="F2393" s="48" t="s">
        <v>6956</v>
      </c>
      <c r="K2393" s="113">
        <v>0</v>
      </c>
      <c r="L2393" s="113">
        <v>0</v>
      </c>
      <c r="M2393" s="113">
        <v>0</v>
      </c>
      <c r="N2393" s="48">
        <v>0</v>
      </c>
      <c r="O2393" s="48">
        <v>0</v>
      </c>
      <c r="P2393" s="48">
        <v>0</v>
      </c>
      <c r="Q2393" s="48">
        <v>0</v>
      </c>
      <c r="R2393" s="48">
        <v>0</v>
      </c>
      <c r="S2393" s="113">
        <v>0</v>
      </c>
      <c r="T2393" s="48">
        <v>1</v>
      </c>
      <c r="U2393" s="47"/>
      <c r="V2393" s="22" t="s">
        <v>8760</v>
      </c>
      <c r="W2393" s="134" t="s">
        <v>3440</v>
      </c>
      <c r="X2393" s="3" t="s">
        <v>374</v>
      </c>
      <c r="Y2393" s="21">
        <v>0</v>
      </c>
      <c r="Z2393" s="21">
        <v>5</v>
      </c>
      <c r="AA2393" s="14">
        <v>0</v>
      </c>
      <c r="AB2393" s="3">
        <f t="shared" si="110"/>
        <v>60</v>
      </c>
      <c r="AC2393">
        <v>94.651691695140755</v>
      </c>
      <c r="AE2393" s="22"/>
      <c r="AN2393" s="3">
        <v>1575</v>
      </c>
      <c r="AO2393" s="3">
        <v>0</v>
      </c>
      <c r="AP2393" s="3">
        <v>3328</v>
      </c>
      <c r="AR2393" s="183" t="s">
        <v>9174</v>
      </c>
      <c r="AS2393" s="183" t="s">
        <v>8967</v>
      </c>
      <c r="AT2393" s="3">
        <v>0</v>
      </c>
      <c r="AU2393" s="18">
        <v>0</v>
      </c>
      <c r="AV2393" s="17"/>
      <c r="AW2393" s="200">
        <v>0</v>
      </c>
      <c r="AX2393" s="200">
        <v>1</v>
      </c>
      <c r="AY2393" s="200">
        <v>0</v>
      </c>
      <c r="AZ2393" s="200">
        <v>0</v>
      </c>
      <c r="BA2393" s="200">
        <v>0</v>
      </c>
      <c r="BB2393" s="200">
        <v>0</v>
      </c>
      <c r="BC2393" s="200">
        <v>0</v>
      </c>
    </row>
    <row r="2394" spans="1:62" x14ac:dyDescent="0.25">
      <c r="A2394" s="18">
        <v>107</v>
      </c>
      <c r="B2394" s="3">
        <v>47</v>
      </c>
      <c r="C2394" s="18" t="s">
        <v>2691</v>
      </c>
      <c r="D2394" s="18" t="s">
        <v>3436</v>
      </c>
      <c r="E2394" s="18" t="s">
        <v>88</v>
      </c>
      <c r="F2394" s="48" t="s">
        <v>6956</v>
      </c>
      <c r="K2394" s="113">
        <v>0</v>
      </c>
      <c r="L2394" s="113">
        <v>0</v>
      </c>
      <c r="M2394" s="113">
        <v>0</v>
      </c>
      <c r="N2394" s="48">
        <v>0</v>
      </c>
      <c r="O2394" s="48">
        <v>0</v>
      </c>
      <c r="P2394" s="48">
        <v>0</v>
      </c>
      <c r="Q2394" s="48">
        <v>0</v>
      </c>
      <c r="R2394" s="48">
        <v>0</v>
      </c>
      <c r="S2394" s="113">
        <v>0</v>
      </c>
      <c r="T2394" s="48">
        <v>1</v>
      </c>
      <c r="U2394" s="47"/>
      <c r="V2394" s="22" t="s">
        <v>8760</v>
      </c>
      <c r="W2394" s="134" t="s">
        <v>3441</v>
      </c>
      <c r="Y2394" s="21"/>
      <c r="Z2394" s="21"/>
      <c r="AA2394" s="14"/>
      <c r="AB2394" s="3" t="s">
        <v>149</v>
      </c>
      <c r="AE2394" s="22"/>
      <c r="AF2394" s="172" t="s">
        <v>3442</v>
      </c>
      <c r="AG2394" s="3" t="s">
        <v>3443</v>
      </c>
      <c r="AH2394" s="3">
        <v>4</v>
      </c>
      <c r="AI2394" s="3">
        <v>16</v>
      </c>
      <c r="AJ2394" s="3">
        <v>0</v>
      </c>
      <c r="AK2394" s="3">
        <f>(240*AH2394)+(12*AI2394)+AJ2394</f>
        <v>1152</v>
      </c>
      <c r="AN2394" s="3">
        <v>1575</v>
      </c>
      <c r="AO2394" s="3">
        <v>0</v>
      </c>
      <c r="AP2394" s="3">
        <v>3328</v>
      </c>
      <c r="AR2394" s="183" t="s">
        <v>9175</v>
      </c>
      <c r="AS2394" s="183" t="s">
        <v>8967</v>
      </c>
      <c r="AT2394" s="3">
        <v>0</v>
      </c>
      <c r="AU2394" s="18">
        <v>0</v>
      </c>
      <c r="AV2394" s="17"/>
      <c r="AW2394" s="200">
        <v>0</v>
      </c>
      <c r="AX2394" s="200">
        <v>1</v>
      </c>
      <c r="AY2394" s="200">
        <v>0</v>
      </c>
      <c r="AZ2394" s="200">
        <v>0</v>
      </c>
      <c r="BA2394" s="200">
        <v>0</v>
      </c>
      <c r="BB2394" s="200">
        <v>0</v>
      </c>
      <c r="BC2394" s="200">
        <v>0</v>
      </c>
    </row>
    <row r="2395" spans="1:62" ht="30" x14ac:dyDescent="0.25">
      <c r="A2395" s="18">
        <v>107</v>
      </c>
      <c r="B2395" s="3">
        <v>47</v>
      </c>
      <c r="C2395" s="18" t="s">
        <v>2691</v>
      </c>
      <c r="D2395" s="18" t="s">
        <v>3436</v>
      </c>
      <c r="E2395" s="18" t="s">
        <v>88</v>
      </c>
      <c r="F2395" s="48" t="s">
        <v>6956</v>
      </c>
      <c r="K2395" s="113">
        <v>0</v>
      </c>
      <c r="L2395" s="113">
        <v>0</v>
      </c>
      <c r="M2395" s="113">
        <v>0</v>
      </c>
      <c r="N2395" s="48">
        <v>0</v>
      </c>
      <c r="O2395" s="48">
        <v>0</v>
      </c>
      <c r="P2395" s="48">
        <v>0</v>
      </c>
      <c r="Q2395" s="48">
        <v>0</v>
      </c>
      <c r="R2395" s="48">
        <v>0</v>
      </c>
      <c r="S2395" s="113">
        <v>0</v>
      </c>
      <c r="T2395" s="48">
        <v>1</v>
      </c>
      <c r="U2395" s="47"/>
      <c r="V2395" s="22" t="s">
        <v>8925</v>
      </c>
      <c r="W2395" s="134" t="s">
        <v>3444</v>
      </c>
      <c r="X2395" s="3" t="s">
        <v>549</v>
      </c>
      <c r="Y2395" s="21">
        <v>7</v>
      </c>
      <c r="Z2395" s="21">
        <v>10</v>
      </c>
      <c r="AA2395" s="14">
        <v>0</v>
      </c>
      <c r="AB2395" s="3">
        <f t="shared" ref="AB2395:AB2400" si="111">(240*Y2395)+(12*Z2395)+AA2395</f>
        <v>1800</v>
      </c>
      <c r="AC2395">
        <v>2643.2439304665104</v>
      </c>
      <c r="AE2395" s="22"/>
      <c r="AF2395" s="2" t="s">
        <v>3445</v>
      </c>
      <c r="AN2395" s="3">
        <v>1575</v>
      </c>
      <c r="AO2395" s="3">
        <v>0</v>
      </c>
      <c r="AP2395" s="3">
        <v>2805</v>
      </c>
      <c r="AR2395" s="183" t="s">
        <v>9175</v>
      </c>
      <c r="AS2395" s="183" t="s">
        <v>8967</v>
      </c>
      <c r="AT2395" s="3">
        <v>0</v>
      </c>
      <c r="AU2395" s="18">
        <v>0</v>
      </c>
      <c r="AV2395" s="17"/>
      <c r="AW2395" s="200">
        <v>0</v>
      </c>
      <c r="AX2395" s="200">
        <v>0</v>
      </c>
      <c r="AY2395" s="200">
        <v>0</v>
      </c>
      <c r="AZ2395" s="200">
        <v>0</v>
      </c>
      <c r="BA2395" s="200">
        <v>1</v>
      </c>
      <c r="BB2395" s="200">
        <v>0</v>
      </c>
      <c r="BC2395" s="200">
        <v>0</v>
      </c>
    </row>
    <row r="2396" spans="1:62" x14ac:dyDescent="0.25">
      <c r="A2396" s="18">
        <v>107</v>
      </c>
      <c r="B2396" s="3">
        <v>47</v>
      </c>
      <c r="C2396" s="18" t="s">
        <v>2691</v>
      </c>
      <c r="D2396" s="18" t="s">
        <v>3436</v>
      </c>
      <c r="E2396" s="18" t="s">
        <v>88</v>
      </c>
      <c r="F2396" s="48" t="s">
        <v>6956</v>
      </c>
      <c r="K2396" s="113">
        <v>0</v>
      </c>
      <c r="L2396" s="113">
        <v>0</v>
      </c>
      <c r="M2396" s="113">
        <v>0</v>
      </c>
      <c r="N2396" s="48">
        <v>0</v>
      </c>
      <c r="O2396" s="48">
        <v>0</v>
      </c>
      <c r="P2396" s="48">
        <v>0</v>
      </c>
      <c r="Q2396" s="48">
        <v>0</v>
      </c>
      <c r="R2396" s="48">
        <v>0</v>
      </c>
      <c r="S2396" s="113">
        <v>0</v>
      </c>
      <c r="T2396" s="48">
        <v>1</v>
      </c>
      <c r="U2396" s="47"/>
      <c r="V2396" s="22" t="s">
        <v>8925</v>
      </c>
      <c r="W2396" s="134" t="s">
        <v>3446</v>
      </c>
      <c r="X2396" s="3" t="s">
        <v>23</v>
      </c>
      <c r="Y2396" s="21">
        <v>0</v>
      </c>
      <c r="Z2396" s="21">
        <v>7</v>
      </c>
      <c r="AA2396" s="14">
        <v>6</v>
      </c>
      <c r="AB2396" s="3">
        <f t="shared" si="111"/>
        <v>90</v>
      </c>
      <c r="AC2396">
        <v>132.16219652332552</v>
      </c>
      <c r="AN2396" s="3">
        <v>1575</v>
      </c>
      <c r="AO2396" s="3">
        <v>0</v>
      </c>
      <c r="AP2396" s="3">
        <v>2805</v>
      </c>
      <c r="AR2396" s="183" t="s">
        <v>9175</v>
      </c>
      <c r="AS2396" s="183" t="s">
        <v>8967</v>
      </c>
      <c r="AT2396" s="3">
        <v>0</v>
      </c>
      <c r="AU2396" s="18">
        <v>0</v>
      </c>
      <c r="AV2396" s="17"/>
      <c r="AW2396" s="200">
        <v>0</v>
      </c>
      <c r="AX2396" s="200">
        <v>1</v>
      </c>
      <c r="AY2396" s="200">
        <v>0</v>
      </c>
      <c r="AZ2396" s="200">
        <v>0</v>
      </c>
      <c r="BA2396" s="200">
        <v>0</v>
      </c>
      <c r="BB2396" s="200">
        <v>0</v>
      </c>
      <c r="BC2396" s="200">
        <v>0</v>
      </c>
    </row>
    <row r="2397" spans="1:62" x14ac:dyDescent="0.25">
      <c r="A2397" s="18">
        <v>107</v>
      </c>
      <c r="B2397" s="3">
        <v>47</v>
      </c>
      <c r="C2397" s="18" t="s">
        <v>2691</v>
      </c>
      <c r="D2397" s="18" t="s">
        <v>3436</v>
      </c>
      <c r="E2397" s="18" t="s">
        <v>88</v>
      </c>
      <c r="F2397" s="48" t="s">
        <v>6956</v>
      </c>
      <c r="K2397" s="113">
        <v>0</v>
      </c>
      <c r="L2397" s="113">
        <v>0</v>
      </c>
      <c r="M2397" s="113">
        <v>0</v>
      </c>
      <c r="N2397" s="48">
        <v>0</v>
      </c>
      <c r="O2397" s="48">
        <v>0</v>
      </c>
      <c r="P2397" s="48">
        <v>0</v>
      </c>
      <c r="Q2397" s="48">
        <v>0</v>
      </c>
      <c r="R2397" s="48">
        <v>0</v>
      </c>
      <c r="S2397" s="113">
        <v>0</v>
      </c>
      <c r="T2397" s="48">
        <v>1</v>
      </c>
      <c r="U2397" s="47"/>
      <c r="V2397" s="22" t="s">
        <v>8965</v>
      </c>
      <c r="W2397" s="134" t="s">
        <v>3447</v>
      </c>
      <c r="X2397" s="3" t="s">
        <v>237</v>
      </c>
      <c r="Y2397" s="21">
        <v>0</v>
      </c>
      <c r="Z2397" s="21">
        <v>15</v>
      </c>
      <c r="AA2397" s="14">
        <v>0</v>
      </c>
      <c r="AB2397" s="3">
        <f t="shared" si="111"/>
        <v>180</v>
      </c>
      <c r="AC2397">
        <v>263.78185548391417</v>
      </c>
      <c r="AN2397" s="3">
        <v>1575</v>
      </c>
      <c r="AO2397" s="3">
        <v>0</v>
      </c>
      <c r="AP2397" s="3">
        <v>2790</v>
      </c>
      <c r="AR2397" s="183" t="s">
        <v>9175</v>
      </c>
      <c r="AS2397" s="183" t="s">
        <v>8967</v>
      </c>
      <c r="AT2397" s="3">
        <v>0</v>
      </c>
      <c r="AU2397" s="18">
        <v>0</v>
      </c>
      <c r="AV2397" s="17"/>
      <c r="AW2397" s="200">
        <v>0</v>
      </c>
      <c r="AX2397" s="200">
        <v>1</v>
      </c>
      <c r="AY2397" s="200">
        <v>0</v>
      </c>
      <c r="AZ2397" s="200">
        <v>0</v>
      </c>
      <c r="BA2397" s="200">
        <v>0</v>
      </c>
      <c r="BB2397" s="200">
        <v>0</v>
      </c>
      <c r="BC2397" s="200">
        <v>0</v>
      </c>
    </row>
    <row r="2398" spans="1:62" x14ac:dyDescent="0.25">
      <c r="A2398" s="18">
        <v>107</v>
      </c>
      <c r="B2398" s="3">
        <v>47</v>
      </c>
      <c r="C2398" s="18" t="s">
        <v>2691</v>
      </c>
      <c r="D2398" s="18" t="s">
        <v>3436</v>
      </c>
      <c r="E2398" s="18" t="s">
        <v>88</v>
      </c>
      <c r="F2398" s="48" t="s">
        <v>6956</v>
      </c>
      <c r="K2398" s="113">
        <v>0</v>
      </c>
      <c r="L2398" s="113">
        <v>0</v>
      </c>
      <c r="M2398" s="113">
        <v>0</v>
      </c>
      <c r="N2398" s="48">
        <v>0</v>
      </c>
      <c r="O2398" s="48">
        <v>0</v>
      </c>
      <c r="P2398" s="48">
        <v>0</v>
      </c>
      <c r="Q2398" s="48">
        <v>0</v>
      </c>
      <c r="R2398" s="48">
        <v>0</v>
      </c>
      <c r="S2398" s="113">
        <v>0</v>
      </c>
      <c r="T2398" s="48">
        <v>1</v>
      </c>
      <c r="U2398" s="47"/>
      <c r="V2398" s="22" t="s">
        <v>9176</v>
      </c>
      <c r="W2398" s="134" t="s">
        <v>3448</v>
      </c>
      <c r="X2398" s="3" t="s">
        <v>237</v>
      </c>
      <c r="Y2398" s="21">
        <v>0</v>
      </c>
      <c r="Z2398" s="21">
        <v>15</v>
      </c>
      <c r="AA2398" s="14">
        <v>0</v>
      </c>
      <c r="AB2398" s="3">
        <f t="shared" si="111"/>
        <v>180</v>
      </c>
      <c r="AC2398">
        <v>261.30049035703718</v>
      </c>
      <c r="AN2398" s="3">
        <v>1575</v>
      </c>
      <c r="AO2398" s="3">
        <v>0</v>
      </c>
      <c r="AP2398" s="3">
        <v>2721</v>
      </c>
      <c r="AR2398" s="183" t="s">
        <v>9175</v>
      </c>
      <c r="AS2398" s="183" t="s">
        <v>8967</v>
      </c>
      <c r="AT2398" s="3">
        <v>0</v>
      </c>
      <c r="AU2398" s="18">
        <v>0</v>
      </c>
      <c r="AV2398" s="17"/>
      <c r="AW2398" s="200">
        <v>0</v>
      </c>
      <c r="AX2398" s="200">
        <v>1</v>
      </c>
      <c r="AY2398" s="200">
        <v>0</v>
      </c>
      <c r="AZ2398" s="200">
        <v>0</v>
      </c>
      <c r="BA2398" s="200">
        <v>0</v>
      </c>
      <c r="BB2398" s="200">
        <v>0</v>
      </c>
      <c r="BC2398" s="200">
        <v>0</v>
      </c>
    </row>
    <row r="2399" spans="1:62" x14ac:dyDescent="0.25">
      <c r="A2399" s="18">
        <v>107</v>
      </c>
      <c r="B2399" s="3">
        <v>47</v>
      </c>
      <c r="C2399" s="18" t="s">
        <v>2691</v>
      </c>
      <c r="D2399" s="18" t="s">
        <v>3436</v>
      </c>
      <c r="E2399" s="18" t="s">
        <v>88</v>
      </c>
      <c r="F2399" s="48" t="s">
        <v>6956</v>
      </c>
      <c r="K2399" s="113">
        <v>0</v>
      </c>
      <c r="L2399" s="113">
        <v>0</v>
      </c>
      <c r="M2399" s="113">
        <v>0</v>
      </c>
      <c r="N2399" s="48">
        <v>0</v>
      </c>
      <c r="O2399" s="48">
        <v>0</v>
      </c>
      <c r="P2399" s="48">
        <v>0</v>
      </c>
      <c r="Q2399" s="48">
        <v>0</v>
      </c>
      <c r="R2399" s="48">
        <v>0</v>
      </c>
      <c r="S2399" s="113">
        <v>0</v>
      </c>
      <c r="T2399" s="48">
        <v>1</v>
      </c>
      <c r="U2399" s="47"/>
      <c r="V2399" s="22" t="s">
        <v>9177</v>
      </c>
      <c r="W2399" s="134" t="s">
        <v>3449</v>
      </c>
      <c r="X2399" s="3" t="s">
        <v>72</v>
      </c>
      <c r="Y2399" s="21">
        <v>1</v>
      </c>
      <c r="Z2399" s="21">
        <v>2</v>
      </c>
      <c r="AA2399" s="14">
        <v>6</v>
      </c>
      <c r="AB2399" s="3">
        <f t="shared" si="111"/>
        <v>270</v>
      </c>
      <c r="AC2399">
        <v>380.94117160207702</v>
      </c>
      <c r="AN2399" s="3">
        <v>1575</v>
      </c>
      <c r="AO2399" s="3">
        <v>0</v>
      </c>
      <c r="AP2399" s="3">
        <v>2513</v>
      </c>
      <c r="AR2399" s="183" t="s">
        <v>9175</v>
      </c>
      <c r="AS2399" s="183" t="s">
        <v>8967</v>
      </c>
      <c r="AT2399" s="3">
        <v>0</v>
      </c>
      <c r="AU2399" s="18">
        <v>0</v>
      </c>
      <c r="AV2399" s="17"/>
      <c r="AW2399" s="200">
        <v>0</v>
      </c>
      <c r="AX2399" s="200">
        <v>1</v>
      </c>
      <c r="AY2399" s="200">
        <v>0</v>
      </c>
      <c r="AZ2399" s="200">
        <v>0</v>
      </c>
      <c r="BA2399" s="200">
        <v>0</v>
      </c>
      <c r="BB2399" s="200">
        <v>0</v>
      </c>
      <c r="BC2399" s="200">
        <v>0</v>
      </c>
    </row>
    <row r="2400" spans="1:62" x14ac:dyDescent="0.25">
      <c r="A2400" s="18">
        <v>107</v>
      </c>
      <c r="B2400" s="3">
        <v>47</v>
      </c>
      <c r="C2400" s="18" t="s">
        <v>2691</v>
      </c>
      <c r="D2400" s="18" t="s">
        <v>3436</v>
      </c>
      <c r="E2400" s="18" t="s">
        <v>88</v>
      </c>
      <c r="F2400" s="48" t="s">
        <v>6956</v>
      </c>
      <c r="K2400" s="113">
        <v>0</v>
      </c>
      <c r="L2400" s="113">
        <v>0</v>
      </c>
      <c r="M2400" s="113">
        <v>0</v>
      </c>
      <c r="N2400" s="48">
        <v>0</v>
      </c>
      <c r="O2400" s="48">
        <v>0</v>
      </c>
      <c r="P2400" s="48">
        <v>0</v>
      </c>
      <c r="Q2400" s="48">
        <v>0</v>
      </c>
      <c r="R2400" s="48">
        <v>0</v>
      </c>
      <c r="S2400" s="113">
        <v>0</v>
      </c>
      <c r="T2400" s="48">
        <v>1</v>
      </c>
      <c r="U2400" s="47"/>
      <c r="V2400" s="22" t="s">
        <v>8968</v>
      </c>
      <c r="W2400" s="139" t="s">
        <v>3450</v>
      </c>
      <c r="X2400" s="94" t="s">
        <v>3451</v>
      </c>
      <c r="Y2400" s="54">
        <v>1</v>
      </c>
      <c r="Z2400" s="54">
        <v>8</v>
      </c>
      <c r="AA2400" s="97">
        <v>5.5</v>
      </c>
      <c r="AB2400" s="3">
        <f t="shared" si="111"/>
        <v>341.5</v>
      </c>
      <c r="AC2400">
        <v>504.2373124467652</v>
      </c>
      <c r="AN2400" s="3">
        <v>1575</v>
      </c>
      <c r="AO2400" s="3">
        <v>0</v>
      </c>
      <c r="AP2400" s="3">
        <v>2845</v>
      </c>
      <c r="AR2400" s="183" t="s">
        <v>9175</v>
      </c>
      <c r="AS2400" s="183" t="s">
        <v>8967</v>
      </c>
      <c r="AT2400" s="3">
        <v>0</v>
      </c>
      <c r="AU2400" s="18">
        <v>0</v>
      </c>
      <c r="AV2400" s="17"/>
      <c r="AW2400" s="200">
        <v>0</v>
      </c>
      <c r="AX2400" s="200">
        <v>0</v>
      </c>
      <c r="AY2400" s="200">
        <v>0</v>
      </c>
      <c r="AZ2400" s="200">
        <v>0</v>
      </c>
      <c r="BA2400" s="200">
        <v>1</v>
      </c>
      <c r="BB2400" s="200">
        <v>0</v>
      </c>
      <c r="BC2400" s="200">
        <v>0</v>
      </c>
    </row>
    <row r="2401" spans="1:62" x14ac:dyDescent="0.25">
      <c r="A2401" s="18">
        <v>107</v>
      </c>
      <c r="B2401" s="3">
        <v>47</v>
      </c>
      <c r="C2401" s="18" t="s">
        <v>2691</v>
      </c>
      <c r="D2401" s="18" t="s">
        <v>3436</v>
      </c>
      <c r="E2401" s="18" t="s">
        <v>88</v>
      </c>
      <c r="F2401" s="48" t="s">
        <v>6956</v>
      </c>
      <c r="K2401" s="113">
        <v>0</v>
      </c>
      <c r="L2401" s="113">
        <v>0</v>
      </c>
      <c r="M2401" s="113">
        <v>0</v>
      </c>
      <c r="N2401" s="48">
        <v>0</v>
      </c>
      <c r="O2401" s="48">
        <v>0</v>
      </c>
      <c r="P2401" s="48">
        <v>0</v>
      </c>
      <c r="Q2401" s="48">
        <v>0</v>
      </c>
      <c r="R2401" s="48">
        <v>0</v>
      </c>
      <c r="S2401" s="113">
        <v>0</v>
      </c>
      <c r="T2401" s="48">
        <v>1</v>
      </c>
      <c r="U2401" s="47"/>
      <c r="V2401" s="22" t="s">
        <v>9464</v>
      </c>
      <c r="W2401" s="139" t="s">
        <v>3452</v>
      </c>
      <c r="Y2401" s="54"/>
      <c r="Z2401" s="54"/>
      <c r="AA2401" s="14"/>
      <c r="AN2401" s="3">
        <v>1575</v>
      </c>
      <c r="AO2401" s="3">
        <v>0</v>
      </c>
      <c r="AP2401" s="3">
        <v>1693</v>
      </c>
      <c r="AR2401" s="183" t="s">
        <v>9175</v>
      </c>
      <c r="AS2401" s="183" t="s">
        <v>8967</v>
      </c>
      <c r="AT2401" s="3">
        <v>0</v>
      </c>
      <c r="AU2401" s="18">
        <v>0</v>
      </c>
      <c r="AV2401" s="17"/>
      <c r="AW2401" s="200">
        <v>0</v>
      </c>
      <c r="AX2401" s="200">
        <v>1</v>
      </c>
      <c r="AY2401" s="200">
        <v>0</v>
      </c>
      <c r="AZ2401" s="200">
        <v>0</v>
      </c>
      <c r="BA2401" s="200">
        <v>0</v>
      </c>
      <c r="BB2401" s="200">
        <v>0</v>
      </c>
      <c r="BC2401" s="200">
        <v>0</v>
      </c>
    </row>
    <row r="2402" spans="1:62" s="6" customFormat="1" ht="15.75" thickBot="1" x14ac:dyDescent="0.3">
      <c r="A2402" s="23">
        <v>107</v>
      </c>
      <c r="B2402" s="6">
        <v>47</v>
      </c>
      <c r="C2402" s="23" t="s">
        <v>2691</v>
      </c>
      <c r="D2402" s="23" t="s">
        <v>3436</v>
      </c>
      <c r="E2402" s="23" t="s">
        <v>88</v>
      </c>
      <c r="F2402" s="28" t="s">
        <v>6956</v>
      </c>
      <c r="K2402" s="142">
        <v>0</v>
      </c>
      <c r="L2402" s="142">
        <v>0</v>
      </c>
      <c r="M2402" s="142">
        <v>0</v>
      </c>
      <c r="N2402" s="28">
        <v>0</v>
      </c>
      <c r="O2402" s="28">
        <v>0</v>
      </c>
      <c r="P2402" s="28">
        <v>0</v>
      </c>
      <c r="Q2402" s="28">
        <v>0</v>
      </c>
      <c r="R2402" s="28">
        <v>0</v>
      </c>
      <c r="S2402" s="142">
        <v>0</v>
      </c>
      <c r="T2402" s="28">
        <v>1</v>
      </c>
      <c r="U2402" s="90"/>
      <c r="V2402" s="20" t="s">
        <v>9464</v>
      </c>
      <c r="W2402" s="169" t="s">
        <v>3453</v>
      </c>
      <c r="Y2402" s="49"/>
      <c r="Z2402" s="49"/>
      <c r="AA2402" s="9"/>
      <c r="AD2402" s="10"/>
      <c r="AE2402" s="11"/>
      <c r="AF2402" s="7"/>
      <c r="AM2402" s="10"/>
      <c r="AN2402" s="6">
        <v>1575</v>
      </c>
      <c r="AO2402" s="6">
        <v>0</v>
      </c>
      <c r="AP2402" s="6">
        <v>1693</v>
      </c>
      <c r="AR2402" s="198" t="s">
        <v>9175</v>
      </c>
      <c r="AS2402" s="198" t="s">
        <v>8967</v>
      </c>
      <c r="AT2402" s="6">
        <v>0</v>
      </c>
      <c r="AU2402" s="23">
        <v>0</v>
      </c>
      <c r="AV2402" s="25"/>
      <c r="AW2402" s="201">
        <v>0</v>
      </c>
      <c r="AX2402" s="6">
        <v>1</v>
      </c>
      <c r="AY2402" s="6">
        <v>0</v>
      </c>
      <c r="AZ2402" s="6">
        <v>0</v>
      </c>
      <c r="BA2402" s="6">
        <v>0</v>
      </c>
      <c r="BB2402" s="6">
        <v>0</v>
      </c>
      <c r="BC2402" s="6">
        <v>0</v>
      </c>
      <c r="BD2402" s="10"/>
    </row>
    <row r="2403" spans="1:62" ht="30.75" thickTop="1" x14ac:dyDescent="0.25">
      <c r="A2403" s="18">
        <v>108</v>
      </c>
      <c r="B2403" s="3">
        <v>48</v>
      </c>
      <c r="C2403" s="18" t="s">
        <v>3454</v>
      </c>
      <c r="D2403" s="18" t="s">
        <v>1625</v>
      </c>
      <c r="E2403" s="18" t="s">
        <v>88</v>
      </c>
      <c r="F2403" s="18" t="s">
        <v>3455</v>
      </c>
      <c r="G2403" s="48" t="s">
        <v>6957</v>
      </c>
      <c r="H2403" s="48" t="s">
        <v>6958</v>
      </c>
      <c r="I2403" s="48" t="s">
        <v>6959</v>
      </c>
      <c r="J2403" s="18"/>
      <c r="K2403" s="113">
        <v>0</v>
      </c>
      <c r="L2403" s="113">
        <v>0</v>
      </c>
      <c r="M2403" s="113">
        <v>0</v>
      </c>
      <c r="N2403" s="48">
        <v>0</v>
      </c>
      <c r="O2403" s="48">
        <v>0</v>
      </c>
      <c r="P2403" s="48">
        <v>0</v>
      </c>
      <c r="Q2403" s="48">
        <v>1</v>
      </c>
      <c r="R2403" s="48">
        <v>0</v>
      </c>
      <c r="S2403" s="113">
        <v>0</v>
      </c>
      <c r="T2403" s="48">
        <v>1</v>
      </c>
      <c r="U2403" s="47"/>
      <c r="V2403" s="22" t="s">
        <v>8321</v>
      </c>
      <c r="W2403" s="134" t="s">
        <v>3456</v>
      </c>
      <c r="X2403" s="3" t="s">
        <v>3457</v>
      </c>
      <c r="Y2403" s="21">
        <v>0</v>
      </c>
      <c r="Z2403" s="21">
        <v>9</v>
      </c>
      <c r="AA2403" s="14">
        <v>3</v>
      </c>
      <c r="AB2403" s="3">
        <f t="shared" ref="AB2403:AB2414" si="112">(240*Y2403)+(12*Z2403)+AA2403</f>
        <v>111</v>
      </c>
      <c r="AC2403">
        <v>189.71460950721777</v>
      </c>
      <c r="AE2403" s="22" t="s">
        <v>9167</v>
      </c>
      <c r="AF2403" s="50" t="s">
        <v>3458</v>
      </c>
      <c r="AG2403" s="3" t="s">
        <v>3459</v>
      </c>
      <c r="AH2403" s="3">
        <v>7</v>
      </c>
      <c r="AI2403" s="3">
        <v>0</v>
      </c>
      <c r="AJ2403" s="3">
        <v>0</v>
      </c>
      <c r="AK2403" s="3">
        <f>(240*AH2403)+(12*AI2403)+AJ2403</f>
        <v>1680</v>
      </c>
      <c r="AL2403">
        <v>2450.5247464354511</v>
      </c>
      <c r="AN2403" s="3">
        <v>1618</v>
      </c>
      <c r="AO2403" s="3">
        <v>465</v>
      </c>
      <c r="AP2403" s="3">
        <v>3913</v>
      </c>
      <c r="AQ2403" s="3">
        <v>2756</v>
      </c>
      <c r="AR2403" s="183" t="s">
        <v>8969</v>
      </c>
      <c r="AS2403" s="183" t="s">
        <v>9178</v>
      </c>
      <c r="AT2403" s="3">
        <v>0</v>
      </c>
      <c r="AU2403" s="18">
        <v>0</v>
      </c>
      <c r="AV2403" s="17"/>
      <c r="AW2403" s="200">
        <v>1</v>
      </c>
      <c r="AX2403" s="200">
        <v>0</v>
      </c>
      <c r="AY2403" s="200">
        <v>0</v>
      </c>
      <c r="AZ2403" s="200">
        <v>0</v>
      </c>
      <c r="BA2403" s="200">
        <v>0</v>
      </c>
      <c r="BB2403" s="200">
        <v>0</v>
      </c>
      <c r="BC2403" s="200">
        <v>0</v>
      </c>
      <c r="BE2403" s="18">
        <v>0</v>
      </c>
      <c r="BF2403" s="18">
        <v>0</v>
      </c>
      <c r="BG2403" s="18">
        <v>1</v>
      </c>
      <c r="BH2403" s="18">
        <v>0</v>
      </c>
      <c r="BI2403" s="18">
        <v>0</v>
      </c>
      <c r="BJ2403" s="18">
        <v>0</v>
      </c>
    </row>
    <row r="2404" spans="1:62" x14ac:dyDescent="0.25">
      <c r="A2404" s="18">
        <v>108</v>
      </c>
      <c r="B2404" s="3">
        <v>48</v>
      </c>
      <c r="C2404" s="18" t="s">
        <v>3454</v>
      </c>
      <c r="D2404" s="18" t="s">
        <v>1625</v>
      </c>
      <c r="E2404" s="18" t="s">
        <v>88</v>
      </c>
      <c r="F2404" s="18" t="s">
        <v>3455</v>
      </c>
      <c r="G2404" s="48" t="s">
        <v>6957</v>
      </c>
      <c r="H2404" s="48" t="s">
        <v>6960</v>
      </c>
      <c r="I2404" s="48" t="s">
        <v>6959</v>
      </c>
      <c r="J2404" s="18"/>
      <c r="K2404" s="113">
        <v>0</v>
      </c>
      <c r="L2404" s="113">
        <v>0</v>
      </c>
      <c r="M2404" s="113">
        <v>0</v>
      </c>
      <c r="N2404" s="48">
        <v>0</v>
      </c>
      <c r="O2404" s="48">
        <v>0</v>
      </c>
      <c r="P2404" s="48">
        <v>0</v>
      </c>
      <c r="Q2404" s="48">
        <v>1</v>
      </c>
      <c r="R2404" s="48">
        <v>0</v>
      </c>
      <c r="S2404" s="113">
        <v>0</v>
      </c>
      <c r="T2404" s="48">
        <v>1</v>
      </c>
      <c r="U2404" s="47"/>
      <c r="V2404" s="22" t="s">
        <v>8321</v>
      </c>
      <c r="W2404" s="134" t="s">
        <v>3460</v>
      </c>
      <c r="X2404" s="3" t="s">
        <v>374</v>
      </c>
      <c r="Y2404" s="21">
        <v>0</v>
      </c>
      <c r="Z2404" s="21">
        <v>5</v>
      </c>
      <c r="AA2404" s="14">
        <v>0</v>
      </c>
      <c r="AB2404" s="3">
        <f t="shared" si="112"/>
        <v>60</v>
      </c>
      <c r="AC2404">
        <v>102.54843757146907</v>
      </c>
      <c r="AE2404" s="22" t="s">
        <v>9290</v>
      </c>
      <c r="AF2404" s="2" t="s">
        <v>3461</v>
      </c>
      <c r="AG2404" s="3" t="s">
        <v>3462</v>
      </c>
      <c r="AH2404" s="3">
        <v>7</v>
      </c>
      <c r="AI2404" s="3">
        <v>0</v>
      </c>
      <c r="AJ2404" s="3">
        <v>9</v>
      </c>
      <c r="AK2404" s="3">
        <f>(240*AH2404)+(12*AI2404)+AJ2404</f>
        <v>1689</v>
      </c>
      <c r="AL2404">
        <v>2311.6250467262107</v>
      </c>
      <c r="AN2404" s="3">
        <v>1618</v>
      </c>
      <c r="AO2404" s="3">
        <v>465</v>
      </c>
      <c r="AP2404" s="3">
        <v>3913</v>
      </c>
      <c r="AQ2404" s="3">
        <v>2291</v>
      </c>
      <c r="AR2404" s="183" t="s">
        <v>8969</v>
      </c>
      <c r="AS2404" s="183" t="s">
        <v>9178</v>
      </c>
      <c r="AT2404" s="3">
        <v>0</v>
      </c>
      <c r="AU2404" s="18">
        <v>0</v>
      </c>
      <c r="AV2404" s="17"/>
      <c r="AW2404" s="200">
        <v>1</v>
      </c>
      <c r="AX2404" s="200">
        <v>0</v>
      </c>
      <c r="AY2404" s="200">
        <v>0</v>
      </c>
      <c r="AZ2404" s="200">
        <v>0</v>
      </c>
      <c r="BA2404" s="200">
        <v>0</v>
      </c>
      <c r="BB2404" s="200">
        <v>0</v>
      </c>
      <c r="BC2404" s="200">
        <v>0</v>
      </c>
      <c r="BE2404" s="18">
        <v>0</v>
      </c>
      <c r="BF2404" s="18">
        <v>1</v>
      </c>
      <c r="BG2404" s="18">
        <v>0</v>
      </c>
      <c r="BH2404" s="18">
        <v>0</v>
      </c>
      <c r="BI2404" s="18">
        <v>0</v>
      </c>
      <c r="BJ2404" s="18">
        <v>0</v>
      </c>
    </row>
    <row r="2405" spans="1:62" ht="30" x14ac:dyDescent="0.25">
      <c r="A2405" s="18">
        <v>108</v>
      </c>
      <c r="B2405" s="3">
        <v>48</v>
      </c>
      <c r="C2405" s="18" t="s">
        <v>3454</v>
      </c>
      <c r="D2405" s="18" t="s">
        <v>1625</v>
      </c>
      <c r="E2405" s="18" t="s">
        <v>88</v>
      </c>
      <c r="F2405" s="18" t="s">
        <v>3455</v>
      </c>
      <c r="G2405" s="48" t="s">
        <v>6957</v>
      </c>
      <c r="H2405" s="48" t="s">
        <v>6961</v>
      </c>
      <c r="I2405" s="48" t="s">
        <v>6959</v>
      </c>
      <c r="J2405" s="18"/>
      <c r="K2405" s="113">
        <v>0</v>
      </c>
      <c r="L2405" s="113">
        <v>0</v>
      </c>
      <c r="M2405" s="113">
        <v>0</v>
      </c>
      <c r="N2405" s="48">
        <v>0</v>
      </c>
      <c r="O2405" s="48">
        <v>0</v>
      </c>
      <c r="P2405" s="48">
        <v>0</v>
      </c>
      <c r="Q2405" s="48">
        <v>1</v>
      </c>
      <c r="R2405" s="48">
        <v>0</v>
      </c>
      <c r="S2405" s="113">
        <v>0</v>
      </c>
      <c r="T2405" s="48">
        <v>1</v>
      </c>
      <c r="U2405" s="47"/>
      <c r="V2405" s="22" t="s">
        <v>8839</v>
      </c>
      <c r="W2405" s="134" t="s">
        <v>3463</v>
      </c>
      <c r="X2405" s="3" t="s">
        <v>762</v>
      </c>
      <c r="Y2405" s="21">
        <v>0</v>
      </c>
      <c r="Z2405" s="21">
        <v>14</v>
      </c>
      <c r="AA2405" s="14">
        <v>6</v>
      </c>
      <c r="AB2405" s="3">
        <f t="shared" si="112"/>
        <v>174</v>
      </c>
      <c r="AC2405">
        <v>261.99943178225936</v>
      </c>
      <c r="AE2405" s="22" t="s">
        <v>149</v>
      </c>
      <c r="AF2405" s="155" t="s">
        <v>2263</v>
      </c>
      <c r="AG2405" s="3" t="s">
        <v>3464</v>
      </c>
      <c r="AH2405" s="3">
        <v>14</v>
      </c>
      <c r="AI2405" s="3">
        <v>0</v>
      </c>
      <c r="AJ2405" s="3">
        <v>9</v>
      </c>
      <c r="AK2405" s="3">
        <f>(240*AH2405)+(12*AI2405)+AJ2405</f>
        <v>3369</v>
      </c>
      <c r="AN2405" s="3">
        <v>1618</v>
      </c>
      <c r="AO2405" s="3">
        <v>465</v>
      </c>
      <c r="AP2405" s="3">
        <v>2988</v>
      </c>
      <c r="AR2405" s="183" t="s">
        <v>8970</v>
      </c>
      <c r="AS2405" s="183" t="s">
        <v>9179</v>
      </c>
      <c r="AT2405" s="3">
        <v>0</v>
      </c>
      <c r="AU2405" s="18">
        <v>0</v>
      </c>
      <c r="AV2405" s="17"/>
      <c r="AW2405" s="200">
        <v>1</v>
      </c>
      <c r="AX2405" s="200">
        <v>0</v>
      </c>
      <c r="AY2405" s="200">
        <v>0</v>
      </c>
      <c r="AZ2405" s="200">
        <v>0</v>
      </c>
      <c r="BA2405" s="200">
        <v>0</v>
      </c>
      <c r="BB2405" s="200">
        <v>0</v>
      </c>
      <c r="BC2405" s="200">
        <v>0</v>
      </c>
    </row>
    <row r="2406" spans="1:62" x14ac:dyDescent="0.25">
      <c r="A2406" s="18">
        <v>108</v>
      </c>
      <c r="B2406" s="3">
        <v>48</v>
      </c>
      <c r="C2406" s="18" t="s">
        <v>3454</v>
      </c>
      <c r="D2406" s="18" t="s">
        <v>1625</v>
      </c>
      <c r="E2406" s="18" t="s">
        <v>88</v>
      </c>
      <c r="F2406" s="18" t="s">
        <v>3455</v>
      </c>
      <c r="G2406" s="48" t="s">
        <v>6957</v>
      </c>
      <c r="H2406" s="48" t="s">
        <v>6962</v>
      </c>
      <c r="I2406" s="48" t="s">
        <v>6959</v>
      </c>
      <c r="J2406" s="18"/>
      <c r="K2406" s="113">
        <v>0</v>
      </c>
      <c r="L2406" s="113">
        <v>0</v>
      </c>
      <c r="M2406" s="113">
        <v>0</v>
      </c>
      <c r="N2406" s="48">
        <v>0</v>
      </c>
      <c r="O2406" s="48">
        <v>0</v>
      </c>
      <c r="P2406" s="48">
        <v>0</v>
      </c>
      <c r="Q2406" s="48">
        <v>1</v>
      </c>
      <c r="R2406" s="48">
        <v>0</v>
      </c>
      <c r="S2406" s="113">
        <v>0</v>
      </c>
      <c r="T2406" s="48">
        <v>1</v>
      </c>
      <c r="U2406" s="47"/>
      <c r="V2406" s="22" t="s">
        <v>8971</v>
      </c>
      <c r="W2406" s="134" t="s">
        <v>3465</v>
      </c>
      <c r="X2406" s="3" t="s">
        <v>454</v>
      </c>
      <c r="Y2406" s="21">
        <v>4</v>
      </c>
      <c r="Z2406" s="21">
        <v>18</v>
      </c>
      <c r="AA2406" s="14">
        <v>0</v>
      </c>
      <c r="AB2406" s="3">
        <f t="shared" si="112"/>
        <v>1176</v>
      </c>
      <c r="AC2406">
        <v>1760.3556767718226</v>
      </c>
      <c r="AE2406" s="22"/>
      <c r="AN2406" s="3">
        <v>1618</v>
      </c>
      <c r="AO2406" s="3">
        <v>465</v>
      </c>
      <c r="AP2406" s="3">
        <v>2945</v>
      </c>
      <c r="AR2406" s="183" t="s">
        <v>8970</v>
      </c>
      <c r="AS2406" s="183" t="s">
        <v>9179</v>
      </c>
      <c r="AT2406" s="3">
        <v>0</v>
      </c>
      <c r="AU2406" s="18">
        <v>0</v>
      </c>
      <c r="AV2406" s="17"/>
      <c r="AW2406" s="200">
        <v>0</v>
      </c>
      <c r="AX2406" s="200">
        <v>0</v>
      </c>
      <c r="AY2406" s="200">
        <v>0</v>
      </c>
      <c r="AZ2406" s="200">
        <v>0</v>
      </c>
      <c r="BA2406" s="200">
        <v>1</v>
      </c>
      <c r="BB2406" s="200">
        <v>0</v>
      </c>
      <c r="BC2406" s="200">
        <v>0</v>
      </c>
    </row>
    <row r="2407" spans="1:62" x14ac:dyDescent="0.25">
      <c r="A2407" s="18">
        <v>108</v>
      </c>
      <c r="B2407" s="3">
        <v>48</v>
      </c>
      <c r="C2407" s="18" t="s">
        <v>3454</v>
      </c>
      <c r="D2407" s="18" t="s">
        <v>1625</v>
      </c>
      <c r="E2407" s="18" t="s">
        <v>88</v>
      </c>
      <c r="F2407" s="18" t="s">
        <v>3455</v>
      </c>
      <c r="G2407" s="48" t="s">
        <v>6957</v>
      </c>
      <c r="H2407" s="48" t="s">
        <v>6963</v>
      </c>
      <c r="I2407" s="48" t="s">
        <v>6959</v>
      </c>
      <c r="J2407" s="18"/>
      <c r="K2407" s="113">
        <v>0</v>
      </c>
      <c r="L2407" s="113">
        <v>0</v>
      </c>
      <c r="M2407" s="113">
        <v>0</v>
      </c>
      <c r="N2407" s="48">
        <v>0</v>
      </c>
      <c r="O2407" s="48">
        <v>0</v>
      </c>
      <c r="P2407" s="48">
        <v>0</v>
      </c>
      <c r="Q2407" s="48">
        <v>1</v>
      </c>
      <c r="R2407" s="48">
        <v>0</v>
      </c>
      <c r="S2407" s="113">
        <v>0</v>
      </c>
      <c r="T2407" s="48">
        <v>1</v>
      </c>
      <c r="U2407" s="47"/>
      <c r="V2407" s="22" t="s">
        <v>8856</v>
      </c>
      <c r="W2407" s="134" t="s">
        <v>3466</v>
      </c>
      <c r="X2407" s="3" t="s">
        <v>836</v>
      </c>
      <c r="Y2407" s="21">
        <v>4</v>
      </c>
      <c r="Z2407" s="21">
        <v>7</v>
      </c>
      <c r="AA2407" s="14">
        <v>0</v>
      </c>
      <c r="AB2407" s="3">
        <f t="shared" si="112"/>
        <v>1044</v>
      </c>
      <c r="AC2407">
        <v>1528.0498321509915</v>
      </c>
      <c r="AN2407" s="3">
        <v>1618</v>
      </c>
      <c r="AO2407" s="3">
        <v>465</v>
      </c>
      <c r="AP2407" s="3">
        <v>2781</v>
      </c>
      <c r="AR2407" s="183" t="s">
        <v>8970</v>
      </c>
      <c r="AS2407" s="183" t="s">
        <v>9179</v>
      </c>
      <c r="AT2407" s="3">
        <v>0</v>
      </c>
      <c r="AU2407" s="18">
        <v>0</v>
      </c>
      <c r="AV2407" s="17"/>
      <c r="AW2407" s="200">
        <v>0</v>
      </c>
      <c r="AX2407" s="200">
        <v>0</v>
      </c>
      <c r="AY2407" s="200">
        <v>0</v>
      </c>
      <c r="AZ2407" s="200">
        <v>0</v>
      </c>
      <c r="BA2407" s="200">
        <v>1</v>
      </c>
      <c r="BB2407" s="200">
        <v>0</v>
      </c>
      <c r="BC2407" s="200">
        <v>0</v>
      </c>
    </row>
    <row r="2408" spans="1:62" x14ac:dyDescent="0.25">
      <c r="A2408" s="18">
        <v>108</v>
      </c>
      <c r="B2408" s="3">
        <v>48</v>
      </c>
      <c r="C2408" s="18" t="s">
        <v>3454</v>
      </c>
      <c r="D2408" s="18" t="s">
        <v>1625</v>
      </c>
      <c r="E2408" s="18" t="s">
        <v>88</v>
      </c>
      <c r="F2408" s="18" t="s">
        <v>3455</v>
      </c>
      <c r="G2408" s="48" t="s">
        <v>6957</v>
      </c>
      <c r="H2408" s="48" t="s">
        <v>6964</v>
      </c>
      <c r="I2408" s="48" t="s">
        <v>6959</v>
      </c>
      <c r="J2408" s="18"/>
      <c r="K2408" s="113">
        <v>0</v>
      </c>
      <c r="L2408" s="113">
        <v>0</v>
      </c>
      <c r="M2408" s="113">
        <v>0</v>
      </c>
      <c r="N2408" s="48">
        <v>0</v>
      </c>
      <c r="O2408" s="48">
        <v>0</v>
      </c>
      <c r="P2408" s="48">
        <v>0</v>
      </c>
      <c r="Q2408" s="48">
        <v>1</v>
      </c>
      <c r="R2408" s="48">
        <v>0</v>
      </c>
      <c r="S2408" s="113">
        <v>0</v>
      </c>
      <c r="T2408" s="48">
        <v>1</v>
      </c>
      <c r="U2408" s="47"/>
      <c r="V2408" s="22" t="s">
        <v>9180</v>
      </c>
      <c r="W2408" s="134" t="s">
        <v>3467</v>
      </c>
      <c r="X2408" s="3" t="s">
        <v>237</v>
      </c>
      <c r="Y2408" s="21">
        <v>0</v>
      </c>
      <c r="Z2408" s="21">
        <v>15</v>
      </c>
      <c r="AA2408" s="14">
        <v>0</v>
      </c>
      <c r="AB2408" s="3">
        <f t="shared" si="112"/>
        <v>180</v>
      </c>
      <c r="AC2408">
        <v>261.19313600737053</v>
      </c>
      <c r="AN2408" s="3">
        <v>1618</v>
      </c>
      <c r="AO2408" s="3">
        <v>465</v>
      </c>
      <c r="AP2408" s="3">
        <v>2718</v>
      </c>
      <c r="AR2408" s="183" t="s">
        <v>8970</v>
      </c>
      <c r="AS2408" s="183" t="s">
        <v>9179</v>
      </c>
      <c r="AT2408" s="3">
        <v>0</v>
      </c>
      <c r="AU2408" s="18">
        <v>0</v>
      </c>
      <c r="AV2408" s="17"/>
      <c r="AW2408" s="200">
        <v>0</v>
      </c>
      <c r="AX2408" s="200">
        <v>1</v>
      </c>
      <c r="AY2408" s="200">
        <v>0</v>
      </c>
      <c r="AZ2408" s="200">
        <v>0</v>
      </c>
      <c r="BA2408" s="200">
        <v>0</v>
      </c>
      <c r="BB2408" s="200">
        <v>0</v>
      </c>
      <c r="BC2408" s="200">
        <v>0</v>
      </c>
    </row>
    <row r="2409" spans="1:62" x14ac:dyDescent="0.25">
      <c r="A2409" s="18">
        <v>108</v>
      </c>
      <c r="B2409" s="3">
        <v>48</v>
      </c>
      <c r="C2409" s="18" t="s">
        <v>3454</v>
      </c>
      <c r="D2409" s="18" t="s">
        <v>1625</v>
      </c>
      <c r="E2409" s="18" t="s">
        <v>88</v>
      </c>
      <c r="F2409" s="18" t="s">
        <v>3455</v>
      </c>
      <c r="G2409" s="48" t="s">
        <v>6957</v>
      </c>
      <c r="H2409" s="48" t="s">
        <v>6965</v>
      </c>
      <c r="I2409" s="48" t="s">
        <v>6959</v>
      </c>
      <c r="J2409" s="18"/>
      <c r="K2409" s="113">
        <v>0</v>
      </c>
      <c r="L2409" s="113">
        <v>0</v>
      </c>
      <c r="M2409" s="113">
        <v>0</v>
      </c>
      <c r="N2409" s="48">
        <v>0</v>
      </c>
      <c r="O2409" s="48">
        <v>0</v>
      </c>
      <c r="P2409" s="48">
        <v>0</v>
      </c>
      <c r="Q2409" s="48">
        <v>1</v>
      </c>
      <c r="R2409" s="48">
        <v>0</v>
      </c>
      <c r="S2409" s="113">
        <v>0</v>
      </c>
      <c r="T2409" s="48">
        <v>1</v>
      </c>
      <c r="U2409" s="47"/>
      <c r="V2409" s="22" t="s">
        <v>9181</v>
      </c>
      <c r="W2409" s="134" t="s">
        <v>3468</v>
      </c>
      <c r="X2409" s="3" t="s">
        <v>237</v>
      </c>
      <c r="Y2409" s="21">
        <v>0</v>
      </c>
      <c r="Z2409" s="21">
        <v>15</v>
      </c>
      <c r="AA2409" s="14">
        <v>0</v>
      </c>
      <c r="AB2409" s="3">
        <f t="shared" si="112"/>
        <v>180</v>
      </c>
      <c r="AC2409">
        <v>260.62132393762869</v>
      </c>
      <c r="AN2409" s="3">
        <v>1618</v>
      </c>
      <c r="AO2409" s="3">
        <v>465</v>
      </c>
      <c r="AP2409" s="3">
        <v>2702</v>
      </c>
      <c r="AR2409" s="183" t="s">
        <v>8970</v>
      </c>
      <c r="AS2409" s="183" t="s">
        <v>9179</v>
      </c>
      <c r="AT2409" s="3">
        <v>0</v>
      </c>
      <c r="AU2409" s="18">
        <v>0</v>
      </c>
      <c r="AV2409" s="17"/>
      <c r="AW2409" s="200">
        <v>0</v>
      </c>
      <c r="AX2409" s="200">
        <v>1</v>
      </c>
      <c r="AY2409" s="200">
        <v>0</v>
      </c>
      <c r="AZ2409" s="200">
        <v>0</v>
      </c>
      <c r="BA2409" s="200">
        <v>0</v>
      </c>
      <c r="BB2409" s="200">
        <v>0</v>
      </c>
      <c r="BC2409" s="200">
        <v>0</v>
      </c>
    </row>
    <row r="2410" spans="1:62" x14ac:dyDescent="0.25">
      <c r="A2410" s="18">
        <v>108</v>
      </c>
      <c r="B2410" s="3">
        <v>48</v>
      </c>
      <c r="C2410" s="18" t="s">
        <v>3454</v>
      </c>
      <c r="D2410" s="18" t="s">
        <v>1625</v>
      </c>
      <c r="E2410" s="18" t="s">
        <v>88</v>
      </c>
      <c r="F2410" s="18" t="s">
        <v>3455</v>
      </c>
      <c r="G2410" s="48" t="s">
        <v>6957</v>
      </c>
      <c r="H2410" s="48" t="s">
        <v>6966</v>
      </c>
      <c r="I2410" s="48" t="s">
        <v>6959</v>
      </c>
      <c r="J2410" s="18"/>
      <c r="K2410" s="113">
        <v>0</v>
      </c>
      <c r="L2410" s="113">
        <v>0</v>
      </c>
      <c r="M2410" s="113">
        <v>0</v>
      </c>
      <c r="N2410" s="48">
        <v>0</v>
      </c>
      <c r="O2410" s="48">
        <v>0</v>
      </c>
      <c r="P2410" s="48">
        <v>0</v>
      </c>
      <c r="Q2410" s="48">
        <v>1</v>
      </c>
      <c r="R2410" s="48">
        <v>0</v>
      </c>
      <c r="S2410" s="113">
        <v>0</v>
      </c>
      <c r="T2410" s="48">
        <v>1</v>
      </c>
      <c r="U2410" s="47"/>
      <c r="V2410" s="22" t="s">
        <v>9103</v>
      </c>
      <c r="W2410" s="134" t="s">
        <v>3469</v>
      </c>
      <c r="X2410" s="3" t="s">
        <v>200</v>
      </c>
      <c r="Y2410" s="21">
        <v>0</v>
      </c>
      <c r="Z2410" s="21">
        <v>1</v>
      </c>
      <c r="AA2410" s="14">
        <v>6</v>
      </c>
      <c r="AB2410" s="3">
        <f t="shared" si="112"/>
        <v>18</v>
      </c>
      <c r="AC2410">
        <v>25.697013320679208</v>
      </c>
      <c r="AN2410" s="3">
        <v>1618</v>
      </c>
      <c r="AO2410" s="3">
        <v>465</v>
      </c>
      <c r="AP2410" s="3">
        <v>2599</v>
      </c>
      <c r="AR2410" s="183" t="s">
        <v>8970</v>
      </c>
      <c r="AS2410" s="183" t="s">
        <v>9179</v>
      </c>
      <c r="AT2410" s="3">
        <v>0</v>
      </c>
      <c r="AU2410" s="18">
        <v>0</v>
      </c>
      <c r="AV2410" s="17"/>
      <c r="AW2410" s="200">
        <v>1</v>
      </c>
      <c r="AX2410" s="200">
        <v>0</v>
      </c>
      <c r="AY2410" s="200">
        <v>0</v>
      </c>
      <c r="AZ2410" s="200">
        <v>0</v>
      </c>
      <c r="BA2410" s="200">
        <v>0</v>
      </c>
      <c r="BB2410" s="200">
        <v>0</v>
      </c>
      <c r="BC2410" s="200">
        <v>0</v>
      </c>
    </row>
    <row r="2411" spans="1:62" x14ac:dyDescent="0.25">
      <c r="A2411" s="18">
        <v>108</v>
      </c>
      <c r="B2411" s="3">
        <v>48</v>
      </c>
      <c r="C2411" s="18" t="s">
        <v>3454</v>
      </c>
      <c r="D2411" s="18" t="s">
        <v>1625</v>
      </c>
      <c r="E2411" s="18" t="s">
        <v>88</v>
      </c>
      <c r="F2411" s="18" t="s">
        <v>3455</v>
      </c>
      <c r="G2411" s="48" t="s">
        <v>6957</v>
      </c>
      <c r="H2411" s="48" t="s">
        <v>6967</v>
      </c>
      <c r="I2411" s="48" t="s">
        <v>6959</v>
      </c>
      <c r="J2411" s="18"/>
      <c r="K2411" s="113">
        <v>0</v>
      </c>
      <c r="L2411" s="113">
        <v>0</v>
      </c>
      <c r="M2411" s="113">
        <v>0</v>
      </c>
      <c r="N2411" s="48">
        <v>0</v>
      </c>
      <c r="O2411" s="48">
        <v>0</v>
      </c>
      <c r="P2411" s="48">
        <v>0</v>
      </c>
      <c r="Q2411" s="48">
        <v>1</v>
      </c>
      <c r="R2411" s="48">
        <v>0</v>
      </c>
      <c r="S2411" s="113">
        <v>0</v>
      </c>
      <c r="T2411" s="48">
        <v>1</v>
      </c>
      <c r="U2411" s="47"/>
      <c r="V2411" s="22" t="s">
        <v>9103</v>
      </c>
      <c r="W2411" s="134" t="s">
        <v>3470</v>
      </c>
      <c r="X2411" s="3" t="s">
        <v>90</v>
      </c>
      <c r="Y2411" s="21">
        <v>0</v>
      </c>
      <c r="Z2411" s="21">
        <v>13</v>
      </c>
      <c r="AA2411" s="14">
        <v>6</v>
      </c>
      <c r="AB2411" s="3">
        <f t="shared" si="112"/>
        <v>162</v>
      </c>
      <c r="AC2411">
        <v>231.27311988611288</v>
      </c>
      <c r="AN2411" s="3">
        <v>1618</v>
      </c>
      <c r="AO2411" s="3">
        <v>465</v>
      </c>
      <c r="AP2411" s="3">
        <v>2599</v>
      </c>
      <c r="AR2411" s="183" t="s">
        <v>8970</v>
      </c>
      <c r="AS2411" s="183" t="s">
        <v>9179</v>
      </c>
      <c r="AT2411" s="3">
        <v>0</v>
      </c>
      <c r="AU2411" s="18">
        <v>0</v>
      </c>
      <c r="AV2411" s="17"/>
      <c r="AW2411" s="200">
        <v>1</v>
      </c>
      <c r="AX2411" s="200">
        <v>0</v>
      </c>
      <c r="AY2411" s="200">
        <v>0</v>
      </c>
      <c r="AZ2411" s="200">
        <v>0</v>
      </c>
      <c r="BA2411" s="200">
        <v>0</v>
      </c>
      <c r="BB2411" s="200">
        <v>0</v>
      </c>
      <c r="BC2411" s="200">
        <v>0</v>
      </c>
    </row>
    <row r="2412" spans="1:62" x14ac:dyDescent="0.25">
      <c r="A2412" s="18">
        <v>108</v>
      </c>
      <c r="B2412" s="3">
        <v>48</v>
      </c>
      <c r="C2412" s="18" t="s">
        <v>3454</v>
      </c>
      <c r="D2412" s="18" t="s">
        <v>1625</v>
      </c>
      <c r="E2412" s="18" t="s">
        <v>88</v>
      </c>
      <c r="F2412" s="18" t="s">
        <v>3455</v>
      </c>
      <c r="G2412" s="48" t="s">
        <v>6957</v>
      </c>
      <c r="H2412" s="48" t="s">
        <v>6968</v>
      </c>
      <c r="I2412" s="48" t="s">
        <v>6959</v>
      </c>
      <c r="J2412" s="18"/>
      <c r="K2412" s="113">
        <v>0</v>
      </c>
      <c r="L2412" s="113">
        <v>0</v>
      </c>
      <c r="M2412" s="113">
        <v>0</v>
      </c>
      <c r="N2412" s="48">
        <v>0</v>
      </c>
      <c r="O2412" s="48">
        <v>0</v>
      </c>
      <c r="P2412" s="48">
        <v>0</v>
      </c>
      <c r="Q2412" s="48">
        <v>1</v>
      </c>
      <c r="R2412" s="48">
        <v>0</v>
      </c>
      <c r="S2412" s="113">
        <v>0</v>
      </c>
      <c r="T2412" s="48">
        <v>1</v>
      </c>
      <c r="U2412" s="47"/>
      <c r="V2412" s="22" t="s">
        <v>9314</v>
      </c>
      <c r="W2412" s="134" t="s">
        <v>3471</v>
      </c>
      <c r="X2412" s="3" t="s">
        <v>96</v>
      </c>
      <c r="Y2412" s="21">
        <v>0</v>
      </c>
      <c r="Z2412" s="21">
        <v>18</v>
      </c>
      <c r="AA2412" s="14">
        <v>0</v>
      </c>
      <c r="AB2412" s="3">
        <f t="shared" si="112"/>
        <v>216</v>
      </c>
      <c r="AC2412">
        <v>295.78724771473367</v>
      </c>
      <c r="AN2412" s="3">
        <v>1618</v>
      </c>
      <c r="AO2412" s="3">
        <v>465</v>
      </c>
      <c r="AP2412" s="3">
        <v>2295</v>
      </c>
      <c r="AR2412" s="183" t="s">
        <v>8970</v>
      </c>
      <c r="AS2412" s="183" t="s">
        <v>9179</v>
      </c>
      <c r="AT2412" s="3">
        <v>0</v>
      </c>
      <c r="AU2412" s="18">
        <v>0</v>
      </c>
      <c r="AV2412" s="17"/>
      <c r="AW2412" s="200">
        <v>0</v>
      </c>
      <c r="AX2412" s="200">
        <v>1</v>
      </c>
      <c r="AY2412" s="200">
        <v>0</v>
      </c>
      <c r="AZ2412" s="200">
        <v>0</v>
      </c>
      <c r="BA2412" s="200">
        <v>0</v>
      </c>
      <c r="BB2412" s="200">
        <v>0</v>
      </c>
      <c r="BC2412" s="200">
        <v>0</v>
      </c>
    </row>
    <row r="2413" spans="1:62" x14ac:dyDescent="0.25">
      <c r="A2413" s="18">
        <v>108</v>
      </c>
      <c r="B2413" s="3">
        <v>48</v>
      </c>
      <c r="C2413" s="18" t="s">
        <v>3454</v>
      </c>
      <c r="D2413" s="18" t="s">
        <v>1625</v>
      </c>
      <c r="E2413" s="18" t="s">
        <v>88</v>
      </c>
      <c r="F2413" s="18" t="s">
        <v>3455</v>
      </c>
      <c r="G2413" s="48" t="s">
        <v>6957</v>
      </c>
      <c r="H2413" s="48" t="s">
        <v>6969</v>
      </c>
      <c r="I2413" s="48" t="s">
        <v>6959</v>
      </c>
      <c r="J2413" s="18"/>
      <c r="K2413" s="113">
        <v>0</v>
      </c>
      <c r="L2413" s="113">
        <v>0</v>
      </c>
      <c r="M2413" s="113">
        <v>0</v>
      </c>
      <c r="N2413" s="48">
        <v>0</v>
      </c>
      <c r="O2413" s="48">
        <v>0</v>
      </c>
      <c r="P2413" s="48">
        <v>0</v>
      </c>
      <c r="Q2413" s="48">
        <v>1</v>
      </c>
      <c r="R2413" s="48">
        <v>0</v>
      </c>
      <c r="S2413" s="113">
        <v>0</v>
      </c>
      <c r="T2413" s="48">
        <v>1</v>
      </c>
      <c r="U2413" s="47"/>
      <c r="V2413" s="22" t="s">
        <v>9314</v>
      </c>
      <c r="W2413" s="134" t="s">
        <v>3472</v>
      </c>
      <c r="X2413" s="3" t="s">
        <v>27</v>
      </c>
      <c r="Y2413" s="21">
        <v>0</v>
      </c>
      <c r="Z2413" s="21">
        <v>4</v>
      </c>
      <c r="AA2413" s="14">
        <v>0</v>
      </c>
      <c r="AB2413" s="3">
        <f t="shared" si="112"/>
        <v>48</v>
      </c>
      <c r="AC2413">
        <v>65.730499492163034</v>
      </c>
      <c r="AN2413" s="3">
        <v>1618</v>
      </c>
      <c r="AO2413" s="3">
        <v>465</v>
      </c>
      <c r="AP2413" s="3">
        <v>2295</v>
      </c>
      <c r="AR2413" s="183" t="s">
        <v>8970</v>
      </c>
      <c r="AS2413" s="183" t="s">
        <v>9179</v>
      </c>
      <c r="AT2413" s="3">
        <v>0</v>
      </c>
      <c r="AU2413" s="18">
        <v>0</v>
      </c>
      <c r="AV2413" s="17"/>
      <c r="AW2413" s="200">
        <v>0</v>
      </c>
      <c r="AX2413" s="200">
        <v>0</v>
      </c>
      <c r="AY2413" s="200">
        <v>0</v>
      </c>
      <c r="AZ2413" s="200">
        <v>0</v>
      </c>
      <c r="BA2413" s="200">
        <v>1</v>
      </c>
      <c r="BB2413" s="200">
        <v>0</v>
      </c>
      <c r="BC2413" s="200">
        <v>0</v>
      </c>
    </row>
    <row r="2414" spans="1:62" s="6" customFormat="1" ht="15.75" thickBot="1" x14ac:dyDescent="0.3">
      <c r="A2414" s="23">
        <v>108</v>
      </c>
      <c r="B2414" s="6">
        <v>48</v>
      </c>
      <c r="C2414" s="23" t="s">
        <v>3454</v>
      </c>
      <c r="D2414" s="23" t="s">
        <v>1625</v>
      </c>
      <c r="E2414" s="23" t="s">
        <v>88</v>
      </c>
      <c r="F2414" s="23" t="s">
        <v>3455</v>
      </c>
      <c r="G2414" s="28" t="s">
        <v>6957</v>
      </c>
      <c r="H2414" s="28" t="s">
        <v>6970</v>
      </c>
      <c r="I2414" s="28" t="s">
        <v>6959</v>
      </c>
      <c r="J2414" s="23"/>
      <c r="K2414" s="142">
        <v>0</v>
      </c>
      <c r="L2414" s="142">
        <v>0</v>
      </c>
      <c r="M2414" s="142">
        <v>0</v>
      </c>
      <c r="N2414" s="28">
        <v>0</v>
      </c>
      <c r="O2414" s="28">
        <v>0</v>
      </c>
      <c r="P2414" s="28">
        <v>0</v>
      </c>
      <c r="Q2414" s="28">
        <v>1</v>
      </c>
      <c r="R2414" s="28">
        <v>0</v>
      </c>
      <c r="S2414" s="142">
        <v>0</v>
      </c>
      <c r="T2414" s="28">
        <v>1</v>
      </c>
      <c r="U2414" s="90"/>
      <c r="V2414" s="9" t="s">
        <v>149</v>
      </c>
      <c r="W2414" s="133"/>
      <c r="X2414" s="6" t="s">
        <v>3464</v>
      </c>
      <c r="Y2414" s="19">
        <v>14</v>
      </c>
      <c r="Z2414" s="19">
        <v>0</v>
      </c>
      <c r="AA2414" s="9">
        <v>9</v>
      </c>
      <c r="AB2414" s="6">
        <f t="shared" si="112"/>
        <v>3369</v>
      </c>
      <c r="AD2414" s="10"/>
      <c r="AE2414" s="11"/>
      <c r="AF2414" s="7"/>
      <c r="AM2414" s="10"/>
      <c r="AN2414" s="6">
        <v>1618</v>
      </c>
      <c r="AO2414" s="6">
        <v>465</v>
      </c>
      <c r="AR2414" s="198" t="s">
        <v>8970</v>
      </c>
      <c r="AS2414" s="198" t="s">
        <v>9179</v>
      </c>
      <c r="AT2414" s="6">
        <v>0</v>
      </c>
      <c r="AU2414" s="23">
        <v>0</v>
      </c>
      <c r="AV2414" s="25"/>
      <c r="AW2414" s="201"/>
      <c r="BD2414" s="10"/>
    </row>
    <row r="2415" spans="1:62" ht="15.75" thickTop="1" x14ac:dyDescent="0.25">
      <c r="A2415" s="18">
        <v>109</v>
      </c>
      <c r="B2415" s="3">
        <v>48</v>
      </c>
      <c r="C2415" s="18" t="s">
        <v>3473</v>
      </c>
      <c r="D2415" s="18" t="s">
        <v>1632</v>
      </c>
      <c r="E2415" s="18" t="s">
        <v>88</v>
      </c>
      <c r="F2415" s="48" t="s">
        <v>4050</v>
      </c>
      <c r="K2415" s="113">
        <v>0</v>
      </c>
      <c r="L2415" s="113">
        <v>0</v>
      </c>
      <c r="M2415" s="113">
        <v>0</v>
      </c>
      <c r="N2415" s="48">
        <v>0</v>
      </c>
      <c r="O2415" s="48">
        <v>0</v>
      </c>
      <c r="P2415" s="48">
        <v>0</v>
      </c>
      <c r="Q2415" s="48">
        <v>0</v>
      </c>
      <c r="R2415" s="48">
        <v>0</v>
      </c>
      <c r="S2415" s="113">
        <v>0</v>
      </c>
      <c r="T2415" s="48">
        <v>1</v>
      </c>
      <c r="U2415" s="47"/>
      <c r="V2415" s="22" t="s">
        <v>8572</v>
      </c>
      <c r="W2415" s="139" t="s">
        <v>3474</v>
      </c>
      <c r="Y2415" s="54"/>
      <c r="Z2415" s="54"/>
      <c r="AA2415" s="14"/>
      <c r="AE2415" s="15" t="s">
        <v>149</v>
      </c>
      <c r="AF2415" s="2" t="s">
        <v>34</v>
      </c>
      <c r="AK2415" s="3">
        <f>(240*AH2415)+(12*AI2415)+AJ2415</f>
        <v>0</v>
      </c>
      <c r="AL2415">
        <v>0</v>
      </c>
      <c r="AN2415" s="3">
        <v>339</v>
      </c>
      <c r="AO2415" s="3">
        <v>0</v>
      </c>
      <c r="AP2415" s="3">
        <v>3761</v>
      </c>
      <c r="AR2415" s="183" t="s">
        <v>8573</v>
      </c>
      <c r="AS2415" s="183" t="s">
        <v>9548</v>
      </c>
      <c r="AT2415" s="3">
        <v>0</v>
      </c>
      <c r="AU2415" s="3">
        <v>1</v>
      </c>
      <c r="AW2415" s="200">
        <v>0</v>
      </c>
      <c r="AX2415" s="200">
        <v>0</v>
      </c>
      <c r="AY2415" s="200">
        <v>0</v>
      </c>
      <c r="AZ2415" s="200">
        <v>1</v>
      </c>
      <c r="BA2415" s="200">
        <v>0</v>
      </c>
      <c r="BB2415" s="200">
        <v>0</v>
      </c>
      <c r="BC2415" s="200">
        <v>0</v>
      </c>
      <c r="BE2415" s="18">
        <v>0</v>
      </c>
      <c r="BF2415" s="18">
        <v>0</v>
      </c>
      <c r="BG2415" s="18">
        <v>0</v>
      </c>
      <c r="BH2415" s="18">
        <v>0</v>
      </c>
      <c r="BI2415" s="18">
        <v>0</v>
      </c>
      <c r="BJ2415" s="18">
        <v>0</v>
      </c>
    </row>
    <row r="2416" spans="1:62" x14ac:dyDescent="0.25">
      <c r="A2416" s="18">
        <v>109</v>
      </c>
      <c r="B2416" s="3">
        <v>48</v>
      </c>
      <c r="C2416" s="18" t="s">
        <v>3473</v>
      </c>
      <c r="D2416" s="18" t="s">
        <v>1632</v>
      </c>
      <c r="E2416" s="18" t="s">
        <v>88</v>
      </c>
      <c r="F2416" s="48" t="s">
        <v>4050</v>
      </c>
      <c r="K2416" s="113">
        <v>0</v>
      </c>
      <c r="L2416" s="113">
        <v>0</v>
      </c>
      <c r="M2416" s="113">
        <v>0</v>
      </c>
      <c r="N2416" s="48">
        <v>0</v>
      </c>
      <c r="O2416" s="48">
        <v>0</v>
      </c>
      <c r="P2416" s="48">
        <v>0</v>
      </c>
      <c r="Q2416" s="48">
        <v>0</v>
      </c>
      <c r="R2416" s="48">
        <v>0</v>
      </c>
      <c r="S2416" s="113">
        <v>0</v>
      </c>
      <c r="T2416" s="48">
        <v>1</v>
      </c>
      <c r="U2416" s="47"/>
      <c r="V2416" s="22" t="s">
        <v>8742</v>
      </c>
      <c r="W2416" s="136" t="s">
        <v>3475</v>
      </c>
      <c r="X2416" s="3" t="s">
        <v>3476</v>
      </c>
      <c r="Y2416" s="21">
        <v>9</v>
      </c>
      <c r="Z2416" s="21">
        <v>4</v>
      </c>
      <c r="AA2416" s="14">
        <v>10.5</v>
      </c>
      <c r="AB2416" s="3">
        <f t="shared" ref="AB2416:AB2447" si="113">(240*Y2416)+(12*Z2416)+AA2416</f>
        <v>2218.5</v>
      </c>
      <c r="AC2416">
        <v>3545.0997957592294</v>
      </c>
      <c r="AN2416" s="3">
        <v>339</v>
      </c>
      <c r="AO2416" s="3">
        <v>0</v>
      </c>
      <c r="AP2416" s="3">
        <v>3422</v>
      </c>
      <c r="AR2416" s="183" t="s">
        <v>8573</v>
      </c>
      <c r="AS2416" s="183" t="s">
        <v>9548</v>
      </c>
      <c r="AT2416" s="3">
        <v>0</v>
      </c>
      <c r="AU2416" s="3">
        <v>1</v>
      </c>
      <c r="AW2416" s="200">
        <v>0</v>
      </c>
      <c r="AX2416" s="200">
        <v>0</v>
      </c>
      <c r="AY2416" s="200">
        <v>0</v>
      </c>
      <c r="AZ2416" s="200">
        <v>0</v>
      </c>
      <c r="BA2416" s="200">
        <v>1</v>
      </c>
      <c r="BB2416" s="200">
        <v>0</v>
      </c>
      <c r="BC2416" s="200">
        <v>0</v>
      </c>
    </row>
    <row r="2417" spans="1:62" s="6" customFormat="1" ht="15.75" thickBot="1" x14ac:dyDescent="0.3">
      <c r="A2417" s="23">
        <v>109</v>
      </c>
      <c r="B2417" s="6">
        <v>48</v>
      </c>
      <c r="C2417" s="23" t="s">
        <v>3473</v>
      </c>
      <c r="D2417" s="23" t="s">
        <v>1632</v>
      </c>
      <c r="E2417" s="23" t="s">
        <v>88</v>
      </c>
      <c r="F2417" s="28" t="s">
        <v>4050</v>
      </c>
      <c r="K2417" s="142">
        <v>0</v>
      </c>
      <c r="L2417" s="142">
        <v>0</v>
      </c>
      <c r="M2417" s="142">
        <v>0</v>
      </c>
      <c r="N2417" s="28">
        <v>0</v>
      </c>
      <c r="O2417" s="28">
        <v>0</v>
      </c>
      <c r="P2417" s="28">
        <v>0</v>
      </c>
      <c r="Q2417" s="28">
        <v>0</v>
      </c>
      <c r="R2417" s="28">
        <v>0</v>
      </c>
      <c r="S2417" s="142">
        <v>0</v>
      </c>
      <c r="T2417" s="28">
        <v>1</v>
      </c>
      <c r="U2417" s="90"/>
      <c r="V2417" s="9" t="s">
        <v>149</v>
      </c>
      <c r="W2417" s="133"/>
      <c r="X2417" s="6" t="s">
        <v>3477</v>
      </c>
      <c r="Y2417" s="19">
        <v>9</v>
      </c>
      <c r="Z2417" s="19">
        <v>4</v>
      </c>
      <c r="AA2417" s="9">
        <v>10.5</v>
      </c>
      <c r="AB2417" s="6">
        <f t="shared" si="113"/>
        <v>2218.5</v>
      </c>
      <c r="AD2417" s="10"/>
      <c r="AE2417" s="11"/>
      <c r="AF2417" s="7"/>
      <c r="AM2417" s="10"/>
      <c r="AN2417" s="6">
        <v>339</v>
      </c>
      <c r="AO2417" s="6">
        <v>0</v>
      </c>
      <c r="AR2417" s="198" t="s">
        <v>8410</v>
      </c>
      <c r="AS2417" s="198" t="s">
        <v>9548</v>
      </c>
      <c r="AT2417" s="6">
        <v>0</v>
      </c>
      <c r="AU2417" s="6">
        <v>1</v>
      </c>
      <c r="AV2417" s="10"/>
      <c r="AW2417" s="201"/>
      <c r="BD2417" s="10"/>
    </row>
    <row r="2418" spans="1:62" ht="15.75" thickTop="1" x14ac:dyDescent="0.25">
      <c r="A2418" s="18">
        <v>110</v>
      </c>
      <c r="B2418" s="3">
        <v>48</v>
      </c>
      <c r="C2418" s="18" t="s">
        <v>3478</v>
      </c>
      <c r="D2418" s="18" t="s">
        <v>3479</v>
      </c>
      <c r="E2418" s="18" t="s">
        <v>46</v>
      </c>
      <c r="K2418" s="113">
        <v>0</v>
      </c>
      <c r="L2418" s="113">
        <v>0</v>
      </c>
      <c r="M2418" s="113">
        <v>0</v>
      </c>
      <c r="N2418" s="48">
        <v>0</v>
      </c>
      <c r="O2418" s="48">
        <v>0</v>
      </c>
      <c r="P2418" s="48">
        <v>0</v>
      </c>
      <c r="Q2418" s="48">
        <v>0</v>
      </c>
      <c r="R2418" s="48">
        <v>0</v>
      </c>
      <c r="S2418" s="113">
        <v>0</v>
      </c>
      <c r="T2418" s="48">
        <v>0</v>
      </c>
      <c r="U2418" s="47"/>
      <c r="V2418" s="22" t="s">
        <v>8731</v>
      </c>
      <c r="W2418" s="134" t="s">
        <v>3480</v>
      </c>
      <c r="X2418" s="3" t="s">
        <v>3481</v>
      </c>
      <c r="Y2418" s="21">
        <v>1</v>
      </c>
      <c r="Z2418" s="21">
        <v>2</v>
      </c>
      <c r="AA2418" s="14">
        <v>6</v>
      </c>
      <c r="AB2418" s="3">
        <f t="shared" si="113"/>
        <v>270</v>
      </c>
      <c r="AC2418">
        <v>424.47653373515675</v>
      </c>
      <c r="AE2418" s="15" t="s">
        <v>149</v>
      </c>
      <c r="AF2418" s="2" t="s">
        <v>34</v>
      </c>
      <c r="AK2418" s="3">
        <f>(240*AH2418)+(12*AI2418)+AJ2418</f>
        <v>0</v>
      </c>
      <c r="AL2418">
        <v>0</v>
      </c>
      <c r="AN2418" s="3">
        <v>2891</v>
      </c>
      <c r="AO2418" s="3">
        <v>754</v>
      </c>
      <c r="AP2418" s="3">
        <v>3303</v>
      </c>
      <c r="AR2418" s="183" t="s">
        <v>9182</v>
      </c>
      <c r="AS2418" s="183" t="s">
        <v>9183</v>
      </c>
      <c r="AT2418" s="3">
        <v>0</v>
      </c>
      <c r="AU2418" s="18">
        <v>0</v>
      </c>
      <c r="AV2418" s="17"/>
      <c r="AW2418" s="200">
        <v>0</v>
      </c>
      <c r="AX2418" s="200">
        <v>1</v>
      </c>
      <c r="AY2418" s="200">
        <v>0</v>
      </c>
      <c r="AZ2418" s="200">
        <v>0</v>
      </c>
      <c r="BA2418" s="200">
        <v>1</v>
      </c>
      <c r="BB2418" s="200">
        <v>0</v>
      </c>
      <c r="BC2418" s="200">
        <v>0</v>
      </c>
      <c r="BE2418" s="18">
        <v>0</v>
      </c>
      <c r="BF2418" s="18">
        <v>0</v>
      </c>
      <c r="BG2418" s="18">
        <v>0</v>
      </c>
      <c r="BH2418" s="18">
        <v>0</v>
      </c>
      <c r="BI2418" s="18">
        <v>0</v>
      </c>
      <c r="BJ2418" s="18">
        <v>0</v>
      </c>
    </row>
    <row r="2419" spans="1:62" x14ac:dyDescent="0.25">
      <c r="A2419" s="18">
        <v>110</v>
      </c>
      <c r="B2419" s="3">
        <v>48</v>
      </c>
      <c r="C2419" s="18" t="s">
        <v>3478</v>
      </c>
      <c r="D2419" s="18" t="s">
        <v>3479</v>
      </c>
      <c r="E2419" s="18" t="s">
        <v>46</v>
      </c>
      <c r="K2419" s="113">
        <v>0</v>
      </c>
      <c r="L2419" s="113">
        <v>0</v>
      </c>
      <c r="M2419" s="113">
        <v>0</v>
      </c>
      <c r="N2419" s="48">
        <v>0</v>
      </c>
      <c r="O2419" s="48">
        <v>0</v>
      </c>
      <c r="P2419" s="48">
        <v>0</v>
      </c>
      <c r="Q2419" s="48">
        <v>0</v>
      </c>
      <c r="R2419" s="48">
        <v>0</v>
      </c>
      <c r="S2419" s="113">
        <v>0</v>
      </c>
      <c r="T2419" s="48">
        <v>0</v>
      </c>
      <c r="U2419" s="47"/>
      <c r="V2419" s="22" t="s">
        <v>8715</v>
      </c>
      <c r="W2419" s="134" t="s">
        <v>3482</v>
      </c>
      <c r="X2419" s="3" t="s">
        <v>395</v>
      </c>
      <c r="Y2419" s="21">
        <v>0</v>
      </c>
      <c r="Z2419" s="21">
        <v>9</v>
      </c>
      <c r="AA2419" s="14">
        <v>0</v>
      </c>
      <c r="AB2419" s="3">
        <f t="shared" si="113"/>
        <v>108</v>
      </c>
      <c r="AC2419">
        <v>169.41890264588022</v>
      </c>
      <c r="AN2419" s="3">
        <v>2891</v>
      </c>
      <c r="AO2419" s="3">
        <v>754</v>
      </c>
      <c r="AP2419" s="3">
        <v>3287</v>
      </c>
      <c r="AR2419" s="183" t="s">
        <v>9182</v>
      </c>
      <c r="AS2419" s="183" t="s">
        <v>9183</v>
      </c>
      <c r="AT2419" s="3">
        <v>0</v>
      </c>
      <c r="AU2419" s="18">
        <v>0</v>
      </c>
      <c r="AV2419" s="17"/>
      <c r="AW2419" s="200">
        <v>0</v>
      </c>
      <c r="AX2419" s="200">
        <v>1</v>
      </c>
      <c r="AY2419" s="200">
        <v>0</v>
      </c>
      <c r="AZ2419" s="200">
        <v>0</v>
      </c>
      <c r="BA2419" s="200">
        <v>0</v>
      </c>
      <c r="BB2419" s="200">
        <v>0</v>
      </c>
      <c r="BC2419" s="200">
        <v>0</v>
      </c>
    </row>
    <row r="2420" spans="1:62" x14ac:dyDescent="0.25">
      <c r="A2420" s="18">
        <v>110</v>
      </c>
      <c r="B2420" s="3">
        <v>48</v>
      </c>
      <c r="C2420" s="18" t="s">
        <v>3478</v>
      </c>
      <c r="D2420" s="18" t="s">
        <v>3479</v>
      </c>
      <c r="E2420" s="18" t="s">
        <v>46</v>
      </c>
      <c r="K2420" s="113">
        <v>0</v>
      </c>
      <c r="L2420" s="113">
        <v>0</v>
      </c>
      <c r="M2420" s="113">
        <v>0</v>
      </c>
      <c r="N2420" s="48">
        <v>0</v>
      </c>
      <c r="O2420" s="48">
        <v>0</v>
      </c>
      <c r="P2420" s="48">
        <v>0</v>
      </c>
      <c r="Q2420" s="48">
        <v>0</v>
      </c>
      <c r="R2420" s="48">
        <v>0</v>
      </c>
      <c r="S2420" s="113">
        <v>0</v>
      </c>
      <c r="T2420" s="48">
        <v>0</v>
      </c>
      <c r="U2420" s="47"/>
      <c r="V2420" s="22" t="s">
        <v>8715</v>
      </c>
      <c r="W2420" s="134" t="s">
        <v>3483</v>
      </c>
      <c r="X2420" s="3" t="s">
        <v>96</v>
      </c>
      <c r="Y2420" s="21">
        <v>0</v>
      </c>
      <c r="Z2420" s="21">
        <v>18</v>
      </c>
      <c r="AA2420" s="14">
        <v>0</v>
      </c>
      <c r="AB2420" s="3">
        <f t="shared" si="113"/>
        <v>216</v>
      </c>
      <c r="AC2420">
        <v>338.83780529176045</v>
      </c>
      <c r="AN2420" s="3">
        <v>2891</v>
      </c>
      <c r="AO2420" s="3">
        <v>754</v>
      </c>
      <c r="AP2420" s="3">
        <v>3287</v>
      </c>
      <c r="AR2420" s="183" t="s">
        <v>9184</v>
      </c>
      <c r="AS2420" s="183" t="s">
        <v>9185</v>
      </c>
      <c r="AT2420" s="3">
        <v>0</v>
      </c>
      <c r="AU2420" s="18">
        <v>0</v>
      </c>
      <c r="AV2420" s="17"/>
      <c r="AW2420" s="200">
        <v>0</v>
      </c>
      <c r="AX2420" s="200">
        <v>1</v>
      </c>
      <c r="AY2420" s="200">
        <v>0</v>
      </c>
      <c r="AZ2420" s="200">
        <v>0</v>
      </c>
      <c r="BA2420" s="200">
        <v>0</v>
      </c>
      <c r="BB2420" s="200">
        <v>0</v>
      </c>
      <c r="BC2420" s="200">
        <v>0</v>
      </c>
    </row>
    <row r="2421" spans="1:62" x14ac:dyDescent="0.25">
      <c r="A2421" s="18">
        <v>110</v>
      </c>
      <c r="B2421" s="3">
        <v>48</v>
      </c>
      <c r="C2421" s="18" t="s">
        <v>3478</v>
      </c>
      <c r="D2421" s="18" t="s">
        <v>3479</v>
      </c>
      <c r="E2421" s="18" t="s">
        <v>46</v>
      </c>
      <c r="K2421" s="113">
        <v>0</v>
      </c>
      <c r="L2421" s="113">
        <v>0</v>
      </c>
      <c r="M2421" s="113">
        <v>0</v>
      </c>
      <c r="N2421" s="48">
        <v>0</v>
      </c>
      <c r="O2421" s="48">
        <v>0</v>
      </c>
      <c r="P2421" s="48">
        <v>0</v>
      </c>
      <c r="Q2421" s="48">
        <v>0</v>
      </c>
      <c r="R2421" s="48">
        <v>0</v>
      </c>
      <c r="S2421" s="113">
        <v>0</v>
      </c>
      <c r="T2421" s="48">
        <v>0</v>
      </c>
      <c r="U2421" s="47"/>
      <c r="V2421" s="22" t="s">
        <v>8761</v>
      </c>
      <c r="W2421" s="134" t="s">
        <v>3484</v>
      </c>
      <c r="X2421" s="3" t="s">
        <v>271</v>
      </c>
      <c r="Y2421" s="21">
        <v>1</v>
      </c>
      <c r="Z2421" s="21">
        <v>12</v>
      </c>
      <c r="AA2421" s="14">
        <v>6</v>
      </c>
      <c r="AB2421" s="3">
        <f t="shared" si="113"/>
        <v>390</v>
      </c>
      <c r="AC2421">
        <v>610.70203587891012</v>
      </c>
      <c r="AN2421" s="3">
        <v>2891</v>
      </c>
      <c r="AO2421" s="3">
        <v>754</v>
      </c>
      <c r="AP2421" s="3">
        <v>3274</v>
      </c>
      <c r="AR2421" s="183" t="s">
        <v>9184</v>
      </c>
      <c r="AS2421" s="183" t="s">
        <v>9185</v>
      </c>
      <c r="AT2421" s="3">
        <v>0</v>
      </c>
      <c r="AU2421" s="18">
        <v>0</v>
      </c>
      <c r="AV2421" s="17"/>
      <c r="AW2421" s="200">
        <v>0</v>
      </c>
      <c r="AX2421" s="200">
        <v>1</v>
      </c>
      <c r="AY2421" s="200">
        <v>0</v>
      </c>
      <c r="AZ2421" s="200">
        <v>0</v>
      </c>
      <c r="BA2421" s="200">
        <v>0</v>
      </c>
      <c r="BB2421" s="200">
        <v>0</v>
      </c>
      <c r="BC2421" s="200">
        <v>0</v>
      </c>
    </row>
    <row r="2422" spans="1:62" x14ac:dyDescent="0.25">
      <c r="A2422" s="18">
        <v>110</v>
      </c>
      <c r="B2422" s="3">
        <v>48</v>
      </c>
      <c r="C2422" s="18" t="s">
        <v>3478</v>
      </c>
      <c r="D2422" s="18" t="s">
        <v>3479</v>
      </c>
      <c r="E2422" s="18" t="s">
        <v>46</v>
      </c>
      <c r="K2422" s="113">
        <v>0</v>
      </c>
      <c r="L2422" s="113">
        <v>0</v>
      </c>
      <c r="M2422" s="113">
        <v>0</v>
      </c>
      <c r="N2422" s="48">
        <v>0</v>
      </c>
      <c r="O2422" s="48">
        <v>0</v>
      </c>
      <c r="P2422" s="48">
        <v>0</v>
      </c>
      <c r="Q2422" s="48">
        <v>0</v>
      </c>
      <c r="R2422" s="48">
        <v>0</v>
      </c>
      <c r="S2422" s="113">
        <v>0</v>
      </c>
      <c r="T2422" s="48">
        <v>0</v>
      </c>
      <c r="U2422" s="47"/>
      <c r="V2422" s="22" t="s">
        <v>8762</v>
      </c>
      <c r="W2422" s="134" t="s">
        <v>3485</v>
      </c>
      <c r="X2422" s="3" t="s">
        <v>395</v>
      </c>
      <c r="Y2422" s="21">
        <v>0</v>
      </c>
      <c r="Z2422" s="21">
        <v>9</v>
      </c>
      <c r="AA2422" s="14">
        <v>0</v>
      </c>
      <c r="AB2422" s="3">
        <f t="shared" si="113"/>
        <v>108</v>
      </c>
      <c r="AC2422">
        <v>168.65481705097099</v>
      </c>
      <c r="AN2422" s="3">
        <v>2891</v>
      </c>
      <c r="AO2422" s="3">
        <v>754</v>
      </c>
      <c r="AP2422" s="3">
        <v>3254</v>
      </c>
      <c r="AR2422" s="183" t="s">
        <v>9184</v>
      </c>
      <c r="AS2422" s="183" t="s">
        <v>9185</v>
      </c>
      <c r="AT2422" s="3">
        <v>0</v>
      </c>
      <c r="AU2422" s="18">
        <v>0</v>
      </c>
      <c r="AV2422" s="17"/>
      <c r="AW2422" s="200">
        <v>0</v>
      </c>
      <c r="AX2422" s="200">
        <v>1</v>
      </c>
      <c r="AY2422" s="200">
        <v>0</v>
      </c>
      <c r="AZ2422" s="200">
        <v>0</v>
      </c>
      <c r="BA2422" s="200">
        <v>0</v>
      </c>
      <c r="BB2422" s="200">
        <v>0</v>
      </c>
      <c r="BC2422" s="200">
        <v>0</v>
      </c>
    </row>
    <row r="2423" spans="1:62" x14ac:dyDescent="0.25">
      <c r="A2423" s="18">
        <v>110</v>
      </c>
      <c r="B2423" s="3">
        <v>48</v>
      </c>
      <c r="C2423" s="18" t="s">
        <v>3478</v>
      </c>
      <c r="D2423" s="18" t="s">
        <v>3479</v>
      </c>
      <c r="E2423" s="18" t="s">
        <v>46</v>
      </c>
      <c r="K2423" s="113">
        <v>0</v>
      </c>
      <c r="L2423" s="113">
        <v>0</v>
      </c>
      <c r="M2423" s="113">
        <v>0</v>
      </c>
      <c r="N2423" s="48">
        <v>0</v>
      </c>
      <c r="O2423" s="48">
        <v>0</v>
      </c>
      <c r="P2423" s="48">
        <v>0</v>
      </c>
      <c r="Q2423" s="48">
        <v>0</v>
      </c>
      <c r="R2423" s="48">
        <v>0</v>
      </c>
      <c r="S2423" s="113">
        <v>0</v>
      </c>
      <c r="T2423" s="48">
        <v>0</v>
      </c>
      <c r="U2423" s="47"/>
      <c r="V2423" s="22" t="s">
        <v>8763</v>
      </c>
      <c r="W2423" s="134" t="s">
        <v>3486</v>
      </c>
      <c r="X2423" s="3" t="s">
        <v>3487</v>
      </c>
      <c r="Y2423" s="21">
        <v>2</v>
      </c>
      <c r="Z2423" s="21">
        <v>4</v>
      </c>
      <c r="AA2423" s="14">
        <v>6</v>
      </c>
      <c r="AB2423" s="3">
        <f t="shared" si="113"/>
        <v>534</v>
      </c>
      <c r="AC2423">
        <v>831.8508440705026</v>
      </c>
      <c r="AN2423" s="3">
        <v>2891</v>
      </c>
      <c r="AO2423" s="3">
        <v>754</v>
      </c>
      <c r="AP2423" s="3">
        <v>3236</v>
      </c>
      <c r="AR2423" s="183" t="s">
        <v>9184</v>
      </c>
      <c r="AS2423" s="183" t="s">
        <v>9185</v>
      </c>
      <c r="AT2423" s="3">
        <v>0</v>
      </c>
      <c r="AU2423" s="18">
        <v>0</v>
      </c>
      <c r="AV2423" s="17"/>
      <c r="AW2423" s="200">
        <v>0</v>
      </c>
      <c r="AX2423" s="200">
        <v>1</v>
      </c>
      <c r="AY2423" s="200">
        <v>0</v>
      </c>
      <c r="AZ2423" s="200">
        <v>0</v>
      </c>
      <c r="BA2423" s="200">
        <v>1</v>
      </c>
      <c r="BB2423" s="200">
        <v>0</v>
      </c>
      <c r="BC2423" s="200">
        <v>0</v>
      </c>
    </row>
    <row r="2424" spans="1:62" x14ac:dyDescent="0.25">
      <c r="A2424" s="18">
        <v>110</v>
      </c>
      <c r="B2424" s="3">
        <v>48</v>
      </c>
      <c r="C2424" s="18" t="s">
        <v>3478</v>
      </c>
      <c r="D2424" s="18" t="s">
        <v>3479</v>
      </c>
      <c r="E2424" s="18" t="s">
        <v>46</v>
      </c>
      <c r="K2424" s="113">
        <v>0</v>
      </c>
      <c r="L2424" s="113">
        <v>0</v>
      </c>
      <c r="M2424" s="113">
        <v>0</v>
      </c>
      <c r="N2424" s="48">
        <v>0</v>
      </c>
      <c r="O2424" s="48">
        <v>0</v>
      </c>
      <c r="P2424" s="48">
        <v>0</v>
      </c>
      <c r="Q2424" s="48">
        <v>0</v>
      </c>
      <c r="R2424" s="48">
        <v>0</v>
      </c>
      <c r="S2424" s="113">
        <v>0</v>
      </c>
      <c r="T2424" s="48">
        <v>0</v>
      </c>
      <c r="U2424" s="47"/>
      <c r="V2424" s="22" t="s">
        <v>8626</v>
      </c>
      <c r="W2424" s="134" t="s">
        <v>3488</v>
      </c>
      <c r="X2424" s="3" t="s">
        <v>3489</v>
      </c>
      <c r="Y2424" s="21">
        <v>1</v>
      </c>
      <c r="Z2424" s="21">
        <v>0</v>
      </c>
      <c r="AA2424" s="14">
        <v>4</v>
      </c>
      <c r="AB2424" s="3">
        <f t="shared" si="113"/>
        <v>244</v>
      </c>
      <c r="AC2424">
        <v>379.16063433191158</v>
      </c>
      <c r="AN2424" s="3">
        <v>2891</v>
      </c>
      <c r="AO2424" s="3">
        <v>754</v>
      </c>
      <c r="AP2424" s="3">
        <v>3218</v>
      </c>
      <c r="AR2424" s="183" t="s">
        <v>9184</v>
      </c>
      <c r="AS2424" s="183" t="s">
        <v>9185</v>
      </c>
      <c r="AT2424" s="3">
        <v>0</v>
      </c>
      <c r="AU2424" s="18">
        <v>0</v>
      </c>
      <c r="AV2424" s="17"/>
      <c r="AW2424" s="200">
        <v>0</v>
      </c>
      <c r="AX2424" s="200">
        <v>1</v>
      </c>
      <c r="AY2424" s="200">
        <v>0</v>
      </c>
      <c r="AZ2424" s="200">
        <v>0</v>
      </c>
      <c r="BA2424" s="200">
        <v>1</v>
      </c>
      <c r="BB2424" s="200">
        <v>0</v>
      </c>
      <c r="BC2424" s="200">
        <v>0</v>
      </c>
    </row>
    <row r="2425" spans="1:62" x14ac:dyDescent="0.25">
      <c r="A2425" s="18">
        <v>110</v>
      </c>
      <c r="B2425" s="3">
        <v>48</v>
      </c>
      <c r="C2425" s="18" t="s">
        <v>3478</v>
      </c>
      <c r="D2425" s="18" t="s">
        <v>3479</v>
      </c>
      <c r="E2425" s="18" t="s">
        <v>46</v>
      </c>
      <c r="K2425" s="113">
        <v>0</v>
      </c>
      <c r="L2425" s="113">
        <v>0</v>
      </c>
      <c r="M2425" s="113">
        <v>0</v>
      </c>
      <c r="N2425" s="48">
        <v>0</v>
      </c>
      <c r="O2425" s="48">
        <v>0</v>
      </c>
      <c r="P2425" s="48">
        <v>0</v>
      </c>
      <c r="Q2425" s="48">
        <v>0</v>
      </c>
      <c r="R2425" s="48">
        <v>0</v>
      </c>
      <c r="S2425" s="113">
        <v>0</v>
      </c>
      <c r="T2425" s="48">
        <v>0</v>
      </c>
      <c r="U2425" s="47"/>
      <c r="V2425" s="22" t="s">
        <v>8764</v>
      </c>
      <c r="W2425" s="134" t="s">
        <v>3490</v>
      </c>
      <c r="X2425" s="3" t="s">
        <v>423</v>
      </c>
      <c r="Y2425" s="21">
        <v>1</v>
      </c>
      <c r="Z2425" s="21">
        <v>14</v>
      </c>
      <c r="AA2425" s="14">
        <v>0</v>
      </c>
      <c r="AB2425" s="3">
        <f t="shared" si="113"/>
        <v>408</v>
      </c>
      <c r="AC2425">
        <v>632.79165238476867</v>
      </c>
      <c r="AN2425" s="3">
        <v>2891</v>
      </c>
      <c r="AO2425" s="3">
        <v>754</v>
      </c>
      <c r="AP2425" s="3">
        <v>3204</v>
      </c>
      <c r="AR2425" s="183" t="s">
        <v>9184</v>
      </c>
      <c r="AS2425" s="183" t="s">
        <v>9185</v>
      </c>
      <c r="AT2425" s="3">
        <v>0</v>
      </c>
      <c r="AU2425" s="18">
        <v>0</v>
      </c>
      <c r="AV2425" s="17"/>
      <c r="AW2425" s="200">
        <v>0</v>
      </c>
      <c r="AX2425" s="200">
        <v>1</v>
      </c>
      <c r="AY2425" s="200">
        <v>0</v>
      </c>
      <c r="AZ2425" s="200">
        <v>0</v>
      </c>
      <c r="BA2425" s="200">
        <v>1</v>
      </c>
      <c r="BB2425" s="200">
        <v>0</v>
      </c>
      <c r="BC2425" s="200">
        <v>0</v>
      </c>
    </row>
    <row r="2426" spans="1:62" x14ac:dyDescent="0.25">
      <c r="A2426" s="18">
        <v>110</v>
      </c>
      <c r="B2426" s="3">
        <v>48</v>
      </c>
      <c r="C2426" s="18" t="s">
        <v>3478</v>
      </c>
      <c r="D2426" s="18" t="s">
        <v>3479</v>
      </c>
      <c r="E2426" s="18" t="s">
        <v>46</v>
      </c>
      <c r="K2426" s="113">
        <v>0</v>
      </c>
      <c r="L2426" s="113">
        <v>0</v>
      </c>
      <c r="M2426" s="113">
        <v>0</v>
      </c>
      <c r="N2426" s="48">
        <v>0</v>
      </c>
      <c r="O2426" s="48">
        <v>0</v>
      </c>
      <c r="P2426" s="48">
        <v>0</v>
      </c>
      <c r="Q2426" s="48">
        <v>0</v>
      </c>
      <c r="R2426" s="48">
        <v>0</v>
      </c>
      <c r="S2426" s="113">
        <v>0</v>
      </c>
      <c r="T2426" s="48">
        <v>0</v>
      </c>
      <c r="U2426" s="47"/>
      <c r="V2426" s="22" t="s">
        <v>8647</v>
      </c>
      <c r="W2426" s="134" t="s">
        <v>3491</v>
      </c>
      <c r="X2426" s="3" t="s">
        <v>27</v>
      </c>
      <c r="Y2426" s="21">
        <v>0</v>
      </c>
      <c r="Z2426" s="21">
        <v>4</v>
      </c>
      <c r="AA2426" s="14">
        <v>0</v>
      </c>
      <c r="AB2426" s="3">
        <f t="shared" si="113"/>
        <v>48</v>
      </c>
      <c r="AC2426">
        <v>74.313628585859632</v>
      </c>
      <c r="AN2426" s="3">
        <v>2891</v>
      </c>
      <c r="AO2426" s="3">
        <v>754</v>
      </c>
      <c r="AP2426" s="3">
        <v>3191</v>
      </c>
      <c r="AR2426" s="183" t="s">
        <v>9184</v>
      </c>
      <c r="AS2426" s="183" t="s">
        <v>9185</v>
      </c>
      <c r="AT2426" s="3">
        <v>0</v>
      </c>
      <c r="AU2426" s="18">
        <v>0</v>
      </c>
      <c r="AV2426" s="17"/>
      <c r="AW2426" s="200">
        <v>0</v>
      </c>
      <c r="AX2426" s="200">
        <v>1</v>
      </c>
      <c r="AY2426" s="200">
        <v>0</v>
      </c>
      <c r="AZ2426" s="200">
        <v>0</v>
      </c>
      <c r="BA2426" s="200">
        <v>0</v>
      </c>
      <c r="BB2426" s="200">
        <v>0</v>
      </c>
      <c r="BC2426" s="200">
        <v>0</v>
      </c>
    </row>
    <row r="2427" spans="1:62" x14ac:dyDescent="0.25">
      <c r="A2427" s="18">
        <v>110</v>
      </c>
      <c r="B2427" s="3">
        <v>48</v>
      </c>
      <c r="C2427" s="18" t="s">
        <v>3478</v>
      </c>
      <c r="D2427" s="18" t="s">
        <v>3479</v>
      </c>
      <c r="E2427" s="18" t="s">
        <v>46</v>
      </c>
      <c r="K2427" s="113">
        <v>0</v>
      </c>
      <c r="L2427" s="113">
        <v>0</v>
      </c>
      <c r="M2427" s="113">
        <v>0</v>
      </c>
      <c r="N2427" s="48">
        <v>0</v>
      </c>
      <c r="O2427" s="48">
        <v>0</v>
      </c>
      <c r="P2427" s="48">
        <v>0</v>
      </c>
      <c r="Q2427" s="48">
        <v>0</v>
      </c>
      <c r="R2427" s="48">
        <v>0</v>
      </c>
      <c r="S2427" s="113">
        <v>0</v>
      </c>
      <c r="T2427" s="48">
        <v>0</v>
      </c>
      <c r="U2427" s="47"/>
      <c r="V2427" s="22" t="s">
        <v>8705</v>
      </c>
      <c r="W2427" s="134" t="s">
        <v>3492</v>
      </c>
      <c r="X2427" s="3" t="s">
        <v>706</v>
      </c>
      <c r="Y2427" s="21">
        <v>1</v>
      </c>
      <c r="Z2427" s="21">
        <v>0</v>
      </c>
      <c r="AA2427" s="14">
        <v>0</v>
      </c>
      <c r="AB2427" s="3">
        <f t="shared" si="113"/>
        <v>240</v>
      </c>
      <c r="AC2427">
        <v>371.21203986174714</v>
      </c>
      <c r="AN2427" s="3">
        <v>2891</v>
      </c>
      <c r="AO2427" s="3">
        <v>754</v>
      </c>
      <c r="AP2427" s="3">
        <v>3184</v>
      </c>
      <c r="AR2427" s="183" t="s">
        <v>9184</v>
      </c>
      <c r="AS2427" s="183" t="s">
        <v>9185</v>
      </c>
      <c r="AT2427" s="3">
        <v>0</v>
      </c>
      <c r="AU2427" s="18">
        <v>0</v>
      </c>
      <c r="AV2427" s="17"/>
      <c r="AW2427" s="200">
        <v>0</v>
      </c>
      <c r="AX2427" s="200">
        <v>0</v>
      </c>
      <c r="AY2427" s="200">
        <v>0</v>
      </c>
      <c r="AZ2427" s="200">
        <v>1</v>
      </c>
      <c r="BA2427" s="200">
        <v>0</v>
      </c>
      <c r="BB2427" s="200">
        <v>0</v>
      </c>
      <c r="BC2427" s="200">
        <v>0</v>
      </c>
    </row>
    <row r="2428" spans="1:62" ht="30" x14ac:dyDescent="0.25">
      <c r="A2428" s="18">
        <v>110</v>
      </c>
      <c r="B2428" s="3">
        <v>48</v>
      </c>
      <c r="C2428" s="18" t="s">
        <v>3478</v>
      </c>
      <c r="D2428" s="18" t="s">
        <v>3479</v>
      </c>
      <c r="E2428" s="18" t="s">
        <v>46</v>
      </c>
      <c r="K2428" s="113">
        <v>0</v>
      </c>
      <c r="L2428" s="113">
        <v>0</v>
      </c>
      <c r="M2428" s="113">
        <v>0</v>
      </c>
      <c r="N2428" s="48">
        <v>0</v>
      </c>
      <c r="O2428" s="48">
        <v>0</v>
      </c>
      <c r="P2428" s="48">
        <v>0</v>
      </c>
      <c r="Q2428" s="48">
        <v>0</v>
      </c>
      <c r="R2428" s="48">
        <v>0</v>
      </c>
      <c r="S2428" s="113">
        <v>0</v>
      </c>
      <c r="T2428" s="48">
        <v>0</v>
      </c>
      <c r="U2428" s="47"/>
      <c r="V2428" s="22" t="s">
        <v>8705</v>
      </c>
      <c r="W2428" s="134" t="s">
        <v>3493</v>
      </c>
      <c r="X2428" s="3" t="s">
        <v>3494</v>
      </c>
      <c r="Y2428" s="21">
        <v>2</v>
      </c>
      <c r="Z2428" s="21">
        <v>0</v>
      </c>
      <c r="AA2428" s="14">
        <v>3</v>
      </c>
      <c r="AB2428" s="3">
        <f t="shared" si="113"/>
        <v>483</v>
      </c>
      <c r="AC2428">
        <v>747.06423022176614</v>
      </c>
      <c r="AN2428" s="3">
        <v>2891</v>
      </c>
      <c r="AO2428" s="3">
        <v>754</v>
      </c>
      <c r="AP2428" s="3">
        <v>3184</v>
      </c>
      <c r="AR2428" s="183" t="s">
        <v>9184</v>
      </c>
      <c r="AS2428" s="183" t="s">
        <v>9185</v>
      </c>
      <c r="AT2428" s="3">
        <v>0</v>
      </c>
      <c r="AU2428" s="18">
        <v>0</v>
      </c>
      <c r="AV2428" s="17"/>
      <c r="AW2428" s="200">
        <v>0</v>
      </c>
      <c r="AX2428" s="200">
        <v>0</v>
      </c>
      <c r="AY2428" s="200">
        <v>0</v>
      </c>
      <c r="AZ2428" s="200">
        <v>1</v>
      </c>
      <c r="BA2428" s="200">
        <v>0</v>
      </c>
      <c r="BB2428" s="200">
        <v>0</v>
      </c>
      <c r="BC2428" s="200">
        <v>0</v>
      </c>
    </row>
    <row r="2429" spans="1:62" x14ac:dyDescent="0.25">
      <c r="A2429" s="18">
        <v>110</v>
      </c>
      <c r="B2429" s="3">
        <v>48</v>
      </c>
      <c r="C2429" s="18" t="s">
        <v>3478</v>
      </c>
      <c r="D2429" s="18" t="s">
        <v>3479</v>
      </c>
      <c r="E2429" s="18" t="s">
        <v>46</v>
      </c>
      <c r="K2429" s="113">
        <v>0</v>
      </c>
      <c r="L2429" s="113">
        <v>0</v>
      </c>
      <c r="M2429" s="113">
        <v>0</v>
      </c>
      <c r="N2429" s="48">
        <v>0</v>
      </c>
      <c r="O2429" s="48">
        <v>0</v>
      </c>
      <c r="P2429" s="48">
        <v>0</v>
      </c>
      <c r="Q2429" s="48">
        <v>0</v>
      </c>
      <c r="R2429" s="48">
        <v>0</v>
      </c>
      <c r="S2429" s="113">
        <v>0</v>
      </c>
      <c r="T2429" s="48">
        <v>0</v>
      </c>
      <c r="U2429" s="47"/>
      <c r="V2429" s="22" t="s">
        <v>8628</v>
      </c>
      <c r="W2429" s="134" t="s">
        <v>3495</v>
      </c>
      <c r="X2429" s="3" t="s">
        <v>1081</v>
      </c>
      <c r="Y2429" s="21">
        <v>2</v>
      </c>
      <c r="Z2429" s="21">
        <v>15</v>
      </c>
      <c r="AA2429" s="14">
        <v>6</v>
      </c>
      <c r="AB2429" s="3">
        <f t="shared" si="113"/>
        <v>666</v>
      </c>
      <c r="AC2429">
        <v>1028.4215803055567</v>
      </c>
      <c r="AN2429" s="3">
        <v>2891</v>
      </c>
      <c r="AO2429" s="3">
        <v>754</v>
      </c>
      <c r="AP2429" s="3">
        <v>3172</v>
      </c>
      <c r="AR2429" s="183" t="s">
        <v>9184</v>
      </c>
      <c r="AS2429" s="183" t="s">
        <v>9185</v>
      </c>
      <c r="AT2429" s="3">
        <v>0</v>
      </c>
      <c r="AU2429" s="18">
        <v>0</v>
      </c>
      <c r="AV2429" s="17"/>
      <c r="AW2429" s="200">
        <v>0</v>
      </c>
      <c r="AX2429" s="200">
        <v>0</v>
      </c>
      <c r="AY2429" s="200">
        <v>0</v>
      </c>
      <c r="AZ2429" s="200">
        <v>0</v>
      </c>
      <c r="BA2429" s="200">
        <v>1</v>
      </c>
      <c r="BB2429" s="200">
        <v>0</v>
      </c>
      <c r="BC2429" s="200">
        <v>0</v>
      </c>
    </row>
    <row r="2430" spans="1:62" x14ac:dyDescent="0.25">
      <c r="A2430" s="18">
        <v>110</v>
      </c>
      <c r="B2430" s="3">
        <v>48</v>
      </c>
      <c r="C2430" s="18" t="s">
        <v>3478</v>
      </c>
      <c r="D2430" s="18" t="s">
        <v>3479</v>
      </c>
      <c r="E2430" s="18" t="s">
        <v>46</v>
      </c>
      <c r="K2430" s="113">
        <v>0</v>
      </c>
      <c r="L2430" s="113">
        <v>0</v>
      </c>
      <c r="M2430" s="113">
        <v>0</v>
      </c>
      <c r="N2430" s="48">
        <v>0</v>
      </c>
      <c r="O2430" s="48">
        <v>0</v>
      </c>
      <c r="P2430" s="48">
        <v>0</v>
      </c>
      <c r="Q2430" s="48">
        <v>0</v>
      </c>
      <c r="R2430" s="48">
        <v>0</v>
      </c>
      <c r="S2430" s="113">
        <v>0</v>
      </c>
      <c r="T2430" s="48">
        <v>0</v>
      </c>
      <c r="U2430" s="47"/>
      <c r="V2430" s="22" t="s">
        <v>8765</v>
      </c>
      <c r="W2430" s="134" t="s">
        <v>3496</v>
      </c>
      <c r="X2430" s="3" t="s">
        <v>1414</v>
      </c>
      <c r="Y2430" s="21">
        <v>2</v>
      </c>
      <c r="Z2430" s="21">
        <v>2</v>
      </c>
      <c r="AA2430" s="14">
        <v>0</v>
      </c>
      <c r="AB2430" s="3">
        <f t="shared" si="113"/>
        <v>504</v>
      </c>
      <c r="AC2430">
        <v>776.34846521387306</v>
      </c>
      <c r="AN2430" s="3">
        <v>2891</v>
      </c>
      <c r="AO2430" s="3">
        <v>754</v>
      </c>
      <c r="AP2430" s="3">
        <v>3154</v>
      </c>
      <c r="AR2430" s="183" t="s">
        <v>9184</v>
      </c>
      <c r="AS2430" s="183" t="s">
        <v>9185</v>
      </c>
      <c r="AT2430" s="3">
        <v>0</v>
      </c>
      <c r="AU2430" s="18">
        <v>0</v>
      </c>
      <c r="AV2430" s="17"/>
      <c r="AW2430" s="200">
        <v>0</v>
      </c>
      <c r="AX2430" s="200">
        <v>0</v>
      </c>
      <c r="AY2430" s="200">
        <v>0</v>
      </c>
      <c r="AZ2430" s="200">
        <v>0</v>
      </c>
      <c r="BA2430" s="200">
        <v>1</v>
      </c>
      <c r="BB2430" s="200">
        <v>0</v>
      </c>
      <c r="BC2430" s="200">
        <v>0</v>
      </c>
    </row>
    <row r="2431" spans="1:62" x14ac:dyDescent="0.25">
      <c r="A2431" s="18">
        <v>110</v>
      </c>
      <c r="B2431" s="3">
        <v>48</v>
      </c>
      <c r="C2431" s="18" t="s">
        <v>3478</v>
      </c>
      <c r="D2431" s="18" t="s">
        <v>3479</v>
      </c>
      <c r="E2431" s="18" t="s">
        <v>46</v>
      </c>
      <c r="K2431" s="113">
        <v>0</v>
      </c>
      <c r="L2431" s="113">
        <v>0</v>
      </c>
      <c r="M2431" s="113">
        <v>0</v>
      </c>
      <c r="N2431" s="48">
        <v>0</v>
      </c>
      <c r="O2431" s="48">
        <v>0</v>
      </c>
      <c r="P2431" s="48">
        <v>0</v>
      </c>
      <c r="Q2431" s="48">
        <v>0</v>
      </c>
      <c r="R2431" s="48">
        <v>0</v>
      </c>
      <c r="S2431" s="113">
        <v>0</v>
      </c>
      <c r="T2431" s="48">
        <v>0</v>
      </c>
      <c r="U2431" s="47"/>
      <c r="V2431" s="14" t="s">
        <v>149</v>
      </c>
      <c r="W2431" s="134" t="s">
        <v>3497</v>
      </c>
      <c r="X2431" s="3" t="s">
        <v>3498</v>
      </c>
      <c r="Y2431" s="13">
        <v>17</v>
      </c>
      <c r="Z2431" s="13">
        <v>11</v>
      </c>
      <c r="AA2431" s="14">
        <v>9</v>
      </c>
      <c r="AB2431" s="3">
        <f t="shared" si="113"/>
        <v>4221</v>
      </c>
      <c r="AN2431" s="3">
        <v>2891</v>
      </c>
      <c r="AO2431" s="3">
        <v>754</v>
      </c>
      <c r="AR2431" s="183" t="s">
        <v>9184</v>
      </c>
      <c r="AS2431" s="183" t="s">
        <v>9185</v>
      </c>
      <c r="AT2431" s="3">
        <v>0</v>
      </c>
      <c r="AU2431" s="18">
        <v>0</v>
      </c>
      <c r="AV2431" s="17"/>
    </row>
    <row r="2432" spans="1:62" x14ac:dyDescent="0.25">
      <c r="A2432" s="18">
        <v>110</v>
      </c>
      <c r="B2432" s="3">
        <v>72</v>
      </c>
      <c r="C2432" s="18" t="s">
        <v>3478</v>
      </c>
      <c r="D2432" s="18" t="s">
        <v>3479</v>
      </c>
      <c r="E2432" s="18" t="s">
        <v>46</v>
      </c>
      <c r="K2432" s="113">
        <v>0</v>
      </c>
      <c r="L2432" s="113">
        <v>0</v>
      </c>
      <c r="M2432" s="113">
        <v>0</v>
      </c>
      <c r="N2432" s="48">
        <v>0</v>
      </c>
      <c r="O2432" s="48">
        <v>0</v>
      </c>
      <c r="P2432" s="48">
        <v>0</v>
      </c>
      <c r="Q2432" s="48">
        <v>0</v>
      </c>
      <c r="R2432" s="48">
        <v>0</v>
      </c>
      <c r="S2432" s="113">
        <v>0</v>
      </c>
      <c r="T2432" s="48">
        <v>0</v>
      </c>
      <c r="U2432" s="47"/>
      <c r="V2432" s="14" t="s">
        <v>149</v>
      </c>
      <c r="W2432" s="134" t="s">
        <v>3499</v>
      </c>
      <c r="X2432" s="3" t="s">
        <v>3498</v>
      </c>
      <c r="Y2432" s="13">
        <v>17</v>
      </c>
      <c r="Z2432" s="13">
        <v>11</v>
      </c>
      <c r="AA2432" s="14">
        <v>9</v>
      </c>
      <c r="AB2432" s="3">
        <f t="shared" si="113"/>
        <v>4221</v>
      </c>
      <c r="AE2432" s="22" t="s">
        <v>8766</v>
      </c>
      <c r="AF2432" s="2" t="s">
        <v>3500</v>
      </c>
      <c r="AG2432" s="3" t="s">
        <v>3501</v>
      </c>
      <c r="AH2432" s="3">
        <v>21</v>
      </c>
      <c r="AI2432" s="3">
        <v>14</v>
      </c>
      <c r="AJ2432" s="3">
        <v>6</v>
      </c>
      <c r="AK2432" s="3">
        <f>(240*AH2432)+(12*AI2432)+AJ2432</f>
        <v>5214</v>
      </c>
      <c r="AL2432">
        <v>8017.2207344903554</v>
      </c>
      <c r="AN2432" s="3">
        <v>2891</v>
      </c>
      <c r="AO2432" s="3">
        <v>754</v>
      </c>
      <c r="AQ2432" s="3">
        <v>3141</v>
      </c>
      <c r="AR2432" s="183" t="s">
        <v>9184</v>
      </c>
      <c r="AS2432" s="183" t="s">
        <v>9185</v>
      </c>
      <c r="AT2432" s="3">
        <v>0</v>
      </c>
      <c r="AU2432" s="18">
        <v>0</v>
      </c>
      <c r="AV2432" s="17"/>
      <c r="BE2432" s="3">
        <v>0</v>
      </c>
      <c r="BF2432" s="3">
        <v>0</v>
      </c>
      <c r="BG2432" s="3">
        <v>0</v>
      </c>
      <c r="BH2432" s="18">
        <v>1</v>
      </c>
      <c r="BI2432" s="18">
        <v>0</v>
      </c>
      <c r="BJ2432" s="18">
        <v>0</v>
      </c>
    </row>
    <row r="2433" spans="1:62" x14ac:dyDescent="0.25">
      <c r="A2433" s="18">
        <v>110</v>
      </c>
      <c r="B2433" s="3">
        <v>72</v>
      </c>
      <c r="C2433" s="18" t="s">
        <v>3478</v>
      </c>
      <c r="D2433" s="18" t="s">
        <v>3479</v>
      </c>
      <c r="E2433" s="18" t="s">
        <v>46</v>
      </c>
      <c r="K2433" s="113">
        <v>0</v>
      </c>
      <c r="L2433" s="113">
        <v>0</v>
      </c>
      <c r="M2433" s="113">
        <v>0</v>
      </c>
      <c r="N2433" s="48">
        <v>0</v>
      </c>
      <c r="O2433" s="48">
        <v>0</v>
      </c>
      <c r="P2433" s="48">
        <v>0</v>
      </c>
      <c r="Q2433" s="48">
        <v>0</v>
      </c>
      <c r="R2433" s="48">
        <v>0</v>
      </c>
      <c r="S2433" s="113">
        <v>0</v>
      </c>
      <c r="T2433" s="48">
        <v>0</v>
      </c>
      <c r="U2433" s="47"/>
      <c r="V2433" s="22" t="s">
        <v>8767</v>
      </c>
      <c r="W2433" s="134" t="s">
        <v>3502</v>
      </c>
      <c r="X2433" s="3" t="s">
        <v>764</v>
      </c>
      <c r="Y2433" s="21">
        <v>1</v>
      </c>
      <c r="Z2433" s="21">
        <v>10</v>
      </c>
      <c r="AA2433" s="14">
        <v>6</v>
      </c>
      <c r="AB2433" s="3">
        <f t="shared" si="113"/>
        <v>366</v>
      </c>
      <c r="AC2433">
        <v>562.85092982539504</v>
      </c>
      <c r="AE2433" s="22" t="s">
        <v>8936</v>
      </c>
      <c r="AF2433" s="18" t="s">
        <v>3503</v>
      </c>
      <c r="AG2433" s="3" t="s">
        <v>161</v>
      </c>
      <c r="AH2433" s="3">
        <v>1</v>
      </c>
      <c r="AI2433" s="3">
        <v>1</v>
      </c>
      <c r="AJ2433" s="3">
        <v>0</v>
      </c>
      <c r="AK2433" s="3">
        <f>(240*AH2433)+(12*AI2433)+AJ2433</f>
        <v>252</v>
      </c>
      <c r="AL2433">
        <v>386.00033534582883</v>
      </c>
      <c r="AN2433" s="3">
        <v>2891</v>
      </c>
      <c r="AO2433" s="3">
        <v>754</v>
      </c>
      <c r="AP2433" s="3">
        <v>3142</v>
      </c>
      <c r="AQ2433" s="3">
        <v>3113</v>
      </c>
      <c r="AR2433" s="183" t="s">
        <v>9184</v>
      </c>
      <c r="AS2433" s="183" t="s">
        <v>9185</v>
      </c>
      <c r="AT2433" s="3">
        <v>0</v>
      </c>
      <c r="AU2433" s="18">
        <v>0</v>
      </c>
      <c r="AV2433" s="17"/>
      <c r="AW2433" s="200">
        <v>0</v>
      </c>
      <c r="AX2433" s="200">
        <v>0</v>
      </c>
      <c r="AY2433" s="200">
        <v>0</v>
      </c>
      <c r="AZ2433" s="200">
        <v>0</v>
      </c>
      <c r="BA2433" s="200">
        <v>1</v>
      </c>
      <c r="BB2433" s="200">
        <v>0</v>
      </c>
      <c r="BC2433" s="200">
        <v>0</v>
      </c>
      <c r="BE2433" s="18">
        <v>0</v>
      </c>
      <c r="BF2433" s="18">
        <v>0</v>
      </c>
      <c r="BG2433" s="18">
        <v>0</v>
      </c>
      <c r="BH2433" s="18">
        <v>1</v>
      </c>
      <c r="BI2433" s="18">
        <v>0</v>
      </c>
      <c r="BJ2433" s="18">
        <v>0</v>
      </c>
    </row>
    <row r="2434" spans="1:62" x14ac:dyDescent="0.25">
      <c r="A2434" s="18">
        <v>110</v>
      </c>
      <c r="B2434" s="3">
        <v>72</v>
      </c>
      <c r="C2434" s="18" t="s">
        <v>3478</v>
      </c>
      <c r="D2434" s="18" t="s">
        <v>3479</v>
      </c>
      <c r="E2434" s="18" t="s">
        <v>46</v>
      </c>
      <c r="K2434" s="113">
        <v>0</v>
      </c>
      <c r="L2434" s="113">
        <v>0</v>
      </c>
      <c r="M2434" s="113">
        <v>0</v>
      </c>
      <c r="N2434" s="48">
        <v>0</v>
      </c>
      <c r="O2434" s="48">
        <v>0</v>
      </c>
      <c r="P2434" s="48">
        <v>0</v>
      </c>
      <c r="Q2434" s="48">
        <v>0</v>
      </c>
      <c r="R2434" s="48">
        <v>0</v>
      </c>
      <c r="S2434" s="113">
        <v>0</v>
      </c>
      <c r="T2434" s="48">
        <v>0</v>
      </c>
      <c r="U2434" s="47"/>
      <c r="V2434" s="22" t="s">
        <v>8972</v>
      </c>
      <c r="W2434" s="134" t="s">
        <v>3504</v>
      </c>
      <c r="X2434" s="3" t="s">
        <v>3505</v>
      </c>
      <c r="Y2434" s="21">
        <v>3</v>
      </c>
      <c r="Z2434" s="21">
        <v>4</v>
      </c>
      <c r="AA2434" s="14">
        <v>3</v>
      </c>
      <c r="AB2434" s="3">
        <f t="shared" si="113"/>
        <v>771</v>
      </c>
      <c r="AC2434">
        <v>1180.4920163096992</v>
      </c>
      <c r="AE2434" s="15" t="s">
        <v>149</v>
      </c>
      <c r="AF2434" s="2" t="s">
        <v>7615</v>
      </c>
      <c r="AG2434" s="3" t="s">
        <v>3506</v>
      </c>
      <c r="AH2434" s="3">
        <v>22</v>
      </c>
      <c r="AI2434" s="3">
        <v>12</v>
      </c>
      <c r="AJ2434" s="3">
        <v>6</v>
      </c>
      <c r="AK2434" s="3">
        <f>(240*AH2434)+(12*AI2434)+AJ2434</f>
        <v>5430</v>
      </c>
      <c r="AN2434" s="3">
        <v>2891</v>
      </c>
      <c r="AO2434" s="3">
        <v>754</v>
      </c>
      <c r="AP2434" s="3">
        <v>3110</v>
      </c>
      <c r="AR2434" s="183" t="s">
        <v>9184</v>
      </c>
      <c r="AS2434" s="183" t="s">
        <v>9185</v>
      </c>
      <c r="AT2434" s="3">
        <v>0</v>
      </c>
      <c r="AU2434" s="18">
        <v>0</v>
      </c>
      <c r="AV2434" s="17"/>
      <c r="AW2434" s="200">
        <v>0</v>
      </c>
      <c r="AX2434" s="200">
        <v>0</v>
      </c>
      <c r="AY2434" s="200">
        <v>0</v>
      </c>
      <c r="AZ2434" s="200">
        <v>0</v>
      </c>
      <c r="BA2434" s="200">
        <v>1</v>
      </c>
      <c r="BB2434" s="200">
        <v>0</v>
      </c>
      <c r="BC2434" s="200">
        <v>0</v>
      </c>
    </row>
    <row r="2435" spans="1:62" x14ac:dyDescent="0.25">
      <c r="A2435" s="18">
        <v>110</v>
      </c>
      <c r="B2435" s="3">
        <v>72</v>
      </c>
      <c r="C2435" s="18" t="s">
        <v>3478</v>
      </c>
      <c r="D2435" s="18" t="s">
        <v>3479</v>
      </c>
      <c r="E2435" s="18" t="s">
        <v>46</v>
      </c>
      <c r="K2435" s="113">
        <v>0</v>
      </c>
      <c r="L2435" s="113">
        <v>0</v>
      </c>
      <c r="M2435" s="113">
        <v>0</v>
      </c>
      <c r="N2435" s="48">
        <v>0</v>
      </c>
      <c r="O2435" s="48">
        <v>0</v>
      </c>
      <c r="P2435" s="48">
        <v>0</v>
      </c>
      <c r="Q2435" s="48">
        <v>0</v>
      </c>
      <c r="R2435" s="48">
        <v>0</v>
      </c>
      <c r="S2435" s="113">
        <v>0</v>
      </c>
      <c r="T2435" s="48">
        <v>0</v>
      </c>
      <c r="U2435" s="47"/>
      <c r="V2435" s="14" t="s">
        <v>149</v>
      </c>
      <c r="X2435" s="3" t="s">
        <v>3506</v>
      </c>
      <c r="Y2435" s="21">
        <v>22</v>
      </c>
      <c r="Z2435" s="21">
        <v>12</v>
      </c>
      <c r="AA2435" s="14">
        <v>6</v>
      </c>
      <c r="AB2435" s="3">
        <f t="shared" si="113"/>
        <v>5430</v>
      </c>
      <c r="AN2435" s="3">
        <v>2891</v>
      </c>
      <c r="AO2435" s="3">
        <v>754</v>
      </c>
      <c r="AR2435" s="183" t="s">
        <v>9184</v>
      </c>
      <c r="AS2435" s="183" t="s">
        <v>9185</v>
      </c>
      <c r="AT2435" s="3">
        <v>0</v>
      </c>
      <c r="AU2435" s="18">
        <v>0</v>
      </c>
      <c r="AV2435" s="17"/>
    </row>
    <row r="2436" spans="1:62" x14ac:dyDescent="0.25">
      <c r="A2436" s="18">
        <v>110</v>
      </c>
      <c r="B2436" s="3">
        <v>72</v>
      </c>
      <c r="C2436" s="18" t="s">
        <v>3478</v>
      </c>
      <c r="D2436" s="18" t="s">
        <v>3479</v>
      </c>
      <c r="E2436" s="18" t="s">
        <v>46</v>
      </c>
      <c r="K2436" s="113">
        <v>0</v>
      </c>
      <c r="L2436" s="113">
        <v>0</v>
      </c>
      <c r="M2436" s="113">
        <v>0</v>
      </c>
      <c r="N2436" s="48">
        <v>0</v>
      </c>
      <c r="O2436" s="48">
        <v>0</v>
      </c>
      <c r="P2436" s="48">
        <v>0</v>
      </c>
      <c r="Q2436" s="48">
        <v>0</v>
      </c>
      <c r="R2436" s="48">
        <v>0</v>
      </c>
      <c r="S2436" s="113">
        <v>0</v>
      </c>
      <c r="T2436" s="48">
        <v>0</v>
      </c>
      <c r="U2436" s="47"/>
      <c r="V2436" s="33" t="s">
        <v>149</v>
      </c>
      <c r="W2436" s="134" t="s">
        <v>3507</v>
      </c>
      <c r="X2436" s="3" t="s">
        <v>3498</v>
      </c>
      <c r="Y2436" s="13">
        <v>17</v>
      </c>
      <c r="Z2436" s="13">
        <v>11</v>
      </c>
      <c r="AA2436" s="14">
        <v>9</v>
      </c>
      <c r="AB2436" s="3">
        <f t="shared" si="113"/>
        <v>4221</v>
      </c>
      <c r="AE2436" s="22"/>
      <c r="AN2436" s="3">
        <v>2891</v>
      </c>
      <c r="AO2436" s="3">
        <v>754</v>
      </c>
      <c r="AR2436" s="183" t="s">
        <v>9184</v>
      </c>
      <c r="AS2436" s="183" t="s">
        <v>9185</v>
      </c>
      <c r="AT2436" s="3">
        <v>0</v>
      </c>
      <c r="AU2436" s="18">
        <v>0</v>
      </c>
      <c r="AV2436" s="17"/>
    </row>
    <row r="2437" spans="1:62" x14ac:dyDescent="0.25">
      <c r="A2437" s="18">
        <v>110</v>
      </c>
      <c r="B2437" s="3">
        <v>72</v>
      </c>
      <c r="C2437" s="18" t="s">
        <v>3478</v>
      </c>
      <c r="D2437" s="18" t="s">
        <v>3479</v>
      </c>
      <c r="E2437" s="18" t="s">
        <v>46</v>
      </c>
      <c r="K2437" s="113">
        <v>0</v>
      </c>
      <c r="L2437" s="113">
        <v>0</v>
      </c>
      <c r="M2437" s="113">
        <v>0</v>
      </c>
      <c r="N2437" s="48">
        <v>0</v>
      </c>
      <c r="O2437" s="48">
        <v>0</v>
      </c>
      <c r="P2437" s="48">
        <v>0</v>
      </c>
      <c r="Q2437" s="48">
        <v>0</v>
      </c>
      <c r="R2437" s="48">
        <v>0</v>
      </c>
      <c r="S2437" s="113">
        <v>0</v>
      </c>
      <c r="T2437" s="48">
        <v>0</v>
      </c>
      <c r="U2437" s="47"/>
      <c r="V2437" s="22" t="s">
        <v>8973</v>
      </c>
      <c r="W2437" s="134" t="s">
        <v>3508</v>
      </c>
      <c r="X2437" s="3" t="s">
        <v>3509</v>
      </c>
      <c r="Y2437" s="21">
        <v>2</v>
      </c>
      <c r="Z2437" s="21">
        <v>8</v>
      </c>
      <c r="AA2437" s="14">
        <v>0</v>
      </c>
      <c r="AB2437" s="3">
        <f t="shared" si="113"/>
        <v>576</v>
      </c>
      <c r="AC2437">
        <v>881.07877927200423</v>
      </c>
      <c r="AE2437" s="22" t="s">
        <v>8838</v>
      </c>
      <c r="AF2437" s="2" t="s">
        <v>3510</v>
      </c>
      <c r="AG2437" s="3" t="s">
        <v>3511</v>
      </c>
      <c r="AH2437" s="3">
        <v>10</v>
      </c>
      <c r="AI2437" s="3">
        <v>3</v>
      </c>
      <c r="AJ2437" s="3">
        <v>0</v>
      </c>
      <c r="AK2437" s="3">
        <f>(240*AH2437)+(12*AI2437)+AJ2437</f>
        <v>2436</v>
      </c>
      <c r="AL2437">
        <v>3674.529457077721</v>
      </c>
      <c r="AN2437" s="3">
        <v>2891</v>
      </c>
      <c r="AO2437" s="3">
        <v>754</v>
      </c>
      <c r="AP2437" s="3">
        <v>3103</v>
      </c>
      <c r="AQ2437" s="3">
        <v>3001</v>
      </c>
      <c r="AR2437" s="183" t="s">
        <v>9184</v>
      </c>
      <c r="AS2437" s="183" t="s">
        <v>9185</v>
      </c>
      <c r="AT2437" s="3">
        <v>0</v>
      </c>
      <c r="AU2437" s="18">
        <v>0</v>
      </c>
      <c r="AV2437" s="17"/>
      <c r="AW2437" s="200">
        <v>0</v>
      </c>
      <c r="AX2437" s="200">
        <v>0</v>
      </c>
      <c r="AY2437" s="200">
        <v>0</v>
      </c>
      <c r="AZ2437" s="200">
        <v>0</v>
      </c>
      <c r="BA2437" s="200">
        <v>1</v>
      </c>
      <c r="BB2437" s="200">
        <v>0</v>
      </c>
      <c r="BC2437" s="200">
        <v>0</v>
      </c>
      <c r="BE2437" s="18">
        <v>0</v>
      </c>
      <c r="BF2437" s="18">
        <v>0</v>
      </c>
      <c r="BG2437" s="18">
        <v>0</v>
      </c>
      <c r="BH2437" s="18">
        <v>1</v>
      </c>
      <c r="BI2437" s="18">
        <v>0</v>
      </c>
      <c r="BJ2437" s="18">
        <v>0</v>
      </c>
    </row>
    <row r="2438" spans="1:62" x14ac:dyDescent="0.25">
      <c r="A2438" s="18">
        <v>110</v>
      </c>
      <c r="B2438" s="3">
        <v>72</v>
      </c>
      <c r="C2438" s="18" t="s">
        <v>3478</v>
      </c>
      <c r="D2438" s="18" t="s">
        <v>3479</v>
      </c>
      <c r="E2438" s="18" t="s">
        <v>46</v>
      </c>
      <c r="K2438" s="113">
        <v>0</v>
      </c>
      <c r="L2438" s="113">
        <v>0</v>
      </c>
      <c r="M2438" s="113">
        <v>0</v>
      </c>
      <c r="N2438" s="48">
        <v>0</v>
      </c>
      <c r="O2438" s="48">
        <v>0</v>
      </c>
      <c r="P2438" s="48">
        <v>0</v>
      </c>
      <c r="Q2438" s="48">
        <v>0</v>
      </c>
      <c r="R2438" s="48">
        <v>0</v>
      </c>
      <c r="S2438" s="113">
        <v>0</v>
      </c>
      <c r="T2438" s="48">
        <v>0</v>
      </c>
      <c r="U2438" s="47"/>
      <c r="V2438" s="22" t="s">
        <v>8904</v>
      </c>
      <c r="W2438" s="134" t="s">
        <v>3512</v>
      </c>
      <c r="X2438" s="3" t="s">
        <v>96</v>
      </c>
      <c r="Y2438" s="21">
        <v>0</v>
      </c>
      <c r="Z2438" s="21">
        <v>18</v>
      </c>
      <c r="AA2438" s="14">
        <v>0</v>
      </c>
      <c r="AB2438" s="3">
        <f t="shared" si="113"/>
        <v>216</v>
      </c>
      <c r="AC2438">
        <v>327.9247163231442</v>
      </c>
      <c r="AE2438" s="22" t="s">
        <v>8974</v>
      </c>
      <c r="AF2438" s="2" t="s">
        <v>3513</v>
      </c>
      <c r="AG2438" s="3" t="s">
        <v>3514</v>
      </c>
      <c r="AH2438" s="3">
        <v>19</v>
      </c>
      <c r="AI2438" s="3">
        <v>14</v>
      </c>
      <c r="AJ2438" s="3">
        <v>0</v>
      </c>
      <c r="AK2438" s="3">
        <f>(240*AH2438)+(12*AI2438)+AJ2438</f>
        <v>4728</v>
      </c>
      <c r="AL2438">
        <v>6989.677435757073</v>
      </c>
      <c r="AN2438" s="3">
        <v>2891</v>
      </c>
      <c r="AO2438" s="3">
        <v>754</v>
      </c>
      <c r="AP2438" s="3">
        <v>3048</v>
      </c>
      <c r="AQ2438" s="3">
        <v>2854</v>
      </c>
      <c r="AR2438" s="183" t="s">
        <v>9184</v>
      </c>
      <c r="AS2438" s="183" t="s">
        <v>9185</v>
      </c>
      <c r="AT2438" s="3">
        <v>0</v>
      </c>
      <c r="AU2438" s="18">
        <v>0</v>
      </c>
      <c r="AV2438" s="17"/>
      <c r="AW2438" s="200">
        <v>0</v>
      </c>
      <c r="AX2438" s="200">
        <v>0</v>
      </c>
      <c r="AY2438" s="200">
        <v>0</v>
      </c>
      <c r="AZ2438" s="200">
        <v>0</v>
      </c>
      <c r="BA2438" s="200">
        <v>1</v>
      </c>
      <c r="BB2438" s="200">
        <v>0</v>
      </c>
      <c r="BC2438" s="200">
        <v>0</v>
      </c>
      <c r="BE2438" s="18">
        <v>0</v>
      </c>
      <c r="BF2438" s="18">
        <v>0</v>
      </c>
      <c r="BG2438" s="18">
        <v>0</v>
      </c>
      <c r="BH2438" s="18">
        <v>1</v>
      </c>
      <c r="BI2438" s="18">
        <v>0</v>
      </c>
      <c r="BJ2438" s="18">
        <v>0</v>
      </c>
    </row>
    <row r="2439" spans="1:62" x14ac:dyDescent="0.25">
      <c r="A2439" s="18">
        <v>110</v>
      </c>
      <c r="B2439" s="3">
        <v>72</v>
      </c>
      <c r="C2439" s="18" t="s">
        <v>3478</v>
      </c>
      <c r="D2439" s="18" t="s">
        <v>3479</v>
      </c>
      <c r="E2439" s="18" t="s">
        <v>46</v>
      </c>
      <c r="K2439" s="113">
        <v>0</v>
      </c>
      <c r="L2439" s="113">
        <v>0</v>
      </c>
      <c r="M2439" s="113">
        <v>0</v>
      </c>
      <c r="N2439" s="48">
        <v>0</v>
      </c>
      <c r="O2439" s="48">
        <v>0</v>
      </c>
      <c r="P2439" s="48">
        <v>0</v>
      </c>
      <c r="Q2439" s="48">
        <v>0</v>
      </c>
      <c r="R2439" s="48">
        <v>0</v>
      </c>
      <c r="S2439" s="113">
        <v>0</v>
      </c>
      <c r="T2439" s="48">
        <v>0</v>
      </c>
      <c r="U2439" s="47"/>
      <c r="V2439" s="22" t="s">
        <v>8975</v>
      </c>
      <c r="W2439" s="134" t="s">
        <v>3515</v>
      </c>
      <c r="X2439" s="3" t="s">
        <v>706</v>
      </c>
      <c r="Y2439" s="21">
        <v>1</v>
      </c>
      <c r="Z2439" s="21">
        <v>0</v>
      </c>
      <c r="AA2439" s="14">
        <v>0</v>
      </c>
      <c r="AB2439" s="3">
        <f t="shared" si="113"/>
        <v>240</v>
      </c>
      <c r="AC2439">
        <v>363.41375744255265</v>
      </c>
      <c r="AE2439" s="22" t="s">
        <v>149</v>
      </c>
      <c r="AF2439" s="155" t="s">
        <v>7604</v>
      </c>
      <c r="AG2439" s="3" t="s">
        <v>3516</v>
      </c>
      <c r="AH2439" s="3">
        <v>29</v>
      </c>
      <c r="AI2439" s="3">
        <v>17</v>
      </c>
      <c r="AJ2439" s="3">
        <v>0</v>
      </c>
      <c r="AK2439" s="3">
        <f>(240*AH2439)+(12*AI2439)+AJ2439</f>
        <v>7164</v>
      </c>
      <c r="AN2439" s="3">
        <v>2891</v>
      </c>
      <c r="AO2439" s="3">
        <v>754</v>
      </c>
      <c r="AP2439" s="3">
        <v>3029</v>
      </c>
      <c r="AR2439" s="183" t="s">
        <v>9184</v>
      </c>
      <c r="AS2439" s="183" t="s">
        <v>9185</v>
      </c>
      <c r="AT2439" s="3">
        <v>0</v>
      </c>
      <c r="AU2439" s="18">
        <v>0</v>
      </c>
      <c r="AV2439" s="17"/>
      <c r="AW2439" s="200">
        <v>0</v>
      </c>
      <c r="AX2439" s="200">
        <v>0</v>
      </c>
      <c r="AY2439" s="200">
        <v>0</v>
      </c>
      <c r="AZ2439" s="200">
        <v>0</v>
      </c>
      <c r="BA2439" s="200">
        <v>1</v>
      </c>
      <c r="BB2439" s="200">
        <v>0</v>
      </c>
      <c r="BC2439" s="200">
        <v>0</v>
      </c>
    </row>
    <row r="2440" spans="1:62" x14ac:dyDescent="0.25">
      <c r="A2440" s="18">
        <v>110</v>
      </c>
      <c r="B2440" s="3">
        <v>72</v>
      </c>
      <c r="C2440" s="18" t="s">
        <v>3478</v>
      </c>
      <c r="D2440" s="18" t="s">
        <v>3479</v>
      </c>
      <c r="E2440" s="18" t="s">
        <v>46</v>
      </c>
      <c r="K2440" s="113">
        <v>0</v>
      </c>
      <c r="L2440" s="113">
        <v>0</v>
      </c>
      <c r="M2440" s="113">
        <v>0</v>
      </c>
      <c r="N2440" s="48">
        <v>0</v>
      </c>
      <c r="O2440" s="48">
        <v>0</v>
      </c>
      <c r="P2440" s="48">
        <v>0</v>
      </c>
      <c r="Q2440" s="48">
        <v>0</v>
      </c>
      <c r="R2440" s="48">
        <v>0</v>
      </c>
      <c r="S2440" s="113">
        <v>0</v>
      </c>
      <c r="T2440" s="48">
        <v>0</v>
      </c>
      <c r="U2440" s="47"/>
      <c r="V2440" s="22" t="s">
        <v>8838</v>
      </c>
      <c r="W2440" s="134" t="s">
        <v>3517</v>
      </c>
      <c r="X2440" s="3" t="s">
        <v>3518</v>
      </c>
      <c r="Y2440" s="21">
        <v>3</v>
      </c>
      <c r="Z2440" s="21">
        <v>0</v>
      </c>
      <c r="AA2440" s="14">
        <v>8</v>
      </c>
      <c r="AB2440" s="3">
        <f t="shared" si="113"/>
        <v>728</v>
      </c>
      <c r="AC2440">
        <v>1098.1352400462154</v>
      </c>
      <c r="AN2440" s="3">
        <v>2891</v>
      </c>
      <c r="AO2440" s="3">
        <v>754</v>
      </c>
      <c r="AP2440" s="3">
        <v>3001</v>
      </c>
      <c r="AR2440" s="183" t="s">
        <v>9184</v>
      </c>
      <c r="AS2440" s="183" t="s">
        <v>9185</v>
      </c>
      <c r="AT2440" s="3">
        <v>0</v>
      </c>
      <c r="AU2440" s="18">
        <v>0</v>
      </c>
      <c r="AV2440" s="17"/>
      <c r="AW2440" s="200">
        <v>0</v>
      </c>
      <c r="AX2440" s="200">
        <v>0</v>
      </c>
      <c r="AY2440" s="200">
        <v>0</v>
      </c>
      <c r="AZ2440" s="200">
        <v>0</v>
      </c>
      <c r="BA2440" s="200">
        <v>1</v>
      </c>
      <c r="BB2440" s="200">
        <v>0</v>
      </c>
      <c r="BC2440" s="200">
        <v>0</v>
      </c>
    </row>
    <row r="2441" spans="1:62" x14ac:dyDescent="0.25">
      <c r="A2441" s="18">
        <v>110</v>
      </c>
      <c r="B2441" s="3">
        <v>72</v>
      </c>
      <c r="C2441" s="18" t="s">
        <v>3478</v>
      </c>
      <c r="D2441" s="18" t="s">
        <v>3479</v>
      </c>
      <c r="E2441" s="18" t="s">
        <v>46</v>
      </c>
      <c r="K2441" s="113">
        <v>0</v>
      </c>
      <c r="L2441" s="113">
        <v>0</v>
      </c>
      <c r="M2441" s="113">
        <v>0</v>
      </c>
      <c r="N2441" s="48">
        <v>0</v>
      </c>
      <c r="O2441" s="48">
        <v>0</v>
      </c>
      <c r="P2441" s="48">
        <v>0</v>
      </c>
      <c r="Q2441" s="48">
        <v>0</v>
      </c>
      <c r="R2441" s="48">
        <v>0</v>
      </c>
      <c r="S2441" s="113">
        <v>0</v>
      </c>
      <c r="T2441" s="48">
        <v>0</v>
      </c>
      <c r="U2441" s="47"/>
      <c r="V2441" s="22" t="s">
        <v>8912</v>
      </c>
      <c r="W2441" s="134" t="s">
        <v>3519</v>
      </c>
      <c r="X2441" s="3" t="s">
        <v>3255</v>
      </c>
      <c r="Y2441" s="21">
        <v>1</v>
      </c>
      <c r="Z2441" s="21">
        <v>11</v>
      </c>
      <c r="AA2441" s="14">
        <v>9</v>
      </c>
      <c r="AB2441" s="3">
        <f t="shared" si="113"/>
        <v>381</v>
      </c>
      <c r="AC2441">
        <v>573.06009872070399</v>
      </c>
      <c r="AN2441" s="3">
        <v>2891</v>
      </c>
      <c r="AO2441" s="3">
        <v>754</v>
      </c>
      <c r="AP2441" s="3">
        <v>2980</v>
      </c>
      <c r="AR2441" s="183" t="s">
        <v>9184</v>
      </c>
      <c r="AS2441" s="183" t="s">
        <v>9185</v>
      </c>
      <c r="AT2441" s="3">
        <v>0</v>
      </c>
      <c r="AU2441" s="18">
        <v>0</v>
      </c>
      <c r="AV2441" s="17"/>
      <c r="AW2441" s="200">
        <v>0</v>
      </c>
      <c r="AX2441" s="200">
        <v>0</v>
      </c>
      <c r="AY2441" s="200">
        <v>0</v>
      </c>
      <c r="AZ2441" s="200">
        <v>0</v>
      </c>
      <c r="BA2441" s="200">
        <v>1</v>
      </c>
      <c r="BB2441" s="200">
        <v>0</v>
      </c>
      <c r="BC2441" s="200">
        <v>0</v>
      </c>
    </row>
    <row r="2442" spans="1:62" x14ac:dyDescent="0.25">
      <c r="A2442" s="18">
        <v>110</v>
      </c>
      <c r="B2442" s="3">
        <v>72</v>
      </c>
      <c r="C2442" s="18" t="s">
        <v>3478</v>
      </c>
      <c r="D2442" s="18" t="s">
        <v>3479</v>
      </c>
      <c r="E2442" s="18" t="s">
        <v>46</v>
      </c>
      <c r="K2442" s="113">
        <v>0</v>
      </c>
      <c r="L2442" s="113">
        <v>0</v>
      </c>
      <c r="M2442" s="113">
        <v>0</v>
      </c>
      <c r="N2442" s="48">
        <v>0</v>
      </c>
      <c r="O2442" s="48">
        <v>0</v>
      </c>
      <c r="P2442" s="48">
        <v>0</v>
      </c>
      <c r="Q2442" s="48">
        <v>0</v>
      </c>
      <c r="R2442" s="48">
        <v>0</v>
      </c>
      <c r="S2442" s="113">
        <v>0</v>
      </c>
      <c r="T2442" s="48">
        <v>0</v>
      </c>
      <c r="U2442" s="47"/>
      <c r="V2442" s="22" t="s">
        <v>8948</v>
      </c>
      <c r="W2442" s="134" t="s">
        <v>3520</v>
      </c>
      <c r="X2442" s="3" t="s">
        <v>3521</v>
      </c>
      <c r="Y2442" s="21">
        <v>1</v>
      </c>
      <c r="Z2442" s="21">
        <v>10</v>
      </c>
      <c r="AA2442" s="14">
        <v>3</v>
      </c>
      <c r="AB2442" s="3">
        <f t="shared" si="113"/>
        <v>363</v>
      </c>
      <c r="AC2442">
        <v>544.94037107604447</v>
      </c>
      <c r="AN2442" s="3">
        <v>2891</v>
      </c>
      <c r="AO2442" s="3">
        <v>754</v>
      </c>
      <c r="AP2442" s="3">
        <v>2966</v>
      </c>
      <c r="AR2442" s="183" t="s">
        <v>9184</v>
      </c>
      <c r="AS2442" s="183" t="s">
        <v>9185</v>
      </c>
      <c r="AT2442" s="3">
        <v>0</v>
      </c>
      <c r="AU2442" s="18">
        <v>0</v>
      </c>
      <c r="AV2442" s="17"/>
      <c r="AW2442" s="200">
        <v>0</v>
      </c>
      <c r="AX2442" s="200">
        <v>1</v>
      </c>
      <c r="AY2442" s="200">
        <v>0</v>
      </c>
      <c r="AZ2442" s="200">
        <v>1</v>
      </c>
      <c r="BA2442" s="200">
        <v>0</v>
      </c>
      <c r="BB2442" s="200">
        <v>0</v>
      </c>
      <c r="BC2442" s="200">
        <v>0</v>
      </c>
    </row>
    <row r="2443" spans="1:62" x14ac:dyDescent="0.25">
      <c r="A2443" s="18">
        <v>110</v>
      </c>
      <c r="B2443" s="3">
        <v>72</v>
      </c>
      <c r="C2443" s="18" t="s">
        <v>3478</v>
      </c>
      <c r="D2443" s="18" t="s">
        <v>3479</v>
      </c>
      <c r="E2443" s="18" t="s">
        <v>46</v>
      </c>
      <c r="K2443" s="113">
        <v>0</v>
      </c>
      <c r="L2443" s="113">
        <v>0</v>
      </c>
      <c r="M2443" s="113">
        <v>0</v>
      </c>
      <c r="N2443" s="48">
        <v>0</v>
      </c>
      <c r="O2443" s="48">
        <v>0</v>
      </c>
      <c r="P2443" s="48">
        <v>0</v>
      </c>
      <c r="Q2443" s="48">
        <v>0</v>
      </c>
      <c r="R2443" s="48">
        <v>0</v>
      </c>
      <c r="S2443" s="113">
        <v>0</v>
      </c>
      <c r="T2443" s="48">
        <v>0</v>
      </c>
      <c r="U2443" s="47"/>
      <c r="V2443" s="22" t="s">
        <v>8948</v>
      </c>
      <c r="W2443" s="134" t="s">
        <v>3522</v>
      </c>
      <c r="X2443" s="3" t="s">
        <v>784</v>
      </c>
      <c r="Y2443" s="21">
        <v>0</v>
      </c>
      <c r="Z2443" s="21">
        <v>6</v>
      </c>
      <c r="AA2443" s="14">
        <v>8</v>
      </c>
      <c r="AB2443" s="3">
        <f t="shared" si="113"/>
        <v>80</v>
      </c>
      <c r="AC2443">
        <v>120.09705147681422</v>
      </c>
      <c r="AN2443" s="3">
        <v>2891</v>
      </c>
      <c r="AO2443" s="3">
        <v>754</v>
      </c>
      <c r="AP2443" s="3">
        <v>2966</v>
      </c>
      <c r="AR2443" s="183" t="s">
        <v>9184</v>
      </c>
      <c r="AS2443" s="183" t="s">
        <v>9185</v>
      </c>
      <c r="AT2443" s="3">
        <v>0</v>
      </c>
      <c r="AU2443" s="18">
        <v>0</v>
      </c>
      <c r="AV2443" s="17"/>
      <c r="AW2443" s="200">
        <v>0</v>
      </c>
      <c r="AX2443" s="200">
        <v>0</v>
      </c>
      <c r="AY2443" s="200">
        <v>0</v>
      </c>
      <c r="AZ2443" s="200">
        <v>0</v>
      </c>
      <c r="BA2443" s="200">
        <v>1</v>
      </c>
      <c r="BB2443" s="200">
        <v>0</v>
      </c>
      <c r="BC2443" s="200">
        <v>0</v>
      </c>
    </row>
    <row r="2444" spans="1:62" x14ac:dyDescent="0.25">
      <c r="A2444" s="18">
        <v>110</v>
      </c>
      <c r="B2444" s="3">
        <v>72</v>
      </c>
      <c r="C2444" s="18" t="s">
        <v>3478</v>
      </c>
      <c r="D2444" s="18" t="s">
        <v>3479</v>
      </c>
      <c r="E2444" s="18" t="s">
        <v>46</v>
      </c>
      <c r="K2444" s="113">
        <v>0</v>
      </c>
      <c r="L2444" s="113">
        <v>0</v>
      </c>
      <c r="M2444" s="113">
        <v>0</v>
      </c>
      <c r="N2444" s="48">
        <v>0</v>
      </c>
      <c r="O2444" s="48">
        <v>0</v>
      </c>
      <c r="P2444" s="48">
        <v>0</v>
      </c>
      <c r="Q2444" s="48">
        <v>0</v>
      </c>
      <c r="R2444" s="48">
        <v>0</v>
      </c>
      <c r="S2444" s="113">
        <v>0</v>
      </c>
      <c r="T2444" s="48">
        <v>0</v>
      </c>
      <c r="U2444" s="47"/>
      <c r="V2444" s="22" t="s">
        <v>8873</v>
      </c>
      <c r="W2444" s="134" t="s">
        <v>3523</v>
      </c>
      <c r="X2444" s="3" t="s">
        <v>3524</v>
      </c>
      <c r="Y2444" s="21">
        <v>2</v>
      </c>
      <c r="Z2444" s="21">
        <v>7</v>
      </c>
      <c r="AA2444" s="14">
        <v>1.5</v>
      </c>
      <c r="AB2444" s="3">
        <f t="shared" si="113"/>
        <v>565.5</v>
      </c>
      <c r="AC2444">
        <v>847.30960760633388</v>
      </c>
      <c r="AN2444" s="3">
        <v>2891</v>
      </c>
      <c r="AO2444" s="3">
        <v>754</v>
      </c>
      <c r="AP2444" s="3">
        <v>2952</v>
      </c>
      <c r="AR2444" s="183" t="s">
        <v>9184</v>
      </c>
      <c r="AS2444" s="183" t="s">
        <v>9185</v>
      </c>
      <c r="AT2444" s="3">
        <v>0</v>
      </c>
      <c r="AU2444" s="18">
        <v>0</v>
      </c>
      <c r="AV2444" s="17"/>
      <c r="AW2444" s="200">
        <v>0</v>
      </c>
      <c r="AX2444" s="200">
        <v>0</v>
      </c>
      <c r="AY2444" s="200">
        <v>0</v>
      </c>
      <c r="AZ2444" s="200">
        <v>1</v>
      </c>
      <c r="BA2444" s="200">
        <v>0</v>
      </c>
      <c r="BB2444" s="200">
        <v>0</v>
      </c>
      <c r="BC2444" s="200">
        <v>0</v>
      </c>
    </row>
    <row r="2445" spans="1:62" x14ac:dyDescent="0.25">
      <c r="A2445" s="18">
        <v>110</v>
      </c>
      <c r="B2445" s="3">
        <v>72</v>
      </c>
      <c r="C2445" s="18" t="s">
        <v>3478</v>
      </c>
      <c r="D2445" s="18" t="s">
        <v>3479</v>
      </c>
      <c r="E2445" s="18" t="s">
        <v>46</v>
      </c>
      <c r="K2445" s="113">
        <v>0</v>
      </c>
      <c r="L2445" s="113">
        <v>0</v>
      </c>
      <c r="M2445" s="113">
        <v>0</v>
      </c>
      <c r="N2445" s="48">
        <v>0</v>
      </c>
      <c r="O2445" s="48">
        <v>0</v>
      </c>
      <c r="P2445" s="48">
        <v>0</v>
      </c>
      <c r="Q2445" s="48">
        <v>0</v>
      </c>
      <c r="R2445" s="48">
        <v>0</v>
      </c>
      <c r="S2445" s="113">
        <v>0</v>
      </c>
      <c r="T2445" s="48">
        <v>0</v>
      </c>
      <c r="U2445" s="47"/>
      <c r="V2445" s="22" t="s">
        <v>8873</v>
      </c>
      <c r="W2445" s="134" t="s">
        <v>3525</v>
      </c>
      <c r="X2445" s="3" t="s">
        <v>971</v>
      </c>
      <c r="Y2445" s="21">
        <v>1</v>
      </c>
      <c r="Z2445" s="21">
        <v>13</v>
      </c>
      <c r="AA2445" s="14">
        <v>0</v>
      </c>
      <c r="AB2445" s="3">
        <f t="shared" si="113"/>
        <v>396</v>
      </c>
      <c r="AC2445">
        <v>593.34147588348048</v>
      </c>
      <c r="AN2445" s="3">
        <v>2891</v>
      </c>
      <c r="AO2445" s="3">
        <v>754</v>
      </c>
      <c r="AP2445" s="3">
        <v>2952</v>
      </c>
      <c r="AR2445" s="183" t="s">
        <v>9184</v>
      </c>
      <c r="AS2445" s="183" t="s">
        <v>9185</v>
      </c>
      <c r="AT2445" s="3">
        <v>0</v>
      </c>
      <c r="AU2445" s="18">
        <v>0</v>
      </c>
      <c r="AV2445" s="17"/>
      <c r="AW2445" s="200">
        <v>0</v>
      </c>
      <c r="AX2445" s="200">
        <v>0</v>
      </c>
      <c r="AY2445" s="200">
        <v>0</v>
      </c>
      <c r="AZ2445" s="200">
        <v>1</v>
      </c>
      <c r="BA2445" s="200">
        <v>1</v>
      </c>
      <c r="BB2445" s="200">
        <v>0</v>
      </c>
      <c r="BC2445" s="200">
        <v>0</v>
      </c>
    </row>
    <row r="2446" spans="1:62" ht="30" x14ac:dyDescent="0.25">
      <c r="A2446" s="18">
        <v>110</v>
      </c>
      <c r="B2446" s="3">
        <v>72</v>
      </c>
      <c r="C2446" s="18" t="s">
        <v>3478</v>
      </c>
      <c r="D2446" s="18" t="s">
        <v>3479</v>
      </c>
      <c r="E2446" s="18" t="s">
        <v>46</v>
      </c>
      <c r="K2446" s="113">
        <v>0</v>
      </c>
      <c r="L2446" s="113">
        <v>0</v>
      </c>
      <c r="M2446" s="113">
        <v>0</v>
      </c>
      <c r="N2446" s="48">
        <v>0</v>
      </c>
      <c r="O2446" s="48">
        <v>0</v>
      </c>
      <c r="P2446" s="48">
        <v>0</v>
      </c>
      <c r="Q2446" s="48">
        <v>0</v>
      </c>
      <c r="R2446" s="48">
        <v>0</v>
      </c>
      <c r="S2446" s="113">
        <v>0</v>
      </c>
      <c r="T2446" s="48">
        <v>0</v>
      </c>
      <c r="U2446" s="47"/>
      <c r="V2446" s="22" t="s">
        <v>8976</v>
      </c>
      <c r="W2446" s="134" t="s">
        <v>3526</v>
      </c>
      <c r="X2446" s="3" t="s">
        <v>680</v>
      </c>
      <c r="Y2446" s="21">
        <v>2</v>
      </c>
      <c r="Z2446" s="21">
        <v>3</v>
      </c>
      <c r="AA2446" s="14">
        <v>0</v>
      </c>
      <c r="AB2446" s="3">
        <f t="shared" si="113"/>
        <v>516</v>
      </c>
      <c r="AC2446">
        <v>772.61259141193159</v>
      </c>
      <c r="AN2446" s="3">
        <v>2891</v>
      </c>
      <c r="AO2446" s="3">
        <v>754</v>
      </c>
      <c r="AP2446" s="3">
        <v>2947</v>
      </c>
      <c r="AR2446" s="183" t="s">
        <v>9184</v>
      </c>
      <c r="AS2446" s="183" t="s">
        <v>9185</v>
      </c>
      <c r="AT2446" s="3">
        <v>0</v>
      </c>
      <c r="AU2446" s="18">
        <v>0</v>
      </c>
      <c r="AV2446" s="17"/>
      <c r="AW2446" s="200">
        <v>0</v>
      </c>
      <c r="AX2446" s="200">
        <v>0</v>
      </c>
      <c r="AY2446" s="200">
        <v>0</v>
      </c>
      <c r="AZ2446" s="200">
        <v>1</v>
      </c>
      <c r="BA2446" s="200">
        <v>1</v>
      </c>
      <c r="BB2446" s="200">
        <v>0</v>
      </c>
      <c r="BC2446" s="200">
        <v>0</v>
      </c>
    </row>
    <row r="2447" spans="1:62" x14ac:dyDescent="0.25">
      <c r="A2447" s="18">
        <v>110</v>
      </c>
      <c r="B2447" s="3">
        <v>72</v>
      </c>
      <c r="C2447" s="18" t="s">
        <v>3478</v>
      </c>
      <c r="D2447" s="18" t="s">
        <v>3479</v>
      </c>
      <c r="E2447" s="18" t="s">
        <v>46</v>
      </c>
      <c r="K2447" s="113">
        <v>0</v>
      </c>
      <c r="L2447" s="113">
        <v>0</v>
      </c>
      <c r="M2447" s="113">
        <v>0</v>
      </c>
      <c r="N2447" s="48">
        <v>0</v>
      </c>
      <c r="O2447" s="48">
        <v>0</v>
      </c>
      <c r="P2447" s="48">
        <v>0</v>
      </c>
      <c r="Q2447" s="48">
        <v>0</v>
      </c>
      <c r="R2447" s="48">
        <v>0</v>
      </c>
      <c r="S2447" s="113">
        <v>0</v>
      </c>
      <c r="T2447" s="48">
        <v>0</v>
      </c>
      <c r="U2447" s="47"/>
      <c r="V2447" s="22" t="s">
        <v>8857</v>
      </c>
      <c r="W2447" s="134" t="s">
        <v>3527</v>
      </c>
      <c r="X2447" s="3" t="s">
        <v>3528</v>
      </c>
      <c r="Y2447" s="21">
        <v>4</v>
      </c>
      <c r="Z2447" s="21">
        <v>9</v>
      </c>
      <c r="AA2447" s="14">
        <v>0</v>
      </c>
      <c r="AB2447" s="3">
        <f t="shared" si="113"/>
        <v>1068</v>
      </c>
      <c r="AC2447">
        <v>1591.9162579708795</v>
      </c>
      <c r="AN2447" s="3">
        <v>2891</v>
      </c>
      <c r="AO2447" s="3">
        <v>754</v>
      </c>
      <c r="AP2447" s="3">
        <v>2914</v>
      </c>
      <c r="AR2447" s="183" t="s">
        <v>9184</v>
      </c>
      <c r="AS2447" s="183" t="s">
        <v>9185</v>
      </c>
      <c r="AT2447" s="3">
        <v>0</v>
      </c>
      <c r="AU2447" s="18">
        <v>0</v>
      </c>
      <c r="AV2447" s="17"/>
      <c r="AW2447" s="200">
        <v>0</v>
      </c>
      <c r="AX2447" s="200">
        <v>0</v>
      </c>
      <c r="AY2447" s="200">
        <v>0</v>
      </c>
      <c r="AZ2447" s="200">
        <v>1</v>
      </c>
      <c r="BA2447" s="200">
        <v>1</v>
      </c>
      <c r="BB2447" s="200">
        <v>0</v>
      </c>
      <c r="BC2447" s="200">
        <v>0</v>
      </c>
    </row>
    <row r="2448" spans="1:62" ht="30" x14ac:dyDescent="0.25">
      <c r="A2448" s="18">
        <v>110</v>
      </c>
      <c r="B2448" s="3">
        <v>72</v>
      </c>
      <c r="C2448" s="18" t="s">
        <v>3478</v>
      </c>
      <c r="D2448" s="18" t="s">
        <v>3479</v>
      </c>
      <c r="E2448" s="18" t="s">
        <v>46</v>
      </c>
      <c r="K2448" s="113">
        <v>0</v>
      </c>
      <c r="L2448" s="113">
        <v>0</v>
      </c>
      <c r="M2448" s="113">
        <v>0</v>
      </c>
      <c r="N2448" s="48">
        <v>0</v>
      </c>
      <c r="O2448" s="48">
        <v>0</v>
      </c>
      <c r="P2448" s="48">
        <v>0</v>
      </c>
      <c r="Q2448" s="48">
        <v>0</v>
      </c>
      <c r="R2448" s="48">
        <v>0</v>
      </c>
      <c r="S2448" s="113">
        <v>0</v>
      </c>
      <c r="T2448" s="48">
        <v>0</v>
      </c>
      <c r="U2448" s="47"/>
      <c r="V2448" s="22" t="s">
        <v>8977</v>
      </c>
      <c r="W2448" s="134" t="s">
        <v>3529</v>
      </c>
      <c r="X2448" s="3" t="s">
        <v>3530</v>
      </c>
      <c r="Y2448" s="21">
        <v>2</v>
      </c>
      <c r="Z2448" s="21">
        <v>10</v>
      </c>
      <c r="AA2448" s="14">
        <v>4</v>
      </c>
      <c r="AB2448" s="3">
        <f t="shared" ref="AB2448:AB2479" si="114">(240*Y2448)+(12*Z2448)+AA2448</f>
        <v>604</v>
      </c>
      <c r="AC2448">
        <v>897.09659388236219</v>
      </c>
      <c r="AN2448" s="3">
        <v>2891</v>
      </c>
      <c r="AO2448" s="3">
        <v>754</v>
      </c>
      <c r="AP2448" s="3">
        <v>2888</v>
      </c>
      <c r="AR2448" s="183" t="s">
        <v>9184</v>
      </c>
      <c r="AS2448" s="183" t="s">
        <v>9185</v>
      </c>
      <c r="AT2448" s="3">
        <v>0</v>
      </c>
      <c r="AU2448" s="18">
        <v>0</v>
      </c>
      <c r="AV2448" s="17"/>
      <c r="AW2448" s="200">
        <v>0</v>
      </c>
      <c r="AX2448" s="200">
        <v>0</v>
      </c>
      <c r="AY2448" s="200">
        <v>0</v>
      </c>
      <c r="AZ2448" s="200">
        <v>1</v>
      </c>
      <c r="BA2448" s="200">
        <v>1</v>
      </c>
      <c r="BB2448" s="200">
        <v>0</v>
      </c>
      <c r="BC2448" s="200">
        <v>0</v>
      </c>
    </row>
    <row r="2449" spans="1:62" ht="30" x14ac:dyDescent="0.25">
      <c r="A2449" s="18">
        <v>110</v>
      </c>
      <c r="B2449" s="3">
        <v>72</v>
      </c>
      <c r="C2449" s="18" t="s">
        <v>3478</v>
      </c>
      <c r="D2449" s="18" t="s">
        <v>3479</v>
      </c>
      <c r="E2449" s="18" t="s">
        <v>46</v>
      </c>
      <c r="K2449" s="113">
        <v>0</v>
      </c>
      <c r="L2449" s="113">
        <v>0</v>
      </c>
      <c r="M2449" s="113">
        <v>0</v>
      </c>
      <c r="N2449" s="48">
        <v>0</v>
      </c>
      <c r="O2449" s="48">
        <v>0</v>
      </c>
      <c r="P2449" s="48">
        <v>0</v>
      </c>
      <c r="Q2449" s="48">
        <v>0</v>
      </c>
      <c r="R2449" s="48">
        <v>0</v>
      </c>
      <c r="S2449" s="113">
        <v>0</v>
      </c>
      <c r="T2449" s="48">
        <v>0</v>
      </c>
      <c r="U2449" s="47"/>
      <c r="V2449" s="22" t="s">
        <v>8963</v>
      </c>
      <c r="W2449" s="134" t="s">
        <v>3531</v>
      </c>
      <c r="X2449" s="3" t="s">
        <v>2332</v>
      </c>
      <c r="Y2449" s="21">
        <v>1</v>
      </c>
      <c r="Z2449" s="21">
        <v>4</v>
      </c>
      <c r="AA2449" s="14">
        <v>6</v>
      </c>
      <c r="AB2449" s="3">
        <f t="shared" si="114"/>
        <v>294</v>
      </c>
      <c r="AC2449">
        <v>435.71025968617136</v>
      </c>
      <c r="AN2449" s="3">
        <v>2891</v>
      </c>
      <c r="AO2449" s="3">
        <v>754</v>
      </c>
      <c r="AP2449" s="3">
        <v>2872</v>
      </c>
      <c r="AR2449" s="183" t="s">
        <v>9184</v>
      </c>
      <c r="AS2449" s="183" t="s">
        <v>9185</v>
      </c>
      <c r="AT2449" s="3">
        <v>0</v>
      </c>
      <c r="AU2449" s="18">
        <v>0</v>
      </c>
      <c r="AV2449" s="17"/>
      <c r="AW2449" s="200">
        <v>0</v>
      </c>
      <c r="AX2449" s="200">
        <v>0</v>
      </c>
      <c r="AY2449" s="200">
        <v>0</v>
      </c>
      <c r="AZ2449" s="200">
        <v>1</v>
      </c>
      <c r="BA2449" s="200">
        <v>1</v>
      </c>
      <c r="BB2449" s="200">
        <v>0</v>
      </c>
      <c r="BC2449" s="200">
        <v>0</v>
      </c>
    </row>
    <row r="2450" spans="1:62" x14ac:dyDescent="0.25">
      <c r="A2450" s="18">
        <v>110</v>
      </c>
      <c r="B2450" s="3">
        <v>72</v>
      </c>
      <c r="C2450" s="18" t="s">
        <v>3478</v>
      </c>
      <c r="D2450" s="18" t="s">
        <v>3479</v>
      </c>
      <c r="E2450" s="18" t="s">
        <v>46</v>
      </c>
      <c r="K2450" s="113">
        <v>0</v>
      </c>
      <c r="L2450" s="113">
        <v>0</v>
      </c>
      <c r="M2450" s="113">
        <v>0</v>
      </c>
      <c r="N2450" s="48">
        <v>0</v>
      </c>
      <c r="O2450" s="48">
        <v>0</v>
      </c>
      <c r="P2450" s="48">
        <v>0</v>
      </c>
      <c r="Q2450" s="48">
        <v>0</v>
      </c>
      <c r="R2450" s="48">
        <v>0</v>
      </c>
      <c r="S2450" s="113">
        <v>0</v>
      </c>
      <c r="T2450" s="48">
        <v>0</v>
      </c>
      <c r="U2450" s="47"/>
      <c r="V2450" s="22" t="s">
        <v>8924</v>
      </c>
      <c r="W2450" s="134" t="s">
        <v>3532</v>
      </c>
      <c r="X2450" s="3" t="s">
        <v>806</v>
      </c>
      <c r="Y2450" s="21">
        <v>0</v>
      </c>
      <c r="Z2450" s="21">
        <v>16</v>
      </c>
      <c r="AA2450" s="14">
        <v>0</v>
      </c>
      <c r="AB2450" s="3">
        <f t="shared" si="114"/>
        <v>192</v>
      </c>
      <c r="AC2450">
        <v>283.72815238077112</v>
      </c>
      <c r="AN2450" s="3">
        <v>2891</v>
      </c>
      <c r="AO2450" s="3">
        <v>754</v>
      </c>
      <c r="AP2450" s="3">
        <v>2851</v>
      </c>
      <c r="AR2450" s="183" t="s">
        <v>9184</v>
      </c>
      <c r="AS2450" s="183" t="s">
        <v>9185</v>
      </c>
      <c r="AT2450" s="3">
        <v>0</v>
      </c>
      <c r="AU2450" s="18">
        <v>0</v>
      </c>
      <c r="AV2450" s="17"/>
      <c r="AW2450" s="200">
        <v>0</v>
      </c>
      <c r="AX2450" s="200">
        <v>1</v>
      </c>
      <c r="AY2450" s="200">
        <v>0</v>
      </c>
      <c r="AZ2450" s="200">
        <v>1</v>
      </c>
      <c r="BA2450" s="200">
        <v>1</v>
      </c>
      <c r="BB2450" s="200">
        <v>0</v>
      </c>
      <c r="BC2450" s="200">
        <v>0</v>
      </c>
    </row>
    <row r="2451" spans="1:62" x14ac:dyDescent="0.25">
      <c r="A2451" s="18">
        <v>110</v>
      </c>
      <c r="B2451" s="3">
        <v>72</v>
      </c>
      <c r="C2451" s="18" t="s">
        <v>3478</v>
      </c>
      <c r="D2451" s="18" t="s">
        <v>3479</v>
      </c>
      <c r="E2451" s="18" t="s">
        <v>46</v>
      </c>
      <c r="K2451" s="113">
        <v>0</v>
      </c>
      <c r="L2451" s="113">
        <v>0</v>
      </c>
      <c r="M2451" s="113">
        <v>0</v>
      </c>
      <c r="N2451" s="48">
        <v>0</v>
      </c>
      <c r="O2451" s="48">
        <v>0</v>
      </c>
      <c r="P2451" s="48">
        <v>0</v>
      </c>
      <c r="Q2451" s="48">
        <v>0</v>
      </c>
      <c r="R2451" s="48">
        <v>0</v>
      </c>
      <c r="S2451" s="113">
        <v>0</v>
      </c>
      <c r="T2451" s="48">
        <v>0</v>
      </c>
      <c r="U2451" s="47"/>
      <c r="V2451" s="22" t="s">
        <v>8978</v>
      </c>
      <c r="W2451" s="134" t="s">
        <v>3533</v>
      </c>
      <c r="X2451" s="3" t="s">
        <v>23</v>
      </c>
      <c r="Y2451" s="21">
        <v>0</v>
      </c>
      <c r="Z2451" s="21">
        <v>7</v>
      </c>
      <c r="AA2451" s="14">
        <v>6</v>
      </c>
      <c r="AB2451" s="3">
        <f t="shared" si="114"/>
        <v>90</v>
      </c>
      <c r="AC2451">
        <v>132.74276945341427</v>
      </c>
      <c r="AN2451" s="3">
        <v>2891</v>
      </c>
      <c r="AO2451" s="3">
        <v>754</v>
      </c>
      <c r="AP2451" s="3">
        <v>2837</v>
      </c>
      <c r="AR2451" s="183" t="s">
        <v>9184</v>
      </c>
      <c r="AS2451" s="183" t="s">
        <v>9185</v>
      </c>
      <c r="AT2451" s="3">
        <v>0</v>
      </c>
      <c r="AU2451" s="18">
        <v>0</v>
      </c>
      <c r="AV2451" s="17"/>
      <c r="AW2451" s="200">
        <v>0</v>
      </c>
      <c r="AX2451" s="200">
        <v>0</v>
      </c>
      <c r="AY2451" s="200">
        <v>0</v>
      </c>
      <c r="AZ2451" s="200">
        <v>1</v>
      </c>
      <c r="BA2451" s="200">
        <v>0</v>
      </c>
      <c r="BB2451" s="200">
        <v>0</v>
      </c>
      <c r="BC2451" s="200">
        <v>0</v>
      </c>
    </row>
    <row r="2452" spans="1:62" x14ac:dyDescent="0.25">
      <c r="A2452" s="18">
        <v>110</v>
      </c>
      <c r="B2452" s="3">
        <v>72</v>
      </c>
      <c r="C2452" s="18" t="s">
        <v>3478</v>
      </c>
      <c r="D2452" s="18" t="s">
        <v>3479</v>
      </c>
      <c r="E2452" s="18" t="s">
        <v>46</v>
      </c>
      <c r="K2452" s="113">
        <v>0</v>
      </c>
      <c r="L2452" s="113">
        <v>0</v>
      </c>
      <c r="M2452" s="113">
        <v>0</v>
      </c>
      <c r="N2452" s="48">
        <v>0</v>
      </c>
      <c r="O2452" s="48">
        <v>0</v>
      </c>
      <c r="P2452" s="48">
        <v>0</v>
      </c>
      <c r="Q2452" s="48">
        <v>0</v>
      </c>
      <c r="R2452" s="48">
        <v>0</v>
      </c>
      <c r="S2452" s="113">
        <v>0</v>
      </c>
      <c r="T2452" s="48">
        <v>0</v>
      </c>
      <c r="U2452" s="47"/>
      <c r="V2452" s="22" t="s">
        <v>8979</v>
      </c>
      <c r="W2452" s="134" t="s">
        <v>3534</v>
      </c>
      <c r="X2452" s="3" t="s">
        <v>1453</v>
      </c>
      <c r="Y2452" s="21">
        <v>1</v>
      </c>
      <c r="Z2452" s="21">
        <v>18</v>
      </c>
      <c r="AA2452" s="14">
        <v>0</v>
      </c>
      <c r="AB2452" s="3">
        <f t="shared" si="114"/>
        <v>456</v>
      </c>
      <c r="AC2452">
        <v>672.01083836397424</v>
      </c>
      <c r="AN2452" s="3">
        <v>2891</v>
      </c>
      <c r="AO2452" s="3">
        <v>754</v>
      </c>
      <c r="AP2452" s="3">
        <v>2831</v>
      </c>
      <c r="AR2452" s="183" t="s">
        <v>9184</v>
      </c>
      <c r="AS2452" s="183" t="s">
        <v>9185</v>
      </c>
      <c r="AT2452" s="3">
        <v>0</v>
      </c>
      <c r="AU2452" s="18">
        <v>0</v>
      </c>
      <c r="AV2452" s="17"/>
      <c r="AW2452" s="200">
        <v>0</v>
      </c>
      <c r="AX2452" s="200">
        <v>0</v>
      </c>
      <c r="AY2452" s="200">
        <v>1</v>
      </c>
      <c r="AZ2452" s="200">
        <v>0</v>
      </c>
      <c r="BA2452" s="200">
        <v>1</v>
      </c>
      <c r="BB2452" s="200">
        <v>0</v>
      </c>
      <c r="BC2452" s="200">
        <v>0</v>
      </c>
    </row>
    <row r="2453" spans="1:62" x14ac:dyDescent="0.25">
      <c r="A2453" s="18">
        <v>110</v>
      </c>
      <c r="B2453" s="3">
        <v>72</v>
      </c>
      <c r="C2453" s="18" t="s">
        <v>3478</v>
      </c>
      <c r="D2453" s="18" t="s">
        <v>3479</v>
      </c>
      <c r="E2453" s="18" t="s">
        <v>46</v>
      </c>
      <c r="K2453" s="113">
        <v>0</v>
      </c>
      <c r="L2453" s="113">
        <v>0</v>
      </c>
      <c r="M2453" s="113">
        <v>0</v>
      </c>
      <c r="N2453" s="48">
        <v>0</v>
      </c>
      <c r="O2453" s="48">
        <v>0</v>
      </c>
      <c r="P2453" s="48">
        <v>0</v>
      </c>
      <c r="Q2453" s="48">
        <v>0</v>
      </c>
      <c r="R2453" s="48">
        <v>0</v>
      </c>
      <c r="S2453" s="113">
        <v>0</v>
      </c>
      <c r="T2453" s="48">
        <v>0</v>
      </c>
      <c r="U2453" s="47"/>
      <c r="V2453" s="14" t="s">
        <v>149</v>
      </c>
      <c r="W2453" s="134" t="s">
        <v>3535</v>
      </c>
      <c r="X2453" s="3" t="s">
        <v>3536</v>
      </c>
      <c r="Y2453" s="13">
        <v>45</v>
      </c>
      <c r="Z2453" s="13">
        <v>15</v>
      </c>
      <c r="AA2453" s="14">
        <v>6.5</v>
      </c>
      <c r="AB2453" s="3">
        <f t="shared" si="114"/>
        <v>10986.5</v>
      </c>
      <c r="AC2453">
        <v>10986.5</v>
      </c>
      <c r="AN2453" s="3">
        <v>2891</v>
      </c>
      <c r="AO2453" s="3">
        <v>754</v>
      </c>
      <c r="AR2453" s="183" t="s">
        <v>9184</v>
      </c>
      <c r="AS2453" s="183" t="s">
        <v>9185</v>
      </c>
      <c r="AT2453" s="3">
        <v>0</v>
      </c>
      <c r="AU2453" s="18">
        <v>0</v>
      </c>
      <c r="AV2453" s="17"/>
    </row>
    <row r="2454" spans="1:62" x14ac:dyDescent="0.25">
      <c r="A2454" s="18">
        <v>110</v>
      </c>
      <c r="B2454" s="42">
        <v>85</v>
      </c>
      <c r="C2454" s="18" t="s">
        <v>3478</v>
      </c>
      <c r="D2454" s="18" t="s">
        <v>3479</v>
      </c>
      <c r="E2454" s="18" t="s">
        <v>46</v>
      </c>
      <c r="F2454" s="42"/>
      <c r="G2454" s="42"/>
      <c r="H2454" s="42"/>
      <c r="I2454" s="42"/>
      <c r="J2454" s="42"/>
      <c r="K2454" s="113">
        <v>0</v>
      </c>
      <c r="L2454" s="113">
        <v>0</v>
      </c>
      <c r="M2454" s="113">
        <v>0</v>
      </c>
      <c r="N2454" s="48">
        <v>0</v>
      </c>
      <c r="O2454" s="48">
        <v>0</v>
      </c>
      <c r="P2454" s="48">
        <v>0</v>
      </c>
      <c r="Q2454" s="48">
        <v>0</v>
      </c>
      <c r="R2454" s="48">
        <v>0</v>
      </c>
      <c r="S2454" s="113">
        <v>0</v>
      </c>
      <c r="T2454" s="48">
        <v>0</v>
      </c>
      <c r="U2454" s="47"/>
      <c r="V2454" s="64" t="s">
        <v>8863</v>
      </c>
      <c r="W2454" s="136" t="s">
        <v>3537</v>
      </c>
      <c r="X2454" s="42" t="s">
        <v>3538</v>
      </c>
      <c r="Y2454" s="51">
        <v>1</v>
      </c>
      <c r="Z2454" s="51">
        <v>13</v>
      </c>
      <c r="AA2454" s="52">
        <v>0</v>
      </c>
      <c r="AB2454" s="3">
        <f t="shared" si="114"/>
        <v>396</v>
      </c>
      <c r="AC2454">
        <v>582.70970226089105</v>
      </c>
      <c r="AD2454" s="41"/>
      <c r="AE2454" s="64" t="s">
        <v>149</v>
      </c>
      <c r="AF2454" s="50" t="s">
        <v>3539</v>
      </c>
      <c r="AG2454" s="42" t="s">
        <v>3511</v>
      </c>
      <c r="AH2454" s="42">
        <v>10</v>
      </c>
      <c r="AI2454" s="42">
        <v>3</v>
      </c>
      <c r="AJ2454" s="42">
        <v>0</v>
      </c>
      <c r="AK2454" s="3">
        <f>(240*AH2454)+(12*AI2454)+AJ2454</f>
        <v>2436</v>
      </c>
      <c r="AM2454" s="41"/>
      <c r="AN2454" s="3">
        <v>2891</v>
      </c>
      <c r="AO2454" s="3">
        <v>754</v>
      </c>
      <c r="AP2454" s="3">
        <v>2820</v>
      </c>
      <c r="AR2454" s="183" t="s">
        <v>9184</v>
      </c>
      <c r="AS2454" s="183" t="s">
        <v>9185</v>
      </c>
      <c r="AT2454" s="3">
        <v>0</v>
      </c>
      <c r="AU2454" s="18">
        <v>0</v>
      </c>
      <c r="AV2454" s="17"/>
      <c r="AW2454" s="207">
        <v>0</v>
      </c>
      <c r="AX2454" s="42">
        <v>0</v>
      </c>
      <c r="AY2454" s="18">
        <v>0</v>
      </c>
      <c r="AZ2454" s="18">
        <v>1</v>
      </c>
      <c r="BA2454" s="18">
        <v>1</v>
      </c>
      <c r="BB2454" s="18">
        <v>0</v>
      </c>
      <c r="BC2454" s="18">
        <v>0</v>
      </c>
    </row>
    <row r="2455" spans="1:62" x14ac:dyDescent="0.25">
      <c r="A2455" s="18">
        <v>110</v>
      </c>
      <c r="B2455" s="42">
        <v>85</v>
      </c>
      <c r="C2455" s="18" t="s">
        <v>3478</v>
      </c>
      <c r="D2455" s="18" t="s">
        <v>3479</v>
      </c>
      <c r="E2455" s="18" t="s">
        <v>46</v>
      </c>
      <c r="F2455" s="42"/>
      <c r="G2455" s="42"/>
      <c r="H2455" s="42"/>
      <c r="I2455" s="42"/>
      <c r="J2455" s="42"/>
      <c r="K2455" s="113">
        <v>0</v>
      </c>
      <c r="L2455" s="113">
        <v>0</v>
      </c>
      <c r="M2455" s="113">
        <v>0</v>
      </c>
      <c r="N2455" s="48">
        <v>0</v>
      </c>
      <c r="O2455" s="48">
        <v>0</v>
      </c>
      <c r="P2455" s="48">
        <v>0</v>
      </c>
      <c r="Q2455" s="48">
        <v>0</v>
      </c>
      <c r="R2455" s="48">
        <v>0</v>
      </c>
      <c r="S2455" s="113">
        <v>0</v>
      </c>
      <c r="T2455" s="48">
        <v>0</v>
      </c>
      <c r="U2455" s="47"/>
      <c r="V2455" s="64" t="s">
        <v>8958</v>
      </c>
      <c r="W2455" s="136" t="s">
        <v>3540</v>
      </c>
      <c r="X2455" s="42" t="s">
        <v>211</v>
      </c>
      <c r="Y2455" s="51">
        <v>0</v>
      </c>
      <c r="Z2455" s="51">
        <v>17</v>
      </c>
      <c r="AA2455" s="52">
        <v>0</v>
      </c>
      <c r="AB2455" s="3">
        <f t="shared" si="114"/>
        <v>204</v>
      </c>
      <c r="AC2455">
        <v>299.28054614278568</v>
      </c>
      <c r="AD2455" s="41"/>
      <c r="AE2455" s="64" t="s">
        <v>149</v>
      </c>
      <c r="AF2455" s="50" t="s">
        <v>3541</v>
      </c>
      <c r="AG2455" s="42" t="s">
        <v>3514</v>
      </c>
      <c r="AH2455" s="42">
        <v>19</v>
      </c>
      <c r="AI2455" s="42">
        <v>14</v>
      </c>
      <c r="AJ2455" s="42">
        <v>0</v>
      </c>
      <c r="AK2455" s="3">
        <f>(240*AH2455)+(12*AI2455)+AJ2455</f>
        <v>4728</v>
      </c>
      <c r="AM2455" s="41"/>
      <c r="AN2455" s="3">
        <v>2891</v>
      </c>
      <c r="AO2455" s="3">
        <v>754</v>
      </c>
      <c r="AP2455" s="3">
        <v>2798</v>
      </c>
      <c r="AR2455" s="183" t="s">
        <v>9184</v>
      </c>
      <c r="AS2455" s="183" t="s">
        <v>9185</v>
      </c>
      <c r="AT2455" s="3">
        <v>0</v>
      </c>
      <c r="AU2455" s="18">
        <v>0</v>
      </c>
      <c r="AV2455" s="17"/>
      <c r="AW2455" s="207">
        <v>0</v>
      </c>
      <c r="AX2455" s="42">
        <v>0</v>
      </c>
      <c r="AY2455" s="18">
        <v>0</v>
      </c>
      <c r="AZ2455" s="18">
        <v>1</v>
      </c>
      <c r="BA2455" s="18">
        <v>1</v>
      </c>
      <c r="BB2455" s="18">
        <v>0</v>
      </c>
      <c r="BC2455" s="18">
        <v>0</v>
      </c>
    </row>
    <row r="2456" spans="1:62" x14ac:dyDescent="0.25">
      <c r="A2456" s="18">
        <v>110</v>
      </c>
      <c r="B2456" s="42">
        <v>85</v>
      </c>
      <c r="C2456" s="18" t="s">
        <v>3478</v>
      </c>
      <c r="D2456" s="18" t="s">
        <v>3479</v>
      </c>
      <c r="E2456" s="18" t="s">
        <v>46</v>
      </c>
      <c r="F2456" s="42"/>
      <c r="G2456" s="42"/>
      <c r="H2456" s="42"/>
      <c r="I2456" s="42"/>
      <c r="J2456" s="42"/>
      <c r="K2456" s="113">
        <v>0</v>
      </c>
      <c r="L2456" s="113">
        <v>0</v>
      </c>
      <c r="M2456" s="113">
        <v>0</v>
      </c>
      <c r="N2456" s="48">
        <v>0</v>
      </c>
      <c r="O2456" s="48">
        <v>0</v>
      </c>
      <c r="P2456" s="48">
        <v>0</v>
      </c>
      <c r="Q2456" s="48">
        <v>0</v>
      </c>
      <c r="R2456" s="48">
        <v>0</v>
      </c>
      <c r="S2456" s="113">
        <v>0</v>
      </c>
      <c r="T2456" s="48">
        <v>0</v>
      </c>
      <c r="U2456" s="47"/>
      <c r="V2456" s="64" t="s">
        <v>8980</v>
      </c>
      <c r="W2456" s="136" t="s">
        <v>3542</v>
      </c>
      <c r="X2456" s="42" t="s">
        <v>698</v>
      </c>
      <c r="Y2456" s="51">
        <v>2</v>
      </c>
      <c r="Z2456" s="51">
        <v>0</v>
      </c>
      <c r="AA2456" s="52">
        <v>6</v>
      </c>
      <c r="AB2456" s="3">
        <f t="shared" si="114"/>
        <v>486</v>
      </c>
      <c r="AC2456">
        <v>710.9439041958417</v>
      </c>
      <c r="AD2456" s="41"/>
      <c r="AE2456" s="64" t="s">
        <v>8981</v>
      </c>
      <c r="AF2456" s="50" t="s">
        <v>3543</v>
      </c>
      <c r="AG2456" s="42" t="s">
        <v>1673</v>
      </c>
      <c r="AH2456" s="42">
        <v>10</v>
      </c>
      <c r="AI2456" s="42">
        <v>6</v>
      </c>
      <c r="AJ2456" s="42">
        <v>0</v>
      </c>
      <c r="AK2456" s="3">
        <f>(240*AH2456)+(12*AI2456)+AJ2456</f>
        <v>2472</v>
      </c>
      <c r="AL2456">
        <v>3616.6544819007972</v>
      </c>
      <c r="AM2456" s="41"/>
      <c r="AN2456" s="3">
        <v>2891</v>
      </c>
      <c r="AO2456" s="3">
        <v>754</v>
      </c>
      <c r="AP2456" s="3">
        <v>2777</v>
      </c>
      <c r="AQ2456" s="3">
        <v>2778</v>
      </c>
      <c r="AR2456" s="183" t="s">
        <v>9184</v>
      </c>
      <c r="AS2456" s="183" t="s">
        <v>9185</v>
      </c>
      <c r="AT2456" s="3">
        <v>0</v>
      </c>
      <c r="AU2456" s="18">
        <v>0</v>
      </c>
      <c r="AV2456" s="17"/>
      <c r="AW2456" s="207">
        <v>0</v>
      </c>
      <c r="AX2456" s="42">
        <v>0</v>
      </c>
      <c r="AY2456" s="18">
        <v>0</v>
      </c>
      <c r="AZ2456" s="18">
        <v>1</v>
      </c>
      <c r="BA2456" s="18">
        <v>1</v>
      </c>
      <c r="BB2456" s="18">
        <v>0</v>
      </c>
      <c r="BC2456" s="18">
        <v>0</v>
      </c>
      <c r="BE2456" s="18">
        <v>0</v>
      </c>
      <c r="BF2456" s="18">
        <v>0</v>
      </c>
      <c r="BG2456" s="18">
        <v>0</v>
      </c>
      <c r="BH2456" s="18">
        <v>1</v>
      </c>
      <c r="BI2456" s="18">
        <v>0</v>
      </c>
      <c r="BJ2456" s="18">
        <v>0</v>
      </c>
    </row>
    <row r="2457" spans="1:62" x14ac:dyDescent="0.25">
      <c r="A2457" s="18">
        <v>110</v>
      </c>
      <c r="B2457" s="42">
        <v>85</v>
      </c>
      <c r="C2457" s="18" t="s">
        <v>3478</v>
      </c>
      <c r="D2457" s="18" t="s">
        <v>3479</v>
      </c>
      <c r="E2457" s="18" t="s">
        <v>46</v>
      </c>
      <c r="F2457" s="42"/>
      <c r="G2457" s="42"/>
      <c r="H2457" s="42"/>
      <c r="I2457" s="42"/>
      <c r="J2457" s="42"/>
      <c r="K2457" s="113">
        <v>0</v>
      </c>
      <c r="L2457" s="113">
        <v>0</v>
      </c>
      <c r="M2457" s="113">
        <v>0</v>
      </c>
      <c r="N2457" s="48">
        <v>0</v>
      </c>
      <c r="O2457" s="48">
        <v>0</v>
      </c>
      <c r="P2457" s="48">
        <v>0</v>
      </c>
      <c r="Q2457" s="48">
        <v>0</v>
      </c>
      <c r="R2457" s="48">
        <v>0</v>
      </c>
      <c r="S2457" s="113">
        <v>0</v>
      </c>
      <c r="T2457" s="48">
        <v>0</v>
      </c>
      <c r="U2457" s="47"/>
      <c r="V2457" s="64" t="s">
        <v>8980</v>
      </c>
      <c r="W2457" s="136" t="s">
        <v>3544</v>
      </c>
      <c r="X2457" s="42" t="s">
        <v>96</v>
      </c>
      <c r="Y2457" s="51">
        <v>0</v>
      </c>
      <c r="Z2457" s="51">
        <v>18</v>
      </c>
      <c r="AA2457" s="52">
        <v>0</v>
      </c>
      <c r="AB2457" s="3">
        <f t="shared" si="114"/>
        <v>216</v>
      </c>
      <c r="AC2457">
        <v>315.97506853148519</v>
      </c>
      <c r="AD2457" s="41"/>
      <c r="AE2457" s="64"/>
      <c r="AF2457" s="50"/>
      <c r="AG2457" s="42"/>
      <c r="AH2457" s="42"/>
      <c r="AI2457" s="42"/>
      <c r="AJ2457" s="42"/>
      <c r="AM2457" s="41"/>
      <c r="AN2457" s="3">
        <v>2891</v>
      </c>
      <c r="AO2457" s="3">
        <v>754</v>
      </c>
      <c r="AP2457" s="3">
        <v>2777</v>
      </c>
      <c r="AR2457" s="183" t="s">
        <v>9184</v>
      </c>
      <c r="AS2457" s="183" t="s">
        <v>9185</v>
      </c>
      <c r="AT2457" s="3">
        <v>0</v>
      </c>
      <c r="AU2457" s="18">
        <v>0</v>
      </c>
      <c r="AV2457" s="17"/>
      <c r="AW2457" s="207">
        <v>0</v>
      </c>
      <c r="AX2457" s="42">
        <v>0</v>
      </c>
      <c r="AY2457" s="18">
        <v>0</v>
      </c>
      <c r="AZ2457" s="18">
        <v>0</v>
      </c>
      <c r="BA2457" s="18">
        <v>1</v>
      </c>
      <c r="BB2457" s="18">
        <v>0</v>
      </c>
      <c r="BC2457" s="18">
        <v>0</v>
      </c>
    </row>
    <row r="2458" spans="1:62" x14ac:dyDescent="0.25">
      <c r="A2458" s="18">
        <v>110</v>
      </c>
      <c r="B2458" s="48">
        <v>85</v>
      </c>
      <c r="C2458" s="18" t="s">
        <v>3478</v>
      </c>
      <c r="D2458" s="18" t="s">
        <v>3479</v>
      </c>
      <c r="E2458" s="18" t="s">
        <v>46</v>
      </c>
      <c r="F2458" s="48"/>
      <c r="G2458" s="48"/>
      <c r="H2458" s="48"/>
      <c r="I2458" s="48"/>
      <c r="J2458" s="48"/>
      <c r="K2458" s="113">
        <v>0</v>
      </c>
      <c r="L2458" s="113">
        <v>0</v>
      </c>
      <c r="M2458" s="113">
        <v>0</v>
      </c>
      <c r="N2458" s="48">
        <v>0</v>
      </c>
      <c r="O2458" s="48">
        <v>0</v>
      </c>
      <c r="P2458" s="48">
        <v>0</v>
      </c>
      <c r="Q2458" s="48">
        <v>0</v>
      </c>
      <c r="R2458" s="48">
        <v>0</v>
      </c>
      <c r="S2458" s="113">
        <v>0</v>
      </c>
      <c r="T2458" s="48">
        <v>0</v>
      </c>
      <c r="U2458" s="47"/>
      <c r="V2458" s="58" t="s">
        <v>8980</v>
      </c>
      <c r="W2458" s="136" t="s">
        <v>3545</v>
      </c>
      <c r="X2458" s="48" t="s">
        <v>38</v>
      </c>
      <c r="Y2458" s="38">
        <v>0</v>
      </c>
      <c r="Z2458" s="38">
        <v>12</v>
      </c>
      <c r="AA2458" s="57">
        <v>0</v>
      </c>
      <c r="AB2458" s="3">
        <f t="shared" si="114"/>
        <v>144</v>
      </c>
      <c r="AC2458">
        <v>210.65004568765679</v>
      </c>
      <c r="AD2458" s="47"/>
      <c r="AE2458" s="58" t="s">
        <v>9100</v>
      </c>
      <c r="AF2458" s="50" t="s">
        <v>3546</v>
      </c>
      <c r="AG2458" s="42" t="s">
        <v>1414</v>
      </c>
      <c r="AH2458" s="42">
        <v>2</v>
      </c>
      <c r="AI2458" s="42">
        <v>2</v>
      </c>
      <c r="AJ2458" s="42">
        <v>0</v>
      </c>
      <c r="AK2458" s="3">
        <f>(240*AH2458)+(12*AI2458)+AJ2458</f>
        <v>504</v>
      </c>
      <c r="AL2458">
        <v>729.53981941223901</v>
      </c>
      <c r="AM2458" s="41"/>
      <c r="AN2458" s="3">
        <v>2891</v>
      </c>
      <c r="AO2458" s="3">
        <v>754</v>
      </c>
      <c r="AP2458" s="3">
        <v>2777</v>
      </c>
      <c r="AQ2458" s="3">
        <v>2700</v>
      </c>
      <c r="AR2458" s="183" t="s">
        <v>9184</v>
      </c>
      <c r="AS2458" s="183" t="s">
        <v>9185</v>
      </c>
      <c r="AT2458" s="3">
        <v>0</v>
      </c>
      <c r="AU2458" s="18">
        <v>0</v>
      </c>
      <c r="AV2458" s="17"/>
      <c r="AW2458" s="208">
        <v>0</v>
      </c>
      <c r="AX2458" s="48">
        <v>0</v>
      </c>
      <c r="AY2458" s="18">
        <v>0</v>
      </c>
      <c r="AZ2458" s="18">
        <v>1</v>
      </c>
      <c r="BA2458" s="18">
        <v>0</v>
      </c>
      <c r="BB2458" s="18">
        <v>0</v>
      </c>
      <c r="BC2458" s="18">
        <v>0</v>
      </c>
      <c r="BE2458" s="18">
        <v>0</v>
      </c>
      <c r="BF2458" s="18">
        <v>0</v>
      </c>
      <c r="BG2458" s="18">
        <v>0</v>
      </c>
      <c r="BH2458" s="18">
        <v>1</v>
      </c>
      <c r="BI2458" s="18">
        <v>0</v>
      </c>
      <c r="BJ2458" s="18">
        <v>0</v>
      </c>
    </row>
    <row r="2459" spans="1:62" x14ac:dyDescent="0.25">
      <c r="A2459" s="18">
        <v>110</v>
      </c>
      <c r="B2459" s="48">
        <v>85</v>
      </c>
      <c r="C2459" s="18" t="s">
        <v>3478</v>
      </c>
      <c r="D2459" s="18" t="s">
        <v>3479</v>
      </c>
      <c r="E2459" s="18" t="s">
        <v>46</v>
      </c>
      <c r="F2459" s="48"/>
      <c r="G2459" s="48"/>
      <c r="H2459" s="48"/>
      <c r="I2459" s="48"/>
      <c r="J2459" s="48"/>
      <c r="K2459" s="113">
        <v>0</v>
      </c>
      <c r="L2459" s="113">
        <v>0</v>
      </c>
      <c r="M2459" s="113">
        <v>0</v>
      </c>
      <c r="N2459" s="48">
        <v>0</v>
      </c>
      <c r="O2459" s="48">
        <v>0</v>
      </c>
      <c r="P2459" s="48">
        <v>0</v>
      </c>
      <c r="Q2459" s="48">
        <v>0</v>
      </c>
      <c r="R2459" s="48">
        <v>0</v>
      </c>
      <c r="S2459" s="113">
        <v>0</v>
      </c>
      <c r="T2459" s="48">
        <v>0</v>
      </c>
      <c r="U2459" s="47"/>
      <c r="V2459" s="57" t="s">
        <v>149</v>
      </c>
      <c r="W2459" s="136"/>
      <c r="X2459" s="48" t="s">
        <v>3547</v>
      </c>
      <c r="Y2459" s="38">
        <v>34</v>
      </c>
      <c r="Z2459" s="38">
        <v>4</v>
      </c>
      <c r="AA2459" s="57">
        <v>3.5</v>
      </c>
      <c r="AB2459" s="3">
        <f t="shared" si="114"/>
        <v>8211.5</v>
      </c>
      <c r="AD2459" s="47"/>
      <c r="AE2459" s="92" t="s">
        <v>149</v>
      </c>
      <c r="AF2459" s="152" t="s">
        <v>7604</v>
      </c>
      <c r="AG2459" s="48" t="s">
        <v>3548</v>
      </c>
      <c r="AH2459" s="48">
        <v>42</v>
      </c>
      <c r="AI2459" s="48">
        <v>5</v>
      </c>
      <c r="AJ2459" s="48">
        <v>0</v>
      </c>
      <c r="AK2459" s="3">
        <f>(240*AH2459)+(12*AI2459)+AJ2459</f>
        <v>10140</v>
      </c>
      <c r="AM2459" s="47"/>
      <c r="AN2459" s="3">
        <v>2891</v>
      </c>
      <c r="AO2459" s="3">
        <v>754</v>
      </c>
      <c r="AQ2459" s="48"/>
      <c r="AR2459" s="183" t="s">
        <v>9184</v>
      </c>
      <c r="AS2459" s="183" t="s">
        <v>9185</v>
      </c>
      <c r="AT2459" s="3">
        <v>0</v>
      </c>
      <c r="AU2459" s="18">
        <v>0</v>
      </c>
      <c r="AV2459" s="17"/>
      <c r="AW2459" s="208"/>
      <c r="AX2459" s="48"/>
    </row>
    <row r="2460" spans="1:62" x14ac:dyDescent="0.25">
      <c r="A2460" s="18">
        <v>110</v>
      </c>
      <c r="B2460" s="48">
        <v>85</v>
      </c>
      <c r="C2460" s="18" t="s">
        <v>3478</v>
      </c>
      <c r="D2460" s="18" t="s">
        <v>3479</v>
      </c>
      <c r="E2460" s="18" t="s">
        <v>46</v>
      </c>
      <c r="F2460" s="48"/>
      <c r="G2460" s="48"/>
      <c r="H2460" s="48"/>
      <c r="I2460" s="48"/>
      <c r="J2460" s="48"/>
      <c r="K2460" s="113">
        <v>0</v>
      </c>
      <c r="L2460" s="113">
        <v>0</v>
      </c>
      <c r="M2460" s="113">
        <v>0</v>
      </c>
      <c r="N2460" s="48">
        <v>0</v>
      </c>
      <c r="O2460" s="48">
        <v>0</v>
      </c>
      <c r="P2460" s="48">
        <v>0</v>
      </c>
      <c r="Q2460" s="48">
        <v>0</v>
      </c>
      <c r="R2460" s="48">
        <v>0</v>
      </c>
      <c r="S2460" s="113">
        <v>0</v>
      </c>
      <c r="T2460" s="48">
        <v>0</v>
      </c>
      <c r="U2460" s="47"/>
      <c r="V2460" s="58" t="s">
        <v>9186</v>
      </c>
      <c r="W2460" s="136" t="s">
        <v>3549</v>
      </c>
      <c r="X2460" s="48"/>
      <c r="Y2460" s="38"/>
      <c r="Z2460" s="38"/>
      <c r="AA2460" s="57"/>
      <c r="AB2460" s="3">
        <f t="shared" si="114"/>
        <v>0</v>
      </c>
      <c r="AC2460">
        <v>0</v>
      </c>
      <c r="AD2460" s="47"/>
      <c r="AE2460" s="92"/>
      <c r="AF2460" s="50"/>
      <c r="AG2460" s="48"/>
      <c r="AH2460" s="48"/>
      <c r="AI2460" s="48"/>
      <c r="AJ2460" s="48"/>
      <c r="AM2460" s="47"/>
      <c r="AN2460" s="3">
        <v>2891</v>
      </c>
      <c r="AO2460" s="3">
        <v>754</v>
      </c>
      <c r="AP2460" s="3">
        <v>2761</v>
      </c>
      <c r="AQ2460" s="48"/>
      <c r="AR2460" s="183" t="s">
        <v>9184</v>
      </c>
      <c r="AS2460" s="183" t="s">
        <v>9185</v>
      </c>
      <c r="AT2460" s="3">
        <v>0</v>
      </c>
      <c r="AU2460" s="18">
        <v>0</v>
      </c>
      <c r="AV2460" s="17"/>
      <c r="AW2460" s="208">
        <v>0</v>
      </c>
      <c r="AX2460" s="48">
        <v>0</v>
      </c>
      <c r="AY2460" s="18">
        <v>0</v>
      </c>
      <c r="AZ2460" s="18">
        <v>1</v>
      </c>
      <c r="BA2460" s="18">
        <v>1</v>
      </c>
      <c r="BB2460" s="18">
        <v>0</v>
      </c>
      <c r="BC2460" s="18">
        <v>0</v>
      </c>
    </row>
    <row r="2461" spans="1:62" x14ac:dyDescent="0.25">
      <c r="A2461" s="18">
        <v>110</v>
      </c>
      <c r="B2461" s="48">
        <v>85</v>
      </c>
      <c r="C2461" s="18" t="s">
        <v>3478</v>
      </c>
      <c r="D2461" s="18" t="s">
        <v>3479</v>
      </c>
      <c r="E2461" s="18" t="s">
        <v>46</v>
      </c>
      <c r="F2461" s="48"/>
      <c r="G2461" s="48"/>
      <c r="H2461" s="48"/>
      <c r="I2461" s="48"/>
      <c r="J2461" s="48"/>
      <c r="K2461" s="113">
        <v>0</v>
      </c>
      <c r="L2461" s="113">
        <v>0</v>
      </c>
      <c r="M2461" s="113">
        <v>0</v>
      </c>
      <c r="N2461" s="48">
        <v>0</v>
      </c>
      <c r="O2461" s="48">
        <v>0</v>
      </c>
      <c r="P2461" s="48">
        <v>0</v>
      </c>
      <c r="Q2461" s="48">
        <v>0</v>
      </c>
      <c r="R2461" s="48">
        <v>0</v>
      </c>
      <c r="S2461" s="113">
        <v>0</v>
      </c>
      <c r="T2461" s="48">
        <v>0</v>
      </c>
      <c r="U2461" s="47"/>
      <c r="V2461" s="58" t="s">
        <v>9187</v>
      </c>
      <c r="W2461" s="136" t="s">
        <v>3550</v>
      </c>
      <c r="X2461" s="48" t="s">
        <v>423</v>
      </c>
      <c r="Y2461" s="38">
        <v>1</v>
      </c>
      <c r="Z2461" s="38">
        <v>14</v>
      </c>
      <c r="AA2461" s="57">
        <v>0</v>
      </c>
      <c r="AB2461" s="3">
        <f t="shared" si="114"/>
        <v>408</v>
      </c>
      <c r="AC2461">
        <v>594.80145284005005</v>
      </c>
      <c r="AD2461" s="47"/>
      <c r="AE2461" s="92"/>
      <c r="AF2461" s="50"/>
      <c r="AG2461" s="48"/>
      <c r="AH2461" s="48"/>
      <c r="AI2461" s="48"/>
      <c r="AJ2461" s="48"/>
      <c r="AM2461" s="47"/>
      <c r="AN2461" s="3">
        <v>2891</v>
      </c>
      <c r="AO2461" s="3">
        <v>754</v>
      </c>
      <c r="AP2461" s="3">
        <v>2752</v>
      </c>
      <c r="AQ2461" s="48"/>
      <c r="AR2461" s="183" t="s">
        <v>9184</v>
      </c>
      <c r="AS2461" s="183" t="s">
        <v>9185</v>
      </c>
      <c r="AT2461" s="3">
        <v>0</v>
      </c>
      <c r="AU2461" s="18">
        <v>0</v>
      </c>
      <c r="AV2461" s="17"/>
      <c r="AW2461" s="208">
        <v>0</v>
      </c>
      <c r="AX2461" s="48">
        <v>0</v>
      </c>
      <c r="AY2461" s="18">
        <v>0</v>
      </c>
      <c r="AZ2461" s="18">
        <v>1</v>
      </c>
      <c r="BA2461" s="18">
        <v>1</v>
      </c>
      <c r="BB2461" s="18">
        <v>0</v>
      </c>
      <c r="BC2461" s="18">
        <v>0</v>
      </c>
    </row>
    <row r="2462" spans="1:62" x14ac:dyDescent="0.25">
      <c r="A2462" s="18">
        <v>110</v>
      </c>
      <c r="B2462" s="48">
        <v>85</v>
      </c>
      <c r="C2462" s="18" t="s">
        <v>3478</v>
      </c>
      <c r="D2462" s="18" t="s">
        <v>3479</v>
      </c>
      <c r="E2462" s="18" t="s">
        <v>46</v>
      </c>
      <c r="F2462" s="48"/>
      <c r="G2462" s="48"/>
      <c r="H2462" s="48"/>
      <c r="I2462" s="48"/>
      <c r="J2462" s="48"/>
      <c r="K2462" s="113">
        <v>0</v>
      </c>
      <c r="L2462" s="113">
        <v>0</v>
      </c>
      <c r="M2462" s="113">
        <v>0</v>
      </c>
      <c r="N2462" s="48">
        <v>0</v>
      </c>
      <c r="O2462" s="48">
        <v>0</v>
      </c>
      <c r="P2462" s="48">
        <v>0</v>
      </c>
      <c r="Q2462" s="48">
        <v>0</v>
      </c>
      <c r="R2462" s="48">
        <v>0</v>
      </c>
      <c r="S2462" s="113">
        <v>0</v>
      </c>
      <c r="T2462" s="48">
        <v>0</v>
      </c>
      <c r="U2462" s="47"/>
      <c r="V2462" s="58" t="s">
        <v>9061</v>
      </c>
      <c r="W2462" s="136" t="s">
        <v>3551</v>
      </c>
      <c r="X2462" s="48" t="s">
        <v>43</v>
      </c>
      <c r="Y2462" s="38">
        <v>1</v>
      </c>
      <c r="Z2462" s="38">
        <v>14</v>
      </c>
      <c r="AA2462" s="57">
        <v>3</v>
      </c>
      <c r="AB2462" s="3">
        <f t="shared" si="114"/>
        <v>411</v>
      </c>
      <c r="AC2462">
        <v>596.06431618139413</v>
      </c>
      <c r="AD2462" s="47"/>
      <c r="AE2462" s="92"/>
      <c r="AF2462" s="50"/>
      <c r="AG2462" s="48"/>
      <c r="AH2462" s="48"/>
      <c r="AI2462" s="48"/>
      <c r="AJ2462" s="48"/>
      <c r="AM2462" s="47"/>
      <c r="AN2462" s="3">
        <v>2891</v>
      </c>
      <c r="AO2462" s="3">
        <v>754</v>
      </c>
      <c r="AP2462" s="3">
        <v>2714</v>
      </c>
      <c r="AQ2462" s="48"/>
      <c r="AR2462" s="183" t="s">
        <v>9184</v>
      </c>
      <c r="AS2462" s="183" t="s">
        <v>9185</v>
      </c>
      <c r="AT2462" s="3">
        <v>0</v>
      </c>
      <c r="AU2462" s="18">
        <v>0</v>
      </c>
      <c r="AV2462" s="17"/>
      <c r="AW2462" s="208">
        <v>0</v>
      </c>
      <c r="AX2462" s="48">
        <v>0</v>
      </c>
      <c r="AY2462" s="18">
        <v>0</v>
      </c>
      <c r="AZ2462" s="18">
        <v>1</v>
      </c>
      <c r="BA2462" s="18">
        <v>0</v>
      </c>
      <c r="BB2462" s="18">
        <v>0</v>
      </c>
      <c r="BC2462" s="18">
        <v>0</v>
      </c>
    </row>
    <row r="2463" spans="1:62" x14ac:dyDescent="0.25">
      <c r="A2463" s="18">
        <v>110</v>
      </c>
      <c r="B2463" s="48">
        <v>85</v>
      </c>
      <c r="C2463" s="18" t="s">
        <v>3478</v>
      </c>
      <c r="D2463" s="18" t="s">
        <v>3479</v>
      </c>
      <c r="E2463" s="18" t="s">
        <v>46</v>
      </c>
      <c r="F2463" s="48"/>
      <c r="G2463" s="48"/>
      <c r="H2463" s="48"/>
      <c r="I2463" s="48"/>
      <c r="J2463" s="48"/>
      <c r="K2463" s="113">
        <v>0</v>
      </c>
      <c r="L2463" s="113">
        <v>0</v>
      </c>
      <c r="M2463" s="113">
        <v>0</v>
      </c>
      <c r="N2463" s="48">
        <v>0</v>
      </c>
      <c r="O2463" s="48">
        <v>0</v>
      </c>
      <c r="P2463" s="48">
        <v>0</v>
      </c>
      <c r="Q2463" s="48">
        <v>0</v>
      </c>
      <c r="R2463" s="48">
        <v>0</v>
      </c>
      <c r="S2463" s="113">
        <v>0</v>
      </c>
      <c r="T2463" s="48">
        <v>0</v>
      </c>
      <c r="U2463" s="47"/>
      <c r="V2463" s="58" t="s">
        <v>9061</v>
      </c>
      <c r="W2463" s="136" t="s">
        <v>3552</v>
      </c>
      <c r="X2463" s="48" t="s">
        <v>800</v>
      </c>
      <c r="Y2463" s="38">
        <v>2</v>
      </c>
      <c r="Z2463" s="38">
        <v>4</v>
      </c>
      <c r="AA2463" s="57">
        <v>0</v>
      </c>
      <c r="AB2463" s="3">
        <f t="shared" si="114"/>
        <v>528</v>
      </c>
      <c r="AC2463">
        <v>765.74685874398074</v>
      </c>
      <c r="AD2463" s="47"/>
      <c r="AE2463" s="92"/>
      <c r="AF2463" s="50"/>
      <c r="AG2463" s="48"/>
      <c r="AH2463" s="48"/>
      <c r="AI2463" s="48"/>
      <c r="AJ2463" s="48"/>
      <c r="AM2463" s="47"/>
      <c r="AN2463" s="3">
        <v>2891</v>
      </c>
      <c r="AO2463" s="3">
        <v>754</v>
      </c>
      <c r="AP2463" s="3">
        <v>2714</v>
      </c>
      <c r="AQ2463" s="48"/>
      <c r="AR2463" s="183" t="s">
        <v>9184</v>
      </c>
      <c r="AS2463" s="183" t="s">
        <v>9185</v>
      </c>
      <c r="AT2463" s="3">
        <v>0</v>
      </c>
      <c r="AU2463" s="18">
        <v>0</v>
      </c>
      <c r="AV2463" s="17"/>
      <c r="AW2463" s="208">
        <v>0</v>
      </c>
      <c r="AX2463" s="48">
        <v>0</v>
      </c>
      <c r="AY2463" s="18">
        <v>0</v>
      </c>
      <c r="AZ2463" s="18">
        <v>0</v>
      </c>
      <c r="BA2463" s="18">
        <v>1</v>
      </c>
      <c r="BB2463" s="18">
        <v>0</v>
      </c>
      <c r="BC2463" s="18">
        <v>0</v>
      </c>
    </row>
    <row r="2464" spans="1:62" x14ac:dyDescent="0.25">
      <c r="A2464" s="18">
        <v>110</v>
      </c>
      <c r="B2464" s="48">
        <v>85</v>
      </c>
      <c r="C2464" s="18" t="s">
        <v>3478</v>
      </c>
      <c r="D2464" s="18" t="s">
        <v>3479</v>
      </c>
      <c r="E2464" s="18" t="s">
        <v>46</v>
      </c>
      <c r="F2464" s="48"/>
      <c r="G2464" s="48"/>
      <c r="H2464" s="48"/>
      <c r="I2464" s="48"/>
      <c r="J2464" s="48"/>
      <c r="K2464" s="113">
        <v>0</v>
      </c>
      <c r="L2464" s="113">
        <v>0</v>
      </c>
      <c r="M2464" s="113">
        <v>0</v>
      </c>
      <c r="N2464" s="48">
        <v>0</v>
      </c>
      <c r="O2464" s="48">
        <v>0</v>
      </c>
      <c r="P2464" s="48">
        <v>0</v>
      </c>
      <c r="Q2464" s="48">
        <v>0</v>
      </c>
      <c r="R2464" s="48">
        <v>0</v>
      </c>
      <c r="S2464" s="113">
        <v>0</v>
      </c>
      <c r="T2464" s="48">
        <v>0</v>
      </c>
      <c r="U2464" s="47"/>
      <c r="V2464" s="58" t="s">
        <v>9188</v>
      </c>
      <c r="W2464" s="136" t="s">
        <v>3553</v>
      </c>
      <c r="X2464" s="48" t="s">
        <v>77</v>
      </c>
      <c r="Y2464" s="38">
        <v>0</v>
      </c>
      <c r="Z2464" s="38">
        <v>6</v>
      </c>
      <c r="AA2464" s="57">
        <v>0</v>
      </c>
      <c r="AB2464" s="3">
        <f t="shared" si="114"/>
        <v>72</v>
      </c>
      <c r="AC2464">
        <v>104.36282932896137</v>
      </c>
      <c r="AD2464" s="47"/>
      <c r="AE2464" s="92"/>
      <c r="AF2464" s="50"/>
      <c r="AG2464" s="48"/>
      <c r="AH2464" s="48"/>
      <c r="AI2464" s="48"/>
      <c r="AJ2464" s="48"/>
      <c r="AM2464" s="47"/>
      <c r="AN2464" s="3">
        <v>2891</v>
      </c>
      <c r="AO2464" s="3">
        <v>754</v>
      </c>
      <c r="AP2464" s="3">
        <v>2710</v>
      </c>
      <c r="AQ2464" s="48"/>
      <c r="AR2464" s="183" t="s">
        <v>9184</v>
      </c>
      <c r="AS2464" s="183" t="s">
        <v>9185</v>
      </c>
      <c r="AT2464" s="3">
        <v>0</v>
      </c>
      <c r="AU2464" s="18">
        <v>0</v>
      </c>
      <c r="AV2464" s="17"/>
      <c r="AW2464" s="208">
        <v>0</v>
      </c>
      <c r="AX2464" s="48">
        <v>0</v>
      </c>
      <c r="AY2464" s="18">
        <v>0</v>
      </c>
      <c r="AZ2464" s="18">
        <v>0</v>
      </c>
      <c r="BA2464" s="18">
        <v>1</v>
      </c>
      <c r="BB2464" s="18">
        <v>0</v>
      </c>
      <c r="BC2464" s="18">
        <v>0</v>
      </c>
    </row>
    <row r="2465" spans="1:62" x14ac:dyDescent="0.25">
      <c r="A2465" s="18">
        <v>110</v>
      </c>
      <c r="B2465" s="48">
        <v>85</v>
      </c>
      <c r="C2465" s="18" t="s">
        <v>3478</v>
      </c>
      <c r="D2465" s="18" t="s">
        <v>3479</v>
      </c>
      <c r="E2465" s="18" t="s">
        <v>46</v>
      </c>
      <c r="F2465" s="48"/>
      <c r="G2465" s="48"/>
      <c r="H2465" s="48"/>
      <c r="I2465" s="48"/>
      <c r="J2465" s="48"/>
      <c r="K2465" s="113">
        <v>0</v>
      </c>
      <c r="L2465" s="113">
        <v>0</v>
      </c>
      <c r="M2465" s="113">
        <v>0</v>
      </c>
      <c r="N2465" s="48">
        <v>0</v>
      </c>
      <c r="O2465" s="48">
        <v>0</v>
      </c>
      <c r="P2465" s="48">
        <v>0</v>
      </c>
      <c r="Q2465" s="48">
        <v>0</v>
      </c>
      <c r="R2465" s="48">
        <v>0</v>
      </c>
      <c r="S2465" s="113">
        <v>0</v>
      </c>
      <c r="T2465" s="48">
        <v>0</v>
      </c>
      <c r="U2465" s="47"/>
      <c r="V2465" s="58" t="s">
        <v>9189</v>
      </c>
      <c r="W2465" s="136" t="s">
        <v>3554</v>
      </c>
      <c r="X2465" s="48" t="s">
        <v>3555</v>
      </c>
      <c r="Y2465" s="38">
        <v>2</v>
      </c>
      <c r="Z2465" s="38">
        <v>2</v>
      </c>
      <c r="AA2465" s="57">
        <v>5.5</v>
      </c>
      <c r="AB2465" s="3">
        <f t="shared" si="114"/>
        <v>509.5</v>
      </c>
      <c r="AC2465">
        <v>737.40005373554823</v>
      </c>
      <c r="AD2465" s="47"/>
      <c r="AE2465" s="92"/>
      <c r="AF2465" s="50"/>
      <c r="AG2465" s="48"/>
      <c r="AH2465" s="48"/>
      <c r="AI2465" s="48"/>
      <c r="AJ2465" s="48"/>
      <c r="AM2465" s="47"/>
      <c r="AN2465" s="3">
        <v>2891</v>
      </c>
      <c r="AO2465" s="3">
        <v>754</v>
      </c>
      <c r="AP2465" s="3">
        <v>2699</v>
      </c>
      <c r="AQ2465" s="48"/>
      <c r="AR2465" s="183" t="s">
        <v>9184</v>
      </c>
      <c r="AS2465" s="183" t="s">
        <v>9185</v>
      </c>
      <c r="AT2465" s="3">
        <v>0</v>
      </c>
      <c r="AU2465" s="18">
        <v>0</v>
      </c>
      <c r="AV2465" s="17"/>
      <c r="AW2465" s="208">
        <v>0</v>
      </c>
      <c r="AX2465" s="48">
        <v>0</v>
      </c>
      <c r="AY2465" s="18">
        <v>0</v>
      </c>
      <c r="AZ2465" s="18">
        <v>0</v>
      </c>
      <c r="BA2465" s="18">
        <v>1</v>
      </c>
      <c r="BB2465" s="18">
        <v>0</v>
      </c>
      <c r="BC2465" s="18">
        <v>0</v>
      </c>
    </row>
    <row r="2466" spans="1:62" x14ac:dyDescent="0.25">
      <c r="A2466" s="18">
        <v>110</v>
      </c>
      <c r="B2466" s="42">
        <v>85</v>
      </c>
      <c r="C2466" s="18" t="s">
        <v>3478</v>
      </c>
      <c r="D2466" s="18" t="s">
        <v>3479</v>
      </c>
      <c r="E2466" s="18" t="s">
        <v>46</v>
      </c>
      <c r="F2466" s="42"/>
      <c r="G2466" s="42"/>
      <c r="H2466" s="42"/>
      <c r="I2466" s="42"/>
      <c r="J2466" s="42"/>
      <c r="K2466" s="113">
        <v>0</v>
      </c>
      <c r="L2466" s="113">
        <v>0</v>
      </c>
      <c r="M2466" s="113">
        <v>0</v>
      </c>
      <c r="N2466" s="48">
        <v>0</v>
      </c>
      <c r="O2466" s="48">
        <v>0</v>
      </c>
      <c r="P2466" s="48">
        <v>0</v>
      </c>
      <c r="Q2466" s="48">
        <v>0</v>
      </c>
      <c r="R2466" s="48">
        <v>0</v>
      </c>
      <c r="S2466" s="113">
        <v>0</v>
      </c>
      <c r="T2466" s="48">
        <v>0</v>
      </c>
      <c r="U2466" s="47"/>
      <c r="V2466" s="52" t="s">
        <v>149</v>
      </c>
      <c r="W2466" s="136" t="s">
        <v>3556</v>
      </c>
      <c r="X2466" s="42" t="s">
        <v>3548</v>
      </c>
      <c r="Y2466" s="38">
        <v>42</v>
      </c>
      <c r="Z2466" s="38">
        <v>5</v>
      </c>
      <c r="AA2466" s="52">
        <v>0</v>
      </c>
      <c r="AB2466" s="3">
        <f t="shared" si="114"/>
        <v>10140</v>
      </c>
      <c r="AD2466" s="41"/>
      <c r="AE2466" s="53"/>
      <c r="AF2466" s="50"/>
      <c r="AG2466" s="42"/>
      <c r="AH2466" s="42"/>
      <c r="AI2466" s="42"/>
      <c r="AJ2466" s="42"/>
      <c r="AM2466" s="41"/>
      <c r="AN2466" s="3">
        <v>2891</v>
      </c>
      <c r="AO2466" s="3">
        <v>754</v>
      </c>
      <c r="AQ2466" s="42"/>
      <c r="AR2466" s="183" t="s">
        <v>9184</v>
      </c>
      <c r="AS2466" s="183" t="s">
        <v>9185</v>
      </c>
      <c r="AT2466" s="3">
        <v>0</v>
      </c>
      <c r="AU2466" s="18">
        <v>0</v>
      </c>
      <c r="AV2466" s="17"/>
      <c r="AW2466" s="207"/>
      <c r="AX2466" s="42"/>
    </row>
    <row r="2467" spans="1:62" x14ac:dyDescent="0.25">
      <c r="A2467" s="18">
        <v>110</v>
      </c>
      <c r="B2467" s="3">
        <v>92</v>
      </c>
      <c r="C2467" s="18" t="s">
        <v>3478</v>
      </c>
      <c r="D2467" s="18" t="s">
        <v>3479</v>
      </c>
      <c r="E2467" s="18" t="s">
        <v>46</v>
      </c>
      <c r="K2467" s="113">
        <v>0</v>
      </c>
      <c r="L2467" s="113">
        <v>0</v>
      </c>
      <c r="M2467" s="113">
        <v>0</v>
      </c>
      <c r="N2467" s="48">
        <v>0</v>
      </c>
      <c r="O2467" s="48">
        <v>0</v>
      </c>
      <c r="P2467" s="48">
        <v>0</v>
      </c>
      <c r="Q2467" s="48">
        <v>0</v>
      </c>
      <c r="R2467" s="48">
        <v>0</v>
      </c>
      <c r="S2467" s="113">
        <v>0</v>
      </c>
      <c r="T2467" s="48">
        <v>0</v>
      </c>
      <c r="U2467" s="47"/>
      <c r="V2467" s="22" t="s">
        <v>9092</v>
      </c>
      <c r="W2467" s="134" t="s">
        <v>3557</v>
      </c>
      <c r="X2467" s="3" t="s">
        <v>196</v>
      </c>
      <c r="Y2467" s="21">
        <v>0</v>
      </c>
      <c r="Z2467" s="21">
        <v>3</v>
      </c>
      <c r="AA2467" s="14">
        <v>0</v>
      </c>
      <c r="AB2467" s="3">
        <f t="shared" si="114"/>
        <v>36</v>
      </c>
      <c r="AC2467">
        <v>51.917620673041199</v>
      </c>
      <c r="AE2467" s="22" t="s">
        <v>9190</v>
      </c>
      <c r="AF2467" s="2" t="s">
        <v>3558</v>
      </c>
      <c r="AG2467" s="3" t="s">
        <v>3559</v>
      </c>
      <c r="AH2467" s="3">
        <v>17</v>
      </c>
      <c r="AI2467" s="3">
        <v>8</v>
      </c>
      <c r="AJ2467" s="3">
        <v>0</v>
      </c>
      <c r="AK2467" s="3">
        <f>(240*AH2467)+(12*AI2467)+AJ2467</f>
        <v>4176</v>
      </c>
      <c r="AL2467">
        <v>5874.1616813457804</v>
      </c>
      <c r="AN2467" s="3">
        <v>2891</v>
      </c>
      <c r="AO2467" s="3">
        <v>754</v>
      </c>
      <c r="AP2467" s="3">
        <v>2673</v>
      </c>
      <c r="AQ2467" s="3">
        <v>2491</v>
      </c>
      <c r="AR2467" s="183" t="s">
        <v>9184</v>
      </c>
      <c r="AS2467" s="183" t="s">
        <v>9185</v>
      </c>
      <c r="AT2467" s="3">
        <v>0</v>
      </c>
      <c r="AU2467" s="18">
        <v>0</v>
      </c>
      <c r="AV2467" s="17"/>
      <c r="AW2467" s="208">
        <v>0</v>
      </c>
      <c r="AX2467" s="48">
        <v>0</v>
      </c>
      <c r="AY2467" s="18">
        <v>0</v>
      </c>
      <c r="AZ2467" s="18">
        <v>1</v>
      </c>
      <c r="BA2467" s="18">
        <v>0</v>
      </c>
      <c r="BB2467" s="18">
        <v>0</v>
      </c>
      <c r="BC2467" s="18">
        <v>0</v>
      </c>
      <c r="BE2467" s="18">
        <v>0</v>
      </c>
      <c r="BF2467" s="18">
        <v>0</v>
      </c>
      <c r="BG2467" s="18">
        <v>0</v>
      </c>
      <c r="BH2467" s="18">
        <v>1</v>
      </c>
      <c r="BI2467" s="18">
        <v>0</v>
      </c>
      <c r="BJ2467" s="18">
        <v>0</v>
      </c>
    </row>
    <row r="2468" spans="1:62" x14ac:dyDescent="0.25">
      <c r="A2468" s="18">
        <v>110</v>
      </c>
      <c r="B2468" s="3">
        <v>92</v>
      </c>
      <c r="C2468" s="18" t="s">
        <v>3478</v>
      </c>
      <c r="D2468" s="18" t="s">
        <v>3479</v>
      </c>
      <c r="E2468" s="18" t="s">
        <v>46</v>
      </c>
      <c r="K2468" s="113">
        <v>0</v>
      </c>
      <c r="L2468" s="113">
        <v>0</v>
      </c>
      <c r="M2468" s="113">
        <v>0</v>
      </c>
      <c r="N2468" s="48">
        <v>0</v>
      </c>
      <c r="O2468" s="48">
        <v>0</v>
      </c>
      <c r="P2468" s="48">
        <v>0</v>
      </c>
      <c r="Q2468" s="48">
        <v>0</v>
      </c>
      <c r="R2468" s="48">
        <v>0</v>
      </c>
      <c r="S2468" s="113">
        <v>0</v>
      </c>
      <c r="T2468" s="48">
        <v>0</v>
      </c>
      <c r="U2468" s="47"/>
      <c r="V2468" s="22" t="s">
        <v>9191</v>
      </c>
      <c r="W2468" s="134" t="s">
        <v>3560</v>
      </c>
      <c r="X2468" s="3" t="s">
        <v>3561</v>
      </c>
      <c r="Y2468" s="21">
        <v>0</v>
      </c>
      <c r="Z2468" s="21">
        <v>8</v>
      </c>
      <c r="AA2468" s="14">
        <v>7.5</v>
      </c>
      <c r="AB2468" s="3">
        <f t="shared" si="114"/>
        <v>103.5</v>
      </c>
      <c r="AC2468">
        <v>149.07926234163509</v>
      </c>
      <c r="AE2468" s="22" t="s">
        <v>9192</v>
      </c>
      <c r="AF2468" s="2" t="s">
        <v>3562</v>
      </c>
      <c r="AG2468" s="3" t="s">
        <v>1743</v>
      </c>
      <c r="AH2468" s="3">
        <v>4</v>
      </c>
      <c r="AI2468" s="3">
        <v>8</v>
      </c>
      <c r="AJ2468" s="3">
        <v>0</v>
      </c>
      <c r="AK2468" s="3">
        <f>(240*AH2468)+(12*AI2468)+AJ2468</f>
        <v>1056</v>
      </c>
      <c r="AL2468">
        <v>1469.4328578600289</v>
      </c>
      <c r="AN2468" s="3">
        <v>2891</v>
      </c>
      <c r="AO2468" s="3">
        <v>754</v>
      </c>
      <c r="AP2468" s="3">
        <v>2664</v>
      </c>
      <c r="AQ2468" s="3">
        <v>2412</v>
      </c>
      <c r="AR2468" s="183" t="s">
        <v>9184</v>
      </c>
      <c r="AS2468" s="183" t="s">
        <v>9185</v>
      </c>
      <c r="AT2468" s="3">
        <v>0</v>
      </c>
      <c r="AU2468" s="18">
        <v>0</v>
      </c>
      <c r="AV2468" s="17"/>
      <c r="AW2468" s="208">
        <v>0</v>
      </c>
      <c r="AX2468" s="48">
        <v>1</v>
      </c>
      <c r="AY2468" s="18">
        <v>0</v>
      </c>
      <c r="AZ2468" s="18">
        <v>1</v>
      </c>
      <c r="BA2468" s="18">
        <v>0</v>
      </c>
      <c r="BB2468" s="18">
        <v>0</v>
      </c>
      <c r="BC2468" s="18">
        <v>0</v>
      </c>
      <c r="BE2468" s="18">
        <v>0</v>
      </c>
      <c r="BF2468" s="18">
        <v>0</v>
      </c>
      <c r="BG2468" s="18">
        <v>0</v>
      </c>
      <c r="BH2468" s="18">
        <v>1</v>
      </c>
      <c r="BI2468" s="18">
        <v>0</v>
      </c>
      <c r="BJ2468" s="18">
        <v>0</v>
      </c>
    </row>
    <row r="2469" spans="1:62" x14ac:dyDescent="0.25">
      <c r="A2469" s="18">
        <v>110</v>
      </c>
      <c r="B2469" s="3">
        <v>92</v>
      </c>
      <c r="C2469" s="18" t="s">
        <v>3478</v>
      </c>
      <c r="D2469" s="18" t="s">
        <v>3479</v>
      </c>
      <c r="E2469" s="18" t="s">
        <v>46</v>
      </c>
      <c r="K2469" s="113">
        <v>0</v>
      </c>
      <c r="L2469" s="113">
        <v>0</v>
      </c>
      <c r="M2469" s="113">
        <v>0</v>
      </c>
      <c r="N2469" s="48">
        <v>0</v>
      </c>
      <c r="O2469" s="48">
        <v>0</v>
      </c>
      <c r="P2469" s="48">
        <v>0</v>
      </c>
      <c r="Q2469" s="48">
        <v>0</v>
      </c>
      <c r="R2469" s="48">
        <v>0</v>
      </c>
      <c r="S2469" s="113">
        <v>0</v>
      </c>
      <c r="T2469" s="48">
        <v>0</v>
      </c>
      <c r="U2469" s="47"/>
      <c r="V2469" s="22" t="s">
        <v>9193</v>
      </c>
      <c r="W2469" s="134" t="s">
        <v>3563</v>
      </c>
      <c r="X2469" s="3" t="s">
        <v>839</v>
      </c>
      <c r="Y2469" s="21">
        <v>1</v>
      </c>
      <c r="Z2469" s="21">
        <v>2</v>
      </c>
      <c r="AA2469" s="14">
        <v>0</v>
      </c>
      <c r="AB2469" s="3">
        <f t="shared" si="114"/>
        <v>264</v>
      </c>
      <c r="AC2469">
        <v>379.94775462968249</v>
      </c>
      <c r="AE2469" s="22"/>
      <c r="AN2469" s="3">
        <v>2891</v>
      </c>
      <c r="AO2469" s="3">
        <v>754</v>
      </c>
      <c r="AP2469" s="3">
        <v>2658</v>
      </c>
      <c r="AR2469" s="183" t="s">
        <v>9184</v>
      </c>
      <c r="AS2469" s="183" t="s">
        <v>9185</v>
      </c>
      <c r="AT2469" s="3">
        <v>0</v>
      </c>
      <c r="AU2469" s="18">
        <v>0</v>
      </c>
      <c r="AV2469" s="17"/>
      <c r="AW2469" s="208">
        <v>0</v>
      </c>
      <c r="AX2469" s="48">
        <v>1</v>
      </c>
      <c r="AY2469" s="18">
        <v>0</v>
      </c>
      <c r="AZ2469" s="18">
        <v>0</v>
      </c>
      <c r="BA2469" s="18">
        <v>1</v>
      </c>
      <c r="BB2469" s="18">
        <v>0</v>
      </c>
      <c r="BC2469" s="18">
        <v>0</v>
      </c>
    </row>
    <row r="2470" spans="1:62" x14ac:dyDescent="0.25">
      <c r="A2470" s="18">
        <v>110</v>
      </c>
      <c r="B2470" s="3">
        <v>92</v>
      </c>
      <c r="C2470" s="18" t="s">
        <v>3478</v>
      </c>
      <c r="D2470" s="18" t="s">
        <v>3479</v>
      </c>
      <c r="E2470" s="18" t="s">
        <v>46</v>
      </c>
      <c r="K2470" s="113">
        <v>0</v>
      </c>
      <c r="L2470" s="113">
        <v>0</v>
      </c>
      <c r="M2470" s="113">
        <v>0</v>
      </c>
      <c r="N2470" s="48">
        <v>0</v>
      </c>
      <c r="O2470" s="48">
        <v>0</v>
      </c>
      <c r="P2470" s="48">
        <v>0</v>
      </c>
      <c r="Q2470" s="48">
        <v>0</v>
      </c>
      <c r="R2470" s="48">
        <v>0</v>
      </c>
      <c r="S2470" s="113">
        <v>0</v>
      </c>
      <c r="T2470" s="48">
        <v>0</v>
      </c>
      <c r="U2470" s="47"/>
      <c r="V2470" s="22" t="s">
        <v>9144</v>
      </c>
      <c r="W2470" s="134" t="s">
        <v>3564</v>
      </c>
      <c r="X2470" s="3" t="s">
        <v>3565</v>
      </c>
      <c r="Y2470" s="21">
        <v>1</v>
      </c>
      <c r="Z2470" s="21">
        <v>13</v>
      </c>
      <c r="AA2470" s="14">
        <v>4.5</v>
      </c>
      <c r="AB2470" s="3">
        <f t="shared" si="114"/>
        <v>400.5</v>
      </c>
      <c r="AC2470">
        <v>574.66365773527252</v>
      </c>
      <c r="AE2470" s="22" t="s">
        <v>9271</v>
      </c>
      <c r="AF2470" s="2" t="s">
        <v>3566</v>
      </c>
      <c r="AG2470" s="3" t="s">
        <v>220</v>
      </c>
      <c r="AH2470" s="3">
        <v>0</v>
      </c>
      <c r="AI2470" s="3">
        <v>8</v>
      </c>
      <c r="AJ2470" s="3">
        <v>0</v>
      </c>
      <c r="AK2470" s="3">
        <f>(240*AH2470)+(12*AI2470)+AJ2470</f>
        <v>96</v>
      </c>
      <c r="AL2470">
        <v>133.12813674109935</v>
      </c>
      <c r="AN2470" s="3">
        <v>2891</v>
      </c>
      <c r="AO2470" s="3">
        <v>754</v>
      </c>
      <c r="AP2470" s="3">
        <v>2636</v>
      </c>
      <c r="AQ2470" s="3">
        <v>2387</v>
      </c>
      <c r="AR2470" s="183" t="s">
        <v>9184</v>
      </c>
      <c r="AS2470" s="183" t="s">
        <v>9185</v>
      </c>
      <c r="AT2470" s="3">
        <v>0</v>
      </c>
      <c r="AU2470" s="18">
        <v>0</v>
      </c>
      <c r="AV2470" s="17"/>
      <c r="AW2470" s="208">
        <v>0</v>
      </c>
      <c r="AX2470" s="48">
        <v>1</v>
      </c>
      <c r="AY2470" s="18">
        <v>0</v>
      </c>
      <c r="AZ2470" s="18">
        <v>0</v>
      </c>
      <c r="BA2470" s="18">
        <v>1</v>
      </c>
      <c r="BB2470" s="18">
        <v>0</v>
      </c>
      <c r="BC2470" s="18">
        <v>0</v>
      </c>
      <c r="BE2470" s="18">
        <v>0</v>
      </c>
      <c r="BF2470" s="18">
        <v>0</v>
      </c>
      <c r="BG2470" s="18">
        <v>0</v>
      </c>
      <c r="BH2470" s="18">
        <v>1</v>
      </c>
      <c r="BI2470" s="18">
        <v>0</v>
      </c>
      <c r="BJ2470" s="18">
        <v>0</v>
      </c>
    </row>
    <row r="2471" spans="1:62" ht="30" x14ac:dyDescent="0.25">
      <c r="A2471" s="18">
        <v>110</v>
      </c>
      <c r="B2471" s="3">
        <v>92</v>
      </c>
      <c r="C2471" s="18" t="s">
        <v>3478</v>
      </c>
      <c r="D2471" s="18" t="s">
        <v>3479</v>
      </c>
      <c r="E2471" s="18" t="s">
        <v>46</v>
      </c>
      <c r="K2471" s="113">
        <v>0</v>
      </c>
      <c r="L2471" s="113">
        <v>0</v>
      </c>
      <c r="M2471" s="113">
        <v>0</v>
      </c>
      <c r="N2471" s="48">
        <v>0</v>
      </c>
      <c r="O2471" s="48">
        <v>0</v>
      </c>
      <c r="P2471" s="48">
        <v>0</v>
      </c>
      <c r="Q2471" s="48">
        <v>0</v>
      </c>
      <c r="R2471" s="48">
        <v>0</v>
      </c>
      <c r="S2471" s="113">
        <v>0</v>
      </c>
      <c r="T2471" s="48">
        <v>0</v>
      </c>
      <c r="U2471" s="47"/>
      <c r="V2471" s="22" t="s">
        <v>9102</v>
      </c>
      <c r="W2471" s="134" t="s">
        <v>3567</v>
      </c>
      <c r="X2471" s="3" t="s">
        <v>832</v>
      </c>
      <c r="Y2471" s="21">
        <v>0</v>
      </c>
      <c r="Z2471" s="21">
        <v>13</v>
      </c>
      <c r="AA2471" s="14">
        <v>0</v>
      </c>
      <c r="AB2471" s="3">
        <f t="shared" si="114"/>
        <v>156</v>
      </c>
      <c r="AC2471">
        <v>223.65513862509795</v>
      </c>
      <c r="AE2471" s="22" t="s">
        <v>9271</v>
      </c>
      <c r="AF2471" s="2" t="s">
        <v>3568</v>
      </c>
      <c r="AG2471" s="3" t="s">
        <v>3569</v>
      </c>
      <c r="AH2471" s="3">
        <v>22</v>
      </c>
      <c r="AI2471" s="3">
        <v>4</v>
      </c>
      <c r="AJ2471" s="3">
        <v>0</v>
      </c>
      <c r="AK2471" s="3">
        <f>(240*AH2471)+(12*AI2471)+AJ2471</f>
        <v>5328</v>
      </c>
      <c r="AL2471">
        <v>7388.6115891310137</v>
      </c>
      <c r="AN2471" s="3">
        <v>2891</v>
      </c>
      <c r="AO2471" s="3">
        <v>754</v>
      </c>
      <c r="AP2471" s="3">
        <v>2630</v>
      </c>
      <c r="AQ2471" s="3">
        <v>2387</v>
      </c>
      <c r="AR2471" s="183" t="s">
        <v>9184</v>
      </c>
      <c r="AS2471" s="183" t="s">
        <v>9185</v>
      </c>
      <c r="AT2471" s="3">
        <v>0</v>
      </c>
      <c r="AU2471" s="18">
        <v>0</v>
      </c>
      <c r="AV2471" s="17"/>
      <c r="AW2471" s="208">
        <v>0</v>
      </c>
      <c r="AX2471" s="48">
        <v>1</v>
      </c>
      <c r="AY2471" s="18">
        <v>0</v>
      </c>
      <c r="AZ2471" s="18">
        <v>1</v>
      </c>
      <c r="BA2471" s="18">
        <v>0</v>
      </c>
      <c r="BB2471" s="18">
        <v>0</v>
      </c>
      <c r="BC2471" s="18">
        <v>0</v>
      </c>
      <c r="BE2471" s="18">
        <v>0</v>
      </c>
      <c r="BF2471" s="18">
        <v>1</v>
      </c>
      <c r="BG2471" s="18">
        <v>0</v>
      </c>
      <c r="BH2471" s="18">
        <v>0</v>
      </c>
      <c r="BI2471" s="18">
        <v>0</v>
      </c>
      <c r="BJ2471" s="18">
        <v>0</v>
      </c>
    </row>
    <row r="2472" spans="1:62" x14ac:dyDescent="0.25">
      <c r="A2472" s="18">
        <v>110</v>
      </c>
      <c r="B2472" s="3">
        <v>92</v>
      </c>
      <c r="C2472" s="18" t="s">
        <v>3478</v>
      </c>
      <c r="D2472" s="18" t="s">
        <v>3479</v>
      </c>
      <c r="E2472" s="18" t="s">
        <v>46</v>
      </c>
      <c r="K2472" s="113">
        <v>0</v>
      </c>
      <c r="L2472" s="113">
        <v>0</v>
      </c>
      <c r="M2472" s="113">
        <v>0</v>
      </c>
      <c r="N2472" s="48">
        <v>0</v>
      </c>
      <c r="O2472" s="48">
        <v>0</v>
      </c>
      <c r="P2472" s="48">
        <v>0</v>
      </c>
      <c r="Q2472" s="48">
        <v>0</v>
      </c>
      <c r="R2472" s="48">
        <v>0</v>
      </c>
      <c r="S2472" s="113">
        <v>0</v>
      </c>
      <c r="T2472" s="48">
        <v>0</v>
      </c>
      <c r="U2472" s="47"/>
      <c r="V2472" s="22" t="s">
        <v>9194</v>
      </c>
      <c r="W2472" s="134" t="s">
        <v>3570</v>
      </c>
      <c r="X2472" s="3" t="s">
        <v>832</v>
      </c>
      <c r="Y2472" s="21">
        <v>0</v>
      </c>
      <c r="Z2472" s="21">
        <v>13</v>
      </c>
      <c r="AA2472" s="14">
        <v>0</v>
      </c>
      <c r="AB2472" s="3">
        <f t="shared" si="114"/>
        <v>156</v>
      </c>
      <c r="AC2472">
        <v>223.22665131931763</v>
      </c>
      <c r="AE2472" s="22" t="s">
        <v>149</v>
      </c>
      <c r="AF2472" s="155" t="s">
        <v>2263</v>
      </c>
      <c r="AG2472" s="3" t="s">
        <v>3569</v>
      </c>
      <c r="AH2472" s="3">
        <v>22</v>
      </c>
      <c r="AI2472" s="3">
        <v>4</v>
      </c>
      <c r="AJ2472" s="3">
        <v>0</v>
      </c>
      <c r="AK2472" s="3">
        <f>(240*AH2472)+(12*AI2472)+AJ2472</f>
        <v>5328</v>
      </c>
      <c r="AN2472" s="3">
        <v>2891</v>
      </c>
      <c r="AO2472" s="3">
        <v>754</v>
      </c>
      <c r="AP2472" s="3">
        <v>2616</v>
      </c>
      <c r="AR2472" s="183" t="s">
        <v>9184</v>
      </c>
      <c r="AS2472" s="183" t="s">
        <v>9185</v>
      </c>
      <c r="AT2472" s="3">
        <v>0</v>
      </c>
      <c r="AU2472" s="18">
        <v>0</v>
      </c>
      <c r="AV2472" s="17"/>
      <c r="AW2472" s="208">
        <v>0</v>
      </c>
      <c r="AX2472" s="48">
        <v>1</v>
      </c>
      <c r="AY2472" s="18">
        <v>0</v>
      </c>
      <c r="AZ2472" s="18">
        <v>0</v>
      </c>
      <c r="BA2472" s="18">
        <v>1</v>
      </c>
      <c r="BB2472" s="18">
        <v>0</v>
      </c>
      <c r="BC2472" s="18">
        <v>0</v>
      </c>
    </row>
    <row r="2473" spans="1:62" x14ac:dyDescent="0.25">
      <c r="A2473" s="18">
        <v>110</v>
      </c>
      <c r="B2473" s="3">
        <v>92</v>
      </c>
      <c r="C2473" s="18" t="s">
        <v>3478</v>
      </c>
      <c r="D2473" s="18" t="s">
        <v>3479</v>
      </c>
      <c r="E2473" s="18" t="s">
        <v>46</v>
      </c>
      <c r="K2473" s="113">
        <v>0</v>
      </c>
      <c r="L2473" s="113">
        <v>0</v>
      </c>
      <c r="M2473" s="113">
        <v>0</v>
      </c>
      <c r="N2473" s="48">
        <v>0</v>
      </c>
      <c r="O2473" s="48">
        <v>0</v>
      </c>
      <c r="P2473" s="48">
        <v>0</v>
      </c>
      <c r="Q2473" s="48">
        <v>0</v>
      </c>
      <c r="R2473" s="48">
        <v>0</v>
      </c>
      <c r="S2473" s="113">
        <v>0</v>
      </c>
      <c r="T2473" s="48">
        <v>0</v>
      </c>
      <c r="U2473" s="47"/>
      <c r="V2473" s="22" t="s">
        <v>9195</v>
      </c>
      <c r="W2473" s="134" t="s">
        <v>3571</v>
      </c>
      <c r="X2473" s="3" t="s">
        <v>1796</v>
      </c>
      <c r="Y2473" s="21">
        <v>0</v>
      </c>
      <c r="Z2473" s="21">
        <v>4</v>
      </c>
      <c r="AA2473" s="14">
        <v>3</v>
      </c>
      <c r="AB2473" s="3">
        <f t="shared" si="114"/>
        <v>51</v>
      </c>
      <c r="AC2473">
        <v>72.828153228117628</v>
      </c>
      <c r="AN2473" s="3">
        <v>2891</v>
      </c>
      <c r="AO2473" s="3">
        <v>754</v>
      </c>
      <c r="AP2473" s="3">
        <v>2601</v>
      </c>
      <c r="AR2473" s="183" t="s">
        <v>9184</v>
      </c>
      <c r="AS2473" s="183" t="s">
        <v>9185</v>
      </c>
      <c r="AT2473" s="3">
        <v>0</v>
      </c>
      <c r="AU2473" s="18">
        <v>0</v>
      </c>
      <c r="AV2473" s="17"/>
      <c r="AW2473" s="208">
        <v>0</v>
      </c>
      <c r="AX2473" s="48">
        <v>1</v>
      </c>
      <c r="AY2473" s="18">
        <v>0</v>
      </c>
      <c r="AZ2473" s="18">
        <v>1</v>
      </c>
      <c r="BA2473" s="18">
        <v>0</v>
      </c>
      <c r="BB2473" s="18">
        <v>0</v>
      </c>
      <c r="BC2473" s="18">
        <v>0</v>
      </c>
    </row>
    <row r="2474" spans="1:62" x14ac:dyDescent="0.25">
      <c r="A2474" s="18">
        <v>110</v>
      </c>
      <c r="B2474" s="3">
        <v>92</v>
      </c>
      <c r="C2474" s="18" t="s">
        <v>3478</v>
      </c>
      <c r="D2474" s="18" t="s">
        <v>3479</v>
      </c>
      <c r="E2474" s="18" t="s">
        <v>46</v>
      </c>
      <c r="K2474" s="113">
        <v>0</v>
      </c>
      <c r="L2474" s="113">
        <v>0</v>
      </c>
      <c r="M2474" s="113">
        <v>0</v>
      </c>
      <c r="N2474" s="48">
        <v>0</v>
      </c>
      <c r="O2474" s="48">
        <v>0</v>
      </c>
      <c r="P2474" s="48">
        <v>0</v>
      </c>
      <c r="Q2474" s="48">
        <v>0</v>
      </c>
      <c r="R2474" s="48">
        <v>0</v>
      </c>
      <c r="S2474" s="113">
        <v>0</v>
      </c>
      <c r="T2474" s="48">
        <v>0</v>
      </c>
      <c r="U2474" s="47"/>
      <c r="V2474" s="22" t="s">
        <v>9195</v>
      </c>
      <c r="W2474" s="134" t="s">
        <v>3572</v>
      </c>
      <c r="X2474" s="3" t="s">
        <v>3573</v>
      </c>
      <c r="Y2474" s="21">
        <v>1</v>
      </c>
      <c r="Z2474" s="21">
        <v>11</v>
      </c>
      <c r="AA2474" s="14">
        <v>5.5</v>
      </c>
      <c r="AB2474" s="3">
        <f t="shared" si="114"/>
        <v>377.5</v>
      </c>
      <c r="AC2474">
        <v>539.0711341885177</v>
      </c>
      <c r="AN2474" s="3">
        <v>2891</v>
      </c>
      <c r="AO2474" s="3">
        <v>754</v>
      </c>
      <c r="AP2474" s="3">
        <v>2601</v>
      </c>
      <c r="AR2474" s="183" t="s">
        <v>9184</v>
      </c>
      <c r="AS2474" s="183" t="s">
        <v>9185</v>
      </c>
      <c r="AT2474" s="3">
        <v>0</v>
      </c>
      <c r="AU2474" s="18">
        <v>0</v>
      </c>
      <c r="AV2474" s="17"/>
      <c r="AW2474" s="208">
        <v>0</v>
      </c>
      <c r="AX2474" s="48">
        <v>1</v>
      </c>
      <c r="AY2474" s="18">
        <v>0</v>
      </c>
      <c r="AZ2474" s="18">
        <v>0</v>
      </c>
      <c r="BA2474" s="18">
        <v>1</v>
      </c>
      <c r="BB2474" s="18">
        <v>0</v>
      </c>
      <c r="BC2474" s="18">
        <v>0</v>
      </c>
    </row>
    <row r="2475" spans="1:62" s="42" customFormat="1" x14ac:dyDescent="0.25">
      <c r="A2475" s="18">
        <v>110</v>
      </c>
      <c r="B2475" s="3">
        <v>92</v>
      </c>
      <c r="C2475" s="18" t="s">
        <v>3478</v>
      </c>
      <c r="D2475" s="18" t="s">
        <v>3479</v>
      </c>
      <c r="E2475" s="18" t="s">
        <v>46</v>
      </c>
      <c r="F2475" s="3"/>
      <c r="G2475" s="3"/>
      <c r="H2475" s="3"/>
      <c r="I2475" s="3"/>
      <c r="J2475" s="3"/>
      <c r="K2475" s="113">
        <v>0</v>
      </c>
      <c r="L2475" s="113">
        <v>0</v>
      </c>
      <c r="M2475" s="113">
        <v>0</v>
      </c>
      <c r="N2475" s="48">
        <v>0</v>
      </c>
      <c r="O2475" s="48">
        <v>0</v>
      </c>
      <c r="P2475" s="48">
        <v>0</v>
      </c>
      <c r="Q2475" s="48">
        <v>0</v>
      </c>
      <c r="R2475" s="48">
        <v>0</v>
      </c>
      <c r="S2475" s="113">
        <v>0</v>
      </c>
      <c r="T2475" s="48">
        <v>0</v>
      </c>
      <c r="U2475" s="47"/>
      <c r="V2475" s="22" t="s">
        <v>9090</v>
      </c>
      <c r="W2475" s="134" t="s">
        <v>3574</v>
      </c>
      <c r="X2475" s="3" t="s">
        <v>167</v>
      </c>
      <c r="Y2475" s="21">
        <v>0</v>
      </c>
      <c r="Z2475" s="21">
        <v>10</v>
      </c>
      <c r="AA2475" s="14">
        <v>0</v>
      </c>
      <c r="AB2475" s="3">
        <f t="shared" si="114"/>
        <v>120</v>
      </c>
      <c r="AC2475" s="42">
        <v>170.75116320576808</v>
      </c>
      <c r="AD2475" s="1"/>
      <c r="AE2475" s="15"/>
      <c r="AF2475" s="2"/>
      <c r="AG2475" s="3"/>
      <c r="AH2475" s="3"/>
      <c r="AI2475" s="3"/>
      <c r="AJ2475" s="3"/>
      <c r="AK2475" s="3"/>
      <c r="AM2475" s="1"/>
      <c r="AN2475" s="3">
        <v>2891</v>
      </c>
      <c r="AO2475" s="3">
        <v>754</v>
      </c>
      <c r="AP2475" s="3">
        <v>2575</v>
      </c>
      <c r="AQ2475" s="3"/>
      <c r="AR2475" s="183" t="s">
        <v>9184</v>
      </c>
      <c r="AS2475" s="183" t="s">
        <v>9185</v>
      </c>
      <c r="AT2475" s="3">
        <v>0</v>
      </c>
      <c r="AU2475" s="18">
        <v>0</v>
      </c>
      <c r="AV2475" s="17"/>
      <c r="AW2475" s="208">
        <v>0</v>
      </c>
      <c r="AX2475" s="48">
        <v>1</v>
      </c>
      <c r="AY2475" s="42">
        <v>0</v>
      </c>
      <c r="AZ2475" s="42">
        <v>0</v>
      </c>
      <c r="BA2475" s="42">
        <v>1</v>
      </c>
      <c r="BB2475" s="42">
        <v>0</v>
      </c>
      <c r="BC2475" s="42">
        <v>0</v>
      </c>
      <c r="BD2475" s="41"/>
    </row>
    <row r="2476" spans="1:62" s="42" customFormat="1" x14ac:dyDescent="0.25">
      <c r="A2476" s="18">
        <v>110</v>
      </c>
      <c r="B2476" s="3">
        <v>92</v>
      </c>
      <c r="C2476" s="18" t="s">
        <v>3478</v>
      </c>
      <c r="D2476" s="18" t="s">
        <v>3479</v>
      </c>
      <c r="E2476" s="18" t="s">
        <v>46</v>
      </c>
      <c r="F2476" s="3"/>
      <c r="G2476" s="3"/>
      <c r="H2476" s="3"/>
      <c r="I2476" s="3"/>
      <c r="J2476" s="3"/>
      <c r="K2476" s="113">
        <v>0</v>
      </c>
      <c r="L2476" s="113">
        <v>0</v>
      </c>
      <c r="M2476" s="113">
        <v>0</v>
      </c>
      <c r="N2476" s="48">
        <v>0</v>
      </c>
      <c r="O2476" s="48">
        <v>0</v>
      </c>
      <c r="P2476" s="48">
        <v>0</v>
      </c>
      <c r="Q2476" s="48">
        <v>0</v>
      </c>
      <c r="R2476" s="48">
        <v>0</v>
      </c>
      <c r="S2476" s="113">
        <v>0</v>
      </c>
      <c r="T2476" s="48">
        <v>0</v>
      </c>
      <c r="U2476" s="47"/>
      <c r="V2476" s="22" t="s">
        <v>9196</v>
      </c>
      <c r="W2476" s="134" t="s">
        <v>3575</v>
      </c>
      <c r="X2476" s="3" t="s">
        <v>96</v>
      </c>
      <c r="Y2476" s="21">
        <v>0</v>
      </c>
      <c r="Z2476" s="21">
        <v>18</v>
      </c>
      <c r="AA2476" s="14">
        <v>0</v>
      </c>
      <c r="AB2476" s="3">
        <f t="shared" si="114"/>
        <v>216</v>
      </c>
      <c r="AC2476" s="42">
        <v>306.17554744323814</v>
      </c>
      <c r="AD2476" s="1"/>
      <c r="AE2476" s="15"/>
      <c r="AF2476" s="2"/>
      <c r="AG2476" s="3"/>
      <c r="AH2476" s="3"/>
      <c r="AI2476" s="3"/>
      <c r="AJ2476" s="3"/>
      <c r="AK2476" s="3"/>
      <c r="AM2476" s="1"/>
      <c r="AN2476" s="3">
        <v>2891</v>
      </c>
      <c r="AO2476" s="3">
        <v>754</v>
      </c>
      <c r="AP2476" s="3">
        <v>2547</v>
      </c>
      <c r="AQ2476" s="3"/>
      <c r="AR2476" s="183" t="s">
        <v>9184</v>
      </c>
      <c r="AS2476" s="183" t="s">
        <v>9185</v>
      </c>
      <c r="AT2476" s="3">
        <v>0</v>
      </c>
      <c r="AU2476" s="18">
        <v>0</v>
      </c>
      <c r="AV2476" s="17"/>
      <c r="AW2476" s="208">
        <v>0</v>
      </c>
      <c r="AX2476" s="48">
        <v>1</v>
      </c>
      <c r="AY2476" s="42">
        <v>0</v>
      </c>
      <c r="AZ2476" s="42">
        <v>0</v>
      </c>
      <c r="BA2476" s="42">
        <v>1</v>
      </c>
      <c r="BB2476" s="42">
        <v>0</v>
      </c>
      <c r="BC2476" s="42">
        <v>0</v>
      </c>
      <c r="BD2476" s="41"/>
    </row>
    <row r="2477" spans="1:62" s="42" customFormat="1" x14ac:dyDescent="0.25">
      <c r="A2477" s="18">
        <v>110</v>
      </c>
      <c r="B2477" s="3">
        <v>92</v>
      </c>
      <c r="C2477" s="18" t="s">
        <v>3478</v>
      </c>
      <c r="D2477" s="18" t="s">
        <v>3479</v>
      </c>
      <c r="E2477" s="18" t="s">
        <v>46</v>
      </c>
      <c r="F2477" s="3"/>
      <c r="G2477" s="3"/>
      <c r="H2477" s="3"/>
      <c r="I2477" s="3"/>
      <c r="J2477" s="3"/>
      <c r="K2477" s="113">
        <v>0</v>
      </c>
      <c r="L2477" s="113">
        <v>0</v>
      </c>
      <c r="M2477" s="113">
        <v>0</v>
      </c>
      <c r="N2477" s="48">
        <v>0</v>
      </c>
      <c r="O2477" s="48">
        <v>0</v>
      </c>
      <c r="P2477" s="48">
        <v>0</v>
      </c>
      <c r="Q2477" s="48">
        <v>0</v>
      </c>
      <c r="R2477" s="48">
        <v>0</v>
      </c>
      <c r="S2477" s="113">
        <v>0</v>
      </c>
      <c r="T2477" s="48">
        <v>0</v>
      </c>
      <c r="U2477" s="47"/>
      <c r="V2477" s="22" t="s">
        <v>9088</v>
      </c>
      <c r="W2477" s="134" t="s">
        <v>3576</v>
      </c>
      <c r="X2477" s="3" t="s">
        <v>38</v>
      </c>
      <c r="Y2477" s="21">
        <v>0</v>
      </c>
      <c r="Z2477" s="21">
        <v>12</v>
      </c>
      <c r="AA2477" s="14">
        <v>0</v>
      </c>
      <c r="AB2477" s="3">
        <f t="shared" si="114"/>
        <v>144</v>
      </c>
      <c r="AC2477" s="42">
        <v>203.44710966478155</v>
      </c>
      <c r="AD2477" s="1"/>
      <c r="AE2477" s="15"/>
      <c r="AF2477" s="2"/>
      <c r="AG2477" s="3"/>
      <c r="AH2477" s="3"/>
      <c r="AI2477" s="3"/>
      <c r="AJ2477" s="3"/>
      <c r="AK2477" s="3"/>
      <c r="AM2477" s="1"/>
      <c r="AN2477" s="3">
        <v>2891</v>
      </c>
      <c r="AO2477" s="3">
        <v>754</v>
      </c>
      <c r="AP2477" s="3">
        <v>2523</v>
      </c>
      <c r="AQ2477" s="3"/>
      <c r="AR2477" s="183" t="s">
        <v>9184</v>
      </c>
      <c r="AS2477" s="183" t="s">
        <v>9185</v>
      </c>
      <c r="AT2477" s="3">
        <v>0</v>
      </c>
      <c r="AU2477" s="18">
        <v>0</v>
      </c>
      <c r="AV2477" s="17"/>
      <c r="AW2477" s="208">
        <v>0</v>
      </c>
      <c r="AX2477" s="48">
        <v>1</v>
      </c>
      <c r="AY2477" s="42">
        <v>0</v>
      </c>
      <c r="AZ2477" s="42">
        <v>0</v>
      </c>
      <c r="BA2477" s="42">
        <v>1</v>
      </c>
      <c r="BB2477" s="42">
        <v>0</v>
      </c>
      <c r="BC2477" s="42">
        <v>0</v>
      </c>
      <c r="BD2477" s="41"/>
    </row>
    <row r="2478" spans="1:62" s="42" customFormat="1" x14ac:dyDescent="0.25">
      <c r="A2478" s="18">
        <v>110</v>
      </c>
      <c r="B2478" s="3">
        <v>92</v>
      </c>
      <c r="C2478" s="18" t="s">
        <v>3478</v>
      </c>
      <c r="D2478" s="18" t="s">
        <v>3479</v>
      </c>
      <c r="E2478" s="18" t="s">
        <v>46</v>
      </c>
      <c r="F2478" s="3"/>
      <c r="G2478" s="3"/>
      <c r="H2478" s="3"/>
      <c r="I2478" s="3"/>
      <c r="J2478" s="3"/>
      <c r="K2478" s="113">
        <v>0</v>
      </c>
      <c r="L2478" s="113">
        <v>0</v>
      </c>
      <c r="M2478" s="113">
        <v>0</v>
      </c>
      <c r="N2478" s="48">
        <v>0</v>
      </c>
      <c r="O2478" s="48">
        <v>0</v>
      </c>
      <c r="P2478" s="48">
        <v>0</v>
      </c>
      <c r="Q2478" s="48">
        <v>0</v>
      </c>
      <c r="R2478" s="48">
        <v>0</v>
      </c>
      <c r="S2478" s="113">
        <v>0</v>
      </c>
      <c r="T2478" s="48">
        <v>0</v>
      </c>
      <c r="U2478" s="47"/>
      <c r="V2478" s="22" t="s">
        <v>9197</v>
      </c>
      <c r="W2478" s="134" t="s">
        <v>3577</v>
      </c>
      <c r="X2478" s="3" t="s">
        <v>1052</v>
      </c>
      <c r="Y2478" s="21">
        <v>0</v>
      </c>
      <c r="Z2478" s="21">
        <v>15</v>
      </c>
      <c r="AA2478" s="14">
        <v>6</v>
      </c>
      <c r="AB2478" s="3">
        <f t="shared" si="114"/>
        <v>186</v>
      </c>
      <c r="AC2478" s="42">
        <v>262.10282285058202</v>
      </c>
      <c r="AD2478" s="1"/>
      <c r="AE2478" s="15"/>
      <c r="AF2478" s="2"/>
      <c r="AG2478" s="3"/>
      <c r="AH2478" s="3"/>
      <c r="AI2478" s="3"/>
      <c r="AJ2478" s="3"/>
      <c r="AK2478" s="3"/>
      <c r="AM2478" s="1"/>
      <c r="AN2478" s="3">
        <v>2891</v>
      </c>
      <c r="AO2478" s="3">
        <v>754</v>
      </c>
      <c r="AP2478" s="3">
        <v>2504</v>
      </c>
      <c r="AQ2478" s="3"/>
      <c r="AR2478" s="183" t="s">
        <v>9184</v>
      </c>
      <c r="AS2478" s="183" t="s">
        <v>9185</v>
      </c>
      <c r="AT2478" s="3">
        <v>0</v>
      </c>
      <c r="AU2478" s="18">
        <v>0</v>
      </c>
      <c r="AV2478" s="17"/>
      <c r="AW2478" s="208">
        <v>0</v>
      </c>
      <c r="AX2478" s="48">
        <v>1</v>
      </c>
      <c r="AY2478" s="42">
        <v>0</v>
      </c>
      <c r="AZ2478" s="42">
        <v>0</v>
      </c>
      <c r="BA2478" s="42">
        <v>1</v>
      </c>
      <c r="BB2478" s="42">
        <v>0</v>
      </c>
      <c r="BC2478" s="42">
        <v>0</v>
      </c>
      <c r="BD2478" s="41"/>
    </row>
    <row r="2479" spans="1:62" s="42" customFormat="1" x14ac:dyDescent="0.25">
      <c r="A2479" s="18">
        <v>110</v>
      </c>
      <c r="B2479" s="3">
        <v>92</v>
      </c>
      <c r="C2479" s="18" t="s">
        <v>3478</v>
      </c>
      <c r="D2479" s="18" t="s">
        <v>3479</v>
      </c>
      <c r="E2479" s="18" t="s">
        <v>46</v>
      </c>
      <c r="F2479" s="3"/>
      <c r="G2479" s="3"/>
      <c r="H2479" s="3"/>
      <c r="I2479" s="3"/>
      <c r="J2479" s="3"/>
      <c r="K2479" s="113">
        <v>0</v>
      </c>
      <c r="L2479" s="113">
        <v>0</v>
      </c>
      <c r="M2479" s="113">
        <v>0</v>
      </c>
      <c r="N2479" s="48">
        <v>0</v>
      </c>
      <c r="O2479" s="48">
        <v>0</v>
      </c>
      <c r="P2479" s="48">
        <v>0</v>
      </c>
      <c r="Q2479" s="48">
        <v>0</v>
      </c>
      <c r="R2479" s="48">
        <v>0</v>
      </c>
      <c r="S2479" s="113">
        <v>0</v>
      </c>
      <c r="T2479" s="48">
        <v>0</v>
      </c>
      <c r="U2479" s="47"/>
      <c r="V2479" s="22" t="s">
        <v>9197</v>
      </c>
      <c r="W2479" s="134" t="s">
        <v>3578</v>
      </c>
      <c r="X2479" s="3" t="s">
        <v>334</v>
      </c>
      <c r="Y2479" s="21">
        <v>0</v>
      </c>
      <c r="Z2479" s="21">
        <v>16</v>
      </c>
      <c r="AA2479" s="14">
        <v>6</v>
      </c>
      <c r="AB2479" s="3">
        <f t="shared" si="114"/>
        <v>198</v>
      </c>
      <c r="AC2479" s="42">
        <v>279.01268238932926</v>
      </c>
      <c r="AD2479" s="1"/>
      <c r="AE2479" s="15"/>
      <c r="AF2479" s="2"/>
      <c r="AG2479" s="3"/>
      <c r="AH2479" s="3"/>
      <c r="AI2479" s="3"/>
      <c r="AJ2479" s="3"/>
      <c r="AK2479" s="3"/>
      <c r="AM2479" s="1"/>
      <c r="AN2479" s="3">
        <v>2891</v>
      </c>
      <c r="AO2479" s="3">
        <v>754</v>
      </c>
      <c r="AP2479" s="3">
        <v>2504</v>
      </c>
      <c r="AQ2479" s="3"/>
      <c r="AR2479" s="183" t="s">
        <v>9184</v>
      </c>
      <c r="AS2479" s="183" t="s">
        <v>9185</v>
      </c>
      <c r="AT2479" s="3">
        <v>0</v>
      </c>
      <c r="AU2479" s="18">
        <v>0</v>
      </c>
      <c r="AV2479" s="17"/>
      <c r="AW2479" s="208">
        <v>0</v>
      </c>
      <c r="AX2479" s="48">
        <v>0</v>
      </c>
      <c r="AY2479" s="42">
        <v>0</v>
      </c>
      <c r="AZ2479" s="42">
        <v>0</v>
      </c>
      <c r="BA2479" s="42">
        <v>1</v>
      </c>
      <c r="BB2479" s="42">
        <v>0</v>
      </c>
      <c r="BC2479" s="42">
        <v>0</v>
      </c>
      <c r="BD2479" s="41"/>
    </row>
    <row r="2480" spans="1:62" s="42" customFormat="1" x14ac:dyDescent="0.25">
      <c r="A2480" s="18">
        <v>110</v>
      </c>
      <c r="B2480" s="3">
        <v>92</v>
      </c>
      <c r="C2480" s="18" t="s">
        <v>3478</v>
      </c>
      <c r="D2480" s="18" t="s">
        <v>3479</v>
      </c>
      <c r="E2480" s="18" t="s">
        <v>46</v>
      </c>
      <c r="F2480" s="3"/>
      <c r="G2480" s="3"/>
      <c r="H2480" s="3"/>
      <c r="I2480" s="3"/>
      <c r="J2480" s="3"/>
      <c r="K2480" s="113">
        <v>0</v>
      </c>
      <c r="L2480" s="113">
        <v>0</v>
      </c>
      <c r="M2480" s="113">
        <v>0</v>
      </c>
      <c r="N2480" s="48">
        <v>0</v>
      </c>
      <c r="O2480" s="48">
        <v>0</v>
      </c>
      <c r="P2480" s="48">
        <v>0</v>
      </c>
      <c r="Q2480" s="48">
        <v>0</v>
      </c>
      <c r="R2480" s="48">
        <v>0</v>
      </c>
      <c r="S2480" s="113">
        <v>0</v>
      </c>
      <c r="T2480" s="48">
        <v>0</v>
      </c>
      <c r="U2480" s="47"/>
      <c r="V2480" s="22" t="s">
        <v>9198</v>
      </c>
      <c r="W2480" s="134" t="s">
        <v>3579</v>
      </c>
      <c r="X2480" s="3" t="s">
        <v>534</v>
      </c>
      <c r="Y2480" s="21">
        <v>1</v>
      </c>
      <c r="Z2480" s="21">
        <v>16</v>
      </c>
      <c r="AA2480" s="14">
        <v>6</v>
      </c>
      <c r="AB2480" s="3">
        <f t="shared" ref="AB2480:AB2482" si="115">(240*Y2480)+(12*Z2480)+AA2480</f>
        <v>438</v>
      </c>
      <c r="AC2480" s="42">
        <v>615.68996453672014</v>
      </c>
      <c r="AD2480" s="1"/>
      <c r="AE2480" s="15"/>
      <c r="AF2480" s="2"/>
      <c r="AG2480" s="3"/>
      <c r="AH2480" s="3"/>
      <c r="AI2480" s="3"/>
      <c r="AJ2480" s="3"/>
      <c r="AK2480" s="3"/>
      <c r="AM2480" s="1"/>
      <c r="AN2480" s="3">
        <v>2891</v>
      </c>
      <c r="AO2480" s="3">
        <v>754</v>
      </c>
      <c r="AP2480" s="3">
        <v>2486</v>
      </c>
      <c r="AQ2480" s="3"/>
      <c r="AR2480" s="183" t="s">
        <v>9184</v>
      </c>
      <c r="AS2480" s="183" t="s">
        <v>9185</v>
      </c>
      <c r="AT2480" s="3">
        <v>0</v>
      </c>
      <c r="AU2480" s="18">
        <v>0</v>
      </c>
      <c r="AV2480" s="17"/>
      <c r="AW2480" s="208">
        <v>0</v>
      </c>
      <c r="AX2480" s="48">
        <v>1</v>
      </c>
      <c r="AY2480" s="42">
        <v>0</v>
      </c>
      <c r="AZ2480" s="42">
        <v>0</v>
      </c>
      <c r="BA2480" s="42">
        <v>1</v>
      </c>
      <c r="BB2480" s="42">
        <v>0</v>
      </c>
      <c r="BC2480" s="42">
        <v>0</v>
      </c>
      <c r="BD2480" s="41"/>
    </row>
    <row r="2481" spans="1:62" s="42" customFormat="1" x14ac:dyDescent="0.25">
      <c r="A2481" s="18">
        <v>110</v>
      </c>
      <c r="B2481" s="3">
        <v>92</v>
      </c>
      <c r="C2481" s="18" t="s">
        <v>3478</v>
      </c>
      <c r="D2481" s="18" t="s">
        <v>3479</v>
      </c>
      <c r="E2481" s="18" t="s">
        <v>46</v>
      </c>
      <c r="F2481" s="3"/>
      <c r="G2481" s="3"/>
      <c r="H2481" s="3"/>
      <c r="I2481" s="3"/>
      <c r="J2481" s="3"/>
      <c r="K2481" s="113">
        <v>0</v>
      </c>
      <c r="L2481" s="113">
        <v>0</v>
      </c>
      <c r="M2481" s="113">
        <v>0</v>
      </c>
      <c r="N2481" s="48">
        <v>0</v>
      </c>
      <c r="O2481" s="48">
        <v>0</v>
      </c>
      <c r="P2481" s="48">
        <v>0</v>
      </c>
      <c r="Q2481" s="48">
        <v>0</v>
      </c>
      <c r="R2481" s="48">
        <v>0</v>
      </c>
      <c r="S2481" s="113">
        <v>0</v>
      </c>
      <c r="T2481" s="48">
        <v>0</v>
      </c>
      <c r="U2481" s="47"/>
      <c r="V2481" s="22" t="s">
        <v>9072</v>
      </c>
      <c r="W2481" s="134" t="s">
        <v>3580</v>
      </c>
      <c r="X2481" s="3" t="s">
        <v>529</v>
      </c>
      <c r="Y2481" s="21">
        <v>2</v>
      </c>
      <c r="Z2481" s="21">
        <v>0</v>
      </c>
      <c r="AA2481" s="14">
        <v>0</v>
      </c>
      <c r="AB2481" s="3">
        <f t="shared" si="115"/>
        <v>480</v>
      </c>
      <c r="AC2481" s="42">
        <v>669.57288132217957</v>
      </c>
      <c r="AD2481" s="1"/>
      <c r="AE2481" s="15"/>
      <c r="AF2481" s="2"/>
      <c r="AG2481" s="3"/>
      <c r="AH2481" s="3"/>
      <c r="AI2481" s="3"/>
      <c r="AJ2481" s="3"/>
      <c r="AK2481" s="3"/>
      <c r="AM2481" s="1"/>
      <c r="AN2481" s="3">
        <v>2891</v>
      </c>
      <c r="AO2481" s="3">
        <v>754</v>
      </c>
      <c r="AP2481" s="3">
        <v>2430</v>
      </c>
      <c r="AQ2481" s="3"/>
      <c r="AR2481" s="183" t="s">
        <v>9184</v>
      </c>
      <c r="AS2481" s="183" t="s">
        <v>9185</v>
      </c>
      <c r="AT2481" s="3">
        <v>0</v>
      </c>
      <c r="AU2481" s="18">
        <v>0</v>
      </c>
      <c r="AV2481" s="17"/>
      <c r="AW2481" s="208">
        <v>0</v>
      </c>
      <c r="AX2481" s="48">
        <v>1</v>
      </c>
      <c r="AY2481" s="42">
        <v>0</v>
      </c>
      <c r="AZ2481" s="42">
        <v>0</v>
      </c>
      <c r="BA2481" s="42">
        <v>1</v>
      </c>
      <c r="BB2481" s="42">
        <v>0</v>
      </c>
      <c r="BC2481" s="42">
        <v>0</v>
      </c>
      <c r="BD2481" s="41"/>
    </row>
    <row r="2482" spans="1:62" s="42" customFormat="1" x14ac:dyDescent="0.25">
      <c r="A2482" s="18">
        <v>110</v>
      </c>
      <c r="B2482" s="3">
        <v>92</v>
      </c>
      <c r="C2482" s="18" t="s">
        <v>3478</v>
      </c>
      <c r="D2482" s="18" t="s">
        <v>3479</v>
      </c>
      <c r="E2482" s="18" t="s">
        <v>46</v>
      </c>
      <c r="F2482" s="3"/>
      <c r="G2482" s="3"/>
      <c r="H2482" s="3"/>
      <c r="I2482" s="3"/>
      <c r="J2482" s="3"/>
      <c r="K2482" s="113">
        <v>0</v>
      </c>
      <c r="L2482" s="113">
        <v>0</v>
      </c>
      <c r="M2482" s="113">
        <v>0</v>
      </c>
      <c r="N2482" s="48">
        <v>0</v>
      </c>
      <c r="O2482" s="48">
        <v>0</v>
      </c>
      <c r="P2482" s="48">
        <v>0</v>
      </c>
      <c r="Q2482" s="48">
        <v>0</v>
      </c>
      <c r="R2482" s="48">
        <v>0</v>
      </c>
      <c r="S2482" s="113">
        <v>0</v>
      </c>
      <c r="T2482" s="48">
        <v>0</v>
      </c>
      <c r="U2482" s="47"/>
      <c r="V2482" s="22" t="s">
        <v>9152</v>
      </c>
      <c r="W2482" s="134" t="s">
        <v>3581</v>
      </c>
      <c r="X2482" s="3" t="s">
        <v>96</v>
      </c>
      <c r="Y2482" s="21">
        <v>0</v>
      </c>
      <c r="Z2482" s="21">
        <v>18</v>
      </c>
      <c r="AA2482" s="14">
        <v>0</v>
      </c>
      <c r="AB2482" s="3">
        <f t="shared" si="115"/>
        <v>216</v>
      </c>
      <c r="AC2482" s="42">
        <v>300.64816427296057</v>
      </c>
      <c r="AD2482" s="1"/>
      <c r="AE2482" s="15"/>
      <c r="AF2482" s="2"/>
      <c r="AG2482" s="3"/>
      <c r="AH2482" s="3"/>
      <c r="AI2482" s="3"/>
      <c r="AJ2482" s="3"/>
      <c r="AK2482" s="3"/>
      <c r="AM2482" s="1"/>
      <c r="AN2482" s="3">
        <v>2891</v>
      </c>
      <c r="AO2482" s="3">
        <v>754</v>
      </c>
      <c r="AP2482" s="3">
        <v>2414</v>
      </c>
      <c r="AQ2482" s="3"/>
      <c r="AR2482" s="183" t="s">
        <v>9184</v>
      </c>
      <c r="AS2482" s="183" t="s">
        <v>9185</v>
      </c>
      <c r="AT2482" s="3">
        <v>0</v>
      </c>
      <c r="AU2482" s="18">
        <v>0</v>
      </c>
      <c r="AV2482" s="17"/>
      <c r="AW2482" s="208">
        <v>0</v>
      </c>
      <c r="AX2482" s="48">
        <v>1</v>
      </c>
      <c r="AY2482" s="42">
        <v>0</v>
      </c>
      <c r="AZ2482" s="42">
        <v>0</v>
      </c>
      <c r="BA2482" s="42">
        <v>1</v>
      </c>
      <c r="BB2482" s="42">
        <v>0</v>
      </c>
      <c r="BC2482" s="42">
        <v>0</v>
      </c>
      <c r="BD2482" s="41"/>
    </row>
    <row r="2483" spans="1:62" s="42" customFormat="1" x14ac:dyDescent="0.25">
      <c r="A2483" s="18">
        <v>110</v>
      </c>
      <c r="B2483" s="3">
        <v>92</v>
      </c>
      <c r="C2483" s="18" t="s">
        <v>3478</v>
      </c>
      <c r="D2483" s="18" t="s">
        <v>3479</v>
      </c>
      <c r="E2483" s="18" t="s">
        <v>46</v>
      </c>
      <c r="F2483" s="3"/>
      <c r="G2483" s="3"/>
      <c r="H2483" s="3"/>
      <c r="I2483" s="3"/>
      <c r="J2483" s="3"/>
      <c r="K2483" s="113">
        <v>0</v>
      </c>
      <c r="L2483" s="113">
        <v>0</v>
      </c>
      <c r="M2483" s="113">
        <v>0</v>
      </c>
      <c r="N2483" s="48">
        <v>0</v>
      </c>
      <c r="O2483" s="48">
        <v>0</v>
      </c>
      <c r="P2483" s="48">
        <v>0</v>
      </c>
      <c r="Q2483" s="48">
        <v>0</v>
      </c>
      <c r="R2483" s="48">
        <v>0</v>
      </c>
      <c r="S2483" s="113">
        <v>0</v>
      </c>
      <c r="T2483" s="48">
        <v>0</v>
      </c>
      <c r="U2483" s="47"/>
      <c r="V2483" s="22" t="s">
        <v>9334</v>
      </c>
      <c r="W2483" s="134" t="s">
        <v>3582</v>
      </c>
      <c r="X2483" s="3"/>
      <c r="Y2483" s="21"/>
      <c r="Z2483" s="21"/>
      <c r="AA2483" s="14"/>
      <c r="AB2483" s="3" t="s">
        <v>149</v>
      </c>
      <c r="AD2483" s="1"/>
      <c r="AE2483" s="15"/>
      <c r="AF2483" s="2"/>
      <c r="AG2483" s="3"/>
      <c r="AH2483" s="3"/>
      <c r="AI2483" s="3"/>
      <c r="AJ2483" s="3"/>
      <c r="AK2483" s="3"/>
      <c r="AM2483" s="1"/>
      <c r="AN2483" s="3">
        <v>2891</v>
      </c>
      <c r="AO2483" s="3">
        <v>754</v>
      </c>
      <c r="AP2483" s="3">
        <v>2396</v>
      </c>
      <c r="AQ2483" s="3"/>
      <c r="AR2483" s="183" t="s">
        <v>9184</v>
      </c>
      <c r="AS2483" s="183" t="s">
        <v>9185</v>
      </c>
      <c r="AT2483" s="3">
        <v>0</v>
      </c>
      <c r="AU2483" s="18">
        <v>0</v>
      </c>
      <c r="AV2483" s="17"/>
      <c r="AW2483" s="208">
        <v>0</v>
      </c>
      <c r="AX2483" s="48">
        <v>0</v>
      </c>
      <c r="AY2483" s="42">
        <v>1</v>
      </c>
      <c r="AZ2483" s="42">
        <v>0</v>
      </c>
      <c r="BA2483" s="42">
        <v>0</v>
      </c>
      <c r="BB2483" s="42">
        <v>0</v>
      </c>
      <c r="BC2483" s="42">
        <v>0</v>
      </c>
      <c r="BD2483" s="41"/>
    </row>
    <row r="2484" spans="1:62" s="42" customFormat="1" x14ac:dyDescent="0.25">
      <c r="A2484" s="18">
        <v>110</v>
      </c>
      <c r="B2484" s="3">
        <v>92</v>
      </c>
      <c r="C2484" s="18" t="s">
        <v>3478</v>
      </c>
      <c r="D2484" s="18" t="s">
        <v>3479</v>
      </c>
      <c r="E2484" s="18" t="s">
        <v>46</v>
      </c>
      <c r="F2484" s="3"/>
      <c r="G2484" s="3"/>
      <c r="H2484" s="3"/>
      <c r="I2484" s="3"/>
      <c r="J2484" s="3"/>
      <c r="K2484" s="113">
        <v>0</v>
      </c>
      <c r="L2484" s="113">
        <v>0</v>
      </c>
      <c r="M2484" s="113">
        <v>0</v>
      </c>
      <c r="N2484" s="48">
        <v>0</v>
      </c>
      <c r="O2484" s="48">
        <v>0</v>
      </c>
      <c r="P2484" s="48">
        <v>0</v>
      </c>
      <c r="Q2484" s="48">
        <v>0</v>
      </c>
      <c r="R2484" s="48">
        <v>0</v>
      </c>
      <c r="S2484" s="113">
        <v>0</v>
      </c>
      <c r="T2484" s="48">
        <v>0</v>
      </c>
      <c r="U2484" s="47"/>
      <c r="V2484" s="22" t="s">
        <v>9283</v>
      </c>
      <c r="W2484" s="134" t="s">
        <v>3583</v>
      </c>
      <c r="X2484" s="3" t="s">
        <v>220</v>
      </c>
      <c r="Y2484" s="21">
        <v>0</v>
      </c>
      <c r="Z2484" s="21">
        <v>8</v>
      </c>
      <c r="AA2484" s="14">
        <v>0</v>
      </c>
      <c r="AB2484" s="3">
        <f>(240*Y2484)+(12*Z2484)+AA2484</f>
        <v>96</v>
      </c>
      <c r="AC2484" s="42">
        <v>133.0916707721569</v>
      </c>
      <c r="AD2484" s="1"/>
      <c r="AE2484" s="15"/>
      <c r="AF2484" s="2"/>
      <c r="AG2484" s="3"/>
      <c r="AH2484" s="3"/>
      <c r="AI2484" s="3"/>
      <c r="AJ2484" s="3"/>
      <c r="AK2484" s="3"/>
      <c r="AM2484" s="1"/>
      <c r="AN2484" s="3">
        <v>2891</v>
      </c>
      <c r="AO2484" s="3">
        <v>754</v>
      </c>
      <c r="AP2484" s="3">
        <v>2385</v>
      </c>
      <c r="AQ2484" s="3"/>
      <c r="AR2484" s="183" t="s">
        <v>9184</v>
      </c>
      <c r="AS2484" s="183" t="s">
        <v>9185</v>
      </c>
      <c r="AT2484" s="3">
        <v>0</v>
      </c>
      <c r="AU2484" s="18">
        <v>0</v>
      </c>
      <c r="AV2484" s="17"/>
      <c r="AW2484" s="208">
        <v>1</v>
      </c>
      <c r="AX2484" s="48">
        <v>0</v>
      </c>
      <c r="AY2484" s="42">
        <v>0</v>
      </c>
      <c r="AZ2484" s="42">
        <v>0</v>
      </c>
      <c r="BA2484" s="42">
        <v>0</v>
      </c>
      <c r="BB2484" s="42">
        <v>0</v>
      </c>
      <c r="BC2484" s="42">
        <v>0</v>
      </c>
      <c r="BD2484" s="41"/>
    </row>
    <row r="2485" spans="1:62" s="42" customFormat="1" x14ac:dyDescent="0.25">
      <c r="A2485" s="18">
        <v>110</v>
      </c>
      <c r="B2485" s="3">
        <v>92</v>
      </c>
      <c r="C2485" s="18" t="s">
        <v>3478</v>
      </c>
      <c r="D2485" s="18" t="s">
        <v>3479</v>
      </c>
      <c r="E2485" s="18" t="s">
        <v>46</v>
      </c>
      <c r="F2485" s="3"/>
      <c r="G2485" s="3"/>
      <c r="H2485" s="3"/>
      <c r="I2485" s="3"/>
      <c r="J2485" s="3"/>
      <c r="K2485" s="113">
        <v>0</v>
      </c>
      <c r="L2485" s="113">
        <v>0</v>
      </c>
      <c r="M2485" s="113">
        <v>0</v>
      </c>
      <c r="N2485" s="48">
        <v>0</v>
      </c>
      <c r="O2485" s="48">
        <v>0</v>
      </c>
      <c r="P2485" s="48">
        <v>0</v>
      </c>
      <c r="Q2485" s="48">
        <v>0</v>
      </c>
      <c r="R2485" s="48">
        <v>0</v>
      </c>
      <c r="S2485" s="113">
        <v>0</v>
      </c>
      <c r="T2485" s="48">
        <v>0</v>
      </c>
      <c r="U2485" s="47"/>
      <c r="V2485" s="22" t="s">
        <v>9303</v>
      </c>
      <c r="W2485" s="134" t="s">
        <v>3584</v>
      </c>
      <c r="X2485" s="3" t="s">
        <v>220</v>
      </c>
      <c r="Y2485" s="21">
        <v>0</v>
      </c>
      <c r="Z2485" s="21">
        <v>8</v>
      </c>
      <c r="AA2485" s="14">
        <v>0</v>
      </c>
      <c r="AB2485" s="3">
        <f>(240*Y2485)+(12*Z2485)+AA2485</f>
        <v>96</v>
      </c>
      <c r="AC2485" s="42">
        <v>133.01876879740774</v>
      </c>
      <c r="AD2485" s="1"/>
      <c r="AE2485" s="15"/>
      <c r="AF2485" s="2"/>
      <c r="AG2485" s="3"/>
      <c r="AH2485" s="3"/>
      <c r="AI2485" s="3"/>
      <c r="AJ2485" s="3"/>
      <c r="AK2485" s="3"/>
      <c r="AM2485" s="1"/>
      <c r="AN2485" s="3">
        <v>2891</v>
      </c>
      <c r="AO2485" s="3">
        <v>754</v>
      </c>
      <c r="AP2485" s="3">
        <v>2381</v>
      </c>
      <c r="AQ2485" s="3"/>
      <c r="AR2485" s="183" t="s">
        <v>9184</v>
      </c>
      <c r="AS2485" s="183" t="s">
        <v>9185</v>
      </c>
      <c r="AT2485" s="3">
        <v>0</v>
      </c>
      <c r="AU2485" s="18">
        <v>0</v>
      </c>
      <c r="AV2485" s="17"/>
      <c r="AW2485" s="208">
        <v>1</v>
      </c>
      <c r="AX2485" s="48">
        <v>0</v>
      </c>
      <c r="AY2485" s="42">
        <v>0</v>
      </c>
      <c r="AZ2485" s="42">
        <v>0</v>
      </c>
      <c r="BA2485" s="42">
        <v>0</v>
      </c>
      <c r="BB2485" s="42">
        <v>0</v>
      </c>
      <c r="BC2485" s="42">
        <v>0</v>
      </c>
      <c r="BD2485" s="41"/>
    </row>
    <row r="2486" spans="1:62" s="42" customFormat="1" x14ac:dyDescent="0.25">
      <c r="A2486" s="18">
        <v>110</v>
      </c>
      <c r="B2486" s="3">
        <v>92</v>
      </c>
      <c r="C2486" s="18" t="s">
        <v>3478</v>
      </c>
      <c r="D2486" s="18" t="s">
        <v>3479</v>
      </c>
      <c r="E2486" s="18" t="s">
        <v>46</v>
      </c>
      <c r="F2486" s="3"/>
      <c r="G2486" s="3"/>
      <c r="H2486" s="3"/>
      <c r="I2486" s="3"/>
      <c r="J2486" s="3"/>
      <c r="K2486" s="113">
        <v>0</v>
      </c>
      <c r="L2486" s="113">
        <v>0</v>
      </c>
      <c r="M2486" s="113">
        <v>0</v>
      </c>
      <c r="N2486" s="48">
        <v>0</v>
      </c>
      <c r="O2486" s="48">
        <v>0</v>
      </c>
      <c r="P2486" s="48">
        <v>0</v>
      </c>
      <c r="Q2486" s="48">
        <v>0</v>
      </c>
      <c r="R2486" s="48">
        <v>0</v>
      </c>
      <c r="S2486" s="113">
        <v>0</v>
      </c>
      <c r="T2486" s="48">
        <v>0</v>
      </c>
      <c r="U2486" s="47"/>
      <c r="V2486" s="14" t="s">
        <v>149</v>
      </c>
      <c r="W2486" s="134"/>
      <c r="X2486" s="3" t="s">
        <v>3585</v>
      </c>
      <c r="Y2486" s="21">
        <v>15</v>
      </c>
      <c r="Z2486" s="21">
        <v>11</v>
      </c>
      <c r="AA2486" s="14">
        <v>2.5</v>
      </c>
      <c r="AB2486" s="3">
        <f>(240*Y2486)+(12*Z2486)+AA2486</f>
        <v>3734.5</v>
      </c>
      <c r="AC2486" s="42">
        <v>3734.5</v>
      </c>
      <c r="AD2486" s="1"/>
      <c r="AE2486" s="15"/>
      <c r="AF2486" s="2"/>
      <c r="AG2486" s="3"/>
      <c r="AH2486" s="3"/>
      <c r="AI2486" s="3"/>
      <c r="AJ2486" s="3"/>
      <c r="AK2486" s="3"/>
      <c r="AM2486" s="1"/>
      <c r="AN2486" s="3">
        <v>2891</v>
      </c>
      <c r="AO2486" s="3">
        <v>754</v>
      </c>
      <c r="AP2486" s="3"/>
      <c r="AQ2486" s="3"/>
      <c r="AR2486" s="183" t="s">
        <v>9184</v>
      </c>
      <c r="AS2486" s="183" t="s">
        <v>9185</v>
      </c>
      <c r="AT2486" s="3">
        <v>0</v>
      </c>
      <c r="AU2486" s="18">
        <v>0</v>
      </c>
      <c r="AV2486" s="17"/>
      <c r="AW2486" s="196"/>
      <c r="AX2486" s="3"/>
      <c r="BD2486" s="41"/>
    </row>
    <row r="2487" spans="1:62" s="42" customFormat="1" x14ac:dyDescent="0.25">
      <c r="A2487" s="18">
        <v>110</v>
      </c>
      <c r="B2487" s="3">
        <v>92</v>
      </c>
      <c r="C2487" s="18" t="s">
        <v>3478</v>
      </c>
      <c r="D2487" s="18" t="s">
        <v>3479</v>
      </c>
      <c r="E2487" s="18" t="s">
        <v>46</v>
      </c>
      <c r="F2487" s="3"/>
      <c r="G2487" s="3"/>
      <c r="H2487" s="3"/>
      <c r="I2487" s="3"/>
      <c r="J2487" s="3"/>
      <c r="K2487" s="113">
        <v>0</v>
      </c>
      <c r="L2487" s="113">
        <v>0</v>
      </c>
      <c r="M2487" s="113">
        <v>0</v>
      </c>
      <c r="N2487" s="48">
        <v>0</v>
      </c>
      <c r="O2487" s="48">
        <v>0</v>
      </c>
      <c r="P2487" s="48">
        <v>0</v>
      </c>
      <c r="Q2487" s="48">
        <v>0</v>
      </c>
      <c r="R2487" s="48">
        <v>0</v>
      </c>
      <c r="S2487" s="113">
        <v>0</v>
      </c>
      <c r="T2487" s="48">
        <v>0</v>
      </c>
      <c r="U2487" s="47"/>
      <c r="V2487" s="22" t="s">
        <v>9517</v>
      </c>
      <c r="W2487" s="134" t="s">
        <v>3586</v>
      </c>
      <c r="X2487" s="3" t="s">
        <v>27</v>
      </c>
      <c r="Y2487" s="21">
        <v>0</v>
      </c>
      <c r="Z2487" s="21">
        <v>4</v>
      </c>
      <c r="AA2487" s="14">
        <v>0</v>
      </c>
      <c r="AB2487" s="3">
        <f>(240*Y2487)+(12*Z2487)+AA2487</f>
        <v>48</v>
      </c>
      <c r="AC2487" s="42">
        <v>60.098214722089978</v>
      </c>
      <c r="AD2487" s="1"/>
      <c r="AE2487" s="15"/>
      <c r="AF2487" s="2"/>
      <c r="AG2487" s="3"/>
      <c r="AH2487" s="3"/>
      <c r="AI2487" s="3"/>
      <c r="AJ2487" s="3"/>
      <c r="AK2487" s="3"/>
      <c r="AM2487" s="1"/>
      <c r="AN2487" s="3">
        <v>2891</v>
      </c>
      <c r="AO2487" s="3">
        <v>754</v>
      </c>
      <c r="AP2487" s="3">
        <v>1641</v>
      </c>
      <c r="AQ2487" s="3"/>
      <c r="AR2487" s="183" t="s">
        <v>9184</v>
      </c>
      <c r="AS2487" s="183" t="s">
        <v>9185</v>
      </c>
      <c r="AT2487" s="3">
        <v>0</v>
      </c>
      <c r="AU2487" s="18">
        <v>0</v>
      </c>
      <c r="AV2487" s="17"/>
      <c r="AW2487" s="208">
        <v>1</v>
      </c>
      <c r="AX2487" s="48">
        <v>0</v>
      </c>
      <c r="AY2487" s="42">
        <v>0</v>
      </c>
      <c r="AZ2487" s="42">
        <v>0</v>
      </c>
      <c r="BA2487" s="42">
        <v>0</v>
      </c>
      <c r="BB2487" s="42">
        <v>0</v>
      </c>
      <c r="BC2487" s="42">
        <v>0</v>
      </c>
      <c r="BD2487" s="41"/>
    </row>
    <row r="2488" spans="1:62" s="42" customFormat="1" x14ac:dyDescent="0.25">
      <c r="A2488" s="18">
        <v>110</v>
      </c>
      <c r="B2488" s="3">
        <v>92</v>
      </c>
      <c r="C2488" s="18" t="s">
        <v>3478</v>
      </c>
      <c r="D2488" s="18" t="s">
        <v>3479</v>
      </c>
      <c r="E2488" s="18" t="s">
        <v>46</v>
      </c>
      <c r="F2488" s="3"/>
      <c r="G2488" s="3"/>
      <c r="H2488" s="3"/>
      <c r="I2488" s="3"/>
      <c r="J2488" s="3"/>
      <c r="K2488" s="113">
        <v>0</v>
      </c>
      <c r="L2488" s="113">
        <v>0</v>
      </c>
      <c r="M2488" s="113">
        <v>0</v>
      </c>
      <c r="N2488" s="48">
        <v>0</v>
      </c>
      <c r="O2488" s="48">
        <v>0</v>
      </c>
      <c r="P2488" s="48">
        <v>0</v>
      </c>
      <c r="Q2488" s="48">
        <v>0</v>
      </c>
      <c r="R2488" s="48">
        <v>0</v>
      </c>
      <c r="S2488" s="113">
        <v>0</v>
      </c>
      <c r="T2488" s="48">
        <v>0</v>
      </c>
      <c r="U2488" s="47"/>
      <c r="V2488" s="22" t="s">
        <v>9518</v>
      </c>
      <c r="W2488" s="134" t="s">
        <v>3587</v>
      </c>
      <c r="X2488" s="3"/>
      <c r="Y2488" s="21"/>
      <c r="Z2488" s="21"/>
      <c r="AA2488" s="14"/>
      <c r="AB2488" s="3" t="s">
        <v>149</v>
      </c>
      <c r="AD2488" s="1"/>
      <c r="AE2488" s="15"/>
      <c r="AF2488" s="2"/>
      <c r="AG2488" s="3"/>
      <c r="AH2488" s="3"/>
      <c r="AI2488" s="3"/>
      <c r="AJ2488" s="3"/>
      <c r="AK2488" s="3"/>
      <c r="AM2488" s="1"/>
      <c r="AN2488" s="3">
        <v>2891</v>
      </c>
      <c r="AO2488" s="3">
        <v>754</v>
      </c>
      <c r="AP2488" s="3">
        <v>1634</v>
      </c>
      <c r="AQ2488" s="3"/>
      <c r="AR2488" s="183" t="s">
        <v>9184</v>
      </c>
      <c r="AS2488" s="183" t="s">
        <v>9185</v>
      </c>
      <c r="AT2488" s="3">
        <v>0</v>
      </c>
      <c r="AU2488" s="18">
        <v>0</v>
      </c>
      <c r="AV2488" s="17"/>
      <c r="AW2488" s="208">
        <v>0</v>
      </c>
      <c r="AX2488" s="48">
        <v>0</v>
      </c>
      <c r="AY2488" s="42">
        <v>0</v>
      </c>
      <c r="AZ2488" s="42">
        <v>1</v>
      </c>
      <c r="BA2488" s="42">
        <v>0</v>
      </c>
      <c r="BB2488" s="42">
        <v>0</v>
      </c>
      <c r="BC2488" s="42">
        <v>0</v>
      </c>
      <c r="BD2488" s="41"/>
    </row>
    <row r="2489" spans="1:62" s="42" customFormat="1" x14ac:dyDescent="0.25">
      <c r="A2489" s="18">
        <v>110</v>
      </c>
      <c r="B2489" s="3">
        <v>92</v>
      </c>
      <c r="C2489" s="18" t="s">
        <v>3478</v>
      </c>
      <c r="D2489" s="18" t="s">
        <v>3479</v>
      </c>
      <c r="E2489" s="18" t="s">
        <v>46</v>
      </c>
      <c r="F2489" s="3"/>
      <c r="G2489" s="3"/>
      <c r="H2489" s="3"/>
      <c r="I2489" s="3"/>
      <c r="J2489" s="3"/>
      <c r="K2489" s="113">
        <v>0</v>
      </c>
      <c r="L2489" s="113">
        <v>0</v>
      </c>
      <c r="M2489" s="113">
        <v>0</v>
      </c>
      <c r="N2489" s="48">
        <v>0</v>
      </c>
      <c r="O2489" s="48">
        <v>0</v>
      </c>
      <c r="P2489" s="48">
        <v>0</v>
      </c>
      <c r="Q2489" s="48">
        <v>0</v>
      </c>
      <c r="R2489" s="48">
        <v>0</v>
      </c>
      <c r="S2489" s="113">
        <v>0</v>
      </c>
      <c r="T2489" s="48">
        <v>0</v>
      </c>
      <c r="U2489" s="47"/>
      <c r="V2489" s="22" t="s">
        <v>9519</v>
      </c>
      <c r="W2489" s="134" t="s">
        <v>3588</v>
      </c>
      <c r="X2489" s="3" t="s">
        <v>27</v>
      </c>
      <c r="Y2489" s="21">
        <v>0</v>
      </c>
      <c r="Z2489" s="21">
        <v>4</v>
      </c>
      <c r="AA2489" s="14">
        <v>0</v>
      </c>
      <c r="AB2489" s="3">
        <f t="shared" ref="AB2489:AB2520" si="116">(240*Y2489)+(12*Z2489)+AA2489</f>
        <v>48</v>
      </c>
      <c r="AC2489" s="42">
        <v>59.835365025959831</v>
      </c>
      <c r="AD2489" s="1"/>
      <c r="AE2489" s="15"/>
      <c r="AF2489" s="2"/>
      <c r="AG2489" s="3"/>
      <c r="AH2489" s="3"/>
      <c r="AI2489" s="3"/>
      <c r="AJ2489" s="3"/>
      <c r="AK2489" s="3"/>
      <c r="AM2489" s="1"/>
      <c r="AN2489" s="3">
        <v>2891</v>
      </c>
      <c r="AO2489" s="3">
        <v>754</v>
      </c>
      <c r="AP2489" s="3">
        <v>1609</v>
      </c>
      <c r="AQ2489" s="3"/>
      <c r="AR2489" s="183" t="s">
        <v>9184</v>
      </c>
      <c r="AS2489" s="183" t="s">
        <v>9185</v>
      </c>
      <c r="AT2489" s="3">
        <v>0</v>
      </c>
      <c r="AU2489" s="18">
        <v>0</v>
      </c>
      <c r="AV2489" s="17"/>
      <c r="AW2489" s="208">
        <v>1</v>
      </c>
      <c r="AX2489" s="48">
        <v>0</v>
      </c>
      <c r="AY2489" s="42">
        <v>0</v>
      </c>
      <c r="AZ2489" s="42">
        <v>0</v>
      </c>
      <c r="BA2489" s="42">
        <v>0</v>
      </c>
      <c r="BB2489" s="42">
        <v>0</v>
      </c>
      <c r="BC2489" s="42">
        <v>0</v>
      </c>
      <c r="BD2489" s="41"/>
    </row>
    <row r="2490" spans="1:62" s="42" customFormat="1" ht="30" x14ac:dyDescent="0.25">
      <c r="A2490" s="18">
        <v>110</v>
      </c>
      <c r="B2490" s="3">
        <v>92</v>
      </c>
      <c r="C2490" s="18" t="s">
        <v>3478</v>
      </c>
      <c r="D2490" s="18" t="s">
        <v>3479</v>
      </c>
      <c r="E2490" s="18" t="s">
        <v>46</v>
      </c>
      <c r="F2490" s="3"/>
      <c r="G2490" s="3"/>
      <c r="H2490" s="3"/>
      <c r="I2490" s="3"/>
      <c r="J2490" s="3"/>
      <c r="K2490" s="113">
        <v>0</v>
      </c>
      <c r="L2490" s="113">
        <v>0</v>
      </c>
      <c r="M2490" s="113">
        <v>0</v>
      </c>
      <c r="N2490" s="48">
        <v>0</v>
      </c>
      <c r="O2490" s="48">
        <v>0</v>
      </c>
      <c r="P2490" s="48">
        <v>0</v>
      </c>
      <c r="Q2490" s="48">
        <v>0</v>
      </c>
      <c r="R2490" s="48">
        <v>0</v>
      </c>
      <c r="S2490" s="113">
        <v>0</v>
      </c>
      <c r="T2490" s="48">
        <v>0</v>
      </c>
      <c r="U2490" s="47"/>
      <c r="V2490" s="22" t="s">
        <v>9519</v>
      </c>
      <c r="W2490" s="134" t="s">
        <v>3589</v>
      </c>
      <c r="X2490" s="3" t="s">
        <v>167</v>
      </c>
      <c r="Y2490" s="21">
        <v>0</v>
      </c>
      <c r="Z2490" s="21">
        <v>10</v>
      </c>
      <c r="AA2490" s="14">
        <v>0</v>
      </c>
      <c r="AB2490" s="3">
        <f t="shared" si="116"/>
        <v>120</v>
      </c>
      <c r="AC2490" s="42">
        <v>149.58841256489956</v>
      </c>
      <c r="AD2490" s="1"/>
      <c r="AE2490" s="15"/>
      <c r="AF2490" s="2"/>
      <c r="AG2490" s="3"/>
      <c r="AH2490" s="3"/>
      <c r="AI2490" s="3"/>
      <c r="AJ2490" s="3"/>
      <c r="AK2490" s="3"/>
      <c r="AM2490" s="1"/>
      <c r="AN2490" s="3">
        <v>2891</v>
      </c>
      <c r="AO2490" s="3">
        <v>754</v>
      </c>
      <c r="AP2490" s="3">
        <v>1609</v>
      </c>
      <c r="AQ2490" s="3"/>
      <c r="AR2490" s="183" t="s">
        <v>9184</v>
      </c>
      <c r="AS2490" s="183" t="s">
        <v>9185</v>
      </c>
      <c r="AT2490" s="3">
        <v>0</v>
      </c>
      <c r="AU2490" s="18">
        <v>0</v>
      </c>
      <c r="AV2490" s="17"/>
      <c r="AW2490" s="208">
        <v>0</v>
      </c>
      <c r="AX2490" s="48">
        <v>0</v>
      </c>
      <c r="AY2490" s="42">
        <v>1</v>
      </c>
      <c r="AZ2490" s="42">
        <v>0</v>
      </c>
      <c r="BA2490" s="42">
        <v>0</v>
      </c>
      <c r="BB2490" s="42">
        <v>0</v>
      </c>
      <c r="BC2490" s="42">
        <v>0</v>
      </c>
      <c r="BD2490" s="41"/>
    </row>
    <row r="2491" spans="1:62" s="42" customFormat="1" x14ac:dyDescent="0.25">
      <c r="A2491" s="18">
        <v>110</v>
      </c>
      <c r="B2491" s="3">
        <v>92</v>
      </c>
      <c r="C2491" s="18" t="s">
        <v>3478</v>
      </c>
      <c r="D2491" s="18" t="s">
        <v>3479</v>
      </c>
      <c r="E2491" s="18" t="s">
        <v>46</v>
      </c>
      <c r="F2491" s="3"/>
      <c r="G2491" s="3"/>
      <c r="H2491" s="3"/>
      <c r="I2491" s="3"/>
      <c r="J2491" s="3"/>
      <c r="K2491" s="113">
        <v>0</v>
      </c>
      <c r="L2491" s="113">
        <v>0</v>
      </c>
      <c r="M2491" s="113">
        <v>0</v>
      </c>
      <c r="N2491" s="48">
        <v>0</v>
      </c>
      <c r="O2491" s="48">
        <v>0</v>
      </c>
      <c r="P2491" s="48">
        <v>0</v>
      </c>
      <c r="Q2491" s="48">
        <v>0</v>
      </c>
      <c r="R2491" s="48">
        <v>0</v>
      </c>
      <c r="S2491" s="113">
        <v>0</v>
      </c>
      <c r="T2491" s="48">
        <v>0</v>
      </c>
      <c r="U2491" s="47"/>
      <c r="V2491" s="14" t="s">
        <v>149</v>
      </c>
      <c r="W2491" s="134"/>
      <c r="X2491" s="3" t="s">
        <v>3590</v>
      </c>
      <c r="Y2491" s="21">
        <v>16</v>
      </c>
      <c r="Z2491" s="21">
        <v>9</v>
      </c>
      <c r="AA2491" s="14">
        <v>2.5</v>
      </c>
      <c r="AB2491" s="3">
        <f t="shared" si="116"/>
        <v>3950.5</v>
      </c>
      <c r="AC2491" s="42">
        <v>3950.5</v>
      </c>
      <c r="AD2491" s="1"/>
      <c r="AE2491" s="15"/>
      <c r="AF2491" s="2"/>
      <c r="AG2491" s="3"/>
      <c r="AH2491" s="3"/>
      <c r="AI2491" s="3"/>
      <c r="AJ2491" s="3"/>
      <c r="AK2491" s="3"/>
      <c r="AM2491" s="1"/>
      <c r="AN2491" s="3">
        <v>2891</v>
      </c>
      <c r="AO2491" s="3">
        <v>754</v>
      </c>
      <c r="AP2491" s="3"/>
      <c r="AQ2491" s="3"/>
      <c r="AR2491" s="183" t="s">
        <v>9184</v>
      </c>
      <c r="AS2491" s="183" t="s">
        <v>9185</v>
      </c>
      <c r="AT2491" s="3">
        <v>0</v>
      </c>
      <c r="AU2491" s="18">
        <v>0</v>
      </c>
      <c r="AV2491" s="17"/>
      <c r="AW2491" s="196"/>
      <c r="AX2491" s="3"/>
      <c r="BD2491" s="41"/>
    </row>
    <row r="2492" spans="1:62" s="42" customFormat="1" ht="30" x14ac:dyDescent="0.25">
      <c r="A2492" s="18">
        <v>110</v>
      </c>
      <c r="B2492" s="3">
        <v>92</v>
      </c>
      <c r="C2492" s="18" t="s">
        <v>3478</v>
      </c>
      <c r="D2492" s="18" t="s">
        <v>3479</v>
      </c>
      <c r="E2492" s="18" t="s">
        <v>46</v>
      </c>
      <c r="F2492" s="3"/>
      <c r="G2492" s="3"/>
      <c r="H2492" s="3"/>
      <c r="I2492" s="3"/>
      <c r="J2492" s="3"/>
      <c r="K2492" s="113">
        <v>0</v>
      </c>
      <c r="L2492" s="113">
        <v>0</v>
      </c>
      <c r="M2492" s="113">
        <v>0</v>
      </c>
      <c r="N2492" s="48">
        <v>0</v>
      </c>
      <c r="O2492" s="48">
        <v>0</v>
      </c>
      <c r="P2492" s="48">
        <v>0</v>
      </c>
      <c r="Q2492" s="48">
        <v>0</v>
      </c>
      <c r="R2492" s="48">
        <v>0</v>
      </c>
      <c r="S2492" s="113">
        <v>0</v>
      </c>
      <c r="T2492" s="48">
        <v>0</v>
      </c>
      <c r="U2492" s="47"/>
      <c r="V2492" s="22" t="s">
        <v>9546</v>
      </c>
      <c r="W2492" s="134" t="s">
        <v>3591</v>
      </c>
      <c r="X2492" s="3" t="s">
        <v>3592</v>
      </c>
      <c r="Y2492" s="21">
        <v>5</v>
      </c>
      <c r="Z2492" s="21">
        <v>14</v>
      </c>
      <c r="AA2492" s="14">
        <v>9.5</v>
      </c>
      <c r="AB2492" s="3">
        <f t="shared" si="116"/>
        <v>1377.5</v>
      </c>
      <c r="AC2492" s="42">
        <v>1457.4739309201668</v>
      </c>
      <c r="AD2492" s="1"/>
      <c r="AE2492" s="15"/>
      <c r="AF2492" s="2"/>
      <c r="AG2492" s="3"/>
      <c r="AH2492" s="3"/>
      <c r="AI2492" s="3"/>
      <c r="AJ2492" s="3"/>
      <c r="AK2492" s="3"/>
      <c r="AM2492" s="1"/>
      <c r="AN2492" s="3">
        <v>2891</v>
      </c>
      <c r="AO2492" s="3">
        <v>754</v>
      </c>
      <c r="AP2492" s="3">
        <v>412</v>
      </c>
      <c r="AQ2492" s="3"/>
      <c r="AR2492" s="183" t="s">
        <v>9184</v>
      </c>
      <c r="AS2492" s="183" t="s">
        <v>9185</v>
      </c>
      <c r="AT2492" s="3">
        <v>0</v>
      </c>
      <c r="AU2492" s="18">
        <v>0</v>
      </c>
      <c r="AV2492" s="17"/>
      <c r="AW2492" s="208">
        <v>0</v>
      </c>
      <c r="AX2492" s="48">
        <v>0</v>
      </c>
      <c r="AY2492" s="42">
        <v>0</v>
      </c>
      <c r="AZ2492" s="42">
        <v>0</v>
      </c>
      <c r="BA2492" s="42">
        <v>1</v>
      </c>
      <c r="BB2492" s="42">
        <v>0</v>
      </c>
      <c r="BC2492" s="42">
        <v>0</v>
      </c>
      <c r="BD2492" s="41"/>
    </row>
    <row r="2493" spans="1:62" s="30" customFormat="1" ht="15.75" thickBot="1" x14ac:dyDescent="0.3">
      <c r="A2493" s="23">
        <v>110</v>
      </c>
      <c r="B2493" s="6">
        <v>92</v>
      </c>
      <c r="C2493" s="23" t="s">
        <v>3478</v>
      </c>
      <c r="D2493" s="23" t="s">
        <v>3479</v>
      </c>
      <c r="E2493" s="23" t="s">
        <v>46</v>
      </c>
      <c r="F2493" s="6"/>
      <c r="G2493" s="6"/>
      <c r="H2493" s="6"/>
      <c r="I2493" s="6"/>
      <c r="J2493" s="6"/>
      <c r="K2493" s="142">
        <v>0</v>
      </c>
      <c r="L2493" s="142">
        <v>0</v>
      </c>
      <c r="M2493" s="142">
        <v>0</v>
      </c>
      <c r="N2493" s="28">
        <v>0</v>
      </c>
      <c r="O2493" s="28">
        <v>0</v>
      </c>
      <c r="P2493" s="28">
        <v>0</v>
      </c>
      <c r="Q2493" s="28">
        <v>0</v>
      </c>
      <c r="R2493" s="28">
        <v>0</v>
      </c>
      <c r="S2493" s="142">
        <v>0</v>
      </c>
      <c r="T2493" s="28">
        <v>0</v>
      </c>
      <c r="U2493" s="90"/>
      <c r="V2493" s="9" t="s">
        <v>149</v>
      </c>
      <c r="W2493" s="133"/>
      <c r="X2493" s="6" t="s">
        <v>3569</v>
      </c>
      <c r="Y2493" s="19">
        <v>22</v>
      </c>
      <c r="Z2493" s="19">
        <v>4</v>
      </c>
      <c r="AA2493" s="9">
        <v>0</v>
      </c>
      <c r="AB2493" s="6">
        <f t="shared" si="116"/>
        <v>5328</v>
      </c>
      <c r="AC2493" s="30">
        <v>5328</v>
      </c>
      <c r="AD2493" s="10"/>
      <c r="AE2493" s="11"/>
      <c r="AF2493" s="7"/>
      <c r="AG2493" s="6"/>
      <c r="AH2493" s="6"/>
      <c r="AI2493" s="6"/>
      <c r="AJ2493" s="6"/>
      <c r="AK2493" s="6"/>
      <c r="AM2493" s="10"/>
      <c r="AN2493" s="6">
        <v>2891</v>
      </c>
      <c r="AO2493" s="6">
        <v>754</v>
      </c>
      <c r="AP2493" s="6"/>
      <c r="AQ2493" s="6"/>
      <c r="AR2493" s="198" t="s">
        <v>9184</v>
      </c>
      <c r="AS2493" s="198" t="s">
        <v>9185</v>
      </c>
      <c r="AT2493" s="6">
        <v>0</v>
      </c>
      <c r="AU2493" s="23">
        <v>0</v>
      </c>
      <c r="AV2493" s="25"/>
      <c r="AW2493" s="201"/>
      <c r="AX2493" s="6"/>
      <c r="BD2493" s="45"/>
    </row>
    <row r="2494" spans="1:62" s="42" customFormat="1" ht="30.75" thickTop="1" x14ac:dyDescent="0.25">
      <c r="A2494" s="18">
        <v>111</v>
      </c>
      <c r="B2494" s="3">
        <v>49</v>
      </c>
      <c r="C2494" s="18" t="s">
        <v>3593</v>
      </c>
      <c r="D2494" s="18" t="s">
        <v>3594</v>
      </c>
      <c r="E2494" s="18" t="s">
        <v>88</v>
      </c>
      <c r="F2494" s="48" t="s">
        <v>6971</v>
      </c>
      <c r="G2494" s="48" t="s">
        <v>6972</v>
      </c>
      <c r="H2494" s="48" t="s">
        <v>6973</v>
      </c>
      <c r="I2494" s="48" t="s">
        <v>6974</v>
      </c>
      <c r="J2494" s="3"/>
      <c r="K2494" s="113">
        <v>0</v>
      </c>
      <c r="L2494" s="113">
        <v>0</v>
      </c>
      <c r="M2494" s="113">
        <v>0</v>
      </c>
      <c r="N2494" s="48">
        <v>0</v>
      </c>
      <c r="O2494" s="48">
        <v>0</v>
      </c>
      <c r="P2494" s="48">
        <v>0</v>
      </c>
      <c r="Q2494" s="48">
        <v>0</v>
      </c>
      <c r="R2494" s="48">
        <v>0</v>
      </c>
      <c r="S2494" s="113">
        <v>0</v>
      </c>
      <c r="T2494" s="48">
        <v>1</v>
      </c>
      <c r="U2494" s="47"/>
      <c r="V2494" s="22" t="s">
        <v>8574</v>
      </c>
      <c r="W2494" s="134" t="s">
        <v>3595</v>
      </c>
      <c r="X2494" s="3" t="s">
        <v>3596</v>
      </c>
      <c r="Y2494" s="21">
        <v>4</v>
      </c>
      <c r="Z2494" s="21">
        <v>15</v>
      </c>
      <c r="AA2494" s="14">
        <v>0</v>
      </c>
      <c r="AB2494" s="3">
        <f t="shared" si="116"/>
        <v>1140</v>
      </c>
      <c r="AC2494" s="42">
        <v>1921.9134087490759</v>
      </c>
      <c r="AD2494" s="1"/>
      <c r="AE2494" s="22" t="s">
        <v>8575</v>
      </c>
      <c r="AF2494" s="2" t="s">
        <v>3597</v>
      </c>
      <c r="AG2494" s="3" t="s">
        <v>3598</v>
      </c>
      <c r="AH2494" s="3">
        <v>8</v>
      </c>
      <c r="AI2494" s="3">
        <v>8</v>
      </c>
      <c r="AJ2494" s="3">
        <v>0</v>
      </c>
      <c r="AK2494" s="3">
        <f>(240*AH2494)+(12*AI2494)+AJ2494</f>
        <v>2016</v>
      </c>
      <c r="AL2494" s="42">
        <v>3350.6781058755005</v>
      </c>
      <c r="AM2494" s="1"/>
      <c r="AN2494" s="3">
        <v>969</v>
      </c>
      <c r="AO2494" s="3">
        <v>969</v>
      </c>
      <c r="AP2494" s="3">
        <v>3813</v>
      </c>
      <c r="AQ2494" s="3">
        <v>3709</v>
      </c>
      <c r="AR2494" s="183" t="s">
        <v>8576</v>
      </c>
      <c r="AS2494" s="183" t="s">
        <v>8719</v>
      </c>
      <c r="AT2494" s="3">
        <v>0</v>
      </c>
      <c r="AU2494" s="18">
        <v>0</v>
      </c>
      <c r="AV2494" s="17"/>
      <c r="AW2494" s="208">
        <v>1</v>
      </c>
      <c r="AX2494" s="48">
        <v>0</v>
      </c>
      <c r="AY2494" s="42">
        <v>0</v>
      </c>
      <c r="AZ2494" s="42">
        <v>0</v>
      </c>
      <c r="BA2494" s="42">
        <v>0</v>
      </c>
      <c r="BB2494" s="42">
        <v>0</v>
      </c>
      <c r="BC2494" s="42">
        <v>0</v>
      </c>
      <c r="BD2494" s="41"/>
      <c r="BE2494" s="42">
        <v>1</v>
      </c>
      <c r="BF2494" s="42">
        <v>0</v>
      </c>
      <c r="BG2494" s="42">
        <v>0</v>
      </c>
      <c r="BH2494" s="42">
        <v>0</v>
      </c>
      <c r="BI2494" s="42">
        <v>0</v>
      </c>
      <c r="BJ2494" s="42">
        <v>0</v>
      </c>
    </row>
    <row r="2495" spans="1:62" s="42" customFormat="1" x14ac:dyDescent="0.25">
      <c r="A2495" s="18">
        <v>111</v>
      </c>
      <c r="B2495" s="3">
        <v>49</v>
      </c>
      <c r="C2495" s="18" t="s">
        <v>3593</v>
      </c>
      <c r="D2495" s="18" t="s">
        <v>3594</v>
      </c>
      <c r="E2495" s="18" t="s">
        <v>88</v>
      </c>
      <c r="F2495" s="48" t="s">
        <v>6971</v>
      </c>
      <c r="G2495" s="48" t="s">
        <v>6975</v>
      </c>
      <c r="H2495" s="48" t="s">
        <v>6973</v>
      </c>
      <c r="I2495" s="48" t="s">
        <v>6974</v>
      </c>
      <c r="J2495" s="3"/>
      <c r="K2495" s="113">
        <v>0</v>
      </c>
      <c r="L2495" s="113">
        <v>0</v>
      </c>
      <c r="M2495" s="113">
        <v>0</v>
      </c>
      <c r="N2495" s="48">
        <v>0</v>
      </c>
      <c r="O2495" s="48">
        <v>0</v>
      </c>
      <c r="P2495" s="48">
        <v>0</v>
      </c>
      <c r="Q2495" s="48">
        <v>0</v>
      </c>
      <c r="R2495" s="48">
        <v>0</v>
      </c>
      <c r="S2495" s="113">
        <v>0</v>
      </c>
      <c r="T2495" s="48">
        <v>1</v>
      </c>
      <c r="U2495" s="47"/>
      <c r="V2495" s="22" t="s">
        <v>8577</v>
      </c>
      <c r="W2495" s="134" t="s">
        <v>3599</v>
      </c>
      <c r="X2495" s="3" t="s">
        <v>374</v>
      </c>
      <c r="Y2495" s="21">
        <v>0</v>
      </c>
      <c r="Z2495" s="21">
        <v>5</v>
      </c>
      <c r="AA2495" s="14">
        <v>0</v>
      </c>
      <c r="AB2495" s="3">
        <f t="shared" si="116"/>
        <v>60</v>
      </c>
      <c r="AC2495" s="42">
        <v>101.13948257894199</v>
      </c>
      <c r="AD2495" s="1"/>
      <c r="AE2495" s="22"/>
      <c r="AF2495" s="2"/>
      <c r="AG2495" s="3"/>
      <c r="AH2495" s="3"/>
      <c r="AI2495" s="3"/>
      <c r="AJ2495" s="3"/>
      <c r="AK2495" s="3"/>
      <c r="AM2495" s="1"/>
      <c r="AN2495" s="3">
        <v>969</v>
      </c>
      <c r="AO2495" s="3">
        <v>969</v>
      </c>
      <c r="AP2495" s="3">
        <v>3812</v>
      </c>
      <c r="AQ2495" s="3"/>
      <c r="AR2495" s="183" t="s">
        <v>8576</v>
      </c>
      <c r="AS2495" s="183" t="s">
        <v>8719</v>
      </c>
      <c r="AT2495" s="3">
        <v>0</v>
      </c>
      <c r="AU2495" s="18">
        <v>0</v>
      </c>
      <c r="AV2495" s="17"/>
      <c r="AW2495" s="208">
        <v>1</v>
      </c>
      <c r="AX2495" s="48">
        <v>0</v>
      </c>
      <c r="AY2495" s="42">
        <v>0</v>
      </c>
      <c r="AZ2495" s="42">
        <v>0</v>
      </c>
      <c r="BA2495" s="42">
        <v>0</v>
      </c>
      <c r="BB2495" s="42">
        <v>0</v>
      </c>
      <c r="BC2495" s="42">
        <v>0</v>
      </c>
      <c r="BD2495" s="41"/>
    </row>
    <row r="2496" spans="1:62" s="42" customFormat="1" x14ac:dyDescent="0.25">
      <c r="A2496" s="18">
        <v>111</v>
      </c>
      <c r="B2496" s="3">
        <v>49</v>
      </c>
      <c r="C2496" s="18" t="s">
        <v>3593</v>
      </c>
      <c r="D2496" s="18" t="s">
        <v>3594</v>
      </c>
      <c r="E2496" s="18" t="s">
        <v>88</v>
      </c>
      <c r="F2496" s="48" t="s">
        <v>6971</v>
      </c>
      <c r="G2496" s="48" t="s">
        <v>6976</v>
      </c>
      <c r="H2496" s="48" t="s">
        <v>6973</v>
      </c>
      <c r="I2496" s="48" t="s">
        <v>6974</v>
      </c>
      <c r="J2496" s="3"/>
      <c r="K2496" s="113">
        <v>0</v>
      </c>
      <c r="L2496" s="113">
        <v>0</v>
      </c>
      <c r="M2496" s="113">
        <v>0</v>
      </c>
      <c r="N2496" s="48">
        <v>0</v>
      </c>
      <c r="O2496" s="48">
        <v>0</v>
      </c>
      <c r="P2496" s="48">
        <v>0</v>
      </c>
      <c r="Q2496" s="48">
        <v>0</v>
      </c>
      <c r="R2496" s="48">
        <v>0</v>
      </c>
      <c r="S2496" s="113">
        <v>0</v>
      </c>
      <c r="T2496" s="48">
        <v>1</v>
      </c>
      <c r="U2496" s="47"/>
      <c r="V2496" s="22" t="s">
        <v>8572</v>
      </c>
      <c r="W2496" s="134" t="s">
        <v>3600</v>
      </c>
      <c r="X2496" s="3" t="s">
        <v>564</v>
      </c>
      <c r="Y2496" s="21">
        <v>1</v>
      </c>
      <c r="Z2496" s="21">
        <v>6</v>
      </c>
      <c r="AA2496" s="14">
        <v>0</v>
      </c>
      <c r="AB2496" s="3">
        <f t="shared" si="116"/>
        <v>312</v>
      </c>
      <c r="AC2496" s="42">
        <v>522.26409153974191</v>
      </c>
      <c r="AD2496" s="1"/>
      <c r="AE2496" s="22" t="s">
        <v>8646</v>
      </c>
      <c r="AF2496" s="2" t="s">
        <v>1005</v>
      </c>
      <c r="AG2496" s="3" t="s">
        <v>3601</v>
      </c>
      <c r="AH2496" s="3">
        <v>12</v>
      </c>
      <c r="AI2496" s="3">
        <v>0</v>
      </c>
      <c r="AJ2496" s="3">
        <v>3</v>
      </c>
      <c r="AK2496" s="3">
        <f>(240*AH2496)+(12*AI2496)+AJ2496</f>
        <v>2883</v>
      </c>
      <c r="AL2496" s="42">
        <v>4584.2901260489116</v>
      </c>
      <c r="AM2496" s="1"/>
      <c r="AN2496" s="3">
        <v>969</v>
      </c>
      <c r="AO2496" s="3">
        <v>969</v>
      </c>
      <c r="AP2496" s="3">
        <v>3761</v>
      </c>
      <c r="AQ2496" s="3">
        <v>3386</v>
      </c>
      <c r="AR2496" s="183" t="s">
        <v>8499</v>
      </c>
      <c r="AS2496" s="183" t="s">
        <v>8719</v>
      </c>
      <c r="AT2496" s="3">
        <v>0</v>
      </c>
      <c r="AU2496" s="18">
        <v>0</v>
      </c>
      <c r="AV2496" s="17"/>
      <c r="AW2496" s="208">
        <v>1</v>
      </c>
      <c r="AX2496" s="48">
        <v>0</v>
      </c>
      <c r="AY2496" s="42">
        <v>0</v>
      </c>
      <c r="AZ2496" s="42">
        <v>0</v>
      </c>
      <c r="BA2496" s="42">
        <v>0</v>
      </c>
      <c r="BB2496" s="42">
        <v>0</v>
      </c>
      <c r="BC2496" s="42">
        <v>0</v>
      </c>
      <c r="BD2496" s="41"/>
      <c r="BE2496" s="42">
        <v>1</v>
      </c>
      <c r="BF2496" s="42">
        <v>0</v>
      </c>
      <c r="BG2496" s="42">
        <v>0</v>
      </c>
      <c r="BH2496" s="42">
        <v>0</v>
      </c>
      <c r="BI2496" s="42">
        <v>0</v>
      </c>
      <c r="BJ2496" s="42">
        <v>0</v>
      </c>
    </row>
    <row r="2497" spans="1:62" s="42" customFormat="1" x14ac:dyDescent="0.25">
      <c r="A2497" s="18">
        <v>111</v>
      </c>
      <c r="B2497" s="3">
        <v>49</v>
      </c>
      <c r="C2497" s="18" t="s">
        <v>3593</v>
      </c>
      <c r="D2497" s="18" t="s">
        <v>3594</v>
      </c>
      <c r="E2497" s="18" t="s">
        <v>88</v>
      </c>
      <c r="F2497" s="48" t="s">
        <v>6971</v>
      </c>
      <c r="G2497" s="48" t="s">
        <v>6977</v>
      </c>
      <c r="H2497" s="48" t="s">
        <v>6973</v>
      </c>
      <c r="I2497" s="48" t="s">
        <v>6974</v>
      </c>
      <c r="J2497" s="3"/>
      <c r="K2497" s="113">
        <v>0</v>
      </c>
      <c r="L2497" s="113">
        <v>0</v>
      </c>
      <c r="M2497" s="113">
        <v>0</v>
      </c>
      <c r="N2497" s="48">
        <v>0</v>
      </c>
      <c r="O2497" s="48">
        <v>0</v>
      </c>
      <c r="P2497" s="48">
        <v>0</v>
      </c>
      <c r="Q2497" s="48">
        <v>0</v>
      </c>
      <c r="R2497" s="48">
        <v>0</v>
      </c>
      <c r="S2497" s="113">
        <v>0</v>
      </c>
      <c r="T2497" s="48">
        <v>1</v>
      </c>
      <c r="U2497" s="47"/>
      <c r="V2497" s="22" t="s">
        <v>8572</v>
      </c>
      <c r="W2497" s="134" t="s">
        <v>3602</v>
      </c>
      <c r="X2497" s="3" t="s">
        <v>1531</v>
      </c>
      <c r="Y2497" s="21">
        <v>1</v>
      </c>
      <c r="Z2497" s="21">
        <v>2</v>
      </c>
      <c r="AA2497" s="14">
        <v>3</v>
      </c>
      <c r="AB2497" s="3">
        <f t="shared" si="116"/>
        <v>267</v>
      </c>
      <c r="AC2497" s="42">
        <v>446.93753987535604</v>
      </c>
      <c r="AD2497" s="1"/>
      <c r="AE2497" s="22" t="s">
        <v>8768</v>
      </c>
      <c r="AF2497" s="2" t="s">
        <v>886</v>
      </c>
      <c r="AG2497" s="3" t="s">
        <v>3603</v>
      </c>
      <c r="AH2497" s="3">
        <v>1</v>
      </c>
      <c r="AI2497" s="3">
        <v>8</v>
      </c>
      <c r="AJ2497" s="3">
        <v>7</v>
      </c>
      <c r="AK2497" s="3">
        <f>(240*AH2497)+(12*AI2497)+AJ2497</f>
        <v>343</v>
      </c>
      <c r="AL2497" s="42">
        <v>539.68577612849754</v>
      </c>
      <c r="AM2497" s="1"/>
      <c r="AN2497" s="3">
        <v>969</v>
      </c>
      <c r="AO2497" s="3">
        <v>969</v>
      </c>
      <c r="AP2497" s="3">
        <v>3761</v>
      </c>
      <c r="AQ2497" s="3">
        <v>3309</v>
      </c>
      <c r="AR2497" s="183" t="s">
        <v>8499</v>
      </c>
      <c r="AS2497" s="183" t="s">
        <v>8719</v>
      </c>
      <c r="AT2497" s="3">
        <v>0</v>
      </c>
      <c r="AU2497" s="18">
        <v>0</v>
      </c>
      <c r="AV2497" s="17"/>
      <c r="AW2497" s="208">
        <v>1</v>
      </c>
      <c r="AX2497" s="48">
        <v>0</v>
      </c>
      <c r="AY2497" s="42">
        <v>0</v>
      </c>
      <c r="AZ2497" s="42">
        <v>0</v>
      </c>
      <c r="BA2497" s="42">
        <v>0</v>
      </c>
      <c r="BB2497" s="42">
        <v>0</v>
      </c>
      <c r="BC2497" s="42">
        <v>0</v>
      </c>
      <c r="BD2497" s="41"/>
      <c r="BE2497" s="42">
        <v>1</v>
      </c>
      <c r="BF2497" s="42">
        <v>0</v>
      </c>
      <c r="BG2497" s="42">
        <v>0</v>
      </c>
      <c r="BH2497" s="42">
        <v>0</v>
      </c>
      <c r="BI2497" s="42">
        <v>0</v>
      </c>
      <c r="BJ2497" s="42">
        <v>0</v>
      </c>
    </row>
    <row r="2498" spans="1:62" s="42" customFormat="1" x14ac:dyDescent="0.25">
      <c r="A2498" s="18">
        <v>111</v>
      </c>
      <c r="B2498" s="3">
        <v>49</v>
      </c>
      <c r="C2498" s="18" t="s">
        <v>3593</v>
      </c>
      <c r="D2498" s="18" t="s">
        <v>3594</v>
      </c>
      <c r="E2498" s="18" t="s">
        <v>88</v>
      </c>
      <c r="F2498" s="48" t="s">
        <v>6971</v>
      </c>
      <c r="G2498" s="48" t="s">
        <v>6978</v>
      </c>
      <c r="H2498" s="48" t="s">
        <v>6973</v>
      </c>
      <c r="I2498" s="48" t="s">
        <v>6974</v>
      </c>
      <c r="J2498" s="3"/>
      <c r="K2498" s="113">
        <v>0</v>
      </c>
      <c r="L2498" s="113">
        <v>0</v>
      </c>
      <c r="M2498" s="113">
        <v>0</v>
      </c>
      <c r="N2498" s="48">
        <v>0</v>
      </c>
      <c r="O2498" s="48">
        <v>0</v>
      </c>
      <c r="P2498" s="48">
        <v>0</v>
      </c>
      <c r="Q2498" s="48">
        <v>0</v>
      </c>
      <c r="R2498" s="48">
        <v>0</v>
      </c>
      <c r="S2498" s="113">
        <v>0</v>
      </c>
      <c r="T2498" s="48">
        <v>1</v>
      </c>
      <c r="U2498" s="47"/>
      <c r="V2498" s="22" t="s">
        <v>8572</v>
      </c>
      <c r="W2498" s="134" t="s">
        <v>3604</v>
      </c>
      <c r="X2498" s="3" t="s">
        <v>334</v>
      </c>
      <c r="Y2498" s="21">
        <v>0</v>
      </c>
      <c r="Z2498" s="21">
        <v>16</v>
      </c>
      <c r="AA2498" s="14">
        <v>6</v>
      </c>
      <c r="AB2498" s="3">
        <f t="shared" si="116"/>
        <v>198</v>
      </c>
      <c r="AC2498" s="42">
        <v>331.43682732329773</v>
      </c>
      <c r="AD2498" s="1"/>
      <c r="AE2498" s="22"/>
      <c r="AF2498" s="2"/>
      <c r="AG2498" s="3"/>
      <c r="AH2498" s="3"/>
      <c r="AI2498" s="3"/>
      <c r="AJ2498" s="3"/>
      <c r="AK2498" s="3"/>
      <c r="AM2498" s="1"/>
      <c r="AN2498" s="3">
        <v>969</v>
      </c>
      <c r="AO2498" s="3">
        <v>969</v>
      </c>
      <c r="AP2498" s="3">
        <v>3761</v>
      </c>
      <c r="AQ2498" s="3"/>
      <c r="AR2498" s="183" t="s">
        <v>8499</v>
      </c>
      <c r="AS2498" s="183" t="s">
        <v>8719</v>
      </c>
      <c r="AT2498" s="3">
        <v>0</v>
      </c>
      <c r="AU2498" s="18">
        <v>0</v>
      </c>
      <c r="AV2498" s="17"/>
      <c r="AW2498" s="208">
        <v>1</v>
      </c>
      <c r="AX2498" s="48">
        <v>0</v>
      </c>
      <c r="AY2498" s="42">
        <v>0</v>
      </c>
      <c r="AZ2498" s="42">
        <v>0</v>
      </c>
      <c r="BA2498" s="42">
        <v>0</v>
      </c>
      <c r="BB2498" s="42">
        <v>0</v>
      </c>
      <c r="BC2498" s="42">
        <v>0</v>
      </c>
      <c r="BD2498" s="41"/>
    </row>
    <row r="2499" spans="1:62" s="42" customFormat="1" x14ac:dyDescent="0.25">
      <c r="A2499" s="18">
        <v>111</v>
      </c>
      <c r="B2499" s="3">
        <v>49</v>
      </c>
      <c r="C2499" s="18" t="s">
        <v>3593</v>
      </c>
      <c r="D2499" s="18" t="s">
        <v>3594</v>
      </c>
      <c r="E2499" s="18" t="s">
        <v>88</v>
      </c>
      <c r="F2499" s="48" t="s">
        <v>6971</v>
      </c>
      <c r="G2499" s="48" t="s">
        <v>6979</v>
      </c>
      <c r="H2499" s="48" t="s">
        <v>6973</v>
      </c>
      <c r="I2499" s="48" t="s">
        <v>6974</v>
      </c>
      <c r="J2499" s="3"/>
      <c r="K2499" s="113">
        <v>0</v>
      </c>
      <c r="L2499" s="113">
        <v>0</v>
      </c>
      <c r="M2499" s="113">
        <v>0</v>
      </c>
      <c r="N2499" s="48">
        <v>0</v>
      </c>
      <c r="O2499" s="48">
        <v>0</v>
      </c>
      <c r="P2499" s="48">
        <v>0</v>
      </c>
      <c r="Q2499" s="48">
        <v>0</v>
      </c>
      <c r="R2499" s="48">
        <v>0</v>
      </c>
      <c r="S2499" s="113">
        <v>0</v>
      </c>
      <c r="T2499" s="48">
        <v>1</v>
      </c>
      <c r="U2499" s="47"/>
      <c r="V2499" s="22" t="s">
        <v>8578</v>
      </c>
      <c r="W2499" s="134" t="s">
        <v>3605</v>
      </c>
      <c r="X2499" s="3" t="s">
        <v>1796</v>
      </c>
      <c r="Y2499" s="21">
        <v>0</v>
      </c>
      <c r="Z2499" s="21">
        <v>4</v>
      </c>
      <c r="AA2499" s="14">
        <v>3</v>
      </c>
      <c r="AB2499" s="3">
        <f t="shared" si="116"/>
        <v>51</v>
      </c>
      <c r="AC2499" s="42">
        <v>85.159863980311769</v>
      </c>
      <c r="AD2499" s="1"/>
      <c r="AE2499" s="22" t="s">
        <v>8763</v>
      </c>
      <c r="AF2499" s="2" t="s">
        <v>123</v>
      </c>
      <c r="AG2499" s="3" t="s">
        <v>3606</v>
      </c>
      <c r="AH2499" s="3">
        <v>4</v>
      </c>
      <c r="AI2499" s="3">
        <v>3</v>
      </c>
      <c r="AJ2499" s="3">
        <v>8</v>
      </c>
      <c r="AK2499" s="3">
        <f>(240*AH2499)+(12*AI2499)+AJ2499</f>
        <v>1004</v>
      </c>
      <c r="AL2499" s="42">
        <v>1564.0042087018437</v>
      </c>
      <c r="AM2499" s="1"/>
      <c r="AN2499" s="3">
        <v>969</v>
      </c>
      <c r="AO2499" s="3">
        <v>969</v>
      </c>
      <c r="AP2499" s="3">
        <v>3743</v>
      </c>
      <c r="AQ2499" s="3">
        <v>3236</v>
      </c>
      <c r="AR2499" s="183" t="s">
        <v>8499</v>
      </c>
      <c r="AS2499" s="183" t="s">
        <v>8719</v>
      </c>
      <c r="AT2499" s="3">
        <v>0</v>
      </c>
      <c r="AU2499" s="18">
        <v>0</v>
      </c>
      <c r="AV2499" s="17"/>
      <c r="AW2499" s="208">
        <v>1</v>
      </c>
      <c r="AX2499" s="48">
        <v>0</v>
      </c>
      <c r="AY2499" s="42">
        <v>0</v>
      </c>
      <c r="AZ2499" s="42">
        <v>0</v>
      </c>
      <c r="BA2499" s="42">
        <v>0</v>
      </c>
      <c r="BB2499" s="42">
        <v>0</v>
      </c>
      <c r="BC2499" s="42">
        <v>0</v>
      </c>
      <c r="BD2499" s="41"/>
      <c r="BE2499" s="42">
        <v>1</v>
      </c>
      <c r="BF2499" s="42">
        <v>0</v>
      </c>
      <c r="BG2499" s="42">
        <v>0</v>
      </c>
      <c r="BH2499" s="42">
        <v>0</v>
      </c>
      <c r="BI2499" s="42">
        <v>0</v>
      </c>
      <c r="BJ2499" s="42">
        <v>0</v>
      </c>
    </row>
    <row r="2500" spans="1:62" s="42" customFormat="1" x14ac:dyDescent="0.25">
      <c r="A2500" s="18">
        <v>111</v>
      </c>
      <c r="B2500" s="3">
        <v>49</v>
      </c>
      <c r="C2500" s="18" t="s">
        <v>3593</v>
      </c>
      <c r="D2500" s="18" t="s">
        <v>3594</v>
      </c>
      <c r="E2500" s="18" t="s">
        <v>88</v>
      </c>
      <c r="F2500" s="48" t="s">
        <v>6971</v>
      </c>
      <c r="G2500" s="48" t="s">
        <v>6980</v>
      </c>
      <c r="H2500" s="48" t="s">
        <v>6973</v>
      </c>
      <c r="I2500" s="48" t="s">
        <v>6974</v>
      </c>
      <c r="J2500" s="3"/>
      <c r="K2500" s="113">
        <v>0</v>
      </c>
      <c r="L2500" s="113">
        <v>0</v>
      </c>
      <c r="M2500" s="113">
        <v>0</v>
      </c>
      <c r="N2500" s="48">
        <v>0</v>
      </c>
      <c r="O2500" s="48">
        <v>0</v>
      </c>
      <c r="P2500" s="48">
        <v>0</v>
      </c>
      <c r="Q2500" s="48">
        <v>0</v>
      </c>
      <c r="R2500" s="48">
        <v>0</v>
      </c>
      <c r="S2500" s="113">
        <v>0</v>
      </c>
      <c r="T2500" s="48">
        <v>1</v>
      </c>
      <c r="U2500" s="47"/>
      <c r="V2500" s="22" t="s">
        <v>8578</v>
      </c>
      <c r="W2500" s="134" t="s">
        <v>3607</v>
      </c>
      <c r="X2500" s="3" t="s">
        <v>1052</v>
      </c>
      <c r="Y2500" s="21">
        <v>0</v>
      </c>
      <c r="Z2500" s="21">
        <v>15</v>
      </c>
      <c r="AA2500" s="14">
        <v>6</v>
      </c>
      <c r="AB2500" s="3">
        <f t="shared" si="116"/>
        <v>186</v>
      </c>
      <c r="AC2500" s="42">
        <v>310.58303333996059</v>
      </c>
      <c r="AD2500" s="1"/>
      <c r="AE2500" s="22"/>
      <c r="AF2500" s="2"/>
      <c r="AG2500" s="3" t="s">
        <v>3608</v>
      </c>
      <c r="AH2500" s="3">
        <v>4</v>
      </c>
      <c r="AI2500" s="3">
        <v>3</v>
      </c>
      <c r="AJ2500" s="3">
        <v>8</v>
      </c>
      <c r="AK2500" s="3">
        <f>(240*AH2500)+(12*AI2500)+AJ2500</f>
        <v>1004</v>
      </c>
      <c r="AM2500" s="1"/>
      <c r="AN2500" s="3">
        <v>969</v>
      </c>
      <c r="AO2500" s="3">
        <v>969</v>
      </c>
      <c r="AP2500" s="3">
        <v>3743</v>
      </c>
      <c r="AQ2500" s="3"/>
      <c r="AR2500" s="183" t="s">
        <v>8499</v>
      </c>
      <c r="AS2500" s="183" t="s">
        <v>8719</v>
      </c>
      <c r="AT2500" s="3">
        <v>0</v>
      </c>
      <c r="AU2500" s="18">
        <v>0</v>
      </c>
      <c r="AV2500" s="17"/>
      <c r="AW2500" s="208">
        <v>1</v>
      </c>
      <c r="AX2500" s="48">
        <v>0</v>
      </c>
      <c r="AY2500" s="42">
        <v>0</v>
      </c>
      <c r="AZ2500" s="42">
        <v>0</v>
      </c>
      <c r="BA2500" s="42">
        <v>0</v>
      </c>
      <c r="BB2500" s="42">
        <v>0</v>
      </c>
      <c r="BC2500" s="42">
        <v>0</v>
      </c>
      <c r="BD2500" s="41"/>
    </row>
    <row r="2501" spans="1:62" s="42" customFormat="1" x14ac:dyDescent="0.25">
      <c r="A2501" s="18">
        <v>111</v>
      </c>
      <c r="B2501" s="3">
        <v>49</v>
      </c>
      <c r="C2501" s="18" t="s">
        <v>3593</v>
      </c>
      <c r="D2501" s="18" t="s">
        <v>3594</v>
      </c>
      <c r="E2501" s="18" t="s">
        <v>88</v>
      </c>
      <c r="F2501" s="48" t="s">
        <v>6971</v>
      </c>
      <c r="G2501" s="48" t="s">
        <v>6981</v>
      </c>
      <c r="H2501" s="48" t="s">
        <v>6973</v>
      </c>
      <c r="I2501" s="48" t="s">
        <v>6974</v>
      </c>
      <c r="J2501" s="3"/>
      <c r="K2501" s="113">
        <v>0</v>
      </c>
      <c r="L2501" s="113">
        <v>0</v>
      </c>
      <c r="M2501" s="113">
        <v>0</v>
      </c>
      <c r="N2501" s="48">
        <v>0</v>
      </c>
      <c r="O2501" s="48">
        <v>0</v>
      </c>
      <c r="P2501" s="48">
        <v>0</v>
      </c>
      <c r="Q2501" s="48">
        <v>0</v>
      </c>
      <c r="R2501" s="48">
        <v>0</v>
      </c>
      <c r="S2501" s="113">
        <v>0</v>
      </c>
      <c r="T2501" s="48">
        <v>1</v>
      </c>
      <c r="U2501" s="47"/>
      <c r="V2501" s="22" t="s">
        <v>8511</v>
      </c>
      <c r="W2501" s="134" t="s">
        <v>3609</v>
      </c>
      <c r="X2501" s="3" t="s">
        <v>3019</v>
      </c>
      <c r="Y2501" s="21">
        <v>1</v>
      </c>
      <c r="Z2501" s="21">
        <v>3</v>
      </c>
      <c r="AA2501" s="14">
        <v>6</v>
      </c>
      <c r="AB2501" s="3">
        <f t="shared" si="116"/>
        <v>282</v>
      </c>
      <c r="AC2501" s="42">
        <v>470.17498545698402</v>
      </c>
      <c r="AD2501" s="1"/>
      <c r="AE2501" s="15"/>
      <c r="AF2501" s="2"/>
      <c r="AG2501" s="3"/>
      <c r="AH2501" s="3"/>
      <c r="AI2501" s="3"/>
      <c r="AJ2501" s="3"/>
      <c r="AK2501" s="3"/>
      <c r="AM2501" s="1"/>
      <c r="AN2501" s="3">
        <v>969</v>
      </c>
      <c r="AO2501" s="3">
        <v>969</v>
      </c>
      <c r="AP2501" s="3">
        <v>3732</v>
      </c>
      <c r="AQ2501" s="3"/>
      <c r="AR2501" s="183" t="s">
        <v>8499</v>
      </c>
      <c r="AS2501" s="183" t="s">
        <v>8719</v>
      </c>
      <c r="AT2501" s="3">
        <v>0</v>
      </c>
      <c r="AU2501" s="18">
        <v>0</v>
      </c>
      <c r="AV2501" s="17"/>
      <c r="AW2501" s="208">
        <v>1</v>
      </c>
      <c r="AX2501" s="48">
        <v>0</v>
      </c>
      <c r="AY2501" s="42">
        <v>0</v>
      </c>
      <c r="AZ2501" s="42">
        <v>0</v>
      </c>
      <c r="BA2501" s="42">
        <v>0</v>
      </c>
      <c r="BB2501" s="42">
        <v>0</v>
      </c>
      <c r="BC2501" s="42">
        <v>0</v>
      </c>
      <c r="BD2501" s="41"/>
    </row>
    <row r="2502" spans="1:62" s="42" customFormat="1" x14ac:dyDescent="0.25">
      <c r="A2502" s="18">
        <v>111</v>
      </c>
      <c r="B2502" s="3">
        <v>49</v>
      </c>
      <c r="C2502" s="18" t="s">
        <v>3593</v>
      </c>
      <c r="D2502" s="18" t="s">
        <v>3594</v>
      </c>
      <c r="E2502" s="18" t="s">
        <v>88</v>
      </c>
      <c r="F2502" s="48" t="s">
        <v>6971</v>
      </c>
      <c r="G2502" s="48" t="s">
        <v>6982</v>
      </c>
      <c r="H2502" s="48" t="s">
        <v>6973</v>
      </c>
      <c r="I2502" s="48" t="s">
        <v>6974</v>
      </c>
      <c r="J2502" s="3"/>
      <c r="K2502" s="113">
        <v>0</v>
      </c>
      <c r="L2502" s="113">
        <v>0</v>
      </c>
      <c r="M2502" s="113">
        <v>0</v>
      </c>
      <c r="N2502" s="48">
        <v>0</v>
      </c>
      <c r="O2502" s="48">
        <v>0</v>
      </c>
      <c r="P2502" s="48">
        <v>0</v>
      </c>
      <c r="Q2502" s="48">
        <v>0</v>
      </c>
      <c r="R2502" s="48">
        <v>0</v>
      </c>
      <c r="S2502" s="113">
        <v>0</v>
      </c>
      <c r="T2502" s="48">
        <v>1</v>
      </c>
      <c r="U2502" s="47"/>
      <c r="V2502" s="22" t="s">
        <v>8511</v>
      </c>
      <c r="W2502" s="134" t="s">
        <v>3610</v>
      </c>
      <c r="X2502" s="3" t="s">
        <v>710</v>
      </c>
      <c r="Y2502" s="21">
        <v>1</v>
      </c>
      <c r="Z2502" s="21">
        <v>5</v>
      </c>
      <c r="AA2502" s="14">
        <v>0</v>
      </c>
      <c r="AB2502" s="3">
        <f t="shared" si="116"/>
        <v>300</v>
      </c>
      <c r="AC2502" s="42">
        <v>500.18615474147236</v>
      </c>
      <c r="AD2502" s="1"/>
      <c r="AE2502" s="15"/>
      <c r="AF2502" s="2"/>
      <c r="AG2502" s="3"/>
      <c r="AH2502" s="3"/>
      <c r="AI2502" s="3"/>
      <c r="AJ2502" s="3"/>
      <c r="AK2502" s="3"/>
      <c r="AM2502" s="1"/>
      <c r="AN2502" s="3">
        <v>969</v>
      </c>
      <c r="AO2502" s="3">
        <v>969</v>
      </c>
      <c r="AP2502" s="3">
        <v>3732</v>
      </c>
      <c r="AQ2502" s="3"/>
      <c r="AR2502" s="183" t="s">
        <v>8499</v>
      </c>
      <c r="AS2502" s="183" t="s">
        <v>8719</v>
      </c>
      <c r="AT2502" s="3">
        <v>0</v>
      </c>
      <c r="AU2502" s="18">
        <v>0</v>
      </c>
      <c r="AV2502" s="17"/>
      <c r="AW2502" s="208">
        <v>1</v>
      </c>
      <c r="AX2502" s="48">
        <v>0</v>
      </c>
      <c r="AY2502" s="42">
        <v>0</v>
      </c>
      <c r="AZ2502" s="42">
        <v>0</v>
      </c>
      <c r="BA2502" s="42">
        <v>0</v>
      </c>
      <c r="BB2502" s="42">
        <v>0</v>
      </c>
      <c r="BC2502" s="42">
        <v>0</v>
      </c>
      <c r="BD2502" s="41"/>
    </row>
    <row r="2503" spans="1:62" s="42" customFormat="1" x14ac:dyDescent="0.25">
      <c r="A2503" s="18">
        <v>111</v>
      </c>
      <c r="B2503" s="3">
        <v>49</v>
      </c>
      <c r="C2503" s="18" t="s">
        <v>3593</v>
      </c>
      <c r="D2503" s="18" t="s">
        <v>3594</v>
      </c>
      <c r="E2503" s="18" t="s">
        <v>88</v>
      </c>
      <c r="F2503" s="48" t="s">
        <v>6971</v>
      </c>
      <c r="G2503" s="48" t="s">
        <v>6983</v>
      </c>
      <c r="H2503" s="48" t="s">
        <v>6973</v>
      </c>
      <c r="I2503" s="48" t="s">
        <v>6974</v>
      </c>
      <c r="J2503" s="3"/>
      <c r="K2503" s="113">
        <v>0</v>
      </c>
      <c r="L2503" s="113">
        <v>0</v>
      </c>
      <c r="M2503" s="113">
        <v>0</v>
      </c>
      <c r="N2503" s="48">
        <v>0</v>
      </c>
      <c r="O2503" s="48">
        <v>0</v>
      </c>
      <c r="P2503" s="48">
        <v>0</v>
      </c>
      <c r="Q2503" s="48">
        <v>0</v>
      </c>
      <c r="R2503" s="48">
        <v>0</v>
      </c>
      <c r="S2503" s="113">
        <v>0</v>
      </c>
      <c r="T2503" s="48">
        <v>1</v>
      </c>
      <c r="U2503" s="47"/>
      <c r="V2503" s="22" t="s">
        <v>8511</v>
      </c>
      <c r="W2503" s="134" t="s">
        <v>3611</v>
      </c>
      <c r="X2503" s="3" t="s">
        <v>2056</v>
      </c>
      <c r="Y2503" s="21">
        <v>1</v>
      </c>
      <c r="Z2503" s="21">
        <v>7</v>
      </c>
      <c r="AA2503" s="14">
        <v>6</v>
      </c>
      <c r="AB2503" s="3">
        <f t="shared" si="116"/>
        <v>330</v>
      </c>
      <c r="AC2503" s="42">
        <v>550.20477021561953</v>
      </c>
      <c r="AD2503" s="1"/>
      <c r="AE2503" s="15"/>
      <c r="AF2503" s="2"/>
      <c r="AG2503" s="3"/>
      <c r="AH2503" s="3"/>
      <c r="AI2503" s="3"/>
      <c r="AJ2503" s="3"/>
      <c r="AK2503" s="3"/>
      <c r="AM2503" s="1"/>
      <c r="AN2503" s="3">
        <v>969</v>
      </c>
      <c r="AO2503" s="3">
        <v>969</v>
      </c>
      <c r="AP2503" s="3">
        <v>3732</v>
      </c>
      <c r="AQ2503" s="3"/>
      <c r="AR2503" s="183" t="s">
        <v>8499</v>
      </c>
      <c r="AS2503" s="183" t="s">
        <v>8719</v>
      </c>
      <c r="AT2503" s="3">
        <v>0</v>
      </c>
      <c r="AU2503" s="18">
        <v>0</v>
      </c>
      <c r="AV2503" s="17"/>
      <c r="AW2503" s="208">
        <v>1</v>
      </c>
      <c r="AX2503" s="48">
        <v>0</v>
      </c>
      <c r="AY2503" s="42">
        <v>0</v>
      </c>
      <c r="AZ2503" s="42">
        <v>0</v>
      </c>
      <c r="BA2503" s="42">
        <v>0</v>
      </c>
      <c r="BB2503" s="42">
        <v>0</v>
      </c>
      <c r="BC2503" s="42">
        <v>0</v>
      </c>
      <c r="BD2503" s="41"/>
    </row>
    <row r="2504" spans="1:62" s="42" customFormat="1" x14ac:dyDescent="0.25">
      <c r="A2504" s="18">
        <v>111</v>
      </c>
      <c r="B2504" s="3">
        <v>49</v>
      </c>
      <c r="C2504" s="18" t="s">
        <v>3593</v>
      </c>
      <c r="D2504" s="18" t="s">
        <v>3594</v>
      </c>
      <c r="E2504" s="18" t="s">
        <v>88</v>
      </c>
      <c r="F2504" s="48" t="s">
        <v>6971</v>
      </c>
      <c r="G2504" s="48" t="s">
        <v>6984</v>
      </c>
      <c r="H2504" s="48" t="s">
        <v>6973</v>
      </c>
      <c r="I2504" s="48" t="s">
        <v>6974</v>
      </c>
      <c r="J2504" s="3"/>
      <c r="K2504" s="113">
        <v>0</v>
      </c>
      <c r="L2504" s="113">
        <v>0</v>
      </c>
      <c r="M2504" s="113">
        <v>0</v>
      </c>
      <c r="N2504" s="48">
        <v>0</v>
      </c>
      <c r="O2504" s="48">
        <v>0</v>
      </c>
      <c r="P2504" s="48">
        <v>0</v>
      </c>
      <c r="Q2504" s="48">
        <v>0</v>
      </c>
      <c r="R2504" s="48">
        <v>0</v>
      </c>
      <c r="S2504" s="113">
        <v>0</v>
      </c>
      <c r="T2504" s="48">
        <v>1</v>
      </c>
      <c r="U2504" s="47"/>
      <c r="V2504" s="22" t="s">
        <v>8511</v>
      </c>
      <c r="W2504" s="134" t="s">
        <v>3612</v>
      </c>
      <c r="X2504" s="3" t="s">
        <v>374</v>
      </c>
      <c r="Y2504" s="21">
        <v>0</v>
      </c>
      <c r="Z2504" s="21">
        <v>5</v>
      </c>
      <c r="AA2504" s="14">
        <v>0</v>
      </c>
      <c r="AB2504" s="3">
        <f t="shared" si="116"/>
        <v>60</v>
      </c>
      <c r="AC2504" s="42">
        <v>100.03723094829446</v>
      </c>
      <c r="AD2504" s="1"/>
      <c r="AE2504" s="15"/>
      <c r="AF2504" s="2"/>
      <c r="AG2504" s="3"/>
      <c r="AH2504" s="3"/>
      <c r="AI2504" s="3"/>
      <c r="AJ2504" s="3"/>
      <c r="AK2504" s="3"/>
      <c r="AM2504" s="1"/>
      <c r="AN2504" s="3">
        <v>969</v>
      </c>
      <c r="AO2504" s="3">
        <v>969</v>
      </c>
      <c r="AP2504" s="3">
        <v>3732</v>
      </c>
      <c r="AQ2504" s="3"/>
      <c r="AR2504" s="183" t="s">
        <v>8499</v>
      </c>
      <c r="AS2504" s="183" t="s">
        <v>8719</v>
      </c>
      <c r="AT2504" s="3">
        <v>0</v>
      </c>
      <c r="AU2504" s="18">
        <v>0</v>
      </c>
      <c r="AV2504" s="17"/>
      <c r="AW2504" s="208">
        <v>1</v>
      </c>
      <c r="AX2504" s="48">
        <v>0</v>
      </c>
      <c r="AY2504" s="42">
        <v>0</v>
      </c>
      <c r="AZ2504" s="42">
        <v>0</v>
      </c>
      <c r="BA2504" s="42">
        <v>0</v>
      </c>
      <c r="BB2504" s="42">
        <v>0</v>
      </c>
      <c r="BC2504" s="42">
        <v>0</v>
      </c>
      <c r="BD2504" s="41"/>
    </row>
    <row r="2505" spans="1:62" s="42" customFormat="1" x14ac:dyDescent="0.25">
      <c r="A2505" s="18">
        <v>111</v>
      </c>
      <c r="B2505" s="3">
        <v>49</v>
      </c>
      <c r="C2505" s="18" t="s">
        <v>3593</v>
      </c>
      <c r="D2505" s="18" t="s">
        <v>3594</v>
      </c>
      <c r="E2505" s="18" t="s">
        <v>88</v>
      </c>
      <c r="F2505" s="48" t="s">
        <v>6971</v>
      </c>
      <c r="G2505" s="48" t="s">
        <v>6985</v>
      </c>
      <c r="H2505" s="48" t="s">
        <v>6973</v>
      </c>
      <c r="I2505" s="48" t="s">
        <v>6974</v>
      </c>
      <c r="J2505" s="3"/>
      <c r="K2505" s="113">
        <v>0</v>
      </c>
      <c r="L2505" s="113">
        <v>0</v>
      </c>
      <c r="M2505" s="113">
        <v>0</v>
      </c>
      <c r="N2505" s="48">
        <v>0</v>
      </c>
      <c r="O2505" s="48">
        <v>0</v>
      </c>
      <c r="P2505" s="48">
        <v>0</v>
      </c>
      <c r="Q2505" s="48">
        <v>0</v>
      </c>
      <c r="R2505" s="48">
        <v>0</v>
      </c>
      <c r="S2505" s="113">
        <v>0</v>
      </c>
      <c r="T2505" s="48">
        <v>1</v>
      </c>
      <c r="U2505" s="47"/>
      <c r="V2505" s="22" t="s">
        <v>8511</v>
      </c>
      <c r="W2505" s="134" t="s">
        <v>3613</v>
      </c>
      <c r="X2505" s="3" t="s">
        <v>38</v>
      </c>
      <c r="Y2505" s="21">
        <v>0</v>
      </c>
      <c r="Z2505" s="21">
        <v>12</v>
      </c>
      <c r="AA2505" s="14">
        <v>0</v>
      </c>
      <c r="AB2505" s="3">
        <f t="shared" si="116"/>
        <v>144</v>
      </c>
      <c r="AC2505" s="42">
        <v>240.08935427590671</v>
      </c>
      <c r="AD2505" s="1"/>
      <c r="AE2505" s="15"/>
      <c r="AF2505" s="2"/>
      <c r="AG2505" s="3"/>
      <c r="AH2505" s="3"/>
      <c r="AI2505" s="3"/>
      <c r="AJ2505" s="3"/>
      <c r="AK2505" s="3"/>
      <c r="AM2505" s="1"/>
      <c r="AN2505" s="3">
        <v>969</v>
      </c>
      <c r="AO2505" s="3">
        <v>969</v>
      </c>
      <c r="AP2505" s="3">
        <v>3732</v>
      </c>
      <c r="AQ2505" s="3"/>
      <c r="AR2505" s="183" t="s">
        <v>8499</v>
      </c>
      <c r="AS2505" s="183" t="s">
        <v>8719</v>
      </c>
      <c r="AT2505" s="3">
        <v>0</v>
      </c>
      <c r="AU2505" s="18">
        <v>0</v>
      </c>
      <c r="AV2505" s="17"/>
      <c r="AW2505" s="208">
        <v>1</v>
      </c>
      <c r="AX2505" s="48">
        <v>0</v>
      </c>
      <c r="AY2505" s="42">
        <v>0</v>
      </c>
      <c r="AZ2505" s="42">
        <v>0</v>
      </c>
      <c r="BA2505" s="42">
        <v>0</v>
      </c>
      <c r="BB2505" s="42">
        <v>0</v>
      </c>
      <c r="BC2505" s="42">
        <v>0</v>
      </c>
      <c r="BD2505" s="41"/>
    </row>
    <row r="2506" spans="1:62" s="42" customFormat="1" x14ac:dyDescent="0.25">
      <c r="A2506" s="18">
        <v>111</v>
      </c>
      <c r="B2506" s="3">
        <v>49</v>
      </c>
      <c r="C2506" s="18" t="s">
        <v>3593</v>
      </c>
      <c r="D2506" s="18" t="s">
        <v>3594</v>
      </c>
      <c r="E2506" s="18" t="s">
        <v>88</v>
      </c>
      <c r="F2506" s="48" t="s">
        <v>6971</v>
      </c>
      <c r="G2506" s="48" t="s">
        <v>6986</v>
      </c>
      <c r="H2506" s="48" t="s">
        <v>6973</v>
      </c>
      <c r="I2506" s="48" t="s">
        <v>6974</v>
      </c>
      <c r="J2506" s="3"/>
      <c r="K2506" s="113">
        <v>0</v>
      </c>
      <c r="L2506" s="113">
        <v>0</v>
      </c>
      <c r="M2506" s="113">
        <v>0</v>
      </c>
      <c r="N2506" s="48">
        <v>0</v>
      </c>
      <c r="O2506" s="48">
        <v>0</v>
      </c>
      <c r="P2506" s="48">
        <v>0</v>
      </c>
      <c r="Q2506" s="48">
        <v>0</v>
      </c>
      <c r="R2506" s="48">
        <v>0</v>
      </c>
      <c r="S2506" s="113">
        <v>0</v>
      </c>
      <c r="T2506" s="48">
        <v>1</v>
      </c>
      <c r="U2506" s="47"/>
      <c r="V2506" s="22" t="s">
        <v>8511</v>
      </c>
      <c r="W2506" s="134" t="s">
        <v>3614</v>
      </c>
      <c r="X2506" s="3" t="s">
        <v>38</v>
      </c>
      <c r="Y2506" s="21">
        <v>0</v>
      </c>
      <c r="Z2506" s="21">
        <v>12</v>
      </c>
      <c r="AA2506" s="14">
        <v>0</v>
      </c>
      <c r="AB2506" s="3">
        <f t="shared" si="116"/>
        <v>144</v>
      </c>
      <c r="AC2506" s="42">
        <v>240.08935427590671</v>
      </c>
      <c r="AD2506" s="1"/>
      <c r="AE2506" s="15"/>
      <c r="AF2506" s="2"/>
      <c r="AG2506" s="3"/>
      <c r="AH2506" s="3"/>
      <c r="AI2506" s="3"/>
      <c r="AJ2506" s="3"/>
      <c r="AK2506" s="3"/>
      <c r="AM2506" s="1"/>
      <c r="AN2506" s="3">
        <v>969</v>
      </c>
      <c r="AO2506" s="3">
        <v>969</v>
      </c>
      <c r="AP2506" s="3">
        <v>3732</v>
      </c>
      <c r="AQ2506" s="3"/>
      <c r="AR2506" s="183" t="s">
        <v>8499</v>
      </c>
      <c r="AS2506" s="183" t="s">
        <v>8719</v>
      </c>
      <c r="AT2506" s="3">
        <v>0</v>
      </c>
      <c r="AU2506" s="18">
        <v>0</v>
      </c>
      <c r="AV2506" s="17"/>
      <c r="AW2506" s="208">
        <v>1</v>
      </c>
      <c r="AX2506" s="48">
        <v>0</v>
      </c>
      <c r="AY2506" s="42">
        <v>0</v>
      </c>
      <c r="AZ2506" s="42">
        <v>0</v>
      </c>
      <c r="BA2506" s="42">
        <v>0</v>
      </c>
      <c r="BB2506" s="42">
        <v>0</v>
      </c>
      <c r="BC2506" s="42">
        <v>0</v>
      </c>
      <c r="BD2506" s="41"/>
    </row>
    <row r="2507" spans="1:62" s="42" customFormat="1" x14ac:dyDescent="0.25">
      <c r="A2507" s="18">
        <v>111</v>
      </c>
      <c r="B2507" s="3">
        <v>49</v>
      </c>
      <c r="C2507" s="18" t="s">
        <v>3593</v>
      </c>
      <c r="D2507" s="18" t="s">
        <v>3594</v>
      </c>
      <c r="E2507" s="18" t="s">
        <v>88</v>
      </c>
      <c r="F2507" s="48" t="s">
        <v>6971</v>
      </c>
      <c r="G2507" s="48" t="s">
        <v>6987</v>
      </c>
      <c r="H2507" s="48" t="s">
        <v>6973</v>
      </c>
      <c r="I2507" s="48" t="s">
        <v>6974</v>
      </c>
      <c r="J2507" s="3"/>
      <c r="K2507" s="113">
        <v>0</v>
      </c>
      <c r="L2507" s="113">
        <v>0</v>
      </c>
      <c r="M2507" s="113">
        <v>0</v>
      </c>
      <c r="N2507" s="48">
        <v>0</v>
      </c>
      <c r="O2507" s="48">
        <v>0</v>
      </c>
      <c r="P2507" s="48">
        <v>0</v>
      </c>
      <c r="Q2507" s="48">
        <v>0</v>
      </c>
      <c r="R2507" s="48">
        <v>0</v>
      </c>
      <c r="S2507" s="113">
        <v>0</v>
      </c>
      <c r="T2507" s="48">
        <v>1</v>
      </c>
      <c r="U2507" s="47"/>
      <c r="V2507" s="22" t="s">
        <v>8511</v>
      </c>
      <c r="W2507" s="134" t="s">
        <v>3615</v>
      </c>
      <c r="X2507" s="3" t="s">
        <v>220</v>
      </c>
      <c r="Y2507" s="21">
        <v>0</v>
      </c>
      <c r="Z2507" s="21">
        <v>8</v>
      </c>
      <c r="AA2507" s="14">
        <v>0</v>
      </c>
      <c r="AB2507" s="3">
        <f t="shared" si="116"/>
        <v>96</v>
      </c>
      <c r="AC2507" s="42">
        <v>160.05956951727114</v>
      </c>
      <c r="AD2507" s="1"/>
      <c r="AE2507" s="15"/>
      <c r="AF2507" s="2"/>
      <c r="AG2507" s="3"/>
      <c r="AH2507" s="3"/>
      <c r="AI2507" s="3"/>
      <c r="AJ2507" s="3"/>
      <c r="AK2507" s="3"/>
      <c r="AM2507" s="1"/>
      <c r="AN2507" s="3">
        <v>969</v>
      </c>
      <c r="AO2507" s="3">
        <v>969</v>
      </c>
      <c r="AP2507" s="3">
        <v>3732</v>
      </c>
      <c r="AQ2507" s="3"/>
      <c r="AR2507" s="183" t="s">
        <v>8499</v>
      </c>
      <c r="AS2507" s="183" t="s">
        <v>8719</v>
      </c>
      <c r="AT2507" s="3">
        <v>0</v>
      </c>
      <c r="AU2507" s="18">
        <v>0</v>
      </c>
      <c r="AV2507" s="17"/>
      <c r="AW2507" s="208">
        <v>1</v>
      </c>
      <c r="AX2507" s="48">
        <v>0</v>
      </c>
      <c r="AY2507" s="42">
        <v>0</v>
      </c>
      <c r="AZ2507" s="42">
        <v>0</v>
      </c>
      <c r="BA2507" s="42">
        <v>0</v>
      </c>
      <c r="BB2507" s="42">
        <v>0</v>
      </c>
      <c r="BC2507" s="42">
        <v>0</v>
      </c>
      <c r="BD2507" s="41"/>
    </row>
    <row r="2508" spans="1:62" s="42" customFormat="1" ht="30" x14ac:dyDescent="0.25">
      <c r="A2508" s="18">
        <v>111</v>
      </c>
      <c r="B2508" s="3">
        <v>49</v>
      </c>
      <c r="C2508" s="18" t="s">
        <v>3593</v>
      </c>
      <c r="D2508" s="18" t="s">
        <v>3594</v>
      </c>
      <c r="E2508" s="18" t="s">
        <v>88</v>
      </c>
      <c r="F2508" s="48" t="s">
        <v>6971</v>
      </c>
      <c r="G2508" s="48" t="s">
        <v>6988</v>
      </c>
      <c r="H2508" s="48" t="s">
        <v>6973</v>
      </c>
      <c r="I2508" s="48" t="s">
        <v>6974</v>
      </c>
      <c r="J2508" s="3"/>
      <c r="K2508" s="113">
        <v>0</v>
      </c>
      <c r="L2508" s="113">
        <v>0</v>
      </c>
      <c r="M2508" s="113">
        <v>0</v>
      </c>
      <c r="N2508" s="48">
        <v>0</v>
      </c>
      <c r="O2508" s="48">
        <v>0</v>
      </c>
      <c r="P2508" s="48">
        <v>0</v>
      </c>
      <c r="Q2508" s="48">
        <v>0</v>
      </c>
      <c r="R2508" s="48">
        <v>0</v>
      </c>
      <c r="S2508" s="113">
        <v>0</v>
      </c>
      <c r="T2508" s="48">
        <v>1</v>
      </c>
      <c r="U2508" s="47"/>
      <c r="V2508" s="22" t="s">
        <v>8511</v>
      </c>
      <c r="W2508" s="134" t="s">
        <v>3616</v>
      </c>
      <c r="X2508" s="3" t="s">
        <v>374</v>
      </c>
      <c r="Y2508" s="21">
        <v>0</v>
      </c>
      <c r="Z2508" s="21">
        <v>5</v>
      </c>
      <c r="AA2508" s="14">
        <v>0</v>
      </c>
      <c r="AB2508" s="3">
        <f t="shared" si="116"/>
        <v>60</v>
      </c>
      <c r="AC2508" s="42">
        <v>100.03723094829446</v>
      </c>
      <c r="AD2508" s="1"/>
      <c r="AE2508" s="15"/>
      <c r="AF2508" s="2"/>
      <c r="AG2508" s="3"/>
      <c r="AH2508" s="3"/>
      <c r="AI2508" s="3"/>
      <c r="AJ2508" s="3"/>
      <c r="AK2508" s="3"/>
      <c r="AM2508" s="1"/>
      <c r="AN2508" s="3">
        <v>969</v>
      </c>
      <c r="AO2508" s="3">
        <v>969</v>
      </c>
      <c r="AP2508" s="3">
        <v>3732</v>
      </c>
      <c r="AQ2508" s="3"/>
      <c r="AR2508" s="183" t="s">
        <v>8499</v>
      </c>
      <c r="AS2508" s="183" t="s">
        <v>8719</v>
      </c>
      <c r="AT2508" s="3">
        <v>0</v>
      </c>
      <c r="AU2508" s="18">
        <v>0</v>
      </c>
      <c r="AV2508" s="17"/>
      <c r="AW2508" s="208">
        <v>1</v>
      </c>
      <c r="AX2508" s="48">
        <v>0</v>
      </c>
      <c r="AY2508" s="42">
        <v>0</v>
      </c>
      <c r="AZ2508" s="42">
        <v>0</v>
      </c>
      <c r="BA2508" s="42">
        <v>0</v>
      </c>
      <c r="BB2508" s="42">
        <v>0</v>
      </c>
      <c r="BC2508" s="42">
        <v>0</v>
      </c>
      <c r="BD2508" s="41"/>
    </row>
    <row r="2509" spans="1:62" s="42" customFormat="1" x14ac:dyDescent="0.25">
      <c r="A2509" s="18">
        <v>111</v>
      </c>
      <c r="B2509" s="3">
        <v>49</v>
      </c>
      <c r="C2509" s="18" t="s">
        <v>3593</v>
      </c>
      <c r="D2509" s="18" t="s">
        <v>3594</v>
      </c>
      <c r="E2509" s="18" t="s">
        <v>88</v>
      </c>
      <c r="F2509" s="48" t="s">
        <v>6971</v>
      </c>
      <c r="G2509" s="48" t="s">
        <v>6989</v>
      </c>
      <c r="H2509" s="48" t="s">
        <v>6973</v>
      </c>
      <c r="I2509" s="48" t="s">
        <v>6974</v>
      </c>
      <c r="J2509" s="3"/>
      <c r="K2509" s="113">
        <v>0</v>
      </c>
      <c r="L2509" s="113">
        <v>0</v>
      </c>
      <c r="M2509" s="113">
        <v>0</v>
      </c>
      <c r="N2509" s="48">
        <v>0</v>
      </c>
      <c r="O2509" s="48">
        <v>0</v>
      </c>
      <c r="P2509" s="48">
        <v>0</v>
      </c>
      <c r="Q2509" s="48">
        <v>0</v>
      </c>
      <c r="R2509" s="48">
        <v>0</v>
      </c>
      <c r="S2509" s="113">
        <v>0</v>
      </c>
      <c r="T2509" s="48">
        <v>1</v>
      </c>
      <c r="U2509" s="47"/>
      <c r="V2509" s="22" t="s">
        <v>8511</v>
      </c>
      <c r="W2509" s="134" t="s">
        <v>3617</v>
      </c>
      <c r="X2509" s="3" t="s">
        <v>1075</v>
      </c>
      <c r="Y2509" s="21">
        <v>0</v>
      </c>
      <c r="Z2509" s="21">
        <v>1</v>
      </c>
      <c r="AA2509" s="14">
        <v>0</v>
      </c>
      <c r="AB2509" s="3">
        <f t="shared" si="116"/>
        <v>12</v>
      </c>
      <c r="AC2509" s="42">
        <v>20.007446189658893</v>
      </c>
      <c r="AD2509" s="1"/>
      <c r="AE2509" s="15"/>
      <c r="AF2509" s="2"/>
      <c r="AG2509" s="3"/>
      <c r="AH2509" s="3"/>
      <c r="AI2509" s="3"/>
      <c r="AJ2509" s="3"/>
      <c r="AK2509" s="3"/>
      <c r="AM2509" s="1"/>
      <c r="AN2509" s="3">
        <v>969</v>
      </c>
      <c r="AO2509" s="3">
        <v>969</v>
      </c>
      <c r="AP2509" s="3">
        <v>3732</v>
      </c>
      <c r="AQ2509" s="3"/>
      <c r="AR2509" s="183" t="s">
        <v>8499</v>
      </c>
      <c r="AS2509" s="183" t="s">
        <v>8719</v>
      </c>
      <c r="AT2509" s="3">
        <v>0</v>
      </c>
      <c r="AU2509" s="18">
        <v>0</v>
      </c>
      <c r="AV2509" s="17"/>
      <c r="AW2509" s="208">
        <v>1</v>
      </c>
      <c r="AX2509" s="48">
        <v>0</v>
      </c>
      <c r="AY2509" s="42">
        <v>0</v>
      </c>
      <c r="AZ2509" s="42">
        <v>0</v>
      </c>
      <c r="BA2509" s="42">
        <v>0</v>
      </c>
      <c r="BB2509" s="42">
        <v>0</v>
      </c>
      <c r="BC2509" s="42">
        <v>0</v>
      </c>
      <c r="BD2509" s="41"/>
    </row>
    <row r="2510" spans="1:62" s="42" customFormat="1" x14ac:dyDescent="0.25">
      <c r="A2510" s="18">
        <v>111</v>
      </c>
      <c r="B2510" s="3">
        <v>49</v>
      </c>
      <c r="C2510" s="18" t="s">
        <v>3593</v>
      </c>
      <c r="D2510" s="18" t="s">
        <v>3594</v>
      </c>
      <c r="E2510" s="18" t="s">
        <v>88</v>
      </c>
      <c r="F2510" s="48" t="s">
        <v>6971</v>
      </c>
      <c r="G2510" s="48" t="s">
        <v>6990</v>
      </c>
      <c r="H2510" s="48" t="s">
        <v>6973</v>
      </c>
      <c r="I2510" s="48" t="s">
        <v>6974</v>
      </c>
      <c r="J2510" s="3"/>
      <c r="K2510" s="113">
        <v>0</v>
      </c>
      <c r="L2510" s="113">
        <v>0</v>
      </c>
      <c r="M2510" s="113">
        <v>0</v>
      </c>
      <c r="N2510" s="48">
        <v>0</v>
      </c>
      <c r="O2510" s="48">
        <v>0</v>
      </c>
      <c r="P2510" s="48">
        <v>0</v>
      </c>
      <c r="Q2510" s="48">
        <v>0</v>
      </c>
      <c r="R2510" s="48">
        <v>0</v>
      </c>
      <c r="S2510" s="113">
        <v>0</v>
      </c>
      <c r="T2510" s="48">
        <v>1</v>
      </c>
      <c r="U2510" s="47"/>
      <c r="V2510" s="22" t="s">
        <v>8579</v>
      </c>
      <c r="W2510" s="134" t="s">
        <v>3618</v>
      </c>
      <c r="X2510" s="3" t="s">
        <v>94</v>
      </c>
      <c r="Y2510" s="21">
        <v>3</v>
      </c>
      <c r="Z2510" s="21">
        <v>0</v>
      </c>
      <c r="AA2510" s="14">
        <v>0</v>
      </c>
      <c r="AB2510" s="3">
        <f t="shared" si="116"/>
        <v>720</v>
      </c>
      <c r="AC2510" s="42">
        <v>1198.9677817023503</v>
      </c>
      <c r="AD2510" s="1"/>
      <c r="AE2510" s="15"/>
      <c r="AF2510" s="2"/>
      <c r="AG2510" s="3"/>
      <c r="AH2510" s="3"/>
      <c r="AI2510" s="3"/>
      <c r="AJ2510" s="3"/>
      <c r="AK2510" s="3"/>
      <c r="AM2510" s="1"/>
      <c r="AN2510" s="3">
        <v>969</v>
      </c>
      <c r="AO2510" s="3">
        <v>969</v>
      </c>
      <c r="AP2510" s="3">
        <v>3723</v>
      </c>
      <c r="AQ2510" s="3"/>
      <c r="AR2510" s="183" t="s">
        <v>8499</v>
      </c>
      <c r="AS2510" s="183" t="s">
        <v>8719</v>
      </c>
      <c r="AT2510" s="3">
        <v>0</v>
      </c>
      <c r="AU2510" s="18">
        <v>0</v>
      </c>
      <c r="AV2510" s="17"/>
      <c r="AW2510" s="208">
        <v>0</v>
      </c>
      <c r="AX2510" s="48">
        <v>0</v>
      </c>
      <c r="AY2510" s="42">
        <v>0</v>
      </c>
      <c r="AZ2510" s="42">
        <v>0</v>
      </c>
      <c r="BA2510" s="42">
        <v>1</v>
      </c>
      <c r="BB2510" s="42">
        <v>0</v>
      </c>
      <c r="BC2510" s="42">
        <v>0</v>
      </c>
      <c r="BD2510" s="41"/>
    </row>
    <row r="2511" spans="1:62" s="42" customFormat="1" x14ac:dyDescent="0.25">
      <c r="A2511" s="18">
        <v>111</v>
      </c>
      <c r="B2511" s="3">
        <v>49</v>
      </c>
      <c r="C2511" s="18" t="s">
        <v>3593</v>
      </c>
      <c r="D2511" s="18" t="s">
        <v>3594</v>
      </c>
      <c r="E2511" s="18" t="s">
        <v>88</v>
      </c>
      <c r="F2511" s="48" t="s">
        <v>6971</v>
      </c>
      <c r="G2511" s="48" t="s">
        <v>6991</v>
      </c>
      <c r="H2511" s="48" t="s">
        <v>6973</v>
      </c>
      <c r="I2511" s="48" t="s">
        <v>6974</v>
      </c>
      <c r="J2511" s="3"/>
      <c r="K2511" s="113">
        <v>0</v>
      </c>
      <c r="L2511" s="113">
        <v>0</v>
      </c>
      <c r="M2511" s="113">
        <v>0</v>
      </c>
      <c r="N2511" s="48">
        <v>0</v>
      </c>
      <c r="O2511" s="48">
        <v>0</v>
      </c>
      <c r="P2511" s="48">
        <v>0</v>
      </c>
      <c r="Q2511" s="48">
        <v>0</v>
      </c>
      <c r="R2511" s="48">
        <v>0</v>
      </c>
      <c r="S2511" s="113">
        <v>0</v>
      </c>
      <c r="T2511" s="48">
        <v>1</v>
      </c>
      <c r="U2511" s="47"/>
      <c r="V2511" s="22" t="s">
        <v>8457</v>
      </c>
      <c r="W2511" s="134" t="s">
        <v>3619</v>
      </c>
      <c r="X2511" s="3" t="s">
        <v>3620</v>
      </c>
      <c r="Y2511" s="21">
        <v>1</v>
      </c>
      <c r="Z2511" s="21">
        <v>7</v>
      </c>
      <c r="AA2511" s="14">
        <v>3</v>
      </c>
      <c r="AB2511" s="3">
        <f t="shared" si="116"/>
        <v>327</v>
      </c>
      <c r="AC2511" s="42">
        <v>532.58099089946677</v>
      </c>
      <c r="AD2511" s="1"/>
      <c r="AE2511" s="15"/>
      <c r="AF2511" s="2"/>
      <c r="AG2511" s="3"/>
      <c r="AH2511" s="3"/>
      <c r="AI2511" s="3"/>
      <c r="AJ2511" s="3"/>
      <c r="AK2511" s="3"/>
      <c r="AM2511" s="1"/>
      <c r="AN2511" s="3">
        <v>969</v>
      </c>
      <c r="AO2511" s="3">
        <v>969</v>
      </c>
      <c r="AP2511" s="3">
        <v>3561</v>
      </c>
      <c r="AQ2511" s="3"/>
      <c r="AR2511" s="183" t="s">
        <v>8499</v>
      </c>
      <c r="AS2511" s="183" t="s">
        <v>8719</v>
      </c>
      <c r="AT2511" s="3">
        <v>0</v>
      </c>
      <c r="AU2511" s="18">
        <v>0</v>
      </c>
      <c r="AV2511" s="17"/>
      <c r="AW2511" s="208">
        <v>1</v>
      </c>
      <c r="AX2511" s="48">
        <v>0</v>
      </c>
      <c r="AY2511" s="42">
        <v>0</v>
      </c>
      <c r="AZ2511" s="42">
        <v>0</v>
      </c>
      <c r="BA2511" s="42">
        <v>0</v>
      </c>
      <c r="BB2511" s="42">
        <v>0</v>
      </c>
      <c r="BC2511" s="42">
        <v>0</v>
      </c>
      <c r="BD2511" s="41"/>
    </row>
    <row r="2512" spans="1:62" s="42" customFormat="1" ht="30" x14ac:dyDescent="0.25">
      <c r="A2512" s="18">
        <v>111</v>
      </c>
      <c r="B2512" s="3">
        <v>49</v>
      </c>
      <c r="C2512" s="18" t="s">
        <v>3593</v>
      </c>
      <c r="D2512" s="18" t="s">
        <v>3594</v>
      </c>
      <c r="E2512" s="18" t="s">
        <v>88</v>
      </c>
      <c r="F2512" s="48" t="s">
        <v>6971</v>
      </c>
      <c r="G2512" s="48" t="s">
        <v>6992</v>
      </c>
      <c r="H2512" s="48" t="s">
        <v>6973</v>
      </c>
      <c r="I2512" s="48" t="s">
        <v>6974</v>
      </c>
      <c r="J2512" s="3"/>
      <c r="K2512" s="113">
        <v>0</v>
      </c>
      <c r="L2512" s="113">
        <v>0</v>
      </c>
      <c r="M2512" s="113">
        <v>0</v>
      </c>
      <c r="N2512" s="48">
        <v>0</v>
      </c>
      <c r="O2512" s="48">
        <v>0</v>
      </c>
      <c r="P2512" s="48">
        <v>0</v>
      </c>
      <c r="Q2512" s="48">
        <v>0</v>
      </c>
      <c r="R2512" s="48">
        <v>0</v>
      </c>
      <c r="S2512" s="113">
        <v>0</v>
      </c>
      <c r="T2512" s="48">
        <v>1</v>
      </c>
      <c r="U2512" s="47"/>
      <c r="V2512" s="22" t="s">
        <v>8457</v>
      </c>
      <c r="W2512" s="134" t="s">
        <v>3621</v>
      </c>
      <c r="X2512" s="3" t="s">
        <v>3622</v>
      </c>
      <c r="Y2512" s="21">
        <v>0</v>
      </c>
      <c r="Z2512" s="21">
        <v>9</v>
      </c>
      <c r="AA2512" s="14">
        <v>4</v>
      </c>
      <c r="AB2512" s="3">
        <f t="shared" si="116"/>
        <v>112</v>
      </c>
      <c r="AC2512" s="42">
        <v>182.41306110318129</v>
      </c>
      <c r="AD2512" s="1"/>
      <c r="AE2512" s="15"/>
      <c r="AF2512" s="2"/>
      <c r="AG2512" s="3"/>
      <c r="AH2512" s="3"/>
      <c r="AI2512" s="3"/>
      <c r="AJ2512" s="3"/>
      <c r="AK2512" s="3"/>
      <c r="AM2512" s="1"/>
      <c r="AN2512" s="3">
        <v>969</v>
      </c>
      <c r="AO2512" s="3">
        <v>969</v>
      </c>
      <c r="AP2512" s="3">
        <v>3561</v>
      </c>
      <c r="AQ2512" s="3"/>
      <c r="AR2512" s="183" t="s">
        <v>8499</v>
      </c>
      <c r="AS2512" s="183" t="s">
        <v>8719</v>
      </c>
      <c r="AT2512" s="3">
        <v>0</v>
      </c>
      <c r="AU2512" s="18">
        <v>0</v>
      </c>
      <c r="AV2512" s="17"/>
      <c r="AW2512" s="208">
        <v>1</v>
      </c>
      <c r="AX2512" s="48">
        <v>0</v>
      </c>
      <c r="AY2512" s="42">
        <v>0</v>
      </c>
      <c r="AZ2512" s="42">
        <v>0</v>
      </c>
      <c r="BA2512" s="42">
        <v>0</v>
      </c>
      <c r="BB2512" s="42">
        <v>0</v>
      </c>
      <c r="BC2512" s="42">
        <v>0</v>
      </c>
      <c r="BD2512" s="41"/>
    </row>
    <row r="2513" spans="1:62" s="42" customFormat="1" x14ac:dyDescent="0.25">
      <c r="A2513" s="18">
        <v>111</v>
      </c>
      <c r="B2513" s="3">
        <v>49</v>
      </c>
      <c r="C2513" s="18" t="s">
        <v>3593</v>
      </c>
      <c r="D2513" s="18" t="s">
        <v>3594</v>
      </c>
      <c r="E2513" s="18" t="s">
        <v>88</v>
      </c>
      <c r="F2513" s="48" t="s">
        <v>6971</v>
      </c>
      <c r="G2513" s="48" t="s">
        <v>6993</v>
      </c>
      <c r="H2513" s="48" t="s">
        <v>6973</v>
      </c>
      <c r="I2513" s="48" t="s">
        <v>6974</v>
      </c>
      <c r="J2513" s="3"/>
      <c r="K2513" s="113">
        <v>0</v>
      </c>
      <c r="L2513" s="113">
        <v>0</v>
      </c>
      <c r="M2513" s="113">
        <v>0</v>
      </c>
      <c r="N2513" s="48">
        <v>0</v>
      </c>
      <c r="O2513" s="48">
        <v>0</v>
      </c>
      <c r="P2513" s="48">
        <v>0</v>
      </c>
      <c r="Q2513" s="48">
        <v>0</v>
      </c>
      <c r="R2513" s="48">
        <v>0</v>
      </c>
      <c r="S2513" s="113">
        <v>0</v>
      </c>
      <c r="T2513" s="48">
        <v>1</v>
      </c>
      <c r="U2513" s="47"/>
      <c r="V2513" s="22" t="s">
        <v>8457</v>
      </c>
      <c r="W2513" s="134" t="s">
        <v>3623</v>
      </c>
      <c r="X2513" s="3" t="s">
        <v>96</v>
      </c>
      <c r="Y2513" s="21">
        <v>0</v>
      </c>
      <c r="Z2513" s="21">
        <v>18</v>
      </c>
      <c r="AA2513" s="14">
        <v>0</v>
      </c>
      <c r="AB2513" s="3">
        <f t="shared" si="116"/>
        <v>216</v>
      </c>
      <c r="AC2513" s="42">
        <v>351.79661784184964</v>
      </c>
      <c r="AD2513" s="1"/>
      <c r="AE2513" s="15"/>
      <c r="AF2513" s="2"/>
      <c r="AG2513" s="3"/>
      <c r="AH2513" s="3"/>
      <c r="AI2513" s="3"/>
      <c r="AJ2513" s="3"/>
      <c r="AK2513" s="3"/>
      <c r="AM2513" s="1"/>
      <c r="AN2513" s="3">
        <v>969</v>
      </c>
      <c r="AO2513" s="3">
        <v>969</v>
      </c>
      <c r="AP2513" s="3">
        <v>3561</v>
      </c>
      <c r="AQ2513" s="3"/>
      <c r="AR2513" s="183" t="s">
        <v>8499</v>
      </c>
      <c r="AS2513" s="183" t="s">
        <v>8719</v>
      </c>
      <c r="AT2513" s="3">
        <v>0</v>
      </c>
      <c r="AU2513" s="18">
        <v>0</v>
      </c>
      <c r="AV2513" s="17"/>
      <c r="AW2513" s="208">
        <v>1</v>
      </c>
      <c r="AX2513" s="48">
        <v>0</v>
      </c>
      <c r="AY2513" s="42">
        <v>0</v>
      </c>
      <c r="AZ2513" s="42">
        <v>0</v>
      </c>
      <c r="BA2513" s="42">
        <v>0</v>
      </c>
      <c r="BB2513" s="42">
        <v>0</v>
      </c>
      <c r="BC2513" s="42">
        <v>0</v>
      </c>
      <c r="BD2513" s="41"/>
    </row>
    <row r="2514" spans="1:62" s="42" customFormat="1" x14ac:dyDescent="0.25">
      <c r="A2514" s="18">
        <v>111</v>
      </c>
      <c r="B2514" s="3">
        <v>49</v>
      </c>
      <c r="C2514" s="18" t="s">
        <v>3593</v>
      </c>
      <c r="D2514" s="18" t="s">
        <v>3594</v>
      </c>
      <c r="E2514" s="18" t="s">
        <v>88</v>
      </c>
      <c r="F2514" s="48" t="s">
        <v>6971</v>
      </c>
      <c r="G2514" s="48" t="s">
        <v>6994</v>
      </c>
      <c r="H2514" s="48" t="s">
        <v>6973</v>
      </c>
      <c r="I2514" s="48" t="s">
        <v>6974</v>
      </c>
      <c r="J2514" s="3"/>
      <c r="K2514" s="113">
        <v>0</v>
      </c>
      <c r="L2514" s="113">
        <v>0</v>
      </c>
      <c r="M2514" s="113">
        <v>0</v>
      </c>
      <c r="N2514" s="48">
        <v>0</v>
      </c>
      <c r="O2514" s="48">
        <v>0</v>
      </c>
      <c r="P2514" s="48">
        <v>0</v>
      </c>
      <c r="Q2514" s="48">
        <v>0</v>
      </c>
      <c r="R2514" s="48">
        <v>0</v>
      </c>
      <c r="S2514" s="113">
        <v>0</v>
      </c>
      <c r="T2514" s="48">
        <v>1</v>
      </c>
      <c r="U2514" s="47"/>
      <c r="V2514" s="22" t="s">
        <v>8457</v>
      </c>
      <c r="W2514" s="134" t="s">
        <v>3624</v>
      </c>
      <c r="X2514" s="3" t="s">
        <v>38</v>
      </c>
      <c r="Y2514" s="21">
        <v>0</v>
      </c>
      <c r="Z2514" s="21">
        <v>12</v>
      </c>
      <c r="AA2514" s="14">
        <v>0</v>
      </c>
      <c r="AB2514" s="3">
        <f t="shared" si="116"/>
        <v>144</v>
      </c>
      <c r="AC2514" s="42">
        <v>234.53107856123307</v>
      </c>
      <c r="AD2514" s="1"/>
      <c r="AE2514" s="15"/>
      <c r="AF2514" s="2"/>
      <c r="AG2514" s="3"/>
      <c r="AH2514" s="3"/>
      <c r="AI2514" s="3"/>
      <c r="AJ2514" s="3"/>
      <c r="AK2514" s="3"/>
      <c r="AM2514" s="1"/>
      <c r="AN2514" s="3">
        <v>969</v>
      </c>
      <c r="AO2514" s="3">
        <v>969</v>
      </c>
      <c r="AP2514" s="3">
        <v>3561</v>
      </c>
      <c r="AQ2514" s="3"/>
      <c r="AR2514" s="183" t="s">
        <v>8499</v>
      </c>
      <c r="AS2514" s="183" t="s">
        <v>8719</v>
      </c>
      <c r="AT2514" s="3">
        <v>0</v>
      </c>
      <c r="AU2514" s="18">
        <v>0</v>
      </c>
      <c r="AV2514" s="17"/>
      <c r="AW2514" s="208">
        <v>1</v>
      </c>
      <c r="AX2514" s="48">
        <v>0</v>
      </c>
      <c r="AY2514" s="42">
        <v>0</v>
      </c>
      <c r="AZ2514" s="42">
        <v>0</v>
      </c>
      <c r="BA2514" s="42">
        <v>0</v>
      </c>
      <c r="BB2514" s="42">
        <v>0</v>
      </c>
      <c r="BC2514" s="42">
        <v>0</v>
      </c>
      <c r="BD2514" s="41"/>
    </row>
    <row r="2515" spans="1:62" s="42" customFormat="1" x14ac:dyDescent="0.25">
      <c r="A2515" s="18">
        <v>111</v>
      </c>
      <c r="B2515" s="3">
        <v>49</v>
      </c>
      <c r="C2515" s="18" t="s">
        <v>3593</v>
      </c>
      <c r="D2515" s="18" t="s">
        <v>3594</v>
      </c>
      <c r="E2515" s="18" t="s">
        <v>88</v>
      </c>
      <c r="F2515" s="48" t="s">
        <v>6971</v>
      </c>
      <c r="G2515" s="48" t="s">
        <v>6995</v>
      </c>
      <c r="H2515" s="48" t="s">
        <v>6973</v>
      </c>
      <c r="I2515" s="48" t="s">
        <v>6974</v>
      </c>
      <c r="J2515" s="3"/>
      <c r="K2515" s="113">
        <v>0</v>
      </c>
      <c r="L2515" s="113">
        <v>0</v>
      </c>
      <c r="M2515" s="113">
        <v>0</v>
      </c>
      <c r="N2515" s="48">
        <v>0</v>
      </c>
      <c r="O2515" s="48">
        <v>0</v>
      </c>
      <c r="P2515" s="48">
        <v>0</v>
      </c>
      <c r="Q2515" s="48">
        <v>0</v>
      </c>
      <c r="R2515" s="48">
        <v>0</v>
      </c>
      <c r="S2515" s="113">
        <v>0</v>
      </c>
      <c r="T2515" s="48">
        <v>1</v>
      </c>
      <c r="U2515" s="47"/>
      <c r="V2515" s="22" t="s">
        <v>8769</v>
      </c>
      <c r="W2515" s="134" t="s">
        <v>3625</v>
      </c>
      <c r="X2515" s="3" t="s">
        <v>207</v>
      </c>
      <c r="Y2515" s="21">
        <v>0</v>
      </c>
      <c r="Z2515" s="21">
        <v>6</v>
      </c>
      <c r="AA2515" s="14">
        <v>9</v>
      </c>
      <c r="AB2515" s="3">
        <f t="shared" si="116"/>
        <v>81</v>
      </c>
      <c r="AC2515" s="42">
        <v>129.15232773003211</v>
      </c>
      <c r="AD2515" s="1"/>
      <c r="AE2515" s="15"/>
      <c r="AF2515" s="2"/>
      <c r="AG2515" s="3"/>
      <c r="AH2515" s="3"/>
      <c r="AI2515" s="3"/>
      <c r="AJ2515" s="3"/>
      <c r="AK2515" s="3"/>
      <c r="AM2515" s="1"/>
      <c r="AN2515" s="3">
        <v>969</v>
      </c>
      <c r="AO2515" s="3">
        <v>969</v>
      </c>
      <c r="AP2515" s="3">
        <v>3406</v>
      </c>
      <c r="AQ2515" s="3"/>
      <c r="AR2515" s="183" t="s">
        <v>8499</v>
      </c>
      <c r="AS2515" s="183" t="s">
        <v>8719</v>
      </c>
      <c r="AT2515" s="3">
        <v>0</v>
      </c>
      <c r="AU2515" s="18">
        <v>0</v>
      </c>
      <c r="AV2515" s="17"/>
      <c r="AW2515" s="208">
        <v>1</v>
      </c>
      <c r="AX2515" s="48">
        <v>0</v>
      </c>
      <c r="AY2515" s="42">
        <v>0</v>
      </c>
      <c r="AZ2515" s="42">
        <v>0</v>
      </c>
      <c r="BA2515" s="42">
        <v>0</v>
      </c>
      <c r="BB2515" s="42">
        <v>0</v>
      </c>
      <c r="BC2515" s="42">
        <v>0</v>
      </c>
      <c r="BD2515" s="41"/>
    </row>
    <row r="2516" spans="1:62" x14ac:dyDescent="0.25">
      <c r="A2516" s="18">
        <v>111</v>
      </c>
      <c r="B2516" s="3">
        <v>49</v>
      </c>
      <c r="C2516" s="18" t="s">
        <v>3593</v>
      </c>
      <c r="D2516" s="18" t="s">
        <v>3594</v>
      </c>
      <c r="E2516" s="18" t="s">
        <v>88</v>
      </c>
      <c r="F2516" s="48" t="s">
        <v>6971</v>
      </c>
      <c r="G2516" s="48" t="s">
        <v>6996</v>
      </c>
      <c r="H2516" s="48" t="s">
        <v>6973</v>
      </c>
      <c r="I2516" s="48" t="s">
        <v>6974</v>
      </c>
      <c r="K2516" s="113">
        <v>0</v>
      </c>
      <c r="L2516" s="113">
        <v>0</v>
      </c>
      <c r="M2516" s="113">
        <v>0</v>
      </c>
      <c r="N2516" s="48">
        <v>0</v>
      </c>
      <c r="O2516" s="48">
        <v>0</v>
      </c>
      <c r="P2516" s="48">
        <v>0</v>
      </c>
      <c r="Q2516" s="48">
        <v>0</v>
      </c>
      <c r="R2516" s="48">
        <v>0</v>
      </c>
      <c r="S2516" s="113">
        <v>0</v>
      </c>
      <c r="T2516" s="48">
        <v>1</v>
      </c>
      <c r="U2516" s="47"/>
      <c r="V2516" s="22" t="s">
        <v>8769</v>
      </c>
      <c r="W2516" s="134" t="s">
        <v>3626</v>
      </c>
      <c r="X2516" s="3" t="s">
        <v>3627</v>
      </c>
      <c r="Y2516" s="21">
        <v>21</v>
      </c>
      <c r="Z2516" s="21">
        <v>16</v>
      </c>
      <c r="AA2516" s="14">
        <v>10</v>
      </c>
      <c r="AB2516" s="3">
        <f t="shared" si="116"/>
        <v>5242</v>
      </c>
      <c r="AC2516">
        <v>8358.2284192694842</v>
      </c>
      <c r="AN2516" s="3">
        <v>969</v>
      </c>
      <c r="AO2516" s="3">
        <v>969</v>
      </c>
      <c r="AP2516" s="3">
        <v>3406</v>
      </c>
      <c r="AR2516" s="183" t="s">
        <v>8499</v>
      </c>
      <c r="AS2516" s="183" t="s">
        <v>8719</v>
      </c>
      <c r="AT2516" s="3">
        <v>0</v>
      </c>
      <c r="AU2516" s="18">
        <v>0</v>
      </c>
      <c r="AV2516" s="17"/>
      <c r="AW2516" s="208">
        <v>0</v>
      </c>
      <c r="AX2516" s="48">
        <v>0</v>
      </c>
      <c r="AY2516" s="48">
        <v>0</v>
      </c>
      <c r="AZ2516" s="48">
        <v>0</v>
      </c>
      <c r="BA2516" s="48">
        <v>0</v>
      </c>
      <c r="BB2516" s="48">
        <v>1</v>
      </c>
      <c r="BC2516" s="48">
        <v>0</v>
      </c>
    </row>
    <row r="2517" spans="1:62" x14ac:dyDescent="0.25">
      <c r="A2517" s="18">
        <v>111</v>
      </c>
      <c r="B2517" s="3">
        <v>49</v>
      </c>
      <c r="C2517" s="18" t="s">
        <v>3593</v>
      </c>
      <c r="D2517" s="18" t="s">
        <v>3594</v>
      </c>
      <c r="E2517" s="18" t="s">
        <v>88</v>
      </c>
      <c r="F2517" s="48" t="s">
        <v>6971</v>
      </c>
      <c r="G2517" s="48" t="s">
        <v>6997</v>
      </c>
      <c r="H2517" s="48" t="s">
        <v>6973</v>
      </c>
      <c r="I2517" s="48" t="s">
        <v>6974</v>
      </c>
      <c r="K2517" s="113">
        <v>0</v>
      </c>
      <c r="L2517" s="113">
        <v>0</v>
      </c>
      <c r="M2517" s="113">
        <v>0</v>
      </c>
      <c r="N2517" s="48">
        <v>0</v>
      </c>
      <c r="O2517" s="48">
        <v>0</v>
      </c>
      <c r="P2517" s="48">
        <v>0</v>
      </c>
      <c r="Q2517" s="48">
        <v>0</v>
      </c>
      <c r="R2517" s="48">
        <v>0</v>
      </c>
      <c r="S2517" s="113">
        <v>0</v>
      </c>
      <c r="T2517" s="48">
        <v>1</v>
      </c>
      <c r="U2517" s="47"/>
      <c r="V2517" s="22" t="s">
        <v>8770</v>
      </c>
      <c r="W2517" s="134" t="s">
        <v>3628</v>
      </c>
      <c r="X2517" s="3" t="s">
        <v>40</v>
      </c>
      <c r="Y2517" s="21">
        <v>0</v>
      </c>
      <c r="Z2517" s="21">
        <v>6</v>
      </c>
      <c r="AA2517" s="14">
        <v>6</v>
      </c>
      <c r="AB2517" s="3">
        <f t="shared" si="116"/>
        <v>78</v>
      </c>
      <c r="AC2517">
        <v>122.84510982291643</v>
      </c>
      <c r="AN2517" s="3">
        <v>969</v>
      </c>
      <c r="AO2517" s="3">
        <v>969</v>
      </c>
      <c r="AP2517" s="3">
        <v>3316</v>
      </c>
      <c r="AR2517" s="183" t="s">
        <v>8499</v>
      </c>
      <c r="AS2517" s="183" t="s">
        <v>8719</v>
      </c>
      <c r="AT2517" s="3">
        <v>0</v>
      </c>
      <c r="AU2517" s="18">
        <v>0</v>
      </c>
      <c r="AV2517" s="17"/>
      <c r="AW2517" s="208">
        <v>1</v>
      </c>
      <c r="AX2517" s="48">
        <v>0</v>
      </c>
      <c r="AY2517" s="42">
        <v>0</v>
      </c>
      <c r="AZ2517" s="42">
        <v>0</v>
      </c>
      <c r="BA2517" s="42">
        <v>0</v>
      </c>
      <c r="BB2517" s="42">
        <v>0</v>
      </c>
      <c r="BC2517" s="42">
        <v>0</v>
      </c>
    </row>
    <row r="2518" spans="1:62" ht="30" x14ac:dyDescent="0.25">
      <c r="A2518" s="18">
        <v>111</v>
      </c>
      <c r="B2518" s="3">
        <v>49</v>
      </c>
      <c r="C2518" s="18" t="s">
        <v>3593</v>
      </c>
      <c r="D2518" s="18" t="s">
        <v>3594</v>
      </c>
      <c r="E2518" s="18" t="s">
        <v>88</v>
      </c>
      <c r="F2518" s="48" t="s">
        <v>6971</v>
      </c>
      <c r="G2518" s="48" t="s">
        <v>6998</v>
      </c>
      <c r="H2518" s="48" t="s">
        <v>6973</v>
      </c>
      <c r="I2518" s="48" t="s">
        <v>6974</v>
      </c>
      <c r="K2518" s="113">
        <v>0</v>
      </c>
      <c r="L2518" s="113">
        <v>0</v>
      </c>
      <c r="M2518" s="113">
        <v>0</v>
      </c>
      <c r="N2518" s="48">
        <v>0</v>
      </c>
      <c r="O2518" s="48">
        <v>0</v>
      </c>
      <c r="P2518" s="48">
        <v>0</v>
      </c>
      <c r="Q2518" s="48">
        <v>0</v>
      </c>
      <c r="R2518" s="48">
        <v>0</v>
      </c>
      <c r="S2518" s="113">
        <v>0</v>
      </c>
      <c r="T2518" s="48">
        <v>1</v>
      </c>
      <c r="U2518" s="47"/>
      <c r="V2518" s="22" t="s">
        <v>8770</v>
      </c>
      <c r="W2518" s="134" t="s">
        <v>3629</v>
      </c>
      <c r="X2518" s="3" t="s">
        <v>40</v>
      </c>
      <c r="Y2518" s="21">
        <v>0</v>
      </c>
      <c r="Z2518" s="21">
        <v>6</v>
      </c>
      <c r="AA2518" s="14">
        <v>6</v>
      </c>
      <c r="AB2518" s="3">
        <f t="shared" si="116"/>
        <v>78</v>
      </c>
      <c r="AC2518">
        <v>122.84510982291643</v>
      </c>
      <c r="AN2518" s="3">
        <v>969</v>
      </c>
      <c r="AO2518" s="3">
        <v>969</v>
      </c>
      <c r="AP2518" s="3">
        <v>3316</v>
      </c>
      <c r="AR2518" s="183" t="s">
        <v>8499</v>
      </c>
      <c r="AS2518" s="183" t="s">
        <v>8719</v>
      </c>
      <c r="AT2518" s="3">
        <v>0</v>
      </c>
      <c r="AU2518" s="18">
        <v>0</v>
      </c>
      <c r="AV2518" s="17"/>
      <c r="AW2518" s="208">
        <v>1</v>
      </c>
      <c r="AX2518" s="48">
        <v>0</v>
      </c>
      <c r="AY2518" s="42">
        <v>0</v>
      </c>
      <c r="AZ2518" s="42">
        <v>0</v>
      </c>
      <c r="BA2518" s="42">
        <v>0</v>
      </c>
      <c r="BB2518" s="42">
        <v>0</v>
      </c>
      <c r="BC2518" s="42">
        <v>0</v>
      </c>
    </row>
    <row r="2519" spans="1:62" x14ac:dyDescent="0.25">
      <c r="A2519" s="18">
        <v>111</v>
      </c>
      <c r="B2519" s="3">
        <v>49</v>
      </c>
      <c r="C2519" s="18" t="s">
        <v>3593</v>
      </c>
      <c r="D2519" s="18" t="s">
        <v>3594</v>
      </c>
      <c r="E2519" s="18" t="s">
        <v>88</v>
      </c>
      <c r="F2519" s="48" t="s">
        <v>6971</v>
      </c>
      <c r="G2519" s="48" t="s">
        <v>6999</v>
      </c>
      <c r="H2519" s="48" t="s">
        <v>6973</v>
      </c>
      <c r="I2519" s="48" t="s">
        <v>6974</v>
      </c>
      <c r="K2519" s="113">
        <v>0</v>
      </c>
      <c r="L2519" s="113">
        <v>0</v>
      </c>
      <c r="M2519" s="113">
        <v>0</v>
      </c>
      <c r="N2519" s="48">
        <v>0</v>
      </c>
      <c r="O2519" s="48">
        <v>0</v>
      </c>
      <c r="P2519" s="48">
        <v>0</v>
      </c>
      <c r="Q2519" s="48">
        <v>0</v>
      </c>
      <c r="R2519" s="48">
        <v>0</v>
      </c>
      <c r="S2519" s="113">
        <v>0</v>
      </c>
      <c r="T2519" s="48">
        <v>1</v>
      </c>
      <c r="U2519" s="47"/>
      <c r="V2519" s="22" t="s">
        <v>8770</v>
      </c>
      <c r="W2519" s="134" t="s">
        <v>3630</v>
      </c>
      <c r="X2519" s="3" t="s">
        <v>1453</v>
      </c>
      <c r="Y2519" s="21">
        <v>1</v>
      </c>
      <c r="Z2519" s="21">
        <v>18</v>
      </c>
      <c r="AA2519" s="14">
        <v>0</v>
      </c>
      <c r="AB2519" s="3">
        <f t="shared" si="116"/>
        <v>456</v>
      </c>
      <c r="AC2519">
        <v>718.17141127243451</v>
      </c>
      <c r="AN2519" s="3">
        <v>969</v>
      </c>
      <c r="AO2519" s="3">
        <v>969</v>
      </c>
      <c r="AP2519" s="3">
        <v>3316</v>
      </c>
      <c r="AR2519" s="183" t="s">
        <v>8499</v>
      </c>
      <c r="AS2519" s="183" t="s">
        <v>8719</v>
      </c>
      <c r="AT2519" s="3">
        <v>0</v>
      </c>
      <c r="AU2519" s="18">
        <v>0</v>
      </c>
      <c r="AV2519" s="17"/>
      <c r="AW2519" s="208">
        <v>1</v>
      </c>
      <c r="AX2519" s="48">
        <v>0</v>
      </c>
      <c r="AY2519" s="42">
        <v>0</v>
      </c>
      <c r="AZ2519" s="42">
        <v>0</v>
      </c>
      <c r="BA2519" s="42">
        <v>0</v>
      </c>
      <c r="BB2519" s="42">
        <v>0</v>
      </c>
      <c r="BC2519" s="42">
        <v>0</v>
      </c>
    </row>
    <row r="2520" spans="1:62" x14ac:dyDescent="0.25">
      <c r="A2520" s="18">
        <v>111</v>
      </c>
      <c r="B2520" s="3">
        <v>49</v>
      </c>
      <c r="C2520" s="18" t="s">
        <v>3593</v>
      </c>
      <c r="D2520" s="18" t="s">
        <v>3594</v>
      </c>
      <c r="E2520" s="18" t="s">
        <v>88</v>
      </c>
      <c r="F2520" s="48" t="s">
        <v>6971</v>
      </c>
      <c r="G2520" s="48" t="s">
        <v>7000</v>
      </c>
      <c r="H2520" s="48" t="s">
        <v>6973</v>
      </c>
      <c r="I2520" s="48" t="s">
        <v>6974</v>
      </c>
      <c r="K2520" s="113">
        <v>0</v>
      </c>
      <c r="L2520" s="113">
        <v>0</v>
      </c>
      <c r="M2520" s="113">
        <v>0</v>
      </c>
      <c r="N2520" s="48">
        <v>0</v>
      </c>
      <c r="O2520" s="48">
        <v>0</v>
      </c>
      <c r="P2520" s="48">
        <v>0</v>
      </c>
      <c r="Q2520" s="48">
        <v>0</v>
      </c>
      <c r="R2520" s="48">
        <v>0</v>
      </c>
      <c r="S2520" s="113">
        <v>0</v>
      </c>
      <c r="T2520" s="48">
        <v>1</v>
      </c>
      <c r="U2520" s="47"/>
      <c r="V2520" s="22" t="s">
        <v>8770</v>
      </c>
      <c r="W2520" s="134" t="s">
        <v>3631</v>
      </c>
      <c r="X2520" s="3" t="s">
        <v>23</v>
      </c>
      <c r="Y2520" s="21">
        <v>0</v>
      </c>
      <c r="Z2520" s="21">
        <v>7</v>
      </c>
      <c r="AA2520" s="14">
        <v>6</v>
      </c>
      <c r="AB2520" s="3">
        <f t="shared" si="116"/>
        <v>90</v>
      </c>
      <c r="AC2520">
        <v>141.74435748798049</v>
      </c>
      <c r="AN2520" s="3">
        <v>969</v>
      </c>
      <c r="AO2520" s="3">
        <v>969</v>
      </c>
      <c r="AP2520" s="3">
        <v>3316</v>
      </c>
      <c r="AR2520" s="183" t="s">
        <v>8499</v>
      </c>
      <c r="AS2520" s="183" t="s">
        <v>8719</v>
      </c>
      <c r="AT2520" s="3">
        <v>0</v>
      </c>
      <c r="AU2520" s="18">
        <v>0</v>
      </c>
      <c r="AV2520" s="17"/>
      <c r="AW2520" s="208">
        <v>1</v>
      </c>
      <c r="AX2520" s="48">
        <v>0</v>
      </c>
      <c r="AY2520" s="42">
        <v>0</v>
      </c>
      <c r="AZ2520" s="42">
        <v>0</v>
      </c>
      <c r="BA2520" s="42">
        <v>0</v>
      </c>
      <c r="BB2520" s="42">
        <v>0</v>
      </c>
      <c r="BC2520" s="42">
        <v>0</v>
      </c>
    </row>
    <row r="2521" spans="1:62" x14ac:dyDescent="0.25">
      <c r="A2521" s="18">
        <v>111</v>
      </c>
      <c r="B2521" s="3">
        <v>49</v>
      </c>
      <c r="C2521" s="18" t="s">
        <v>3593</v>
      </c>
      <c r="D2521" s="18" t="s">
        <v>3594</v>
      </c>
      <c r="E2521" s="18" t="s">
        <v>88</v>
      </c>
      <c r="F2521" s="48" t="s">
        <v>6971</v>
      </c>
      <c r="G2521" s="48" t="s">
        <v>7001</v>
      </c>
      <c r="H2521" s="48" t="s">
        <v>6973</v>
      </c>
      <c r="I2521" s="48" t="s">
        <v>6974</v>
      </c>
      <c r="K2521" s="113">
        <v>0</v>
      </c>
      <c r="L2521" s="113">
        <v>0</v>
      </c>
      <c r="M2521" s="113">
        <v>0</v>
      </c>
      <c r="N2521" s="48">
        <v>0</v>
      </c>
      <c r="O2521" s="48">
        <v>0</v>
      </c>
      <c r="P2521" s="48">
        <v>0</v>
      </c>
      <c r="Q2521" s="48">
        <v>0</v>
      </c>
      <c r="R2521" s="48">
        <v>0</v>
      </c>
      <c r="S2521" s="113">
        <v>0</v>
      </c>
      <c r="T2521" s="48">
        <v>1</v>
      </c>
      <c r="U2521" s="47"/>
      <c r="V2521" s="22" t="s">
        <v>8738</v>
      </c>
      <c r="W2521" s="134" t="s">
        <v>3632</v>
      </c>
      <c r="X2521" s="3" t="s">
        <v>3633</v>
      </c>
      <c r="Y2521" s="21">
        <v>1</v>
      </c>
      <c r="Z2521" s="21">
        <v>5</v>
      </c>
      <c r="AA2521" s="14">
        <v>2</v>
      </c>
      <c r="AB2521" s="3">
        <f t="shared" ref="AB2521:AB2552" si="117">(240*Y2521)+(12*Z2521)+AA2521</f>
        <v>302</v>
      </c>
      <c r="AC2521">
        <v>470.64084217021656</v>
      </c>
      <c r="AN2521" s="3">
        <v>969</v>
      </c>
      <c r="AO2521" s="3">
        <v>969</v>
      </c>
      <c r="AP2521" s="3">
        <v>3239</v>
      </c>
      <c r="AR2521" s="183" t="s">
        <v>8499</v>
      </c>
      <c r="AS2521" s="183" t="s">
        <v>8719</v>
      </c>
      <c r="AT2521" s="3">
        <v>0</v>
      </c>
      <c r="AU2521" s="18">
        <v>0</v>
      </c>
      <c r="AV2521" s="17"/>
      <c r="AW2521" s="208">
        <v>0</v>
      </c>
      <c r="AX2521" s="48">
        <v>1</v>
      </c>
      <c r="AY2521" s="48">
        <v>0</v>
      </c>
      <c r="AZ2521" s="48">
        <v>0</v>
      </c>
      <c r="BA2521" s="48">
        <v>0</v>
      </c>
      <c r="BB2521" s="48">
        <v>0</v>
      </c>
      <c r="BC2521" s="48">
        <v>0</v>
      </c>
    </row>
    <row r="2522" spans="1:62" x14ac:dyDescent="0.25">
      <c r="A2522" s="18">
        <v>111</v>
      </c>
      <c r="B2522" s="3">
        <v>49</v>
      </c>
      <c r="C2522" s="18" t="s">
        <v>3593</v>
      </c>
      <c r="D2522" s="18" t="s">
        <v>3594</v>
      </c>
      <c r="E2522" s="18" t="s">
        <v>88</v>
      </c>
      <c r="F2522" s="48" t="s">
        <v>6971</v>
      </c>
      <c r="G2522" s="48" t="s">
        <v>7002</v>
      </c>
      <c r="H2522" s="48" t="s">
        <v>6973</v>
      </c>
      <c r="I2522" s="48" t="s">
        <v>6974</v>
      </c>
      <c r="K2522" s="113">
        <v>0</v>
      </c>
      <c r="L2522" s="113">
        <v>0</v>
      </c>
      <c r="M2522" s="113">
        <v>0</v>
      </c>
      <c r="N2522" s="48">
        <v>0</v>
      </c>
      <c r="O2522" s="48">
        <v>0</v>
      </c>
      <c r="P2522" s="48">
        <v>0</v>
      </c>
      <c r="Q2522" s="48">
        <v>0</v>
      </c>
      <c r="R2522" s="48">
        <v>0</v>
      </c>
      <c r="S2522" s="113">
        <v>0</v>
      </c>
      <c r="T2522" s="48">
        <v>1</v>
      </c>
      <c r="U2522" s="47"/>
      <c r="V2522" s="14" t="s">
        <v>149</v>
      </c>
      <c r="X2522" s="3" t="s">
        <v>3606</v>
      </c>
      <c r="Y2522" s="21">
        <v>4</v>
      </c>
      <c r="Z2522" s="21">
        <v>3</v>
      </c>
      <c r="AA2522" s="14">
        <v>8</v>
      </c>
      <c r="AB2522" s="3">
        <f t="shared" si="117"/>
        <v>1004</v>
      </c>
      <c r="AC2522">
        <v>1004</v>
      </c>
      <c r="AN2522" s="3">
        <v>969</v>
      </c>
      <c r="AO2522" s="3">
        <v>969</v>
      </c>
      <c r="AR2522" s="183" t="s">
        <v>8499</v>
      </c>
      <c r="AS2522" s="183" t="s">
        <v>8719</v>
      </c>
      <c r="AT2522" s="3">
        <v>0</v>
      </c>
      <c r="AU2522" s="18">
        <v>0</v>
      </c>
      <c r="AV2522" s="17"/>
    </row>
    <row r="2523" spans="1:62" s="6" customFormat="1" ht="15.75" thickBot="1" x14ac:dyDescent="0.3">
      <c r="A2523" s="23">
        <v>111</v>
      </c>
      <c r="B2523" s="6">
        <v>49</v>
      </c>
      <c r="C2523" s="23" t="s">
        <v>3593</v>
      </c>
      <c r="D2523" s="23" t="s">
        <v>3594</v>
      </c>
      <c r="E2523" s="23" t="s">
        <v>88</v>
      </c>
      <c r="F2523" s="28" t="s">
        <v>6971</v>
      </c>
      <c r="G2523" s="28" t="s">
        <v>7003</v>
      </c>
      <c r="H2523" s="28" t="s">
        <v>6973</v>
      </c>
      <c r="I2523" s="28" t="s">
        <v>6974</v>
      </c>
      <c r="K2523" s="142">
        <v>0</v>
      </c>
      <c r="L2523" s="142">
        <v>0</v>
      </c>
      <c r="M2523" s="142">
        <v>0</v>
      </c>
      <c r="N2523" s="28">
        <v>0</v>
      </c>
      <c r="O2523" s="28">
        <v>0</v>
      </c>
      <c r="P2523" s="28">
        <v>0</v>
      </c>
      <c r="Q2523" s="28">
        <v>0</v>
      </c>
      <c r="R2523" s="28">
        <v>0</v>
      </c>
      <c r="S2523" s="142">
        <v>0</v>
      </c>
      <c r="T2523" s="28">
        <v>1</v>
      </c>
      <c r="U2523" s="90"/>
      <c r="V2523" s="20" t="s">
        <v>8831</v>
      </c>
      <c r="W2523" s="133" t="s">
        <v>3634</v>
      </c>
      <c r="X2523" s="6" t="s">
        <v>3635</v>
      </c>
      <c r="Y2523" s="19">
        <v>0</v>
      </c>
      <c r="Z2523" s="19">
        <v>6</v>
      </c>
      <c r="AA2523" s="9">
        <v>6</v>
      </c>
      <c r="AB2523" s="6">
        <f t="shared" si="117"/>
        <v>78</v>
      </c>
      <c r="AC2523" s="6">
        <v>115.15409478081003</v>
      </c>
      <c r="AD2523" s="10"/>
      <c r="AE2523" s="20" t="s">
        <v>9199</v>
      </c>
      <c r="AF2523" s="7" t="s">
        <v>3636</v>
      </c>
      <c r="AG2523" s="6" t="s">
        <v>40</v>
      </c>
      <c r="AH2523" s="6">
        <v>0</v>
      </c>
      <c r="AI2523" s="6">
        <v>6</v>
      </c>
      <c r="AJ2523" s="6">
        <v>6</v>
      </c>
      <c r="AK2523" s="6">
        <f>(240*AH2523)+(12*AI2523)+AJ2523</f>
        <v>78</v>
      </c>
      <c r="AL2523" s="6">
        <v>113.52528488205964</v>
      </c>
      <c r="AM2523" s="10"/>
      <c r="AN2523" s="6">
        <v>969</v>
      </c>
      <c r="AO2523" s="6">
        <v>969</v>
      </c>
      <c r="AP2523" s="6">
        <v>2844</v>
      </c>
      <c r="AQ2523" s="6">
        <v>2740</v>
      </c>
      <c r="AR2523" s="198" t="s">
        <v>8499</v>
      </c>
      <c r="AS2523" s="198" t="s">
        <v>8719</v>
      </c>
      <c r="AT2523" s="6">
        <v>0</v>
      </c>
      <c r="AU2523" s="23">
        <v>0</v>
      </c>
      <c r="AV2523" s="25"/>
      <c r="AW2523" s="209">
        <v>1</v>
      </c>
      <c r="AX2523" s="28">
        <v>0</v>
      </c>
      <c r="AY2523" s="30">
        <v>0</v>
      </c>
      <c r="AZ2523" s="30">
        <v>0</v>
      </c>
      <c r="BA2523" s="30">
        <v>0</v>
      </c>
      <c r="BB2523" s="30">
        <v>0</v>
      </c>
      <c r="BC2523" s="30">
        <v>0</v>
      </c>
      <c r="BD2523" s="10"/>
      <c r="BE2523" s="6">
        <v>1</v>
      </c>
      <c r="BF2523" s="6">
        <v>0</v>
      </c>
      <c r="BG2523" s="6">
        <v>0</v>
      </c>
      <c r="BH2523" s="6">
        <v>0</v>
      </c>
      <c r="BI2523" s="6">
        <v>0</v>
      </c>
      <c r="BJ2523" s="6">
        <v>0</v>
      </c>
    </row>
    <row r="2524" spans="1:62" ht="15.75" thickTop="1" x14ac:dyDescent="0.25">
      <c r="A2524" s="18">
        <v>112</v>
      </c>
      <c r="B2524" s="3">
        <v>51</v>
      </c>
      <c r="C2524" s="18" t="s">
        <v>3637</v>
      </c>
      <c r="D2524" s="18" t="s">
        <v>2627</v>
      </c>
      <c r="E2524" s="18" t="s">
        <v>3638</v>
      </c>
      <c r="F2524" s="48" t="s">
        <v>7004</v>
      </c>
      <c r="G2524" s="48" t="s">
        <v>7005</v>
      </c>
      <c r="H2524" s="48" t="s">
        <v>7006</v>
      </c>
      <c r="I2524" s="48" t="s">
        <v>7007</v>
      </c>
      <c r="J2524" s="48" t="s">
        <v>7008</v>
      </c>
      <c r="K2524" s="113">
        <v>1</v>
      </c>
      <c r="L2524" s="113">
        <v>0</v>
      </c>
      <c r="M2524" s="113">
        <v>0</v>
      </c>
      <c r="N2524" s="48">
        <v>1</v>
      </c>
      <c r="O2524" s="48">
        <v>0</v>
      </c>
      <c r="P2524" s="48">
        <v>0</v>
      </c>
      <c r="Q2524" s="48">
        <v>0</v>
      </c>
      <c r="R2524" s="48">
        <v>0</v>
      </c>
      <c r="S2524" s="113">
        <v>0</v>
      </c>
      <c r="T2524" s="48">
        <v>0</v>
      </c>
      <c r="U2524" s="47"/>
      <c r="V2524" s="22" t="s">
        <v>8580</v>
      </c>
      <c r="W2524" s="134" t="s">
        <v>3639</v>
      </c>
      <c r="X2524" s="3" t="s">
        <v>1635</v>
      </c>
      <c r="Y2524" s="21">
        <v>0</v>
      </c>
      <c r="Z2524" s="21">
        <v>18</v>
      </c>
      <c r="AA2524" s="14">
        <v>0</v>
      </c>
      <c r="AB2524" s="3">
        <f t="shared" si="117"/>
        <v>216</v>
      </c>
      <c r="AC2524">
        <v>364.70111249423906</v>
      </c>
      <c r="AE2524" s="22" t="s">
        <v>8581</v>
      </c>
      <c r="AF2524" s="2" t="s">
        <v>3640</v>
      </c>
      <c r="AG2524" s="3" t="s">
        <v>3641</v>
      </c>
      <c r="AH2524" s="3">
        <v>0</v>
      </c>
      <c r="AI2524" s="3">
        <v>2</v>
      </c>
      <c r="AJ2524" s="3">
        <v>2</v>
      </c>
      <c r="AK2524" s="3">
        <f>(240*AH2524)+(12*AI2524)+AJ2524</f>
        <v>26</v>
      </c>
      <c r="AL2524">
        <v>44.019636434936693</v>
      </c>
      <c r="AN2524" s="3">
        <v>1981</v>
      </c>
      <c r="AO2524" s="3">
        <v>1204</v>
      </c>
      <c r="AP2524" s="3">
        <v>3824</v>
      </c>
      <c r="AQ2524" s="3">
        <v>3844</v>
      </c>
      <c r="AR2524" s="183" t="s">
        <v>8771</v>
      </c>
      <c r="AS2524" s="183" t="s">
        <v>8772</v>
      </c>
      <c r="AT2524" s="3">
        <v>0</v>
      </c>
      <c r="AU2524" s="18">
        <v>0</v>
      </c>
      <c r="AV2524" s="17"/>
      <c r="AW2524" s="208">
        <v>0</v>
      </c>
      <c r="AX2524" s="48">
        <v>0</v>
      </c>
      <c r="AY2524" s="48">
        <v>1</v>
      </c>
      <c r="AZ2524" s="48">
        <v>0</v>
      </c>
      <c r="BA2524" s="48">
        <v>0</v>
      </c>
      <c r="BB2524" s="48">
        <v>0</v>
      </c>
      <c r="BC2524" s="48">
        <v>0</v>
      </c>
      <c r="BE2524" s="48">
        <v>0</v>
      </c>
      <c r="BF2524" s="48">
        <v>0</v>
      </c>
      <c r="BG2524" s="48">
        <v>0</v>
      </c>
      <c r="BH2524" s="48">
        <v>0</v>
      </c>
      <c r="BI2524" s="48">
        <v>0</v>
      </c>
      <c r="BJ2524" s="48">
        <v>1</v>
      </c>
    </row>
    <row r="2525" spans="1:62" x14ac:dyDescent="0.25">
      <c r="A2525" s="18">
        <v>112</v>
      </c>
      <c r="B2525" s="3">
        <v>51</v>
      </c>
      <c r="C2525" s="18" t="s">
        <v>3637</v>
      </c>
      <c r="D2525" s="18" t="s">
        <v>2627</v>
      </c>
      <c r="E2525" s="18" t="s">
        <v>3638</v>
      </c>
      <c r="F2525" s="48" t="s">
        <v>7004</v>
      </c>
      <c r="G2525" s="48" t="s">
        <v>7009</v>
      </c>
      <c r="H2525" s="48" t="s">
        <v>7006</v>
      </c>
      <c r="I2525" s="48" t="s">
        <v>7010</v>
      </c>
      <c r="J2525" s="48" t="s">
        <v>7008</v>
      </c>
      <c r="K2525" s="113">
        <v>1</v>
      </c>
      <c r="L2525" s="113">
        <v>0</v>
      </c>
      <c r="M2525" s="113">
        <v>0</v>
      </c>
      <c r="N2525" s="48">
        <v>1</v>
      </c>
      <c r="O2525" s="48">
        <v>0</v>
      </c>
      <c r="P2525" s="48">
        <v>0</v>
      </c>
      <c r="Q2525" s="48">
        <v>0</v>
      </c>
      <c r="R2525" s="48">
        <v>0</v>
      </c>
      <c r="S2525" s="113">
        <v>0</v>
      </c>
      <c r="T2525" s="48">
        <v>0</v>
      </c>
      <c r="U2525" s="47"/>
      <c r="V2525" s="22" t="s">
        <v>8582</v>
      </c>
      <c r="W2525" s="134" t="s">
        <v>3642</v>
      </c>
      <c r="X2525" s="3" t="s">
        <v>77</v>
      </c>
      <c r="Y2525" s="21">
        <v>0</v>
      </c>
      <c r="Z2525" s="21">
        <v>6</v>
      </c>
      <c r="AA2525" s="14">
        <v>0</v>
      </c>
      <c r="AB2525" s="3">
        <f t="shared" si="117"/>
        <v>72</v>
      </c>
      <c r="AC2525">
        <v>121.43389543438781</v>
      </c>
      <c r="AE2525" s="22" t="s">
        <v>8583</v>
      </c>
      <c r="AF2525" s="2" t="s">
        <v>3643</v>
      </c>
      <c r="AG2525" s="3" t="s">
        <v>2361</v>
      </c>
      <c r="AH2525" s="3">
        <v>3</v>
      </c>
      <c r="AI2525" s="3">
        <v>3</v>
      </c>
      <c r="AJ2525" s="3">
        <v>9</v>
      </c>
      <c r="AK2525" s="3">
        <f>(240*AH2525)+(12*AI2525)+AJ2525</f>
        <v>765</v>
      </c>
      <c r="AL2525">
        <v>1278.9736971222203</v>
      </c>
      <c r="AN2525" s="3">
        <v>1981</v>
      </c>
      <c r="AO2525" s="3">
        <v>1204</v>
      </c>
      <c r="AP2525" s="3">
        <v>3816</v>
      </c>
      <c r="AQ2525" s="3">
        <v>3752</v>
      </c>
      <c r="AR2525" s="183" t="s">
        <v>8771</v>
      </c>
      <c r="AS2525" s="183" t="s">
        <v>8772</v>
      </c>
      <c r="AT2525" s="3">
        <v>0</v>
      </c>
      <c r="AU2525" s="18">
        <v>0</v>
      </c>
      <c r="AV2525" s="17"/>
      <c r="AW2525" s="208">
        <v>0</v>
      </c>
      <c r="AX2525" s="48">
        <v>1</v>
      </c>
      <c r="AY2525" s="48">
        <v>0</v>
      </c>
      <c r="AZ2525" s="48">
        <v>0</v>
      </c>
      <c r="BA2525" s="48">
        <v>0</v>
      </c>
      <c r="BB2525" s="48">
        <v>0</v>
      </c>
      <c r="BC2525" s="48">
        <v>0</v>
      </c>
      <c r="BE2525" s="48">
        <v>1</v>
      </c>
      <c r="BF2525" s="48">
        <v>0</v>
      </c>
      <c r="BG2525" s="48">
        <v>1</v>
      </c>
      <c r="BH2525" s="48">
        <v>0</v>
      </c>
      <c r="BI2525" s="48">
        <v>0</v>
      </c>
      <c r="BJ2525" s="48">
        <v>0</v>
      </c>
    </row>
    <row r="2526" spans="1:62" ht="30" x14ac:dyDescent="0.25">
      <c r="A2526" s="18">
        <v>112</v>
      </c>
      <c r="B2526" s="3">
        <v>51</v>
      </c>
      <c r="C2526" s="18" t="s">
        <v>3637</v>
      </c>
      <c r="D2526" s="18" t="s">
        <v>2627</v>
      </c>
      <c r="E2526" s="18" t="s">
        <v>3638</v>
      </c>
      <c r="F2526" s="48" t="s">
        <v>7004</v>
      </c>
      <c r="G2526" s="48" t="s">
        <v>7011</v>
      </c>
      <c r="H2526" s="48" t="s">
        <v>7006</v>
      </c>
      <c r="I2526" s="48" t="s">
        <v>7012</v>
      </c>
      <c r="J2526" s="48" t="s">
        <v>7008</v>
      </c>
      <c r="K2526" s="113">
        <v>1</v>
      </c>
      <c r="L2526" s="113">
        <v>0</v>
      </c>
      <c r="M2526" s="113">
        <v>0</v>
      </c>
      <c r="N2526" s="48">
        <v>1</v>
      </c>
      <c r="O2526" s="48">
        <v>0</v>
      </c>
      <c r="P2526" s="48">
        <v>0</v>
      </c>
      <c r="Q2526" s="48">
        <v>0</v>
      </c>
      <c r="R2526" s="48">
        <v>0</v>
      </c>
      <c r="S2526" s="113">
        <v>0</v>
      </c>
      <c r="T2526" s="48">
        <v>0</v>
      </c>
      <c r="U2526" s="47"/>
      <c r="V2526" s="22" t="s">
        <v>8582</v>
      </c>
      <c r="W2526" s="134" t="s">
        <v>3644</v>
      </c>
      <c r="X2526" s="3" t="s">
        <v>96</v>
      </c>
      <c r="Y2526" s="21">
        <v>0</v>
      </c>
      <c r="Z2526" s="21">
        <v>18</v>
      </c>
      <c r="AA2526" s="14">
        <v>0</v>
      </c>
      <c r="AB2526" s="3">
        <f t="shared" si="117"/>
        <v>216</v>
      </c>
      <c r="AC2526">
        <v>364.30168630316342</v>
      </c>
      <c r="AE2526" s="22" t="s">
        <v>8566</v>
      </c>
      <c r="AF2526" s="2" t="s">
        <v>3645</v>
      </c>
      <c r="AG2526" s="3" t="s">
        <v>3646</v>
      </c>
      <c r="AH2526" s="3">
        <v>1</v>
      </c>
      <c r="AI2526" s="3">
        <v>15</v>
      </c>
      <c r="AJ2526" s="3">
        <v>7.5</v>
      </c>
      <c r="AK2526" s="3">
        <f>(240*AH2526)+(12*AI2526)+AJ2526</f>
        <v>427.5</v>
      </c>
      <c r="AL2526">
        <v>708.57941714227763</v>
      </c>
      <c r="AN2526" s="3">
        <v>1981</v>
      </c>
      <c r="AO2526" s="3">
        <v>1204</v>
      </c>
      <c r="AP2526" s="3">
        <v>3816</v>
      </c>
      <c r="AQ2526" s="3">
        <v>3689</v>
      </c>
      <c r="AR2526" s="183" t="s">
        <v>8746</v>
      </c>
      <c r="AS2526" s="183" t="s">
        <v>8715</v>
      </c>
      <c r="AT2526" s="3">
        <v>0</v>
      </c>
      <c r="AU2526" s="18">
        <v>0</v>
      </c>
      <c r="AV2526" s="17"/>
      <c r="AW2526" s="208">
        <v>0</v>
      </c>
      <c r="AX2526" s="48">
        <v>0</v>
      </c>
      <c r="AY2526" s="48">
        <v>1</v>
      </c>
      <c r="AZ2526" s="48">
        <v>0</v>
      </c>
      <c r="BA2526" s="48">
        <v>0</v>
      </c>
      <c r="BB2526" s="48">
        <v>0</v>
      </c>
      <c r="BC2526" s="48">
        <v>0</v>
      </c>
      <c r="BE2526" s="48">
        <v>0</v>
      </c>
      <c r="BF2526" s="48">
        <v>0</v>
      </c>
      <c r="BG2526" s="48">
        <v>0</v>
      </c>
      <c r="BH2526" s="48">
        <v>1</v>
      </c>
      <c r="BI2526" s="48">
        <v>0</v>
      </c>
      <c r="BJ2526" s="48">
        <v>0</v>
      </c>
    </row>
    <row r="2527" spans="1:62" x14ac:dyDescent="0.25">
      <c r="A2527" s="18">
        <v>112</v>
      </c>
      <c r="B2527" s="3">
        <v>51</v>
      </c>
      <c r="C2527" s="18" t="s">
        <v>3637</v>
      </c>
      <c r="D2527" s="18" t="s">
        <v>2627</v>
      </c>
      <c r="E2527" s="18" t="s">
        <v>3638</v>
      </c>
      <c r="F2527" s="48" t="s">
        <v>7004</v>
      </c>
      <c r="G2527" s="48" t="s">
        <v>7013</v>
      </c>
      <c r="H2527" s="48" t="s">
        <v>7006</v>
      </c>
      <c r="I2527" s="48" t="s">
        <v>7014</v>
      </c>
      <c r="J2527" s="48" t="s">
        <v>7008</v>
      </c>
      <c r="K2527" s="113">
        <v>1</v>
      </c>
      <c r="L2527" s="113">
        <v>0</v>
      </c>
      <c r="M2527" s="113">
        <v>0</v>
      </c>
      <c r="N2527" s="48">
        <v>1</v>
      </c>
      <c r="O2527" s="48">
        <v>0</v>
      </c>
      <c r="P2527" s="48">
        <v>0</v>
      </c>
      <c r="Q2527" s="48">
        <v>0</v>
      </c>
      <c r="R2527" s="48">
        <v>0</v>
      </c>
      <c r="S2527" s="113">
        <v>0</v>
      </c>
      <c r="T2527" s="48">
        <v>0</v>
      </c>
      <c r="U2527" s="47"/>
      <c r="V2527" s="22" t="s">
        <v>8584</v>
      </c>
      <c r="W2527" s="134" t="s">
        <v>3647</v>
      </c>
      <c r="X2527" s="3" t="s">
        <v>196</v>
      </c>
      <c r="Y2527" s="21">
        <v>0</v>
      </c>
      <c r="Z2527" s="21">
        <v>3</v>
      </c>
      <c r="AA2527" s="14">
        <v>0</v>
      </c>
      <c r="AB2527" s="3">
        <f t="shared" si="117"/>
        <v>36</v>
      </c>
      <c r="AC2527">
        <v>59.628992687212872</v>
      </c>
      <c r="AE2527" s="22"/>
      <c r="AN2527" s="3">
        <v>1981</v>
      </c>
      <c r="AO2527" s="3">
        <v>1204</v>
      </c>
      <c r="AP2527" s="3">
        <v>3684</v>
      </c>
      <c r="AR2527" s="183" t="s">
        <v>8746</v>
      </c>
      <c r="AS2527" s="183" t="s">
        <v>8715</v>
      </c>
      <c r="AT2527" s="3">
        <v>0</v>
      </c>
      <c r="AU2527" s="18">
        <v>0</v>
      </c>
      <c r="AV2527" s="17"/>
      <c r="AW2527" s="208">
        <v>1</v>
      </c>
      <c r="AX2527" s="48">
        <v>0</v>
      </c>
      <c r="AY2527" s="48">
        <v>0</v>
      </c>
      <c r="AZ2527" s="48">
        <v>0</v>
      </c>
      <c r="BA2527" s="48">
        <v>0</v>
      </c>
      <c r="BB2527" s="48">
        <v>0</v>
      </c>
      <c r="BC2527" s="48">
        <v>0</v>
      </c>
    </row>
    <row r="2528" spans="1:62" x14ac:dyDescent="0.25">
      <c r="A2528" s="18">
        <v>112</v>
      </c>
      <c r="B2528" s="3">
        <v>51</v>
      </c>
      <c r="C2528" s="18" t="s">
        <v>3637</v>
      </c>
      <c r="D2528" s="18" t="s">
        <v>2627</v>
      </c>
      <c r="E2528" s="18" t="s">
        <v>3638</v>
      </c>
      <c r="F2528" s="48" t="s">
        <v>7004</v>
      </c>
      <c r="G2528" s="48" t="s">
        <v>7015</v>
      </c>
      <c r="H2528" s="48" t="s">
        <v>7006</v>
      </c>
      <c r="I2528" s="48" t="s">
        <v>7016</v>
      </c>
      <c r="J2528" s="48" t="s">
        <v>7008</v>
      </c>
      <c r="K2528" s="113">
        <v>1</v>
      </c>
      <c r="L2528" s="113">
        <v>0</v>
      </c>
      <c r="M2528" s="113">
        <v>0</v>
      </c>
      <c r="N2528" s="48">
        <v>1</v>
      </c>
      <c r="O2528" s="48">
        <v>0</v>
      </c>
      <c r="P2528" s="48">
        <v>0</v>
      </c>
      <c r="Q2528" s="48">
        <v>0</v>
      </c>
      <c r="R2528" s="48">
        <v>0</v>
      </c>
      <c r="S2528" s="113">
        <v>0</v>
      </c>
      <c r="T2528" s="48">
        <v>0</v>
      </c>
      <c r="U2528" s="47"/>
      <c r="V2528" s="22" t="s">
        <v>8430</v>
      </c>
      <c r="W2528" s="134" t="s">
        <v>2573</v>
      </c>
      <c r="X2528" s="3" t="s">
        <v>90</v>
      </c>
      <c r="Y2528" s="21">
        <v>0</v>
      </c>
      <c r="Z2528" s="21">
        <v>13</v>
      </c>
      <c r="AA2528" s="14">
        <v>6</v>
      </c>
      <c r="AB2528" s="3">
        <f t="shared" si="117"/>
        <v>162</v>
      </c>
      <c r="AC2528">
        <v>272.25492741981793</v>
      </c>
      <c r="AE2528" s="22" t="s">
        <v>8585</v>
      </c>
      <c r="AF2528" s="2" t="s">
        <v>3648</v>
      </c>
      <c r="AG2528" s="3" t="s">
        <v>77</v>
      </c>
      <c r="AH2528" s="3">
        <v>0</v>
      </c>
      <c r="AI2528" s="3">
        <v>6</v>
      </c>
      <c r="AJ2528" s="3">
        <v>0</v>
      </c>
      <c r="AK2528" s="3">
        <f>(240*AH2528)+(12*AI2528)+AJ2528</f>
        <v>72</v>
      </c>
      <c r="AL2528">
        <v>119.07842917497774</v>
      </c>
      <c r="AN2528" s="3">
        <v>1981</v>
      </c>
      <c r="AO2528" s="3">
        <v>1204</v>
      </c>
      <c r="AP2528" s="3">
        <v>3790</v>
      </c>
      <c r="AQ2528" s="3">
        <v>3673</v>
      </c>
      <c r="AR2528" s="183" t="s">
        <v>8746</v>
      </c>
      <c r="AS2528" s="183" t="s">
        <v>8715</v>
      </c>
      <c r="AT2528" s="3">
        <v>0</v>
      </c>
      <c r="AU2528" s="18">
        <v>0</v>
      </c>
      <c r="AV2528" s="17"/>
      <c r="AW2528" s="208">
        <v>1</v>
      </c>
      <c r="AX2528" s="48">
        <v>0</v>
      </c>
      <c r="AY2528" s="48">
        <v>0</v>
      </c>
      <c r="AZ2528" s="48">
        <v>0</v>
      </c>
      <c r="BA2528" s="48">
        <v>0</v>
      </c>
      <c r="BB2528" s="48">
        <v>0</v>
      </c>
      <c r="BC2528" s="48">
        <v>0</v>
      </c>
      <c r="BE2528" s="48">
        <v>0</v>
      </c>
      <c r="BF2528" s="48">
        <v>0</v>
      </c>
      <c r="BG2528" s="48">
        <v>1</v>
      </c>
      <c r="BH2528" s="48">
        <v>0</v>
      </c>
      <c r="BI2528" s="48">
        <v>0</v>
      </c>
      <c r="BJ2528" s="48">
        <v>0</v>
      </c>
    </row>
    <row r="2529" spans="1:62" x14ac:dyDescent="0.25">
      <c r="A2529" s="18">
        <v>112</v>
      </c>
      <c r="B2529" s="3">
        <v>51</v>
      </c>
      <c r="C2529" s="18" t="s">
        <v>3637</v>
      </c>
      <c r="D2529" s="18" t="s">
        <v>2627</v>
      </c>
      <c r="E2529" s="18" t="s">
        <v>3638</v>
      </c>
      <c r="F2529" s="48" t="s">
        <v>7004</v>
      </c>
      <c r="G2529" s="48" t="s">
        <v>7017</v>
      </c>
      <c r="H2529" s="48" t="s">
        <v>7006</v>
      </c>
      <c r="I2529" s="48" t="s">
        <v>7018</v>
      </c>
      <c r="J2529" s="48" t="s">
        <v>7008</v>
      </c>
      <c r="K2529" s="113">
        <v>1</v>
      </c>
      <c r="L2529" s="113">
        <v>0</v>
      </c>
      <c r="M2529" s="113">
        <v>0</v>
      </c>
      <c r="N2529" s="48">
        <v>1</v>
      </c>
      <c r="O2529" s="48">
        <v>0</v>
      </c>
      <c r="P2529" s="48">
        <v>0</v>
      </c>
      <c r="Q2529" s="48">
        <v>0</v>
      </c>
      <c r="R2529" s="48">
        <v>0</v>
      </c>
      <c r="S2529" s="113">
        <v>0</v>
      </c>
      <c r="T2529" s="48">
        <v>0</v>
      </c>
      <c r="U2529" s="47"/>
      <c r="V2529" s="22" t="s">
        <v>8555</v>
      </c>
      <c r="W2529" s="134" t="s">
        <v>3649</v>
      </c>
      <c r="X2529" s="3" t="s">
        <v>374</v>
      </c>
      <c r="Y2529" s="21">
        <v>0</v>
      </c>
      <c r="Z2529" s="21">
        <v>5</v>
      </c>
      <c r="AA2529" s="14">
        <v>0</v>
      </c>
      <c r="AB2529" s="3">
        <f t="shared" si="117"/>
        <v>60</v>
      </c>
      <c r="AC2529">
        <v>100.55929455838563</v>
      </c>
      <c r="AE2529" s="22"/>
      <c r="AN2529" s="3">
        <v>1981</v>
      </c>
      <c r="AO2529" s="3">
        <v>1204</v>
      </c>
      <c r="AP2529" s="3">
        <v>3770</v>
      </c>
      <c r="AR2529" s="183" t="s">
        <v>8746</v>
      </c>
      <c r="AS2529" s="183" t="s">
        <v>8715</v>
      </c>
      <c r="AT2529" s="3">
        <v>0</v>
      </c>
      <c r="AU2529" s="18">
        <v>0</v>
      </c>
      <c r="AV2529" s="17"/>
      <c r="AW2529" s="208">
        <v>1</v>
      </c>
      <c r="AX2529" s="48">
        <v>0</v>
      </c>
      <c r="AY2529" s="48">
        <v>0</v>
      </c>
      <c r="AZ2529" s="48">
        <v>0</v>
      </c>
      <c r="BA2529" s="48">
        <v>0</v>
      </c>
      <c r="BB2529" s="48">
        <v>0</v>
      </c>
      <c r="BC2529" s="48">
        <v>0</v>
      </c>
    </row>
    <row r="2530" spans="1:62" x14ac:dyDescent="0.25">
      <c r="A2530" s="18">
        <v>112</v>
      </c>
      <c r="B2530" s="3">
        <v>51</v>
      </c>
      <c r="C2530" s="18" t="s">
        <v>3637</v>
      </c>
      <c r="D2530" s="18" t="s">
        <v>2627</v>
      </c>
      <c r="E2530" s="18" t="s">
        <v>3638</v>
      </c>
      <c r="F2530" s="48" t="s">
        <v>7004</v>
      </c>
      <c r="G2530" s="48" t="s">
        <v>7019</v>
      </c>
      <c r="H2530" s="48" t="s">
        <v>7006</v>
      </c>
      <c r="I2530" s="48" t="s">
        <v>7020</v>
      </c>
      <c r="J2530" s="48" t="s">
        <v>7008</v>
      </c>
      <c r="K2530" s="113">
        <v>1</v>
      </c>
      <c r="L2530" s="113">
        <v>0</v>
      </c>
      <c r="M2530" s="113">
        <v>0</v>
      </c>
      <c r="N2530" s="48">
        <v>1</v>
      </c>
      <c r="O2530" s="48">
        <v>0</v>
      </c>
      <c r="P2530" s="48">
        <v>0</v>
      </c>
      <c r="Q2530" s="48">
        <v>0</v>
      </c>
      <c r="R2530" s="48">
        <v>0</v>
      </c>
      <c r="S2530" s="113">
        <v>0</v>
      </c>
      <c r="T2530" s="48">
        <v>0</v>
      </c>
      <c r="U2530" s="47"/>
      <c r="V2530" s="22" t="s">
        <v>8555</v>
      </c>
      <c r="W2530" s="134" t="s">
        <v>3650</v>
      </c>
      <c r="X2530" s="3" t="s">
        <v>374</v>
      </c>
      <c r="Y2530" s="21">
        <v>0</v>
      </c>
      <c r="Z2530" s="21">
        <v>5</v>
      </c>
      <c r="AA2530" s="14">
        <v>0</v>
      </c>
      <c r="AB2530" s="3">
        <f t="shared" si="117"/>
        <v>60</v>
      </c>
      <c r="AC2530">
        <v>100.55929455838563</v>
      </c>
      <c r="AE2530" s="22" t="s">
        <v>8752</v>
      </c>
      <c r="AF2530" s="2" t="s">
        <v>3651</v>
      </c>
      <c r="AG2530" s="3" t="s">
        <v>1272</v>
      </c>
      <c r="AH2530" s="3">
        <v>20</v>
      </c>
      <c r="AI2530" s="3">
        <v>0</v>
      </c>
      <c r="AJ2530" s="3">
        <v>0</v>
      </c>
      <c r="AK2530" s="3">
        <f>(240*AH2530)+(12*AI2530)+AJ2530</f>
        <v>4800</v>
      </c>
      <c r="AL2530">
        <v>7706.0686288501774</v>
      </c>
      <c r="AN2530" s="3">
        <v>1981</v>
      </c>
      <c r="AO2530" s="3">
        <v>1204</v>
      </c>
      <c r="AP2530" s="3">
        <v>3770</v>
      </c>
      <c r="AQ2530" s="3">
        <v>3456</v>
      </c>
      <c r="AR2530" s="183" t="s">
        <v>8746</v>
      </c>
      <c r="AS2530" s="183" t="s">
        <v>8715</v>
      </c>
      <c r="AT2530" s="3">
        <v>0</v>
      </c>
      <c r="AU2530" s="18">
        <v>0</v>
      </c>
      <c r="AV2530" s="17"/>
      <c r="AW2530" s="208">
        <v>1</v>
      </c>
      <c r="AX2530" s="48">
        <v>0</v>
      </c>
      <c r="AY2530" s="48">
        <v>0</v>
      </c>
      <c r="AZ2530" s="48">
        <v>0</v>
      </c>
      <c r="BA2530" s="48">
        <v>0</v>
      </c>
      <c r="BB2530" s="48">
        <v>0</v>
      </c>
      <c r="BC2530" s="48">
        <v>0</v>
      </c>
      <c r="BE2530" s="48">
        <v>0</v>
      </c>
      <c r="BF2530" s="48">
        <v>0</v>
      </c>
      <c r="BG2530" s="48">
        <v>0</v>
      </c>
      <c r="BH2530" s="48">
        <v>0</v>
      </c>
      <c r="BI2530" s="48">
        <v>1</v>
      </c>
      <c r="BJ2530" s="48">
        <v>0</v>
      </c>
    </row>
    <row r="2531" spans="1:62" ht="30" x14ac:dyDescent="0.25">
      <c r="A2531" s="18">
        <v>112</v>
      </c>
      <c r="B2531" s="3">
        <v>51</v>
      </c>
      <c r="C2531" s="18" t="s">
        <v>3637</v>
      </c>
      <c r="D2531" s="18" t="s">
        <v>2627</v>
      </c>
      <c r="E2531" s="18" t="s">
        <v>3638</v>
      </c>
      <c r="F2531" s="48" t="s">
        <v>7004</v>
      </c>
      <c r="G2531" s="48" t="s">
        <v>7021</v>
      </c>
      <c r="H2531" s="48" t="s">
        <v>7006</v>
      </c>
      <c r="I2531" s="48" t="s">
        <v>7022</v>
      </c>
      <c r="J2531" s="48" t="s">
        <v>7008</v>
      </c>
      <c r="K2531" s="113">
        <v>1</v>
      </c>
      <c r="L2531" s="113">
        <v>0</v>
      </c>
      <c r="M2531" s="113">
        <v>0</v>
      </c>
      <c r="N2531" s="48">
        <v>1</v>
      </c>
      <c r="O2531" s="48">
        <v>0</v>
      </c>
      <c r="P2531" s="48">
        <v>0</v>
      </c>
      <c r="Q2531" s="48">
        <v>0</v>
      </c>
      <c r="R2531" s="48">
        <v>0</v>
      </c>
      <c r="S2531" s="113">
        <v>0</v>
      </c>
      <c r="T2531" s="48">
        <v>0</v>
      </c>
      <c r="U2531" s="47"/>
      <c r="V2531" s="22" t="s">
        <v>8555</v>
      </c>
      <c r="W2531" s="134" t="s">
        <v>3652</v>
      </c>
      <c r="X2531" s="3" t="s">
        <v>213</v>
      </c>
      <c r="Y2531" s="21">
        <v>0</v>
      </c>
      <c r="Z2531" s="21">
        <v>10</v>
      </c>
      <c r="AA2531" s="14">
        <v>6</v>
      </c>
      <c r="AB2531" s="3">
        <f t="shared" si="117"/>
        <v>126</v>
      </c>
      <c r="AC2531">
        <v>211.17451857260983</v>
      </c>
      <c r="AE2531" s="22" t="s">
        <v>8752</v>
      </c>
      <c r="AF2531" s="2" t="s">
        <v>3653</v>
      </c>
      <c r="AG2531" s="3" t="s">
        <v>3654</v>
      </c>
      <c r="AH2531" s="3">
        <v>47</v>
      </c>
      <c r="AI2531" s="3">
        <v>2</v>
      </c>
      <c r="AJ2531" s="3">
        <v>8.5</v>
      </c>
      <c r="AK2531" s="3">
        <f>(240*AH2531)+(12*AI2531)+AJ2531</f>
        <v>11312.5</v>
      </c>
      <c r="AL2531">
        <v>18161.437784139089</v>
      </c>
      <c r="AN2531" s="3">
        <v>1981</v>
      </c>
      <c r="AO2531" s="3">
        <v>1204</v>
      </c>
      <c r="AP2531" s="3">
        <v>3770</v>
      </c>
      <c r="AQ2531" s="3">
        <v>3456</v>
      </c>
      <c r="AR2531" s="183" t="s">
        <v>8746</v>
      </c>
      <c r="AS2531" s="183" t="s">
        <v>8715</v>
      </c>
      <c r="AT2531" s="3">
        <v>0</v>
      </c>
      <c r="AU2531" s="18">
        <v>0</v>
      </c>
      <c r="AV2531" s="17"/>
      <c r="AW2531" s="208">
        <v>1</v>
      </c>
      <c r="AX2531" s="48">
        <v>0</v>
      </c>
      <c r="AY2531" s="48">
        <v>0</v>
      </c>
      <c r="AZ2531" s="48">
        <v>0</v>
      </c>
      <c r="BA2531" s="48">
        <v>0</v>
      </c>
      <c r="BB2531" s="48">
        <v>0</v>
      </c>
      <c r="BC2531" s="48">
        <v>0</v>
      </c>
      <c r="BE2531" s="48">
        <v>1</v>
      </c>
      <c r="BF2531" s="48">
        <v>0</v>
      </c>
      <c r="BG2531" s="48">
        <v>0</v>
      </c>
      <c r="BH2531" s="48">
        <v>0</v>
      </c>
      <c r="BI2531" s="48">
        <v>0</v>
      </c>
      <c r="BJ2531" s="48">
        <v>0</v>
      </c>
    </row>
    <row r="2532" spans="1:62" x14ac:dyDescent="0.25">
      <c r="A2532" s="18">
        <v>112</v>
      </c>
      <c r="B2532" s="3">
        <v>51</v>
      </c>
      <c r="C2532" s="18" t="s">
        <v>3637</v>
      </c>
      <c r="D2532" s="18" t="s">
        <v>2627</v>
      </c>
      <c r="E2532" s="18" t="s">
        <v>3638</v>
      </c>
      <c r="F2532" s="48" t="s">
        <v>7004</v>
      </c>
      <c r="G2532" s="48" t="s">
        <v>7023</v>
      </c>
      <c r="H2532" s="48" t="s">
        <v>7006</v>
      </c>
      <c r="I2532" s="48" t="s">
        <v>7024</v>
      </c>
      <c r="J2532" s="48" t="s">
        <v>7008</v>
      </c>
      <c r="K2532" s="113">
        <v>1</v>
      </c>
      <c r="L2532" s="113">
        <v>0</v>
      </c>
      <c r="M2532" s="113">
        <v>0</v>
      </c>
      <c r="N2532" s="48">
        <v>1</v>
      </c>
      <c r="O2532" s="48">
        <v>0</v>
      </c>
      <c r="P2532" s="48">
        <v>0</v>
      </c>
      <c r="Q2532" s="48">
        <v>0</v>
      </c>
      <c r="R2532" s="48">
        <v>0</v>
      </c>
      <c r="S2532" s="113">
        <v>0</v>
      </c>
      <c r="T2532" s="48">
        <v>0</v>
      </c>
      <c r="U2532" s="47"/>
      <c r="V2532" s="22" t="s">
        <v>8555</v>
      </c>
      <c r="W2532" s="134" t="s">
        <v>3655</v>
      </c>
      <c r="X2532" s="3" t="s">
        <v>167</v>
      </c>
      <c r="Y2532" s="21">
        <v>0</v>
      </c>
      <c r="Z2532" s="21">
        <v>10</v>
      </c>
      <c r="AA2532" s="14">
        <v>0</v>
      </c>
      <c r="AB2532" s="3">
        <f t="shared" si="117"/>
        <v>120</v>
      </c>
      <c r="AC2532">
        <v>201.11858911677126</v>
      </c>
      <c r="AE2532" s="22" t="s">
        <v>149</v>
      </c>
      <c r="AF2532" s="155" t="s">
        <v>2263</v>
      </c>
      <c r="AG2532" s="3" t="s">
        <v>3656</v>
      </c>
      <c r="AH2532" s="3">
        <v>72</v>
      </c>
      <c r="AI2532" s="3">
        <v>10</v>
      </c>
      <c r="AJ2532" s="3">
        <v>3</v>
      </c>
      <c r="AK2532" s="3">
        <f>(240*AH2532)+(12*AI2532)+AJ2532</f>
        <v>17403</v>
      </c>
      <c r="AN2532" s="3">
        <v>1981</v>
      </c>
      <c r="AO2532" s="3">
        <v>1204</v>
      </c>
      <c r="AP2532" s="3">
        <v>3770</v>
      </c>
      <c r="AR2532" s="183" t="s">
        <v>8746</v>
      </c>
      <c r="AS2532" s="183" t="s">
        <v>8715</v>
      </c>
      <c r="AT2532" s="3">
        <v>0</v>
      </c>
      <c r="AU2532" s="18">
        <v>0</v>
      </c>
      <c r="AV2532" s="17"/>
      <c r="AW2532" s="208">
        <v>1</v>
      </c>
      <c r="AX2532" s="48">
        <v>0</v>
      </c>
      <c r="AY2532" s="48">
        <v>0</v>
      </c>
      <c r="AZ2532" s="48">
        <v>0</v>
      </c>
      <c r="BA2532" s="48">
        <v>0</v>
      </c>
      <c r="BB2532" s="48">
        <v>0</v>
      </c>
      <c r="BC2532" s="48">
        <v>0</v>
      </c>
    </row>
    <row r="2533" spans="1:62" x14ac:dyDescent="0.25">
      <c r="A2533" s="18">
        <v>112</v>
      </c>
      <c r="B2533" s="3">
        <v>51</v>
      </c>
      <c r="C2533" s="18" t="s">
        <v>3637</v>
      </c>
      <c r="D2533" s="18" t="s">
        <v>2627</v>
      </c>
      <c r="E2533" s="18" t="s">
        <v>3638</v>
      </c>
      <c r="F2533" s="48" t="s">
        <v>7004</v>
      </c>
      <c r="G2533" s="48" t="s">
        <v>7025</v>
      </c>
      <c r="H2533" s="48" t="s">
        <v>7006</v>
      </c>
      <c r="I2533" s="48" t="s">
        <v>7026</v>
      </c>
      <c r="J2533" s="48" t="s">
        <v>7008</v>
      </c>
      <c r="K2533" s="113">
        <v>1</v>
      </c>
      <c r="L2533" s="113">
        <v>0</v>
      </c>
      <c r="M2533" s="113">
        <v>0</v>
      </c>
      <c r="N2533" s="48">
        <v>1</v>
      </c>
      <c r="O2533" s="48">
        <v>0</v>
      </c>
      <c r="P2533" s="48">
        <v>0</v>
      </c>
      <c r="Q2533" s="48">
        <v>0</v>
      </c>
      <c r="R2533" s="48">
        <v>0</v>
      </c>
      <c r="S2533" s="113">
        <v>0</v>
      </c>
      <c r="T2533" s="48">
        <v>0</v>
      </c>
      <c r="U2533" s="47"/>
      <c r="V2533" s="22" t="s">
        <v>8555</v>
      </c>
      <c r="W2533" s="134" t="s">
        <v>3657</v>
      </c>
      <c r="X2533" s="3" t="s">
        <v>72</v>
      </c>
      <c r="Y2533" s="21">
        <v>1</v>
      </c>
      <c r="Z2533" s="21">
        <v>2</v>
      </c>
      <c r="AA2533" s="14">
        <v>6</v>
      </c>
      <c r="AB2533" s="3">
        <f t="shared" si="117"/>
        <v>270</v>
      </c>
      <c r="AC2533">
        <v>452.51682551273535</v>
      </c>
      <c r="AN2533" s="3">
        <v>1981</v>
      </c>
      <c r="AO2533" s="3">
        <v>1204</v>
      </c>
      <c r="AP2533" s="3">
        <v>3770</v>
      </c>
      <c r="AR2533" s="183" t="s">
        <v>8746</v>
      </c>
      <c r="AS2533" s="183" t="s">
        <v>8715</v>
      </c>
      <c r="AT2533" s="3">
        <v>0</v>
      </c>
      <c r="AU2533" s="18">
        <v>0</v>
      </c>
      <c r="AV2533" s="17"/>
      <c r="AW2533" s="208">
        <v>1</v>
      </c>
      <c r="AX2533" s="48">
        <v>0</v>
      </c>
      <c r="AY2533" s="48">
        <v>0</v>
      </c>
      <c r="AZ2533" s="48">
        <v>0</v>
      </c>
      <c r="BA2533" s="48">
        <v>0</v>
      </c>
      <c r="BB2533" s="48">
        <v>0</v>
      </c>
      <c r="BC2533" s="48">
        <v>0</v>
      </c>
    </row>
    <row r="2534" spans="1:62" x14ac:dyDescent="0.25">
      <c r="A2534" s="18">
        <v>112</v>
      </c>
      <c r="B2534" s="3">
        <v>51</v>
      </c>
      <c r="C2534" s="18" t="s">
        <v>3637</v>
      </c>
      <c r="D2534" s="18" t="s">
        <v>2627</v>
      </c>
      <c r="E2534" s="18" t="s">
        <v>3638</v>
      </c>
      <c r="F2534" s="48" t="s">
        <v>7004</v>
      </c>
      <c r="G2534" s="48" t="s">
        <v>7027</v>
      </c>
      <c r="H2534" s="48" t="s">
        <v>7006</v>
      </c>
      <c r="I2534" s="48" t="s">
        <v>7028</v>
      </c>
      <c r="J2534" s="48" t="s">
        <v>7008</v>
      </c>
      <c r="K2534" s="113">
        <v>1</v>
      </c>
      <c r="L2534" s="113">
        <v>0</v>
      </c>
      <c r="M2534" s="113">
        <v>0</v>
      </c>
      <c r="N2534" s="48">
        <v>1</v>
      </c>
      <c r="O2534" s="48">
        <v>0</v>
      </c>
      <c r="P2534" s="48">
        <v>0</v>
      </c>
      <c r="Q2534" s="48">
        <v>0</v>
      </c>
      <c r="R2534" s="48">
        <v>0</v>
      </c>
      <c r="S2534" s="113">
        <v>0</v>
      </c>
      <c r="T2534" s="48">
        <v>0</v>
      </c>
      <c r="U2534" s="47"/>
      <c r="V2534" s="22" t="s">
        <v>8555</v>
      </c>
      <c r="W2534" s="134" t="s">
        <v>3658</v>
      </c>
      <c r="X2534" s="3" t="s">
        <v>179</v>
      </c>
      <c r="Y2534" s="21">
        <v>0</v>
      </c>
      <c r="Z2534" s="21">
        <v>4</v>
      </c>
      <c r="AA2534" s="14">
        <v>6</v>
      </c>
      <c r="AB2534" s="3">
        <f t="shared" si="117"/>
        <v>54</v>
      </c>
      <c r="AC2534">
        <v>90.503365102547065</v>
      </c>
      <c r="AN2534" s="3">
        <v>1981</v>
      </c>
      <c r="AO2534" s="3">
        <v>1204</v>
      </c>
      <c r="AP2534" s="3">
        <v>3770</v>
      </c>
      <c r="AR2534" s="183" t="s">
        <v>8746</v>
      </c>
      <c r="AS2534" s="183" t="s">
        <v>8715</v>
      </c>
      <c r="AT2534" s="3">
        <v>0</v>
      </c>
      <c r="AU2534" s="18">
        <v>0</v>
      </c>
      <c r="AV2534" s="17"/>
      <c r="AW2534" s="208">
        <v>0</v>
      </c>
      <c r="AX2534" s="48">
        <v>1</v>
      </c>
      <c r="AY2534" s="48">
        <v>0</v>
      </c>
      <c r="AZ2534" s="48">
        <v>0</v>
      </c>
      <c r="BA2534" s="48">
        <v>0</v>
      </c>
      <c r="BB2534" s="48">
        <v>0</v>
      </c>
      <c r="BC2534" s="48">
        <v>0</v>
      </c>
    </row>
    <row r="2535" spans="1:62" x14ac:dyDescent="0.25">
      <c r="A2535" s="18">
        <v>112</v>
      </c>
      <c r="B2535" s="3">
        <v>51</v>
      </c>
      <c r="C2535" s="18" t="s">
        <v>3637</v>
      </c>
      <c r="D2535" s="18" t="s">
        <v>2627</v>
      </c>
      <c r="E2535" s="18" t="s">
        <v>3638</v>
      </c>
      <c r="F2535" s="48" t="s">
        <v>7004</v>
      </c>
      <c r="G2535" s="48" t="s">
        <v>7029</v>
      </c>
      <c r="H2535" s="48" t="s">
        <v>7006</v>
      </c>
      <c r="I2535" s="48" t="s">
        <v>7030</v>
      </c>
      <c r="J2535" s="48" t="s">
        <v>7008</v>
      </c>
      <c r="K2535" s="113">
        <v>1</v>
      </c>
      <c r="L2535" s="113">
        <v>0</v>
      </c>
      <c r="M2535" s="113">
        <v>0</v>
      </c>
      <c r="N2535" s="48">
        <v>1</v>
      </c>
      <c r="O2535" s="48">
        <v>0</v>
      </c>
      <c r="P2535" s="48">
        <v>0</v>
      </c>
      <c r="Q2535" s="48">
        <v>0</v>
      </c>
      <c r="R2535" s="48">
        <v>0</v>
      </c>
      <c r="S2535" s="113">
        <v>0</v>
      </c>
      <c r="T2535" s="48">
        <v>0</v>
      </c>
      <c r="U2535" s="47"/>
      <c r="V2535" s="22" t="s">
        <v>8411</v>
      </c>
      <c r="W2535" s="134" t="s">
        <v>3659</v>
      </c>
      <c r="X2535" s="3" t="s">
        <v>806</v>
      </c>
      <c r="Y2535" s="21">
        <v>0</v>
      </c>
      <c r="Z2535" s="21">
        <v>16</v>
      </c>
      <c r="AA2535" s="14">
        <v>0</v>
      </c>
      <c r="AB2535" s="3">
        <f t="shared" si="117"/>
        <v>192</v>
      </c>
      <c r="AC2535">
        <v>321.21724148436334</v>
      </c>
      <c r="AN2535" s="3">
        <v>1981</v>
      </c>
      <c r="AO2535" s="3">
        <v>1204</v>
      </c>
      <c r="AP2535" s="3">
        <v>3757</v>
      </c>
      <c r="AR2535" s="183" t="s">
        <v>8746</v>
      </c>
      <c r="AS2535" s="183" t="s">
        <v>8715</v>
      </c>
      <c r="AT2535" s="3">
        <v>0</v>
      </c>
      <c r="AU2535" s="18">
        <v>0</v>
      </c>
      <c r="AV2535" s="17"/>
      <c r="AW2535" s="208">
        <v>1</v>
      </c>
      <c r="AX2535" s="48">
        <v>0</v>
      </c>
      <c r="AY2535" s="48">
        <v>0</v>
      </c>
      <c r="AZ2535" s="48">
        <v>0</v>
      </c>
      <c r="BA2535" s="48">
        <v>0</v>
      </c>
      <c r="BB2535" s="48">
        <v>0</v>
      </c>
      <c r="BC2535" s="48">
        <v>0</v>
      </c>
    </row>
    <row r="2536" spans="1:62" x14ac:dyDescent="0.25">
      <c r="A2536" s="18">
        <v>112</v>
      </c>
      <c r="B2536" s="3">
        <v>51</v>
      </c>
      <c r="C2536" s="18" t="s">
        <v>3637</v>
      </c>
      <c r="D2536" s="18" t="s">
        <v>2627</v>
      </c>
      <c r="E2536" s="18" t="s">
        <v>3638</v>
      </c>
      <c r="F2536" s="48" t="s">
        <v>7004</v>
      </c>
      <c r="G2536" s="48" t="s">
        <v>7031</v>
      </c>
      <c r="H2536" s="48" t="s">
        <v>7006</v>
      </c>
      <c r="I2536" s="48" t="s">
        <v>7032</v>
      </c>
      <c r="J2536" s="48" t="s">
        <v>7008</v>
      </c>
      <c r="K2536" s="113">
        <v>1</v>
      </c>
      <c r="L2536" s="113">
        <v>0</v>
      </c>
      <c r="M2536" s="113">
        <v>0</v>
      </c>
      <c r="N2536" s="48">
        <v>1</v>
      </c>
      <c r="O2536" s="48">
        <v>0</v>
      </c>
      <c r="P2536" s="48">
        <v>0</v>
      </c>
      <c r="Q2536" s="48">
        <v>0</v>
      </c>
      <c r="R2536" s="48">
        <v>0</v>
      </c>
      <c r="S2536" s="113">
        <v>0</v>
      </c>
      <c r="T2536" s="48">
        <v>0</v>
      </c>
      <c r="U2536" s="47"/>
      <c r="V2536" s="22" t="s">
        <v>8411</v>
      </c>
      <c r="W2536" s="134" t="s">
        <v>3660</v>
      </c>
      <c r="X2536" s="3" t="s">
        <v>473</v>
      </c>
      <c r="Y2536" s="21">
        <v>0</v>
      </c>
      <c r="Z2536" s="21">
        <v>11</v>
      </c>
      <c r="AA2536" s="14">
        <v>6</v>
      </c>
      <c r="AB2536" s="3">
        <f t="shared" si="117"/>
        <v>138</v>
      </c>
      <c r="AC2536">
        <v>230.87489231688616</v>
      </c>
      <c r="AN2536" s="3">
        <v>1981</v>
      </c>
      <c r="AO2536" s="3">
        <v>1204</v>
      </c>
      <c r="AP2536" s="3">
        <v>3757</v>
      </c>
      <c r="AR2536" s="183" t="s">
        <v>8746</v>
      </c>
      <c r="AS2536" s="183" t="s">
        <v>8715</v>
      </c>
      <c r="AT2536" s="3">
        <v>0</v>
      </c>
      <c r="AU2536" s="18">
        <v>0</v>
      </c>
      <c r="AV2536" s="17"/>
      <c r="AW2536" s="208">
        <v>1</v>
      </c>
      <c r="AX2536" s="48">
        <v>0</v>
      </c>
      <c r="AY2536" s="48">
        <v>0</v>
      </c>
      <c r="AZ2536" s="48">
        <v>0</v>
      </c>
      <c r="BA2536" s="48">
        <v>0</v>
      </c>
      <c r="BB2536" s="48">
        <v>0</v>
      </c>
      <c r="BC2536" s="48">
        <v>0</v>
      </c>
    </row>
    <row r="2537" spans="1:62" x14ac:dyDescent="0.25">
      <c r="A2537" s="18">
        <v>112</v>
      </c>
      <c r="B2537" s="3">
        <v>51</v>
      </c>
      <c r="C2537" s="18" t="s">
        <v>3637</v>
      </c>
      <c r="D2537" s="18" t="s">
        <v>2627</v>
      </c>
      <c r="E2537" s="18" t="s">
        <v>3638</v>
      </c>
      <c r="F2537" s="48" t="s">
        <v>7004</v>
      </c>
      <c r="G2537" s="48" t="s">
        <v>7033</v>
      </c>
      <c r="H2537" s="48" t="s">
        <v>7006</v>
      </c>
      <c r="I2537" s="48" t="s">
        <v>7034</v>
      </c>
      <c r="J2537" s="48" t="s">
        <v>7008</v>
      </c>
      <c r="K2537" s="113">
        <v>1</v>
      </c>
      <c r="L2537" s="113">
        <v>0</v>
      </c>
      <c r="M2537" s="113">
        <v>0</v>
      </c>
      <c r="N2537" s="48">
        <v>1</v>
      </c>
      <c r="O2537" s="48">
        <v>0</v>
      </c>
      <c r="P2537" s="48">
        <v>0</v>
      </c>
      <c r="Q2537" s="48">
        <v>0</v>
      </c>
      <c r="R2537" s="48">
        <v>0</v>
      </c>
      <c r="S2537" s="113">
        <v>0</v>
      </c>
      <c r="T2537" s="48">
        <v>0</v>
      </c>
      <c r="U2537" s="47"/>
      <c r="V2537" s="22" t="s">
        <v>8411</v>
      </c>
      <c r="W2537" s="134" t="s">
        <v>3661</v>
      </c>
      <c r="X2537" s="3" t="s">
        <v>77</v>
      </c>
      <c r="Y2537" s="21">
        <v>0</v>
      </c>
      <c r="Z2537" s="21">
        <v>6</v>
      </c>
      <c r="AA2537" s="14">
        <v>0</v>
      </c>
      <c r="AB2537" s="3">
        <f t="shared" si="117"/>
        <v>72</v>
      </c>
      <c r="AC2537">
        <v>120.45646555663626</v>
      </c>
      <c r="AN2537" s="3">
        <v>1981</v>
      </c>
      <c r="AO2537" s="3">
        <v>1204</v>
      </c>
      <c r="AP2537" s="3">
        <v>3757</v>
      </c>
      <c r="AR2537" s="183" t="s">
        <v>8746</v>
      </c>
      <c r="AS2537" s="183" t="s">
        <v>8715</v>
      </c>
      <c r="AT2537" s="3">
        <v>0</v>
      </c>
      <c r="AU2537" s="18">
        <v>0</v>
      </c>
      <c r="AV2537" s="17"/>
      <c r="AW2537" s="208">
        <v>1</v>
      </c>
      <c r="AX2537" s="48">
        <v>0</v>
      </c>
      <c r="AY2537" s="48">
        <v>0</v>
      </c>
      <c r="AZ2537" s="48">
        <v>0</v>
      </c>
      <c r="BA2537" s="48">
        <v>0</v>
      </c>
      <c r="BB2537" s="48">
        <v>0</v>
      </c>
      <c r="BC2537" s="48">
        <v>0</v>
      </c>
    </row>
    <row r="2538" spans="1:62" x14ac:dyDescent="0.25">
      <c r="A2538" s="18">
        <v>112</v>
      </c>
      <c r="B2538" s="3">
        <v>51</v>
      </c>
      <c r="C2538" s="18" t="s">
        <v>3637</v>
      </c>
      <c r="D2538" s="18" t="s">
        <v>2627</v>
      </c>
      <c r="E2538" s="18" t="s">
        <v>3638</v>
      </c>
      <c r="F2538" s="48" t="s">
        <v>7004</v>
      </c>
      <c r="G2538" s="48" t="s">
        <v>7035</v>
      </c>
      <c r="H2538" s="48" t="s">
        <v>7006</v>
      </c>
      <c r="I2538" s="48" t="s">
        <v>7036</v>
      </c>
      <c r="J2538" s="48" t="s">
        <v>7008</v>
      </c>
      <c r="K2538" s="113">
        <v>1</v>
      </c>
      <c r="L2538" s="113">
        <v>0</v>
      </c>
      <c r="M2538" s="113">
        <v>0</v>
      </c>
      <c r="N2538" s="48">
        <v>1</v>
      </c>
      <c r="O2538" s="48">
        <v>0</v>
      </c>
      <c r="P2538" s="48">
        <v>0</v>
      </c>
      <c r="Q2538" s="48">
        <v>0</v>
      </c>
      <c r="R2538" s="48">
        <v>0</v>
      </c>
      <c r="S2538" s="113">
        <v>0</v>
      </c>
      <c r="T2538" s="48">
        <v>0</v>
      </c>
      <c r="U2538" s="47"/>
      <c r="V2538" s="22" t="s">
        <v>8583</v>
      </c>
      <c r="W2538" s="134" t="s">
        <v>3662</v>
      </c>
      <c r="X2538" s="3" t="s">
        <v>971</v>
      </c>
      <c r="Y2538" s="21">
        <v>1</v>
      </c>
      <c r="Z2538" s="21">
        <v>13</v>
      </c>
      <c r="AA2538" s="14">
        <v>0</v>
      </c>
      <c r="AB2538" s="3">
        <f t="shared" si="117"/>
        <v>396</v>
      </c>
      <c r="AC2538">
        <v>662.05697262797275</v>
      </c>
      <c r="AN2538" s="3">
        <v>1981</v>
      </c>
      <c r="AO2538" s="3">
        <v>1204</v>
      </c>
      <c r="AP2538" s="3">
        <v>3752</v>
      </c>
      <c r="AR2538" s="183" t="s">
        <v>8746</v>
      </c>
      <c r="AS2538" s="183" t="s">
        <v>8715</v>
      </c>
      <c r="AT2538" s="3">
        <v>0</v>
      </c>
      <c r="AU2538" s="18">
        <v>0</v>
      </c>
      <c r="AV2538" s="17"/>
      <c r="AW2538" s="208">
        <v>1</v>
      </c>
      <c r="AX2538" s="48">
        <v>0</v>
      </c>
      <c r="AY2538" s="48">
        <v>0</v>
      </c>
      <c r="AZ2538" s="48">
        <v>0</v>
      </c>
      <c r="BA2538" s="48">
        <v>0</v>
      </c>
      <c r="BB2538" s="48">
        <v>0</v>
      </c>
      <c r="BC2538" s="48">
        <v>0</v>
      </c>
    </row>
    <row r="2539" spans="1:62" s="18" customFormat="1" ht="30" x14ac:dyDescent="0.25">
      <c r="A2539" s="18">
        <v>112</v>
      </c>
      <c r="B2539" s="3">
        <v>51</v>
      </c>
      <c r="C2539" s="18" t="s">
        <v>3637</v>
      </c>
      <c r="D2539" s="18" t="s">
        <v>2627</v>
      </c>
      <c r="E2539" s="18" t="s">
        <v>3638</v>
      </c>
      <c r="F2539" s="48" t="s">
        <v>7004</v>
      </c>
      <c r="G2539" s="48" t="s">
        <v>7037</v>
      </c>
      <c r="H2539" s="48" t="s">
        <v>7006</v>
      </c>
      <c r="I2539" s="48" t="s">
        <v>7038</v>
      </c>
      <c r="J2539" s="48" t="s">
        <v>7008</v>
      </c>
      <c r="K2539" s="113">
        <v>1</v>
      </c>
      <c r="L2539" s="113">
        <v>0</v>
      </c>
      <c r="M2539" s="113">
        <v>0</v>
      </c>
      <c r="N2539" s="48">
        <v>1</v>
      </c>
      <c r="O2539" s="48">
        <v>0</v>
      </c>
      <c r="P2539" s="48">
        <v>0</v>
      </c>
      <c r="Q2539" s="48">
        <v>0</v>
      </c>
      <c r="R2539" s="48">
        <v>0</v>
      </c>
      <c r="S2539" s="113">
        <v>0</v>
      </c>
      <c r="T2539" s="48">
        <v>0</v>
      </c>
      <c r="U2539" s="47"/>
      <c r="V2539" s="22" t="s">
        <v>8583</v>
      </c>
      <c r="W2539" s="134" t="s">
        <v>3663</v>
      </c>
      <c r="X2539" s="3" t="s">
        <v>94</v>
      </c>
      <c r="Y2539" s="21">
        <v>3</v>
      </c>
      <c r="Z2539" s="21">
        <v>0</v>
      </c>
      <c r="AA2539" s="14">
        <v>0</v>
      </c>
      <c r="AB2539" s="3">
        <f t="shared" si="117"/>
        <v>720</v>
      </c>
      <c r="AC2539" s="18">
        <v>1203.7399502326778</v>
      </c>
      <c r="AD2539" s="1"/>
      <c r="AE2539" s="15"/>
      <c r="AF2539" s="2"/>
      <c r="AG2539" s="3"/>
      <c r="AH2539" s="3"/>
      <c r="AI2539" s="3"/>
      <c r="AJ2539" s="3"/>
      <c r="AK2539" s="3"/>
      <c r="AM2539" s="1"/>
      <c r="AN2539" s="3">
        <v>1981</v>
      </c>
      <c r="AO2539" s="3">
        <v>1204</v>
      </c>
      <c r="AP2539" s="3">
        <v>3752</v>
      </c>
      <c r="AQ2539" s="3"/>
      <c r="AR2539" s="183" t="s">
        <v>8746</v>
      </c>
      <c r="AS2539" s="183" t="s">
        <v>8715</v>
      </c>
      <c r="AT2539" s="3">
        <v>0</v>
      </c>
      <c r="AU2539" s="18">
        <v>0</v>
      </c>
      <c r="AV2539" s="17"/>
      <c r="AW2539" s="208">
        <v>1</v>
      </c>
      <c r="AX2539" s="48">
        <v>0</v>
      </c>
      <c r="AY2539" s="48">
        <v>0</v>
      </c>
      <c r="AZ2539" s="48">
        <v>0</v>
      </c>
      <c r="BA2539" s="48">
        <v>0</v>
      </c>
      <c r="BB2539" s="48">
        <v>0</v>
      </c>
      <c r="BC2539" s="48">
        <v>0</v>
      </c>
      <c r="BD2539" s="17"/>
    </row>
    <row r="2540" spans="1:62" s="18" customFormat="1" x14ac:dyDescent="0.25">
      <c r="A2540" s="18">
        <v>112</v>
      </c>
      <c r="B2540" s="3">
        <v>51</v>
      </c>
      <c r="C2540" s="18" t="s">
        <v>3637</v>
      </c>
      <c r="D2540" s="18" t="s">
        <v>2627</v>
      </c>
      <c r="E2540" s="18" t="s">
        <v>3638</v>
      </c>
      <c r="F2540" s="48" t="s">
        <v>7004</v>
      </c>
      <c r="G2540" s="48" t="s">
        <v>7039</v>
      </c>
      <c r="H2540" s="48" t="s">
        <v>7006</v>
      </c>
      <c r="I2540" s="48" t="s">
        <v>7040</v>
      </c>
      <c r="J2540" s="48" t="s">
        <v>7008</v>
      </c>
      <c r="K2540" s="113">
        <v>1</v>
      </c>
      <c r="L2540" s="113">
        <v>0</v>
      </c>
      <c r="M2540" s="113">
        <v>0</v>
      </c>
      <c r="N2540" s="48">
        <v>1</v>
      </c>
      <c r="O2540" s="48">
        <v>0</v>
      </c>
      <c r="P2540" s="48">
        <v>0</v>
      </c>
      <c r="Q2540" s="48">
        <v>0</v>
      </c>
      <c r="R2540" s="48">
        <v>0</v>
      </c>
      <c r="S2540" s="113">
        <v>0</v>
      </c>
      <c r="T2540" s="48">
        <v>0</v>
      </c>
      <c r="U2540" s="47"/>
      <c r="V2540" s="22" t="s">
        <v>8583</v>
      </c>
      <c r="W2540" s="134" t="s">
        <v>3664</v>
      </c>
      <c r="X2540" s="3" t="s">
        <v>706</v>
      </c>
      <c r="Y2540" s="21">
        <v>1</v>
      </c>
      <c r="Z2540" s="21">
        <v>0</v>
      </c>
      <c r="AA2540" s="14">
        <v>0</v>
      </c>
      <c r="AB2540" s="3">
        <f t="shared" si="117"/>
        <v>240</v>
      </c>
      <c r="AC2540" s="18">
        <v>401.24665007755925</v>
      </c>
      <c r="AD2540" s="1"/>
      <c r="AE2540" s="15"/>
      <c r="AF2540" s="2"/>
      <c r="AG2540" s="3"/>
      <c r="AH2540" s="3"/>
      <c r="AI2540" s="3"/>
      <c r="AJ2540" s="3"/>
      <c r="AK2540" s="3"/>
      <c r="AM2540" s="1"/>
      <c r="AN2540" s="3">
        <v>1981</v>
      </c>
      <c r="AO2540" s="3">
        <v>1204</v>
      </c>
      <c r="AP2540" s="3">
        <v>3752</v>
      </c>
      <c r="AQ2540" s="3"/>
      <c r="AR2540" s="183" t="s">
        <v>8746</v>
      </c>
      <c r="AS2540" s="183" t="s">
        <v>8715</v>
      </c>
      <c r="AT2540" s="3">
        <v>0</v>
      </c>
      <c r="AU2540" s="18">
        <v>0</v>
      </c>
      <c r="AV2540" s="17"/>
      <c r="AW2540" s="208">
        <v>1</v>
      </c>
      <c r="AX2540" s="48">
        <v>0</v>
      </c>
      <c r="AY2540" s="48">
        <v>0</v>
      </c>
      <c r="AZ2540" s="48">
        <v>0</v>
      </c>
      <c r="BA2540" s="48">
        <v>0</v>
      </c>
      <c r="BB2540" s="48">
        <v>0</v>
      </c>
      <c r="BC2540" s="48">
        <v>0</v>
      </c>
      <c r="BD2540" s="17"/>
    </row>
    <row r="2541" spans="1:62" s="18" customFormat="1" x14ac:dyDescent="0.25">
      <c r="A2541" s="18">
        <v>112</v>
      </c>
      <c r="B2541" s="3">
        <v>51</v>
      </c>
      <c r="C2541" s="18" t="s">
        <v>3637</v>
      </c>
      <c r="D2541" s="18" t="s">
        <v>2627</v>
      </c>
      <c r="E2541" s="18" t="s">
        <v>3638</v>
      </c>
      <c r="F2541" s="48" t="s">
        <v>7004</v>
      </c>
      <c r="G2541" s="48" t="s">
        <v>7041</v>
      </c>
      <c r="H2541" s="48" t="s">
        <v>7006</v>
      </c>
      <c r="I2541" s="48" t="s">
        <v>7042</v>
      </c>
      <c r="J2541" s="48" t="s">
        <v>7008</v>
      </c>
      <c r="K2541" s="113">
        <v>1</v>
      </c>
      <c r="L2541" s="113">
        <v>0</v>
      </c>
      <c r="M2541" s="113">
        <v>0</v>
      </c>
      <c r="N2541" s="48">
        <v>1</v>
      </c>
      <c r="O2541" s="48">
        <v>0</v>
      </c>
      <c r="P2541" s="48">
        <v>0</v>
      </c>
      <c r="Q2541" s="48">
        <v>0</v>
      </c>
      <c r="R2541" s="48">
        <v>0</v>
      </c>
      <c r="S2541" s="113">
        <v>0</v>
      </c>
      <c r="T2541" s="48">
        <v>0</v>
      </c>
      <c r="U2541" s="47"/>
      <c r="V2541" s="22" t="s">
        <v>8583</v>
      </c>
      <c r="W2541" s="134" t="s">
        <v>3665</v>
      </c>
      <c r="X2541" s="3" t="s">
        <v>503</v>
      </c>
      <c r="Y2541" s="21">
        <v>0</v>
      </c>
      <c r="Z2541" s="21">
        <v>12</v>
      </c>
      <c r="AA2541" s="14">
        <v>6</v>
      </c>
      <c r="AB2541" s="3">
        <f t="shared" si="117"/>
        <v>150</v>
      </c>
      <c r="AC2541" s="18">
        <v>250.77915629847456</v>
      </c>
      <c r="AD2541" s="1"/>
      <c r="AE2541" s="15"/>
      <c r="AF2541" s="2"/>
      <c r="AG2541" s="3"/>
      <c r="AH2541" s="3"/>
      <c r="AI2541" s="3"/>
      <c r="AJ2541" s="3"/>
      <c r="AK2541" s="3"/>
      <c r="AM2541" s="1"/>
      <c r="AN2541" s="3">
        <v>1981</v>
      </c>
      <c r="AO2541" s="3">
        <v>1204</v>
      </c>
      <c r="AP2541" s="3">
        <v>3752</v>
      </c>
      <c r="AQ2541" s="3"/>
      <c r="AR2541" s="183" t="s">
        <v>8746</v>
      </c>
      <c r="AS2541" s="183" t="s">
        <v>8715</v>
      </c>
      <c r="AT2541" s="3">
        <v>0</v>
      </c>
      <c r="AU2541" s="18">
        <v>0</v>
      </c>
      <c r="AV2541" s="17"/>
      <c r="AW2541" s="208">
        <v>1</v>
      </c>
      <c r="AX2541" s="48">
        <v>0</v>
      </c>
      <c r="AY2541" s="48">
        <v>0</v>
      </c>
      <c r="AZ2541" s="48">
        <v>0</v>
      </c>
      <c r="BA2541" s="48">
        <v>0</v>
      </c>
      <c r="BB2541" s="48">
        <v>0</v>
      </c>
      <c r="BC2541" s="48">
        <v>0</v>
      </c>
      <c r="BD2541" s="17"/>
    </row>
    <row r="2542" spans="1:62" x14ac:dyDescent="0.25">
      <c r="A2542" s="18">
        <v>112</v>
      </c>
      <c r="B2542" s="3">
        <v>51</v>
      </c>
      <c r="C2542" s="18" t="s">
        <v>3637</v>
      </c>
      <c r="D2542" s="18" t="s">
        <v>2627</v>
      </c>
      <c r="E2542" s="18" t="s">
        <v>3638</v>
      </c>
      <c r="F2542" s="48" t="s">
        <v>7004</v>
      </c>
      <c r="G2542" s="48" t="s">
        <v>7043</v>
      </c>
      <c r="H2542" s="48" t="s">
        <v>7006</v>
      </c>
      <c r="I2542" s="48" t="s">
        <v>7044</v>
      </c>
      <c r="J2542" s="48" t="s">
        <v>7008</v>
      </c>
      <c r="K2542" s="113">
        <v>1</v>
      </c>
      <c r="L2542" s="113">
        <v>0</v>
      </c>
      <c r="M2542" s="113">
        <v>0</v>
      </c>
      <c r="N2542" s="48">
        <v>1</v>
      </c>
      <c r="O2542" s="48">
        <v>0</v>
      </c>
      <c r="P2542" s="48">
        <v>0</v>
      </c>
      <c r="Q2542" s="48">
        <v>0</v>
      </c>
      <c r="R2542" s="48">
        <v>0</v>
      </c>
      <c r="S2542" s="113">
        <v>0</v>
      </c>
      <c r="T2542" s="48">
        <v>0</v>
      </c>
      <c r="U2542" s="47"/>
      <c r="V2542" s="22" t="s">
        <v>8583</v>
      </c>
      <c r="W2542" s="134" t="s">
        <v>3666</v>
      </c>
      <c r="X2542" s="3" t="s">
        <v>971</v>
      </c>
      <c r="Y2542" s="21">
        <v>1</v>
      </c>
      <c r="Z2542" s="21">
        <v>13</v>
      </c>
      <c r="AA2542" s="14">
        <v>0</v>
      </c>
      <c r="AB2542" s="3">
        <f t="shared" si="117"/>
        <v>396</v>
      </c>
      <c r="AC2542">
        <v>662.05697262797275</v>
      </c>
      <c r="AN2542" s="3">
        <v>1981</v>
      </c>
      <c r="AO2542" s="3">
        <v>1204</v>
      </c>
      <c r="AP2542" s="3">
        <v>3752</v>
      </c>
      <c r="AR2542" s="183" t="s">
        <v>8746</v>
      </c>
      <c r="AS2542" s="183" t="s">
        <v>8715</v>
      </c>
      <c r="AT2542" s="3">
        <v>0</v>
      </c>
      <c r="AU2542" s="18">
        <v>0</v>
      </c>
      <c r="AV2542" s="17"/>
      <c r="AW2542" s="208">
        <v>1</v>
      </c>
      <c r="AX2542" s="48">
        <v>0</v>
      </c>
      <c r="AY2542" s="48">
        <v>0</v>
      </c>
      <c r="AZ2542" s="48">
        <v>0</v>
      </c>
      <c r="BA2542" s="48">
        <v>0</v>
      </c>
      <c r="BB2542" s="48">
        <v>0</v>
      </c>
      <c r="BC2542" s="48">
        <v>0</v>
      </c>
    </row>
    <row r="2543" spans="1:62" x14ac:dyDescent="0.25">
      <c r="A2543" s="18">
        <v>112</v>
      </c>
      <c r="B2543" s="3">
        <v>51</v>
      </c>
      <c r="C2543" s="18" t="s">
        <v>3637</v>
      </c>
      <c r="D2543" s="18" t="s">
        <v>2627</v>
      </c>
      <c r="E2543" s="18" t="s">
        <v>3638</v>
      </c>
      <c r="F2543" s="48" t="s">
        <v>7004</v>
      </c>
      <c r="G2543" s="48" t="s">
        <v>7045</v>
      </c>
      <c r="H2543" s="48" t="s">
        <v>7006</v>
      </c>
      <c r="I2543" s="48" t="s">
        <v>7046</v>
      </c>
      <c r="J2543" s="48" t="s">
        <v>7008</v>
      </c>
      <c r="K2543" s="113">
        <v>1</v>
      </c>
      <c r="L2543" s="113">
        <v>0</v>
      </c>
      <c r="M2543" s="113">
        <v>0</v>
      </c>
      <c r="N2543" s="48">
        <v>1</v>
      </c>
      <c r="O2543" s="48">
        <v>0</v>
      </c>
      <c r="P2543" s="48">
        <v>0</v>
      </c>
      <c r="Q2543" s="48">
        <v>0</v>
      </c>
      <c r="R2543" s="48">
        <v>0</v>
      </c>
      <c r="S2543" s="113">
        <v>0</v>
      </c>
      <c r="T2543" s="48">
        <v>0</v>
      </c>
      <c r="U2543" s="47"/>
      <c r="V2543" s="22" t="s">
        <v>8578</v>
      </c>
      <c r="W2543" s="134" t="s">
        <v>3667</v>
      </c>
      <c r="X2543" s="3" t="s">
        <v>971</v>
      </c>
      <c r="Y2543" s="21">
        <v>1</v>
      </c>
      <c r="Z2543" s="21">
        <v>13</v>
      </c>
      <c r="AA2543" s="14">
        <v>0</v>
      </c>
      <c r="AB2543" s="3">
        <f t="shared" si="117"/>
        <v>396</v>
      </c>
      <c r="AC2543">
        <v>661.2412967883032</v>
      </c>
      <c r="AN2543" s="3">
        <v>1981</v>
      </c>
      <c r="AO2543" s="3">
        <v>1204</v>
      </c>
      <c r="AP2543" s="3">
        <v>3743</v>
      </c>
      <c r="AR2543" s="183" t="s">
        <v>8746</v>
      </c>
      <c r="AS2543" s="183" t="s">
        <v>8715</v>
      </c>
      <c r="AT2543" s="3">
        <v>0</v>
      </c>
      <c r="AU2543" s="18">
        <v>0</v>
      </c>
      <c r="AV2543" s="17"/>
      <c r="AW2543" s="208">
        <v>1</v>
      </c>
      <c r="AX2543" s="48">
        <v>0</v>
      </c>
      <c r="AY2543" s="48">
        <v>0</v>
      </c>
      <c r="AZ2543" s="48">
        <v>0</v>
      </c>
      <c r="BA2543" s="48">
        <v>0</v>
      </c>
      <c r="BB2543" s="48">
        <v>0</v>
      </c>
      <c r="BC2543" s="48">
        <v>0</v>
      </c>
    </row>
    <row r="2544" spans="1:62" x14ac:dyDescent="0.25">
      <c r="A2544" s="18">
        <v>112</v>
      </c>
      <c r="B2544" s="3">
        <v>51</v>
      </c>
      <c r="C2544" s="18" t="s">
        <v>3637</v>
      </c>
      <c r="D2544" s="18" t="s">
        <v>2627</v>
      </c>
      <c r="E2544" s="18" t="s">
        <v>3638</v>
      </c>
      <c r="F2544" s="48" t="s">
        <v>7004</v>
      </c>
      <c r="G2544" s="48" t="s">
        <v>7047</v>
      </c>
      <c r="H2544" s="48" t="s">
        <v>7006</v>
      </c>
      <c r="I2544" s="48" t="s">
        <v>7048</v>
      </c>
      <c r="J2544" s="48" t="s">
        <v>7008</v>
      </c>
      <c r="K2544" s="113">
        <v>1</v>
      </c>
      <c r="L2544" s="113">
        <v>0</v>
      </c>
      <c r="M2544" s="113">
        <v>0</v>
      </c>
      <c r="N2544" s="48">
        <v>1</v>
      </c>
      <c r="O2544" s="48">
        <v>0</v>
      </c>
      <c r="P2544" s="48">
        <v>0</v>
      </c>
      <c r="Q2544" s="48">
        <v>0</v>
      </c>
      <c r="R2544" s="48">
        <v>0</v>
      </c>
      <c r="S2544" s="113">
        <v>0</v>
      </c>
      <c r="T2544" s="48">
        <v>0</v>
      </c>
      <c r="U2544" s="47"/>
      <c r="V2544" s="22" t="s">
        <v>8578</v>
      </c>
      <c r="W2544" s="134" t="s">
        <v>3668</v>
      </c>
      <c r="X2544" s="3" t="s">
        <v>706</v>
      </c>
      <c r="Y2544" s="21">
        <v>1</v>
      </c>
      <c r="Z2544" s="21">
        <v>0</v>
      </c>
      <c r="AA2544" s="14">
        <v>0</v>
      </c>
      <c r="AB2544" s="3">
        <f t="shared" si="117"/>
        <v>240</v>
      </c>
      <c r="AC2544">
        <v>400.7523010838201</v>
      </c>
      <c r="AN2544" s="3">
        <v>1981</v>
      </c>
      <c r="AO2544" s="3">
        <v>1204</v>
      </c>
      <c r="AP2544" s="3">
        <v>3743</v>
      </c>
      <c r="AR2544" s="183" t="s">
        <v>8746</v>
      </c>
      <c r="AS2544" s="183" t="s">
        <v>8715</v>
      </c>
      <c r="AT2544" s="3">
        <v>0</v>
      </c>
      <c r="AU2544" s="18">
        <v>0</v>
      </c>
      <c r="AV2544" s="17"/>
      <c r="AW2544" s="208">
        <v>1</v>
      </c>
      <c r="AX2544" s="48">
        <v>0</v>
      </c>
      <c r="AY2544" s="48">
        <v>0</v>
      </c>
      <c r="AZ2544" s="48">
        <v>0</v>
      </c>
      <c r="BA2544" s="48">
        <v>0</v>
      </c>
      <c r="BB2544" s="48">
        <v>0</v>
      </c>
      <c r="BC2544" s="48">
        <v>0</v>
      </c>
    </row>
    <row r="2545" spans="1:56" x14ac:dyDescent="0.25">
      <c r="A2545" s="18">
        <v>112</v>
      </c>
      <c r="B2545" s="3">
        <v>51</v>
      </c>
      <c r="C2545" s="18" t="s">
        <v>3637</v>
      </c>
      <c r="D2545" s="18" t="s">
        <v>2627</v>
      </c>
      <c r="E2545" s="18" t="s">
        <v>3638</v>
      </c>
      <c r="F2545" s="48" t="s">
        <v>7004</v>
      </c>
      <c r="G2545" s="48" t="s">
        <v>7049</v>
      </c>
      <c r="H2545" s="48" t="s">
        <v>7006</v>
      </c>
      <c r="I2545" s="48" t="s">
        <v>7050</v>
      </c>
      <c r="J2545" s="48" t="s">
        <v>7008</v>
      </c>
      <c r="K2545" s="113">
        <v>1</v>
      </c>
      <c r="L2545" s="113">
        <v>0</v>
      </c>
      <c r="M2545" s="113">
        <v>0</v>
      </c>
      <c r="N2545" s="48">
        <v>1</v>
      </c>
      <c r="O2545" s="48">
        <v>0</v>
      </c>
      <c r="P2545" s="48">
        <v>0</v>
      </c>
      <c r="Q2545" s="48">
        <v>0</v>
      </c>
      <c r="R2545" s="48">
        <v>0</v>
      </c>
      <c r="S2545" s="113">
        <v>0</v>
      </c>
      <c r="T2545" s="48">
        <v>0</v>
      </c>
      <c r="U2545" s="47"/>
      <c r="V2545" s="22" t="s">
        <v>8578</v>
      </c>
      <c r="W2545" s="134" t="s">
        <v>3669</v>
      </c>
      <c r="X2545" s="3" t="s">
        <v>200</v>
      </c>
      <c r="Y2545" s="21">
        <v>0</v>
      </c>
      <c r="Z2545" s="21">
        <v>1</v>
      </c>
      <c r="AA2545" s="14">
        <v>6</v>
      </c>
      <c r="AB2545" s="3">
        <f t="shared" si="117"/>
        <v>18</v>
      </c>
      <c r="AC2545">
        <v>30.056422581286508</v>
      </c>
      <c r="AN2545" s="3">
        <v>1981</v>
      </c>
      <c r="AO2545" s="3">
        <v>1204</v>
      </c>
      <c r="AP2545" s="3">
        <v>3743</v>
      </c>
      <c r="AR2545" s="183" t="s">
        <v>8746</v>
      </c>
      <c r="AS2545" s="183" t="s">
        <v>8715</v>
      </c>
      <c r="AT2545" s="3">
        <v>0</v>
      </c>
      <c r="AU2545" s="18">
        <v>0</v>
      </c>
      <c r="AV2545" s="17"/>
      <c r="AW2545" s="208">
        <v>1</v>
      </c>
      <c r="AX2545" s="48">
        <v>0</v>
      </c>
      <c r="AY2545" s="48">
        <v>0</v>
      </c>
      <c r="AZ2545" s="48">
        <v>0</v>
      </c>
      <c r="BA2545" s="48">
        <v>0</v>
      </c>
      <c r="BB2545" s="48">
        <v>0</v>
      </c>
      <c r="BC2545" s="48">
        <v>0</v>
      </c>
    </row>
    <row r="2546" spans="1:56" x14ac:dyDescent="0.25">
      <c r="A2546" s="18">
        <v>112</v>
      </c>
      <c r="B2546" s="3">
        <v>51</v>
      </c>
      <c r="C2546" s="18" t="s">
        <v>3637</v>
      </c>
      <c r="D2546" s="18" t="s">
        <v>2627</v>
      </c>
      <c r="E2546" s="18" t="s">
        <v>3638</v>
      </c>
      <c r="F2546" s="48" t="s">
        <v>7004</v>
      </c>
      <c r="G2546" s="48" t="s">
        <v>7051</v>
      </c>
      <c r="H2546" s="48" t="s">
        <v>7006</v>
      </c>
      <c r="I2546" s="48" t="s">
        <v>7052</v>
      </c>
      <c r="J2546" s="48" t="s">
        <v>7008</v>
      </c>
      <c r="K2546" s="113">
        <v>1</v>
      </c>
      <c r="L2546" s="113">
        <v>0</v>
      </c>
      <c r="M2546" s="113">
        <v>0</v>
      </c>
      <c r="N2546" s="48">
        <v>1</v>
      </c>
      <c r="O2546" s="48">
        <v>0</v>
      </c>
      <c r="P2546" s="48">
        <v>0</v>
      </c>
      <c r="Q2546" s="48">
        <v>0</v>
      </c>
      <c r="R2546" s="48">
        <v>0</v>
      </c>
      <c r="S2546" s="113">
        <v>0</v>
      </c>
      <c r="T2546" s="48">
        <v>0</v>
      </c>
      <c r="U2546" s="47"/>
      <c r="V2546" s="22" t="s">
        <v>8406</v>
      </c>
      <c r="W2546" s="134" t="s">
        <v>3670</v>
      </c>
      <c r="X2546" s="3" t="s">
        <v>3671</v>
      </c>
      <c r="Y2546" s="21">
        <v>3</v>
      </c>
      <c r="Z2546" s="21">
        <v>1</v>
      </c>
      <c r="AA2546" s="14">
        <v>0</v>
      </c>
      <c r="AB2546" s="3">
        <f t="shared" si="117"/>
        <v>732</v>
      </c>
      <c r="AC2546">
        <v>1218.2828886155207</v>
      </c>
      <c r="AN2546" s="3">
        <v>1981</v>
      </c>
      <c r="AO2546" s="3">
        <v>1204</v>
      </c>
      <c r="AP2546" s="3">
        <v>3719</v>
      </c>
      <c r="AR2546" s="183" t="s">
        <v>8746</v>
      </c>
      <c r="AS2546" s="183" t="s">
        <v>8715</v>
      </c>
      <c r="AT2546" s="3">
        <v>0</v>
      </c>
      <c r="AU2546" s="18">
        <v>0</v>
      </c>
      <c r="AV2546" s="17"/>
      <c r="AW2546" s="208">
        <v>1</v>
      </c>
      <c r="AX2546" s="48">
        <v>0</v>
      </c>
      <c r="AY2546" s="48">
        <v>0</v>
      </c>
      <c r="AZ2546" s="48">
        <v>0</v>
      </c>
      <c r="BA2546" s="48">
        <v>0</v>
      </c>
      <c r="BB2546" s="48">
        <v>0</v>
      </c>
      <c r="BC2546" s="48">
        <v>0</v>
      </c>
    </row>
    <row r="2547" spans="1:56" ht="30" x14ac:dyDescent="0.25">
      <c r="A2547" s="18">
        <v>112</v>
      </c>
      <c r="B2547" s="3">
        <v>51</v>
      </c>
      <c r="C2547" s="18" t="s">
        <v>3637</v>
      </c>
      <c r="D2547" s="18" t="s">
        <v>2627</v>
      </c>
      <c r="E2547" s="18" t="s">
        <v>3638</v>
      </c>
      <c r="F2547" s="48" t="s">
        <v>7004</v>
      </c>
      <c r="G2547" s="48" t="s">
        <v>7053</v>
      </c>
      <c r="H2547" s="48" t="s">
        <v>7006</v>
      </c>
      <c r="I2547" s="48" t="s">
        <v>7054</v>
      </c>
      <c r="J2547" s="48" t="s">
        <v>7008</v>
      </c>
      <c r="K2547" s="113">
        <v>1</v>
      </c>
      <c r="L2547" s="113">
        <v>0</v>
      </c>
      <c r="M2547" s="113">
        <v>0</v>
      </c>
      <c r="N2547" s="48">
        <v>1</v>
      </c>
      <c r="O2547" s="48">
        <v>0</v>
      </c>
      <c r="P2547" s="48">
        <v>0</v>
      </c>
      <c r="Q2547" s="48">
        <v>0</v>
      </c>
      <c r="R2547" s="48">
        <v>0</v>
      </c>
      <c r="S2547" s="113">
        <v>0</v>
      </c>
      <c r="T2547" s="48">
        <v>0</v>
      </c>
      <c r="U2547" s="47"/>
      <c r="V2547" s="22" t="s">
        <v>8406</v>
      </c>
      <c r="W2547" s="134" t="s">
        <v>3672</v>
      </c>
      <c r="X2547" s="3" t="s">
        <v>315</v>
      </c>
      <c r="Y2547" s="21">
        <v>2</v>
      </c>
      <c r="Z2547" s="21">
        <v>3</v>
      </c>
      <c r="AA2547" s="14">
        <v>6</v>
      </c>
      <c r="AB2547" s="3">
        <f t="shared" si="117"/>
        <v>522</v>
      </c>
      <c r="AC2547">
        <v>868.7755025372976</v>
      </c>
      <c r="AN2547" s="3">
        <v>1981</v>
      </c>
      <c r="AO2547" s="3">
        <v>1204</v>
      </c>
      <c r="AP2547" s="3">
        <v>3719</v>
      </c>
      <c r="AR2547" s="183" t="s">
        <v>8746</v>
      </c>
      <c r="AS2547" s="183" t="s">
        <v>8715</v>
      </c>
      <c r="AT2547" s="3">
        <v>0</v>
      </c>
      <c r="AU2547" s="18">
        <v>0</v>
      </c>
      <c r="AV2547" s="17"/>
      <c r="AW2547" s="208">
        <v>1</v>
      </c>
      <c r="AX2547" s="48">
        <v>0</v>
      </c>
      <c r="AY2547" s="48">
        <v>0</v>
      </c>
      <c r="AZ2547" s="48">
        <v>0</v>
      </c>
      <c r="BA2547" s="48">
        <v>0</v>
      </c>
      <c r="BB2547" s="48">
        <v>0</v>
      </c>
      <c r="BC2547" s="48">
        <v>0</v>
      </c>
    </row>
    <row r="2548" spans="1:56" s="18" customFormat="1" x14ac:dyDescent="0.25">
      <c r="A2548" s="18">
        <v>112</v>
      </c>
      <c r="B2548" s="3">
        <v>51</v>
      </c>
      <c r="C2548" s="18" t="s">
        <v>3637</v>
      </c>
      <c r="D2548" s="18" t="s">
        <v>2627</v>
      </c>
      <c r="E2548" s="18" t="s">
        <v>3638</v>
      </c>
      <c r="F2548" s="48" t="s">
        <v>7004</v>
      </c>
      <c r="G2548" s="48" t="s">
        <v>7055</v>
      </c>
      <c r="H2548" s="48" t="s">
        <v>7006</v>
      </c>
      <c r="I2548" s="48" t="s">
        <v>7056</v>
      </c>
      <c r="J2548" s="48" t="s">
        <v>7008</v>
      </c>
      <c r="K2548" s="113">
        <v>1</v>
      </c>
      <c r="L2548" s="113">
        <v>0</v>
      </c>
      <c r="M2548" s="113">
        <v>0</v>
      </c>
      <c r="N2548" s="48">
        <v>1</v>
      </c>
      <c r="O2548" s="48">
        <v>0</v>
      </c>
      <c r="P2548" s="48">
        <v>0</v>
      </c>
      <c r="Q2548" s="48">
        <v>0</v>
      </c>
      <c r="R2548" s="48">
        <v>0</v>
      </c>
      <c r="S2548" s="113">
        <v>0</v>
      </c>
      <c r="T2548" s="48">
        <v>0</v>
      </c>
      <c r="U2548" s="47"/>
      <c r="V2548" s="22" t="s">
        <v>8406</v>
      </c>
      <c r="W2548" s="134" t="s">
        <v>3673</v>
      </c>
      <c r="X2548" s="3" t="s">
        <v>23</v>
      </c>
      <c r="Y2548" s="21">
        <v>0</v>
      </c>
      <c r="Z2548" s="21">
        <v>7</v>
      </c>
      <c r="AA2548" s="14">
        <v>6</v>
      </c>
      <c r="AB2548" s="3">
        <f t="shared" si="117"/>
        <v>90</v>
      </c>
      <c r="AC2548" s="18">
        <v>149.78887974780994</v>
      </c>
      <c r="AD2548" s="1"/>
      <c r="AE2548" s="15"/>
      <c r="AF2548" s="2"/>
      <c r="AG2548" s="3"/>
      <c r="AH2548" s="3"/>
      <c r="AI2548" s="3"/>
      <c r="AJ2548" s="3"/>
      <c r="AK2548" s="3"/>
      <c r="AM2548" s="1"/>
      <c r="AN2548" s="3">
        <v>1981</v>
      </c>
      <c r="AO2548" s="3">
        <v>1204</v>
      </c>
      <c r="AP2548" s="3">
        <v>3719</v>
      </c>
      <c r="AQ2548" s="3"/>
      <c r="AR2548" s="183" t="s">
        <v>8746</v>
      </c>
      <c r="AS2548" s="183" t="s">
        <v>8715</v>
      </c>
      <c r="AT2548" s="3">
        <v>0</v>
      </c>
      <c r="AU2548" s="18">
        <v>0</v>
      </c>
      <c r="AV2548" s="17"/>
      <c r="AW2548" s="208">
        <v>1</v>
      </c>
      <c r="AX2548" s="48">
        <v>0</v>
      </c>
      <c r="AY2548" s="48">
        <v>0</v>
      </c>
      <c r="AZ2548" s="48">
        <v>0</v>
      </c>
      <c r="BA2548" s="48">
        <v>0</v>
      </c>
      <c r="BB2548" s="48">
        <v>0</v>
      </c>
      <c r="BC2548" s="48">
        <v>0</v>
      </c>
      <c r="BD2548" s="17"/>
    </row>
    <row r="2549" spans="1:56" s="18" customFormat="1" x14ac:dyDescent="0.25">
      <c r="A2549" s="18">
        <v>112</v>
      </c>
      <c r="B2549" s="3">
        <v>51</v>
      </c>
      <c r="C2549" s="18" t="s">
        <v>3637</v>
      </c>
      <c r="D2549" s="18" t="s">
        <v>2627</v>
      </c>
      <c r="E2549" s="18" t="s">
        <v>3638</v>
      </c>
      <c r="F2549" s="48" t="s">
        <v>7004</v>
      </c>
      <c r="G2549" s="48" t="s">
        <v>7057</v>
      </c>
      <c r="H2549" s="48" t="s">
        <v>7006</v>
      </c>
      <c r="I2549" s="48" t="s">
        <v>7058</v>
      </c>
      <c r="J2549" s="48" t="s">
        <v>7008</v>
      </c>
      <c r="K2549" s="113">
        <v>1</v>
      </c>
      <c r="L2549" s="113">
        <v>0</v>
      </c>
      <c r="M2549" s="113">
        <v>0</v>
      </c>
      <c r="N2549" s="48">
        <v>1</v>
      </c>
      <c r="O2549" s="48">
        <v>0</v>
      </c>
      <c r="P2549" s="48">
        <v>0</v>
      </c>
      <c r="Q2549" s="48">
        <v>0</v>
      </c>
      <c r="R2549" s="48">
        <v>0</v>
      </c>
      <c r="S2549" s="113">
        <v>0</v>
      </c>
      <c r="T2549" s="48">
        <v>0</v>
      </c>
      <c r="U2549" s="47"/>
      <c r="V2549" s="22" t="s">
        <v>8566</v>
      </c>
      <c r="W2549" s="134" t="s">
        <v>3674</v>
      </c>
      <c r="X2549" s="3" t="s">
        <v>346</v>
      </c>
      <c r="Y2549" s="21">
        <v>2</v>
      </c>
      <c r="Z2549" s="21">
        <v>7</v>
      </c>
      <c r="AA2549" s="14">
        <v>0</v>
      </c>
      <c r="AB2549" s="3">
        <f t="shared" si="117"/>
        <v>564</v>
      </c>
      <c r="AC2549" s="18">
        <v>934.82758191402252</v>
      </c>
      <c r="AD2549" s="1"/>
      <c r="AE2549" s="15"/>
      <c r="AF2549" s="2"/>
      <c r="AG2549" s="3"/>
      <c r="AH2549" s="3"/>
      <c r="AI2549" s="3"/>
      <c r="AJ2549" s="3"/>
      <c r="AK2549" s="3"/>
      <c r="AM2549" s="1"/>
      <c r="AN2549" s="3">
        <v>1981</v>
      </c>
      <c r="AO2549" s="3">
        <v>1204</v>
      </c>
      <c r="AP2549" s="3">
        <v>3689</v>
      </c>
      <c r="AQ2549" s="3"/>
      <c r="AR2549" s="183" t="s">
        <v>8746</v>
      </c>
      <c r="AS2549" s="183" t="s">
        <v>8715</v>
      </c>
      <c r="AT2549" s="3">
        <v>0</v>
      </c>
      <c r="AU2549" s="18">
        <v>0</v>
      </c>
      <c r="AV2549" s="17"/>
      <c r="AW2549" s="208">
        <v>1</v>
      </c>
      <c r="AX2549" s="48">
        <v>0</v>
      </c>
      <c r="AY2549" s="48">
        <v>0</v>
      </c>
      <c r="AZ2549" s="48">
        <v>0</v>
      </c>
      <c r="BA2549" s="48">
        <v>0</v>
      </c>
      <c r="BB2549" s="48">
        <v>0</v>
      </c>
      <c r="BC2549" s="48">
        <v>0</v>
      </c>
      <c r="BD2549" s="17"/>
    </row>
    <row r="2550" spans="1:56" s="18" customFormat="1" x14ac:dyDescent="0.25">
      <c r="A2550" s="18">
        <v>112</v>
      </c>
      <c r="B2550" s="3">
        <v>51</v>
      </c>
      <c r="C2550" s="18" t="s">
        <v>3637</v>
      </c>
      <c r="D2550" s="18" t="s">
        <v>2627</v>
      </c>
      <c r="E2550" s="18" t="s">
        <v>3638</v>
      </c>
      <c r="F2550" s="48" t="s">
        <v>7004</v>
      </c>
      <c r="G2550" s="48" t="s">
        <v>7059</v>
      </c>
      <c r="H2550" s="48" t="s">
        <v>7006</v>
      </c>
      <c r="I2550" s="48" t="s">
        <v>7060</v>
      </c>
      <c r="J2550" s="48" t="s">
        <v>7008</v>
      </c>
      <c r="K2550" s="113">
        <v>1</v>
      </c>
      <c r="L2550" s="113">
        <v>0</v>
      </c>
      <c r="M2550" s="113">
        <v>0</v>
      </c>
      <c r="N2550" s="48">
        <v>1</v>
      </c>
      <c r="O2550" s="48">
        <v>0</v>
      </c>
      <c r="P2550" s="48">
        <v>0</v>
      </c>
      <c r="Q2550" s="48">
        <v>0</v>
      </c>
      <c r="R2550" s="48">
        <v>0</v>
      </c>
      <c r="S2550" s="113">
        <v>0</v>
      </c>
      <c r="T2550" s="48">
        <v>0</v>
      </c>
      <c r="U2550" s="47"/>
      <c r="V2550" s="22" t="s">
        <v>8566</v>
      </c>
      <c r="W2550" s="134" t="s">
        <v>3675</v>
      </c>
      <c r="X2550" s="3" t="s">
        <v>65</v>
      </c>
      <c r="Y2550" s="21">
        <v>0</v>
      </c>
      <c r="Z2550" s="21">
        <v>2</v>
      </c>
      <c r="AA2550" s="14">
        <v>6</v>
      </c>
      <c r="AB2550" s="3">
        <f t="shared" si="117"/>
        <v>30</v>
      </c>
      <c r="AC2550" s="18">
        <v>49.724871378405453</v>
      </c>
      <c r="AD2550" s="1"/>
      <c r="AE2550" s="15"/>
      <c r="AF2550" s="2"/>
      <c r="AG2550" s="3"/>
      <c r="AH2550" s="3"/>
      <c r="AI2550" s="3"/>
      <c r="AJ2550" s="3"/>
      <c r="AK2550" s="3"/>
      <c r="AM2550" s="1"/>
      <c r="AN2550" s="3">
        <v>1981</v>
      </c>
      <c r="AO2550" s="3">
        <v>1204</v>
      </c>
      <c r="AP2550" s="3">
        <v>3689</v>
      </c>
      <c r="AQ2550" s="3"/>
      <c r="AR2550" s="183" t="s">
        <v>8746</v>
      </c>
      <c r="AS2550" s="183" t="s">
        <v>8715</v>
      </c>
      <c r="AT2550" s="3">
        <v>0</v>
      </c>
      <c r="AU2550" s="18">
        <v>0</v>
      </c>
      <c r="AV2550" s="17"/>
      <c r="AW2550" s="208">
        <v>1</v>
      </c>
      <c r="AX2550" s="48">
        <v>0</v>
      </c>
      <c r="AY2550" s="48">
        <v>0</v>
      </c>
      <c r="AZ2550" s="48">
        <v>0</v>
      </c>
      <c r="BA2550" s="48">
        <v>0</v>
      </c>
      <c r="BB2550" s="48">
        <v>0</v>
      </c>
      <c r="BC2550" s="48">
        <v>0</v>
      </c>
      <c r="BD2550" s="17"/>
    </row>
    <row r="2551" spans="1:56" s="18" customFormat="1" x14ac:dyDescent="0.25">
      <c r="A2551" s="18">
        <v>112</v>
      </c>
      <c r="B2551" s="3">
        <v>51</v>
      </c>
      <c r="C2551" s="18" t="s">
        <v>3637</v>
      </c>
      <c r="D2551" s="18" t="s">
        <v>2627</v>
      </c>
      <c r="E2551" s="18" t="s">
        <v>3638</v>
      </c>
      <c r="F2551" s="48" t="s">
        <v>7004</v>
      </c>
      <c r="G2551" s="48" t="s">
        <v>7061</v>
      </c>
      <c r="H2551" s="48" t="s">
        <v>7006</v>
      </c>
      <c r="I2551" s="48" t="s">
        <v>7062</v>
      </c>
      <c r="J2551" s="48" t="s">
        <v>7008</v>
      </c>
      <c r="K2551" s="113">
        <v>1</v>
      </c>
      <c r="L2551" s="113">
        <v>0</v>
      </c>
      <c r="M2551" s="113">
        <v>0</v>
      </c>
      <c r="N2551" s="48">
        <v>1</v>
      </c>
      <c r="O2551" s="48">
        <v>0</v>
      </c>
      <c r="P2551" s="48">
        <v>0</v>
      </c>
      <c r="Q2551" s="48">
        <v>0</v>
      </c>
      <c r="R2551" s="48">
        <v>0</v>
      </c>
      <c r="S2551" s="113">
        <v>0</v>
      </c>
      <c r="T2551" s="48">
        <v>0</v>
      </c>
      <c r="U2551" s="47"/>
      <c r="V2551" s="22" t="s">
        <v>8586</v>
      </c>
      <c r="W2551" s="134" t="s">
        <v>3676</v>
      </c>
      <c r="X2551" s="3" t="s">
        <v>3528</v>
      </c>
      <c r="Y2551" s="21">
        <v>4</v>
      </c>
      <c r="Z2551" s="21">
        <v>9</v>
      </c>
      <c r="AA2551" s="14">
        <v>0</v>
      </c>
      <c r="AB2551" s="3">
        <f t="shared" si="117"/>
        <v>1068</v>
      </c>
      <c r="AC2551" s="18">
        <v>1769.7205329214653</v>
      </c>
      <c r="AD2551" s="1"/>
      <c r="AE2551" s="15"/>
      <c r="AF2551" s="2"/>
      <c r="AG2551" s="3"/>
      <c r="AH2551" s="3"/>
      <c r="AI2551" s="3"/>
      <c r="AJ2551" s="3"/>
      <c r="AK2551" s="3"/>
      <c r="AM2551" s="1"/>
      <c r="AN2551" s="3">
        <v>1981</v>
      </c>
      <c r="AO2551" s="3">
        <v>1204</v>
      </c>
      <c r="AP2551" s="3">
        <v>3687</v>
      </c>
      <c r="AQ2551" s="3"/>
      <c r="AR2551" s="183" t="s">
        <v>8746</v>
      </c>
      <c r="AS2551" s="183" t="s">
        <v>8715</v>
      </c>
      <c r="AT2551" s="3">
        <v>0</v>
      </c>
      <c r="AU2551" s="18">
        <v>0</v>
      </c>
      <c r="AV2551" s="17"/>
      <c r="AW2551" s="208">
        <v>1</v>
      </c>
      <c r="AX2551" s="48">
        <v>0</v>
      </c>
      <c r="AY2551" s="48">
        <v>0</v>
      </c>
      <c r="AZ2551" s="48">
        <v>0</v>
      </c>
      <c r="BA2551" s="48">
        <v>0</v>
      </c>
      <c r="BB2551" s="48">
        <v>0</v>
      </c>
      <c r="BC2551" s="48">
        <v>0</v>
      </c>
      <c r="BD2551" s="17"/>
    </row>
    <row r="2552" spans="1:56" s="18" customFormat="1" x14ac:dyDescent="0.25">
      <c r="A2552" s="18">
        <v>112</v>
      </c>
      <c r="B2552" s="3">
        <v>51</v>
      </c>
      <c r="C2552" s="18" t="s">
        <v>3637</v>
      </c>
      <c r="D2552" s="18" t="s">
        <v>2627</v>
      </c>
      <c r="E2552" s="18" t="s">
        <v>3638</v>
      </c>
      <c r="F2552" s="48" t="s">
        <v>7004</v>
      </c>
      <c r="G2552" s="48" t="s">
        <v>7063</v>
      </c>
      <c r="H2552" s="48" t="s">
        <v>7006</v>
      </c>
      <c r="I2552" s="48" t="s">
        <v>7064</v>
      </c>
      <c r="J2552" s="48" t="s">
        <v>7008</v>
      </c>
      <c r="K2552" s="113">
        <v>1</v>
      </c>
      <c r="L2552" s="113">
        <v>0</v>
      </c>
      <c r="M2552" s="113">
        <v>0</v>
      </c>
      <c r="N2552" s="48">
        <v>1</v>
      </c>
      <c r="O2552" s="48">
        <v>0</v>
      </c>
      <c r="P2552" s="48">
        <v>0</v>
      </c>
      <c r="Q2552" s="48">
        <v>0</v>
      </c>
      <c r="R2552" s="48">
        <v>0</v>
      </c>
      <c r="S2552" s="113">
        <v>0</v>
      </c>
      <c r="T2552" s="48">
        <v>0</v>
      </c>
      <c r="U2552" s="47"/>
      <c r="V2552" s="22" t="s">
        <v>8587</v>
      </c>
      <c r="W2552" s="134" t="s">
        <v>3677</v>
      </c>
      <c r="X2552" s="3" t="s">
        <v>495</v>
      </c>
      <c r="Y2552" s="21">
        <v>3</v>
      </c>
      <c r="Z2552" s="21">
        <v>10</v>
      </c>
      <c r="AA2552" s="14">
        <v>0</v>
      </c>
      <c r="AB2552" s="3">
        <f t="shared" si="117"/>
        <v>840</v>
      </c>
      <c r="AC2552" s="18">
        <v>1391.5337576554282</v>
      </c>
      <c r="AD2552" s="1"/>
      <c r="AE2552" s="15"/>
      <c r="AF2552" s="2"/>
      <c r="AG2552" s="3"/>
      <c r="AH2552" s="3"/>
      <c r="AI2552" s="3"/>
      <c r="AJ2552" s="3"/>
      <c r="AK2552" s="3"/>
      <c r="AM2552" s="1"/>
      <c r="AN2552" s="3">
        <v>1981</v>
      </c>
      <c r="AO2552" s="3">
        <v>1204</v>
      </c>
      <c r="AP2552" s="3">
        <v>3685</v>
      </c>
      <c r="AQ2552" s="3"/>
      <c r="AR2552" s="183" t="s">
        <v>8746</v>
      </c>
      <c r="AS2552" s="183" t="s">
        <v>8715</v>
      </c>
      <c r="AT2552" s="3">
        <v>0</v>
      </c>
      <c r="AU2552" s="18">
        <v>0</v>
      </c>
      <c r="AV2552" s="17"/>
      <c r="AW2552" s="208">
        <v>1</v>
      </c>
      <c r="AX2552" s="48">
        <v>0</v>
      </c>
      <c r="AY2552" s="48">
        <v>0</v>
      </c>
      <c r="AZ2552" s="48">
        <v>0</v>
      </c>
      <c r="BA2552" s="48">
        <v>0</v>
      </c>
      <c r="BB2552" s="48">
        <v>0</v>
      </c>
      <c r="BC2552" s="48">
        <v>0</v>
      </c>
      <c r="BD2552" s="17"/>
    </row>
    <row r="2553" spans="1:56" x14ac:dyDescent="0.25">
      <c r="A2553" s="18">
        <v>112</v>
      </c>
      <c r="B2553" s="3">
        <v>51</v>
      </c>
      <c r="C2553" s="18" t="s">
        <v>3637</v>
      </c>
      <c r="D2553" s="18" t="s">
        <v>2627</v>
      </c>
      <c r="E2553" s="18" t="s">
        <v>3638</v>
      </c>
      <c r="F2553" s="48" t="s">
        <v>7004</v>
      </c>
      <c r="G2553" s="48" t="s">
        <v>7065</v>
      </c>
      <c r="H2553" s="48" t="s">
        <v>7006</v>
      </c>
      <c r="I2553" s="48" t="s">
        <v>7066</v>
      </c>
      <c r="J2553" s="48" t="s">
        <v>7008</v>
      </c>
      <c r="K2553" s="113">
        <v>1</v>
      </c>
      <c r="L2553" s="113">
        <v>0</v>
      </c>
      <c r="M2553" s="113">
        <v>0</v>
      </c>
      <c r="N2553" s="48">
        <v>1</v>
      </c>
      <c r="O2553" s="48">
        <v>0</v>
      </c>
      <c r="P2553" s="48">
        <v>0</v>
      </c>
      <c r="Q2553" s="48">
        <v>0</v>
      </c>
      <c r="R2553" s="48">
        <v>0</v>
      </c>
      <c r="S2553" s="113">
        <v>0</v>
      </c>
      <c r="T2553" s="48">
        <v>0</v>
      </c>
      <c r="U2553" s="47"/>
      <c r="V2553" s="22" t="s">
        <v>8588</v>
      </c>
      <c r="W2553" s="134" t="s">
        <v>3678</v>
      </c>
      <c r="X2553" s="3" t="s">
        <v>167</v>
      </c>
      <c r="Y2553" s="21">
        <v>0</v>
      </c>
      <c r="Z2553" s="21">
        <v>10</v>
      </c>
      <c r="AA2553" s="14">
        <v>0</v>
      </c>
      <c r="AB2553" s="3">
        <f t="shared" ref="AB2553:AB2580" si="118">(240*Y2553)+(12*Z2553)+AA2553</f>
        <v>120</v>
      </c>
      <c r="AC2553">
        <v>198.70886444377624</v>
      </c>
      <c r="AN2553" s="3">
        <v>1981</v>
      </c>
      <c r="AO2553" s="3">
        <v>1204</v>
      </c>
      <c r="AP2553" s="3">
        <v>3682</v>
      </c>
      <c r="AR2553" s="183" t="s">
        <v>8746</v>
      </c>
      <c r="AS2553" s="183" t="s">
        <v>8715</v>
      </c>
      <c r="AT2553" s="3">
        <v>0</v>
      </c>
      <c r="AU2553" s="18">
        <v>0</v>
      </c>
      <c r="AV2553" s="17"/>
      <c r="AW2553" s="208">
        <v>1</v>
      </c>
      <c r="AX2553" s="48">
        <v>0</v>
      </c>
      <c r="AY2553" s="48">
        <v>0</v>
      </c>
      <c r="AZ2553" s="48">
        <v>0</v>
      </c>
      <c r="BA2553" s="48">
        <v>0</v>
      </c>
      <c r="BB2553" s="48">
        <v>0</v>
      </c>
      <c r="BC2553" s="48">
        <v>0</v>
      </c>
    </row>
    <row r="2554" spans="1:56" x14ac:dyDescent="0.25">
      <c r="A2554" s="18">
        <v>112</v>
      </c>
      <c r="B2554" s="3">
        <v>51</v>
      </c>
      <c r="C2554" s="18" t="s">
        <v>3637</v>
      </c>
      <c r="D2554" s="18" t="s">
        <v>2627</v>
      </c>
      <c r="E2554" s="18" t="s">
        <v>3638</v>
      </c>
      <c r="F2554" s="48" t="s">
        <v>7004</v>
      </c>
      <c r="G2554" s="48" t="s">
        <v>7067</v>
      </c>
      <c r="H2554" s="48" t="s">
        <v>7006</v>
      </c>
      <c r="I2554" s="48" t="s">
        <v>7068</v>
      </c>
      <c r="J2554" s="48" t="s">
        <v>7008</v>
      </c>
      <c r="K2554" s="113">
        <v>1</v>
      </c>
      <c r="L2554" s="113">
        <v>0</v>
      </c>
      <c r="M2554" s="113">
        <v>0</v>
      </c>
      <c r="N2554" s="48">
        <v>1</v>
      </c>
      <c r="O2554" s="48">
        <v>0</v>
      </c>
      <c r="P2554" s="48">
        <v>0</v>
      </c>
      <c r="Q2554" s="48">
        <v>0</v>
      </c>
      <c r="R2554" s="48">
        <v>0</v>
      </c>
      <c r="S2554" s="113">
        <v>0</v>
      </c>
      <c r="T2554" s="48">
        <v>0</v>
      </c>
      <c r="U2554" s="47"/>
      <c r="V2554" s="22" t="s">
        <v>8588</v>
      </c>
      <c r="W2554" s="134" t="s">
        <v>3679</v>
      </c>
      <c r="X2554" s="3" t="s">
        <v>401</v>
      </c>
      <c r="Y2554" s="21">
        <v>1</v>
      </c>
      <c r="Z2554" s="21">
        <v>10</v>
      </c>
      <c r="AA2554" s="14">
        <v>0</v>
      </c>
      <c r="AB2554" s="3">
        <f t="shared" si="118"/>
        <v>360</v>
      </c>
      <c r="AC2554">
        <v>596.12659333132865</v>
      </c>
      <c r="AN2554" s="3">
        <v>1981</v>
      </c>
      <c r="AO2554" s="3">
        <v>1204</v>
      </c>
      <c r="AP2554" s="3">
        <v>3682</v>
      </c>
      <c r="AR2554" s="183" t="s">
        <v>8746</v>
      </c>
      <c r="AS2554" s="183" t="s">
        <v>8715</v>
      </c>
      <c r="AT2554" s="3">
        <v>0</v>
      </c>
      <c r="AU2554" s="18">
        <v>0</v>
      </c>
      <c r="AV2554" s="17"/>
      <c r="AW2554" s="208">
        <v>1</v>
      </c>
      <c r="AX2554" s="48">
        <v>0</v>
      </c>
      <c r="AY2554" s="48">
        <v>0</v>
      </c>
      <c r="AZ2554" s="48">
        <v>0</v>
      </c>
      <c r="BA2554" s="48">
        <v>0</v>
      </c>
      <c r="BB2554" s="48">
        <v>0</v>
      </c>
      <c r="BC2554" s="48">
        <v>0</v>
      </c>
    </row>
    <row r="2555" spans="1:56" x14ac:dyDescent="0.25">
      <c r="A2555" s="18">
        <v>112</v>
      </c>
      <c r="B2555" s="3">
        <v>51</v>
      </c>
      <c r="C2555" s="18" t="s">
        <v>3637</v>
      </c>
      <c r="D2555" s="18" t="s">
        <v>2627</v>
      </c>
      <c r="E2555" s="18" t="s">
        <v>3638</v>
      </c>
      <c r="F2555" s="48" t="s">
        <v>7004</v>
      </c>
      <c r="G2555" s="48" t="s">
        <v>7069</v>
      </c>
      <c r="H2555" s="48" t="s">
        <v>7006</v>
      </c>
      <c r="I2555" s="48" t="s">
        <v>7070</v>
      </c>
      <c r="J2555" s="48" t="s">
        <v>7008</v>
      </c>
      <c r="K2555" s="113">
        <v>1</v>
      </c>
      <c r="L2555" s="113">
        <v>0</v>
      </c>
      <c r="M2555" s="113">
        <v>0</v>
      </c>
      <c r="N2555" s="48">
        <v>1</v>
      </c>
      <c r="O2555" s="48">
        <v>0</v>
      </c>
      <c r="P2555" s="48">
        <v>0</v>
      </c>
      <c r="Q2555" s="48">
        <v>0</v>
      </c>
      <c r="R2555" s="48">
        <v>0</v>
      </c>
      <c r="S2555" s="113">
        <v>0</v>
      </c>
      <c r="T2555" s="48">
        <v>0</v>
      </c>
      <c r="U2555" s="47"/>
      <c r="V2555" s="22" t="s">
        <v>8589</v>
      </c>
      <c r="W2555" s="134" t="s">
        <v>3680</v>
      </c>
      <c r="X2555" s="3" t="s">
        <v>644</v>
      </c>
      <c r="Y2555" s="21">
        <v>1</v>
      </c>
      <c r="Z2555" s="21">
        <v>11</v>
      </c>
      <c r="AA2555" s="14">
        <v>0</v>
      </c>
      <c r="AB2555" s="3">
        <f t="shared" si="118"/>
        <v>372</v>
      </c>
      <c r="AC2555">
        <v>615.82874801459263</v>
      </c>
      <c r="AN2555" s="3">
        <v>1981</v>
      </c>
      <c r="AO2555" s="3">
        <v>1204</v>
      </c>
      <c r="AP2555" s="3">
        <v>3680</v>
      </c>
      <c r="AR2555" s="183" t="s">
        <v>8746</v>
      </c>
      <c r="AS2555" s="183" t="s">
        <v>8715</v>
      </c>
      <c r="AT2555" s="3">
        <v>0</v>
      </c>
      <c r="AU2555" s="18">
        <v>0</v>
      </c>
      <c r="AV2555" s="17"/>
      <c r="AW2555" s="208">
        <v>1</v>
      </c>
      <c r="AX2555" s="48">
        <v>0</v>
      </c>
      <c r="AY2555" s="48">
        <v>0</v>
      </c>
      <c r="AZ2555" s="48">
        <v>0</v>
      </c>
      <c r="BA2555" s="48">
        <v>0</v>
      </c>
      <c r="BB2555" s="48">
        <v>0</v>
      </c>
      <c r="BC2555" s="48">
        <v>0</v>
      </c>
    </row>
    <row r="2556" spans="1:56" x14ac:dyDescent="0.25">
      <c r="A2556" s="18">
        <v>112</v>
      </c>
      <c r="B2556" s="3">
        <v>51</v>
      </c>
      <c r="C2556" s="18" t="s">
        <v>3637</v>
      </c>
      <c r="D2556" s="18" t="s">
        <v>2627</v>
      </c>
      <c r="E2556" s="18" t="s">
        <v>3638</v>
      </c>
      <c r="F2556" s="48" t="s">
        <v>7004</v>
      </c>
      <c r="G2556" s="48" t="s">
        <v>7071</v>
      </c>
      <c r="H2556" s="48" t="s">
        <v>7006</v>
      </c>
      <c r="I2556" s="48" t="s">
        <v>7072</v>
      </c>
      <c r="J2556" s="48" t="s">
        <v>7008</v>
      </c>
      <c r="K2556" s="113">
        <v>1</v>
      </c>
      <c r="L2556" s="113">
        <v>0</v>
      </c>
      <c r="M2556" s="113">
        <v>0</v>
      </c>
      <c r="N2556" s="48">
        <v>1</v>
      </c>
      <c r="O2556" s="48">
        <v>0</v>
      </c>
      <c r="P2556" s="48">
        <v>0</v>
      </c>
      <c r="Q2556" s="48">
        <v>0</v>
      </c>
      <c r="R2556" s="48">
        <v>0</v>
      </c>
      <c r="S2556" s="113">
        <v>0</v>
      </c>
      <c r="T2556" s="48">
        <v>0</v>
      </c>
      <c r="U2556" s="47"/>
      <c r="V2556" s="22" t="s">
        <v>8425</v>
      </c>
      <c r="W2556" s="134" t="s">
        <v>3681</v>
      </c>
      <c r="X2556" s="3" t="s">
        <v>53</v>
      </c>
      <c r="Y2556" s="21">
        <v>0</v>
      </c>
      <c r="Z2556" s="21">
        <v>11</v>
      </c>
      <c r="AA2556" s="14">
        <v>0</v>
      </c>
      <c r="AB2556" s="3">
        <f t="shared" si="118"/>
        <v>132</v>
      </c>
      <c r="AC2556">
        <v>218.46002216743477</v>
      </c>
      <c r="AN2556" s="3">
        <v>1981</v>
      </c>
      <c r="AO2556" s="3">
        <v>1204</v>
      </c>
      <c r="AP2556" s="3">
        <v>3678</v>
      </c>
      <c r="AR2556" s="183" t="s">
        <v>8746</v>
      </c>
      <c r="AS2556" s="183" t="s">
        <v>8715</v>
      </c>
      <c r="AT2556" s="3">
        <v>0</v>
      </c>
      <c r="AU2556" s="18">
        <v>0</v>
      </c>
      <c r="AV2556" s="17"/>
      <c r="AW2556" s="208">
        <v>1</v>
      </c>
      <c r="AX2556" s="48">
        <v>0</v>
      </c>
      <c r="AY2556" s="48">
        <v>0</v>
      </c>
      <c r="AZ2556" s="48">
        <v>0</v>
      </c>
      <c r="BA2556" s="48">
        <v>0</v>
      </c>
      <c r="BB2556" s="48">
        <v>0</v>
      </c>
      <c r="BC2556" s="48">
        <v>0</v>
      </c>
    </row>
    <row r="2557" spans="1:56" x14ac:dyDescent="0.25">
      <c r="A2557" s="18">
        <v>112</v>
      </c>
      <c r="B2557" s="3">
        <v>51</v>
      </c>
      <c r="C2557" s="18" t="s">
        <v>3637</v>
      </c>
      <c r="D2557" s="18" t="s">
        <v>2627</v>
      </c>
      <c r="E2557" s="18" t="s">
        <v>3638</v>
      </c>
      <c r="F2557" s="48" t="s">
        <v>7004</v>
      </c>
      <c r="G2557" s="48" t="s">
        <v>7073</v>
      </c>
      <c r="H2557" s="48" t="s">
        <v>7006</v>
      </c>
      <c r="I2557" s="48" t="s">
        <v>7074</v>
      </c>
      <c r="J2557" s="48" t="s">
        <v>7008</v>
      </c>
      <c r="K2557" s="113">
        <v>1</v>
      </c>
      <c r="L2557" s="113">
        <v>0</v>
      </c>
      <c r="M2557" s="113">
        <v>0</v>
      </c>
      <c r="N2557" s="48">
        <v>1</v>
      </c>
      <c r="O2557" s="48">
        <v>0</v>
      </c>
      <c r="P2557" s="48">
        <v>0</v>
      </c>
      <c r="Q2557" s="48">
        <v>0</v>
      </c>
      <c r="R2557" s="48">
        <v>0</v>
      </c>
      <c r="S2557" s="113">
        <v>0</v>
      </c>
      <c r="T2557" s="48">
        <v>0</v>
      </c>
      <c r="U2557" s="47"/>
      <c r="V2557" s="22" t="s">
        <v>8585</v>
      </c>
      <c r="W2557" s="134" t="s">
        <v>3682</v>
      </c>
      <c r="X2557" s="3" t="s">
        <v>644</v>
      </c>
      <c r="Y2557" s="21">
        <v>1</v>
      </c>
      <c r="Z2557" s="21">
        <v>11</v>
      </c>
      <c r="AA2557" s="14">
        <v>0</v>
      </c>
      <c r="AB2557" s="3">
        <f t="shared" si="118"/>
        <v>372</v>
      </c>
      <c r="AC2557">
        <v>615.23855073738503</v>
      </c>
      <c r="AN2557" s="3">
        <v>1981</v>
      </c>
      <c r="AO2557" s="3">
        <v>1204</v>
      </c>
      <c r="AP2557" s="3">
        <v>3673</v>
      </c>
      <c r="AR2557" s="183" t="s">
        <v>8746</v>
      </c>
      <c r="AS2557" s="183" t="s">
        <v>8715</v>
      </c>
      <c r="AT2557" s="3">
        <v>0</v>
      </c>
      <c r="AU2557" s="18">
        <v>0</v>
      </c>
      <c r="AV2557" s="17"/>
      <c r="AW2557" s="208">
        <v>1</v>
      </c>
      <c r="AX2557" s="48">
        <v>0</v>
      </c>
      <c r="AY2557" s="48">
        <v>0</v>
      </c>
      <c r="AZ2557" s="48">
        <v>0</v>
      </c>
      <c r="BA2557" s="48">
        <v>0</v>
      </c>
      <c r="BB2557" s="48">
        <v>0</v>
      </c>
      <c r="BC2557" s="48">
        <v>0</v>
      </c>
    </row>
    <row r="2558" spans="1:56" x14ac:dyDescent="0.25">
      <c r="A2558" s="18">
        <v>112</v>
      </c>
      <c r="B2558" s="3">
        <v>51</v>
      </c>
      <c r="C2558" s="18" t="s">
        <v>3637</v>
      </c>
      <c r="D2558" s="18" t="s">
        <v>2627</v>
      </c>
      <c r="E2558" s="18" t="s">
        <v>3638</v>
      </c>
      <c r="F2558" s="48" t="s">
        <v>7004</v>
      </c>
      <c r="G2558" s="48" t="s">
        <v>7075</v>
      </c>
      <c r="H2558" s="48" t="s">
        <v>7006</v>
      </c>
      <c r="I2558" s="48" t="s">
        <v>7076</v>
      </c>
      <c r="J2558" s="48" t="s">
        <v>7008</v>
      </c>
      <c r="K2558" s="113">
        <v>1</v>
      </c>
      <c r="L2558" s="113">
        <v>0</v>
      </c>
      <c r="M2558" s="113">
        <v>0</v>
      </c>
      <c r="N2558" s="48">
        <v>1</v>
      </c>
      <c r="O2558" s="48">
        <v>0</v>
      </c>
      <c r="P2558" s="48">
        <v>0</v>
      </c>
      <c r="Q2558" s="48">
        <v>0</v>
      </c>
      <c r="R2558" s="48">
        <v>0</v>
      </c>
      <c r="S2558" s="113">
        <v>0</v>
      </c>
      <c r="T2558" s="48">
        <v>0</v>
      </c>
      <c r="U2558" s="47"/>
      <c r="V2558" s="22" t="s">
        <v>8585</v>
      </c>
      <c r="W2558" s="134" t="s">
        <v>3683</v>
      </c>
      <c r="X2558" s="3" t="s">
        <v>3684</v>
      </c>
      <c r="Y2558" s="21">
        <v>3</v>
      </c>
      <c r="Z2558" s="21">
        <v>18</v>
      </c>
      <c r="AA2558" s="14">
        <v>9</v>
      </c>
      <c r="AB2558" s="3">
        <f t="shared" si="118"/>
        <v>945</v>
      </c>
      <c r="AC2558">
        <v>1562.9043829215827</v>
      </c>
      <c r="AN2558" s="3">
        <v>1981</v>
      </c>
      <c r="AO2558" s="3">
        <v>1204</v>
      </c>
      <c r="AP2558" s="3">
        <v>3673</v>
      </c>
      <c r="AR2558" s="183" t="s">
        <v>8746</v>
      </c>
      <c r="AS2558" s="183" t="s">
        <v>8715</v>
      </c>
      <c r="AT2558" s="3">
        <v>0</v>
      </c>
      <c r="AU2558" s="18">
        <v>0</v>
      </c>
      <c r="AV2558" s="17"/>
      <c r="AW2558" s="208">
        <v>1</v>
      </c>
      <c r="AX2558" s="48">
        <v>0</v>
      </c>
      <c r="AY2558" s="48">
        <v>0</v>
      </c>
      <c r="AZ2558" s="48">
        <v>0</v>
      </c>
      <c r="BA2558" s="48">
        <v>0</v>
      </c>
      <c r="BB2558" s="48">
        <v>0</v>
      </c>
      <c r="BC2558" s="48">
        <v>0</v>
      </c>
    </row>
    <row r="2559" spans="1:56" x14ac:dyDescent="0.25">
      <c r="A2559" s="18">
        <v>112</v>
      </c>
      <c r="B2559" s="3">
        <v>51</v>
      </c>
      <c r="C2559" s="18" t="s">
        <v>3637</v>
      </c>
      <c r="D2559" s="18" t="s">
        <v>2627</v>
      </c>
      <c r="E2559" s="18" t="s">
        <v>3638</v>
      </c>
      <c r="F2559" s="48" t="s">
        <v>7004</v>
      </c>
      <c r="G2559" s="48" t="s">
        <v>7077</v>
      </c>
      <c r="H2559" s="48" t="s">
        <v>7006</v>
      </c>
      <c r="I2559" s="48" t="s">
        <v>7078</v>
      </c>
      <c r="J2559" s="48" t="s">
        <v>7008</v>
      </c>
      <c r="K2559" s="113">
        <v>1</v>
      </c>
      <c r="L2559" s="113">
        <v>0</v>
      </c>
      <c r="M2559" s="113">
        <v>0</v>
      </c>
      <c r="N2559" s="48">
        <v>1</v>
      </c>
      <c r="O2559" s="48">
        <v>0</v>
      </c>
      <c r="P2559" s="48">
        <v>0</v>
      </c>
      <c r="Q2559" s="48">
        <v>0</v>
      </c>
      <c r="R2559" s="48">
        <v>0</v>
      </c>
      <c r="S2559" s="113">
        <v>0</v>
      </c>
      <c r="T2559" s="48">
        <v>0</v>
      </c>
      <c r="U2559" s="47"/>
      <c r="V2559" s="22" t="s">
        <v>8585</v>
      </c>
      <c r="W2559" s="134" t="s">
        <v>3685</v>
      </c>
      <c r="X2559" s="3" t="s">
        <v>349</v>
      </c>
      <c r="Y2559" s="21">
        <v>1</v>
      </c>
      <c r="Z2559" s="21">
        <v>4</v>
      </c>
      <c r="AA2559" s="14">
        <v>0</v>
      </c>
      <c r="AB2559" s="3">
        <f t="shared" si="118"/>
        <v>288</v>
      </c>
      <c r="AC2559">
        <v>476.31371669991097</v>
      </c>
      <c r="AN2559" s="3">
        <v>1981</v>
      </c>
      <c r="AO2559" s="3">
        <v>1204</v>
      </c>
      <c r="AP2559" s="3">
        <v>3673</v>
      </c>
      <c r="AR2559" s="183" t="s">
        <v>8746</v>
      </c>
      <c r="AS2559" s="183" t="s">
        <v>8715</v>
      </c>
      <c r="AT2559" s="3">
        <v>0</v>
      </c>
      <c r="AU2559" s="18">
        <v>0</v>
      </c>
      <c r="AV2559" s="17"/>
      <c r="AW2559" s="208">
        <v>1</v>
      </c>
      <c r="AX2559" s="48">
        <v>0</v>
      </c>
      <c r="AY2559" s="48">
        <v>0</v>
      </c>
      <c r="AZ2559" s="48">
        <v>0</v>
      </c>
      <c r="BA2559" s="48">
        <v>0</v>
      </c>
      <c r="BB2559" s="48">
        <v>0</v>
      </c>
      <c r="BC2559" s="48">
        <v>0</v>
      </c>
    </row>
    <row r="2560" spans="1:56" ht="30" x14ac:dyDescent="0.25">
      <c r="A2560" s="18">
        <v>112</v>
      </c>
      <c r="B2560" s="3">
        <v>51</v>
      </c>
      <c r="C2560" s="18" t="s">
        <v>3637</v>
      </c>
      <c r="D2560" s="18" t="s">
        <v>2627</v>
      </c>
      <c r="E2560" s="18" t="s">
        <v>3638</v>
      </c>
      <c r="F2560" s="48" t="s">
        <v>7004</v>
      </c>
      <c r="G2560" s="48" t="s">
        <v>7079</v>
      </c>
      <c r="H2560" s="48" t="s">
        <v>7006</v>
      </c>
      <c r="I2560" s="48" t="s">
        <v>7080</v>
      </c>
      <c r="J2560" s="48" t="s">
        <v>7008</v>
      </c>
      <c r="K2560" s="113">
        <v>1</v>
      </c>
      <c r="L2560" s="113">
        <v>0</v>
      </c>
      <c r="M2560" s="113">
        <v>0</v>
      </c>
      <c r="N2560" s="48">
        <v>1</v>
      </c>
      <c r="O2560" s="48">
        <v>0</v>
      </c>
      <c r="P2560" s="48">
        <v>0</v>
      </c>
      <c r="Q2560" s="48">
        <v>0</v>
      </c>
      <c r="R2560" s="48">
        <v>0</v>
      </c>
      <c r="S2560" s="113">
        <v>0</v>
      </c>
      <c r="T2560" s="48">
        <v>0</v>
      </c>
      <c r="U2560" s="47"/>
      <c r="V2560" s="22" t="s">
        <v>8414</v>
      </c>
      <c r="W2560" s="134" t="s">
        <v>3686</v>
      </c>
      <c r="X2560" s="3" t="s">
        <v>1664</v>
      </c>
      <c r="Y2560" s="21">
        <v>1</v>
      </c>
      <c r="Z2560" s="21">
        <v>3</v>
      </c>
      <c r="AA2560" s="14">
        <v>3</v>
      </c>
      <c r="AB2560" s="3">
        <f t="shared" si="118"/>
        <v>279</v>
      </c>
      <c r="AC2560">
        <v>459.85148770220667</v>
      </c>
      <c r="AN2560" s="3">
        <v>1981</v>
      </c>
      <c r="AO2560" s="3">
        <v>1204</v>
      </c>
      <c r="AP2560" s="3">
        <v>3648</v>
      </c>
      <c r="AR2560" s="183" t="s">
        <v>8746</v>
      </c>
      <c r="AS2560" s="183" t="s">
        <v>8715</v>
      </c>
      <c r="AT2560" s="3">
        <v>0</v>
      </c>
      <c r="AU2560" s="18">
        <v>0</v>
      </c>
      <c r="AV2560" s="17"/>
      <c r="AW2560" s="208">
        <v>0</v>
      </c>
      <c r="AX2560" s="48">
        <v>1</v>
      </c>
      <c r="AY2560" s="48">
        <v>0</v>
      </c>
      <c r="AZ2560" s="48">
        <v>0</v>
      </c>
      <c r="BA2560" s="48">
        <v>0</v>
      </c>
      <c r="BB2560" s="48">
        <v>0</v>
      </c>
      <c r="BC2560" s="48">
        <v>0</v>
      </c>
    </row>
    <row r="2561" spans="1:56" x14ac:dyDescent="0.25">
      <c r="A2561" s="18">
        <v>112</v>
      </c>
      <c r="B2561" s="3">
        <v>51</v>
      </c>
      <c r="C2561" s="18" t="s">
        <v>3637</v>
      </c>
      <c r="D2561" s="18" t="s">
        <v>2627</v>
      </c>
      <c r="E2561" s="18" t="s">
        <v>3638</v>
      </c>
      <c r="F2561" s="48" t="s">
        <v>7004</v>
      </c>
      <c r="G2561" s="48" t="s">
        <v>7081</v>
      </c>
      <c r="H2561" s="48" t="s">
        <v>7006</v>
      </c>
      <c r="I2561" s="48" t="s">
        <v>7082</v>
      </c>
      <c r="J2561" s="48" t="s">
        <v>7008</v>
      </c>
      <c r="K2561" s="113">
        <v>1</v>
      </c>
      <c r="L2561" s="113">
        <v>0</v>
      </c>
      <c r="M2561" s="113">
        <v>0</v>
      </c>
      <c r="N2561" s="48">
        <v>1</v>
      </c>
      <c r="O2561" s="48">
        <v>0</v>
      </c>
      <c r="P2561" s="48">
        <v>0</v>
      </c>
      <c r="Q2561" s="48">
        <v>0</v>
      </c>
      <c r="R2561" s="48">
        <v>0</v>
      </c>
      <c r="S2561" s="113">
        <v>0</v>
      </c>
      <c r="T2561" s="48">
        <v>0</v>
      </c>
      <c r="U2561" s="47"/>
      <c r="V2561" s="14" t="s">
        <v>149</v>
      </c>
      <c r="W2561" s="134" t="s">
        <v>3687</v>
      </c>
      <c r="X2561" s="3" t="s">
        <v>3688</v>
      </c>
      <c r="Y2561" s="13">
        <v>4</v>
      </c>
      <c r="Z2561" s="13">
        <v>6</v>
      </c>
      <c r="AA2561" s="14">
        <v>2</v>
      </c>
      <c r="AB2561" s="3">
        <f t="shared" si="118"/>
        <v>1034</v>
      </c>
      <c r="AN2561" s="3">
        <v>1981</v>
      </c>
      <c r="AO2561" s="3">
        <v>1204</v>
      </c>
      <c r="AR2561" s="183" t="s">
        <v>8746</v>
      </c>
      <c r="AS2561" s="183" t="s">
        <v>8715</v>
      </c>
      <c r="AT2561" s="3">
        <v>0</v>
      </c>
      <c r="AU2561" s="18">
        <v>0</v>
      </c>
      <c r="AV2561" s="17"/>
    </row>
    <row r="2562" spans="1:56" x14ac:dyDescent="0.25">
      <c r="A2562" s="18">
        <v>112</v>
      </c>
      <c r="B2562" s="3">
        <v>51</v>
      </c>
      <c r="C2562" s="18" t="s">
        <v>3637</v>
      </c>
      <c r="D2562" s="18" t="s">
        <v>2627</v>
      </c>
      <c r="E2562" s="18" t="s">
        <v>3638</v>
      </c>
      <c r="F2562" s="48" t="s">
        <v>7004</v>
      </c>
      <c r="G2562" s="48" t="s">
        <v>7083</v>
      </c>
      <c r="H2562" s="48" t="s">
        <v>7006</v>
      </c>
      <c r="I2562" s="48" t="s">
        <v>7084</v>
      </c>
      <c r="J2562" s="48" t="s">
        <v>7008</v>
      </c>
      <c r="K2562" s="113">
        <v>1</v>
      </c>
      <c r="L2562" s="113">
        <v>0</v>
      </c>
      <c r="M2562" s="113">
        <v>0</v>
      </c>
      <c r="N2562" s="48">
        <v>1</v>
      </c>
      <c r="O2562" s="48">
        <v>0</v>
      </c>
      <c r="P2562" s="48">
        <v>0</v>
      </c>
      <c r="Q2562" s="48">
        <v>0</v>
      </c>
      <c r="R2562" s="48">
        <v>0</v>
      </c>
      <c r="S2562" s="113">
        <v>0</v>
      </c>
      <c r="T2562" s="48">
        <v>0</v>
      </c>
      <c r="U2562" s="47"/>
      <c r="V2562" s="14" t="s">
        <v>149</v>
      </c>
      <c r="W2562" s="134" t="s">
        <v>3689</v>
      </c>
      <c r="X2562" s="3" t="s">
        <v>3690</v>
      </c>
      <c r="Y2562" s="13">
        <v>46</v>
      </c>
      <c r="Z2562" s="13">
        <v>2</v>
      </c>
      <c r="AA2562" s="14">
        <v>0</v>
      </c>
      <c r="AB2562" s="3">
        <f t="shared" si="118"/>
        <v>11064</v>
      </c>
      <c r="AN2562" s="3">
        <v>1981</v>
      </c>
      <c r="AO2562" s="3">
        <v>1204</v>
      </c>
      <c r="AR2562" s="183" t="s">
        <v>8746</v>
      </c>
      <c r="AS2562" s="183" t="s">
        <v>8715</v>
      </c>
      <c r="AT2562" s="3">
        <v>0</v>
      </c>
      <c r="AU2562" s="18">
        <v>0</v>
      </c>
      <c r="AV2562" s="17"/>
    </row>
    <row r="2563" spans="1:56" x14ac:dyDescent="0.25">
      <c r="A2563" s="18">
        <v>112</v>
      </c>
      <c r="B2563" s="3">
        <v>51</v>
      </c>
      <c r="C2563" s="18" t="s">
        <v>3637</v>
      </c>
      <c r="D2563" s="18" t="s">
        <v>2627</v>
      </c>
      <c r="E2563" s="18" t="s">
        <v>3638</v>
      </c>
      <c r="F2563" s="48" t="s">
        <v>7004</v>
      </c>
      <c r="G2563" s="48" t="s">
        <v>7085</v>
      </c>
      <c r="H2563" s="48" t="s">
        <v>7006</v>
      </c>
      <c r="I2563" s="48" t="s">
        <v>7086</v>
      </c>
      <c r="J2563" s="48" t="s">
        <v>7008</v>
      </c>
      <c r="K2563" s="113">
        <v>1</v>
      </c>
      <c r="L2563" s="113">
        <v>0</v>
      </c>
      <c r="M2563" s="113">
        <v>0</v>
      </c>
      <c r="N2563" s="48">
        <v>1</v>
      </c>
      <c r="O2563" s="48">
        <v>0</v>
      </c>
      <c r="P2563" s="48">
        <v>0</v>
      </c>
      <c r="Q2563" s="48">
        <v>0</v>
      </c>
      <c r="R2563" s="48">
        <v>0</v>
      </c>
      <c r="S2563" s="113">
        <v>0</v>
      </c>
      <c r="T2563" s="48">
        <v>0</v>
      </c>
      <c r="U2563" s="47"/>
      <c r="V2563" s="22" t="s">
        <v>8516</v>
      </c>
      <c r="W2563" s="134" t="s">
        <v>3691</v>
      </c>
      <c r="X2563" s="3" t="s">
        <v>1635</v>
      </c>
      <c r="Y2563" s="21">
        <v>0</v>
      </c>
      <c r="Z2563" s="21">
        <v>18</v>
      </c>
      <c r="AA2563" s="14">
        <v>0</v>
      </c>
      <c r="AB2563" s="3">
        <f t="shared" si="118"/>
        <v>216</v>
      </c>
      <c r="AC2563">
        <v>354.94282428967625</v>
      </c>
      <c r="AN2563" s="3">
        <v>1981</v>
      </c>
      <c r="AO2563" s="3">
        <v>1204</v>
      </c>
      <c r="AP2563" s="3">
        <v>3626</v>
      </c>
      <c r="AR2563" s="183" t="s">
        <v>8746</v>
      </c>
      <c r="AS2563" s="183" t="s">
        <v>8715</v>
      </c>
      <c r="AT2563" s="3">
        <v>0</v>
      </c>
      <c r="AU2563" s="18">
        <v>0</v>
      </c>
      <c r="AV2563" s="17"/>
      <c r="AW2563" s="208">
        <v>0</v>
      </c>
      <c r="AX2563" s="48">
        <v>1</v>
      </c>
      <c r="AY2563" s="48">
        <v>0</v>
      </c>
      <c r="AZ2563" s="48">
        <v>0</v>
      </c>
      <c r="BA2563" s="48">
        <v>0</v>
      </c>
      <c r="BB2563" s="48">
        <v>0</v>
      </c>
      <c r="BC2563" s="48">
        <v>0</v>
      </c>
    </row>
    <row r="2564" spans="1:56" x14ac:dyDescent="0.25">
      <c r="A2564" s="18">
        <v>112</v>
      </c>
      <c r="B2564" s="3">
        <v>51</v>
      </c>
      <c r="C2564" s="18" t="s">
        <v>3637</v>
      </c>
      <c r="D2564" s="18" t="s">
        <v>2627</v>
      </c>
      <c r="E2564" s="18" t="s">
        <v>3638</v>
      </c>
      <c r="F2564" s="48" t="s">
        <v>7004</v>
      </c>
      <c r="G2564" s="48" t="s">
        <v>7087</v>
      </c>
      <c r="H2564" s="48" t="s">
        <v>7006</v>
      </c>
      <c r="I2564" s="48" t="s">
        <v>7088</v>
      </c>
      <c r="J2564" s="48" t="s">
        <v>7008</v>
      </c>
      <c r="K2564" s="113">
        <v>1</v>
      </c>
      <c r="L2564" s="113">
        <v>0</v>
      </c>
      <c r="M2564" s="113">
        <v>0</v>
      </c>
      <c r="N2564" s="48">
        <v>1</v>
      </c>
      <c r="O2564" s="48">
        <v>0</v>
      </c>
      <c r="P2564" s="48">
        <v>0</v>
      </c>
      <c r="Q2564" s="48">
        <v>0</v>
      </c>
      <c r="R2564" s="48">
        <v>0</v>
      </c>
      <c r="S2564" s="113">
        <v>0</v>
      </c>
      <c r="T2564" s="48">
        <v>0</v>
      </c>
      <c r="U2564" s="47"/>
      <c r="V2564" s="22" t="s">
        <v>8590</v>
      </c>
      <c r="W2564" s="134" t="s">
        <v>3692</v>
      </c>
      <c r="X2564" s="3" t="s">
        <v>549</v>
      </c>
      <c r="Y2564" s="21">
        <v>7</v>
      </c>
      <c r="Z2564" s="21">
        <v>10</v>
      </c>
      <c r="AA2564" s="14">
        <v>0</v>
      </c>
      <c r="AB2564" s="3">
        <f t="shared" si="118"/>
        <v>1800</v>
      </c>
      <c r="AC2564">
        <v>2957.0466638200164</v>
      </c>
      <c r="AN2564" s="3">
        <v>1981</v>
      </c>
      <c r="AO2564" s="3">
        <v>1204</v>
      </c>
      <c r="AP2564" s="3">
        <v>3624</v>
      </c>
      <c r="AR2564" s="183" t="s">
        <v>8746</v>
      </c>
      <c r="AS2564" s="183" t="s">
        <v>8715</v>
      </c>
      <c r="AT2564" s="3">
        <v>0</v>
      </c>
      <c r="AU2564" s="18">
        <v>0</v>
      </c>
      <c r="AV2564" s="17"/>
      <c r="AW2564" s="208">
        <v>0</v>
      </c>
      <c r="AX2564" s="48">
        <v>1</v>
      </c>
      <c r="AY2564" s="48">
        <v>0</v>
      </c>
      <c r="AZ2564" s="48">
        <v>0</v>
      </c>
      <c r="BA2564" s="48">
        <v>0</v>
      </c>
      <c r="BB2564" s="48">
        <v>0</v>
      </c>
      <c r="BC2564" s="48">
        <v>0</v>
      </c>
    </row>
    <row r="2565" spans="1:56" x14ac:dyDescent="0.25">
      <c r="A2565" s="18">
        <v>112</v>
      </c>
      <c r="B2565" s="3">
        <v>51</v>
      </c>
      <c r="C2565" s="18" t="s">
        <v>3637</v>
      </c>
      <c r="D2565" s="18" t="s">
        <v>2627</v>
      </c>
      <c r="E2565" s="18" t="s">
        <v>3638</v>
      </c>
      <c r="F2565" s="48" t="s">
        <v>7004</v>
      </c>
      <c r="G2565" s="48" t="s">
        <v>7089</v>
      </c>
      <c r="H2565" s="48" t="s">
        <v>7006</v>
      </c>
      <c r="I2565" s="48" t="s">
        <v>7090</v>
      </c>
      <c r="J2565" s="48" t="s">
        <v>7008</v>
      </c>
      <c r="K2565" s="113">
        <v>1</v>
      </c>
      <c r="L2565" s="113">
        <v>0</v>
      </c>
      <c r="M2565" s="113">
        <v>0</v>
      </c>
      <c r="N2565" s="48">
        <v>1</v>
      </c>
      <c r="O2565" s="48">
        <v>0</v>
      </c>
      <c r="P2565" s="48">
        <v>0</v>
      </c>
      <c r="Q2565" s="48">
        <v>0</v>
      </c>
      <c r="R2565" s="48">
        <v>0</v>
      </c>
      <c r="S2565" s="113">
        <v>0</v>
      </c>
      <c r="T2565" s="48">
        <v>0</v>
      </c>
      <c r="U2565" s="47"/>
      <c r="V2565" s="22" t="s">
        <v>8487</v>
      </c>
      <c r="W2565" s="134" t="s">
        <v>3693</v>
      </c>
      <c r="X2565" s="3" t="s">
        <v>698</v>
      </c>
      <c r="Y2565" s="21">
        <v>2</v>
      </c>
      <c r="Z2565" s="21">
        <v>0</v>
      </c>
      <c r="AA2565" s="14">
        <v>6</v>
      </c>
      <c r="AB2565" s="3">
        <f t="shared" si="118"/>
        <v>486</v>
      </c>
      <c r="AC2565">
        <v>796.98214883233027</v>
      </c>
      <c r="AN2565" s="3">
        <v>1981</v>
      </c>
      <c r="AO2565" s="3">
        <v>1204</v>
      </c>
      <c r="AP2565" s="3">
        <v>3611</v>
      </c>
      <c r="AR2565" s="183" t="s">
        <v>8746</v>
      </c>
      <c r="AS2565" s="183" t="s">
        <v>8715</v>
      </c>
      <c r="AT2565" s="3">
        <v>0</v>
      </c>
      <c r="AU2565" s="18">
        <v>0</v>
      </c>
      <c r="AV2565" s="17"/>
      <c r="AW2565" s="208">
        <v>1</v>
      </c>
      <c r="AX2565" s="48">
        <v>0</v>
      </c>
      <c r="AY2565" s="48">
        <v>0</v>
      </c>
      <c r="AZ2565" s="48">
        <v>0</v>
      </c>
      <c r="BA2565" s="48">
        <v>0</v>
      </c>
      <c r="BB2565" s="48">
        <v>0</v>
      </c>
      <c r="BC2565" s="48">
        <v>0</v>
      </c>
    </row>
    <row r="2566" spans="1:56" x14ac:dyDescent="0.25">
      <c r="A2566" s="18">
        <v>112</v>
      </c>
      <c r="B2566" s="3">
        <v>51</v>
      </c>
      <c r="C2566" s="18" t="s">
        <v>3637</v>
      </c>
      <c r="D2566" s="18" t="s">
        <v>2627</v>
      </c>
      <c r="E2566" s="18" t="s">
        <v>3638</v>
      </c>
      <c r="F2566" s="48" t="s">
        <v>7004</v>
      </c>
      <c r="G2566" s="48" t="s">
        <v>7091</v>
      </c>
      <c r="H2566" s="48" t="s">
        <v>7006</v>
      </c>
      <c r="I2566" s="48" t="s">
        <v>7092</v>
      </c>
      <c r="J2566" s="48" t="s">
        <v>7008</v>
      </c>
      <c r="K2566" s="113">
        <v>1</v>
      </c>
      <c r="L2566" s="113">
        <v>0</v>
      </c>
      <c r="M2566" s="113">
        <v>0</v>
      </c>
      <c r="N2566" s="48">
        <v>1</v>
      </c>
      <c r="O2566" s="48">
        <v>0</v>
      </c>
      <c r="P2566" s="48">
        <v>0</v>
      </c>
      <c r="Q2566" s="48">
        <v>0</v>
      </c>
      <c r="R2566" s="48">
        <v>0</v>
      </c>
      <c r="S2566" s="113">
        <v>0</v>
      </c>
      <c r="T2566" s="48">
        <v>0</v>
      </c>
      <c r="U2566" s="47"/>
      <c r="V2566" s="22" t="s">
        <v>8518</v>
      </c>
      <c r="W2566" s="134" t="s">
        <v>3694</v>
      </c>
      <c r="X2566" s="3" t="s">
        <v>237</v>
      </c>
      <c r="Y2566" s="21">
        <v>0</v>
      </c>
      <c r="Z2566" s="21">
        <v>15</v>
      </c>
      <c r="AA2566" s="14">
        <v>0</v>
      </c>
      <c r="AB2566" s="3">
        <f t="shared" si="118"/>
        <v>180</v>
      </c>
      <c r="AC2566">
        <v>294.97647959630149</v>
      </c>
      <c r="AN2566" s="3">
        <v>1981</v>
      </c>
      <c r="AO2566" s="3">
        <v>1204</v>
      </c>
      <c r="AP2566" s="3">
        <v>3606</v>
      </c>
      <c r="AR2566" s="183" t="s">
        <v>8746</v>
      </c>
      <c r="AS2566" s="183" t="s">
        <v>8715</v>
      </c>
      <c r="AT2566" s="3">
        <v>0</v>
      </c>
      <c r="AU2566" s="18">
        <v>0</v>
      </c>
      <c r="AV2566" s="17"/>
      <c r="AW2566" s="208">
        <v>1</v>
      </c>
      <c r="AX2566" s="48">
        <v>0</v>
      </c>
      <c r="AY2566" s="48">
        <v>0</v>
      </c>
      <c r="AZ2566" s="48">
        <v>0</v>
      </c>
      <c r="BA2566" s="48">
        <v>0</v>
      </c>
      <c r="BB2566" s="48">
        <v>0</v>
      </c>
      <c r="BC2566" s="48">
        <v>0</v>
      </c>
    </row>
    <row r="2567" spans="1:56" x14ac:dyDescent="0.25">
      <c r="A2567" s="18">
        <v>112</v>
      </c>
      <c r="B2567" s="3">
        <v>51</v>
      </c>
      <c r="C2567" s="18" t="s">
        <v>3637</v>
      </c>
      <c r="D2567" s="18" t="s">
        <v>2627</v>
      </c>
      <c r="E2567" s="18" t="s">
        <v>3638</v>
      </c>
      <c r="F2567" s="48" t="s">
        <v>7004</v>
      </c>
      <c r="G2567" s="48" t="s">
        <v>7093</v>
      </c>
      <c r="H2567" s="48" t="s">
        <v>7006</v>
      </c>
      <c r="I2567" s="48" t="s">
        <v>7094</v>
      </c>
      <c r="J2567" s="48" t="s">
        <v>7008</v>
      </c>
      <c r="K2567" s="113">
        <v>1</v>
      </c>
      <c r="L2567" s="113">
        <v>0</v>
      </c>
      <c r="M2567" s="113">
        <v>0</v>
      </c>
      <c r="N2567" s="48">
        <v>1</v>
      </c>
      <c r="O2567" s="48">
        <v>0</v>
      </c>
      <c r="P2567" s="48">
        <v>0</v>
      </c>
      <c r="Q2567" s="48">
        <v>0</v>
      </c>
      <c r="R2567" s="48">
        <v>0</v>
      </c>
      <c r="S2567" s="113">
        <v>0</v>
      </c>
      <c r="T2567" s="48">
        <v>0</v>
      </c>
      <c r="U2567" s="47"/>
      <c r="V2567" s="22" t="s">
        <v>8591</v>
      </c>
      <c r="W2567" s="134" t="s">
        <v>3695</v>
      </c>
      <c r="X2567" s="3" t="s">
        <v>848</v>
      </c>
      <c r="Y2567" s="21">
        <v>1</v>
      </c>
      <c r="Z2567" s="21">
        <v>9</v>
      </c>
      <c r="AA2567" s="14">
        <v>0</v>
      </c>
      <c r="AB2567" s="3">
        <f t="shared" si="118"/>
        <v>348</v>
      </c>
      <c r="AC2567">
        <v>570.13164940229751</v>
      </c>
      <c r="AN2567" s="3">
        <v>1981</v>
      </c>
      <c r="AO2567" s="3">
        <v>1204</v>
      </c>
      <c r="AP2567" s="3">
        <v>3604</v>
      </c>
      <c r="AR2567" s="183" t="s">
        <v>8746</v>
      </c>
      <c r="AS2567" s="183" t="s">
        <v>8715</v>
      </c>
      <c r="AT2567" s="3">
        <v>0</v>
      </c>
      <c r="AU2567" s="18">
        <v>0</v>
      </c>
      <c r="AV2567" s="17"/>
      <c r="AW2567" s="208">
        <v>1</v>
      </c>
      <c r="AX2567" s="48">
        <v>0</v>
      </c>
      <c r="AY2567" s="48">
        <v>0</v>
      </c>
      <c r="AZ2567" s="48">
        <v>0</v>
      </c>
      <c r="BA2567" s="48">
        <v>0</v>
      </c>
      <c r="BB2567" s="48">
        <v>0</v>
      </c>
      <c r="BC2567" s="48">
        <v>0</v>
      </c>
    </row>
    <row r="2568" spans="1:56" ht="30" x14ac:dyDescent="0.25">
      <c r="A2568" s="18">
        <v>112</v>
      </c>
      <c r="B2568" s="3">
        <v>51</v>
      </c>
      <c r="C2568" s="18" t="s">
        <v>3637</v>
      </c>
      <c r="D2568" s="18" t="s">
        <v>2627</v>
      </c>
      <c r="E2568" s="18" t="s">
        <v>3638</v>
      </c>
      <c r="F2568" s="48" t="s">
        <v>7004</v>
      </c>
      <c r="G2568" s="48" t="s">
        <v>7095</v>
      </c>
      <c r="H2568" s="48" t="s">
        <v>7006</v>
      </c>
      <c r="I2568" s="48" t="s">
        <v>7096</v>
      </c>
      <c r="J2568" s="48" t="s">
        <v>7008</v>
      </c>
      <c r="K2568" s="113">
        <v>1</v>
      </c>
      <c r="L2568" s="113">
        <v>0</v>
      </c>
      <c r="M2568" s="113">
        <v>0</v>
      </c>
      <c r="N2568" s="48">
        <v>1</v>
      </c>
      <c r="O2568" s="48">
        <v>0</v>
      </c>
      <c r="P2568" s="48">
        <v>0</v>
      </c>
      <c r="Q2568" s="48">
        <v>0</v>
      </c>
      <c r="R2568" s="48">
        <v>0</v>
      </c>
      <c r="S2568" s="113">
        <v>0</v>
      </c>
      <c r="T2568" s="48">
        <v>0</v>
      </c>
      <c r="U2568" s="47"/>
      <c r="V2568" s="22" t="s">
        <v>8592</v>
      </c>
      <c r="W2568" s="134" t="s">
        <v>3696</v>
      </c>
      <c r="X2568" s="3" t="s">
        <v>65</v>
      </c>
      <c r="Y2568" s="21">
        <v>0</v>
      </c>
      <c r="Z2568" s="21">
        <v>2</v>
      </c>
      <c r="AA2568" s="14">
        <v>6</v>
      </c>
      <c r="AB2568" s="3">
        <f t="shared" si="118"/>
        <v>30</v>
      </c>
      <c r="AC2568">
        <v>49.115630060448765</v>
      </c>
      <c r="AN2568" s="3">
        <v>1981</v>
      </c>
      <c r="AO2568" s="3">
        <v>1204</v>
      </c>
      <c r="AP2568" s="3">
        <v>3599</v>
      </c>
      <c r="AR2568" s="183" t="s">
        <v>8746</v>
      </c>
      <c r="AS2568" s="183" t="s">
        <v>8715</v>
      </c>
      <c r="AT2568" s="3">
        <v>0</v>
      </c>
      <c r="AU2568" s="18">
        <v>0</v>
      </c>
      <c r="AV2568" s="17"/>
      <c r="AW2568" s="208">
        <v>1</v>
      </c>
      <c r="AX2568" s="48">
        <v>0</v>
      </c>
      <c r="AY2568" s="48">
        <v>0</v>
      </c>
      <c r="AZ2568" s="48">
        <v>0</v>
      </c>
      <c r="BA2568" s="48">
        <v>0</v>
      </c>
      <c r="BB2568" s="48">
        <v>0</v>
      </c>
      <c r="BC2568" s="48">
        <v>0</v>
      </c>
    </row>
    <row r="2569" spans="1:56" x14ac:dyDescent="0.25">
      <c r="A2569" s="18">
        <v>112</v>
      </c>
      <c r="B2569" s="3">
        <v>51</v>
      </c>
      <c r="C2569" s="18" t="s">
        <v>3637</v>
      </c>
      <c r="D2569" s="18" t="s">
        <v>2627</v>
      </c>
      <c r="E2569" s="18" t="s">
        <v>3638</v>
      </c>
      <c r="F2569" s="48" t="s">
        <v>7004</v>
      </c>
      <c r="G2569" s="48" t="s">
        <v>7097</v>
      </c>
      <c r="H2569" s="48" t="s">
        <v>7006</v>
      </c>
      <c r="I2569" s="48" t="s">
        <v>7098</v>
      </c>
      <c r="J2569" s="48" t="s">
        <v>7008</v>
      </c>
      <c r="K2569" s="113">
        <v>1</v>
      </c>
      <c r="L2569" s="113">
        <v>0</v>
      </c>
      <c r="M2569" s="113">
        <v>0</v>
      </c>
      <c r="N2569" s="48">
        <v>1</v>
      </c>
      <c r="O2569" s="48">
        <v>0</v>
      </c>
      <c r="P2569" s="48">
        <v>0</v>
      </c>
      <c r="Q2569" s="48">
        <v>0</v>
      </c>
      <c r="R2569" s="48">
        <v>0</v>
      </c>
      <c r="S2569" s="113">
        <v>0</v>
      </c>
      <c r="T2569" s="48">
        <v>0</v>
      </c>
      <c r="U2569" s="47"/>
      <c r="V2569" s="22" t="s">
        <v>8592</v>
      </c>
      <c r="W2569" s="134" t="s">
        <v>3697</v>
      </c>
      <c r="X2569" s="3" t="s">
        <v>848</v>
      </c>
      <c r="Y2569" s="21">
        <v>1</v>
      </c>
      <c r="Z2569" s="21">
        <v>9</v>
      </c>
      <c r="AA2569" s="14">
        <v>0</v>
      </c>
      <c r="AB2569" s="3">
        <f t="shared" si="118"/>
        <v>348</v>
      </c>
      <c r="AC2569">
        <v>569.74130870120575</v>
      </c>
      <c r="AN2569" s="3">
        <v>1981</v>
      </c>
      <c r="AO2569" s="3">
        <v>1204</v>
      </c>
      <c r="AP2569" s="3">
        <v>3599</v>
      </c>
      <c r="AR2569" s="183" t="s">
        <v>8746</v>
      </c>
      <c r="AS2569" s="183" t="s">
        <v>8715</v>
      </c>
      <c r="AT2569" s="3">
        <v>0</v>
      </c>
      <c r="AU2569" s="18">
        <v>0</v>
      </c>
      <c r="AV2569" s="17"/>
      <c r="AW2569" s="208">
        <v>1</v>
      </c>
      <c r="AX2569" s="48">
        <v>0</v>
      </c>
      <c r="AY2569" s="48">
        <v>0</v>
      </c>
      <c r="AZ2569" s="48">
        <v>0</v>
      </c>
      <c r="BA2569" s="48">
        <v>0</v>
      </c>
      <c r="BB2569" s="48">
        <v>0</v>
      </c>
      <c r="BC2569" s="48">
        <v>0</v>
      </c>
    </row>
    <row r="2570" spans="1:56" x14ac:dyDescent="0.25">
      <c r="A2570" s="18">
        <v>112</v>
      </c>
      <c r="B2570" s="3">
        <v>51</v>
      </c>
      <c r="C2570" s="18" t="s">
        <v>3637</v>
      </c>
      <c r="D2570" s="18" t="s">
        <v>2627</v>
      </c>
      <c r="E2570" s="18" t="s">
        <v>3638</v>
      </c>
      <c r="F2570" s="48" t="s">
        <v>7004</v>
      </c>
      <c r="G2570" s="48" t="s">
        <v>7099</v>
      </c>
      <c r="H2570" s="48" t="s">
        <v>7006</v>
      </c>
      <c r="I2570" s="48" t="s">
        <v>7100</v>
      </c>
      <c r="J2570" s="48" t="s">
        <v>7008</v>
      </c>
      <c r="K2570" s="113">
        <v>1</v>
      </c>
      <c r="L2570" s="113">
        <v>0</v>
      </c>
      <c r="M2570" s="113">
        <v>0</v>
      </c>
      <c r="N2570" s="48">
        <v>1</v>
      </c>
      <c r="O2570" s="48">
        <v>0</v>
      </c>
      <c r="P2570" s="48">
        <v>0</v>
      </c>
      <c r="Q2570" s="48">
        <v>0</v>
      </c>
      <c r="R2570" s="48">
        <v>0</v>
      </c>
      <c r="S2570" s="113">
        <v>0</v>
      </c>
      <c r="T2570" s="48">
        <v>0</v>
      </c>
      <c r="U2570" s="47"/>
      <c r="V2570" s="22" t="s">
        <v>8474</v>
      </c>
      <c r="W2570" s="134" t="s">
        <v>3698</v>
      </c>
      <c r="X2570" s="3" t="s">
        <v>96</v>
      </c>
      <c r="Y2570" s="21">
        <v>0</v>
      </c>
      <c r="Z2570" s="21">
        <v>18</v>
      </c>
      <c r="AA2570" s="14">
        <v>0</v>
      </c>
      <c r="AB2570" s="3">
        <f t="shared" si="118"/>
        <v>216</v>
      </c>
      <c r="AC2570">
        <v>352.18233327601035</v>
      </c>
      <c r="AN2570" s="3">
        <v>1981</v>
      </c>
      <c r="AO2570" s="3">
        <v>1204</v>
      </c>
      <c r="AP2570" s="3">
        <v>3569</v>
      </c>
      <c r="AR2570" s="183" t="s">
        <v>8746</v>
      </c>
      <c r="AS2570" s="183" t="s">
        <v>8715</v>
      </c>
      <c r="AT2570" s="3">
        <v>0</v>
      </c>
      <c r="AU2570" s="18">
        <v>0</v>
      </c>
      <c r="AV2570" s="17"/>
      <c r="AW2570" s="208">
        <v>0</v>
      </c>
      <c r="AX2570" s="48">
        <v>1</v>
      </c>
      <c r="AY2570" s="48">
        <v>0</v>
      </c>
      <c r="AZ2570" s="48">
        <v>0</v>
      </c>
      <c r="BA2570" s="48">
        <v>0</v>
      </c>
      <c r="BB2570" s="48">
        <v>0</v>
      </c>
      <c r="BC2570" s="48">
        <v>0</v>
      </c>
    </row>
    <row r="2571" spans="1:56" x14ac:dyDescent="0.25">
      <c r="A2571" s="18">
        <v>112</v>
      </c>
      <c r="B2571" s="3">
        <v>51</v>
      </c>
      <c r="C2571" s="18" t="s">
        <v>3637</v>
      </c>
      <c r="D2571" s="18" t="s">
        <v>2627</v>
      </c>
      <c r="E2571" s="18" t="s">
        <v>3638</v>
      </c>
      <c r="F2571" s="48" t="s">
        <v>7004</v>
      </c>
      <c r="G2571" s="48" t="s">
        <v>7101</v>
      </c>
      <c r="H2571" s="48" t="s">
        <v>7006</v>
      </c>
      <c r="I2571" s="48" t="s">
        <v>7102</v>
      </c>
      <c r="J2571" s="48" t="s">
        <v>7008</v>
      </c>
      <c r="K2571" s="113">
        <v>1</v>
      </c>
      <c r="L2571" s="113">
        <v>0</v>
      </c>
      <c r="M2571" s="113">
        <v>0</v>
      </c>
      <c r="N2571" s="48">
        <v>1</v>
      </c>
      <c r="O2571" s="48">
        <v>0</v>
      </c>
      <c r="P2571" s="48">
        <v>0</v>
      </c>
      <c r="Q2571" s="48">
        <v>0</v>
      </c>
      <c r="R2571" s="48">
        <v>0</v>
      </c>
      <c r="S2571" s="113">
        <v>0</v>
      </c>
      <c r="T2571" s="48">
        <v>0</v>
      </c>
      <c r="U2571" s="47"/>
      <c r="V2571" s="22" t="s">
        <v>8593</v>
      </c>
      <c r="W2571" s="134" t="s">
        <v>3699</v>
      </c>
      <c r="X2571" s="3" t="s">
        <v>1055</v>
      </c>
      <c r="Y2571" s="21">
        <v>1</v>
      </c>
      <c r="Z2571" s="21">
        <v>9</v>
      </c>
      <c r="AA2571" s="14">
        <v>3</v>
      </c>
      <c r="AB2571" s="3">
        <f t="shared" si="118"/>
        <v>351</v>
      </c>
      <c r="AC2571">
        <v>572.21790555905648</v>
      </c>
      <c r="AN2571" s="3">
        <v>1981</v>
      </c>
      <c r="AO2571" s="3">
        <v>1204</v>
      </c>
      <c r="AP2571" s="3">
        <v>3568</v>
      </c>
      <c r="AR2571" s="183" t="s">
        <v>8746</v>
      </c>
      <c r="AS2571" s="183" t="s">
        <v>8715</v>
      </c>
      <c r="AT2571" s="3">
        <v>0</v>
      </c>
      <c r="AU2571" s="18">
        <v>0</v>
      </c>
      <c r="AV2571" s="17"/>
      <c r="AW2571" s="208">
        <v>1</v>
      </c>
      <c r="AX2571" s="48">
        <v>0</v>
      </c>
      <c r="AY2571" s="48">
        <v>0</v>
      </c>
      <c r="AZ2571" s="48">
        <v>0</v>
      </c>
      <c r="BA2571" s="48">
        <v>0</v>
      </c>
      <c r="BB2571" s="48">
        <v>0</v>
      </c>
      <c r="BC2571" s="48">
        <v>0</v>
      </c>
    </row>
    <row r="2572" spans="1:56" s="18" customFormat="1" x14ac:dyDescent="0.25">
      <c r="A2572" s="18">
        <v>112</v>
      </c>
      <c r="B2572" s="3">
        <v>51</v>
      </c>
      <c r="C2572" s="18" t="s">
        <v>3637</v>
      </c>
      <c r="D2572" s="18" t="s">
        <v>2627</v>
      </c>
      <c r="E2572" s="18" t="s">
        <v>3638</v>
      </c>
      <c r="F2572" s="48" t="s">
        <v>7004</v>
      </c>
      <c r="G2572" s="48" t="s">
        <v>7103</v>
      </c>
      <c r="H2572" s="48" t="s">
        <v>7006</v>
      </c>
      <c r="I2572" s="48" t="s">
        <v>7104</v>
      </c>
      <c r="J2572" s="48" t="s">
        <v>7008</v>
      </c>
      <c r="K2572" s="113">
        <v>1</v>
      </c>
      <c r="L2572" s="113">
        <v>0</v>
      </c>
      <c r="M2572" s="113">
        <v>0</v>
      </c>
      <c r="N2572" s="48">
        <v>1</v>
      </c>
      <c r="O2572" s="48">
        <v>0</v>
      </c>
      <c r="P2572" s="48">
        <v>0</v>
      </c>
      <c r="Q2572" s="48">
        <v>0</v>
      </c>
      <c r="R2572" s="48">
        <v>0</v>
      </c>
      <c r="S2572" s="113">
        <v>0</v>
      </c>
      <c r="T2572" s="48">
        <v>0</v>
      </c>
      <c r="U2572" s="47"/>
      <c r="V2572" s="22" t="s">
        <v>8594</v>
      </c>
      <c r="W2572" s="134" t="s">
        <v>3700</v>
      </c>
      <c r="X2572" s="3" t="s">
        <v>1161</v>
      </c>
      <c r="Y2572" s="21">
        <v>3</v>
      </c>
      <c r="Z2572" s="21">
        <v>16</v>
      </c>
      <c r="AA2572" s="14">
        <v>0</v>
      </c>
      <c r="AB2572" s="3">
        <f t="shared" si="118"/>
        <v>912</v>
      </c>
      <c r="AC2572" s="18">
        <v>1486.1775626159038</v>
      </c>
      <c r="AD2572" s="1"/>
      <c r="AE2572" s="15"/>
      <c r="AF2572" s="2"/>
      <c r="AG2572" s="3"/>
      <c r="AH2572" s="3"/>
      <c r="AI2572" s="3"/>
      <c r="AJ2572" s="3"/>
      <c r="AK2572" s="3"/>
      <c r="AM2572" s="1"/>
      <c r="AN2572" s="3">
        <v>1981</v>
      </c>
      <c r="AO2572" s="3">
        <v>1204</v>
      </c>
      <c r="AP2572" s="3">
        <v>3565</v>
      </c>
      <c r="AQ2572" s="3"/>
      <c r="AR2572" s="183" t="s">
        <v>8746</v>
      </c>
      <c r="AS2572" s="183" t="s">
        <v>8715</v>
      </c>
      <c r="AT2572" s="3">
        <v>0</v>
      </c>
      <c r="AU2572" s="18">
        <v>0</v>
      </c>
      <c r="AV2572" s="17"/>
      <c r="AW2572" s="208">
        <v>1</v>
      </c>
      <c r="AX2572" s="48">
        <v>0</v>
      </c>
      <c r="AY2572" s="48">
        <v>0</v>
      </c>
      <c r="AZ2572" s="48">
        <v>0</v>
      </c>
      <c r="BA2572" s="48">
        <v>0</v>
      </c>
      <c r="BB2572" s="48">
        <v>0</v>
      </c>
      <c r="BC2572" s="48">
        <v>0</v>
      </c>
      <c r="BD2572" s="17"/>
    </row>
    <row r="2573" spans="1:56" s="18" customFormat="1" ht="30" x14ac:dyDescent="0.25">
      <c r="A2573" s="18">
        <v>112</v>
      </c>
      <c r="B2573" s="3">
        <v>51</v>
      </c>
      <c r="C2573" s="18" t="s">
        <v>3637</v>
      </c>
      <c r="D2573" s="18" t="s">
        <v>2627</v>
      </c>
      <c r="E2573" s="18" t="s">
        <v>3638</v>
      </c>
      <c r="F2573" s="48" t="s">
        <v>7004</v>
      </c>
      <c r="G2573" s="48" t="s">
        <v>7105</v>
      </c>
      <c r="H2573" s="48" t="s">
        <v>7006</v>
      </c>
      <c r="I2573" s="48" t="s">
        <v>7106</v>
      </c>
      <c r="J2573" s="48" t="s">
        <v>7008</v>
      </c>
      <c r="K2573" s="113">
        <v>1</v>
      </c>
      <c r="L2573" s="113">
        <v>0</v>
      </c>
      <c r="M2573" s="113">
        <v>0</v>
      </c>
      <c r="N2573" s="48">
        <v>1</v>
      </c>
      <c r="O2573" s="48">
        <v>0</v>
      </c>
      <c r="P2573" s="48">
        <v>0</v>
      </c>
      <c r="Q2573" s="48">
        <v>0</v>
      </c>
      <c r="R2573" s="48">
        <v>0</v>
      </c>
      <c r="S2573" s="113">
        <v>0</v>
      </c>
      <c r="T2573" s="48">
        <v>0</v>
      </c>
      <c r="U2573" s="47"/>
      <c r="V2573" s="22" t="s">
        <v>8595</v>
      </c>
      <c r="W2573" s="134" t="s">
        <v>3701</v>
      </c>
      <c r="X2573" s="3" t="s">
        <v>96</v>
      </c>
      <c r="Y2573" s="21">
        <v>0</v>
      </c>
      <c r="Z2573" s="21">
        <v>18</v>
      </c>
      <c r="AA2573" s="14">
        <v>0</v>
      </c>
      <c r="AB2573" s="3">
        <f t="shared" si="118"/>
        <v>216</v>
      </c>
      <c r="AC2573" s="18">
        <v>351.89300707842511</v>
      </c>
      <c r="AD2573" s="1"/>
      <c r="AE2573" s="15"/>
      <c r="AF2573" s="2"/>
      <c r="AG2573" s="3"/>
      <c r="AH2573" s="3"/>
      <c r="AI2573" s="3"/>
      <c r="AJ2573" s="3"/>
      <c r="AK2573" s="3"/>
      <c r="AM2573" s="1"/>
      <c r="AN2573" s="3">
        <v>1981</v>
      </c>
      <c r="AO2573" s="3">
        <v>1204</v>
      </c>
      <c r="AP2573" s="3">
        <v>3563</v>
      </c>
      <c r="AQ2573" s="3"/>
      <c r="AR2573" s="183" t="s">
        <v>8746</v>
      </c>
      <c r="AS2573" s="183" t="s">
        <v>8715</v>
      </c>
      <c r="AT2573" s="3">
        <v>0</v>
      </c>
      <c r="AU2573" s="18">
        <v>0</v>
      </c>
      <c r="AV2573" s="17"/>
      <c r="AW2573" s="208">
        <v>0</v>
      </c>
      <c r="AX2573" s="48">
        <v>1</v>
      </c>
      <c r="AY2573" s="48">
        <v>0</v>
      </c>
      <c r="AZ2573" s="48">
        <v>0</v>
      </c>
      <c r="BA2573" s="48">
        <v>0</v>
      </c>
      <c r="BB2573" s="48">
        <v>0</v>
      </c>
      <c r="BC2573" s="48">
        <v>0</v>
      </c>
      <c r="BD2573" s="17"/>
    </row>
    <row r="2574" spans="1:56" s="18" customFormat="1" x14ac:dyDescent="0.25">
      <c r="A2574" s="18">
        <v>112</v>
      </c>
      <c r="B2574" s="3">
        <v>51</v>
      </c>
      <c r="C2574" s="18" t="s">
        <v>3637</v>
      </c>
      <c r="D2574" s="18" t="s">
        <v>2627</v>
      </c>
      <c r="E2574" s="18" t="s">
        <v>3638</v>
      </c>
      <c r="F2574" s="48" t="s">
        <v>7004</v>
      </c>
      <c r="G2574" s="48" t="s">
        <v>7107</v>
      </c>
      <c r="H2574" s="48" t="s">
        <v>7006</v>
      </c>
      <c r="I2574" s="48" t="s">
        <v>7108</v>
      </c>
      <c r="J2574" s="48" t="s">
        <v>7008</v>
      </c>
      <c r="K2574" s="113">
        <v>1</v>
      </c>
      <c r="L2574" s="113">
        <v>0</v>
      </c>
      <c r="M2574" s="113">
        <v>0</v>
      </c>
      <c r="N2574" s="48">
        <v>1</v>
      </c>
      <c r="O2574" s="48">
        <v>0</v>
      </c>
      <c r="P2574" s="48">
        <v>0</v>
      </c>
      <c r="Q2574" s="48">
        <v>0</v>
      </c>
      <c r="R2574" s="48">
        <v>0</v>
      </c>
      <c r="S2574" s="113">
        <v>0</v>
      </c>
      <c r="T2574" s="48">
        <v>0</v>
      </c>
      <c r="U2574" s="47"/>
      <c r="V2574" s="22" t="s">
        <v>8464</v>
      </c>
      <c r="W2574" s="134" t="s">
        <v>3702</v>
      </c>
      <c r="X2574" s="3" t="s">
        <v>179</v>
      </c>
      <c r="Y2574" s="21">
        <v>0</v>
      </c>
      <c r="Z2574" s="21">
        <v>4</v>
      </c>
      <c r="AA2574" s="14">
        <v>6</v>
      </c>
      <c r="AB2574" s="3">
        <f t="shared" si="118"/>
        <v>54</v>
      </c>
      <c r="AC2574" s="18">
        <v>87.925063751964728</v>
      </c>
      <c r="AD2574" s="1"/>
      <c r="AE2574" s="15"/>
      <c r="AF2574" s="2"/>
      <c r="AG2574" s="3"/>
      <c r="AH2574" s="3"/>
      <c r="AI2574" s="3"/>
      <c r="AJ2574" s="3"/>
      <c r="AK2574" s="3"/>
      <c r="AM2574" s="1"/>
      <c r="AN2574" s="3">
        <v>1981</v>
      </c>
      <c r="AO2574" s="3">
        <v>1204</v>
      </c>
      <c r="AP2574" s="3">
        <v>3559</v>
      </c>
      <c r="AQ2574" s="3"/>
      <c r="AR2574" s="183" t="s">
        <v>8746</v>
      </c>
      <c r="AS2574" s="183" t="s">
        <v>8715</v>
      </c>
      <c r="AT2574" s="3">
        <v>0</v>
      </c>
      <c r="AU2574" s="18">
        <v>0</v>
      </c>
      <c r="AV2574" s="17"/>
      <c r="AW2574" s="208">
        <v>1</v>
      </c>
      <c r="AX2574" s="48">
        <v>0</v>
      </c>
      <c r="AY2574" s="48">
        <v>0</v>
      </c>
      <c r="AZ2574" s="48">
        <v>0</v>
      </c>
      <c r="BA2574" s="48">
        <v>0</v>
      </c>
      <c r="BB2574" s="48">
        <v>0</v>
      </c>
      <c r="BC2574" s="48">
        <v>0</v>
      </c>
      <c r="BD2574" s="17"/>
    </row>
    <row r="2575" spans="1:56" s="18" customFormat="1" x14ac:dyDescent="0.25">
      <c r="A2575" s="18">
        <v>112</v>
      </c>
      <c r="B2575" s="3">
        <v>51</v>
      </c>
      <c r="C2575" s="18" t="s">
        <v>3637</v>
      </c>
      <c r="D2575" s="18" t="s">
        <v>2627</v>
      </c>
      <c r="E2575" s="18" t="s">
        <v>3638</v>
      </c>
      <c r="F2575" s="48" t="s">
        <v>7004</v>
      </c>
      <c r="G2575" s="48" t="s">
        <v>7109</v>
      </c>
      <c r="H2575" s="48" t="s">
        <v>7006</v>
      </c>
      <c r="I2575" s="48" t="s">
        <v>7110</v>
      </c>
      <c r="J2575" s="48" t="s">
        <v>7008</v>
      </c>
      <c r="K2575" s="113">
        <v>1</v>
      </c>
      <c r="L2575" s="113">
        <v>0</v>
      </c>
      <c r="M2575" s="113">
        <v>0</v>
      </c>
      <c r="N2575" s="48">
        <v>1</v>
      </c>
      <c r="O2575" s="48">
        <v>0</v>
      </c>
      <c r="P2575" s="48">
        <v>0</v>
      </c>
      <c r="Q2575" s="48">
        <v>0</v>
      </c>
      <c r="R2575" s="48">
        <v>0</v>
      </c>
      <c r="S2575" s="113">
        <v>0</v>
      </c>
      <c r="T2575" s="48">
        <v>0</v>
      </c>
      <c r="U2575" s="47"/>
      <c r="V2575" s="22" t="s">
        <v>8522</v>
      </c>
      <c r="W2575" s="134" t="s">
        <v>3703</v>
      </c>
      <c r="X2575" s="3" t="s">
        <v>96</v>
      </c>
      <c r="Y2575" s="21">
        <v>0</v>
      </c>
      <c r="Z2575" s="21">
        <v>18</v>
      </c>
      <c r="AA2575" s="14">
        <v>0</v>
      </c>
      <c r="AB2575" s="3">
        <f t="shared" si="118"/>
        <v>216</v>
      </c>
      <c r="AC2575" s="18">
        <v>351.3150675531308</v>
      </c>
      <c r="AD2575" s="1"/>
      <c r="AE2575" s="15"/>
      <c r="AF2575" s="2"/>
      <c r="AG2575" s="3"/>
      <c r="AH2575" s="3"/>
      <c r="AI2575" s="3"/>
      <c r="AJ2575" s="3"/>
      <c r="AK2575" s="3"/>
      <c r="AM2575" s="1"/>
      <c r="AN2575" s="3">
        <v>1981</v>
      </c>
      <c r="AO2575" s="3">
        <v>1204</v>
      </c>
      <c r="AP2575" s="3">
        <v>3551</v>
      </c>
      <c r="AQ2575" s="3"/>
      <c r="AR2575" s="183" t="s">
        <v>8746</v>
      </c>
      <c r="AS2575" s="183" t="s">
        <v>8715</v>
      </c>
      <c r="AT2575" s="3">
        <v>0</v>
      </c>
      <c r="AU2575" s="18">
        <v>0</v>
      </c>
      <c r="AV2575" s="17"/>
      <c r="AW2575" s="208">
        <v>0</v>
      </c>
      <c r="AX2575" s="48">
        <v>1</v>
      </c>
      <c r="AY2575" s="48">
        <v>0</v>
      </c>
      <c r="AZ2575" s="48">
        <v>0</v>
      </c>
      <c r="BA2575" s="48">
        <v>0</v>
      </c>
      <c r="BB2575" s="48">
        <v>0</v>
      </c>
      <c r="BC2575" s="48">
        <v>0</v>
      </c>
      <c r="BD2575" s="17"/>
    </row>
    <row r="2576" spans="1:56" s="18" customFormat="1" x14ac:dyDescent="0.25">
      <c r="A2576" s="18">
        <v>112</v>
      </c>
      <c r="B2576" s="3">
        <v>51</v>
      </c>
      <c r="C2576" s="18" t="s">
        <v>3637</v>
      </c>
      <c r="D2576" s="18" t="s">
        <v>2627</v>
      </c>
      <c r="E2576" s="18" t="s">
        <v>3638</v>
      </c>
      <c r="F2576" s="48" t="s">
        <v>7004</v>
      </c>
      <c r="G2576" s="48" t="s">
        <v>7111</v>
      </c>
      <c r="H2576" s="48" t="s">
        <v>7006</v>
      </c>
      <c r="I2576" s="48" t="s">
        <v>7112</v>
      </c>
      <c r="J2576" s="48" t="s">
        <v>7008</v>
      </c>
      <c r="K2576" s="113">
        <v>1</v>
      </c>
      <c r="L2576" s="113">
        <v>0</v>
      </c>
      <c r="M2576" s="113">
        <v>0</v>
      </c>
      <c r="N2576" s="48">
        <v>1</v>
      </c>
      <c r="O2576" s="48">
        <v>0</v>
      </c>
      <c r="P2576" s="48">
        <v>0</v>
      </c>
      <c r="Q2576" s="48">
        <v>0</v>
      </c>
      <c r="R2576" s="48">
        <v>0</v>
      </c>
      <c r="S2576" s="113">
        <v>0</v>
      </c>
      <c r="T2576" s="48">
        <v>0</v>
      </c>
      <c r="U2576" s="47"/>
      <c r="V2576" s="22" t="s">
        <v>8446</v>
      </c>
      <c r="W2576" s="134" t="s">
        <v>3704</v>
      </c>
      <c r="X2576" s="3" t="s">
        <v>762</v>
      </c>
      <c r="Y2576" s="21">
        <v>0</v>
      </c>
      <c r="Z2576" s="21">
        <v>14</v>
      </c>
      <c r="AA2576" s="14">
        <v>6</v>
      </c>
      <c r="AB2576" s="3">
        <f t="shared" si="118"/>
        <v>174</v>
      </c>
      <c r="AC2576" s="18">
        <v>282.38424376003292</v>
      </c>
      <c r="AD2576" s="1"/>
      <c r="AE2576" s="15"/>
      <c r="AF2576" s="2"/>
      <c r="AG2576" s="3"/>
      <c r="AH2576" s="3"/>
      <c r="AI2576" s="3"/>
      <c r="AJ2576" s="3"/>
      <c r="AK2576" s="3"/>
      <c r="AM2576" s="1"/>
      <c r="AN2576" s="3">
        <v>1981</v>
      </c>
      <c r="AO2576" s="3">
        <v>1204</v>
      </c>
      <c r="AP2576" s="3">
        <v>3535</v>
      </c>
      <c r="AQ2576" s="3"/>
      <c r="AR2576" s="183" t="s">
        <v>8746</v>
      </c>
      <c r="AS2576" s="183" t="s">
        <v>8715</v>
      </c>
      <c r="AT2576" s="3">
        <v>0</v>
      </c>
      <c r="AU2576" s="18">
        <v>0</v>
      </c>
      <c r="AV2576" s="17"/>
      <c r="AW2576" s="208">
        <v>1</v>
      </c>
      <c r="AX2576" s="48">
        <v>0</v>
      </c>
      <c r="AY2576" s="48">
        <v>0</v>
      </c>
      <c r="AZ2576" s="48">
        <v>0</v>
      </c>
      <c r="BA2576" s="48">
        <v>0</v>
      </c>
      <c r="BB2576" s="48">
        <v>0</v>
      </c>
      <c r="BC2576" s="48">
        <v>0</v>
      </c>
      <c r="BD2576" s="17"/>
    </row>
    <row r="2577" spans="1:62" s="18" customFormat="1" ht="30" x14ac:dyDescent="0.25">
      <c r="A2577" s="18">
        <v>112</v>
      </c>
      <c r="B2577" s="3">
        <v>51</v>
      </c>
      <c r="C2577" s="18" t="s">
        <v>3637</v>
      </c>
      <c r="D2577" s="18" t="s">
        <v>2627</v>
      </c>
      <c r="E2577" s="18" t="s">
        <v>3638</v>
      </c>
      <c r="F2577" s="48" t="s">
        <v>7004</v>
      </c>
      <c r="G2577" s="48" t="s">
        <v>7113</v>
      </c>
      <c r="H2577" s="48" t="s">
        <v>7006</v>
      </c>
      <c r="I2577" s="48" t="s">
        <v>7114</v>
      </c>
      <c r="J2577" s="48" t="s">
        <v>7008</v>
      </c>
      <c r="K2577" s="113">
        <v>1</v>
      </c>
      <c r="L2577" s="113">
        <v>0</v>
      </c>
      <c r="M2577" s="113">
        <v>0</v>
      </c>
      <c r="N2577" s="48">
        <v>1</v>
      </c>
      <c r="O2577" s="48">
        <v>0</v>
      </c>
      <c r="P2577" s="48">
        <v>0</v>
      </c>
      <c r="Q2577" s="48">
        <v>0</v>
      </c>
      <c r="R2577" s="48">
        <v>0</v>
      </c>
      <c r="S2577" s="113">
        <v>0</v>
      </c>
      <c r="T2577" s="48">
        <v>0</v>
      </c>
      <c r="U2577" s="47"/>
      <c r="V2577" s="22" t="s">
        <v>8446</v>
      </c>
      <c r="W2577" s="134" t="s">
        <v>3705</v>
      </c>
      <c r="X2577" s="3" t="s">
        <v>971</v>
      </c>
      <c r="Y2577" s="21">
        <v>1</v>
      </c>
      <c r="Z2577" s="21">
        <v>13</v>
      </c>
      <c r="AA2577" s="14">
        <v>0</v>
      </c>
      <c r="AB2577" s="3">
        <f t="shared" si="118"/>
        <v>396</v>
      </c>
      <c r="AC2577" s="18">
        <v>642.66758924697149</v>
      </c>
      <c r="AD2577" s="1"/>
      <c r="AE2577" s="15"/>
      <c r="AF2577" s="2"/>
      <c r="AG2577" s="3"/>
      <c r="AH2577" s="3"/>
      <c r="AI2577" s="3"/>
      <c r="AJ2577" s="3"/>
      <c r="AK2577" s="3"/>
      <c r="AM2577" s="1"/>
      <c r="AN2577" s="3">
        <v>1981</v>
      </c>
      <c r="AO2577" s="3">
        <v>1204</v>
      </c>
      <c r="AP2577" s="3">
        <v>3535</v>
      </c>
      <c r="AQ2577" s="3"/>
      <c r="AR2577" s="183" t="s">
        <v>8746</v>
      </c>
      <c r="AS2577" s="183" t="s">
        <v>8715</v>
      </c>
      <c r="AT2577" s="3">
        <v>0</v>
      </c>
      <c r="AU2577" s="18">
        <v>0</v>
      </c>
      <c r="AV2577" s="17"/>
      <c r="AW2577" s="208">
        <v>1</v>
      </c>
      <c r="AX2577" s="48">
        <v>0</v>
      </c>
      <c r="AY2577" s="48">
        <v>0</v>
      </c>
      <c r="AZ2577" s="48">
        <v>0</v>
      </c>
      <c r="BA2577" s="48">
        <v>0</v>
      </c>
      <c r="BB2577" s="48">
        <v>0</v>
      </c>
      <c r="BC2577" s="48">
        <v>0</v>
      </c>
      <c r="BD2577" s="17"/>
    </row>
    <row r="2578" spans="1:62" x14ac:dyDescent="0.25">
      <c r="A2578" s="18">
        <v>112</v>
      </c>
      <c r="B2578" s="3">
        <v>51</v>
      </c>
      <c r="C2578" s="18" t="s">
        <v>3637</v>
      </c>
      <c r="D2578" s="18" t="s">
        <v>2627</v>
      </c>
      <c r="E2578" s="18" t="s">
        <v>3638</v>
      </c>
      <c r="F2578" s="48" t="s">
        <v>7004</v>
      </c>
      <c r="G2578" s="48" t="s">
        <v>7115</v>
      </c>
      <c r="H2578" s="48" t="s">
        <v>7006</v>
      </c>
      <c r="I2578" s="48" t="s">
        <v>7116</v>
      </c>
      <c r="J2578" s="48" t="s">
        <v>7008</v>
      </c>
      <c r="K2578" s="113">
        <v>1</v>
      </c>
      <c r="L2578" s="113">
        <v>0</v>
      </c>
      <c r="M2578" s="113">
        <v>0</v>
      </c>
      <c r="N2578" s="48">
        <v>1</v>
      </c>
      <c r="O2578" s="48">
        <v>0</v>
      </c>
      <c r="P2578" s="48">
        <v>0</v>
      </c>
      <c r="Q2578" s="48">
        <v>0</v>
      </c>
      <c r="R2578" s="48">
        <v>0</v>
      </c>
      <c r="S2578" s="113">
        <v>0</v>
      </c>
      <c r="T2578" s="48">
        <v>0</v>
      </c>
      <c r="U2578" s="47"/>
      <c r="V2578" s="22" t="s">
        <v>8489</v>
      </c>
      <c r="W2578" s="134" t="s">
        <v>3706</v>
      </c>
      <c r="X2578" s="3" t="s">
        <v>90</v>
      </c>
      <c r="Y2578" s="21">
        <v>0</v>
      </c>
      <c r="Z2578" s="21">
        <v>13</v>
      </c>
      <c r="AA2578" s="14">
        <v>6</v>
      </c>
      <c r="AB2578" s="3">
        <f t="shared" si="118"/>
        <v>162</v>
      </c>
      <c r="AC2578">
        <v>262.65750144163582</v>
      </c>
      <c r="AN2578" s="3">
        <v>1981</v>
      </c>
      <c r="AO2578" s="3">
        <v>1204</v>
      </c>
      <c r="AP2578" s="3">
        <v>3528</v>
      </c>
      <c r="AR2578" s="183" t="s">
        <v>8746</v>
      </c>
      <c r="AS2578" s="183" t="s">
        <v>8715</v>
      </c>
      <c r="AT2578" s="3">
        <v>0</v>
      </c>
      <c r="AU2578" s="18">
        <v>0</v>
      </c>
      <c r="AV2578" s="17"/>
      <c r="AW2578" s="208">
        <v>1</v>
      </c>
      <c r="AX2578" s="48">
        <v>0</v>
      </c>
      <c r="AY2578" s="48">
        <v>0</v>
      </c>
      <c r="AZ2578" s="48">
        <v>0</v>
      </c>
      <c r="BA2578" s="48">
        <v>0</v>
      </c>
      <c r="BB2578" s="48">
        <v>0</v>
      </c>
      <c r="BC2578" s="48">
        <v>0</v>
      </c>
    </row>
    <row r="2579" spans="1:62" x14ac:dyDescent="0.25">
      <c r="A2579" s="18">
        <v>112</v>
      </c>
      <c r="B2579" s="3">
        <v>51</v>
      </c>
      <c r="C2579" s="18" t="s">
        <v>3637</v>
      </c>
      <c r="D2579" s="18" t="s">
        <v>2627</v>
      </c>
      <c r="E2579" s="18" t="s">
        <v>3638</v>
      </c>
      <c r="F2579" s="48" t="s">
        <v>7004</v>
      </c>
      <c r="G2579" s="48" t="s">
        <v>7117</v>
      </c>
      <c r="H2579" s="48" t="s">
        <v>7006</v>
      </c>
      <c r="I2579" s="48" t="s">
        <v>7118</v>
      </c>
      <c r="J2579" s="48" t="s">
        <v>7008</v>
      </c>
      <c r="K2579" s="113">
        <v>1</v>
      </c>
      <c r="L2579" s="113">
        <v>0</v>
      </c>
      <c r="M2579" s="113">
        <v>0</v>
      </c>
      <c r="N2579" s="48">
        <v>1</v>
      </c>
      <c r="O2579" s="48">
        <v>0</v>
      </c>
      <c r="P2579" s="48">
        <v>0</v>
      </c>
      <c r="Q2579" s="48">
        <v>0</v>
      </c>
      <c r="R2579" s="48">
        <v>0</v>
      </c>
      <c r="S2579" s="113">
        <v>0</v>
      </c>
      <c r="T2579" s="48">
        <v>0</v>
      </c>
      <c r="U2579" s="47"/>
      <c r="V2579" s="22" t="s">
        <v>8554</v>
      </c>
      <c r="W2579" s="134" t="s">
        <v>3707</v>
      </c>
      <c r="X2579" s="3" t="s">
        <v>706</v>
      </c>
      <c r="Y2579" s="21">
        <v>1</v>
      </c>
      <c r="Z2579" s="21">
        <v>0</v>
      </c>
      <c r="AA2579" s="14">
        <v>0</v>
      </c>
      <c r="AB2579" s="3">
        <f t="shared" si="118"/>
        <v>240</v>
      </c>
      <c r="AC2579">
        <v>388.90907970054178</v>
      </c>
      <c r="AN2579" s="3">
        <v>1981</v>
      </c>
      <c r="AO2579" s="3">
        <v>1204</v>
      </c>
      <c r="AP2579" s="3">
        <v>3524</v>
      </c>
      <c r="AR2579" s="183" t="s">
        <v>8746</v>
      </c>
      <c r="AS2579" s="183" t="s">
        <v>8715</v>
      </c>
      <c r="AT2579" s="3">
        <v>0</v>
      </c>
      <c r="AU2579" s="18">
        <v>0</v>
      </c>
      <c r="AV2579" s="17"/>
      <c r="AW2579" s="208">
        <v>0</v>
      </c>
      <c r="AX2579" s="48">
        <v>1</v>
      </c>
      <c r="AY2579" s="48">
        <v>0</v>
      </c>
      <c r="AZ2579" s="48">
        <v>0</v>
      </c>
      <c r="BA2579" s="48">
        <v>0</v>
      </c>
      <c r="BB2579" s="48">
        <v>0</v>
      </c>
      <c r="BC2579" s="48">
        <v>0</v>
      </c>
    </row>
    <row r="2580" spans="1:62" x14ac:dyDescent="0.25">
      <c r="A2580" s="18">
        <v>112</v>
      </c>
      <c r="B2580" s="3">
        <v>51</v>
      </c>
      <c r="C2580" s="18" t="s">
        <v>3637</v>
      </c>
      <c r="D2580" s="18" t="s">
        <v>2627</v>
      </c>
      <c r="E2580" s="18" t="s">
        <v>3638</v>
      </c>
      <c r="F2580" s="48" t="s">
        <v>7004</v>
      </c>
      <c r="G2580" s="48" t="s">
        <v>7119</v>
      </c>
      <c r="H2580" s="48" t="s">
        <v>7006</v>
      </c>
      <c r="I2580" s="48" t="s">
        <v>7120</v>
      </c>
      <c r="J2580" s="48" t="s">
        <v>7008</v>
      </c>
      <c r="K2580" s="113">
        <v>1</v>
      </c>
      <c r="L2580" s="113">
        <v>0</v>
      </c>
      <c r="M2580" s="113">
        <v>0</v>
      </c>
      <c r="N2580" s="48">
        <v>1</v>
      </c>
      <c r="O2580" s="48">
        <v>0</v>
      </c>
      <c r="P2580" s="48">
        <v>0</v>
      </c>
      <c r="Q2580" s="48">
        <v>0</v>
      </c>
      <c r="R2580" s="48">
        <v>0</v>
      </c>
      <c r="S2580" s="113">
        <v>0</v>
      </c>
      <c r="T2580" s="48">
        <v>0</v>
      </c>
      <c r="U2580" s="47"/>
      <c r="V2580" s="14" t="s">
        <v>149</v>
      </c>
      <c r="W2580" s="134" t="s">
        <v>3708</v>
      </c>
      <c r="X2580" s="3" t="s">
        <v>3656</v>
      </c>
      <c r="Y2580" s="13">
        <v>72</v>
      </c>
      <c r="Z2580" s="13">
        <v>10</v>
      </c>
      <c r="AA2580" s="14">
        <v>3</v>
      </c>
      <c r="AB2580" s="3">
        <f t="shared" si="118"/>
        <v>17403</v>
      </c>
      <c r="AC2580">
        <v>17403</v>
      </c>
      <c r="AN2580" s="3">
        <v>1981</v>
      </c>
      <c r="AO2580" s="3">
        <v>1204</v>
      </c>
      <c r="AR2580" s="183" t="s">
        <v>8746</v>
      </c>
      <c r="AS2580" s="183" t="s">
        <v>8715</v>
      </c>
      <c r="AT2580" s="3">
        <v>0</v>
      </c>
      <c r="AU2580" s="18">
        <v>0</v>
      </c>
      <c r="AV2580" s="17"/>
    </row>
    <row r="2581" spans="1:62" x14ac:dyDescent="0.25">
      <c r="A2581" s="18">
        <v>112</v>
      </c>
      <c r="B2581" s="42">
        <v>65</v>
      </c>
      <c r="C2581" s="18" t="s">
        <v>3637</v>
      </c>
      <c r="D2581" s="18" t="s">
        <v>2627</v>
      </c>
      <c r="E2581" s="18" t="s">
        <v>3638</v>
      </c>
      <c r="F2581" s="48" t="s">
        <v>7004</v>
      </c>
      <c r="G2581" s="48" t="s">
        <v>7121</v>
      </c>
      <c r="H2581" s="48" t="s">
        <v>7006</v>
      </c>
      <c r="I2581" s="48" t="s">
        <v>7122</v>
      </c>
      <c r="J2581" s="48" t="s">
        <v>7008</v>
      </c>
      <c r="K2581" s="113">
        <v>1</v>
      </c>
      <c r="L2581" s="113">
        <v>0</v>
      </c>
      <c r="M2581" s="113">
        <v>0</v>
      </c>
      <c r="N2581" s="48">
        <v>1</v>
      </c>
      <c r="O2581" s="48">
        <v>0</v>
      </c>
      <c r="P2581" s="48">
        <v>0</v>
      </c>
      <c r="Q2581" s="48">
        <v>0</v>
      </c>
      <c r="R2581" s="48">
        <v>0</v>
      </c>
      <c r="S2581" s="113">
        <v>0</v>
      </c>
      <c r="T2581" s="48">
        <v>0</v>
      </c>
      <c r="U2581" s="47"/>
      <c r="V2581" s="64" t="s">
        <v>8643</v>
      </c>
      <c r="W2581" s="136" t="s">
        <v>3709</v>
      </c>
      <c r="X2581" s="42" t="s">
        <v>2778</v>
      </c>
      <c r="Y2581" s="51"/>
      <c r="Z2581" s="51"/>
      <c r="AA2581" s="52"/>
      <c r="AB2581" s="3" t="s">
        <v>149</v>
      </c>
      <c r="AD2581" s="41"/>
      <c r="AE2581" s="64"/>
      <c r="AF2581" s="50"/>
      <c r="AG2581" s="42"/>
      <c r="AH2581" s="42"/>
      <c r="AI2581" s="42"/>
      <c r="AJ2581" s="42"/>
      <c r="AM2581" s="41"/>
      <c r="AN2581" s="3">
        <v>1981</v>
      </c>
      <c r="AO2581" s="3">
        <v>1204</v>
      </c>
      <c r="AP2581" s="3">
        <v>3486</v>
      </c>
      <c r="AQ2581" s="42"/>
      <c r="AR2581" s="183" t="s">
        <v>8746</v>
      </c>
      <c r="AS2581" s="183" t="s">
        <v>8715</v>
      </c>
      <c r="AT2581" s="3">
        <v>0</v>
      </c>
      <c r="AU2581" s="18">
        <v>0</v>
      </c>
      <c r="AV2581" s="17"/>
      <c r="AW2581" s="207">
        <v>0</v>
      </c>
      <c r="AX2581" s="42">
        <v>1</v>
      </c>
      <c r="AY2581" s="48">
        <v>0</v>
      </c>
      <c r="AZ2581" s="48">
        <v>0</v>
      </c>
      <c r="BA2581" s="48">
        <v>0</v>
      </c>
      <c r="BB2581" s="48">
        <v>0</v>
      </c>
      <c r="BC2581" s="48">
        <v>0</v>
      </c>
    </row>
    <row r="2582" spans="1:62" x14ac:dyDescent="0.25">
      <c r="A2582" s="18">
        <v>112</v>
      </c>
      <c r="B2582" s="42">
        <v>65</v>
      </c>
      <c r="C2582" s="18" t="s">
        <v>3637</v>
      </c>
      <c r="D2582" s="18" t="s">
        <v>2627</v>
      </c>
      <c r="E2582" s="18" t="s">
        <v>3638</v>
      </c>
      <c r="F2582" s="48" t="s">
        <v>7004</v>
      </c>
      <c r="G2582" s="48" t="s">
        <v>7123</v>
      </c>
      <c r="H2582" s="48" t="s">
        <v>7006</v>
      </c>
      <c r="I2582" s="48" t="s">
        <v>7124</v>
      </c>
      <c r="J2582" s="48" t="s">
        <v>7008</v>
      </c>
      <c r="K2582" s="113">
        <v>1</v>
      </c>
      <c r="L2582" s="113">
        <v>0</v>
      </c>
      <c r="M2582" s="113">
        <v>0</v>
      </c>
      <c r="N2582" s="48">
        <v>1</v>
      </c>
      <c r="O2582" s="48">
        <v>0</v>
      </c>
      <c r="P2582" s="48">
        <v>0</v>
      </c>
      <c r="Q2582" s="48">
        <v>0</v>
      </c>
      <c r="R2582" s="48">
        <v>0</v>
      </c>
      <c r="S2582" s="113">
        <v>0</v>
      </c>
      <c r="T2582" s="48">
        <v>0</v>
      </c>
      <c r="U2582" s="47"/>
      <c r="V2582" s="64" t="s">
        <v>8707</v>
      </c>
      <c r="W2582" s="136" t="s">
        <v>3710</v>
      </c>
      <c r="X2582" s="42" t="s">
        <v>92</v>
      </c>
      <c r="Y2582" s="51">
        <v>0</v>
      </c>
      <c r="Z2582" s="51">
        <v>15</v>
      </c>
      <c r="AA2582" s="52">
        <v>0</v>
      </c>
      <c r="AB2582" s="3">
        <f>(240*Y2582)+(12*Z2582)+AA2582</f>
        <v>180</v>
      </c>
      <c r="AC2582">
        <v>290.20726353464829</v>
      </c>
      <c r="AD2582" s="41"/>
      <c r="AE2582" s="64" t="s">
        <v>8773</v>
      </c>
      <c r="AF2582" s="50" t="s">
        <v>3711</v>
      </c>
      <c r="AG2582" s="42"/>
      <c r="AH2582" s="42"/>
      <c r="AI2582" s="42"/>
      <c r="AJ2582" s="42"/>
      <c r="AK2582" s="3" t="s">
        <v>149</v>
      </c>
      <c r="AM2582" s="41"/>
      <c r="AN2582" s="3">
        <v>1981</v>
      </c>
      <c r="AO2582" s="3">
        <v>1204</v>
      </c>
      <c r="AP2582" s="3">
        <v>3487</v>
      </c>
      <c r="AQ2582" s="3">
        <v>3318</v>
      </c>
      <c r="AR2582" s="183" t="s">
        <v>8746</v>
      </c>
      <c r="AS2582" s="183" t="s">
        <v>8715</v>
      </c>
      <c r="AT2582" s="3">
        <v>0</v>
      </c>
      <c r="AU2582" s="18">
        <v>0</v>
      </c>
      <c r="AV2582" s="17"/>
      <c r="AW2582" s="207">
        <v>0</v>
      </c>
      <c r="AX2582" s="42">
        <v>1</v>
      </c>
      <c r="AY2582" s="48">
        <v>0</v>
      </c>
      <c r="AZ2582" s="48">
        <v>0</v>
      </c>
      <c r="BA2582" s="48">
        <v>0</v>
      </c>
      <c r="BB2582" s="48">
        <v>0</v>
      </c>
      <c r="BC2582" s="48">
        <v>0</v>
      </c>
      <c r="BE2582" s="48">
        <v>0</v>
      </c>
      <c r="BF2582" s="48">
        <v>0</v>
      </c>
      <c r="BG2582" s="48">
        <v>1</v>
      </c>
      <c r="BH2582" s="48">
        <v>0</v>
      </c>
      <c r="BI2582" s="48">
        <v>0</v>
      </c>
      <c r="BJ2582" s="48">
        <v>0</v>
      </c>
    </row>
    <row r="2583" spans="1:62" x14ac:dyDescent="0.25">
      <c r="A2583" s="18">
        <v>112</v>
      </c>
      <c r="B2583" s="42">
        <v>65</v>
      </c>
      <c r="C2583" s="18" t="s">
        <v>3637</v>
      </c>
      <c r="D2583" s="18" t="s">
        <v>2627</v>
      </c>
      <c r="E2583" s="18" t="s">
        <v>3638</v>
      </c>
      <c r="F2583" s="48" t="s">
        <v>7004</v>
      </c>
      <c r="G2583" s="48" t="s">
        <v>7125</v>
      </c>
      <c r="H2583" s="48" t="s">
        <v>7006</v>
      </c>
      <c r="I2583" s="48" t="s">
        <v>7126</v>
      </c>
      <c r="J2583" s="48" t="s">
        <v>7008</v>
      </c>
      <c r="K2583" s="113">
        <v>1</v>
      </c>
      <c r="L2583" s="113">
        <v>0</v>
      </c>
      <c r="M2583" s="113">
        <v>0</v>
      </c>
      <c r="N2583" s="48">
        <v>1</v>
      </c>
      <c r="O2583" s="48">
        <v>0</v>
      </c>
      <c r="P2583" s="48">
        <v>0</v>
      </c>
      <c r="Q2583" s="48">
        <v>0</v>
      </c>
      <c r="R2583" s="48">
        <v>0</v>
      </c>
      <c r="S2583" s="113">
        <v>0</v>
      </c>
      <c r="T2583" s="48">
        <v>0</v>
      </c>
      <c r="U2583" s="47"/>
      <c r="V2583" s="64" t="s">
        <v>8758</v>
      </c>
      <c r="W2583" s="170" t="s">
        <v>3712</v>
      </c>
      <c r="X2583" s="42" t="s">
        <v>2778</v>
      </c>
      <c r="Y2583" s="117"/>
      <c r="Z2583" s="117"/>
      <c r="AA2583" s="52"/>
      <c r="AB2583" s="3" t="s">
        <v>149</v>
      </c>
      <c r="AD2583" s="41"/>
      <c r="AE2583" s="64" t="s">
        <v>8774</v>
      </c>
      <c r="AF2583" s="50" t="s">
        <v>3713</v>
      </c>
      <c r="AG2583" s="42"/>
      <c r="AH2583" s="42"/>
      <c r="AI2583" s="42"/>
      <c r="AJ2583" s="42"/>
      <c r="AK2583" s="3" t="s">
        <v>149</v>
      </c>
      <c r="AM2583" s="41"/>
      <c r="AN2583" s="3">
        <v>1981</v>
      </c>
      <c r="AO2583" s="3">
        <v>1204</v>
      </c>
      <c r="AP2583" s="3">
        <v>3440</v>
      </c>
      <c r="AQ2583" s="3">
        <v>3221</v>
      </c>
      <c r="AR2583" s="183" t="s">
        <v>8746</v>
      </c>
      <c r="AS2583" s="183" t="s">
        <v>8715</v>
      </c>
      <c r="AT2583" s="3">
        <v>0</v>
      </c>
      <c r="AU2583" s="18">
        <v>0</v>
      </c>
      <c r="AV2583" s="17"/>
      <c r="AW2583" s="208">
        <v>1</v>
      </c>
      <c r="AX2583" s="48">
        <v>0</v>
      </c>
      <c r="AY2583" s="48">
        <v>0</v>
      </c>
      <c r="AZ2583" s="48">
        <v>0</v>
      </c>
      <c r="BA2583" s="48">
        <v>0</v>
      </c>
      <c r="BB2583" s="48">
        <v>0</v>
      </c>
      <c r="BC2583" s="48">
        <v>0</v>
      </c>
      <c r="BE2583" s="48">
        <v>0</v>
      </c>
      <c r="BF2583" s="48">
        <v>0</v>
      </c>
      <c r="BG2583" s="48">
        <v>1</v>
      </c>
      <c r="BH2583" s="48">
        <v>0</v>
      </c>
      <c r="BI2583" s="48">
        <v>0</v>
      </c>
      <c r="BJ2583" s="48">
        <v>0</v>
      </c>
    </row>
    <row r="2584" spans="1:62" x14ac:dyDescent="0.25">
      <c r="A2584" s="18">
        <v>112</v>
      </c>
      <c r="B2584" s="42">
        <v>65</v>
      </c>
      <c r="C2584" s="18" t="s">
        <v>3637</v>
      </c>
      <c r="D2584" s="18" t="s">
        <v>2627</v>
      </c>
      <c r="E2584" s="18" t="s">
        <v>3638</v>
      </c>
      <c r="F2584" s="48" t="s">
        <v>7004</v>
      </c>
      <c r="G2584" s="48" t="s">
        <v>7127</v>
      </c>
      <c r="H2584" s="48" t="s">
        <v>7006</v>
      </c>
      <c r="I2584" s="48" t="s">
        <v>7128</v>
      </c>
      <c r="J2584" s="48" t="s">
        <v>7008</v>
      </c>
      <c r="K2584" s="113">
        <v>1</v>
      </c>
      <c r="L2584" s="113">
        <v>0</v>
      </c>
      <c r="M2584" s="113">
        <v>0</v>
      </c>
      <c r="N2584" s="48">
        <v>1</v>
      </c>
      <c r="O2584" s="48">
        <v>0</v>
      </c>
      <c r="P2584" s="48">
        <v>0</v>
      </c>
      <c r="Q2584" s="48">
        <v>0</v>
      </c>
      <c r="R2584" s="48">
        <v>0</v>
      </c>
      <c r="S2584" s="113">
        <v>0</v>
      </c>
      <c r="T2584" s="48">
        <v>0</v>
      </c>
      <c r="U2584" s="47"/>
      <c r="V2584" s="64" t="s">
        <v>8745</v>
      </c>
      <c r="W2584" s="136" t="s">
        <v>3714</v>
      </c>
      <c r="X2584" s="42" t="s">
        <v>374</v>
      </c>
      <c r="Y2584" s="51">
        <v>0</v>
      </c>
      <c r="Z2584" s="51">
        <v>5</v>
      </c>
      <c r="AA2584" s="52">
        <v>0</v>
      </c>
      <c r="AB2584" s="3">
        <f t="shared" ref="AB2584:AB2609" si="119">(240*Y2584)+(12*Z2584)+AA2584</f>
        <v>60</v>
      </c>
      <c r="AC2584">
        <v>95.733935161148494</v>
      </c>
      <c r="AD2584" s="41"/>
      <c r="AE2584" s="64"/>
      <c r="AF2584" s="50"/>
      <c r="AG2584" s="42"/>
      <c r="AH2584" s="42"/>
      <c r="AI2584" s="42"/>
      <c r="AJ2584" s="42"/>
      <c r="AM2584" s="41"/>
      <c r="AN2584" s="3">
        <v>1981</v>
      </c>
      <c r="AO2584" s="3">
        <v>1204</v>
      </c>
      <c r="AP2584" s="3">
        <v>3411</v>
      </c>
      <c r="AQ2584" s="42"/>
      <c r="AR2584" s="183" t="s">
        <v>8746</v>
      </c>
      <c r="AS2584" s="183" t="s">
        <v>8715</v>
      </c>
      <c r="AT2584" s="3">
        <v>0</v>
      </c>
      <c r="AU2584" s="18">
        <v>0</v>
      </c>
      <c r="AV2584" s="17"/>
      <c r="AW2584" s="208">
        <v>1</v>
      </c>
      <c r="AX2584" s="48">
        <v>0</v>
      </c>
      <c r="AY2584" s="48">
        <v>0</v>
      </c>
      <c r="AZ2584" s="48">
        <v>0</v>
      </c>
      <c r="BA2584" s="48">
        <v>0</v>
      </c>
      <c r="BB2584" s="48">
        <v>0</v>
      </c>
      <c r="BC2584" s="48">
        <v>0</v>
      </c>
    </row>
    <row r="2585" spans="1:62" x14ac:dyDescent="0.25">
      <c r="A2585" s="18">
        <v>112</v>
      </c>
      <c r="B2585" s="42">
        <v>65</v>
      </c>
      <c r="C2585" s="18" t="s">
        <v>3637</v>
      </c>
      <c r="D2585" s="18" t="s">
        <v>2627</v>
      </c>
      <c r="E2585" s="18" t="s">
        <v>3638</v>
      </c>
      <c r="F2585" s="48" t="s">
        <v>7004</v>
      </c>
      <c r="G2585" s="48" t="s">
        <v>7129</v>
      </c>
      <c r="H2585" s="48" t="s">
        <v>7006</v>
      </c>
      <c r="I2585" s="48" t="s">
        <v>7130</v>
      </c>
      <c r="J2585" s="48" t="s">
        <v>7008</v>
      </c>
      <c r="K2585" s="113">
        <v>1</v>
      </c>
      <c r="L2585" s="113">
        <v>0</v>
      </c>
      <c r="M2585" s="113">
        <v>0</v>
      </c>
      <c r="N2585" s="48">
        <v>1</v>
      </c>
      <c r="O2585" s="48">
        <v>0</v>
      </c>
      <c r="P2585" s="48">
        <v>0</v>
      </c>
      <c r="Q2585" s="48">
        <v>0</v>
      </c>
      <c r="R2585" s="48">
        <v>0</v>
      </c>
      <c r="S2585" s="113">
        <v>0</v>
      </c>
      <c r="T2585" s="48">
        <v>0</v>
      </c>
      <c r="U2585" s="47"/>
      <c r="V2585" s="64" t="s">
        <v>8775</v>
      </c>
      <c r="W2585" s="136" t="s">
        <v>3715</v>
      </c>
      <c r="X2585" s="42" t="s">
        <v>395</v>
      </c>
      <c r="Y2585" s="51">
        <v>0</v>
      </c>
      <c r="Z2585" s="51">
        <v>9</v>
      </c>
      <c r="AA2585" s="52">
        <v>0</v>
      </c>
      <c r="AB2585" s="3">
        <f t="shared" si="119"/>
        <v>108</v>
      </c>
      <c r="AC2585">
        <v>171.07460076496881</v>
      </c>
      <c r="AD2585" s="41"/>
      <c r="AE2585" s="64" t="s">
        <v>8982</v>
      </c>
      <c r="AF2585" s="50" t="s">
        <v>3716</v>
      </c>
      <c r="AG2585" s="42" t="s">
        <v>3717</v>
      </c>
      <c r="AH2585" s="42">
        <v>10</v>
      </c>
      <c r="AI2585" s="42">
        <v>2</v>
      </c>
      <c r="AJ2585" s="42">
        <v>1</v>
      </c>
      <c r="AK2585" s="3">
        <f t="shared" ref="AK2585:AK2594" si="120">(240*AH2585)+(12*AI2585)+AJ2585</f>
        <v>2425</v>
      </c>
      <c r="AL2585">
        <v>3699.2547022138201</v>
      </c>
      <c r="AM2585" s="41"/>
      <c r="AN2585" s="3">
        <v>1981</v>
      </c>
      <c r="AO2585" s="3">
        <v>1204</v>
      </c>
      <c r="AP2585" s="3">
        <v>3358</v>
      </c>
      <c r="AQ2585" s="3">
        <v>3083</v>
      </c>
      <c r="AR2585" s="183" t="s">
        <v>8746</v>
      </c>
      <c r="AS2585" s="183" t="s">
        <v>8715</v>
      </c>
      <c r="AT2585" s="3">
        <v>0</v>
      </c>
      <c r="AU2585" s="18">
        <v>0</v>
      </c>
      <c r="AV2585" s="17"/>
      <c r="AW2585" s="208">
        <v>1</v>
      </c>
      <c r="AX2585" s="48">
        <v>0</v>
      </c>
      <c r="AY2585" s="48">
        <v>0</v>
      </c>
      <c r="AZ2585" s="48">
        <v>0</v>
      </c>
      <c r="BA2585" s="48">
        <v>0</v>
      </c>
      <c r="BB2585" s="48">
        <v>0</v>
      </c>
      <c r="BC2585" s="48">
        <v>0</v>
      </c>
      <c r="BE2585" s="48">
        <v>0</v>
      </c>
      <c r="BF2585" s="48">
        <v>0</v>
      </c>
      <c r="BG2585" s="48">
        <v>1</v>
      </c>
      <c r="BH2585" s="48">
        <v>0</v>
      </c>
      <c r="BI2585" s="48">
        <v>0</v>
      </c>
      <c r="BJ2585" s="48">
        <v>0</v>
      </c>
    </row>
    <row r="2586" spans="1:62" x14ac:dyDescent="0.25">
      <c r="A2586" s="18">
        <v>112</v>
      </c>
      <c r="B2586" s="42">
        <v>65</v>
      </c>
      <c r="C2586" s="18" t="s">
        <v>3637</v>
      </c>
      <c r="D2586" s="18" t="s">
        <v>2627</v>
      </c>
      <c r="E2586" s="18" t="s">
        <v>3638</v>
      </c>
      <c r="F2586" s="48" t="s">
        <v>7004</v>
      </c>
      <c r="G2586" s="48" t="s">
        <v>7131</v>
      </c>
      <c r="H2586" s="48" t="s">
        <v>7006</v>
      </c>
      <c r="I2586" s="48" t="s">
        <v>7132</v>
      </c>
      <c r="J2586" s="48" t="s">
        <v>7008</v>
      </c>
      <c r="K2586" s="113">
        <v>1</v>
      </c>
      <c r="L2586" s="113">
        <v>0</v>
      </c>
      <c r="M2586" s="113">
        <v>0</v>
      </c>
      <c r="N2586" s="48">
        <v>1</v>
      </c>
      <c r="O2586" s="48">
        <v>0</v>
      </c>
      <c r="P2586" s="48">
        <v>0</v>
      </c>
      <c r="Q2586" s="48">
        <v>0</v>
      </c>
      <c r="R2586" s="48">
        <v>0</v>
      </c>
      <c r="S2586" s="113">
        <v>0</v>
      </c>
      <c r="T2586" s="48">
        <v>0</v>
      </c>
      <c r="U2586" s="47"/>
      <c r="V2586" s="64" t="s">
        <v>8720</v>
      </c>
      <c r="W2586" s="136" t="s">
        <v>3718</v>
      </c>
      <c r="X2586" s="42" t="s">
        <v>237</v>
      </c>
      <c r="Y2586" s="51">
        <v>0</v>
      </c>
      <c r="Z2586" s="51">
        <v>15</v>
      </c>
      <c r="AA2586" s="52">
        <v>0</v>
      </c>
      <c r="AB2586" s="3">
        <f t="shared" si="119"/>
        <v>180</v>
      </c>
      <c r="AC2586">
        <v>283.72179920984019</v>
      </c>
      <c r="AD2586" s="41"/>
      <c r="AE2586" s="64" t="s">
        <v>8982</v>
      </c>
      <c r="AF2586" s="50" t="s">
        <v>3719</v>
      </c>
      <c r="AG2586" s="42" t="s">
        <v>299</v>
      </c>
      <c r="AH2586" s="42">
        <v>6</v>
      </c>
      <c r="AI2586" s="42">
        <v>6</v>
      </c>
      <c r="AJ2586" s="42">
        <v>0</v>
      </c>
      <c r="AK2586" s="3">
        <f t="shared" si="120"/>
        <v>1512</v>
      </c>
      <c r="AL2586">
        <v>2306.5043751535241</v>
      </c>
      <c r="AM2586" s="41"/>
      <c r="AN2586" s="3">
        <v>1981</v>
      </c>
      <c r="AO2586" s="3">
        <v>1204</v>
      </c>
      <c r="AP2586" s="3">
        <v>3322</v>
      </c>
      <c r="AQ2586" s="3">
        <v>3083</v>
      </c>
      <c r="AR2586" s="183" t="s">
        <v>8746</v>
      </c>
      <c r="AS2586" s="183" t="s">
        <v>8715</v>
      </c>
      <c r="AT2586" s="3">
        <v>0</v>
      </c>
      <c r="AU2586" s="18">
        <v>0</v>
      </c>
      <c r="AV2586" s="17"/>
      <c r="AW2586" s="208">
        <v>1</v>
      </c>
      <c r="AX2586" s="48">
        <v>0</v>
      </c>
      <c r="AY2586" s="48">
        <v>0</v>
      </c>
      <c r="AZ2586" s="48">
        <v>0</v>
      </c>
      <c r="BA2586" s="48">
        <v>0</v>
      </c>
      <c r="BB2586" s="48">
        <v>0</v>
      </c>
      <c r="BC2586" s="48">
        <v>0</v>
      </c>
      <c r="BE2586" s="48">
        <v>0</v>
      </c>
      <c r="BF2586" s="48">
        <v>0</v>
      </c>
      <c r="BG2586" s="48">
        <v>1</v>
      </c>
      <c r="BH2586" s="48">
        <v>0</v>
      </c>
      <c r="BI2586" s="48">
        <v>0</v>
      </c>
      <c r="BJ2586" s="48">
        <v>0</v>
      </c>
    </row>
    <row r="2587" spans="1:62" x14ac:dyDescent="0.25">
      <c r="A2587" s="18">
        <v>112</v>
      </c>
      <c r="B2587" s="42">
        <v>65</v>
      </c>
      <c r="C2587" s="18" t="s">
        <v>3637</v>
      </c>
      <c r="D2587" s="18" t="s">
        <v>2627</v>
      </c>
      <c r="E2587" s="18" t="s">
        <v>3638</v>
      </c>
      <c r="F2587" s="48" t="s">
        <v>7004</v>
      </c>
      <c r="G2587" s="48" t="s">
        <v>7133</v>
      </c>
      <c r="H2587" s="48" t="s">
        <v>7006</v>
      </c>
      <c r="I2587" s="48" t="s">
        <v>7134</v>
      </c>
      <c r="J2587" s="48" t="s">
        <v>7008</v>
      </c>
      <c r="K2587" s="113">
        <v>1</v>
      </c>
      <c r="L2587" s="113">
        <v>0</v>
      </c>
      <c r="M2587" s="113">
        <v>0</v>
      </c>
      <c r="N2587" s="48">
        <v>1</v>
      </c>
      <c r="O2587" s="48">
        <v>0</v>
      </c>
      <c r="P2587" s="48">
        <v>0</v>
      </c>
      <c r="Q2587" s="48">
        <v>0</v>
      </c>
      <c r="R2587" s="48">
        <v>0</v>
      </c>
      <c r="S2587" s="113">
        <v>0</v>
      </c>
      <c r="T2587" s="48">
        <v>0</v>
      </c>
      <c r="U2587" s="47"/>
      <c r="V2587" s="64" t="s">
        <v>8720</v>
      </c>
      <c r="W2587" s="136" t="s">
        <v>3720</v>
      </c>
      <c r="X2587" s="42" t="s">
        <v>395</v>
      </c>
      <c r="Y2587" s="51">
        <v>0</v>
      </c>
      <c r="Z2587" s="51">
        <v>9</v>
      </c>
      <c r="AA2587" s="52">
        <v>0</v>
      </c>
      <c r="AB2587" s="3">
        <f t="shared" si="119"/>
        <v>108</v>
      </c>
      <c r="AC2587">
        <v>170.23307952590412</v>
      </c>
      <c r="AD2587" s="41"/>
      <c r="AE2587" s="64" t="s">
        <v>8982</v>
      </c>
      <c r="AF2587" s="50" t="s">
        <v>3721</v>
      </c>
      <c r="AG2587" s="42" t="s">
        <v>1757</v>
      </c>
      <c r="AH2587" s="42">
        <v>0</v>
      </c>
      <c r="AI2587" s="42">
        <v>13</v>
      </c>
      <c r="AJ2587" s="42">
        <v>3</v>
      </c>
      <c r="AK2587" s="3">
        <f t="shared" si="120"/>
        <v>159</v>
      </c>
      <c r="AL2587">
        <v>242.54907119669994</v>
      </c>
      <c r="AM2587" s="41"/>
      <c r="AN2587" s="3">
        <v>1981</v>
      </c>
      <c r="AO2587" s="3">
        <v>1204</v>
      </c>
      <c r="AP2587" s="3">
        <v>3322</v>
      </c>
      <c r="AQ2587" s="3">
        <v>3083</v>
      </c>
      <c r="AR2587" s="183" t="s">
        <v>8746</v>
      </c>
      <c r="AS2587" s="183" t="s">
        <v>8715</v>
      </c>
      <c r="AT2587" s="3">
        <v>0</v>
      </c>
      <c r="AU2587" s="18">
        <v>0</v>
      </c>
      <c r="AV2587" s="17"/>
      <c r="AW2587" s="208">
        <v>1</v>
      </c>
      <c r="AX2587" s="48">
        <v>0</v>
      </c>
      <c r="AY2587" s="48">
        <v>0</v>
      </c>
      <c r="AZ2587" s="48">
        <v>0</v>
      </c>
      <c r="BA2587" s="48">
        <v>0</v>
      </c>
      <c r="BB2587" s="48">
        <v>0</v>
      </c>
      <c r="BC2587" s="48">
        <v>0</v>
      </c>
      <c r="BE2587" s="48">
        <v>0</v>
      </c>
      <c r="BF2587" s="48">
        <v>0</v>
      </c>
      <c r="BG2587" s="48">
        <v>1</v>
      </c>
      <c r="BH2587" s="48">
        <v>0</v>
      </c>
      <c r="BI2587" s="48">
        <v>0</v>
      </c>
      <c r="BJ2587" s="48">
        <v>0</v>
      </c>
    </row>
    <row r="2588" spans="1:62" x14ac:dyDescent="0.25">
      <c r="A2588" s="18">
        <v>112</v>
      </c>
      <c r="B2588" s="42">
        <v>65</v>
      </c>
      <c r="C2588" s="18" t="s">
        <v>3637</v>
      </c>
      <c r="D2588" s="18" t="s">
        <v>2627</v>
      </c>
      <c r="E2588" s="18" t="s">
        <v>3638</v>
      </c>
      <c r="F2588" s="48" t="s">
        <v>7004</v>
      </c>
      <c r="G2588" s="48" t="s">
        <v>7135</v>
      </c>
      <c r="H2588" s="48" t="s">
        <v>7006</v>
      </c>
      <c r="I2588" s="48" t="s">
        <v>7136</v>
      </c>
      <c r="J2588" s="48" t="s">
        <v>7008</v>
      </c>
      <c r="K2588" s="113">
        <v>1</v>
      </c>
      <c r="L2588" s="113">
        <v>0</v>
      </c>
      <c r="M2588" s="113">
        <v>0</v>
      </c>
      <c r="N2588" s="48">
        <v>1</v>
      </c>
      <c r="O2588" s="48">
        <v>0</v>
      </c>
      <c r="P2588" s="48">
        <v>0</v>
      </c>
      <c r="Q2588" s="48">
        <v>0</v>
      </c>
      <c r="R2588" s="48">
        <v>0</v>
      </c>
      <c r="S2588" s="113">
        <v>0</v>
      </c>
      <c r="T2588" s="48">
        <v>0</v>
      </c>
      <c r="U2588" s="47"/>
      <c r="V2588" s="64" t="s">
        <v>8720</v>
      </c>
      <c r="W2588" s="136" t="s">
        <v>3722</v>
      </c>
      <c r="X2588" s="42" t="s">
        <v>1686</v>
      </c>
      <c r="Y2588" s="51">
        <v>0</v>
      </c>
      <c r="Z2588" s="51">
        <v>6</v>
      </c>
      <c r="AA2588" s="52">
        <v>3</v>
      </c>
      <c r="AB2588" s="3">
        <f t="shared" si="119"/>
        <v>75</v>
      </c>
      <c r="AC2588">
        <v>118.21741633743341</v>
      </c>
      <c r="AD2588" s="41"/>
      <c r="AE2588" s="64" t="s">
        <v>8982</v>
      </c>
      <c r="AF2588" s="50" t="s">
        <v>3723</v>
      </c>
      <c r="AG2588" s="42" t="s">
        <v>261</v>
      </c>
      <c r="AH2588" s="42">
        <v>4</v>
      </c>
      <c r="AI2588" s="42">
        <v>0</v>
      </c>
      <c r="AJ2588" s="42">
        <v>0</v>
      </c>
      <c r="AK2588" s="3">
        <f t="shared" si="120"/>
        <v>960</v>
      </c>
      <c r="AL2588">
        <v>1464.4472223196979</v>
      </c>
      <c r="AM2588" s="41"/>
      <c r="AN2588" s="3">
        <v>1981</v>
      </c>
      <c r="AO2588" s="3">
        <v>1204</v>
      </c>
      <c r="AP2588" s="3">
        <v>3322</v>
      </c>
      <c r="AQ2588" s="3">
        <v>3083</v>
      </c>
      <c r="AR2588" s="183" t="s">
        <v>8746</v>
      </c>
      <c r="AS2588" s="183" t="s">
        <v>8715</v>
      </c>
      <c r="AT2588" s="3">
        <v>0</v>
      </c>
      <c r="AU2588" s="18">
        <v>0</v>
      </c>
      <c r="AV2588" s="17"/>
      <c r="AW2588" s="208">
        <v>1</v>
      </c>
      <c r="AX2588" s="48">
        <v>0</v>
      </c>
      <c r="AY2588" s="48">
        <v>0</v>
      </c>
      <c r="AZ2588" s="48">
        <v>0</v>
      </c>
      <c r="BA2588" s="48">
        <v>0</v>
      </c>
      <c r="BB2588" s="48">
        <v>0</v>
      </c>
      <c r="BC2588" s="48">
        <v>0</v>
      </c>
      <c r="BE2588" s="48">
        <v>0</v>
      </c>
      <c r="BF2588" s="48">
        <v>0</v>
      </c>
      <c r="BG2588" s="48">
        <v>1</v>
      </c>
      <c r="BH2588" s="48">
        <v>0</v>
      </c>
      <c r="BI2588" s="48">
        <v>0</v>
      </c>
      <c r="BJ2588" s="48">
        <v>0</v>
      </c>
    </row>
    <row r="2589" spans="1:62" x14ac:dyDescent="0.25">
      <c r="A2589" s="18">
        <v>112</v>
      </c>
      <c r="B2589" s="42">
        <v>65</v>
      </c>
      <c r="C2589" s="18" t="s">
        <v>3637</v>
      </c>
      <c r="D2589" s="18" t="s">
        <v>2627</v>
      </c>
      <c r="E2589" s="18" t="s">
        <v>3638</v>
      </c>
      <c r="F2589" s="48" t="s">
        <v>7004</v>
      </c>
      <c r="G2589" s="48" t="s">
        <v>7137</v>
      </c>
      <c r="H2589" s="48" t="s">
        <v>7006</v>
      </c>
      <c r="I2589" s="48" t="s">
        <v>7138</v>
      </c>
      <c r="J2589" s="48" t="s">
        <v>7008</v>
      </c>
      <c r="K2589" s="113">
        <v>1</v>
      </c>
      <c r="L2589" s="113">
        <v>0</v>
      </c>
      <c r="M2589" s="113">
        <v>0</v>
      </c>
      <c r="N2589" s="48">
        <v>1</v>
      </c>
      <c r="O2589" s="48">
        <v>0</v>
      </c>
      <c r="P2589" s="48">
        <v>0</v>
      </c>
      <c r="Q2589" s="48">
        <v>0</v>
      </c>
      <c r="R2589" s="48">
        <v>0</v>
      </c>
      <c r="S2589" s="113">
        <v>0</v>
      </c>
      <c r="T2589" s="48">
        <v>0</v>
      </c>
      <c r="U2589" s="47"/>
      <c r="V2589" s="64" t="s">
        <v>8737</v>
      </c>
      <c r="W2589" s="136" t="s">
        <v>3724</v>
      </c>
      <c r="X2589" s="42" t="s">
        <v>971</v>
      </c>
      <c r="Y2589" s="51">
        <v>1</v>
      </c>
      <c r="Z2589" s="51">
        <v>13</v>
      </c>
      <c r="AA2589" s="52">
        <v>0</v>
      </c>
      <c r="AB2589" s="3">
        <f t="shared" si="119"/>
        <v>396</v>
      </c>
      <c r="AC2589">
        <v>622.48031153601028</v>
      </c>
      <c r="AD2589" s="41"/>
      <c r="AE2589" s="64" t="s">
        <v>8982</v>
      </c>
      <c r="AF2589" s="50" t="s">
        <v>3725</v>
      </c>
      <c r="AG2589" s="42" t="s">
        <v>2332</v>
      </c>
      <c r="AH2589" s="42">
        <v>1</v>
      </c>
      <c r="AI2589" s="42">
        <v>4</v>
      </c>
      <c r="AJ2589" s="42">
        <v>6</v>
      </c>
      <c r="AK2589" s="3">
        <f t="shared" si="120"/>
        <v>294</v>
      </c>
      <c r="AL2589">
        <v>448.48696183540744</v>
      </c>
      <c r="AM2589" s="41"/>
      <c r="AN2589" s="3">
        <v>1981</v>
      </c>
      <c r="AO2589" s="3">
        <v>1204</v>
      </c>
      <c r="AP2589" s="3">
        <v>3302</v>
      </c>
      <c r="AQ2589" s="3">
        <v>3083</v>
      </c>
      <c r="AR2589" s="183" t="s">
        <v>8746</v>
      </c>
      <c r="AS2589" s="183" t="s">
        <v>8715</v>
      </c>
      <c r="AT2589" s="3">
        <v>0</v>
      </c>
      <c r="AU2589" s="18">
        <v>0</v>
      </c>
      <c r="AV2589" s="17"/>
      <c r="AW2589" s="208">
        <v>1</v>
      </c>
      <c r="AX2589" s="48">
        <v>0</v>
      </c>
      <c r="AY2589" s="48">
        <v>0</v>
      </c>
      <c r="AZ2589" s="48">
        <v>0</v>
      </c>
      <c r="BA2589" s="48">
        <v>0</v>
      </c>
      <c r="BB2589" s="48">
        <v>0</v>
      </c>
      <c r="BC2589" s="48">
        <v>0</v>
      </c>
      <c r="BE2589" s="48">
        <v>0</v>
      </c>
      <c r="BF2589" s="48">
        <v>0</v>
      </c>
      <c r="BG2589" s="48">
        <v>1</v>
      </c>
      <c r="BH2589" s="48">
        <v>0</v>
      </c>
      <c r="BI2589" s="48">
        <v>0</v>
      </c>
      <c r="BJ2589" s="48">
        <v>0</v>
      </c>
    </row>
    <row r="2590" spans="1:62" ht="30" x14ac:dyDescent="0.25">
      <c r="A2590" s="18">
        <v>112</v>
      </c>
      <c r="B2590" s="42">
        <v>65</v>
      </c>
      <c r="C2590" s="18" t="s">
        <v>3637</v>
      </c>
      <c r="D2590" s="18" t="s">
        <v>2627</v>
      </c>
      <c r="E2590" s="18" t="s">
        <v>3638</v>
      </c>
      <c r="F2590" s="48" t="s">
        <v>7004</v>
      </c>
      <c r="G2590" s="48" t="s">
        <v>7139</v>
      </c>
      <c r="H2590" s="48" t="s">
        <v>7006</v>
      </c>
      <c r="I2590" s="48" t="s">
        <v>7140</v>
      </c>
      <c r="J2590" s="48" t="s">
        <v>7008</v>
      </c>
      <c r="K2590" s="113">
        <v>1</v>
      </c>
      <c r="L2590" s="113">
        <v>0</v>
      </c>
      <c r="M2590" s="113">
        <v>0</v>
      </c>
      <c r="N2590" s="48">
        <v>1</v>
      </c>
      <c r="O2590" s="48">
        <v>0</v>
      </c>
      <c r="P2590" s="48">
        <v>0</v>
      </c>
      <c r="Q2590" s="48">
        <v>0</v>
      </c>
      <c r="R2590" s="48">
        <v>0</v>
      </c>
      <c r="S2590" s="113">
        <v>0</v>
      </c>
      <c r="T2590" s="48">
        <v>0</v>
      </c>
      <c r="U2590" s="47"/>
      <c r="V2590" s="64" t="s">
        <v>8737</v>
      </c>
      <c r="W2590" s="136" t="s">
        <v>3726</v>
      </c>
      <c r="X2590" s="42" t="s">
        <v>760</v>
      </c>
      <c r="Y2590" s="51">
        <v>2</v>
      </c>
      <c r="Z2590" s="51">
        <v>1</v>
      </c>
      <c r="AA2590" s="52">
        <v>0</v>
      </c>
      <c r="AB2590" s="3">
        <f t="shared" si="119"/>
        <v>492</v>
      </c>
      <c r="AC2590">
        <v>773.38462948413394</v>
      </c>
      <c r="AD2590" s="41"/>
      <c r="AE2590" s="64" t="s">
        <v>8982</v>
      </c>
      <c r="AF2590" s="50" t="s">
        <v>3727</v>
      </c>
      <c r="AG2590" s="42" t="s">
        <v>1414</v>
      </c>
      <c r="AH2590" s="42">
        <v>2</v>
      </c>
      <c r="AI2590" s="42">
        <v>2</v>
      </c>
      <c r="AJ2590" s="42">
        <v>0</v>
      </c>
      <c r="AK2590" s="3">
        <f t="shared" si="120"/>
        <v>504</v>
      </c>
      <c r="AL2590">
        <v>768.83479171784131</v>
      </c>
      <c r="AM2590" s="41"/>
      <c r="AN2590" s="3">
        <v>1981</v>
      </c>
      <c r="AO2590" s="3">
        <v>1204</v>
      </c>
      <c r="AP2590" s="3">
        <v>3302</v>
      </c>
      <c r="AQ2590" s="3">
        <v>3083</v>
      </c>
      <c r="AR2590" s="183" t="s">
        <v>8746</v>
      </c>
      <c r="AS2590" s="183" t="s">
        <v>8715</v>
      </c>
      <c r="AT2590" s="3">
        <v>0</v>
      </c>
      <c r="AU2590" s="18">
        <v>0</v>
      </c>
      <c r="AV2590" s="17"/>
      <c r="AW2590" s="208">
        <v>1</v>
      </c>
      <c r="AX2590" s="48">
        <v>0</v>
      </c>
      <c r="AY2590" s="48">
        <v>0</v>
      </c>
      <c r="AZ2590" s="48">
        <v>0</v>
      </c>
      <c r="BA2590" s="48">
        <v>0</v>
      </c>
      <c r="BB2590" s="48">
        <v>0</v>
      </c>
      <c r="BC2590" s="48">
        <v>0</v>
      </c>
      <c r="BE2590" s="48">
        <v>0</v>
      </c>
      <c r="BF2590" s="48">
        <v>0</v>
      </c>
      <c r="BG2590" s="48">
        <v>1</v>
      </c>
      <c r="BH2590" s="48">
        <v>0</v>
      </c>
      <c r="BI2590" s="48">
        <v>0</v>
      </c>
      <c r="BJ2590" s="48">
        <v>0</v>
      </c>
    </row>
    <row r="2591" spans="1:62" x14ac:dyDescent="0.25">
      <c r="A2591" s="18">
        <v>112</v>
      </c>
      <c r="B2591" s="42">
        <v>65</v>
      </c>
      <c r="C2591" s="18" t="s">
        <v>3637</v>
      </c>
      <c r="D2591" s="18" t="s">
        <v>2627</v>
      </c>
      <c r="E2591" s="18" t="s">
        <v>3638</v>
      </c>
      <c r="F2591" s="48" t="s">
        <v>7004</v>
      </c>
      <c r="G2591" s="48" t="s">
        <v>7141</v>
      </c>
      <c r="H2591" s="48" t="s">
        <v>7006</v>
      </c>
      <c r="I2591" s="48" t="s">
        <v>7142</v>
      </c>
      <c r="J2591" s="48" t="s">
        <v>7008</v>
      </c>
      <c r="K2591" s="113">
        <v>1</v>
      </c>
      <c r="L2591" s="113">
        <v>0</v>
      </c>
      <c r="M2591" s="113">
        <v>0</v>
      </c>
      <c r="N2591" s="48">
        <v>1</v>
      </c>
      <c r="O2591" s="48">
        <v>0</v>
      </c>
      <c r="P2591" s="48">
        <v>0</v>
      </c>
      <c r="Q2591" s="48">
        <v>0</v>
      </c>
      <c r="R2591" s="48">
        <v>0</v>
      </c>
      <c r="S2591" s="113">
        <v>0</v>
      </c>
      <c r="T2591" s="48">
        <v>0</v>
      </c>
      <c r="U2591" s="47"/>
      <c r="V2591" s="64" t="s">
        <v>8737</v>
      </c>
      <c r="W2591" s="136" t="s">
        <v>3728</v>
      </c>
      <c r="X2591" s="42" t="s">
        <v>213</v>
      </c>
      <c r="Y2591" s="51">
        <v>0</v>
      </c>
      <c r="Z2591" s="51">
        <v>10</v>
      </c>
      <c r="AA2591" s="52">
        <v>6</v>
      </c>
      <c r="AB2591" s="3">
        <f t="shared" si="119"/>
        <v>126</v>
      </c>
      <c r="AC2591">
        <v>198.06191730691236</v>
      </c>
      <c r="AD2591" s="41"/>
      <c r="AE2591" s="64" t="s">
        <v>8860</v>
      </c>
      <c r="AF2591" s="50" t="s">
        <v>3729</v>
      </c>
      <c r="AG2591" s="42" t="s">
        <v>220</v>
      </c>
      <c r="AH2591" s="42">
        <v>0</v>
      </c>
      <c r="AI2591" s="42">
        <v>8</v>
      </c>
      <c r="AJ2591" s="42">
        <v>0</v>
      </c>
      <c r="AK2591" s="3">
        <f t="shared" si="120"/>
        <v>96</v>
      </c>
      <c r="AL2591">
        <v>145.38541605962067</v>
      </c>
      <c r="AM2591" s="41"/>
      <c r="AN2591" s="3">
        <v>1981</v>
      </c>
      <c r="AO2591" s="3">
        <v>1204</v>
      </c>
      <c r="AP2591" s="3">
        <v>3302</v>
      </c>
      <c r="AQ2591" s="3">
        <v>3030</v>
      </c>
      <c r="AR2591" s="183" t="s">
        <v>8746</v>
      </c>
      <c r="AS2591" s="183" t="s">
        <v>8715</v>
      </c>
      <c r="AT2591" s="3">
        <v>0</v>
      </c>
      <c r="AU2591" s="18">
        <v>0</v>
      </c>
      <c r="AV2591" s="17"/>
      <c r="AW2591" s="208">
        <v>1</v>
      </c>
      <c r="AX2591" s="48">
        <v>0</v>
      </c>
      <c r="AY2591" s="48">
        <v>0</v>
      </c>
      <c r="AZ2591" s="48">
        <v>0</v>
      </c>
      <c r="BA2591" s="48">
        <v>0</v>
      </c>
      <c r="BB2591" s="48">
        <v>0</v>
      </c>
      <c r="BC2591" s="48">
        <v>0</v>
      </c>
      <c r="BE2591" s="48">
        <v>0</v>
      </c>
      <c r="BF2591" s="48">
        <v>0</v>
      </c>
      <c r="BG2591" s="48">
        <v>1</v>
      </c>
      <c r="BH2591" s="48">
        <v>0</v>
      </c>
      <c r="BI2591" s="48">
        <v>0</v>
      </c>
      <c r="BJ2591" s="48">
        <v>0</v>
      </c>
    </row>
    <row r="2592" spans="1:62" x14ac:dyDescent="0.25">
      <c r="A2592" s="18">
        <v>112</v>
      </c>
      <c r="B2592" s="42">
        <v>65</v>
      </c>
      <c r="C2592" s="18" t="s">
        <v>3637</v>
      </c>
      <c r="D2592" s="18" t="s">
        <v>2627</v>
      </c>
      <c r="E2592" s="18" t="s">
        <v>3638</v>
      </c>
      <c r="F2592" s="48" t="s">
        <v>7004</v>
      </c>
      <c r="G2592" s="48" t="s">
        <v>7143</v>
      </c>
      <c r="H2592" s="48" t="s">
        <v>7006</v>
      </c>
      <c r="I2592" s="48" t="s">
        <v>7144</v>
      </c>
      <c r="J2592" s="48" t="s">
        <v>7008</v>
      </c>
      <c r="K2592" s="113">
        <v>1</v>
      </c>
      <c r="L2592" s="113">
        <v>0</v>
      </c>
      <c r="M2592" s="113">
        <v>0</v>
      </c>
      <c r="N2592" s="48">
        <v>1</v>
      </c>
      <c r="O2592" s="48">
        <v>0</v>
      </c>
      <c r="P2592" s="48">
        <v>0</v>
      </c>
      <c r="Q2592" s="48">
        <v>0</v>
      </c>
      <c r="R2592" s="48">
        <v>0</v>
      </c>
      <c r="S2592" s="113">
        <v>0</v>
      </c>
      <c r="T2592" s="48">
        <v>0</v>
      </c>
      <c r="U2592" s="47"/>
      <c r="V2592" s="64" t="s">
        <v>8776</v>
      </c>
      <c r="W2592" s="136" t="s">
        <v>3730</v>
      </c>
      <c r="X2592" s="42" t="s">
        <v>1378</v>
      </c>
      <c r="Y2592" s="51">
        <v>4</v>
      </c>
      <c r="Z2592" s="51">
        <v>19</v>
      </c>
      <c r="AA2592" s="52">
        <v>0</v>
      </c>
      <c r="AB2592" s="3">
        <f t="shared" si="119"/>
        <v>1188</v>
      </c>
      <c r="AC2592">
        <v>1866.6737033380016</v>
      </c>
      <c r="AD2592" s="41"/>
      <c r="AE2592" s="64"/>
      <c r="AF2592" s="50"/>
      <c r="AG2592" s="42"/>
      <c r="AH2592" s="42"/>
      <c r="AI2592" s="42"/>
      <c r="AJ2592" s="42"/>
      <c r="AK2592" s="3">
        <f t="shared" si="120"/>
        <v>0</v>
      </c>
      <c r="AM2592" s="41"/>
      <c r="AN2592" s="3">
        <v>1981</v>
      </c>
      <c r="AO2592" s="3">
        <v>1204</v>
      </c>
      <c r="AP2592" s="3">
        <v>3299</v>
      </c>
      <c r="AQ2592" s="42"/>
      <c r="AR2592" s="183" t="s">
        <v>8746</v>
      </c>
      <c r="AS2592" s="183" t="s">
        <v>8715</v>
      </c>
      <c r="AT2592" s="3">
        <v>0</v>
      </c>
      <c r="AU2592" s="18">
        <v>0</v>
      </c>
      <c r="AV2592" s="17"/>
      <c r="AW2592" s="208">
        <v>1</v>
      </c>
      <c r="AX2592" s="48">
        <v>1</v>
      </c>
      <c r="AY2592" s="48">
        <v>0</v>
      </c>
      <c r="AZ2592" s="48">
        <v>0</v>
      </c>
      <c r="BA2592" s="48">
        <v>0</v>
      </c>
      <c r="BB2592" s="48">
        <v>0</v>
      </c>
      <c r="BC2592" s="48">
        <v>0</v>
      </c>
    </row>
    <row r="2593" spans="1:62" x14ac:dyDescent="0.25">
      <c r="A2593" s="18">
        <v>112</v>
      </c>
      <c r="B2593" s="42">
        <v>65</v>
      </c>
      <c r="C2593" s="18" t="s">
        <v>3637</v>
      </c>
      <c r="D2593" s="18" t="s">
        <v>2627</v>
      </c>
      <c r="E2593" s="18" t="s">
        <v>3638</v>
      </c>
      <c r="F2593" s="48" t="s">
        <v>7004</v>
      </c>
      <c r="G2593" s="48" t="s">
        <v>7145</v>
      </c>
      <c r="H2593" s="48" t="s">
        <v>7006</v>
      </c>
      <c r="I2593" s="48" t="s">
        <v>7146</v>
      </c>
      <c r="J2593" s="48" t="s">
        <v>7008</v>
      </c>
      <c r="K2593" s="113">
        <v>1</v>
      </c>
      <c r="L2593" s="113">
        <v>0</v>
      </c>
      <c r="M2593" s="113">
        <v>0</v>
      </c>
      <c r="N2593" s="48">
        <v>1</v>
      </c>
      <c r="O2593" s="48">
        <v>0</v>
      </c>
      <c r="P2593" s="48">
        <v>0</v>
      </c>
      <c r="Q2593" s="48">
        <v>0</v>
      </c>
      <c r="R2593" s="48">
        <v>0</v>
      </c>
      <c r="S2593" s="113">
        <v>0</v>
      </c>
      <c r="T2593" s="48">
        <v>0</v>
      </c>
      <c r="U2593" s="47"/>
      <c r="V2593" s="64" t="s">
        <v>8777</v>
      </c>
      <c r="W2593" s="136" t="s">
        <v>3731</v>
      </c>
      <c r="X2593" s="42" t="s">
        <v>27</v>
      </c>
      <c r="Y2593" s="51">
        <v>0</v>
      </c>
      <c r="Z2593" s="51">
        <v>4</v>
      </c>
      <c r="AA2593" s="52">
        <v>0</v>
      </c>
      <c r="AB2593" s="3">
        <f t="shared" si="119"/>
        <v>48</v>
      </c>
      <c r="AC2593">
        <v>75.029603255623783</v>
      </c>
      <c r="AD2593" s="41"/>
      <c r="AE2593" s="64" t="s">
        <v>9200</v>
      </c>
      <c r="AF2593" s="50" t="s">
        <v>3732</v>
      </c>
      <c r="AG2593" s="42" t="s">
        <v>919</v>
      </c>
      <c r="AH2593" s="42">
        <v>3</v>
      </c>
      <c r="AI2593" s="42">
        <v>19</v>
      </c>
      <c r="AJ2593" s="42">
        <v>0</v>
      </c>
      <c r="AK2593" s="3">
        <f t="shared" si="120"/>
        <v>948</v>
      </c>
      <c r="AL2593">
        <v>1360.9980501727398</v>
      </c>
      <c r="AM2593" s="41"/>
      <c r="AN2593" s="3">
        <v>1981</v>
      </c>
      <c r="AO2593" s="3">
        <v>1204</v>
      </c>
      <c r="AP2593" s="3">
        <v>3261</v>
      </c>
      <c r="AQ2593" s="3">
        <v>2640</v>
      </c>
      <c r="AR2593" s="183" t="s">
        <v>8746</v>
      </c>
      <c r="AS2593" s="183" t="s">
        <v>8715</v>
      </c>
      <c r="AT2593" s="3">
        <v>0</v>
      </c>
      <c r="AU2593" s="18">
        <v>0</v>
      </c>
      <c r="AV2593" s="17"/>
      <c r="AW2593" s="208">
        <v>1</v>
      </c>
      <c r="AX2593" s="48">
        <v>0</v>
      </c>
      <c r="AY2593" s="48">
        <v>0</v>
      </c>
      <c r="AZ2593" s="48">
        <v>0</v>
      </c>
      <c r="BA2593" s="48">
        <v>0</v>
      </c>
      <c r="BB2593" s="48">
        <v>0</v>
      </c>
      <c r="BC2593" s="48">
        <v>0</v>
      </c>
      <c r="BE2593" s="48">
        <v>0</v>
      </c>
      <c r="BF2593" s="48">
        <v>0</v>
      </c>
      <c r="BG2593" s="48">
        <v>1</v>
      </c>
      <c r="BH2593" s="48">
        <v>0</v>
      </c>
      <c r="BI2593" s="48">
        <v>0</v>
      </c>
      <c r="BJ2593" s="48">
        <v>0</v>
      </c>
    </row>
    <row r="2594" spans="1:62" x14ac:dyDescent="0.25">
      <c r="A2594" s="18">
        <v>112</v>
      </c>
      <c r="B2594" s="42">
        <v>65</v>
      </c>
      <c r="C2594" s="18" t="s">
        <v>3637</v>
      </c>
      <c r="D2594" s="18" t="s">
        <v>2627</v>
      </c>
      <c r="E2594" s="18" t="s">
        <v>3638</v>
      </c>
      <c r="F2594" s="48" t="s">
        <v>7004</v>
      </c>
      <c r="G2594" s="48" t="s">
        <v>7147</v>
      </c>
      <c r="H2594" s="48" t="s">
        <v>7006</v>
      </c>
      <c r="I2594" s="48" t="s">
        <v>7148</v>
      </c>
      <c r="J2594" s="48" t="s">
        <v>7008</v>
      </c>
      <c r="K2594" s="113">
        <v>1</v>
      </c>
      <c r="L2594" s="113">
        <v>0</v>
      </c>
      <c r="M2594" s="113">
        <v>0</v>
      </c>
      <c r="N2594" s="48">
        <v>1</v>
      </c>
      <c r="O2594" s="48">
        <v>0</v>
      </c>
      <c r="P2594" s="48">
        <v>0</v>
      </c>
      <c r="Q2594" s="48">
        <v>0</v>
      </c>
      <c r="R2594" s="48">
        <v>0</v>
      </c>
      <c r="S2594" s="113">
        <v>0</v>
      </c>
      <c r="T2594" s="48">
        <v>0</v>
      </c>
      <c r="U2594" s="47"/>
      <c r="V2594" s="64" t="s">
        <v>8777</v>
      </c>
      <c r="W2594" s="136" t="s">
        <v>3733</v>
      </c>
      <c r="X2594" s="42" t="s">
        <v>90</v>
      </c>
      <c r="Y2594" s="51">
        <v>0</v>
      </c>
      <c r="Z2594" s="51">
        <v>13</v>
      </c>
      <c r="AA2594" s="52">
        <v>6</v>
      </c>
      <c r="AB2594" s="3">
        <f t="shared" si="119"/>
        <v>162</v>
      </c>
      <c r="AC2594">
        <v>253.22491098773025</v>
      </c>
      <c r="AD2594" s="41"/>
      <c r="AE2594" s="64"/>
      <c r="AF2594" s="50"/>
      <c r="AG2594" s="42" t="s">
        <v>3734</v>
      </c>
      <c r="AH2594" s="42">
        <v>28</v>
      </c>
      <c r="AI2594" s="42">
        <v>14</v>
      </c>
      <c r="AJ2594" s="42">
        <v>10</v>
      </c>
      <c r="AK2594" s="3">
        <f t="shared" si="120"/>
        <v>6898</v>
      </c>
      <c r="AM2594" s="41"/>
      <c r="AN2594" s="3">
        <v>1981</v>
      </c>
      <c r="AO2594" s="3">
        <v>1204</v>
      </c>
      <c r="AP2594" s="3">
        <v>3261</v>
      </c>
      <c r="AQ2594" s="42"/>
      <c r="AR2594" s="183" t="s">
        <v>8746</v>
      </c>
      <c r="AS2594" s="183" t="s">
        <v>8715</v>
      </c>
      <c r="AT2594" s="3">
        <v>0</v>
      </c>
      <c r="AU2594" s="18">
        <v>0</v>
      </c>
      <c r="AV2594" s="17"/>
      <c r="AW2594" s="208">
        <v>1</v>
      </c>
      <c r="AX2594" s="48">
        <v>0</v>
      </c>
      <c r="AY2594" s="48">
        <v>0</v>
      </c>
      <c r="AZ2594" s="48">
        <v>0</v>
      </c>
      <c r="BA2594" s="48">
        <v>0</v>
      </c>
      <c r="BB2594" s="48">
        <v>0</v>
      </c>
      <c r="BC2594" s="48">
        <v>0</v>
      </c>
    </row>
    <row r="2595" spans="1:62" x14ac:dyDescent="0.25">
      <c r="A2595" s="18">
        <v>112</v>
      </c>
      <c r="B2595" s="42">
        <v>65</v>
      </c>
      <c r="C2595" s="18" t="s">
        <v>3637</v>
      </c>
      <c r="D2595" s="18" t="s">
        <v>2627</v>
      </c>
      <c r="E2595" s="18" t="s">
        <v>3638</v>
      </c>
      <c r="F2595" s="48" t="s">
        <v>7004</v>
      </c>
      <c r="G2595" s="48" t="s">
        <v>7149</v>
      </c>
      <c r="H2595" s="48" t="s">
        <v>7006</v>
      </c>
      <c r="I2595" s="48" t="s">
        <v>7150</v>
      </c>
      <c r="J2595" s="48" t="s">
        <v>7008</v>
      </c>
      <c r="K2595" s="113">
        <v>1</v>
      </c>
      <c r="L2595" s="113">
        <v>0</v>
      </c>
      <c r="M2595" s="113">
        <v>0</v>
      </c>
      <c r="N2595" s="48">
        <v>1</v>
      </c>
      <c r="O2595" s="48">
        <v>0</v>
      </c>
      <c r="P2595" s="48">
        <v>0</v>
      </c>
      <c r="Q2595" s="48">
        <v>0</v>
      </c>
      <c r="R2595" s="48">
        <v>0</v>
      </c>
      <c r="S2595" s="113">
        <v>0</v>
      </c>
      <c r="T2595" s="48">
        <v>0</v>
      </c>
      <c r="U2595" s="47"/>
      <c r="V2595" s="64" t="s">
        <v>8777</v>
      </c>
      <c r="W2595" s="136" t="s">
        <v>3735</v>
      </c>
      <c r="X2595" s="42" t="s">
        <v>934</v>
      </c>
      <c r="Y2595" s="51">
        <v>0</v>
      </c>
      <c r="Z2595" s="51">
        <v>1</v>
      </c>
      <c r="AA2595" s="52">
        <v>3</v>
      </c>
      <c r="AB2595" s="3">
        <f t="shared" si="119"/>
        <v>15</v>
      </c>
      <c r="AC2595">
        <v>23.446751017382432</v>
      </c>
      <c r="AD2595" s="41"/>
      <c r="AE2595" s="53"/>
      <c r="AF2595" s="50"/>
      <c r="AG2595" s="42"/>
      <c r="AH2595" s="42"/>
      <c r="AI2595" s="42"/>
      <c r="AJ2595" s="42"/>
      <c r="AM2595" s="41"/>
      <c r="AN2595" s="3">
        <v>1981</v>
      </c>
      <c r="AO2595" s="3">
        <v>1204</v>
      </c>
      <c r="AP2595" s="3">
        <v>3261</v>
      </c>
      <c r="AQ2595" s="42"/>
      <c r="AR2595" s="183" t="s">
        <v>8746</v>
      </c>
      <c r="AS2595" s="183" t="s">
        <v>8715</v>
      </c>
      <c r="AT2595" s="3">
        <v>0</v>
      </c>
      <c r="AU2595" s="18">
        <v>0</v>
      </c>
      <c r="AV2595" s="17"/>
      <c r="AW2595" s="208">
        <v>1</v>
      </c>
      <c r="AX2595" s="48">
        <v>0</v>
      </c>
      <c r="AY2595" s="48">
        <v>0</v>
      </c>
      <c r="AZ2595" s="48">
        <v>0</v>
      </c>
      <c r="BA2595" s="48">
        <v>0</v>
      </c>
      <c r="BB2595" s="48">
        <v>0</v>
      </c>
      <c r="BC2595" s="48">
        <v>0</v>
      </c>
    </row>
    <row r="2596" spans="1:62" x14ac:dyDescent="0.25">
      <c r="A2596" s="18">
        <v>112</v>
      </c>
      <c r="B2596" s="42">
        <v>65</v>
      </c>
      <c r="C2596" s="18" t="s">
        <v>3637</v>
      </c>
      <c r="D2596" s="18" t="s">
        <v>2627</v>
      </c>
      <c r="E2596" s="18" t="s">
        <v>3638</v>
      </c>
      <c r="F2596" s="48" t="s">
        <v>7004</v>
      </c>
      <c r="G2596" s="48" t="s">
        <v>7151</v>
      </c>
      <c r="H2596" s="48" t="s">
        <v>7006</v>
      </c>
      <c r="I2596" s="48" t="s">
        <v>7152</v>
      </c>
      <c r="J2596" s="48" t="s">
        <v>7008</v>
      </c>
      <c r="K2596" s="113">
        <v>1</v>
      </c>
      <c r="L2596" s="113">
        <v>0</v>
      </c>
      <c r="M2596" s="113">
        <v>0</v>
      </c>
      <c r="N2596" s="48">
        <v>1</v>
      </c>
      <c r="O2596" s="48">
        <v>0</v>
      </c>
      <c r="P2596" s="48">
        <v>0</v>
      </c>
      <c r="Q2596" s="48">
        <v>0</v>
      </c>
      <c r="R2596" s="48">
        <v>0</v>
      </c>
      <c r="S2596" s="113">
        <v>0</v>
      </c>
      <c r="T2596" s="48">
        <v>0</v>
      </c>
      <c r="U2596" s="47"/>
      <c r="V2596" s="64" t="s">
        <v>8778</v>
      </c>
      <c r="W2596" s="136" t="s">
        <v>2847</v>
      </c>
      <c r="X2596" s="42" t="s">
        <v>230</v>
      </c>
      <c r="Y2596" s="51">
        <v>3</v>
      </c>
      <c r="Z2596" s="51">
        <v>12</v>
      </c>
      <c r="AA2596" s="52">
        <v>0</v>
      </c>
      <c r="AB2596" s="3">
        <f t="shared" si="119"/>
        <v>864</v>
      </c>
      <c r="AC2596">
        <v>1338.3784215034311</v>
      </c>
      <c r="AD2596" s="41"/>
      <c r="AE2596" s="53"/>
      <c r="AF2596" s="50"/>
      <c r="AG2596" s="42"/>
      <c r="AH2596" s="42"/>
      <c r="AI2596" s="42"/>
      <c r="AJ2596" s="42"/>
      <c r="AM2596" s="41"/>
      <c r="AN2596" s="3">
        <v>1981</v>
      </c>
      <c r="AO2596" s="3">
        <v>1204</v>
      </c>
      <c r="AP2596" s="3">
        <v>3195</v>
      </c>
      <c r="AQ2596" s="42"/>
      <c r="AR2596" s="183" t="s">
        <v>8746</v>
      </c>
      <c r="AS2596" s="183" t="s">
        <v>8715</v>
      </c>
      <c r="AT2596" s="3">
        <v>0</v>
      </c>
      <c r="AU2596" s="18">
        <v>0</v>
      </c>
      <c r="AV2596" s="17"/>
      <c r="AW2596" s="207">
        <v>0</v>
      </c>
      <c r="AX2596" s="42">
        <v>1</v>
      </c>
      <c r="AY2596" s="48">
        <v>0</v>
      </c>
      <c r="AZ2596" s="48">
        <v>0</v>
      </c>
      <c r="BA2596" s="48">
        <v>0</v>
      </c>
      <c r="BB2596" s="48">
        <v>0</v>
      </c>
      <c r="BC2596" s="48">
        <v>0</v>
      </c>
    </row>
    <row r="2597" spans="1:62" x14ac:dyDescent="0.25">
      <c r="A2597" s="18">
        <v>112</v>
      </c>
      <c r="B2597" s="42">
        <v>65</v>
      </c>
      <c r="C2597" s="18" t="s">
        <v>3637</v>
      </c>
      <c r="D2597" s="18" t="s">
        <v>2627</v>
      </c>
      <c r="E2597" s="18" t="s">
        <v>3638</v>
      </c>
      <c r="F2597" s="48" t="s">
        <v>7004</v>
      </c>
      <c r="G2597" s="48" t="s">
        <v>7153</v>
      </c>
      <c r="H2597" s="48" t="s">
        <v>7006</v>
      </c>
      <c r="I2597" s="48" t="s">
        <v>7154</v>
      </c>
      <c r="J2597" s="48" t="s">
        <v>7008</v>
      </c>
      <c r="K2597" s="113">
        <v>1</v>
      </c>
      <c r="L2597" s="113">
        <v>0</v>
      </c>
      <c r="M2597" s="113">
        <v>0</v>
      </c>
      <c r="N2597" s="48">
        <v>1</v>
      </c>
      <c r="O2597" s="48">
        <v>0</v>
      </c>
      <c r="P2597" s="48">
        <v>0</v>
      </c>
      <c r="Q2597" s="48">
        <v>0</v>
      </c>
      <c r="R2597" s="48">
        <v>0</v>
      </c>
      <c r="S2597" s="113">
        <v>0</v>
      </c>
      <c r="T2597" s="48">
        <v>0</v>
      </c>
      <c r="U2597" s="47"/>
      <c r="V2597" s="64" t="s">
        <v>8884</v>
      </c>
      <c r="W2597" s="136" t="s">
        <v>3736</v>
      </c>
      <c r="X2597" s="42" t="s">
        <v>1688</v>
      </c>
      <c r="Y2597" s="51">
        <v>0</v>
      </c>
      <c r="Z2597" s="51">
        <v>3</v>
      </c>
      <c r="AA2597" s="52">
        <v>3</v>
      </c>
      <c r="AB2597" s="3">
        <f t="shared" si="119"/>
        <v>39</v>
      </c>
      <c r="AC2597">
        <v>59.770887094783006</v>
      </c>
      <c r="AD2597" s="41"/>
      <c r="AE2597" s="53"/>
      <c r="AF2597" s="50"/>
      <c r="AG2597" s="42"/>
      <c r="AH2597" s="42"/>
      <c r="AI2597" s="42"/>
      <c r="AJ2597" s="42"/>
      <c r="AM2597" s="41"/>
      <c r="AN2597" s="3">
        <v>1981</v>
      </c>
      <c r="AO2597" s="3">
        <v>1204</v>
      </c>
      <c r="AP2597" s="3">
        <v>3117</v>
      </c>
      <c r="AQ2597" s="42"/>
      <c r="AR2597" s="183" t="s">
        <v>8746</v>
      </c>
      <c r="AS2597" s="183" t="s">
        <v>8715</v>
      </c>
      <c r="AT2597" s="3">
        <v>0</v>
      </c>
      <c r="AU2597" s="18">
        <v>0</v>
      </c>
      <c r="AV2597" s="17"/>
      <c r="AW2597" s="208">
        <v>1</v>
      </c>
      <c r="AX2597" s="48">
        <v>0</v>
      </c>
      <c r="AY2597" s="48">
        <v>0</v>
      </c>
      <c r="AZ2597" s="48">
        <v>0</v>
      </c>
      <c r="BA2597" s="48">
        <v>0</v>
      </c>
      <c r="BB2597" s="48">
        <v>0</v>
      </c>
      <c r="BC2597" s="48">
        <v>0</v>
      </c>
    </row>
    <row r="2598" spans="1:62" x14ac:dyDescent="0.25">
      <c r="A2598" s="18">
        <v>112</v>
      </c>
      <c r="B2598" s="42">
        <v>65</v>
      </c>
      <c r="C2598" s="18" t="s">
        <v>3637</v>
      </c>
      <c r="D2598" s="18" t="s">
        <v>2627</v>
      </c>
      <c r="E2598" s="18" t="s">
        <v>3638</v>
      </c>
      <c r="F2598" s="48" t="s">
        <v>7004</v>
      </c>
      <c r="G2598" s="48" t="s">
        <v>7155</v>
      </c>
      <c r="H2598" s="48" t="s">
        <v>7006</v>
      </c>
      <c r="I2598" s="48" t="s">
        <v>7156</v>
      </c>
      <c r="J2598" s="48" t="s">
        <v>7008</v>
      </c>
      <c r="K2598" s="113">
        <v>1</v>
      </c>
      <c r="L2598" s="113">
        <v>0</v>
      </c>
      <c r="M2598" s="113">
        <v>0</v>
      </c>
      <c r="N2598" s="48">
        <v>1</v>
      </c>
      <c r="O2598" s="48">
        <v>0</v>
      </c>
      <c r="P2598" s="48">
        <v>0</v>
      </c>
      <c r="Q2598" s="48">
        <v>0</v>
      </c>
      <c r="R2598" s="48">
        <v>0</v>
      </c>
      <c r="S2598" s="113">
        <v>0</v>
      </c>
      <c r="T2598" s="48">
        <v>0</v>
      </c>
      <c r="U2598" s="47"/>
      <c r="V2598" s="64" t="s">
        <v>8859</v>
      </c>
      <c r="W2598" s="136" t="s">
        <v>3737</v>
      </c>
      <c r="X2598" s="42" t="s">
        <v>832</v>
      </c>
      <c r="Y2598" s="51">
        <v>0</v>
      </c>
      <c r="Z2598" s="51">
        <v>13</v>
      </c>
      <c r="AA2598" s="52">
        <v>0</v>
      </c>
      <c r="AB2598" s="3">
        <f t="shared" si="119"/>
        <v>156</v>
      </c>
      <c r="AC2598">
        <v>238.88713553435846</v>
      </c>
      <c r="AD2598" s="41"/>
      <c r="AE2598" s="53"/>
      <c r="AF2598" s="50"/>
      <c r="AG2598" s="42"/>
      <c r="AH2598" s="42"/>
      <c r="AI2598" s="42"/>
      <c r="AJ2598" s="42"/>
      <c r="AM2598" s="41"/>
      <c r="AN2598" s="3">
        <v>1981</v>
      </c>
      <c r="AO2598" s="3">
        <v>1204</v>
      </c>
      <c r="AP2598" s="3">
        <v>3111</v>
      </c>
      <c r="AQ2598" s="42"/>
      <c r="AR2598" s="183" t="s">
        <v>8746</v>
      </c>
      <c r="AS2598" s="183" t="s">
        <v>8715</v>
      </c>
      <c r="AT2598" s="3">
        <v>0</v>
      </c>
      <c r="AU2598" s="18">
        <v>0</v>
      </c>
      <c r="AV2598" s="17"/>
      <c r="AW2598" s="208">
        <v>1</v>
      </c>
      <c r="AX2598" s="48">
        <v>0</v>
      </c>
      <c r="AY2598" s="48">
        <v>0</v>
      </c>
      <c r="AZ2598" s="48">
        <v>0</v>
      </c>
      <c r="BA2598" s="48">
        <v>0</v>
      </c>
      <c r="BB2598" s="48">
        <v>0</v>
      </c>
      <c r="BC2598" s="48">
        <v>0</v>
      </c>
    </row>
    <row r="2599" spans="1:62" x14ac:dyDescent="0.25">
      <c r="A2599" s="18">
        <v>112</v>
      </c>
      <c r="B2599" s="42">
        <v>65</v>
      </c>
      <c r="C2599" s="18" t="s">
        <v>3637</v>
      </c>
      <c r="D2599" s="18" t="s">
        <v>2627</v>
      </c>
      <c r="E2599" s="18" t="s">
        <v>3638</v>
      </c>
      <c r="F2599" s="48" t="s">
        <v>7004</v>
      </c>
      <c r="G2599" s="48" t="s">
        <v>7157</v>
      </c>
      <c r="H2599" s="48" t="s">
        <v>7006</v>
      </c>
      <c r="I2599" s="48" t="s">
        <v>7158</v>
      </c>
      <c r="J2599" s="48" t="s">
        <v>7008</v>
      </c>
      <c r="K2599" s="113">
        <v>1</v>
      </c>
      <c r="L2599" s="113">
        <v>0</v>
      </c>
      <c r="M2599" s="113">
        <v>0</v>
      </c>
      <c r="N2599" s="48">
        <v>1</v>
      </c>
      <c r="O2599" s="48">
        <v>0</v>
      </c>
      <c r="P2599" s="48">
        <v>0</v>
      </c>
      <c r="Q2599" s="48">
        <v>0</v>
      </c>
      <c r="R2599" s="48">
        <v>0</v>
      </c>
      <c r="S2599" s="113">
        <v>0</v>
      </c>
      <c r="T2599" s="48">
        <v>0</v>
      </c>
      <c r="U2599" s="47"/>
      <c r="V2599" s="64" t="s">
        <v>8859</v>
      </c>
      <c r="W2599" s="136" t="s">
        <v>3738</v>
      </c>
      <c r="X2599" s="42" t="s">
        <v>23</v>
      </c>
      <c r="Y2599" s="51">
        <v>0</v>
      </c>
      <c r="Z2599" s="51">
        <v>7</v>
      </c>
      <c r="AA2599" s="52">
        <v>6</v>
      </c>
      <c r="AB2599" s="3">
        <f t="shared" si="119"/>
        <v>90</v>
      </c>
      <c r="AC2599">
        <v>137.81950126982218</v>
      </c>
      <c r="AD2599" s="41"/>
      <c r="AE2599" s="53"/>
      <c r="AF2599" s="50"/>
      <c r="AG2599" s="42"/>
      <c r="AH2599" s="42"/>
      <c r="AI2599" s="42"/>
      <c r="AJ2599" s="42"/>
      <c r="AM2599" s="41"/>
      <c r="AN2599" s="3">
        <v>1981</v>
      </c>
      <c r="AO2599" s="3">
        <v>1204</v>
      </c>
      <c r="AP2599" s="3">
        <v>3111</v>
      </c>
      <c r="AQ2599" s="42"/>
      <c r="AR2599" s="183" t="s">
        <v>8746</v>
      </c>
      <c r="AS2599" s="183" t="s">
        <v>8715</v>
      </c>
      <c r="AT2599" s="3">
        <v>0</v>
      </c>
      <c r="AU2599" s="18">
        <v>0</v>
      </c>
      <c r="AV2599" s="17"/>
      <c r="AW2599" s="208">
        <v>1</v>
      </c>
      <c r="AX2599" s="48">
        <v>0</v>
      </c>
      <c r="AY2599" s="48">
        <v>0</v>
      </c>
      <c r="AZ2599" s="48">
        <v>0</v>
      </c>
      <c r="BA2599" s="48">
        <v>0</v>
      </c>
      <c r="BB2599" s="48">
        <v>0</v>
      </c>
      <c r="BC2599" s="48">
        <v>0</v>
      </c>
    </row>
    <row r="2600" spans="1:62" x14ac:dyDescent="0.25">
      <c r="A2600" s="18">
        <v>112</v>
      </c>
      <c r="B2600" s="42">
        <v>65</v>
      </c>
      <c r="C2600" s="18" t="s">
        <v>3637</v>
      </c>
      <c r="D2600" s="18" t="s">
        <v>2627</v>
      </c>
      <c r="E2600" s="18" t="s">
        <v>3638</v>
      </c>
      <c r="F2600" s="48" t="s">
        <v>7004</v>
      </c>
      <c r="G2600" s="48" t="s">
        <v>7159</v>
      </c>
      <c r="H2600" s="48" t="s">
        <v>7006</v>
      </c>
      <c r="I2600" s="48" t="s">
        <v>7160</v>
      </c>
      <c r="J2600" s="48" t="s">
        <v>7008</v>
      </c>
      <c r="K2600" s="113">
        <v>1</v>
      </c>
      <c r="L2600" s="113">
        <v>0</v>
      </c>
      <c r="M2600" s="113">
        <v>0</v>
      </c>
      <c r="N2600" s="48">
        <v>1</v>
      </c>
      <c r="O2600" s="48">
        <v>0</v>
      </c>
      <c r="P2600" s="48">
        <v>0</v>
      </c>
      <c r="Q2600" s="48">
        <v>0</v>
      </c>
      <c r="R2600" s="48">
        <v>0</v>
      </c>
      <c r="S2600" s="113">
        <v>0</v>
      </c>
      <c r="T2600" s="48">
        <v>0</v>
      </c>
      <c r="U2600" s="47"/>
      <c r="V2600" s="64" t="s">
        <v>8983</v>
      </c>
      <c r="W2600" s="136" t="s">
        <v>3739</v>
      </c>
      <c r="X2600" s="42" t="s">
        <v>241</v>
      </c>
      <c r="Y2600" s="51">
        <v>1</v>
      </c>
      <c r="Z2600" s="51">
        <v>7</v>
      </c>
      <c r="AA2600" s="52">
        <v>0</v>
      </c>
      <c r="AB2600" s="3">
        <f t="shared" si="119"/>
        <v>324</v>
      </c>
      <c r="AC2600">
        <v>495.87843452387597</v>
      </c>
      <c r="AD2600" s="41"/>
      <c r="AE2600" s="53"/>
      <c r="AF2600" s="50"/>
      <c r="AG2600" s="42"/>
      <c r="AH2600" s="42"/>
      <c r="AI2600" s="42"/>
      <c r="AJ2600" s="42"/>
      <c r="AM2600" s="41"/>
      <c r="AN2600" s="3">
        <v>1981</v>
      </c>
      <c r="AO2600" s="3">
        <v>1204</v>
      </c>
      <c r="AP2600" s="3">
        <v>3107</v>
      </c>
      <c r="AQ2600" s="42"/>
      <c r="AR2600" s="183" t="s">
        <v>8746</v>
      </c>
      <c r="AS2600" s="183" t="s">
        <v>8715</v>
      </c>
      <c r="AT2600" s="3">
        <v>0</v>
      </c>
      <c r="AU2600" s="18">
        <v>0</v>
      </c>
      <c r="AV2600" s="17"/>
      <c r="AW2600" s="208">
        <v>1</v>
      </c>
      <c r="AX2600" s="48">
        <v>0</v>
      </c>
      <c r="AY2600" s="48">
        <v>0</v>
      </c>
      <c r="AZ2600" s="48">
        <v>0</v>
      </c>
      <c r="BA2600" s="48">
        <v>0</v>
      </c>
      <c r="BB2600" s="48">
        <v>0</v>
      </c>
      <c r="BC2600" s="48">
        <v>0</v>
      </c>
    </row>
    <row r="2601" spans="1:62" x14ac:dyDescent="0.25">
      <c r="A2601" s="18">
        <v>112</v>
      </c>
      <c r="B2601" s="42">
        <v>65</v>
      </c>
      <c r="C2601" s="18" t="s">
        <v>3637</v>
      </c>
      <c r="D2601" s="18" t="s">
        <v>2627</v>
      </c>
      <c r="E2601" s="18" t="s">
        <v>3638</v>
      </c>
      <c r="F2601" s="48" t="s">
        <v>7004</v>
      </c>
      <c r="G2601" s="48" t="s">
        <v>7161</v>
      </c>
      <c r="H2601" s="48" t="s">
        <v>7006</v>
      </c>
      <c r="I2601" s="48" t="s">
        <v>7162</v>
      </c>
      <c r="J2601" s="48" t="s">
        <v>7008</v>
      </c>
      <c r="K2601" s="113">
        <v>1</v>
      </c>
      <c r="L2601" s="113">
        <v>0</v>
      </c>
      <c r="M2601" s="113">
        <v>0</v>
      </c>
      <c r="N2601" s="48">
        <v>1</v>
      </c>
      <c r="O2601" s="48">
        <v>0</v>
      </c>
      <c r="P2601" s="48">
        <v>0</v>
      </c>
      <c r="Q2601" s="48">
        <v>0</v>
      </c>
      <c r="R2601" s="48">
        <v>0</v>
      </c>
      <c r="S2601" s="113">
        <v>0</v>
      </c>
      <c r="T2601" s="48">
        <v>0</v>
      </c>
      <c r="U2601" s="47"/>
      <c r="V2601" s="64" t="s">
        <v>8983</v>
      </c>
      <c r="W2601" s="136" t="s">
        <v>3740</v>
      </c>
      <c r="X2601" s="42" t="s">
        <v>38</v>
      </c>
      <c r="Y2601" s="51">
        <v>0</v>
      </c>
      <c r="Z2601" s="51">
        <v>12</v>
      </c>
      <c r="AA2601" s="52">
        <v>0</v>
      </c>
      <c r="AB2601" s="3">
        <f t="shared" si="119"/>
        <v>144</v>
      </c>
      <c r="AC2601">
        <v>220.39041534394488</v>
      </c>
      <c r="AD2601" s="41"/>
      <c r="AE2601" s="53"/>
      <c r="AF2601" s="50"/>
      <c r="AG2601" s="42"/>
      <c r="AH2601" s="42"/>
      <c r="AI2601" s="42"/>
      <c r="AJ2601" s="42"/>
      <c r="AM2601" s="41"/>
      <c r="AN2601" s="3">
        <v>1981</v>
      </c>
      <c r="AO2601" s="3">
        <v>1204</v>
      </c>
      <c r="AP2601" s="3">
        <v>3107</v>
      </c>
      <c r="AQ2601" s="42"/>
      <c r="AR2601" s="183" t="s">
        <v>8746</v>
      </c>
      <c r="AS2601" s="183" t="s">
        <v>8715</v>
      </c>
      <c r="AT2601" s="3">
        <v>0</v>
      </c>
      <c r="AU2601" s="18">
        <v>0</v>
      </c>
      <c r="AV2601" s="17"/>
      <c r="AW2601" s="208">
        <v>1</v>
      </c>
      <c r="AX2601" s="48">
        <v>0</v>
      </c>
      <c r="AY2601" s="48">
        <v>0</v>
      </c>
      <c r="AZ2601" s="48">
        <v>0</v>
      </c>
      <c r="BA2601" s="48">
        <v>0</v>
      </c>
      <c r="BB2601" s="48">
        <v>0</v>
      </c>
      <c r="BC2601" s="48">
        <v>0</v>
      </c>
    </row>
    <row r="2602" spans="1:62" x14ac:dyDescent="0.25">
      <c r="A2602" s="18">
        <v>112</v>
      </c>
      <c r="B2602" s="42">
        <v>65</v>
      </c>
      <c r="C2602" s="18" t="s">
        <v>3637</v>
      </c>
      <c r="D2602" s="18" t="s">
        <v>2627</v>
      </c>
      <c r="E2602" s="18" t="s">
        <v>3638</v>
      </c>
      <c r="F2602" s="48" t="s">
        <v>7004</v>
      </c>
      <c r="G2602" s="48" t="s">
        <v>7163</v>
      </c>
      <c r="H2602" s="48" t="s">
        <v>7006</v>
      </c>
      <c r="I2602" s="48" t="s">
        <v>7164</v>
      </c>
      <c r="J2602" s="48" t="s">
        <v>7008</v>
      </c>
      <c r="K2602" s="113">
        <v>1</v>
      </c>
      <c r="L2602" s="113">
        <v>0</v>
      </c>
      <c r="M2602" s="113">
        <v>0</v>
      </c>
      <c r="N2602" s="48">
        <v>1</v>
      </c>
      <c r="O2602" s="48">
        <v>0</v>
      </c>
      <c r="P2602" s="48">
        <v>0</v>
      </c>
      <c r="Q2602" s="48">
        <v>0</v>
      </c>
      <c r="R2602" s="48">
        <v>0</v>
      </c>
      <c r="S2602" s="113">
        <v>0</v>
      </c>
      <c r="T2602" s="48">
        <v>0</v>
      </c>
      <c r="U2602" s="47"/>
      <c r="V2602" s="64" t="s">
        <v>8984</v>
      </c>
      <c r="W2602" s="136" t="s">
        <v>3741</v>
      </c>
      <c r="X2602" s="42" t="s">
        <v>652</v>
      </c>
      <c r="Y2602" s="51">
        <v>1</v>
      </c>
      <c r="Z2602" s="51">
        <v>1</v>
      </c>
      <c r="AA2602" s="52">
        <v>6</v>
      </c>
      <c r="AB2602" s="3">
        <f t="shared" si="119"/>
        <v>258</v>
      </c>
      <c r="AC2602">
        <v>394.54176884327876</v>
      </c>
      <c r="AD2602" s="41"/>
      <c r="AE2602" s="53"/>
      <c r="AF2602" s="50"/>
      <c r="AG2602" s="42"/>
      <c r="AH2602" s="42"/>
      <c r="AI2602" s="42"/>
      <c r="AJ2602" s="42"/>
      <c r="AM2602" s="41"/>
      <c r="AN2602" s="3">
        <v>1981</v>
      </c>
      <c r="AO2602" s="3">
        <v>1204</v>
      </c>
      <c r="AP2602" s="3">
        <v>3101</v>
      </c>
      <c r="AQ2602" s="42"/>
      <c r="AR2602" s="183" t="s">
        <v>8746</v>
      </c>
      <c r="AS2602" s="183" t="s">
        <v>8715</v>
      </c>
      <c r="AT2602" s="3">
        <v>0</v>
      </c>
      <c r="AU2602" s="18">
        <v>0</v>
      </c>
      <c r="AV2602" s="17"/>
      <c r="AW2602" s="207">
        <v>0</v>
      </c>
      <c r="AX2602" s="42">
        <v>1</v>
      </c>
      <c r="AY2602" s="48">
        <v>0</v>
      </c>
      <c r="AZ2602" s="48">
        <v>0</v>
      </c>
      <c r="BA2602" s="48">
        <v>0</v>
      </c>
      <c r="BB2602" s="48">
        <v>0</v>
      </c>
      <c r="BC2602" s="48">
        <v>0</v>
      </c>
    </row>
    <row r="2603" spans="1:62" s="18" customFormat="1" x14ac:dyDescent="0.25">
      <c r="A2603" s="18">
        <v>112</v>
      </c>
      <c r="B2603" s="42">
        <v>65</v>
      </c>
      <c r="C2603" s="18" t="s">
        <v>3637</v>
      </c>
      <c r="D2603" s="18" t="s">
        <v>2627</v>
      </c>
      <c r="E2603" s="18" t="s">
        <v>3638</v>
      </c>
      <c r="F2603" s="48" t="s">
        <v>7004</v>
      </c>
      <c r="G2603" s="48" t="s">
        <v>7165</v>
      </c>
      <c r="H2603" s="48" t="s">
        <v>7006</v>
      </c>
      <c r="I2603" s="48" t="s">
        <v>7166</v>
      </c>
      <c r="J2603" s="48" t="s">
        <v>7008</v>
      </c>
      <c r="K2603" s="113">
        <v>1</v>
      </c>
      <c r="L2603" s="113">
        <v>0</v>
      </c>
      <c r="M2603" s="113">
        <v>0</v>
      </c>
      <c r="N2603" s="48">
        <v>1</v>
      </c>
      <c r="O2603" s="48">
        <v>0</v>
      </c>
      <c r="P2603" s="48">
        <v>0</v>
      </c>
      <c r="Q2603" s="48">
        <v>0</v>
      </c>
      <c r="R2603" s="48">
        <v>0</v>
      </c>
      <c r="S2603" s="113">
        <v>0</v>
      </c>
      <c r="T2603" s="48">
        <v>0</v>
      </c>
      <c r="U2603" s="47"/>
      <c r="V2603" s="64" t="s">
        <v>8985</v>
      </c>
      <c r="W2603" s="136" t="s">
        <v>3742</v>
      </c>
      <c r="X2603" s="42" t="s">
        <v>503</v>
      </c>
      <c r="Y2603" s="51">
        <v>0</v>
      </c>
      <c r="Z2603" s="51">
        <v>12</v>
      </c>
      <c r="AA2603" s="52">
        <v>6</v>
      </c>
      <c r="AB2603" s="3">
        <f t="shared" si="119"/>
        <v>150</v>
      </c>
      <c r="AC2603" s="18">
        <v>225.64511815121674</v>
      </c>
      <c r="AD2603" s="41"/>
      <c r="AE2603" s="53"/>
      <c r="AF2603" s="50"/>
      <c r="AG2603" s="42"/>
      <c r="AH2603" s="42"/>
      <c r="AI2603" s="42"/>
      <c r="AJ2603" s="42"/>
      <c r="AK2603" s="3"/>
      <c r="AM2603" s="41"/>
      <c r="AN2603" s="3">
        <v>1981</v>
      </c>
      <c r="AO2603" s="3">
        <v>1204</v>
      </c>
      <c r="AP2603" s="3">
        <v>2981</v>
      </c>
      <c r="AQ2603" s="42"/>
      <c r="AR2603" s="183" t="s">
        <v>8746</v>
      </c>
      <c r="AS2603" s="183" t="s">
        <v>8715</v>
      </c>
      <c r="AT2603" s="3">
        <v>0</v>
      </c>
      <c r="AU2603" s="18">
        <v>0</v>
      </c>
      <c r="AV2603" s="17"/>
      <c r="AW2603" s="208">
        <v>1</v>
      </c>
      <c r="AX2603" s="48">
        <v>0</v>
      </c>
      <c r="AY2603" s="48">
        <v>0</v>
      </c>
      <c r="AZ2603" s="48">
        <v>0</v>
      </c>
      <c r="BA2603" s="48">
        <v>0</v>
      </c>
      <c r="BB2603" s="48">
        <v>0</v>
      </c>
      <c r="BC2603" s="48">
        <v>0</v>
      </c>
      <c r="BD2603" s="17"/>
    </row>
    <row r="2604" spans="1:62" s="18" customFormat="1" x14ac:dyDescent="0.25">
      <c r="A2604" s="18">
        <v>112</v>
      </c>
      <c r="B2604" s="42">
        <v>65</v>
      </c>
      <c r="C2604" s="18" t="s">
        <v>3637</v>
      </c>
      <c r="D2604" s="18" t="s">
        <v>2627</v>
      </c>
      <c r="E2604" s="18" t="s">
        <v>3638</v>
      </c>
      <c r="F2604" s="48" t="s">
        <v>7004</v>
      </c>
      <c r="G2604" s="48" t="s">
        <v>7167</v>
      </c>
      <c r="H2604" s="48" t="s">
        <v>7006</v>
      </c>
      <c r="I2604" s="48" t="s">
        <v>7168</v>
      </c>
      <c r="J2604" s="48" t="s">
        <v>7008</v>
      </c>
      <c r="K2604" s="113">
        <v>1</v>
      </c>
      <c r="L2604" s="113">
        <v>0</v>
      </c>
      <c r="M2604" s="113">
        <v>0</v>
      </c>
      <c r="N2604" s="48">
        <v>1</v>
      </c>
      <c r="O2604" s="48">
        <v>0</v>
      </c>
      <c r="P2604" s="48">
        <v>0</v>
      </c>
      <c r="Q2604" s="48">
        <v>0</v>
      </c>
      <c r="R2604" s="48">
        <v>0</v>
      </c>
      <c r="S2604" s="113">
        <v>0</v>
      </c>
      <c r="T2604" s="48">
        <v>0</v>
      </c>
      <c r="U2604" s="47"/>
      <c r="V2604" s="64" t="s">
        <v>8985</v>
      </c>
      <c r="W2604" s="136" t="s">
        <v>3743</v>
      </c>
      <c r="X2604" s="42" t="s">
        <v>72</v>
      </c>
      <c r="Y2604" s="51">
        <v>1</v>
      </c>
      <c r="Z2604" s="51">
        <v>2</v>
      </c>
      <c r="AA2604" s="52">
        <v>6</v>
      </c>
      <c r="AB2604" s="3">
        <f t="shared" si="119"/>
        <v>270</v>
      </c>
      <c r="AC2604" s="18">
        <v>406.16121267219012</v>
      </c>
      <c r="AD2604" s="41"/>
      <c r="AE2604" s="53"/>
      <c r="AF2604" s="50"/>
      <c r="AG2604" s="42"/>
      <c r="AH2604" s="42"/>
      <c r="AI2604" s="42"/>
      <c r="AJ2604" s="42"/>
      <c r="AK2604" s="3"/>
      <c r="AM2604" s="41"/>
      <c r="AN2604" s="3">
        <v>1981</v>
      </c>
      <c r="AO2604" s="3">
        <v>1204</v>
      </c>
      <c r="AP2604" s="3">
        <v>2981</v>
      </c>
      <c r="AQ2604" s="42"/>
      <c r="AR2604" s="183" t="s">
        <v>8746</v>
      </c>
      <c r="AS2604" s="183" t="s">
        <v>8715</v>
      </c>
      <c r="AT2604" s="3">
        <v>0</v>
      </c>
      <c r="AU2604" s="18">
        <v>0</v>
      </c>
      <c r="AV2604" s="17"/>
      <c r="AW2604" s="208">
        <v>1</v>
      </c>
      <c r="AX2604" s="48">
        <v>0</v>
      </c>
      <c r="AY2604" s="48">
        <v>0</v>
      </c>
      <c r="AZ2604" s="48">
        <v>0</v>
      </c>
      <c r="BA2604" s="48">
        <v>0</v>
      </c>
      <c r="BB2604" s="48">
        <v>0</v>
      </c>
      <c r="BC2604" s="48">
        <v>0</v>
      </c>
      <c r="BD2604" s="17"/>
    </row>
    <row r="2605" spans="1:62" s="18" customFormat="1" ht="30" x14ac:dyDescent="0.25">
      <c r="A2605" s="18">
        <v>112</v>
      </c>
      <c r="B2605" s="42">
        <v>65</v>
      </c>
      <c r="C2605" s="18" t="s">
        <v>3637</v>
      </c>
      <c r="D2605" s="18" t="s">
        <v>2627</v>
      </c>
      <c r="E2605" s="18" t="s">
        <v>3638</v>
      </c>
      <c r="F2605" s="48" t="s">
        <v>7004</v>
      </c>
      <c r="G2605" s="48" t="s">
        <v>7169</v>
      </c>
      <c r="H2605" s="48" t="s">
        <v>7006</v>
      </c>
      <c r="I2605" s="48" t="s">
        <v>7170</v>
      </c>
      <c r="J2605" s="48" t="s">
        <v>7008</v>
      </c>
      <c r="K2605" s="113">
        <v>1</v>
      </c>
      <c r="L2605" s="113">
        <v>0</v>
      </c>
      <c r="M2605" s="113">
        <v>0</v>
      </c>
      <c r="N2605" s="48">
        <v>1</v>
      </c>
      <c r="O2605" s="48">
        <v>0</v>
      </c>
      <c r="P2605" s="48">
        <v>0</v>
      </c>
      <c r="Q2605" s="48">
        <v>0</v>
      </c>
      <c r="R2605" s="48">
        <v>0</v>
      </c>
      <c r="S2605" s="113">
        <v>0</v>
      </c>
      <c r="T2605" s="48">
        <v>0</v>
      </c>
      <c r="U2605" s="47"/>
      <c r="V2605" s="64" t="s">
        <v>8985</v>
      </c>
      <c r="W2605" s="136" t="s">
        <v>3744</v>
      </c>
      <c r="X2605" s="42" t="s">
        <v>167</v>
      </c>
      <c r="Y2605" s="51">
        <v>0</v>
      </c>
      <c r="Z2605" s="51">
        <v>10</v>
      </c>
      <c r="AA2605" s="52">
        <v>0</v>
      </c>
      <c r="AB2605" s="3">
        <f t="shared" si="119"/>
        <v>120</v>
      </c>
      <c r="AC2605" s="18">
        <v>180.51609452097338</v>
      </c>
      <c r="AD2605" s="41"/>
      <c r="AE2605" s="53"/>
      <c r="AF2605" s="50"/>
      <c r="AG2605" s="42"/>
      <c r="AH2605" s="42"/>
      <c r="AI2605" s="42"/>
      <c r="AJ2605" s="42"/>
      <c r="AK2605" s="3"/>
      <c r="AM2605" s="41"/>
      <c r="AN2605" s="3">
        <v>1981</v>
      </c>
      <c r="AO2605" s="3">
        <v>1204</v>
      </c>
      <c r="AP2605" s="3">
        <v>2981</v>
      </c>
      <c r="AQ2605" s="42"/>
      <c r="AR2605" s="183" t="s">
        <v>8746</v>
      </c>
      <c r="AS2605" s="183" t="s">
        <v>8715</v>
      </c>
      <c r="AT2605" s="3">
        <v>0</v>
      </c>
      <c r="AU2605" s="18">
        <v>0</v>
      </c>
      <c r="AV2605" s="17"/>
      <c r="AW2605" s="208">
        <v>1</v>
      </c>
      <c r="AX2605" s="48">
        <v>0</v>
      </c>
      <c r="AY2605" s="48">
        <v>0</v>
      </c>
      <c r="AZ2605" s="48">
        <v>0</v>
      </c>
      <c r="BA2605" s="48">
        <v>0</v>
      </c>
      <c r="BB2605" s="48">
        <v>0</v>
      </c>
      <c r="BC2605" s="48">
        <v>0</v>
      </c>
      <c r="BD2605" s="17"/>
    </row>
    <row r="2606" spans="1:62" s="18" customFormat="1" x14ac:dyDescent="0.25">
      <c r="A2606" s="18">
        <v>112</v>
      </c>
      <c r="B2606" s="42">
        <v>65</v>
      </c>
      <c r="C2606" s="18" t="s">
        <v>3637</v>
      </c>
      <c r="D2606" s="18" t="s">
        <v>2627</v>
      </c>
      <c r="E2606" s="18" t="s">
        <v>3638</v>
      </c>
      <c r="F2606" s="48" t="s">
        <v>7004</v>
      </c>
      <c r="G2606" s="48" t="s">
        <v>7171</v>
      </c>
      <c r="H2606" s="48" t="s">
        <v>7006</v>
      </c>
      <c r="I2606" s="48" t="s">
        <v>7172</v>
      </c>
      <c r="J2606" s="48" t="s">
        <v>7008</v>
      </c>
      <c r="K2606" s="113">
        <v>1</v>
      </c>
      <c r="L2606" s="113">
        <v>0</v>
      </c>
      <c r="M2606" s="113">
        <v>0</v>
      </c>
      <c r="N2606" s="48">
        <v>1</v>
      </c>
      <c r="O2606" s="48">
        <v>0</v>
      </c>
      <c r="P2606" s="48">
        <v>0</v>
      </c>
      <c r="Q2606" s="48">
        <v>0</v>
      </c>
      <c r="R2606" s="48">
        <v>0</v>
      </c>
      <c r="S2606" s="113">
        <v>0</v>
      </c>
      <c r="T2606" s="48">
        <v>0</v>
      </c>
      <c r="U2606" s="47"/>
      <c r="V2606" s="64" t="s">
        <v>8912</v>
      </c>
      <c r="W2606" s="136" t="s">
        <v>3745</v>
      </c>
      <c r="X2606" s="42" t="s">
        <v>330</v>
      </c>
      <c r="Y2606" s="51">
        <v>0</v>
      </c>
      <c r="Z2606" s="51">
        <v>8</v>
      </c>
      <c r="AA2606" s="52">
        <v>6</v>
      </c>
      <c r="AB2606" s="3">
        <f t="shared" si="119"/>
        <v>102</v>
      </c>
      <c r="AC2606" s="18">
        <v>153.41766422444044</v>
      </c>
      <c r="AD2606" s="41"/>
      <c r="AE2606" s="53"/>
      <c r="AF2606" s="50"/>
      <c r="AG2606" s="42"/>
      <c r="AH2606" s="42"/>
      <c r="AI2606" s="42"/>
      <c r="AJ2606" s="42"/>
      <c r="AK2606" s="3"/>
      <c r="AM2606" s="41"/>
      <c r="AN2606" s="3">
        <v>1981</v>
      </c>
      <c r="AO2606" s="3">
        <v>1204</v>
      </c>
      <c r="AP2606" s="3">
        <v>2980</v>
      </c>
      <c r="AQ2606" s="42"/>
      <c r="AR2606" s="183" t="s">
        <v>8746</v>
      </c>
      <c r="AS2606" s="183" t="s">
        <v>8715</v>
      </c>
      <c r="AT2606" s="3">
        <v>0</v>
      </c>
      <c r="AU2606" s="18">
        <v>0</v>
      </c>
      <c r="AV2606" s="17"/>
      <c r="AW2606" s="208">
        <v>1</v>
      </c>
      <c r="AX2606" s="48">
        <v>0</v>
      </c>
      <c r="AY2606" s="48">
        <v>0</v>
      </c>
      <c r="AZ2606" s="48">
        <v>0</v>
      </c>
      <c r="BA2606" s="48">
        <v>0</v>
      </c>
      <c r="BB2606" s="48">
        <v>0</v>
      </c>
      <c r="BC2606" s="48">
        <v>0</v>
      </c>
      <c r="BD2606" s="17"/>
    </row>
    <row r="2607" spans="1:62" s="18" customFormat="1" ht="30" x14ac:dyDescent="0.25">
      <c r="A2607" s="18">
        <v>112</v>
      </c>
      <c r="B2607" s="42">
        <v>65</v>
      </c>
      <c r="C2607" s="18" t="s">
        <v>3637</v>
      </c>
      <c r="D2607" s="18" t="s">
        <v>2627</v>
      </c>
      <c r="E2607" s="18" t="s">
        <v>3638</v>
      </c>
      <c r="F2607" s="48" t="s">
        <v>7004</v>
      </c>
      <c r="G2607" s="48" t="s">
        <v>7173</v>
      </c>
      <c r="H2607" s="48" t="s">
        <v>7006</v>
      </c>
      <c r="I2607" s="48" t="s">
        <v>7174</v>
      </c>
      <c r="J2607" s="48" t="s">
        <v>7008</v>
      </c>
      <c r="K2607" s="113">
        <v>1</v>
      </c>
      <c r="L2607" s="113">
        <v>0</v>
      </c>
      <c r="M2607" s="113">
        <v>0</v>
      </c>
      <c r="N2607" s="48">
        <v>1</v>
      </c>
      <c r="O2607" s="48">
        <v>0</v>
      </c>
      <c r="P2607" s="48">
        <v>0</v>
      </c>
      <c r="Q2607" s="48">
        <v>0</v>
      </c>
      <c r="R2607" s="48">
        <v>0</v>
      </c>
      <c r="S2607" s="113">
        <v>0</v>
      </c>
      <c r="T2607" s="48">
        <v>0</v>
      </c>
      <c r="U2607" s="47"/>
      <c r="V2607" s="64" t="s">
        <v>8912</v>
      </c>
      <c r="W2607" s="136" t="s">
        <v>3746</v>
      </c>
      <c r="X2607" s="42" t="s">
        <v>615</v>
      </c>
      <c r="Y2607" s="51">
        <v>0</v>
      </c>
      <c r="Z2607" s="51">
        <v>9</v>
      </c>
      <c r="AA2607" s="52">
        <v>6</v>
      </c>
      <c r="AB2607" s="3">
        <f t="shared" si="119"/>
        <v>114</v>
      </c>
      <c r="AC2607" s="18">
        <v>171.46680119202165</v>
      </c>
      <c r="AD2607" s="41"/>
      <c r="AE2607" s="53"/>
      <c r="AF2607" s="50"/>
      <c r="AG2607" s="42"/>
      <c r="AH2607" s="42"/>
      <c r="AI2607" s="42"/>
      <c r="AJ2607" s="42"/>
      <c r="AK2607" s="3"/>
      <c r="AM2607" s="41"/>
      <c r="AN2607" s="3">
        <v>1981</v>
      </c>
      <c r="AO2607" s="3">
        <v>1204</v>
      </c>
      <c r="AP2607" s="3">
        <v>2980</v>
      </c>
      <c r="AQ2607" s="42"/>
      <c r="AR2607" s="183" t="s">
        <v>8746</v>
      </c>
      <c r="AS2607" s="183" t="s">
        <v>8715</v>
      </c>
      <c r="AT2607" s="3">
        <v>0</v>
      </c>
      <c r="AU2607" s="18">
        <v>0</v>
      </c>
      <c r="AV2607" s="17"/>
      <c r="AW2607" s="208">
        <v>1</v>
      </c>
      <c r="AX2607" s="48">
        <v>0</v>
      </c>
      <c r="AY2607" s="48">
        <v>0</v>
      </c>
      <c r="AZ2607" s="48">
        <v>0</v>
      </c>
      <c r="BA2607" s="48">
        <v>0</v>
      </c>
      <c r="BB2607" s="48">
        <v>0</v>
      </c>
      <c r="BC2607" s="48">
        <v>0</v>
      </c>
      <c r="BD2607" s="17"/>
    </row>
    <row r="2608" spans="1:62" s="18" customFormat="1" x14ac:dyDescent="0.25">
      <c r="A2608" s="18">
        <v>112</v>
      </c>
      <c r="B2608" s="42">
        <v>65</v>
      </c>
      <c r="C2608" s="18" t="s">
        <v>3637</v>
      </c>
      <c r="D2608" s="18" t="s">
        <v>2627</v>
      </c>
      <c r="E2608" s="18" t="s">
        <v>3638</v>
      </c>
      <c r="F2608" s="48" t="s">
        <v>7004</v>
      </c>
      <c r="G2608" s="48" t="s">
        <v>7175</v>
      </c>
      <c r="H2608" s="48" t="s">
        <v>7006</v>
      </c>
      <c r="I2608" s="48" t="s">
        <v>7176</v>
      </c>
      <c r="J2608" s="48" t="s">
        <v>7008</v>
      </c>
      <c r="K2608" s="113">
        <v>1</v>
      </c>
      <c r="L2608" s="113">
        <v>0</v>
      </c>
      <c r="M2608" s="113">
        <v>0</v>
      </c>
      <c r="N2608" s="48">
        <v>1</v>
      </c>
      <c r="O2608" s="48">
        <v>0</v>
      </c>
      <c r="P2608" s="48">
        <v>0</v>
      </c>
      <c r="Q2608" s="48">
        <v>0</v>
      </c>
      <c r="R2608" s="48">
        <v>0</v>
      </c>
      <c r="S2608" s="113">
        <v>0</v>
      </c>
      <c r="T2608" s="48">
        <v>0</v>
      </c>
      <c r="U2608" s="47"/>
      <c r="V2608" s="64" t="s">
        <v>8948</v>
      </c>
      <c r="W2608" s="136" t="s">
        <v>3747</v>
      </c>
      <c r="X2608" s="42" t="s">
        <v>38</v>
      </c>
      <c r="Y2608" s="51">
        <v>0</v>
      </c>
      <c r="Z2608" s="51">
        <v>12</v>
      </c>
      <c r="AA2608" s="52">
        <v>0</v>
      </c>
      <c r="AB2608" s="3">
        <f t="shared" si="119"/>
        <v>144</v>
      </c>
      <c r="AC2608" s="18">
        <v>216.17469265826557</v>
      </c>
      <c r="AD2608" s="41"/>
      <c r="AE2608" s="53"/>
      <c r="AF2608" s="50"/>
      <c r="AG2608" s="42"/>
      <c r="AH2608" s="42"/>
      <c r="AI2608" s="42"/>
      <c r="AJ2608" s="42"/>
      <c r="AK2608" s="3"/>
      <c r="AM2608" s="41"/>
      <c r="AN2608" s="3">
        <v>1981</v>
      </c>
      <c r="AO2608" s="3">
        <v>1204</v>
      </c>
      <c r="AP2608" s="3">
        <v>2966</v>
      </c>
      <c r="AQ2608" s="42"/>
      <c r="AR2608" s="183" t="s">
        <v>8746</v>
      </c>
      <c r="AS2608" s="183" t="s">
        <v>8715</v>
      </c>
      <c r="AT2608" s="3">
        <v>0</v>
      </c>
      <c r="AU2608" s="18">
        <v>0</v>
      </c>
      <c r="AV2608" s="17"/>
      <c r="AW2608" s="208">
        <v>1</v>
      </c>
      <c r="AX2608" s="48">
        <v>0</v>
      </c>
      <c r="AY2608" s="48">
        <v>0</v>
      </c>
      <c r="AZ2608" s="48">
        <v>0</v>
      </c>
      <c r="BA2608" s="48">
        <v>0</v>
      </c>
      <c r="BB2608" s="48">
        <v>0</v>
      </c>
      <c r="BC2608" s="48">
        <v>0</v>
      </c>
      <c r="BD2608" s="17"/>
    </row>
    <row r="2609" spans="1:62" s="18" customFormat="1" x14ac:dyDescent="0.25">
      <c r="A2609" s="18">
        <v>112</v>
      </c>
      <c r="B2609" s="42">
        <v>65</v>
      </c>
      <c r="C2609" s="18" t="s">
        <v>3637</v>
      </c>
      <c r="D2609" s="18" t="s">
        <v>2627</v>
      </c>
      <c r="E2609" s="18" t="s">
        <v>3638</v>
      </c>
      <c r="F2609" s="48" t="s">
        <v>7004</v>
      </c>
      <c r="G2609" s="48" t="s">
        <v>7177</v>
      </c>
      <c r="H2609" s="48" t="s">
        <v>7006</v>
      </c>
      <c r="I2609" s="48" t="s">
        <v>7178</v>
      </c>
      <c r="J2609" s="48" t="s">
        <v>7008</v>
      </c>
      <c r="K2609" s="113">
        <v>1</v>
      </c>
      <c r="L2609" s="113">
        <v>0</v>
      </c>
      <c r="M2609" s="113">
        <v>0</v>
      </c>
      <c r="N2609" s="48">
        <v>1</v>
      </c>
      <c r="O2609" s="48">
        <v>0</v>
      </c>
      <c r="P2609" s="48">
        <v>0</v>
      </c>
      <c r="Q2609" s="48">
        <v>0</v>
      </c>
      <c r="R2609" s="48">
        <v>0</v>
      </c>
      <c r="S2609" s="113">
        <v>0</v>
      </c>
      <c r="T2609" s="48">
        <v>0</v>
      </c>
      <c r="U2609" s="47"/>
      <c r="V2609" s="64" t="s">
        <v>8948</v>
      </c>
      <c r="W2609" s="136" t="s">
        <v>3748</v>
      </c>
      <c r="X2609" s="42" t="s">
        <v>1075</v>
      </c>
      <c r="Y2609" s="51">
        <v>0</v>
      </c>
      <c r="Z2609" s="51">
        <v>1</v>
      </c>
      <c r="AA2609" s="52">
        <v>0</v>
      </c>
      <c r="AB2609" s="3">
        <f t="shared" si="119"/>
        <v>12</v>
      </c>
      <c r="AC2609" s="18">
        <v>18.014557721522131</v>
      </c>
      <c r="AD2609" s="41"/>
      <c r="AE2609" s="53"/>
      <c r="AF2609" s="50"/>
      <c r="AG2609" s="42"/>
      <c r="AH2609" s="42"/>
      <c r="AI2609" s="42"/>
      <c r="AJ2609" s="42"/>
      <c r="AK2609" s="3"/>
      <c r="AM2609" s="41"/>
      <c r="AN2609" s="3">
        <v>1981</v>
      </c>
      <c r="AO2609" s="3">
        <v>1204</v>
      </c>
      <c r="AP2609" s="3">
        <v>2966</v>
      </c>
      <c r="AQ2609" s="42"/>
      <c r="AR2609" s="183" t="s">
        <v>8746</v>
      </c>
      <c r="AS2609" s="183" t="s">
        <v>8715</v>
      </c>
      <c r="AT2609" s="3">
        <v>0</v>
      </c>
      <c r="AU2609" s="18">
        <v>0</v>
      </c>
      <c r="AV2609" s="17"/>
      <c r="AW2609" s="208">
        <v>1</v>
      </c>
      <c r="AX2609" s="48">
        <v>0</v>
      </c>
      <c r="AY2609" s="48">
        <v>0</v>
      </c>
      <c r="AZ2609" s="48">
        <v>0</v>
      </c>
      <c r="BA2609" s="48">
        <v>0</v>
      </c>
      <c r="BB2609" s="48">
        <v>0</v>
      </c>
      <c r="BC2609" s="48">
        <v>0</v>
      </c>
      <c r="BD2609" s="17"/>
    </row>
    <row r="2610" spans="1:62" s="18" customFormat="1" x14ac:dyDescent="0.25">
      <c r="A2610" s="18">
        <v>112</v>
      </c>
      <c r="B2610" s="42">
        <v>65</v>
      </c>
      <c r="C2610" s="18" t="s">
        <v>3637</v>
      </c>
      <c r="D2610" s="18" t="s">
        <v>2627</v>
      </c>
      <c r="E2610" s="18" t="s">
        <v>3638</v>
      </c>
      <c r="F2610" s="48" t="s">
        <v>7004</v>
      </c>
      <c r="G2610" s="48" t="s">
        <v>7179</v>
      </c>
      <c r="H2610" s="48" t="s">
        <v>7006</v>
      </c>
      <c r="I2610" s="48" t="s">
        <v>7180</v>
      </c>
      <c r="J2610" s="48" t="s">
        <v>7008</v>
      </c>
      <c r="K2610" s="113">
        <v>1</v>
      </c>
      <c r="L2610" s="113">
        <v>0</v>
      </c>
      <c r="M2610" s="113">
        <v>0</v>
      </c>
      <c r="N2610" s="48">
        <v>1</v>
      </c>
      <c r="O2610" s="48">
        <v>0</v>
      </c>
      <c r="P2610" s="48">
        <v>0</v>
      </c>
      <c r="Q2610" s="48">
        <v>0</v>
      </c>
      <c r="R2610" s="48">
        <v>0</v>
      </c>
      <c r="S2610" s="113">
        <v>0</v>
      </c>
      <c r="T2610" s="48">
        <v>0</v>
      </c>
      <c r="U2610" s="47"/>
      <c r="V2610" s="64" t="s">
        <v>8811</v>
      </c>
      <c r="W2610" s="136" t="s">
        <v>3749</v>
      </c>
      <c r="X2610" s="42"/>
      <c r="Y2610" s="51"/>
      <c r="Z2610" s="51"/>
      <c r="AA2610" s="52"/>
      <c r="AB2610" s="18">
        <f>(3*12)+6</f>
        <v>42</v>
      </c>
      <c r="AC2610" s="18">
        <v>62.732208993813948</v>
      </c>
      <c r="AD2610" s="41"/>
      <c r="AE2610" s="53"/>
      <c r="AF2610" s="50"/>
      <c r="AG2610" s="42"/>
      <c r="AH2610" s="42"/>
      <c r="AI2610" s="42"/>
      <c r="AJ2610" s="42"/>
      <c r="AK2610" s="3"/>
      <c r="AM2610" s="41"/>
      <c r="AN2610" s="3">
        <v>1981</v>
      </c>
      <c r="AO2610" s="3">
        <v>1204</v>
      </c>
      <c r="AP2610" s="3">
        <v>2929</v>
      </c>
      <c r="AQ2610" s="42"/>
      <c r="AR2610" s="183" t="s">
        <v>8746</v>
      </c>
      <c r="AS2610" s="183" t="s">
        <v>8715</v>
      </c>
      <c r="AT2610" s="3">
        <v>0</v>
      </c>
      <c r="AU2610" s="18">
        <v>0</v>
      </c>
      <c r="AV2610" s="17"/>
      <c r="AW2610" s="208">
        <v>1</v>
      </c>
      <c r="AX2610" s="48">
        <v>0</v>
      </c>
      <c r="AY2610" s="48">
        <v>0</v>
      </c>
      <c r="AZ2610" s="48">
        <v>0</v>
      </c>
      <c r="BA2610" s="48">
        <v>0</v>
      </c>
      <c r="BB2610" s="48">
        <v>0</v>
      </c>
      <c r="BC2610" s="48">
        <v>0</v>
      </c>
      <c r="BD2610" s="17"/>
    </row>
    <row r="2611" spans="1:62" s="18" customFormat="1" x14ac:dyDescent="0.25">
      <c r="A2611" s="18">
        <v>112</v>
      </c>
      <c r="B2611" s="42">
        <v>65</v>
      </c>
      <c r="C2611" s="18" t="s">
        <v>3637</v>
      </c>
      <c r="D2611" s="18" t="s">
        <v>2627</v>
      </c>
      <c r="E2611" s="18" t="s">
        <v>3638</v>
      </c>
      <c r="F2611" s="48" t="s">
        <v>7004</v>
      </c>
      <c r="G2611" s="48" t="s">
        <v>7181</v>
      </c>
      <c r="H2611" s="48" t="s">
        <v>7006</v>
      </c>
      <c r="I2611" s="48" t="s">
        <v>7182</v>
      </c>
      <c r="J2611" s="48" t="s">
        <v>7008</v>
      </c>
      <c r="K2611" s="113">
        <v>1</v>
      </c>
      <c r="L2611" s="113">
        <v>0</v>
      </c>
      <c r="M2611" s="113">
        <v>0</v>
      </c>
      <c r="N2611" s="48">
        <v>1</v>
      </c>
      <c r="O2611" s="48">
        <v>0</v>
      </c>
      <c r="P2611" s="48">
        <v>0</v>
      </c>
      <c r="Q2611" s="48">
        <v>0</v>
      </c>
      <c r="R2611" s="48">
        <v>0</v>
      </c>
      <c r="S2611" s="113">
        <v>0</v>
      </c>
      <c r="T2611" s="48">
        <v>0</v>
      </c>
      <c r="U2611" s="47"/>
      <c r="V2611" s="64" t="s">
        <v>9146</v>
      </c>
      <c r="W2611" s="136" t="s">
        <v>3750</v>
      </c>
      <c r="X2611" s="42" t="s">
        <v>3751</v>
      </c>
      <c r="Y2611" s="51">
        <v>5</v>
      </c>
      <c r="Z2611" s="51">
        <v>14</v>
      </c>
      <c r="AA2611" s="52">
        <v>1</v>
      </c>
      <c r="AB2611" s="3">
        <f t="shared" ref="AB2611:AB2642" si="121">(240*Y2611)+(12*Z2611)+AA2611</f>
        <v>1369</v>
      </c>
      <c r="AC2611" s="18">
        <v>1964.0619053292669</v>
      </c>
      <c r="AD2611" s="41"/>
      <c r="AE2611" s="53"/>
      <c r="AF2611" s="50"/>
      <c r="AG2611" s="42"/>
      <c r="AH2611" s="42"/>
      <c r="AI2611" s="42"/>
      <c r="AJ2611" s="42"/>
      <c r="AK2611" s="3"/>
      <c r="AM2611" s="41"/>
      <c r="AN2611" s="3">
        <v>1981</v>
      </c>
      <c r="AO2611" s="3">
        <v>1204</v>
      </c>
      <c r="AP2611" s="3">
        <v>2635</v>
      </c>
      <c r="AQ2611" s="42"/>
      <c r="AR2611" s="183" t="s">
        <v>8746</v>
      </c>
      <c r="AS2611" s="183" t="s">
        <v>8715</v>
      </c>
      <c r="AT2611" s="3">
        <v>0</v>
      </c>
      <c r="AU2611" s="18">
        <v>0</v>
      </c>
      <c r="AV2611" s="17"/>
      <c r="AW2611" s="207">
        <v>0</v>
      </c>
      <c r="AX2611" s="42">
        <v>0</v>
      </c>
      <c r="AY2611" s="48">
        <v>0</v>
      </c>
      <c r="AZ2611" s="48">
        <v>0</v>
      </c>
      <c r="BA2611" s="48">
        <v>1</v>
      </c>
      <c r="BB2611" s="48">
        <v>0</v>
      </c>
      <c r="BC2611" s="48">
        <v>0</v>
      </c>
      <c r="BD2611" s="17"/>
    </row>
    <row r="2612" spans="1:62" s="18" customFormat="1" x14ac:dyDescent="0.25">
      <c r="A2612" s="18">
        <v>112</v>
      </c>
      <c r="B2612" s="42">
        <v>65</v>
      </c>
      <c r="C2612" s="18" t="s">
        <v>3637</v>
      </c>
      <c r="D2612" s="18" t="s">
        <v>2627</v>
      </c>
      <c r="E2612" s="18" t="s">
        <v>3638</v>
      </c>
      <c r="F2612" s="48" t="s">
        <v>7004</v>
      </c>
      <c r="G2612" s="48" t="s">
        <v>7183</v>
      </c>
      <c r="H2612" s="48" t="s">
        <v>7006</v>
      </c>
      <c r="I2612" s="48" t="s">
        <v>7184</v>
      </c>
      <c r="J2612" s="48" t="s">
        <v>7008</v>
      </c>
      <c r="K2612" s="113">
        <v>1</v>
      </c>
      <c r="L2612" s="113">
        <v>0</v>
      </c>
      <c r="M2612" s="113">
        <v>0</v>
      </c>
      <c r="N2612" s="48">
        <v>1</v>
      </c>
      <c r="O2612" s="48">
        <v>0</v>
      </c>
      <c r="P2612" s="48">
        <v>0</v>
      </c>
      <c r="Q2612" s="48">
        <v>0</v>
      </c>
      <c r="R2612" s="48">
        <v>0</v>
      </c>
      <c r="S2612" s="113">
        <v>0</v>
      </c>
      <c r="T2612" s="48">
        <v>0</v>
      </c>
      <c r="U2612" s="47"/>
      <c r="V2612" s="52" t="s">
        <v>149</v>
      </c>
      <c r="W2612" s="136"/>
      <c r="X2612" s="42" t="s">
        <v>3734</v>
      </c>
      <c r="Y2612" s="51">
        <v>28</v>
      </c>
      <c r="Z2612" s="51">
        <v>14</v>
      </c>
      <c r="AA2612" s="52">
        <v>10</v>
      </c>
      <c r="AB2612" s="3">
        <f t="shared" si="121"/>
        <v>6898</v>
      </c>
      <c r="AD2612" s="41"/>
      <c r="AE2612" s="53"/>
      <c r="AF2612" s="50"/>
      <c r="AG2612" s="42"/>
      <c r="AH2612" s="42"/>
      <c r="AI2612" s="42"/>
      <c r="AJ2612" s="42"/>
      <c r="AK2612" s="3"/>
      <c r="AM2612" s="41"/>
      <c r="AN2612" s="3">
        <v>1981</v>
      </c>
      <c r="AO2612" s="3">
        <v>1204</v>
      </c>
      <c r="AP2612" s="3"/>
      <c r="AQ2612" s="42"/>
      <c r="AR2612" s="183" t="s">
        <v>8746</v>
      </c>
      <c r="AS2612" s="183" t="s">
        <v>8715</v>
      </c>
      <c r="AT2612" s="3">
        <v>0</v>
      </c>
      <c r="AU2612" s="18">
        <v>0</v>
      </c>
      <c r="AV2612" s="17"/>
      <c r="AW2612" s="207"/>
      <c r="AX2612" s="42"/>
      <c r="BD2612" s="17"/>
    </row>
    <row r="2613" spans="1:62" s="18" customFormat="1" x14ac:dyDescent="0.25">
      <c r="A2613" s="18">
        <v>112</v>
      </c>
      <c r="B2613" s="42">
        <v>65</v>
      </c>
      <c r="C2613" s="18" t="s">
        <v>3637</v>
      </c>
      <c r="D2613" s="18" t="s">
        <v>2627</v>
      </c>
      <c r="E2613" s="18" t="s">
        <v>3638</v>
      </c>
      <c r="F2613" s="48" t="s">
        <v>7004</v>
      </c>
      <c r="G2613" s="48" t="s">
        <v>7185</v>
      </c>
      <c r="H2613" s="48" t="s">
        <v>7006</v>
      </c>
      <c r="I2613" s="48" t="s">
        <v>7186</v>
      </c>
      <c r="J2613" s="48" t="s">
        <v>7008</v>
      </c>
      <c r="K2613" s="113">
        <v>1</v>
      </c>
      <c r="L2613" s="113">
        <v>0</v>
      </c>
      <c r="M2613" s="113">
        <v>0</v>
      </c>
      <c r="N2613" s="48">
        <v>1</v>
      </c>
      <c r="O2613" s="48">
        <v>0</v>
      </c>
      <c r="P2613" s="48">
        <v>0</v>
      </c>
      <c r="Q2613" s="48">
        <v>0</v>
      </c>
      <c r="R2613" s="48">
        <v>0</v>
      </c>
      <c r="S2613" s="113">
        <v>0</v>
      </c>
      <c r="T2613" s="48">
        <v>0</v>
      </c>
      <c r="U2613" s="47"/>
      <c r="V2613" s="64" t="s">
        <v>9335</v>
      </c>
      <c r="W2613" s="136" t="s">
        <v>3752</v>
      </c>
      <c r="X2613" s="42" t="s">
        <v>3481</v>
      </c>
      <c r="Y2613" s="51">
        <v>1</v>
      </c>
      <c r="Z2613" s="51">
        <v>2</v>
      </c>
      <c r="AA2613" s="52">
        <v>6</v>
      </c>
      <c r="AB2613" s="3">
        <f t="shared" si="121"/>
        <v>270</v>
      </c>
      <c r="AC2613" s="18">
        <v>358.90581414819326</v>
      </c>
      <c r="AD2613" s="41"/>
      <c r="AE2613" s="53" t="s">
        <v>149</v>
      </c>
      <c r="AF2613" s="50" t="s">
        <v>3753</v>
      </c>
      <c r="AG2613" s="42"/>
      <c r="AH2613" s="42"/>
      <c r="AI2613" s="42"/>
      <c r="AJ2613" s="42"/>
      <c r="AK2613" s="3">
        <f>(240*AH2613)+(12*AI2613)+AJ2613</f>
        <v>0</v>
      </c>
      <c r="AM2613" s="41"/>
      <c r="AN2613" s="3">
        <v>1981</v>
      </c>
      <c r="AO2613" s="3">
        <v>1204</v>
      </c>
      <c r="AP2613" s="3">
        <v>2078</v>
      </c>
      <c r="AQ2613" s="42"/>
      <c r="AR2613" s="183" t="s">
        <v>8746</v>
      </c>
      <c r="AS2613" s="183" t="s">
        <v>8715</v>
      </c>
      <c r="AT2613" s="3">
        <v>0</v>
      </c>
      <c r="AU2613" s="18">
        <v>0</v>
      </c>
      <c r="AV2613" s="17"/>
      <c r="AW2613" s="207">
        <v>1</v>
      </c>
      <c r="AX2613" s="42">
        <v>0</v>
      </c>
      <c r="AY2613" s="48">
        <v>0</v>
      </c>
      <c r="AZ2613" s="48">
        <v>0</v>
      </c>
      <c r="BA2613" s="48">
        <v>0</v>
      </c>
      <c r="BB2613" s="48">
        <v>0</v>
      </c>
      <c r="BC2613" s="48">
        <v>0</v>
      </c>
      <c r="BD2613" s="17"/>
    </row>
    <row r="2614" spans="1:62" s="18" customFormat="1" x14ac:dyDescent="0.25">
      <c r="A2614" s="18">
        <v>112</v>
      </c>
      <c r="B2614" s="42">
        <v>65</v>
      </c>
      <c r="C2614" s="18" t="s">
        <v>3637</v>
      </c>
      <c r="D2614" s="18" t="s">
        <v>2627</v>
      </c>
      <c r="E2614" s="18" t="s">
        <v>3638</v>
      </c>
      <c r="F2614" s="48" t="s">
        <v>7004</v>
      </c>
      <c r="G2614" s="48" t="s">
        <v>7187</v>
      </c>
      <c r="H2614" s="48" t="s">
        <v>7006</v>
      </c>
      <c r="I2614" s="48" t="s">
        <v>7188</v>
      </c>
      <c r="J2614" s="48" t="s">
        <v>7008</v>
      </c>
      <c r="K2614" s="113">
        <v>1</v>
      </c>
      <c r="L2614" s="113">
        <v>0</v>
      </c>
      <c r="M2614" s="113">
        <v>0</v>
      </c>
      <c r="N2614" s="48">
        <v>1</v>
      </c>
      <c r="O2614" s="48">
        <v>0</v>
      </c>
      <c r="P2614" s="48">
        <v>0</v>
      </c>
      <c r="Q2614" s="48">
        <v>0</v>
      </c>
      <c r="R2614" s="48">
        <v>0</v>
      </c>
      <c r="S2614" s="113">
        <v>0</v>
      </c>
      <c r="T2614" s="48">
        <v>0</v>
      </c>
      <c r="U2614" s="47"/>
      <c r="V2614" s="64" t="s">
        <v>9335</v>
      </c>
      <c r="W2614" s="136" t="s">
        <v>3754</v>
      </c>
      <c r="X2614" s="42" t="s">
        <v>33</v>
      </c>
      <c r="Y2614" s="51">
        <v>0</v>
      </c>
      <c r="Z2614" s="51">
        <v>9</v>
      </c>
      <c r="AA2614" s="52">
        <v>9</v>
      </c>
      <c r="AB2614" s="3">
        <f t="shared" si="121"/>
        <v>117</v>
      </c>
      <c r="AC2614" s="18">
        <v>155.52585279755041</v>
      </c>
      <c r="AD2614" s="41"/>
      <c r="AE2614" s="53"/>
      <c r="AF2614" s="50"/>
      <c r="AG2614" s="42"/>
      <c r="AH2614" s="42"/>
      <c r="AI2614" s="42"/>
      <c r="AJ2614" s="42"/>
      <c r="AK2614" s="3"/>
      <c r="AM2614" s="41"/>
      <c r="AN2614" s="3">
        <v>1981</v>
      </c>
      <c r="AO2614" s="3">
        <v>1204</v>
      </c>
      <c r="AP2614" s="3">
        <v>2078</v>
      </c>
      <c r="AQ2614" s="42"/>
      <c r="AR2614" s="183" t="s">
        <v>8746</v>
      </c>
      <c r="AS2614" s="183" t="s">
        <v>8715</v>
      </c>
      <c r="AT2614" s="3">
        <v>0</v>
      </c>
      <c r="AU2614" s="18">
        <v>0</v>
      </c>
      <c r="AV2614" s="17"/>
      <c r="AW2614" s="207">
        <v>1</v>
      </c>
      <c r="AX2614" s="42">
        <v>0</v>
      </c>
      <c r="AY2614" s="48">
        <v>0</v>
      </c>
      <c r="AZ2614" s="48">
        <v>0</v>
      </c>
      <c r="BA2614" s="48">
        <v>0</v>
      </c>
      <c r="BB2614" s="48">
        <v>0</v>
      </c>
      <c r="BC2614" s="48">
        <v>0</v>
      </c>
      <c r="BD2614" s="17"/>
    </row>
    <row r="2615" spans="1:62" s="18" customFormat="1" x14ac:dyDescent="0.25">
      <c r="A2615" s="18">
        <v>112</v>
      </c>
      <c r="B2615" s="42">
        <v>65</v>
      </c>
      <c r="C2615" s="18" t="s">
        <v>3637</v>
      </c>
      <c r="D2615" s="18" t="s">
        <v>2627</v>
      </c>
      <c r="E2615" s="18" t="s">
        <v>3638</v>
      </c>
      <c r="F2615" s="48" t="s">
        <v>7004</v>
      </c>
      <c r="G2615" s="48" t="s">
        <v>7189</v>
      </c>
      <c r="H2615" s="48" t="s">
        <v>7006</v>
      </c>
      <c r="I2615" s="48" t="s">
        <v>7190</v>
      </c>
      <c r="J2615" s="48" t="s">
        <v>7008</v>
      </c>
      <c r="K2615" s="113">
        <v>1</v>
      </c>
      <c r="L2615" s="113">
        <v>0</v>
      </c>
      <c r="M2615" s="113">
        <v>0</v>
      </c>
      <c r="N2615" s="48">
        <v>1</v>
      </c>
      <c r="O2615" s="48">
        <v>0</v>
      </c>
      <c r="P2615" s="48">
        <v>0</v>
      </c>
      <c r="Q2615" s="48">
        <v>0</v>
      </c>
      <c r="R2615" s="48">
        <v>0</v>
      </c>
      <c r="S2615" s="113">
        <v>0</v>
      </c>
      <c r="T2615" s="48">
        <v>0</v>
      </c>
      <c r="U2615" s="47"/>
      <c r="V2615" s="64" t="s">
        <v>9335</v>
      </c>
      <c r="W2615" s="136" t="s">
        <v>3755</v>
      </c>
      <c r="X2615" s="42" t="s">
        <v>65</v>
      </c>
      <c r="Y2615" s="51">
        <v>0</v>
      </c>
      <c r="Z2615" s="51">
        <v>2</v>
      </c>
      <c r="AA2615" s="52">
        <v>6</v>
      </c>
      <c r="AB2615" s="3">
        <f t="shared" si="121"/>
        <v>30</v>
      </c>
      <c r="AC2615" s="18">
        <v>39.878423794243695</v>
      </c>
      <c r="AD2615" s="41"/>
      <c r="AE2615" s="53"/>
      <c r="AF2615" s="50"/>
      <c r="AG2615" s="42"/>
      <c r="AH2615" s="42"/>
      <c r="AI2615" s="42"/>
      <c r="AJ2615" s="42"/>
      <c r="AK2615" s="3"/>
      <c r="AM2615" s="41"/>
      <c r="AN2615" s="3">
        <v>1981</v>
      </c>
      <c r="AO2615" s="3">
        <v>1204</v>
      </c>
      <c r="AP2615" s="3">
        <v>2078</v>
      </c>
      <c r="AQ2615" s="42"/>
      <c r="AR2615" s="183" t="s">
        <v>8746</v>
      </c>
      <c r="AS2615" s="183" t="s">
        <v>8715</v>
      </c>
      <c r="AT2615" s="3">
        <v>0</v>
      </c>
      <c r="AU2615" s="18">
        <v>0</v>
      </c>
      <c r="AV2615" s="17"/>
      <c r="AW2615" s="207">
        <v>1</v>
      </c>
      <c r="AX2615" s="42">
        <v>0</v>
      </c>
      <c r="AY2615" s="48">
        <v>0</v>
      </c>
      <c r="AZ2615" s="48">
        <v>0</v>
      </c>
      <c r="BA2615" s="48">
        <v>0</v>
      </c>
      <c r="BB2615" s="48">
        <v>0</v>
      </c>
      <c r="BC2615" s="48">
        <v>0</v>
      </c>
      <c r="BD2615" s="17"/>
    </row>
    <row r="2616" spans="1:62" s="18" customFormat="1" ht="30" x14ac:dyDescent="0.25">
      <c r="A2616" s="18">
        <v>112</v>
      </c>
      <c r="B2616" s="42">
        <v>65</v>
      </c>
      <c r="C2616" s="18" t="s">
        <v>3637</v>
      </c>
      <c r="D2616" s="18" t="s">
        <v>2627</v>
      </c>
      <c r="E2616" s="18" t="s">
        <v>3638</v>
      </c>
      <c r="F2616" s="48" t="s">
        <v>7004</v>
      </c>
      <c r="G2616" s="48" t="s">
        <v>7191</v>
      </c>
      <c r="H2616" s="48" t="s">
        <v>7006</v>
      </c>
      <c r="I2616" s="48" t="s">
        <v>7192</v>
      </c>
      <c r="J2616" s="48" t="s">
        <v>7008</v>
      </c>
      <c r="K2616" s="113">
        <v>1</v>
      </c>
      <c r="L2616" s="113">
        <v>0</v>
      </c>
      <c r="M2616" s="113">
        <v>0</v>
      </c>
      <c r="N2616" s="48">
        <v>1</v>
      </c>
      <c r="O2616" s="48">
        <v>0</v>
      </c>
      <c r="P2616" s="48">
        <v>0</v>
      </c>
      <c r="Q2616" s="48">
        <v>0</v>
      </c>
      <c r="R2616" s="48">
        <v>0</v>
      </c>
      <c r="S2616" s="113">
        <v>0</v>
      </c>
      <c r="T2616" s="48">
        <v>0</v>
      </c>
      <c r="U2616" s="47"/>
      <c r="V2616" s="64" t="s">
        <v>9397</v>
      </c>
      <c r="W2616" s="136" t="s">
        <v>3756</v>
      </c>
      <c r="X2616" s="42" t="s">
        <v>3757</v>
      </c>
      <c r="Y2616" s="51">
        <v>2</v>
      </c>
      <c r="Z2616" s="51">
        <v>1</v>
      </c>
      <c r="AA2616" s="52">
        <v>1</v>
      </c>
      <c r="AB2616" s="3">
        <f t="shared" si="121"/>
        <v>493</v>
      </c>
      <c r="AC2616" s="18">
        <v>634.57636649059464</v>
      </c>
      <c r="AD2616" s="41"/>
      <c r="AE2616" s="53"/>
      <c r="AF2616" s="50"/>
      <c r="AG2616" s="42"/>
      <c r="AH2616" s="42"/>
      <c r="AI2616" s="42"/>
      <c r="AJ2616" s="42"/>
      <c r="AK2616" s="3"/>
      <c r="AM2616" s="41"/>
      <c r="AN2616" s="3">
        <v>1981</v>
      </c>
      <c r="AO2616" s="3">
        <v>1204</v>
      </c>
      <c r="AP2616" s="3">
        <v>1843</v>
      </c>
      <c r="AQ2616" s="42"/>
      <c r="AR2616" s="183" t="s">
        <v>8746</v>
      </c>
      <c r="AS2616" s="183" t="s">
        <v>8715</v>
      </c>
      <c r="AT2616" s="3">
        <v>0</v>
      </c>
      <c r="AU2616" s="18">
        <v>0</v>
      </c>
      <c r="AV2616" s="17"/>
      <c r="AW2616" s="207">
        <v>1</v>
      </c>
      <c r="AX2616" s="42">
        <v>0</v>
      </c>
      <c r="AY2616" s="48">
        <v>0</v>
      </c>
      <c r="AZ2616" s="48">
        <v>0</v>
      </c>
      <c r="BA2616" s="48">
        <v>0</v>
      </c>
      <c r="BB2616" s="48">
        <v>0</v>
      </c>
      <c r="BC2616" s="48">
        <v>0</v>
      </c>
      <c r="BD2616" s="17"/>
    </row>
    <row r="2617" spans="1:62" ht="30" x14ac:dyDescent="0.25">
      <c r="A2617" s="18">
        <v>112</v>
      </c>
      <c r="B2617" s="42">
        <v>65</v>
      </c>
      <c r="C2617" s="18" t="s">
        <v>3637</v>
      </c>
      <c r="D2617" s="18" t="s">
        <v>2627</v>
      </c>
      <c r="E2617" s="18" t="s">
        <v>3638</v>
      </c>
      <c r="F2617" s="48" t="s">
        <v>7004</v>
      </c>
      <c r="G2617" s="48" t="s">
        <v>7193</v>
      </c>
      <c r="H2617" s="48" t="s">
        <v>7006</v>
      </c>
      <c r="I2617" s="48" t="s">
        <v>7194</v>
      </c>
      <c r="J2617" s="48" t="s">
        <v>7008</v>
      </c>
      <c r="K2617" s="113">
        <v>1</v>
      </c>
      <c r="L2617" s="113">
        <v>0</v>
      </c>
      <c r="M2617" s="113">
        <v>0</v>
      </c>
      <c r="N2617" s="48">
        <v>1</v>
      </c>
      <c r="O2617" s="48">
        <v>0</v>
      </c>
      <c r="P2617" s="48">
        <v>0</v>
      </c>
      <c r="Q2617" s="48">
        <v>0</v>
      </c>
      <c r="R2617" s="48">
        <v>0</v>
      </c>
      <c r="S2617" s="113">
        <v>0</v>
      </c>
      <c r="T2617" s="48">
        <v>0</v>
      </c>
      <c r="U2617" s="47"/>
      <c r="V2617" s="64" t="s">
        <v>9397</v>
      </c>
      <c r="W2617" s="136" t="s">
        <v>3758</v>
      </c>
      <c r="X2617" s="42" t="s">
        <v>839</v>
      </c>
      <c r="Y2617" s="51">
        <v>1</v>
      </c>
      <c r="Z2617" s="51">
        <v>2</v>
      </c>
      <c r="AA2617" s="52">
        <v>0</v>
      </c>
      <c r="AB2617" s="3">
        <f t="shared" si="121"/>
        <v>264</v>
      </c>
      <c r="AC2617">
        <v>339.81371349597765</v>
      </c>
      <c r="AD2617" s="41"/>
      <c r="AE2617" s="53"/>
      <c r="AF2617" s="50"/>
      <c r="AG2617" s="42"/>
      <c r="AH2617" s="42"/>
      <c r="AI2617" s="42"/>
      <c r="AJ2617" s="42"/>
      <c r="AM2617" s="41"/>
      <c r="AN2617" s="3">
        <v>1981</v>
      </c>
      <c r="AO2617" s="3">
        <v>1204</v>
      </c>
      <c r="AP2617" s="3">
        <v>1843</v>
      </c>
      <c r="AQ2617" s="42"/>
      <c r="AR2617" s="183" t="s">
        <v>8746</v>
      </c>
      <c r="AS2617" s="183" t="s">
        <v>8715</v>
      </c>
      <c r="AT2617" s="3">
        <v>0</v>
      </c>
      <c r="AU2617" s="18">
        <v>0</v>
      </c>
      <c r="AV2617" s="17"/>
      <c r="AW2617" s="207">
        <v>1</v>
      </c>
      <c r="AX2617" s="42">
        <v>0</v>
      </c>
      <c r="AY2617" s="48">
        <v>0</v>
      </c>
      <c r="AZ2617" s="48">
        <v>0</v>
      </c>
      <c r="BA2617" s="48">
        <v>0</v>
      </c>
      <c r="BB2617" s="48">
        <v>0</v>
      </c>
      <c r="BC2617" s="48">
        <v>0</v>
      </c>
    </row>
    <row r="2618" spans="1:62" x14ac:dyDescent="0.25">
      <c r="A2618" s="18">
        <v>112</v>
      </c>
      <c r="B2618" s="42">
        <v>65</v>
      </c>
      <c r="C2618" s="18" t="s">
        <v>3637</v>
      </c>
      <c r="D2618" s="18" t="s">
        <v>2627</v>
      </c>
      <c r="E2618" s="18" t="s">
        <v>3638</v>
      </c>
      <c r="F2618" s="48" t="s">
        <v>7004</v>
      </c>
      <c r="G2618" s="48" t="s">
        <v>7195</v>
      </c>
      <c r="H2618" s="48" t="s">
        <v>7006</v>
      </c>
      <c r="I2618" s="48" t="s">
        <v>7196</v>
      </c>
      <c r="J2618" s="48" t="s">
        <v>7008</v>
      </c>
      <c r="K2618" s="113">
        <v>1</v>
      </c>
      <c r="L2618" s="113">
        <v>0</v>
      </c>
      <c r="M2618" s="113">
        <v>0</v>
      </c>
      <c r="N2618" s="48">
        <v>1</v>
      </c>
      <c r="O2618" s="48">
        <v>0</v>
      </c>
      <c r="P2618" s="48">
        <v>0</v>
      </c>
      <c r="Q2618" s="48">
        <v>0</v>
      </c>
      <c r="R2618" s="48">
        <v>0</v>
      </c>
      <c r="S2618" s="113">
        <v>0</v>
      </c>
      <c r="T2618" s="48">
        <v>0</v>
      </c>
      <c r="U2618" s="47"/>
      <c r="V2618" s="64" t="s">
        <v>9397</v>
      </c>
      <c r="W2618" s="136" t="s">
        <v>3759</v>
      </c>
      <c r="X2618" s="42" t="s">
        <v>3019</v>
      </c>
      <c r="Y2618" s="51">
        <v>1</v>
      </c>
      <c r="Z2618" s="51">
        <v>3</v>
      </c>
      <c r="AA2618" s="52">
        <v>6</v>
      </c>
      <c r="AB2618" s="3">
        <f t="shared" si="121"/>
        <v>282</v>
      </c>
      <c r="AC2618">
        <v>362.98283032524887</v>
      </c>
      <c r="AD2618" s="41"/>
      <c r="AE2618" s="53"/>
      <c r="AF2618" s="50"/>
      <c r="AG2618" s="42"/>
      <c r="AH2618" s="42"/>
      <c r="AI2618" s="42"/>
      <c r="AJ2618" s="42"/>
      <c r="AM2618" s="41"/>
      <c r="AN2618" s="3">
        <v>1981</v>
      </c>
      <c r="AO2618" s="3">
        <v>1204</v>
      </c>
      <c r="AP2618" s="3">
        <v>1843</v>
      </c>
      <c r="AQ2618" s="42"/>
      <c r="AR2618" s="183" t="s">
        <v>8746</v>
      </c>
      <c r="AS2618" s="183" t="s">
        <v>8715</v>
      </c>
      <c r="AT2618" s="3">
        <v>0</v>
      </c>
      <c r="AU2618" s="18">
        <v>0</v>
      </c>
      <c r="AV2618" s="17"/>
      <c r="AW2618" s="207">
        <v>1</v>
      </c>
      <c r="AX2618" s="42">
        <v>0</v>
      </c>
      <c r="AY2618" s="48">
        <v>0</v>
      </c>
      <c r="AZ2618" s="48">
        <v>0</v>
      </c>
      <c r="BA2618" s="48">
        <v>0</v>
      </c>
      <c r="BB2618" s="48">
        <v>0</v>
      </c>
      <c r="BC2618" s="48">
        <v>0</v>
      </c>
    </row>
    <row r="2619" spans="1:62" s="6" customFormat="1" ht="15.75" thickBot="1" x14ac:dyDescent="0.3">
      <c r="A2619" s="23">
        <v>112</v>
      </c>
      <c r="B2619" s="30">
        <v>65</v>
      </c>
      <c r="C2619" s="23" t="s">
        <v>3637</v>
      </c>
      <c r="D2619" s="23" t="s">
        <v>2627</v>
      </c>
      <c r="E2619" s="23" t="s">
        <v>3638</v>
      </c>
      <c r="F2619" s="28" t="s">
        <v>7004</v>
      </c>
      <c r="G2619" s="28" t="s">
        <v>7197</v>
      </c>
      <c r="H2619" s="28" t="s">
        <v>7006</v>
      </c>
      <c r="I2619" s="28" t="s">
        <v>7198</v>
      </c>
      <c r="J2619" s="28" t="s">
        <v>7008</v>
      </c>
      <c r="K2619" s="142">
        <v>1</v>
      </c>
      <c r="L2619" s="142">
        <v>0</v>
      </c>
      <c r="M2619" s="142">
        <v>0</v>
      </c>
      <c r="N2619" s="28">
        <v>1</v>
      </c>
      <c r="O2619" s="28">
        <v>0</v>
      </c>
      <c r="P2619" s="28">
        <v>0</v>
      </c>
      <c r="Q2619" s="28">
        <v>0</v>
      </c>
      <c r="R2619" s="28">
        <v>0</v>
      </c>
      <c r="S2619" s="142">
        <v>0</v>
      </c>
      <c r="T2619" s="28">
        <v>0</v>
      </c>
      <c r="U2619" s="90"/>
      <c r="V2619" s="44" t="s">
        <v>149</v>
      </c>
      <c r="W2619" s="144"/>
      <c r="X2619" s="30" t="s">
        <v>3760</v>
      </c>
      <c r="Y2619" s="43">
        <v>6</v>
      </c>
      <c r="Z2619" s="43">
        <v>1</v>
      </c>
      <c r="AA2619" s="44">
        <v>4</v>
      </c>
      <c r="AB2619" s="6">
        <f t="shared" si="121"/>
        <v>1456</v>
      </c>
      <c r="AD2619" s="45"/>
      <c r="AE2619" s="46"/>
      <c r="AF2619" s="35"/>
      <c r="AG2619" s="30"/>
      <c r="AH2619" s="30"/>
      <c r="AI2619" s="30"/>
      <c r="AJ2619" s="30"/>
      <c r="AM2619" s="45"/>
      <c r="AN2619" s="6">
        <v>1981</v>
      </c>
      <c r="AO2619" s="6">
        <v>1204</v>
      </c>
      <c r="AQ2619" s="30"/>
      <c r="AR2619" s="198" t="s">
        <v>8746</v>
      </c>
      <c r="AS2619" s="198" t="s">
        <v>8715</v>
      </c>
      <c r="AT2619" s="6">
        <v>0</v>
      </c>
      <c r="AU2619" s="23">
        <v>0</v>
      </c>
      <c r="AV2619" s="25"/>
      <c r="AW2619" s="210"/>
      <c r="AX2619" s="30"/>
      <c r="BD2619" s="10"/>
    </row>
    <row r="2620" spans="1:62" ht="15.75" thickTop="1" x14ac:dyDescent="0.25">
      <c r="A2620" s="18">
        <v>113</v>
      </c>
      <c r="B2620" s="3">
        <v>52</v>
      </c>
      <c r="C2620" s="3" t="s">
        <v>3637</v>
      </c>
      <c r="D2620" s="18" t="s">
        <v>3761</v>
      </c>
      <c r="E2620" s="18" t="s">
        <v>46</v>
      </c>
      <c r="F2620" s="48" t="s">
        <v>7199</v>
      </c>
      <c r="G2620" s="48" t="s">
        <v>7200</v>
      </c>
      <c r="H2620" s="48" t="s">
        <v>7201</v>
      </c>
      <c r="K2620" s="113">
        <v>0</v>
      </c>
      <c r="L2620" s="113">
        <v>1</v>
      </c>
      <c r="M2620" s="113">
        <v>0</v>
      </c>
      <c r="N2620" s="48">
        <v>1</v>
      </c>
      <c r="O2620" s="48">
        <v>0</v>
      </c>
      <c r="P2620" s="48">
        <v>0</v>
      </c>
      <c r="Q2620" s="48">
        <v>0</v>
      </c>
      <c r="R2620" s="48">
        <v>0</v>
      </c>
      <c r="S2620" s="113">
        <v>0</v>
      </c>
      <c r="T2620" s="48">
        <v>0</v>
      </c>
      <c r="U2620" s="47"/>
      <c r="V2620" s="22" t="s">
        <v>9201</v>
      </c>
      <c r="W2620" s="134" t="s">
        <v>3762</v>
      </c>
      <c r="X2620" s="3" t="s">
        <v>3763</v>
      </c>
      <c r="Y2620" s="21">
        <v>0</v>
      </c>
      <c r="Z2620" s="21">
        <v>6</v>
      </c>
      <c r="AA2620" s="14">
        <v>3</v>
      </c>
      <c r="AB2620" s="3">
        <f t="shared" si="121"/>
        <v>75</v>
      </c>
      <c r="AC2620">
        <v>108.08765680815891</v>
      </c>
      <c r="AE2620" s="22" t="s">
        <v>8976</v>
      </c>
      <c r="AF2620" s="2" t="s">
        <v>3764</v>
      </c>
      <c r="AG2620" s="3" t="s">
        <v>3765</v>
      </c>
      <c r="AH2620" s="3">
        <v>3</v>
      </c>
      <c r="AI2620" s="3">
        <v>15</v>
      </c>
      <c r="AJ2620" s="3">
        <v>7.75</v>
      </c>
      <c r="AK2620" s="3">
        <f>(240*AH2620)+(12*AI2620)+AJ2620</f>
        <v>907.75</v>
      </c>
      <c r="AL2620">
        <v>1359.1842632832963</v>
      </c>
      <c r="AN2620" s="3">
        <v>206</v>
      </c>
      <c r="AO2620" s="18">
        <v>0</v>
      </c>
      <c r="AP2620" s="3">
        <v>2668</v>
      </c>
      <c r="AQ2620" s="3">
        <v>2947</v>
      </c>
      <c r="AR2620" s="183" t="s">
        <v>9202</v>
      </c>
      <c r="AS2620" s="183" t="s">
        <v>8976</v>
      </c>
      <c r="AT2620" s="3">
        <v>0</v>
      </c>
      <c r="AU2620" s="18">
        <v>0</v>
      </c>
      <c r="AV2620" s="17"/>
      <c r="AW2620" s="207">
        <v>1</v>
      </c>
      <c r="AX2620" s="42">
        <v>0</v>
      </c>
      <c r="AY2620" s="48">
        <v>0</v>
      </c>
      <c r="AZ2620" s="48">
        <v>0</v>
      </c>
      <c r="BA2620" s="48">
        <v>0</v>
      </c>
      <c r="BB2620" s="48">
        <v>0</v>
      </c>
      <c r="BC2620" s="48">
        <v>0</v>
      </c>
      <c r="BE2620" s="48">
        <v>0</v>
      </c>
      <c r="BF2620" s="48">
        <v>1</v>
      </c>
      <c r="BG2620" s="48">
        <v>0</v>
      </c>
      <c r="BH2620" s="48">
        <v>0</v>
      </c>
      <c r="BI2620" s="48">
        <v>0</v>
      </c>
      <c r="BJ2620" s="48">
        <v>0</v>
      </c>
    </row>
    <row r="2621" spans="1:62" x14ac:dyDescent="0.25">
      <c r="A2621" s="18">
        <v>113</v>
      </c>
      <c r="B2621" s="3">
        <v>52</v>
      </c>
      <c r="C2621" s="3" t="s">
        <v>3637</v>
      </c>
      <c r="D2621" s="18" t="s">
        <v>3761</v>
      </c>
      <c r="E2621" s="18" t="s">
        <v>46</v>
      </c>
      <c r="F2621" s="48" t="s">
        <v>7202</v>
      </c>
      <c r="G2621" s="48" t="s">
        <v>7200</v>
      </c>
      <c r="H2621" s="48" t="s">
        <v>7203</v>
      </c>
      <c r="K2621" s="113">
        <v>0</v>
      </c>
      <c r="L2621" s="113">
        <v>1</v>
      </c>
      <c r="M2621" s="113">
        <v>0</v>
      </c>
      <c r="N2621" s="48">
        <v>1</v>
      </c>
      <c r="O2621" s="48">
        <v>0</v>
      </c>
      <c r="P2621" s="48">
        <v>0</v>
      </c>
      <c r="Q2621" s="48">
        <v>0</v>
      </c>
      <c r="R2621" s="48">
        <v>0</v>
      </c>
      <c r="S2621" s="113">
        <v>0</v>
      </c>
      <c r="T2621" s="48">
        <v>0</v>
      </c>
      <c r="U2621" s="47"/>
      <c r="V2621" s="22" t="s">
        <v>9201</v>
      </c>
      <c r="W2621" s="134" t="s">
        <v>3766</v>
      </c>
      <c r="X2621" s="3" t="s">
        <v>213</v>
      </c>
      <c r="Y2621" s="21">
        <v>0</v>
      </c>
      <c r="Z2621" s="21">
        <v>10</v>
      </c>
      <c r="AA2621" s="14">
        <v>6</v>
      </c>
      <c r="AB2621" s="3">
        <f t="shared" si="121"/>
        <v>126</v>
      </c>
      <c r="AC2621">
        <v>181.58726343770698</v>
      </c>
      <c r="AN2621" s="3">
        <v>206</v>
      </c>
      <c r="AO2621" s="18">
        <v>0</v>
      </c>
      <c r="AP2621" s="3">
        <v>2668</v>
      </c>
      <c r="AR2621" s="183" t="s">
        <v>9202</v>
      </c>
      <c r="AS2621" s="183" t="s">
        <v>8976</v>
      </c>
      <c r="AT2621" s="3">
        <v>0</v>
      </c>
      <c r="AU2621" s="18">
        <v>0</v>
      </c>
      <c r="AV2621" s="17"/>
      <c r="AW2621" s="207">
        <v>1</v>
      </c>
      <c r="AX2621" s="42">
        <v>0</v>
      </c>
      <c r="AY2621" s="48">
        <v>0</v>
      </c>
      <c r="AZ2621" s="48">
        <v>0</v>
      </c>
      <c r="BA2621" s="48">
        <v>0</v>
      </c>
      <c r="BB2621" s="48">
        <v>0</v>
      </c>
      <c r="BC2621" s="48">
        <v>0</v>
      </c>
    </row>
    <row r="2622" spans="1:62" x14ac:dyDescent="0.25">
      <c r="A2622" s="18">
        <v>113</v>
      </c>
      <c r="B2622" s="3">
        <v>52</v>
      </c>
      <c r="C2622" s="3" t="s">
        <v>3637</v>
      </c>
      <c r="D2622" s="18" t="s">
        <v>3761</v>
      </c>
      <c r="E2622" s="18" t="s">
        <v>46</v>
      </c>
      <c r="F2622" s="48" t="s">
        <v>7204</v>
      </c>
      <c r="G2622" s="48" t="s">
        <v>7200</v>
      </c>
      <c r="H2622" s="48" t="s">
        <v>7205</v>
      </c>
      <c r="K2622" s="113">
        <v>0</v>
      </c>
      <c r="L2622" s="113">
        <v>1</v>
      </c>
      <c r="M2622" s="113">
        <v>0</v>
      </c>
      <c r="N2622" s="48">
        <v>1</v>
      </c>
      <c r="O2622" s="48">
        <v>0</v>
      </c>
      <c r="P2622" s="48">
        <v>0</v>
      </c>
      <c r="Q2622" s="48">
        <v>0</v>
      </c>
      <c r="R2622" s="48">
        <v>0</v>
      </c>
      <c r="S2622" s="113">
        <v>0</v>
      </c>
      <c r="T2622" s="48">
        <v>0</v>
      </c>
      <c r="U2622" s="47"/>
      <c r="V2622" s="22" t="s">
        <v>9201</v>
      </c>
      <c r="W2622" s="134" t="s">
        <v>3767</v>
      </c>
      <c r="X2622" s="3" t="s">
        <v>226</v>
      </c>
      <c r="Y2622" s="21">
        <v>1</v>
      </c>
      <c r="Z2622" s="21">
        <v>16</v>
      </c>
      <c r="AA2622" s="14">
        <v>0</v>
      </c>
      <c r="AB2622" s="3">
        <f t="shared" si="121"/>
        <v>432</v>
      </c>
      <c r="AC2622">
        <v>622.58490321499528</v>
      </c>
      <c r="AN2622" s="3">
        <v>206</v>
      </c>
      <c r="AO2622" s="18">
        <v>0</v>
      </c>
      <c r="AP2622" s="3">
        <v>2668</v>
      </c>
      <c r="AR2622" s="183" t="s">
        <v>9111</v>
      </c>
      <c r="AS2622" s="183" t="s">
        <v>8976</v>
      </c>
      <c r="AT2622" s="3">
        <v>0</v>
      </c>
      <c r="AU2622" s="18">
        <v>0</v>
      </c>
      <c r="AV2622" s="17"/>
      <c r="AW2622" s="207">
        <v>1</v>
      </c>
      <c r="AX2622" s="42">
        <v>0</v>
      </c>
      <c r="AY2622" s="48">
        <v>0</v>
      </c>
      <c r="AZ2622" s="48">
        <v>0</v>
      </c>
      <c r="BA2622" s="48">
        <v>0</v>
      </c>
      <c r="BB2622" s="48">
        <v>0</v>
      </c>
      <c r="BC2622" s="48">
        <v>0</v>
      </c>
    </row>
    <row r="2623" spans="1:62" x14ac:dyDescent="0.25">
      <c r="A2623" s="18">
        <v>113</v>
      </c>
      <c r="B2623" s="3">
        <v>52</v>
      </c>
      <c r="C2623" s="3" t="s">
        <v>3637</v>
      </c>
      <c r="D2623" s="18" t="s">
        <v>3761</v>
      </c>
      <c r="E2623" s="18" t="s">
        <v>46</v>
      </c>
      <c r="F2623" s="48" t="s">
        <v>7206</v>
      </c>
      <c r="G2623" s="48" t="s">
        <v>7200</v>
      </c>
      <c r="H2623" s="48" t="s">
        <v>7207</v>
      </c>
      <c r="K2623" s="113">
        <v>0</v>
      </c>
      <c r="L2623" s="113">
        <v>1</v>
      </c>
      <c r="M2623" s="113">
        <v>0</v>
      </c>
      <c r="N2623" s="48">
        <v>1</v>
      </c>
      <c r="O2623" s="48">
        <v>0</v>
      </c>
      <c r="P2623" s="48">
        <v>0</v>
      </c>
      <c r="Q2623" s="48">
        <v>0</v>
      </c>
      <c r="R2623" s="48">
        <v>0</v>
      </c>
      <c r="S2623" s="113">
        <v>0</v>
      </c>
      <c r="T2623" s="48">
        <v>0</v>
      </c>
      <c r="U2623" s="47"/>
      <c r="V2623" s="22" t="s">
        <v>9203</v>
      </c>
      <c r="W2623" s="134" t="s">
        <v>3768</v>
      </c>
      <c r="X2623" s="3" t="s">
        <v>179</v>
      </c>
      <c r="Y2623" s="21">
        <v>0</v>
      </c>
      <c r="Z2623" s="21">
        <v>4</v>
      </c>
      <c r="AA2623" s="14">
        <v>6</v>
      </c>
      <c r="AB2623" s="3">
        <f t="shared" si="121"/>
        <v>54</v>
      </c>
      <c r="AC2623">
        <v>77.217860480583596</v>
      </c>
      <c r="AN2623" s="3">
        <v>206</v>
      </c>
      <c r="AO2623" s="18">
        <v>0</v>
      </c>
      <c r="AP2623" s="3">
        <v>2611</v>
      </c>
      <c r="AR2623" s="183" t="s">
        <v>9111</v>
      </c>
      <c r="AS2623" s="183" t="s">
        <v>8976</v>
      </c>
      <c r="AT2623" s="3">
        <v>0</v>
      </c>
      <c r="AU2623" s="18">
        <v>0</v>
      </c>
      <c r="AV2623" s="17"/>
      <c r="AW2623" s="207">
        <v>1</v>
      </c>
      <c r="AX2623" s="42">
        <v>0</v>
      </c>
      <c r="AY2623" s="48">
        <v>0</v>
      </c>
      <c r="AZ2623" s="48">
        <v>0</v>
      </c>
      <c r="BA2623" s="48">
        <v>0</v>
      </c>
      <c r="BB2623" s="48">
        <v>0</v>
      </c>
      <c r="BC2623" s="48">
        <v>0</v>
      </c>
    </row>
    <row r="2624" spans="1:62" x14ac:dyDescent="0.25">
      <c r="A2624" s="18">
        <v>113</v>
      </c>
      <c r="B2624" s="3">
        <v>52</v>
      </c>
      <c r="C2624" s="3" t="s">
        <v>3637</v>
      </c>
      <c r="D2624" s="18" t="s">
        <v>3761</v>
      </c>
      <c r="E2624" s="18" t="s">
        <v>46</v>
      </c>
      <c r="F2624" s="48" t="s">
        <v>7208</v>
      </c>
      <c r="G2624" s="48" t="s">
        <v>7200</v>
      </c>
      <c r="H2624" s="48" t="s">
        <v>7209</v>
      </c>
      <c r="K2624" s="113">
        <v>0</v>
      </c>
      <c r="L2624" s="113">
        <v>1</v>
      </c>
      <c r="M2624" s="113">
        <v>0</v>
      </c>
      <c r="N2624" s="48">
        <v>1</v>
      </c>
      <c r="O2624" s="48">
        <v>0</v>
      </c>
      <c r="P2624" s="48">
        <v>0</v>
      </c>
      <c r="Q2624" s="48">
        <v>0</v>
      </c>
      <c r="R2624" s="48">
        <v>0</v>
      </c>
      <c r="S2624" s="113">
        <v>0</v>
      </c>
      <c r="T2624" s="48">
        <v>0</v>
      </c>
      <c r="U2624" s="47"/>
      <c r="V2624" s="22" t="s">
        <v>9203</v>
      </c>
      <c r="W2624" s="134" t="s">
        <v>3769</v>
      </c>
      <c r="X2624" s="3" t="s">
        <v>1075</v>
      </c>
      <c r="Y2624" s="21">
        <v>0</v>
      </c>
      <c r="Z2624" s="21">
        <v>1</v>
      </c>
      <c r="AA2624" s="14">
        <v>0</v>
      </c>
      <c r="AB2624" s="3">
        <f t="shared" si="121"/>
        <v>12</v>
      </c>
      <c r="AC2624">
        <v>17.1595245512408</v>
      </c>
      <c r="AN2624" s="3">
        <v>206</v>
      </c>
      <c r="AO2624" s="18">
        <v>0</v>
      </c>
      <c r="AP2624" s="3">
        <v>2611</v>
      </c>
      <c r="AR2624" s="183" t="s">
        <v>9111</v>
      </c>
      <c r="AS2624" s="183" t="s">
        <v>8976</v>
      </c>
      <c r="AT2624" s="3">
        <v>0</v>
      </c>
      <c r="AU2624" s="18">
        <v>0</v>
      </c>
      <c r="AV2624" s="17"/>
      <c r="AW2624" s="207">
        <v>1</v>
      </c>
      <c r="AX2624" s="42">
        <v>0</v>
      </c>
      <c r="AY2624" s="48">
        <v>0</v>
      </c>
      <c r="AZ2624" s="48">
        <v>0</v>
      </c>
      <c r="BA2624" s="48">
        <v>0</v>
      </c>
      <c r="BB2624" s="48">
        <v>0</v>
      </c>
      <c r="BC2624" s="48">
        <v>0</v>
      </c>
    </row>
    <row r="2625" spans="1:62" x14ac:dyDescent="0.25">
      <c r="A2625" s="18">
        <v>113</v>
      </c>
      <c r="B2625" s="3">
        <v>52</v>
      </c>
      <c r="C2625" s="3" t="s">
        <v>3637</v>
      </c>
      <c r="D2625" s="18" t="s">
        <v>3761</v>
      </c>
      <c r="E2625" s="18" t="s">
        <v>46</v>
      </c>
      <c r="F2625" s="48" t="s">
        <v>7210</v>
      </c>
      <c r="G2625" s="48" t="s">
        <v>7200</v>
      </c>
      <c r="H2625" s="48" t="s">
        <v>7211</v>
      </c>
      <c r="K2625" s="113">
        <v>0</v>
      </c>
      <c r="L2625" s="113">
        <v>1</v>
      </c>
      <c r="M2625" s="113">
        <v>0</v>
      </c>
      <c r="N2625" s="48">
        <v>1</v>
      </c>
      <c r="O2625" s="48">
        <v>0</v>
      </c>
      <c r="P2625" s="48">
        <v>0</v>
      </c>
      <c r="Q2625" s="48">
        <v>0</v>
      </c>
      <c r="R2625" s="48">
        <v>0</v>
      </c>
      <c r="S2625" s="113">
        <v>0</v>
      </c>
      <c r="T2625" s="48">
        <v>0</v>
      </c>
      <c r="U2625" s="47"/>
      <c r="V2625" s="22" t="s">
        <v>9064</v>
      </c>
      <c r="W2625" s="134" t="s">
        <v>3770</v>
      </c>
      <c r="X2625" s="3" t="s">
        <v>27</v>
      </c>
      <c r="Y2625" s="21">
        <v>0</v>
      </c>
      <c r="Z2625" s="21">
        <v>4</v>
      </c>
      <c r="AA2625" s="14">
        <v>0</v>
      </c>
      <c r="AB2625" s="3">
        <f t="shared" si="121"/>
        <v>48</v>
      </c>
      <c r="AC2625">
        <v>67.945876602734842</v>
      </c>
      <c r="AN2625" s="3">
        <v>206</v>
      </c>
      <c r="AO2625" s="18">
        <v>0</v>
      </c>
      <c r="AP2625" s="3">
        <v>2537</v>
      </c>
      <c r="AR2625" s="183" t="s">
        <v>9111</v>
      </c>
      <c r="AS2625" s="183" t="s">
        <v>8976</v>
      </c>
      <c r="AT2625" s="3">
        <v>0</v>
      </c>
      <c r="AU2625" s="18">
        <v>0</v>
      </c>
      <c r="AV2625" s="17"/>
      <c r="AW2625" s="207">
        <v>1</v>
      </c>
      <c r="AX2625" s="42">
        <v>0</v>
      </c>
      <c r="AY2625" s="48">
        <v>0</v>
      </c>
      <c r="AZ2625" s="48">
        <v>0</v>
      </c>
      <c r="BA2625" s="48">
        <v>0</v>
      </c>
      <c r="BB2625" s="48">
        <v>0</v>
      </c>
      <c r="BC2625" s="48">
        <v>0</v>
      </c>
    </row>
    <row r="2626" spans="1:62" x14ac:dyDescent="0.25">
      <c r="A2626" s="18">
        <v>113</v>
      </c>
      <c r="B2626" s="3">
        <v>52</v>
      </c>
      <c r="C2626" s="3" t="s">
        <v>3637</v>
      </c>
      <c r="D2626" s="18" t="s">
        <v>3761</v>
      </c>
      <c r="E2626" s="18" t="s">
        <v>46</v>
      </c>
      <c r="F2626" s="48" t="s">
        <v>7212</v>
      </c>
      <c r="G2626" s="48" t="s">
        <v>7200</v>
      </c>
      <c r="H2626" s="48" t="s">
        <v>7213</v>
      </c>
      <c r="K2626" s="113">
        <v>0</v>
      </c>
      <c r="L2626" s="113">
        <v>1</v>
      </c>
      <c r="M2626" s="113">
        <v>0</v>
      </c>
      <c r="N2626" s="48">
        <v>1</v>
      </c>
      <c r="O2626" s="48">
        <v>0</v>
      </c>
      <c r="P2626" s="48">
        <v>0</v>
      </c>
      <c r="Q2626" s="48">
        <v>0</v>
      </c>
      <c r="R2626" s="48">
        <v>0</v>
      </c>
      <c r="S2626" s="113">
        <v>0</v>
      </c>
      <c r="T2626" s="48">
        <v>0</v>
      </c>
      <c r="U2626" s="47"/>
      <c r="V2626" s="22" t="s">
        <v>9064</v>
      </c>
      <c r="W2626" s="134" t="s">
        <v>3771</v>
      </c>
      <c r="X2626" s="3" t="s">
        <v>473</v>
      </c>
      <c r="Y2626" s="21">
        <v>0</v>
      </c>
      <c r="Z2626" s="21">
        <v>11</v>
      </c>
      <c r="AA2626" s="14">
        <v>6</v>
      </c>
      <c r="AB2626" s="3">
        <f t="shared" si="121"/>
        <v>138</v>
      </c>
      <c r="AC2626">
        <v>195.34439523286269</v>
      </c>
      <c r="AN2626" s="3">
        <v>206</v>
      </c>
      <c r="AO2626" s="18">
        <v>0</v>
      </c>
      <c r="AP2626" s="3">
        <v>2537</v>
      </c>
      <c r="AR2626" s="183" t="s">
        <v>9111</v>
      </c>
      <c r="AS2626" s="183" t="s">
        <v>8976</v>
      </c>
      <c r="AT2626" s="3">
        <v>0</v>
      </c>
      <c r="AU2626" s="18">
        <v>0</v>
      </c>
      <c r="AV2626" s="17"/>
      <c r="AW2626" s="207">
        <v>1</v>
      </c>
      <c r="AX2626" s="42">
        <v>0</v>
      </c>
      <c r="AY2626" s="48">
        <v>0</v>
      </c>
      <c r="AZ2626" s="48">
        <v>0</v>
      </c>
      <c r="BA2626" s="48">
        <v>0</v>
      </c>
      <c r="BB2626" s="48">
        <v>0</v>
      </c>
      <c r="BC2626" s="48">
        <v>0</v>
      </c>
    </row>
    <row r="2627" spans="1:62" x14ac:dyDescent="0.25">
      <c r="A2627" s="18">
        <v>113</v>
      </c>
      <c r="B2627" s="3">
        <v>52</v>
      </c>
      <c r="C2627" s="3" t="s">
        <v>3637</v>
      </c>
      <c r="D2627" s="18" t="s">
        <v>3761</v>
      </c>
      <c r="E2627" s="18" t="s">
        <v>46</v>
      </c>
      <c r="F2627" s="48" t="s">
        <v>7214</v>
      </c>
      <c r="G2627" s="48" t="s">
        <v>7200</v>
      </c>
      <c r="H2627" s="48" t="s">
        <v>7215</v>
      </c>
      <c r="K2627" s="113">
        <v>0</v>
      </c>
      <c r="L2627" s="113">
        <v>1</v>
      </c>
      <c r="M2627" s="113">
        <v>0</v>
      </c>
      <c r="N2627" s="48">
        <v>1</v>
      </c>
      <c r="O2627" s="48">
        <v>0</v>
      </c>
      <c r="P2627" s="48">
        <v>0</v>
      </c>
      <c r="Q2627" s="48">
        <v>0</v>
      </c>
      <c r="R2627" s="48">
        <v>0</v>
      </c>
      <c r="S2627" s="113">
        <v>0</v>
      </c>
      <c r="T2627" s="48">
        <v>0</v>
      </c>
      <c r="U2627" s="47"/>
      <c r="V2627" s="22" t="s">
        <v>9204</v>
      </c>
      <c r="W2627" s="134" t="s">
        <v>3772</v>
      </c>
      <c r="X2627" s="3" t="s">
        <v>162</v>
      </c>
      <c r="Y2627" s="21">
        <v>1</v>
      </c>
      <c r="Z2627" s="21">
        <v>8</v>
      </c>
      <c r="AA2627" s="14">
        <v>0</v>
      </c>
      <c r="AB2627" s="3">
        <f t="shared" si="121"/>
        <v>336</v>
      </c>
      <c r="AC2627">
        <v>470.7599651716227</v>
      </c>
      <c r="AN2627" s="3">
        <v>206</v>
      </c>
      <c r="AO2627" s="18">
        <v>0</v>
      </c>
      <c r="AP2627" s="3">
        <v>2462</v>
      </c>
      <c r="AR2627" s="183" t="s">
        <v>9111</v>
      </c>
      <c r="AS2627" s="183" t="s">
        <v>8976</v>
      </c>
      <c r="AT2627" s="3">
        <v>0</v>
      </c>
      <c r="AU2627" s="18">
        <v>0</v>
      </c>
      <c r="AV2627" s="17"/>
      <c r="AW2627" s="207">
        <v>1</v>
      </c>
      <c r="AX2627" s="42">
        <v>0</v>
      </c>
      <c r="AY2627" s="48">
        <v>0</v>
      </c>
      <c r="AZ2627" s="48">
        <v>0</v>
      </c>
      <c r="BA2627" s="48">
        <v>0</v>
      </c>
      <c r="BB2627" s="48">
        <v>0</v>
      </c>
      <c r="BC2627" s="48">
        <v>0</v>
      </c>
    </row>
    <row r="2628" spans="1:62" x14ac:dyDescent="0.25">
      <c r="A2628" s="18">
        <v>113</v>
      </c>
      <c r="B2628" s="3">
        <v>52</v>
      </c>
      <c r="C2628" s="3" t="s">
        <v>3637</v>
      </c>
      <c r="D2628" s="18" t="s">
        <v>3761</v>
      </c>
      <c r="E2628" s="18" t="s">
        <v>46</v>
      </c>
      <c r="F2628" s="48" t="s">
        <v>7216</v>
      </c>
      <c r="G2628" s="48" t="s">
        <v>7200</v>
      </c>
      <c r="H2628" s="48" t="s">
        <v>7217</v>
      </c>
      <c r="K2628" s="113">
        <v>0</v>
      </c>
      <c r="L2628" s="113">
        <v>1</v>
      </c>
      <c r="M2628" s="113">
        <v>0</v>
      </c>
      <c r="N2628" s="48">
        <v>1</v>
      </c>
      <c r="O2628" s="48">
        <v>0</v>
      </c>
      <c r="P2628" s="48">
        <v>0</v>
      </c>
      <c r="Q2628" s="48">
        <v>0</v>
      </c>
      <c r="R2628" s="48">
        <v>0</v>
      </c>
      <c r="S2628" s="113">
        <v>0</v>
      </c>
      <c r="T2628" s="48">
        <v>0</v>
      </c>
      <c r="U2628" s="47"/>
      <c r="V2628" s="22" t="s">
        <v>9204</v>
      </c>
      <c r="W2628" s="134" t="s">
        <v>3773</v>
      </c>
      <c r="X2628" s="3" t="s">
        <v>395</v>
      </c>
      <c r="Y2628" s="21">
        <v>0</v>
      </c>
      <c r="Z2628" s="21">
        <v>9</v>
      </c>
      <c r="AA2628" s="14">
        <v>0</v>
      </c>
      <c r="AB2628" s="3">
        <f t="shared" si="121"/>
        <v>108</v>
      </c>
      <c r="AC2628">
        <v>151.31570309087871</v>
      </c>
      <c r="AN2628" s="3">
        <v>206</v>
      </c>
      <c r="AO2628" s="18">
        <v>0</v>
      </c>
      <c r="AP2628" s="3">
        <v>2462</v>
      </c>
      <c r="AR2628" s="183" t="s">
        <v>9111</v>
      </c>
      <c r="AS2628" s="183" t="s">
        <v>8976</v>
      </c>
      <c r="AT2628" s="3">
        <v>0</v>
      </c>
      <c r="AU2628" s="18">
        <v>0</v>
      </c>
      <c r="AV2628" s="17"/>
      <c r="AW2628" s="207">
        <v>1</v>
      </c>
      <c r="AX2628" s="42">
        <v>0</v>
      </c>
      <c r="AY2628" s="48">
        <v>0</v>
      </c>
      <c r="AZ2628" s="48">
        <v>0</v>
      </c>
      <c r="BA2628" s="48">
        <v>0</v>
      </c>
      <c r="BB2628" s="48">
        <v>0</v>
      </c>
      <c r="BC2628" s="48">
        <v>0</v>
      </c>
    </row>
    <row r="2629" spans="1:62" s="23" customFormat="1" ht="15.75" thickBot="1" x14ac:dyDescent="0.3">
      <c r="A2629" s="23">
        <v>113</v>
      </c>
      <c r="B2629" s="6">
        <v>52</v>
      </c>
      <c r="C2629" s="6" t="s">
        <v>3637</v>
      </c>
      <c r="D2629" s="23" t="s">
        <v>3761</v>
      </c>
      <c r="E2629" s="23" t="s">
        <v>46</v>
      </c>
      <c r="F2629" s="28" t="s">
        <v>7218</v>
      </c>
      <c r="G2629" s="28" t="s">
        <v>7200</v>
      </c>
      <c r="H2629" s="28" t="s">
        <v>7219</v>
      </c>
      <c r="I2629" s="6"/>
      <c r="J2629" s="6"/>
      <c r="K2629" s="142">
        <v>0</v>
      </c>
      <c r="L2629" s="142">
        <v>1</v>
      </c>
      <c r="M2629" s="142">
        <v>0</v>
      </c>
      <c r="N2629" s="28">
        <v>1</v>
      </c>
      <c r="O2629" s="28">
        <v>0</v>
      </c>
      <c r="P2629" s="28">
        <v>0</v>
      </c>
      <c r="Q2629" s="28">
        <v>0</v>
      </c>
      <c r="R2629" s="28">
        <v>0</v>
      </c>
      <c r="S2629" s="142">
        <v>0</v>
      </c>
      <c r="T2629" s="28">
        <v>0</v>
      </c>
      <c r="U2629" s="90"/>
      <c r="V2629" s="9" t="s">
        <v>149</v>
      </c>
      <c r="W2629" s="133"/>
      <c r="X2629" s="6" t="s">
        <v>3774</v>
      </c>
      <c r="Y2629" s="19">
        <v>5</v>
      </c>
      <c r="Z2629" s="19">
        <v>10</v>
      </c>
      <c r="AA2629" s="9">
        <v>3</v>
      </c>
      <c r="AB2629" s="6">
        <f t="shared" si="121"/>
        <v>1323</v>
      </c>
      <c r="AD2629" s="10"/>
      <c r="AE2629" s="11"/>
      <c r="AF2629" s="7"/>
      <c r="AG2629" s="6"/>
      <c r="AH2629" s="6"/>
      <c r="AI2629" s="6"/>
      <c r="AJ2629" s="6"/>
      <c r="AK2629" s="6"/>
      <c r="AM2629" s="10"/>
      <c r="AN2629" s="6">
        <v>206</v>
      </c>
      <c r="AO2629" s="23">
        <v>0</v>
      </c>
      <c r="AP2629" s="6"/>
      <c r="AQ2629" s="6"/>
      <c r="AR2629" s="198" t="s">
        <v>9111</v>
      </c>
      <c r="AS2629" s="198" t="s">
        <v>8976</v>
      </c>
      <c r="AT2629" s="6">
        <v>0</v>
      </c>
      <c r="AU2629" s="23">
        <v>0</v>
      </c>
      <c r="AV2629" s="25"/>
      <c r="AW2629" s="201"/>
      <c r="AX2629" s="6"/>
      <c r="BD2629" s="25"/>
    </row>
    <row r="2630" spans="1:62" s="18" customFormat="1" ht="30.75" thickTop="1" x14ac:dyDescent="0.25">
      <c r="A2630" s="18">
        <v>114</v>
      </c>
      <c r="B2630" s="3">
        <v>52</v>
      </c>
      <c r="C2630" s="3" t="s">
        <v>3775</v>
      </c>
      <c r="D2630" s="18" t="s">
        <v>732</v>
      </c>
      <c r="E2630" s="18" t="s">
        <v>46</v>
      </c>
      <c r="F2630" s="18" t="s">
        <v>3776</v>
      </c>
      <c r="G2630" s="48" t="s">
        <v>7220</v>
      </c>
      <c r="K2630" s="113">
        <v>0</v>
      </c>
      <c r="L2630" s="113">
        <v>0</v>
      </c>
      <c r="M2630" s="113">
        <v>0</v>
      </c>
      <c r="N2630" s="48">
        <v>0</v>
      </c>
      <c r="O2630" s="48">
        <v>0</v>
      </c>
      <c r="P2630" s="48">
        <v>0</v>
      </c>
      <c r="Q2630" s="48">
        <v>1</v>
      </c>
      <c r="R2630" s="48">
        <v>0</v>
      </c>
      <c r="S2630" s="113">
        <v>0</v>
      </c>
      <c r="T2630" s="48">
        <v>0</v>
      </c>
      <c r="U2630" s="47"/>
      <c r="V2630" s="22" t="s">
        <v>8561</v>
      </c>
      <c r="W2630" s="134" t="s">
        <v>3777</v>
      </c>
      <c r="X2630" s="3" t="s">
        <v>3778</v>
      </c>
      <c r="Y2630" s="21">
        <v>0</v>
      </c>
      <c r="Z2630" s="21">
        <v>8</v>
      </c>
      <c r="AA2630" s="14">
        <v>3</v>
      </c>
      <c r="AB2630" s="3">
        <f t="shared" si="121"/>
        <v>99</v>
      </c>
      <c r="AC2630" s="18">
        <v>165.78652644898474</v>
      </c>
      <c r="AD2630" s="1"/>
      <c r="AE2630" s="15" t="s">
        <v>149</v>
      </c>
      <c r="AF2630" s="2" t="s">
        <v>34</v>
      </c>
      <c r="AG2630" s="3"/>
      <c r="AH2630" s="3"/>
      <c r="AI2630" s="3"/>
      <c r="AJ2630" s="3"/>
      <c r="AK2630" s="3">
        <f>(240*AH2630)+(12*AI2630)+AJ2630</f>
        <v>0</v>
      </c>
      <c r="AL2630" s="18">
        <v>0</v>
      </c>
      <c r="AM2630" s="1"/>
      <c r="AN2630" s="3">
        <v>143</v>
      </c>
      <c r="AO2630" s="3">
        <v>0</v>
      </c>
      <c r="AP2630" s="3">
        <v>3764</v>
      </c>
      <c r="AQ2630" s="3"/>
      <c r="AR2630" s="183" t="s">
        <v>8596</v>
      </c>
      <c r="AS2630" s="183" t="s">
        <v>9548</v>
      </c>
      <c r="AT2630" s="3">
        <v>0</v>
      </c>
      <c r="AU2630" s="3">
        <v>1</v>
      </c>
      <c r="AV2630" s="1"/>
      <c r="AW2630" s="207">
        <v>1</v>
      </c>
      <c r="AX2630" s="42">
        <v>0</v>
      </c>
      <c r="AY2630" s="48">
        <v>0</v>
      </c>
      <c r="AZ2630" s="48">
        <v>0</v>
      </c>
      <c r="BA2630" s="48">
        <v>0</v>
      </c>
      <c r="BB2630" s="48">
        <v>0</v>
      </c>
      <c r="BC2630" s="48">
        <v>0</v>
      </c>
      <c r="BD2630" s="17"/>
      <c r="BE2630" s="48">
        <v>0</v>
      </c>
      <c r="BF2630" s="48">
        <v>0</v>
      </c>
      <c r="BG2630" s="48">
        <v>0</v>
      </c>
      <c r="BH2630" s="48">
        <v>0</v>
      </c>
      <c r="BI2630" s="48">
        <v>0</v>
      </c>
      <c r="BJ2630" s="48">
        <v>0</v>
      </c>
    </row>
    <row r="2631" spans="1:62" x14ac:dyDescent="0.25">
      <c r="A2631" s="18">
        <v>114</v>
      </c>
      <c r="B2631" s="3">
        <v>52</v>
      </c>
      <c r="C2631" s="3" t="s">
        <v>3775</v>
      </c>
      <c r="D2631" s="18" t="s">
        <v>732</v>
      </c>
      <c r="E2631" s="18" t="s">
        <v>46</v>
      </c>
      <c r="F2631" s="18" t="s">
        <v>3776</v>
      </c>
      <c r="G2631" s="48" t="s">
        <v>7220</v>
      </c>
      <c r="H2631" s="18"/>
      <c r="I2631" s="18"/>
      <c r="J2631" s="18"/>
      <c r="K2631" s="113">
        <v>0</v>
      </c>
      <c r="L2631" s="113">
        <v>0</v>
      </c>
      <c r="M2631" s="113">
        <v>0</v>
      </c>
      <c r="N2631" s="48">
        <v>0</v>
      </c>
      <c r="O2631" s="48">
        <v>0</v>
      </c>
      <c r="P2631" s="48">
        <v>0</v>
      </c>
      <c r="Q2631" s="48">
        <v>1</v>
      </c>
      <c r="R2631" s="48">
        <v>0</v>
      </c>
      <c r="S2631" s="113">
        <v>0</v>
      </c>
      <c r="T2631" s="48">
        <v>0</v>
      </c>
      <c r="U2631" s="47"/>
      <c r="V2631" s="22" t="s">
        <v>8572</v>
      </c>
      <c r="W2631" s="134" t="s">
        <v>3779</v>
      </c>
      <c r="X2631" s="3" t="s">
        <v>27</v>
      </c>
      <c r="Y2631" s="21">
        <v>0</v>
      </c>
      <c r="Z2631" s="21">
        <v>4</v>
      </c>
      <c r="AA2631" s="14">
        <v>0</v>
      </c>
      <c r="AB2631" s="3">
        <f t="shared" si="121"/>
        <v>48</v>
      </c>
      <c r="AC2631">
        <v>80.348321775344914</v>
      </c>
      <c r="AN2631" s="3">
        <v>143</v>
      </c>
      <c r="AO2631" s="3">
        <v>0</v>
      </c>
      <c r="AP2631" s="3">
        <v>3761</v>
      </c>
      <c r="AR2631" s="183" t="s">
        <v>8596</v>
      </c>
      <c r="AS2631" s="183" t="s">
        <v>9548</v>
      </c>
      <c r="AT2631" s="3">
        <v>0</v>
      </c>
      <c r="AU2631" s="3">
        <v>1</v>
      </c>
      <c r="AW2631" s="207">
        <v>1</v>
      </c>
      <c r="AX2631" s="42">
        <v>0</v>
      </c>
      <c r="AY2631" s="48">
        <v>0</v>
      </c>
      <c r="AZ2631" s="48">
        <v>0</v>
      </c>
      <c r="BA2631" s="48">
        <v>0</v>
      </c>
      <c r="BB2631" s="48">
        <v>0</v>
      </c>
      <c r="BC2631" s="48">
        <v>0</v>
      </c>
    </row>
    <row r="2632" spans="1:62" x14ac:dyDescent="0.25">
      <c r="A2632" s="18">
        <v>114</v>
      </c>
      <c r="B2632" s="3">
        <v>52</v>
      </c>
      <c r="C2632" s="3" t="s">
        <v>3775</v>
      </c>
      <c r="D2632" s="18" t="s">
        <v>732</v>
      </c>
      <c r="E2632" s="18" t="s">
        <v>46</v>
      </c>
      <c r="F2632" s="18" t="s">
        <v>3776</v>
      </c>
      <c r="G2632" s="48" t="s">
        <v>7220</v>
      </c>
      <c r="H2632" s="18"/>
      <c r="I2632" s="18"/>
      <c r="J2632" s="18"/>
      <c r="K2632" s="113">
        <v>0</v>
      </c>
      <c r="L2632" s="113">
        <v>0</v>
      </c>
      <c r="M2632" s="113">
        <v>0</v>
      </c>
      <c r="N2632" s="48">
        <v>0</v>
      </c>
      <c r="O2632" s="48">
        <v>0</v>
      </c>
      <c r="P2632" s="48">
        <v>0</v>
      </c>
      <c r="Q2632" s="48">
        <v>1</v>
      </c>
      <c r="R2632" s="48">
        <v>0</v>
      </c>
      <c r="S2632" s="113">
        <v>0</v>
      </c>
      <c r="T2632" s="48">
        <v>0</v>
      </c>
      <c r="U2632" s="47"/>
      <c r="V2632" s="22" t="s">
        <v>8408</v>
      </c>
      <c r="W2632" s="134" t="s">
        <v>3780</v>
      </c>
      <c r="X2632" s="3" t="s">
        <v>96</v>
      </c>
      <c r="Y2632" s="21">
        <v>0</v>
      </c>
      <c r="Z2632" s="21">
        <v>18</v>
      </c>
      <c r="AA2632" s="14">
        <v>0</v>
      </c>
      <c r="AB2632" s="3">
        <f t="shared" si="121"/>
        <v>216</v>
      </c>
      <c r="AC2632">
        <v>354.69981264311002</v>
      </c>
      <c r="AN2632" s="3">
        <v>143</v>
      </c>
      <c r="AO2632" s="3">
        <v>0</v>
      </c>
      <c r="AP2632" s="3">
        <v>3621</v>
      </c>
      <c r="AR2632" s="183" t="s">
        <v>8597</v>
      </c>
      <c r="AS2632" s="183" t="s">
        <v>9548</v>
      </c>
      <c r="AT2632" s="3">
        <v>0</v>
      </c>
      <c r="AU2632" s="3">
        <v>1</v>
      </c>
      <c r="AW2632" s="208">
        <v>0</v>
      </c>
      <c r="AX2632" s="48">
        <v>1</v>
      </c>
      <c r="AY2632" s="48">
        <v>0</v>
      </c>
      <c r="AZ2632" s="48">
        <v>0</v>
      </c>
      <c r="BA2632" s="48">
        <v>0</v>
      </c>
      <c r="BB2632" s="48">
        <v>0</v>
      </c>
      <c r="BC2632" s="48">
        <v>0</v>
      </c>
    </row>
    <row r="2633" spans="1:62" s="6" customFormat="1" ht="15.75" thickBot="1" x14ac:dyDescent="0.3">
      <c r="A2633" s="23">
        <v>114</v>
      </c>
      <c r="B2633" s="6">
        <v>52</v>
      </c>
      <c r="C2633" s="6" t="s">
        <v>3775</v>
      </c>
      <c r="D2633" s="23" t="s">
        <v>732</v>
      </c>
      <c r="E2633" s="23" t="s">
        <v>46</v>
      </c>
      <c r="F2633" s="23" t="s">
        <v>3776</v>
      </c>
      <c r="G2633" s="28" t="s">
        <v>7220</v>
      </c>
      <c r="H2633" s="23"/>
      <c r="I2633" s="23"/>
      <c r="J2633" s="23"/>
      <c r="K2633" s="142">
        <v>0</v>
      </c>
      <c r="L2633" s="142">
        <v>0</v>
      </c>
      <c r="M2633" s="142">
        <v>0</v>
      </c>
      <c r="N2633" s="28">
        <v>0</v>
      </c>
      <c r="O2633" s="28">
        <v>0</v>
      </c>
      <c r="P2633" s="28">
        <v>0</v>
      </c>
      <c r="Q2633" s="28">
        <v>1</v>
      </c>
      <c r="R2633" s="28">
        <v>0</v>
      </c>
      <c r="S2633" s="142">
        <v>0</v>
      </c>
      <c r="T2633" s="28">
        <v>0</v>
      </c>
      <c r="U2633" s="90"/>
      <c r="V2633" s="9" t="s">
        <v>149</v>
      </c>
      <c r="W2633" s="133"/>
      <c r="X2633" s="6" t="s">
        <v>3781</v>
      </c>
      <c r="Y2633" s="19">
        <v>1</v>
      </c>
      <c r="Z2633" s="19">
        <v>10</v>
      </c>
      <c r="AA2633" s="9">
        <v>9</v>
      </c>
      <c r="AB2633" s="6">
        <f t="shared" si="121"/>
        <v>369</v>
      </c>
      <c r="AD2633" s="10"/>
      <c r="AE2633" s="11"/>
      <c r="AF2633" s="7"/>
      <c r="AM2633" s="10"/>
      <c r="AN2633" s="6">
        <v>143</v>
      </c>
      <c r="AO2633" s="6">
        <v>0</v>
      </c>
      <c r="AR2633" s="198" t="s">
        <v>8597</v>
      </c>
      <c r="AS2633" s="198" t="s">
        <v>9548</v>
      </c>
      <c r="AT2633" s="6">
        <v>0</v>
      </c>
      <c r="AU2633" s="6">
        <v>1</v>
      </c>
      <c r="AV2633" s="10"/>
      <c r="AW2633" s="201"/>
      <c r="BD2633" s="10"/>
    </row>
    <row r="2634" spans="1:62" ht="15.75" thickTop="1" x14ac:dyDescent="0.25">
      <c r="A2634" s="18">
        <v>115</v>
      </c>
      <c r="B2634" s="3">
        <v>53</v>
      </c>
      <c r="C2634" s="3" t="s">
        <v>3782</v>
      </c>
      <c r="D2634" s="18" t="s">
        <v>1838</v>
      </c>
      <c r="E2634" s="18" t="s">
        <v>514</v>
      </c>
      <c r="F2634" s="48" t="s">
        <v>7221</v>
      </c>
      <c r="G2634" s="48" t="s">
        <v>7222</v>
      </c>
      <c r="K2634" s="113">
        <v>0</v>
      </c>
      <c r="L2634" s="113">
        <v>0</v>
      </c>
      <c r="M2634" s="113">
        <v>0</v>
      </c>
      <c r="N2634" s="48">
        <v>0</v>
      </c>
      <c r="O2634" s="48">
        <v>0</v>
      </c>
      <c r="P2634" s="48">
        <v>0</v>
      </c>
      <c r="Q2634" s="48">
        <v>0</v>
      </c>
      <c r="R2634" s="48">
        <v>0</v>
      </c>
      <c r="S2634" s="113">
        <v>1</v>
      </c>
      <c r="T2634" s="48">
        <v>0</v>
      </c>
      <c r="U2634" s="47"/>
      <c r="V2634" s="22" t="s">
        <v>8598</v>
      </c>
      <c r="W2634" s="134" t="s">
        <v>3783</v>
      </c>
      <c r="X2634" s="3" t="s">
        <v>3784</v>
      </c>
      <c r="Y2634" s="21">
        <v>0</v>
      </c>
      <c r="Z2634" s="21">
        <v>2</v>
      </c>
      <c r="AA2634" s="14">
        <v>4</v>
      </c>
      <c r="AB2634" s="3">
        <f t="shared" si="121"/>
        <v>28</v>
      </c>
      <c r="AC2634">
        <v>46.690436183328643</v>
      </c>
      <c r="AE2634" s="22" t="s">
        <v>8463</v>
      </c>
      <c r="AF2634" s="2" t="s">
        <v>123</v>
      </c>
      <c r="AG2634" s="3" t="s">
        <v>3785</v>
      </c>
      <c r="AH2634" s="3">
        <v>1</v>
      </c>
      <c r="AI2634" s="3">
        <v>5</v>
      </c>
      <c r="AJ2634" s="3">
        <v>7</v>
      </c>
      <c r="AK2634" s="3">
        <f>(240*AH2634)+(12*AI2634)+AJ2634</f>
        <v>307</v>
      </c>
      <c r="AL2634">
        <v>500.62401514534639</v>
      </c>
      <c r="AN2634" s="3">
        <v>819</v>
      </c>
      <c r="AO2634" s="3">
        <v>533</v>
      </c>
      <c r="AP2634" s="3">
        <v>3733</v>
      </c>
      <c r="AQ2634" s="3">
        <v>3570</v>
      </c>
      <c r="AR2634" s="183" t="s">
        <v>8599</v>
      </c>
      <c r="AS2634" s="183" t="s">
        <v>8463</v>
      </c>
      <c r="AT2634" s="3">
        <v>0</v>
      </c>
      <c r="AU2634" s="18">
        <v>0</v>
      </c>
      <c r="AV2634" s="17"/>
      <c r="AW2634" s="207">
        <v>1</v>
      </c>
      <c r="AX2634" s="42">
        <v>0</v>
      </c>
      <c r="AY2634" s="48">
        <v>0</v>
      </c>
      <c r="AZ2634" s="48">
        <v>0</v>
      </c>
      <c r="BA2634" s="48">
        <v>0</v>
      </c>
      <c r="BB2634" s="48">
        <v>0</v>
      </c>
      <c r="BC2634" s="48">
        <v>0</v>
      </c>
      <c r="BE2634" s="48">
        <v>1</v>
      </c>
      <c r="BF2634" s="48">
        <v>0</v>
      </c>
      <c r="BG2634" s="48">
        <v>0</v>
      </c>
      <c r="BH2634" s="48">
        <v>0</v>
      </c>
      <c r="BI2634" s="48">
        <v>0</v>
      </c>
      <c r="BJ2634" s="48">
        <v>0</v>
      </c>
    </row>
    <row r="2635" spans="1:62" ht="30" x14ac:dyDescent="0.25">
      <c r="A2635" s="18">
        <v>115</v>
      </c>
      <c r="B2635" s="3">
        <v>53</v>
      </c>
      <c r="C2635" s="3" t="s">
        <v>3782</v>
      </c>
      <c r="D2635" s="18" t="s">
        <v>1838</v>
      </c>
      <c r="E2635" s="18" t="s">
        <v>514</v>
      </c>
      <c r="F2635" s="48" t="s">
        <v>7221</v>
      </c>
      <c r="G2635" s="48" t="s">
        <v>7222</v>
      </c>
      <c r="K2635" s="113">
        <v>0</v>
      </c>
      <c r="L2635" s="113">
        <v>0</v>
      </c>
      <c r="M2635" s="113">
        <v>0</v>
      </c>
      <c r="N2635" s="48">
        <v>0</v>
      </c>
      <c r="O2635" s="48">
        <v>0</v>
      </c>
      <c r="P2635" s="48">
        <v>0</v>
      </c>
      <c r="Q2635" s="48">
        <v>0</v>
      </c>
      <c r="R2635" s="48">
        <v>0</v>
      </c>
      <c r="S2635" s="113">
        <v>1</v>
      </c>
      <c r="T2635" s="48">
        <v>0</v>
      </c>
      <c r="U2635" s="47"/>
      <c r="V2635" s="22" t="s">
        <v>8598</v>
      </c>
      <c r="W2635" s="134" t="s">
        <v>3786</v>
      </c>
      <c r="X2635" s="3" t="s">
        <v>334</v>
      </c>
      <c r="Y2635" s="21">
        <v>0</v>
      </c>
      <c r="Z2635" s="21">
        <v>16</v>
      </c>
      <c r="AA2635" s="14">
        <v>6</v>
      </c>
      <c r="AB2635" s="3">
        <f t="shared" si="121"/>
        <v>198</v>
      </c>
      <c r="AC2635">
        <v>330.16808443925254</v>
      </c>
      <c r="AE2635" s="22"/>
      <c r="AG2635" s="3" t="s">
        <v>3787</v>
      </c>
      <c r="AH2635" s="3">
        <v>1</v>
      </c>
      <c r="AI2635" s="3">
        <v>5</v>
      </c>
      <c r="AJ2635" s="3">
        <v>7</v>
      </c>
      <c r="AK2635" s="3">
        <f>(240*AH2635)+(12*AI2635)+AJ2635</f>
        <v>307</v>
      </c>
      <c r="AL2635">
        <v>307</v>
      </c>
      <c r="AN2635" s="3">
        <v>819</v>
      </c>
      <c r="AO2635" s="3">
        <v>533</v>
      </c>
      <c r="AP2635" s="3">
        <v>3733</v>
      </c>
      <c r="AR2635" s="183" t="s">
        <v>8599</v>
      </c>
      <c r="AS2635" s="183" t="s">
        <v>8463</v>
      </c>
      <c r="AT2635" s="3">
        <v>0</v>
      </c>
      <c r="AU2635" s="18">
        <v>0</v>
      </c>
      <c r="AV2635" s="17"/>
      <c r="AW2635" s="207">
        <v>1</v>
      </c>
      <c r="AX2635" s="42">
        <v>0</v>
      </c>
      <c r="AY2635" s="48">
        <v>0</v>
      </c>
      <c r="AZ2635" s="48">
        <v>0</v>
      </c>
      <c r="BA2635" s="48">
        <v>0</v>
      </c>
      <c r="BB2635" s="48">
        <v>0</v>
      </c>
      <c r="BC2635" s="48">
        <v>0</v>
      </c>
    </row>
    <row r="2636" spans="1:62" x14ac:dyDescent="0.25">
      <c r="A2636" s="18">
        <v>115</v>
      </c>
      <c r="B2636" s="3">
        <v>53</v>
      </c>
      <c r="C2636" s="3" t="s">
        <v>3782</v>
      </c>
      <c r="D2636" s="18" t="s">
        <v>1838</v>
      </c>
      <c r="E2636" s="18" t="s">
        <v>514</v>
      </c>
      <c r="F2636" s="48" t="s">
        <v>7221</v>
      </c>
      <c r="G2636" s="48" t="s">
        <v>7222</v>
      </c>
      <c r="K2636" s="113">
        <v>0</v>
      </c>
      <c r="L2636" s="113">
        <v>0</v>
      </c>
      <c r="M2636" s="113">
        <v>0</v>
      </c>
      <c r="N2636" s="48">
        <v>0</v>
      </c>
      <c r="O2636" s="48">
        <v>0</v>
      </c>
      <c r="P2636" s="48">
        <v>0</v>
      </c>
      <c r="Q2636" s="48">
        <v>0</v>
      </c>
      <c r="R2636" s="48">
        <v>0</v>
      </c>
      <c r="S2636" s="113">
        <v>1</v>
      </c>
      <c r="T2636" s="48">
        <v>0</v>
      </c>
      <c r="U2636" s="47"/>
      <c r="V2636" s="22" t="s">
        <v>8598</v>
      </c>
      <c r="W2636" s="134" t="s">
        <v>2198</v>
      </c>
      <c r="X2636" s="3" t="s">
        <v>1075</v>
      </c>
      <c r="Y2636" s="21">
        <v>0</v>
      </c>
      <c r="Z2636" s="21">
        <v>1</v>
      </c>
      <c r="AA2636" s="14">
        <v>0</v>
      </c>
      <c r="AB2636" s="3">
        <f t="shared" si="121"/>
        <v>12</v>
      </c>
      <c r="AC2636">
        <v>20.010186935712277</v>
      </c>
      <c r="AN2636" s="3">
        <v>819</v>
      </c>
      <c r="AO2636" s="3">
        <v>533</v>
      </c>
      <c r="AP2636" s="3">
        <v>3733</v>
      </c>
      <c r="AR2636" s="183" t="s">
        <v>8593</v>
      </c>
      <c r="AS2636" s="183" t="s">
        <v>8463</v>
      </c>
      <c r="AT2636" s="3">
        <v>0</v>
      </c>
      <c r="AU2636" s="18">
        <v>0</v>
      </c>
      <c r="AV2636" s="17"/>
      <c r="AW2636" s="207">
        <v>1</v>
      </c>
      <c r="AX2636" s="42">
        <v>0</v>
      </c>
      <c r="AY2636" s="48">
        <v>0</v>
      </c>
      <c r="AZ2636" s="48">
        <v>0</v>
      </c>
      <c r="BA2636" s="48">
        <v>0</v>
      </c>
      <c r="BB2636" s="48">
        <v>0</v>
      </c>
      <c r="BC2636" s="48">
        <v>0</v>
      </c>
    </row>
    <row r="2637" spans="1:62" x14ac:dyDescent="0.25">
      <c r="A2637" s="18">
        <v>115</v>
      </c>
      <c r="B2637" s="3">
        <v>53</v>
      </c>
      <c r="C2637" s="3" t="s">
        <v>3782</v>
      </c>
      <c r="D2637" s="18" t="s">
        <v>1838</v>
      </c>
      <c r="E2637" s="18" t="s">
        <v>514</v>
      </c>
      <c r="F2637" s="48" t="s">
        <v>7221</v>
      </c>
      <c r="G2637" s="48" t="s">
        <v>7222</v>
      </c>
      <c r="K2637" s="113">
        <v>0</v>
      </c>
      <c r="L2637" s="113">
        <v>0</v>
      </c>
      <c r="M2637" s="113">
        <v>0</v>
      </c>
      <c r="N2637" s="48">
        <v>0</v>
      </c>
      <c r="O2637" s="48">
        <v>0</v>
      </c>
      <c r="P2637" s="48">
        <v>0</v>
      </c>
      <c r="Q2637" s="48">
        <v>0</v>
      </c>
      <c r="R2637" s="48">
        <v>0</v>
      </c>
      <c r="S2637" s="113">
        <v>1</v>
      </c>
      <c r="T2637" s="48">
        <v>0</v>
      </c>
      <c r="U2637" s="47"/>
      <c r="V2637" s="22" t="s">
        <v>8528</v>
      </c>
      <c r="W2637" s="134" t="s">
        <v>3788</v>
      </c>
      <c r="X2637" s="3" t="s">
        <v>918</v>
      </c>
      <c r="Y2637" s="21">
        <v>0</v>
      </c>
      <c r="Z2637" s="21">
        <v>5</v>
      </c>
      <c r="AA2637" s="14">
        <v>9</v>
      </c>
      <c r="AB2637" s="3">
        <f t="shared" si="121"/>
        <v>69</v>
      </c>
      <c r="AC2637">
        <v>114.94830517008485</v>
      </c>
      <c r="AN2637" s="3">
        <v>819</v>
      </c>
      <c r="AO2637" s="3">
        <v>533</v>
      </c>
      <c r="AP2637" s="3">
        <v>3726</v>
      </c>
      <c r="AR2637" s="183" t="s">
        <v>8593</v>
      </c>
      <c r="AS2637" s="183" t="s">
        <v>8463</v>
      </c>
      <c r="AT2637" s="3">
        <v>0</v>
      </c>
      <c r="AU2637" s="18">
        <v>0</v>
      </c>
      <c r="AV2637" s="17"/>
      <c r="AW2637" s="207">
        <v>1</v>
      </c>
      <c r="AX2637" s="42">
        <v>0</v>
      </c>
      <c r="AY2637" s="48">
        <v>0</v>
      </c>
      <c r="AZ2637" s="48">
        <v>0</v>
      </c>
      <c r="BA2637" s="48">
        <v>0</v>
      </c>
      <c r="BB2637" s="48">
        <v>0</v>
      </c>
      <c r="BC2637" s="48">
        <v>0</v>
      </c>
    </row>
    <row r="2638" spans="1:62" x14ac:dyDescent="0.25">
      <c r="A2638" s="18">
        <v>115</v>
      </c>
      <c r="B2638" s="3">
        <v>53</v>
      </c>
      <c r="C2638" s="3" t="s">
        <v>3782</v>
      </c>
      <c r="D2638" s="18" t="s">
        <v>1838</v>
      </c>
      <c r="E2638" s="18" t="s">
        <v>514</v>
      </c>
      <c r="F2638" s="48" t="s">
        <v>7221</v>
      </c>
      <c r="G2638" s="48" t="s">
        <v>7222</v>
      </c>
      <c r="K2638" s="113">
        <v>0</v>
      </c>
      <c r="L2638" s="113">
        <v>0</v>
      </c>
      <c r="M2638" s="113">
        <v>0</v>
      </c>
      <c r="N2638" s="48">
        <v>0</v>
      </c>
      <c r="O2638" s="48">
        <v>0</v>
      </c>
      <c r="P2638" s="48">
        <v>0</v>
      </c>
      <c r="Q2638" s="48">
        <v>0</v>
      </c>
      <c r="R2638" s="48">
        <v>0</v>
      </c>
      <c r="S2638" s="113">
        <v>1</v>
      </c>
      <c r="T2638" s="48">
        <v>0</v>
      </c>
      <c r="U2638" s="47"/>
      <c r="V2638" s="14" t="s">
        <v>149</v>
      </c>
      <c r="X2638" s="3" t="s">
        <v>3787</v>
      </c>
      <c r="Y2638" s="21">
        <v>1</v>
      </c>
      <c r="Z2638" s="21">
        <v>5</v>
      </c>
      <c r="AA2638" s="14">
        <v>7</v>
      </c>
      <c r="AB2638" s="3">
        <f t="shared" si="121"/>
        <v>307</v>
      </c>
      <c r="AN2638" s="3">
        <v>819</v>
      </c>
      <c r="AO2638" s="3">
        <v>533</v>
      </c>
      <c r="AR2638" s="183" t="s">
        <v>8593</v>
      </c>
      <c r="AS2638" s="183" t="s">
        <v>8463</v>
      </c>
      <c r="AT2638" s="3">
        <v>0</v>
      </c>
      <c r="AU2638" s="18">
        <v>0</v>
      </c>
      <c r="AV2638" s="17"/>
    </row>
    <row r="2639" spans="1:62" s="6" customFormat="1" ht="45.75" thickBot="1" x14ac:dyDescent="0.3">
      <c r="A2639" s="23">
        <v>115</v>
      </c>
      <c r="B2639" s="23">
        <v>69</v>
      </c>
      <c r="C2639" s="6" t="s">
        <v>3782</v>
      </c>
      <c r="D2639" s="23" t="s">
        <v>1838</v>
      </c>
      <c r="E2639" s="23" t="s">
        <v>514</v>
      </c>
      <c r="F2639" s="28" t="s">
        <v>7221</v>
      </c>
      <c r="G2639" s="28" t="s">
        <v>7222</v>
      </c>
      <c r="K2639" s="142">
        <v>0</v>
      </c>
      <c r="L2639" s="142">
        <v>0</v>
      </c>
      <c r="M2639" s="142">
        <v>0</v>
      </c>
      <c r="N2639" s="28">
        <v>0</v>
      </c>
      <c r="O2639" s="28">
        <v>0</v>
      </c>
      <c r="P2639" s="28">
        <v>0</v>
      </c>
      <c r="Q2639" s="28">
        <v>0</v>
      </c>
      <c r="R2639" s="28">
        <v>0</v>
      </c>
      <c r="S2639" s="142">
        <v>1</v>
      </c>
      <c r="T2639" s="28">
        <v>0</v>
      </c>
      <c r="U2639" s="90"/>
      <c r="V2639" s="32" t="s">
        <v>8857</v>
      </c>
      <c r="W2639" s="144" t="s">
        <v>3789</v>
      </c>
      <c r="X2639" s="23" t="s">
        <v>3790</v>
      </c>
      <c r="Y2639" s="8">
        <v>42</v>
      </c>
      <c r="Z2639" s="8">
        <v>0</v>
      </c>
      <c r="AA2639" s="24">
        <v>0</v>
      </c>
      <c r="AB2639" s="6">
        <f t="shared" si="121"/>
        <v>10080</v>
      </c>
      <c r="AC2639" s="6">
        <v>15024.82760332066</v>
      </c>
      <c r="AD2639" s="25"/>
      <c r="AE2639" s="32" t="s">
        <v>8986</v>
      </c>
      <c r="AF2639" s="40" t="s">
        <v>7624</v>
      </c>
      <c r="AG2639" s="23" t="s">
        <v>3790</v>
      </c>
      <c r="AH2639" s="23">
        <v>42</v>
      </c>
      <c r="AI2639" s="23">
        <v>0</v>
      </c>
      <c r="AJ2639" s="23">
        <v>0</v>
      </c>
      <c r="AK2639" s="6">
        <f>(240*AH2639)+(12*AI2639)+AJ2639</f>
        <v>10080</v>
      </c>
      <c r="AL2639" s="6">
        <v>15280.11282395787</v>
      </c>
      <c r="AM2639" s="25"/>
      <c r="AN2639" s="6">
        <v>819</v>
      </c>
      <c r="AO2639" s="6">
        <v>533</v>
      </c>
      <c r="AP2639" s="6">
        <v>2914</v>
      </c>
      <c r="AQ2639" s="6">
        <v>3037</v>
      </c>
      <c r="AR2639" s="198" t="s">
        <v>8593</v>
      </c>
      <c r="AS2639" s="198" t="s">
        <v>8463</v>
      </c>
      <c r="AT2639" s="6">
        <v>0</v>
      </c>
      <c r="AU2639" s="23">
        <v>0</v>
      </c>
      <c r="AV2639" s="25"/>
      <c r="AW2639" s="204">
        <v>0</v>
      </c>
      <c r="AX2639" s="23">
        <v>0</v>
      </c>
      <c r="AY2639" s="6">
        <v>0</v>
      </c>
      <c r="AZ2639" s="6">
        <v>0</v>
      </c>
      <c r="BA2639" s="6">
        <v>1</v>
      </c>
      <c r="BB2639" s="6">
        <v>0</v>
      </c>
      <c r="BC2639" s="6">
        <v>0</v>
      </c>
      <c r="BD2639" s="10"/>
      <c r="BE2639" s="6">
        <v>0</v>
      </c>
      <c r="BF2639" s="6">
        <v>0</v>
      </c>
      <c r="BG2639" s="6">
        <v>0</v>
      </c>
      <c r="BH2639" s="6">
        <v>1</v>
      </c>
      <c r="BI2639" s="6">
        <v>0</v>
      </c>
      <c r="BJ2639" s="6">
        <v>0</v>
      </c>
    </row>
    <row r="2640" spans="1:62" ht="15.75" thickTop="1" x14ac:dyDescent="0.25">
      <c r="A2640" s="18">
        <v>116</v>
      </c>
      <c r="B2640" s="3">
        <v>53</v>
      </c>
      <c r="C2640" s="3" t="s">
        <v>3791</v>
      </c>
      <c r="D2640" s="18" t="s">
        <v>3792</v>
      </c>
      <c r="E2640" s="18" t="s">
        <v>88</v>
      </c>
      <c r="F2640" s="48" t="s">
        <v>7223</v>
      </c>
      <c r="K2640" s="113">
        <v>0</v>
      </c>
      <c r="L2640" s="113">
        <v>0</v>
      </c>
      <c r="M2640" s="113">
        <v>0</v>
      </c>
      <c r="N2640" s="48">
        <v>0</v>
      </c>
      <c r="O2640" s="48">
        <v>0</v>
      </c>
      <c r="P2640" s="48">
        <v>0</v>
      </c>
      <c r="Q2640" s="48">
        <v>0</v>
      </c>
      <c r="R2640" s="48">
        <v>0</v>
      </c>
      <c r="S2640" s="113">
        <v>0</v>
      </c>
      <c r="T2640" s="48">
        <v>1</v>
      </c>
      <c r="U2640" s="47"/>
      <c r="V2640" s="22" t="s">
        <v>8505</v>
      </c>
      <c r="W2640" s="134" t="s">
        <v>3793</v>
      </c>
      <c r="X2640" s="3" t="s">
        <v>3794</v>
      </c>
      <c r="Y2640" s="21">
        <v>1</v>
      </c>
      <c r="Z2640" s="21">
        <v>19</v>
      </c>
      <c r="AA2640" s="14">
        <v>0</v>
      </c>
      <c r="AB2640" s="3">
        <f t="shared" si="121"/>
        <v>468</v>
      </c>
      <c r="AC2640">
        <v>772.63273686268212</v>
      </c>
      <c r="AE2640" s="22" t="s">
        <v>8497</v>
      </c>
      <c r="AF2640" s="2" t="s">
        <v>3795</v>
      </c>
      <c r="AG2640" s="3" t="s">
        <v>3796</v>
      </c>
      <c r="AH2640" s="3">
        <v>2</v>
      </c>
      <c r="AI2640" s="3">
        <v>1</v>
      </c>
      <c r="AJ2640" s="3">
        <v>3</v>
      </c>
      <c r="AK2640" s="3">
        <f>(240*AH2640)+(12*AI2640)+AJ2640</f>
        <v>495</v>
      </c>
      <c r="AL2640">
        <v>816.42450783316542</v>
      </c>
      <c r="AN2640" s="3">
        <v>638</v>
      </c>
      <c r="AO2640" s="3">
        <v>680</v>
      </c>
      <c r="AP2640" s="3">
        <v>3660</v>
      </c>
      <c r="AQ2640" s="3">
        <v>3653</v>
      </c>
      <c r="AR2640" s="183" t="s">
        <v>8779</v>
      </c>
      <c r="AS2640" s="183" t="s">
        <v>8780</v>
      </c>
      <c r="AT2640" s="3">
        <v>0</v>
      </c>
      <c r="AU2640" s="18">
        <v>0</v>
      </c>
      <c r="AV2640" s="17"/>
      <c r="AW2640" s="208">
        <v>0</v>
      </c>
      <c r="AX2640" s="48">
        <v>1</v>
      </c>
      <c r="AY2640" s="48">
        <v>0</v>
      </c>
      <c r="AZ2640" s="48">
        <v>0</v>
      </c>
      <c r="BA2640" s="48">
        <v>0</v>
      </c>
      <c r="BB2640" s="48">
        <v>0</v>
      </c>
      <c r="BC2640" s="48">
        <v>0</v>
      </c>
      <c r="BE2640" s="48">
        <v>0</v>
      </c>
      <c r="BF2640" s="48">
        <v>0</v>
      </c>
      <c r="BG2640" s="48">
        <v>0</v>
      </c>
      <c r="BH2640" s="48">
        <v>1</v>
      </c>
      <c r="BI2640" s="48">
        <v>0</v>
      </c>
      <c r="BJ2640" s="48">
        <v>0</v>
      </c>
    </row>
    <row r="2641" spans="1:62" ht="30" x14ac:dyDescent="0.25">
      <c r="A2641" s="18">
        <v>116</v>
      </c>
      <c r="B2641" s="3">
        <v>53</v>
      </c>
      <c r="C2641" s="3" t="s">
        <v>3791</v>
      </c>
      <c r="D2641" s="18" t="s">
        <v>3792</v>
      </c>
      <c r="E2641" s="18" t="s">
        <v>88</v>
      </c>
      <c r="F2641" s="48" t="s">
        <v>7223</v>
      </c>
      <c r="K2641" s="113">
        <v>0</v>
      </c>
      <c r="L2641" s="113">
        <v>0</v>
      </c>
      <c r="M2641" s="113">
        <v>0</v>
      </c>
      <c r="N2641" s="48">
        <v>0</v>
      </c>
      <c r="O2641" s="48">
        <v>0</v>
      </c>
      <c r="P2641" s="48">
        <v>0</v>
      </c>
      <c r="Q2641" s="48">
        <v>0</v>
      </c>
      <c r="R2641" s="48">
        <v>0</v>
      </c>
      <c r="S2641" s="113">
        <v>0</v>
      </c>
      <c r="T2641" s="48">
        <v>1</v>
      </c>
      <c r="U2641" s="47"/>
      <c r="V2641" s="22" t="s">
        <v>8461</v>
      </c>
      <c r="W2641" s="134" t="s">
        <v>3797</v>
      </c>
      <c r="X2641" s="3" t="s">
        <v>237</v>
      </c>
      <c r="Y2641" s="21">
        <v>0</v>
      </c>
      <c r="Z2641" s="21">
        <v>15</v>
      </c>
      <c r="AA2641" s="14">
        <v>0</v>
      </c>
      <c r="AB2641" s="3">
        <f t="shared" si="121"/>
        <v>180</v>
      </c>
      <c r="AC2641">
        <v>295.86672963305023</v>
      </c>
      <c r="AE2641" s="22"/>
      <c r="AF2641" s="2" t="s">
        <v>3798</v>
      </c>
      <c r="AN2641" s="3">
        <v>638</v>
      </c>
      <c r="AO2641" s="3">
        <v>680</v>
      </c>
      <c r="AP2641" s="3">
        <v>3628</v>
      </c>
      <c r="AR2641" s="183" t="s">
        <v>8779</v>
      </c>
      <c r="AS2641" s="183" t="s">
        <v>8780</v>
      </c>
      <c r="AT2641" s="3">
        <v>0</v>
      </c>
      <c r="AU2641" s="18">
        <v>0</v>
      </c>
      <c r="AV2641" s="17"/>
      <c r="AW2641" s="208">
        <v>0</v>
      </c>
      <c r="AX2641" s="48">
        <v>1</v>
      </c>
      <c r="AY2641" s="48">
        <v>0</v>
      </c>
      <c r="AZ2641" s="48">
        <v>0</v>
      </c>
      <c r="BA2641" s="48">
        <v>0</v>
      </c>
      <c r="BB2641" s="48">
        <v>0</v>
      </c>
      <c r="BC2641" s="48">
        <v>0</v>
      </c>
    </row>
    <row r="2642" spans="1:62" x14ac:dyDescent="0.25">
      <c r="A2642" s="18">
        <v>116</v>
      </c>
      <c r="B2642" s="3">
        <v>53</v>
      </c>
      <c r="C2642" s="3" t="s">
        <v>3791</v>
      </c>
      <c r="D2642" s="18" t="s">
        <v>3792</v>
      </c>
      <c r="E2642" s="18" t="s">
        <v>88</v>
      </c>
      <c r="F2642" s="48" t="s">
        <v>7223</v>
      </c>
      <c r="K2642" s="113">
        <v>0</v>
      </c>
      <c r="L2642" s="113">
        <v>0</v>
      </c>
      <c r="M2642" s="113">
        <v>0</v>
      </c>
      <c r="N2642" s="48">
        <v>0</v>
      </c>
      <c r="O2642" s="48">
        <v>0</v>
      </c>
      <c r="P2642" s="48">
        <v>0</v>
      </c>
      <c r="Q2642" s="48">
        <v>0</v>
      </c>
      <c r="R2642" s="48">
        <v>0</v>
      </c>
      <c r="S2642" s="113">
        <v>0</v>
      </c>
      <c r="T2642" s="48">
        <v>1</v>
      </c>
      <c r="U2642" s="47"/>
      <c r="V2642" s="22" t="s">
        <v>8600</v>
      </c>
      <c r="W2642" s="134" t="s">
        <v>3799</v>
      </c>
      <c r="X2642" s="3" t="s">
        <v>401</v>
      </c>
      <c r="Y2642" s="21">
        <v>1</v>
      </c>
      <c r="Z2642" s="21">
        <v>10</v>
      </c>
      <c r="AA2642" s="14">
        <v>0</v>
      </c>
      <c r="AB2642" s="3">
        <f t="shared" si="121"/>
        <v>360</v>
      </c>
      <c r="AC2642">
        <v>590.5189000455922</v>
      </c>
      <c r="AN2642" s="3">
        <v>638</v>
      </c>
      <c r="AO2642" s="3">
        <v>680</v>
      </c>
      <c r="AP2642" s="3">
        <v>3613</v>
      </c>
      <c r="AR2642" s="183" t="s">
        <v>8781</v>
      </c>
      <c r="AS2642" s="183" t="s">
        <v>8780</v>
      </c>
      <c r="AT2642" s="3">
        <v>0</v>
      </c>
      <c r="AU2642" s="18">
        <v>0</v>
      </c>
      <c r="AV2642" s="17"/>
      <c r="AW2642" s="208">
        <v>0</v>
      </c>
      <c r="AX2642" s="48">
        <v>1</v>
      </c>
      <c r="AY2642" s="48">
        <v>0</v>
      </c>
      <c r="AZ2642" s="48">
        <v>0</v>
      </c>
      <c r="BA2642" s="48">
        <v>0</v>
      </c>
      <c r="BB2642" s="48">
        <v>0</v>
      </c>
      <c r="BC2642" s="48">
        <v>0</v>
      </c>
    </row>
    <row r="2643" spans="1:62" x14ac:dyDescent="0.25">
      <c r="A2643" s="18">
        <v>116</v>
      </c>
      <c r="B2643" s="3">
        <v>53</v>
      </c>
      <c r="C2643" s="3" t="s">
        <v>3791</v>
      </c>
      <c r="D2643" s="18" t="s">
        <v>3792</v>
      </c>
      <c r="E2643" s="18" t="s">
        <v>88</v>
      </c>
      <c r="F2643" s="48" t="s">
        <v>7223</v>
      </c>
      <c r="K2643" s="113">
        <v>0</v>
      </c>
      <c r="L2643" s="113">
        <v>0</v>
      </c>
      <c r="M2643" s="113">
        <v>0</v>
      </c>
      <c r="N2643" s="48">
        <v>0</v>
      </c>
      <c r="O2643" s="48">
        <v>0</v>
      </c>
      <c r="P2643" s="48">
        <v>0</v>
      </c>
      <c r="Q2643" s="48">
        <v>0</v>
      </c>
      <c r="R2643" s="48">
        <v>0</v>
      </c>
      <c r="S2643" s="113">
        <v>0</v>
      </c>
      <c r="T2643" s="48">
        <v>1</v>
      </c>
      <c r="U2643" s="47"/>
      <c r="V2643" s="22" t="s">
        <v>8473</v>
      </c>
      <c r="W2643" s="134" t="s">
        <v>3800</v>
      </c>
      <c r="X2643" s="3" t="s">
        <v>401</v>
      </c>
      <c r="Y2643" s="21">
        <v>1</v>
      </c>
      <c r="Z2643" s="21">
        <v>10</v>
      </c>
      <c r="AA2643" s="14">
        <v>0</v>
      </c>
      <c r="AB2643" s="3">
        <f t="shared" ref="AB2643:AB2674" si="122">(240*Y2643)+(12*Z2643)+AA2643</f>
        <v>360</v>
      </c>
      <c r="AC2643">
        <v>587.13138032547533</v>
      </c>
      <c r="AN2643" s="3">
        <v>638</v>
      </c>
      <c r="AO2643" s="3">
        <v>680</v>
      </c>
      <c r="AP2643" s="3">
        <v>3571</v>
      </c>
      <c r="AR2643" s="183" t="s">
        <v>8781</v>
      </c>
      <c r="AS2643" s="183" t="s">
        <v>8780</v>
      </c>
      <c r="AT2643" s="3">
        <v>0</v>
      </c>
      <c r="AU2643" s="18">
        <v>0</v>
      </c>
      <c r="AV2643" s="17"/>
      <c r="AW2643" s="208">
        <v>0</v>
      </c>
      <c r="AX2643" s="48">
        <v>1</v>
      </c>
      <c r="AY2643" s="48">
        <v>0</v>
      </c>
      <c r="AZ2643" s="48">
        <v>0</v>
      </c>
      <c r="BA2643" s="48">
        <v>0</v>
      </c>
      <c r="BB2643" s="48">
        <v>0</v>
      </c>
      <c r="BC2643" s="48">
        <v>0</v>
      </c>
    </row>
    <row r="2644" spans="1:62" x14ac:dyDescent="0.25">
      <c r="A2644" s="18">
        <v>116</v>
      </c>
      <c r="B2644" s="3">
        <v>53</v>
      </c>
      <c r="C2644" s="3" t="s">
        <v>3791</v>
      </c>
      <c r="D2644" s="18" t="s">
        <v>3792</v>
      </c>
      <c r="E2644" s="18" t="s">
        <v>88</v>
      </c>
      <c r="F2644" s="48" t="s">
        <v>7223</v>
      </c>
      <c r="K2644" s="113">
        <v>0</v>
      </c>
      <c r="L2644" s="113">
        <v>0</v>
      </c>
      <c r="M2644" s="113">
        <v>0</v>
      </c>
      <c r="N2644" s="48">
        <v>0</v>
      </c>
      <c r="O2644" s="48">
        <v>0</v>
      </c>
      <c r="P2644" s="48">
        <v>0</v>
      </c>
      <c r="Q2644" s="48">
        <v>0</v>
      </c>
      <c r="R2644" s="48">
        <v>0</v>
      </c>
      <c r="S2644" s="113">
        <v>0</v>
      </c>
      <c r="T2644" s="48">
        <v>1</v>
      </c>
      <c r="U2644" s="47"/>
      <c r="V2644" s="22" t="s">
        <v>8535</v>
      </c>
      <c r="W2644" s="134" t="s">
        <v>3801</v>
      </c>
      <c r="X2644" s="3" t="s">
        <v>442</v>
      </c>
      <c r="Y2644" s="21">
        <v>0</v>
      </c>
      <c r="Z2644" s="21">
        <v>17</v>
      </c>
      <c r="AA2644" s="14">
        <v>6</v>
      </c>
      <c r="AB2644" s="3">
        <f t="shared" si="122"/>
        <v>210</v>
      </c>
      <c r="AC2644">
        <v>341.74350828207446</v>
      </c>
      <c r="AN2644" s="3">
        <v>638</v>
      </c>
      <c r="AO2644" s="3">
        <v>680</v>
      </c>
      <c r="AP2644" s="3">
        <v>3555</v>
      </c>
      <c r="AR2644" s="183" t="s">
        <v>8781</v>
      </c>
      <c r="AS2644" s="183" t="s">
        <v>8780</v>
      </c>
      <c r="AT2644" s="3">
        <v>0</v>
      </c>
      <c r="AU2644" s="18">
        <v>0</v>
      </c>
      <c r="AV2644" s="17"/>
      <c r="AW2644" s="208">
        <v>0</v>
      </c>
      <c r="AX2644" s="48">
        <v>1</v>
      </c>
      <c r="AY2644" s="48">
        <v>0</v>
      </c>
      <c r="AZ2644" s="48">
        <v>0</v>
      </c>
      <c r="BA2644" s="48">
        <v>0</v>
      </c>
      <c r="BB2644" s="48">
        <v>0</v>
      </c>
      <c r="BC2644" s="48">
        <v>0</v>
      </c>
    </row>
    <row r="2645" spans="1:62" x14ac:dyDescent="0.25">
      <c r="A2645" s="18">
        <v>116</v>
      </c>
      <c r="B2645" s="3">
        <v>53</v>
      </c>
      <c r="C2645" s="3" t="s">
        <v>3791</v>
      </c>
      <c r="D2645" s="18" t="s">
        <v>3792</v>
      </c>
      <c r="E2645" s="18" t="s">
        <v>88</v>
      </c>
      <c r="F2645" s="48" t="s">
        <v>7223</v>
      </c>
      <c r="K2645" s="113">
        <v>0</v>
      </c>
      <c r="L2645" s="113">
        <v>0</v>
      </c>
      <c r="M2645" s="113">
        <v>0</v>
      </c>
      <c r="N2645" s="48">
        <v>0</v>
      </c>
      <c r="O2645" s="48">
        <v>0</v>
      </c>
      <c r="P2645" s="48">
        <v>0</v>
      </c>
      <c r="Q2645" s="48">
        <v>0</v>
      </c>
      <c r="R2645" s="48">
        <v>0</v>
      </c>
      <c r="S2645" s="113">
        <v>0</v>
      </c>
      <c r="T2645" s="48">
        <v>1</v>
      </c>
      <c r="U2645" s="47"/>
      <c r="V2645" s="22" t="s">
        <v>8554</v>
      </c>
      <c r="W2645" s="134" t="s">
        <v>3802</v>
      </c>
      <c r="X2645" s="3" t="s">
        <v>503</v>
      </c>
      <c r="Y2645" s="21">
        <v>0</v>
      </c>
      <c r="Z2645" s="21">
        <v>12</v>
      </c>
      <c r="AA2645" s="14">
        <v>6</v>
      </c>
      <c r="AB2645" s="3">
        <f t="shared" si="122"/>
        <v>150</v>
      </c>
      <c r="AC2645">
        <v>243.06817481283861</v>
      </c>
      <c r="AN2645" s="3">
        <v>638</v>
      </c>
      <c r="AO2645" s="3">
        <v>680</v>
      </c>
      <c r="AP2645" s="3">
        <v>3524</v>
      </c>
      <c r="AR2645" s="183" t="s">
        <v>8781</v>
      </c>
      <c r="AS2645" s="183" t="s">
        <v>8780</v>
      </c>
      <c r="AT2645" s="3">
        <v>0</v>
      </c>
      <c r="AU2645" s="18">
        <v>0</v>
      </c>
      <c r="AV2645" s="17"/>
      <c r="AW2645" s="208">
        <v>0</v>
      </c>
      <c r="AX2645" s="48">
        <v>1</v>
      </c>
      <c r="AY2645" s="48">
        <v>0</v>
      </c>
      <c r="AZ2645" s="48">
        <v>0</v>
      </c>
      <c r="BA2645" s="48">
        <v>0</v>
      </c>
      <c r="BB2645" s="48">
        <v>0</v>
      </c>
      <c r="BC2645" s="48">
        <v>0</v>
      </c>
    </row>
    <row r="2646" spans="1:62" x14ac:dyDescent="0.25">
      <c r="A2646" s="18">
        <v>116</v>
      </c>
      <c r="B2646" s="18">
        <v>53</v>
      </c>
      <c r="C2646" s="3" t="s">
        <v>3791</v>
      </c>
      <c r="D2646" s="18" t="s">
        <v>3792</v>
      </c>
      <c r="E2646" s="18" t="s">
        <v>88</v>
      </c>
      <c r="F2646" s="48" t="s">
        <v>7223</v>
      </c>
      <c r="G2646" s="18"/>
      <c r="H2646" s="18"/>
      <c r="I2646" s="18"/>
      <c r="J2646" s="18"/>
      <c r="K2646" s="113">
        <v>0</v>
      </c>
      <c r="L2646" s="113">
        <v>0</v>
      </c>
      <c r="M2646" s="113">
        <v>0</v>
      </c>
      <c r="N2646" s="48">
        <v>0</v>
      </c>
      <c r="O2646" s="48">
        <v>0</v>
      </c>
      <c r="P2646" s="48">
        <v>0</v>
      </c>
      <c r="Q2646" s="48">
        <v>0</v>
      </c>
      <c r="R2646" s="48">
        <v>0</v>
      </c>
      <c r="S2646" s="113">
        <v>0</v>
      </c>
      <c r="T2646" s="48">
        <v>1</v>
      </c>
      <c r="U2646" s="47"/>
      <c r="V2646" s="39" t="s">
        <v>8655</v>
      </c>
      <c r="W2646" s="134" t="s">
        <v>3803</v>
      </c>
      <c r="X2646" s="18" t="s">
        <v>23</v>
      </c>
      <c r="Y2646" s="13">
        <v>0</v>
      </c>
      <c r="Z2646" s="13">
        <v>7</v>
      </c>
      <c r="AA2646" s="33">
        <v>6</v>
      </c>
      <c r="AB2646" s="3">
        <f t="shared" si="122"/>
        <v>90</v>
      </c>
      <c r="AC2646">
        <v>144.84547565429361</v>
      </c>
      <c r="AD2646" s="17"/>
      <c r="AE2646" s="34"/>
      <c r="AG2646" s="18"/>
      <c r="AH2646" s="18"/>
      <c r="AI2646" s="18"/>
      <c r="AJ2646" s="18"/>
      <c r="AM2646" s="17"/>
      <c r="AN2646" s="3">
        <v>638</v>
      </c>
      <c r="AO2646" s="3">
        <v>680</v>
      </c>
      <c r="AP2646" s="3">
        <v>3474</v>
      </c>
      <c r="AQ2646" s="18"/>
      <c r="AR2646" s="183" t="s">
        <v>8781</v>
      </c>
      <c r="AS2646" s="183" t="s">
        <v>8780</v>
      </c>
      <c r="AT2646" s="3">
        <v>0</v>
      </c>
      <c r="AU2646" s="18">
        <v>0</v>
      </c>
      <c r="AV2646" s="17"/>
      <c r="AW2646" s="208">
        <v>0</v>
      </c>
      <c r="AX2646" s="48">
        <v>1</v>
      </c>
      <c r="AY2646" s="48">
        <v>0</v>
      </c>
      <c r="AZ2646" s="48">
        <v>0</v>
      </c>
      <c r="BA2646" s="48">
        <v>0</v>
      </c>
      <c r="BB2646" s="48">
        <v>0</v>
      </c>
      <c r="BC2646" s="48">
        <v>0</v>
      </c>
    </row>
    <row r="2647" spans="1:62" x14ac:dyDescent="0.25">
      <c r="A2647" s="18">
        <v>116</v>
      </c>
      <c r="B2647" s="18">
        <v>53</v>
      </c>
      <c r="C2647" s="3" t="s">
        <v>3791</v>
      </c>
      <c r="D2647" s="18" t="s">
        <v>3792</v>
      </c>
      <c r="E2647" s="18" t="s">
        <v>88</v>
      </c>
      <c r="F2647" s="48" t="s">
        <v>7223</v>
      </c>
      <c r="G2647" s="18"/>
      <c r="H2647" s="18"/>
      <c r="I2647" s="18"/>
      <c r="J2647" s="18"/>
      <c r="K2647" s="113">
        <v>0</v>
      </c>
      <c r="L2647" s="113">
        <v>0</v>
      </c>
      <c r="M2647" s="113">
        <v>0</v>
      </c>
      <c r="N2647" s="48">
        <v>0</v>
      </c>
      <c r="O2647" s="48">
        <v>0</v>
      </c>
      <c r="P2647" s="48">
        <v>0</v>
      </c>
      <c r="Q2647" s="48">
        <v>0</v>
      </c>
      <c r="R2647" s="48">
        <v>0</v>
      </c>
      <c r="S2647" s="113">
        <v>0</v>
      </c>
      <c r="T2647" s="48">
        <v>1</v>
      </c>
      <c r="U2647" s="47"/>
      <c r="V2647" s="39" t="s">
        <v>8782</v>
      </c>
      <c r="W2647" s="134" t="s">
        <v>3804</v>
      </c>
      <c r="X2647" s="18" t="s">
        <v>237</v>
      </c>
      <c r="Y2647" s="13">
        <v>0</v>
      </c>
      <c r="Z2647" s="13">
        <v>15</v>
      </c>
      <c r="AA2647" s="33">
        <v>0</v>
      </c>
      <c r="AB2647" s="3">
        <f t="shared" si="122"/>
        <v>180</v>
      </c>
      <c r="AC2647">
        <v>281.90108939632802</v>
      </c>
      <c r="AD2647" s="17"/>
      <c r="AE2647" s="34"/>
      <c r="AG2647" s="18"/>
      <c r="AH2647" s="18"/>
      <c r="AI2647" s="18"/>
      <c r="AJ2647" s="18"/>
      <c r="AM2647" s="17"/>
      <c r="AN2647" s="3">
        <v>638</v>
      </c>
      <c r="AO2647" s="3">
        <v>680</v>
      </c>
      <c r="AP2647" s="3">
        <v>3275</v>
      </c>
      <c r="AQ2647" s="18"/>
      <c r="AR2647" s="183" t="s">
        <v>8781</v>
      </c>
      <c r="AS2647" s="183" t="s">
        <v>8780</v>
      </c>
      <c r="AT2647" s="3">
        <v>0</v>
      </c>
      <c r="AU2647" s="18">
        <v>0</v>
      </c>
      <c r="AV2647" s="17"/>
      <c r="AW2647" s="208">
        <v>0</v>
      </c>
      <c r="AX2647" s="48">
        <v>1</v>
      </c>
      <c r="AY2647" s="48">
        <v>0</v>
      </c>
      <c r="AZ2647" s="48">
        <v>0</v>
      </c>
      <c r="BA2647" s="48">
        <v>0</v>
      </c>
      <c r="BB2647" s="48">
        <v>0</v>
      </c>
      <c r="BC2647" s="48">
        <v>0</v>
      </c>
    </row>
    <row r="2648" spans="1:62" x14ac:dyDescent="0.25">
      <c r="A2648" s="18">
        <v>116</v>
      </c>
      <c r="B2648" s="18">
        <v>53</v>
      </c>
      <c r="C2648" s="3" t="s">
        <v>3791</v>
      </c>
      <c r="D2648" s="18" t="s">
        <v>3792</v>
      </c>
      <c r="E2648" s="18" t="s">
        <v>88</v>
      </c>
      <c r="F2648" s="48" t="s">
        <v>7223</v>
      </c>
      <c r="G2648" s="18"/>
      <c r="H2648" s="18"/>
      <c r="I2648" s="18"/>
      <c r="J2648" s="18"/>
      <c r="K2648" s="113">
        <v>0</v>
      </c>
      <c r="L2648" s="113">
        <v>0</v>
      </c>
      <c r="M2648" s="113">
        <v>0</v>
      </c>
      <c r="N2648" s="48">
        <v>0</v>
      </c>
      <c r="O2648" s="48">
        <v>0</v>
      </c>
      <c r="P2648" s="48">
        <v>0</v>
      </c>
      <c r="Q2648" s="48">
        <v>0</v>
      </c>
      <c r="R2648" s="48">
        <v>0</v>
      </c>
      <c r="S2648" s="113">
        <v>0</v>
      </c>
      <c r="T2648" s="48">
        <v>1</v>
      </c>
      <c r="U2648" s="47"/>
      <c r="V2648" s="39" t="s">
        <v>8783</v>
      </c>
      <c r="W2648" s="134" t="s">
        <v>3805</v>
      </c>
      <c r="X2648" s="18" t="s">
        <v>237</v>
      </c>
      <c r="Y2648" s="13">
        <v>0</v>
      </c>
      <c r="Z2648" s="13">
        <v>15</v>
      </c>
      <c r="AA2648" s="33">
        <v>0</v>
      </c>
      <c r="AB2648" s="3">
        <f t="shared" si="122"/>
        <v>180</v>
      </c>
      <c r="AC2648">
        <v>280.70659504397275</v>
      </c>
      <c r="AD2648" s="17"/>
      <c r="AE2648" s="34"/>
      <c r="AG2648" s="18"/>
      <c r="AH2648" s="18"/>
      <c r="AI2648" s="18"/>
      <c r="AJ2648" s="18"/>
      <c r="AM2648" s="17"/>
      <c r="AN2648" s="3">
        <v>638</v>
      </c>
      <c r="AO2648" s="3">
        <v>680</v>
      </c>
      <c r="AP2648" s="3">
        <v>3244</v>
      </c>
      <c r="AQ2648" s="18"/>
      <c r="AR2648" s="183" t="s">
        <v>8781</v>
      </c>
      <c r="AS2648" s="183" t="s">
        <v>8780</v>
      </c>
      <c r="AT2648" s="3">
        <v>0</v>
      </c>
      <c r="AU2648" s="18">
        <v>0</v>
      </c>
      <c r="AV2648" s="17"/>
      <c r="AW2648" s="208">
        <v>0</v>
      </c>
      <c r="AX2648" s="48">
        <v>1</v>
      </c>
      <c r="AY2648" s="48">
        <v>0</v>
      </c>
      <c r="AZ2648" s="48">
        <v>0</v>
      </c>
      <c r="BA2648" s="48">
        <v>0</v>
      </c>
      <c r="BB2648" s="48">
        <v>0</v>
      </c>
      <c r="BC2648" s="48">
        <v>0</v>
      </c>
    </row>
    <row r="2649" spans="1:62" x14ac:dyDescent="0.25">
      <c r="A2649" s="18">
        <v>116</v>
      </c>
      <c r="B2649" s="18">
        <v>53</v>
      </c>
      <c r="C2649" s="3" t="s">
        <v>3791</v>
      </c>
      <c r="D2649" s="18" t="s">
        <v>3792</v>
      </c>
      <c r="E2649" s="18" t="s">
        <v>88</v>
      </c>
      <c r="F2649" s="48" t="s">
        <v>7223</v>
      </c>
      <c r="G2649" s="18"/>
      <c r="H2649" s="18"/>
      <c r="I2649" s="18"/>
      <c r="J2649" s="18"/>
      <c r="K2649" s="113">
        <v>0</v>
      </c>
      <c r="L2649" s="113">
        <v>0</v>
      </c>
      <c r="M2649" s="113">
        <v>0</v>
      </c>
      <c r="N2649" s="48">
        <v>0</v>
      </c>
      <c r="O2649" s="48">
        <v>0</v>
      </c>
      <c r="P2649" s="48">
        <v>0</v>
      </c>
      <c r="Q2649" s="48">
        <v>0</v>
      </c>
      <c r="R2649" s="48">
        <v>0</v>
      </c>
      <c r="S2649" s="113">
        <v>0</v>
      </c>
      <c r="T2649" s="48">
        <v>1</v>
      </c>
      <c r="U2649" s="47"/>
      <c r="V2649" s="39" t="s">
        <v>8784</v>
      </c>
      <c r="W2649" s="134" t="s">
        <v>3805</v>
      </c>
      <c r="X2649" s="18" t="s">
        <v>237</v>
      </c>
      <c r="Y2649" s="13">
        <v>0</v>
      </c>
      <c r="Z2649" s="13">
        <v>15</v>
      </c>
      <c r="AA2649" s="33">
        <v>0</v>
      </c>
      <c r="AB2649" s="3">
        <f t="shared" si="122"/>
        <v>180</v>
      </c>
      <c r="AC2649">
        <v>279.74698092651681</v>
      </c>
      <c r="AD2649" s="17"/>
      <c r="AE2649" s="34"/>
      <c r="AG2649" s="18"/>
      <c r="AH2649" s="18"/>
      <c r="AI2649" s="18"/>
      <c r="AJ2649" s="18"/>
      <c r="AM2649" s="17"/>
      <c r="AN2649" s="3">
        <v>638</v>
      </c>
      <c r="AO2649" s="3">
        <v>680</v>
      </c>
      <c r="AP2649" s="3">
        <v>3219</v>
      </c>
      <c r="AQ2649" s="18"/>
      <c r="AR2649" s="183" t="s">
        <v>8781</v>
      </c>
      <c r="AS2649" s="183" t="s">
        <v>8780</v>
      </c>
      <c r="AT2649" s="3">
        <v>0</v>
      </c>
      <c r="AU2649" s="18">
        <v>0</v>
      </c>
      <c r="AV2649" s="17"/>
      <c r="AW2649" s="208">
        <v>0</v>
      </c>
      <c r="AX2649" s="48">
        <v>1</v>
      </c>
      <c r="AY2649" s="48">
        <v>0</v>
      </c>
      <c r="AZ2649" s="48">
        <v>0</v>
      </c>
      <c r="BA2649" s="48">
        <v>0</v>
      </c>
      <c r="BB2649" s="48">
        <v>0</v>
      </c>
      <c r="BC2649" s="48">
        <v>0</v>
      </c>
    </row>
    <row r="2650" spans="1:62" x14ac:dyDescent="0.25">
      <c r="A2650" s="18">
        <v>116</v>
      </c>
      <c r="B2650" s="18">
        <v>53</v>
      </c>
      <c r="C2650" s="3" t="s">
        <v>3791</v>
      </c>
      <c r="D2650" s="18" t="s">
        <v>3792</v>
      </c>
      <c r="E2650" s="18" t="s">
        <v>88</v>
      </c>
      <c r="F2650" s="48" t="s">
        <v>7223</v>
      </c>
      <c r="G2650" s="18"/>
      <c r="H2650" s="18"/>
      <c r="I2650" s="18"/>
      <c r="J2650" s="18"/>
      <c r="K2650" s="113">
        <v>0</v>
      </c>
      <c r="L2650" s="113">
        <v>0</v>
      </c>
      <c r="M2650" s="113">
        <v>0</v>
      </c>
      <c r="N2650" s="48">
        <v>0</v>
      </c>
      <c r="O2650" s="48">
        <v>0</v>
      </c>
      <c r="P2650" s="48">
        <v>0</v>
      </c>
      <c r="Q2650" s="48">
        <v>0</v>
      </c>
      <c r="R2650" s="48">
        <v>0</v>
      </c>
      <c r="S2650" s="113">
        <v>0</v>
      </c>
      <c r="T2650" s="48">
        <v>1</v>
      </c>
      <c r="U2650" s="47"/>
      <c r="V2650" s="33" t="s">
        <v>149</v>
      </c>
      <c r="W2650" s="134" t="s">
        <v>3806</v>
      </c>
      <c r="X2650" s="18" t="s">
        <v>3807</v>
      </c>
      <c r="Y2650" s="13">
        <v>10</v>
      </c>
      <c r="Z2650" s="13">
        <v>1</v>
      </c>
      <c r="AA2650" s="33">
        <v>6</v>
      </c>
      <c r="AB2650" s="3">
        <f t="shared" si="122"/>
        <v>2418</v>
      </c>
      <c r="AD2650" s="17"/>
      <c r="AE2650" s="34"/>
      <c r="AG2650" s="18"/>
      <c r="AH2650" s="18"/>
      <c r="AI2650" s="18"/>
      <c r="AJ2650" s="18"/>
      <c r="AM2650" s="17"/>
      <c r="AN2650" s="3">
        <v>638</v>
      </c>
      <c r="AO2650" s="3">
        <v>680</v>
      </c>
      <c r="AQ2650" s="18"/>
      <c r="AR2650" s="183" t="s">
        <v>8781</v>
      </c>
      <c r="AS2650" s="183" t="s">
        <v>8780</v>
      </c>
      <c r="AT2650" s="3">
        <v>0</v>
      </c>
      <c r="AU2650" s="18">
        <v>0</v>
      </c>
      <c r="AV2650" s="17"/>
      <c r="AW2650" s="200"/>
      <c r="AX2650" s="18"/>
    </row>
    <row r="2651" spans="1:62" x14ac:dyDescent="0.25">
      <c r="A2651" s="18">
        <v>116</v>
      </c>
      <c r="B2651" s="3">
        <v>73</v>
      </c>
      <c r="C2651" s="3" t="s">
        <v>3791</v>
      </c>
      <c r="D2651" s="18" t="s">
        <v>3792</v>
      </c>
      <c r="E2651" s="18" t="s">
        <v>88</v>
      </c>
      <c r="F2651" s="48" t="s">
        <v>7223</v>
      </c>
      <c r="K2651" s="113">
        <v>0</v>
      </c>
      <c r="L2651" s="113">
        <v>0</v>
      </c>
      <c r="M2651" s="113">
        <v>0</v>
      </c>
      <c r="N2651" s="48">
        <v>0</v>
      </c>
      <c r="O2651" s="48">
        <v>0</v>
      </c>
      <c r="P2651" s="48">
        <v>0</v>
      </c>
      <c r="Q2651" s="48">
        <v>0</v>
      </c>
      <c r="R2651" s="48">
        <v>0</v>
      </c>
      <c r="S2651" s="113">
        <v>0</v>
      </c>
      <c r="T2651" s="48">
        <v>1</v>
      </c>
      <c r="U2651" s="47"/>
      <c r="W2651" s="134" t="s">
        <v>3808</v>
      </c>
      <c r="X2651" s="3" t="s">
        <v>3807</v>
      </c>
      <c r="Y2651" s="21">
        <v>10</v>
      </c>
      <c r="Z2651" s="21">
        <v>1</v>
      </c>
      <c r="AA2651" s="14">
        <v>6</v>
      </c>
      <c r="AB2651" s="3">
        <f t="shared" si="122"/>
        <v>2418</v>
      </c>
      <c r="AE2651" s="22" t="s">
        <v>149</v>
      </c>
      <c r="AF2651" s="2" t="s">
        <v>3809</v>
      </c>
      <c r="AG2651" s="3" t="s">
        <v>3169</v>
      </c>
      <c r="AH2651" s="3">
        <v>2</v>
      </c>
      <c r="AI2651" s="3">
        <v>1</v>
      </c>
      <c r="AJ2651" s="3">
        <v>3</v>
      </c>
      <c r="AK2651" s="3">
        <f>(240*AH2651)+(12*AI2651)+AJ2651</f>
        <v>495</v>
      </c>
      <c r="AN2651" s="3">
        <v>638</v>
      </c>
      <c r="AO2651" s="3">
        <v>680</v>
      </c>
      <c r="AR2651" s="183" t="s">
        <v>8781</v>
      </c>
      <c r="AS2651" s="183" t="s">
        <v>8780</v>
      </c>
      <c r="AT2651" s="3">
        <v>0</v>
      </c>
      <c r="AU2651" s="18">
        <v>0</v>
      </c>
      <c r="AV2651" s="17"/>
    </row>
    <row r="2652" spans="1:62" x14ac:dyDescent="0.25">
      <c r="A2652" s="18">
        <v>116</v>
      </c>
      <c r="B2652" s="3">
        <v>73</v>
      </c>
      <c r="C2652" s="3" t="s">
        <v>3791</v>
      </c>
      <c r="D2652" s="18" t="s">
        <v>3792</v>
      </c>
      <c r="E2652" s="18" t="s">
        <v>88</v>
      </c>
      <c r="F2652" s="48" t="s">
        <v>7223</v>
      </c>
      <c r="K2652" s="113">
        <v>0</v>
      </c>
      <c r="L2652" s="113">
        <v>0</v>
      </c>
      <c r="M2652" s="113">
        <v>0</v>
      </c>
      <c r="N2652" s="48">
        <v>0</v>
      </c>
      <c r="O2652" s="48">
        <v>0</v>
      </c>
      <c r="P2652" s="48">
        <v>0</v>
      </c>
      <c r="Q2652" s="48">
        <v>0</v>
      </c>
      <c r="R2652" s="48">
        <v>0</v>
      </c>
      <c r="S2652" s="113">
        <v>0</v>
      </c>
      <c r="T2652" s="48">
        <v>1</v>
      </c>
      <c r="U2652" s="47"/>
      <c r="V2652" s="22" t="s">
        <v>8937</v>
      </c>
      <c r="W2652" s="134" t="s">
        <v>3446</v>
      </c>
      <c r="X2652" s="3" t="s">
        <v>23</v>
      </c>
      <c r="Y2652" s="21">
        <v>0</v>
      </c>
      <c r="Z2652" s="21">
        <v>7</v>
      </c>
      <c r="AA2652" s="14">
        <v>6</v>
      </c>
      <c r="AB2652" s="3">
        <f t="shared" si="122"/>
        <v>90</v>
      </c>
      <c r="AC2652">
        <v>137.89503432348337</v>
      </c>
      <c r="AE2652" s="22" t="s">
        <v>8850</v>
      </c>
      <c r="AF2652" s="2" t="s">
        <v>3810</v>
      </c>
      <c r="AG2652" s="3" t="s">
        <v>503</v>
      </c>
      <c r="AH2652" s="3">
        <v>0</v>
      </c>
      <c r="AI2652" s="3">
        <v>12</v>
      </c>
      <c r="AJ2652" s="3">
        <v>6</v>
      </c>
      <c r="AK2652" s="3">
        <f>(240*AH2652)+(12*AI2652)+AJ2652</f>
        <v>150</v>
      </c>
      <c r="AL2652">
        <v>227.56958515790831</v>
      </c>
      <c r="AN2652" s="3">
        <v>638</v>
      </c>
      <c r="AO2652" s="3">
        <v>680</v>
      </c>
      <c r="AP2652" s="3">
        <v>3115</v>
      </c>
      <c r="AQ2652" s="3">
        <v>3043</v>
      </c>
      <c r="AR2652" s="183" t="s">
        <v>8781</v>
      </c>
      <c r="AS2652" s="183" t="s">
        <v>8780</v>
      </c>
      <c r="AT2652" s="3">
        <v>0</v>
      </c>
      <c r="AU2652" s="18">
        <v>0</v>
      </c>
      <c r="AV2652" s="17"/>
      <c r="AW2652" s="208">
        <v>0</v>
      </c>
      <c r="AX2652" s="48">
        <v>1</v>
      </c>
      <c r="AY2652" s="48">
        <v>0</v>
      </c>
      <c r="AZ2652" s="48">
        <v>0</v>
      </c>
      <c r="BA2652" s="48">
        <v>0</v>
      </c>
      <c r="BB2652" s="48">
        <v>0</v>
      </c>
      <c r="BC2652" s="48">
        <v>0</v>
      </c>
      <c r="BE2652" s="48">
        <v>0</v>
      </c>
      <c r="BF2652" s="48">
        <v>0</v>
      </c>
      <c r="BG2652" s="48">
        <v>0</v>
      </c>
      <c r="BH2652" s="48">
        <v>1</v>
      </c>
      <c r="BI2652" s="48">
        <v>0</v>
      </c>
      <c r="BJ2652" s="48">
        <v>0</v>
      </c>
    </row>
    <row r="2653" spans="1:62" x14ac:dyDescent="0.25">
      <c r="A2653" s="18">
        <v>116</v>
      </c>
      <c r="B2653" s="3">
        <v>73</v>
      </c>
      <c r="C2653" s="3" t="s">
        <v>3791</v>
      </c>
      <c r="D2653" s="18" t="s">
        <v>3792</v>
      </c>
      <c r="E2653" s="18" t="s">
        <v>88</v>
      </c>
      <c r="F2653" s="48" t="s">
        <v>7223</v>
      </c>
      <c r="K2653" s="113">
        <v>0</v>
      </c>
      <c r="L2653" s="113">
        <v>0</v>
      </c>
      <c r="M2653" s="113">
        <v>0</v>
      </c>
      <c r="N2653" s="48">
        <v>0</v>
      </c>
      <c r="O2653" s="48">
        <v>0</v>
      </c>
      <c r="P2653" s="48">
        <v>0</v>
      </c>
      <c r="Q2653" s="48">
        <v>0</v>
      </c>
      <c r="R2653" s="48">
        <v>0</v>
      </c>
      <c r="S2653" s="113">
        <v>0</v>
      </c>
      <c r="T2653" s="48">
        <v>1</v>
      </c>
      <c r="U2653" s="47"/>
      <c r="V2653" s="22" t="s">
        <v>8861</v>
      </c>
      <c r="W2653" s="134" t="s">
        <v>3811</v>
      </c>
      <c r="X2653" s="3" t="s">
        <v>23</v>
      </c>
      <c r="Y2653" s="21">
        <v>0</v>
      </c>
      <c r="Z2653" s="21">
        <v>7</v>
      </c>
      <c r="AA2653" s="14">
        <v>6</v>
      </c>
      <c r="AB2653" s="3">
        <f t="shared" si="122"/>
        <v>90</v>
      </c>
      <c r="AC2653">
        <v>136.14955101224359</v>
      </c>
      <c r="AE2653" s="22" t="s">
        <v>8842</v>
      </c>
      <c r="AF2653" s="2" t="s">
        <v>3812</v>
      </c>
      <c r="AG2653" s="3" t="s">
        <v>503</v>
      </c>
      <c r="AH2653" s="3">
        <v>0</v>
      </c>
      <c r="AI2653" s="3">
        <v>12</v>
      </c>
      <c r="AJ2653" s="3">
        <v>6</v>
      </c>
      <c r="AK2653" s="3">
        <f>(240*AH2653)+(12*AI2653)+AJ2653</f>
        <v>150</v>
      </c>
      <c r="AL2653">
        <v>225.39798819468444</v>
      </c>
      <c r="AN2653" s="3">
        <v>638</v>
      </c>
      <c r="AO2653" s="3">
        <v>680</v>
      </c>
      <c r="AP2653" s="3">
        <v>3022</v>
      </c>
      <c r="AQ2653" s="3">
        <v>2973</v>
      </c>
      <c r="AR2653" s="183" t="s">
        <v>8781</v>
      </c>
      <c r="AS2653" s="183" t="s">
        <v>8780</v>
      </c>
      <c r="AT2653" s="3">
        <v>0</v>
      </c>
      <c r="AU2653" s="18">
        <v>0</v>
      </c>
      <c r="AV2653" s="17"/>
      <c r="AW2653" s="208">
        <v>0</v>
      </c>
      <c r="AX2653" s="48">
        <v>1</v>
      </c>
      <c r="AY2653" s="48">
        <v>0</v>
      </c>
      <c r="AZ2653" s="48">
        <v>0</v>
      </c>
      <c r="BA2653" s="48">
        <v>0</v>
      </c>
      <c r="BB2653" s="48">
        <v>0</v>
      </c>
      <c r="BC2653" s="48">
        <v>0</v>
      </c>
      <c r="BE2653" s="48">
        <v>0</v>
      </c>
      <c r="BF2653" s="48">
        <v>0</v>
      </c>
      <c r="BG2653" s="48">
        <v>0</v>
      </c>
      <c r="BH2653" s="48">
        <v>1</v>
      </c>
      <c r="BI2653" s="48">
        <v>0</v>
      </c>
      <c r="BJ2653" s="48">
        <v>0</v>
      </c>
    </row>
    <row r="2654" spans="1:62" s="6" customFormat="1" ht="15.75" thickBot="1" x14ac:dyDescent="0.3">
      <c r="A2654" s="23">
        <v>116</v>
      </c>
      <c r="B2654" s="6">
        <v>73</v>
      </c>
      <c r="C2654" s="6" t="s">
        <v>3791</v>
      </c>
      <c r="D2654" s="23" t="s">
        <v>3792</v>
      </c>
      <c r="E2654" s="23" t="s">
        <v>88</v>
      </c>
      <c r="F2654" s="28" t="s">
        <v>7223</v>
      </c>
      <c r="K2654" s="142">
        <v>0</v>
      </c>
      <c r="L2654" s="142">
        <v>0</v>
      </c>
      <c r="M2654" s="142">
        <v>0</v>
      </c>
      <c r="N2654" s="28">
        <v>0</v>
      </c>
      <c r="O2654" s="28">
        <v>0</v>
      </c>
      <c r="P2654" s="28">
        <v>0</v>
      </c>
      <c r="Q2654" s="28">
        <v>0</v>
      </c>
      <c r="R2654" s="28">
        <v>0</v>
      </c>
      <c r="S2654" s="142">
        <v>0</v>
      </c>
      <c r="T2654" s="28">
        <v>1</v>
      </c>
      <c r="U2654" s="90"/>
      <c r="V2654" s="9" t="s">
        <v>149</v>
      </c>
      <c r="W2654" s="133" t="s">
        <v>3813</v>
      </c>
      <c r="X2654" s="6" t="s">
        <v>3814</v>
      </c>
      <c r="Y2654" s="19">
        <v>10</v>
      </c>
      <c r="Z2654" s="19">
        <v>16</v>
      </c>
      <c r="AA2654" s="9">
        <v>6</v>
      </c>
      <c r="AB2654" s="6">
        <f t="shared" si="122"/>
        <v>2598</v>
      </c>
      <c r="AC2654" s="6">
        <v>2598</v>
      </c>
      <c r="AD2654" s="10"/>
      <c r="AE2654" s="11"/>
      <c r="AF2654" s="7"/>
      <c r="AM2654" s="10"/>
      <c r="AN2654" s="6">
        <v>638</v>
      </c>
      <c r="AO2654" s="6">
        <v>680</v>
      </c>
      <c r="AR2654" s="198" t="s">
        <v>8781</v>
      </c>
      <c r="AS2654" s="198" t="s">
        <v>8780</v>
      </c>
      <c r="AT2654" s="6">
        <v>0</v>
      </c>
      <c r="AU2654" s="23">
        <v>0</v>
      </c>
      <c r="AV2654" s="25"/>
      <c r="AW2654" s="201"/>
      <c r="BD2654" s="10"/>
    </row>
    <row r="2655" spans="1:62" ht="30.75" thickTop="1" x14ac:dyDescent="0.25">
      <c r="A2655" s="18">
        <v>117</v>
      </c>
      <c r="B2655" s="3">
        <v>53</v>
      </c>
      <c r="C2655" s="3" t="s">
        <v>3815</v>
      </c>
      <c r="D2655" s="18" t="s">
        <v>2627</v>
      </c>
      <c r="E2655" s="18" t="s">
        <v>46</v>
      </c>
      <c r="F2655" s="48" t="s">
        <v>7224</v>
      </c>
      <c r="K2655" s="113">
        <v>0</v>
      </c>
      <c r="L2655" s="113">
        <v>0</v>
      </c>
      <c r="M2655" s="113">
        <v>0</v>
      </c>
      <c r="N2655" s="48">
        <v>0</v>
      </c>
      <c r="O2655" s="48">
        <v>0</v>
      </c>
      <c r="P2655" s="48">
        <v>0</v>
      </c>
      <c r="Q2655" s="48">
        <v>1</v>
      </c>
      <c r="R2655" s="48">
        <v>0</v>
      </c>
      <c r="S2655" s="113">
        <v>0</v>
      </c>
      <c r="T2655" s="48">
        <v>0</v>
      </c>
      <c r="U2655" s="47"/>
      <c r="V2655" s="22" t="s">
        <v>8565</v>
      </c>
      <c r="W2655" s="134" t="s">
        <v>7642</v>
      </c>
      <c r="X2655" s="3" t="s">
        <v>3192</v>
      </c>
      <c r="Y2655" s="21">
        <v>0</v>
      </c>
      <c r="Z2655" s="21">
        <v>8</v>
      </c>
      <c r="AA2655" s="14">
        <v>0</v>
      </c>
      <c r="AB2655" s="3">
        <f t="shared" si="122"/>
        <v>96</v>
      </c>
      <c r="AC2655">
        <v>159.51239526039757</v>
      </c>
      <c r="AE2655" s="22" t="s">
        <v>8513</v>
      </c>
      <c r="AF2655" s="2" t="s">
        <v>3816</v>
      </c>
      <c r="AK2655" s="3" t="s">
        <v>149</v>
      </c>
      <c r="AN2655" s="3">
        <v>1917</v>
      </c>
      <c r="AO2655" s="3">
        <v>1175</v>
      </c>
      <c r="AP2655" s="3">
        <v>3707</v>
      </c>
      <c r="AQ2655" s="3">
        <v>3664</v>
      </c>
      <c r="AR2655" s="183" t="s">
        <v>8987</v>
      </c>
      <c r="AS2655" s="183" t="s">
        <v>8988</v>
      </c>
      <c r="AT2655" s="3">
        <v>0</v>
      </c>
      <c r="AU2655" s="18">
        <v>0</v>
      </c>
      <c r="AV2655" s="17"/>
      <c r="AW2655" s="208">
        <v>0</v>
      </c>
      <c r="AX2655" s="48">
        <v>1</v>
      </c>
      <c r="AY2655" s="48">
        <v>0</v>
      </c>
      <c r="AZ2655" s="48">
        <v>0</v>
      </c>
      <c r="BA2655" s="48">
        <v>0</v>
      </c>
      <c r="BB2655" s="48">
        <v>0</v>
      </c>
      <c r="BC2655" s="48">
        <v>0</v>
      </c>
      <c r="BE2655" s="48">
        <v>0</v>
      </c>
      <c r="BF2655" s="48">
        <v>0</v>
      </c>
      <c r="BG2655" s="48">
        <v>1</v>
      </c>
      <c r="BH2655" s="48">
        <v>0</v>
      </c>
      <c r="BI2655" s="48">
        <v>0</v>
      </c>
      <c r="BJ2655" s="48">
        <v>0</v>
      </c>
    </row>
    <row r="2656" spans="1:62" x14ac:dyDescent="0.25">
      <c r="A2656" s="18">
        <v>117</v>
      </c>
      <c r="B2656" s="3">
        <v>53</v>
      </c>
      <c r="C2656" s="3" t="s">
        <v>3815</v>
      </c>
      <c r="D2656" s="18" t="s">
        <v>2627</v>
      </c>
      <c r="E2656" s="18" t="s">
        <v>46</v>
      </c>
      <c r="F2656" s="48" t="s">
        <v>7224</v>
      </c>
      <c r="K2656" s="113">
        <v>0</v>
      </c>
      <c r="L2656" s="113">
        <v>0</v>
      </c>
      <c r="M2656" s="113">
        <v>0</v>
      </c>
      <c r="N2656" s="48">
        <v>0</v>
      </c>
      <c r="O2656" s="48">
        <v>0</v>
      </c>
      <c r="P2656" s="48">
        <v>0</v>
      </c>
      <c r="Q2656" s="48">
        <v>1</v>
      </c>
      <c r="R2656" s="48">
        <v>0</v>
      </c>
      <c r="S2656" s="113">
        <v>0</v>
      </c>
      <c r="T2656" s="48">
        <v>0</v>
      </c>
      <c r="U2656" s="47"/>
      <c r="V2656" s="22" t="s">
        <v>8601</v>
      </c>
      <c r="W2656" s="134" t="s">
        <v>3817</v>
      </c>
      <c r="X2656" s="3" t="s">
        <v>1075</v>
      </c>
      <c r="Y2656" s="21">
        <v>0</v>
      </c>
      <c r="Z2656" s="21">
        <v>1</v>
      </c>
      <c r="AA2656" s="14">
        <v>0</v>
      </c>
      <c r="AB2656" s="3">
        <f t="shared" si="122"/>
        <v>12</v>
      </c>
      <c r="AC2656">
        <v>19.840968608365113</v>
      </c>
      <c r="AE2656" s="22" t="s">
        <v>8463</v>
      </c>
      <c r="AF2656" s="2" t="s">
        <v>7617</v>
      </c>
      <c r="AK2656" s="3" t="s">
        <v>149</v>
      </c>
      <c r="AN2656" s="3">
        <v>1917</v>
      </c>
      <c r="AO2656" s="3">
        <v>1175</v>
      </c>
      <c r="AP2656" s="3">
        <v>3671</v>
      </c>
      <c r="AQ2656" s="3">
        <v>3570</v>
      </c>
      <c r="AR2656" s="183" t="s">
        <v>8987</v>
      </c>
      <c r="AS2656" s="183" t="s">
        <v>8988</v>
      </c>
      <c r="AT2656" s="3">
        <v>0</v>
      </c>
      <c r="AU2656" s="18">
        <v>0</v>
      </c>
      <c r="AV2656" s="17"/>
      <c r="AW2656" s="208">
        <v>1</v>
      </c>
      <c r="AX2656" s="48">
        <v>0</v>
      </c>
      <c r="AY2656" s="48">
        <v>0</v>
      </c>
      <c r="AZ2656" s="48">
        <v>0</v>
      </c>
      <c r="BA2656" s="48">
        <v>0</v>
      </c>
      <c r="BB2656" s="48">
        <v>0</v>
      </c>
      <c r="BC2656" s="48">
        <v>0</v>
      </c>
      <c r="BE2656" s="48">
        <v>0</v>
      </c>
      <c r="BF2656" s="48">
        <v>0</v>
      </c>
      <c r="BG2656" s="48">
        <v>1</v>
      </c>
      <c r="BH2656" s="48">
        <v>0</v>
      </c>
      <c r="BI2656" s="48">
        <v>0</v>
      </c>
      <c r="BJ2656" s="48">
        <v>0</v>
      </c>
    </row>
    <row r="2657" spans="1:62" x14ac:dyDescent="0.25">
      <c r="A2657" s="18">
        <v>117</v>
      </c>
      <c r="B2657" s="3">
        <v>53</v>
      </c>
      <c r="C2657" s="3" t="s">
        <v>3815</v>
      </c>
      <c r="D2657" s="18" t="s">
        <v>2627</v>
      </c>
      <c r="E2657" s="18" t="s">
        <v>46</v>
      </c>
      <c r="F2657" s="48" t="s">
        <v>7224</v>
      </c>
      <c r="K2657" s="113">
        <v>0</v>
      </c>
      <c r="L2657" s="113">
        <v>0</v>
      </c>
      <c r="M2657" s="113">
        <v>0</v>
      </c>
      <c r="N2657" s="48">
        <v>0</v>
      </c>
      <c r="O2657" s="48">
        <v>0</v>
      </c>
      <c r="P2657" s="48">
        <v>0</v>
      </c>
      <c r="Q2657" s="48">
        <v>1</v>
      </c>
      <c r="R2657" s="48">
        <v>0</v>
      </c>
      <c r="S2657" s="113">
        <v>0</v>
      </c>
      <c r="T2657" s="48">
        <v>0</v>
      </c>
      <c r="U2657" s="47"/>
      <c r="V2657" s="22" t="s">
        <v>8513</v>
      </c>
      <c r="W2657" s="134" t="s">
        <v>3818</v>
      </c>
      <c r="X2657" s="3" t="s">
        <v>29</v>
      </c>
      <c r="Y2657" s="21">
        <v>0</v>
      </c>
      <c r="Z2657" s="21">
        <v>3</v>
      </c>
      <c r="AA2657" s="14">
        <v>9</v>
      </c>
      <c r="AB2657" s="3">
        <f t="shared" si="122"/>
        <v>45</v>
      </c>
      <c r="AC2657">
        <v>74.332325410216413</v>
      </c>
      <c r="AE2657" s="22" t="s">
        <v>8522</v>
      </c>
      <c r="AF2657" s="2" t="s">
        <v>7616</v>
      </c>
      <c r="AK2657" s="3" t="s">
        <v>149</v>
      </c>
      <c r="AN2657" s="3">
        <v>1917</v>
      </c>
      <c r="AO2657" s="3">
        <v>1175</v>
      </c>
      <c r="AP2657" s="3">
        <v>3664</v>
      </c>
      <c r="AQ2657" s="3">
        <v>3551</v>
      </c>
      <c r="AR2657" s="183" t="s">
        <v>8989</v>
      </c>
      <c r="AS2657" s="183" t="s">
        <v>8988</v>
      </c>
      <c r="AT2657" s="3">
        <v>0</v>
      </c>
      <c r="AU2657" s="18">
        <v>0</v>
      </c>
      <c r="AV2657" s="17"/>
      <c r="AW2657" s="208">
        <v>0</v>
      </c>
      <c r="AX2657" s="48">
        <v>1</v>
      </c>
      <c r="AY2657" s="48">
        <v>0</v>
      </c>
      <c r="AZ2657" s="48">
        <v>0</v>
      </c>
      <c r="BA2657" s="48">
        <v>0</v>
      </c>
      <c r="BB2657" s="48">
        <v>0</v>
      </c>
      <c r="BC2657" s="48">
        <v>0</v>
      </c>
      <c r="BE2657" s="48">
        <v>0</v>
      </c>
      <c r="BF2657" s="48">
        <v>0</v>
      </c>
      <c r="BG2657" s="48">
        <v>1</v>
      </c>
      <c r="BH2657" s="48">
        <v>0</v>
      </c>
      <c r="BI2657" s="48">
        <v>0</v>
      </c>
      <c r="BJ2657" s="48">
        <v>0</v>
      </c>
    </row>
    <row r="2658" spans="1:62" x14ac:dyDescent="0.25">
      <c r="A2658" s="18">
        <v>117</v>
      </c>
      <c r="B2658" s="3">
        <v>53</v>
      </c>
      <c r="C2658" s="3" t="s">
        <v>3815</v>
      </c>
      <c r="D2658" s="18" t="s">
        <v>2627</v>
      </c>
      <c r="E2658" s="18" t="s">
        <v>46</v>
      </c>
      <c r="F2658" s="48" t="s">
        <v>7224</v>
      </c>
      <c r="K2658" s="113">
        <v>0</v>
      </c>
      <c r="L2658" s="113">
        <v>0</v>
      </c>
      <c r="M2658" s="113">
        <v>0</v>
      </c>
      <c r="N2658" s="48">
        <v>0</v>
      </c>
      <c r="O2658" s="48">
        <v>0</v>
      </c>
      <c r="P2658" s="48">
        <v>0</v>
      </c>
      <c r="Q2658" s="48">
        <v>1</v>
      </c>
      <c r="R2658" s="48">
        <v>0</v>
      </c>
      <c r="S2658" s="113">
        <v>0</v>
      </c>
      <c r="T2658" s="48">
        <v>0</v>
      </c>
      <c r="U2658" s="47"/>
      <c r="V2658" s="22" t="s">
        <v>8529</v>
      </c>
      <c r="W2658" s="134" t="s">
        <v>3819</v>
      </c>
      <c r="X2658" s="3" t="s">
        <v>27</v>
      </c>
      <c r="Y2658" s="21">
        <v>0</v>
      </c>
      <c r="Z2658" s="21">
        <v>4</v>
      </c>
      <c r="AA2658" s="14">
        <v>0</v>
      </c>
      <c r="AB2658" s="3">
        <f t="shared" si="122"/>
        <v>48</v>
      </c>
      <c r="AC2658">
        <v>79.233529359835927</v>
      </c>
      <c r="AN2658" s="3">
        <v>1917</v>
      </c>
      <c r="AO2658" s="3">
        <v>1175</v>
      </c>
      <c r="AP2658" s="3">
        <v>3659</v>
      </c>
      <c r="AR2658" s="183" t="s">
        <v>8989</v>
      </c>
      <c r="AS2658" s="183" t="s">
        <v>8988</v>
      </c>
      <c r="AT2658" s="3">
        <v>0</v>
      </c>
      <c r="AU2658" s="18">
        <v>0</v>
      </c>
      <c r="AV2658" s="17"/>
      <c r="AW2658" s="208">
        <v>0</v>
      </c>
      <c r="AX2658" s="48">
        <v>1</v>
      </c>
      <c r="AY2658" s="48">
        <v>0</v>
      </c>
      <c r="AZ2658" s="48">
        <v>0</v>
      </c>
      <c r="BA2658" s="48">
        <v>0</v>
      </c>
      <c r="BB2658" s="48">
        <v>0</v>
      </c>
      <c r="BC2658" s="48">
        <v>0</v>
      </c>
    </row>
    <row r="2659" spans="1:62" x14ac:dyDescent="0.25">
      <c r="A2659" s="18">
        <v>117</v>
      </c>
      <c r="B2659" s="3">
        <v>53</v>
      </c>
      <c r="C2659" s="3" t="s">
        <v>3815</v>
      </c>
      <c r="D2659" s="18" t="s">
        <v>2627</v>
      </c>
      <c r="E2659" s="18" t="s">
        <v>46</v>
      </c>
      <c r="F2659" s="48" t="s">
        <v>7224</v>
      </c>
      <c r="K2659" s="113">
        <v>0</v>
      </c>
      <c r="L2659" s="113">
        <v>0</v>
      </c>
      <c r="M2659" s="113">
        <v>0</v>
      </c>
      <c r="N2659" s="48">
        <v>0</v>
      </c>
      <c r="O2659" s="48">
        <v>0</v>
      </c>
      <c r="P2659" s="48">
        <v>0</v>
      </c>
      <c r="Q2659" s="48">
        <v>1</v>
      </c>
      <c r="R2659" s="48">
        <v>0</v>
      </c>
      <c r="S2659" s="113">
        <v>0</v>
      </c>
      <c r="T2659" s="48">
        <v>0</v>
      </c>
      <c r="U2659" s="47"/>
      <c r="V2659" s="22" t="s">
        <v>8602</v>
      </c>
      <c r="W2659" s="134" t="s">
        <v>3820</v>
      </c>
      <c r="X2659" s="3" t="s">
        <v>1075</v>
      </c>
      <c r="Y2659" s="21">
        <v>0</v>
      </c>
      <c r="Z2659" s="21">
        <v>1</v>
      </c>
      <c r="AA2659" s="14">
        <v>0</v>
      </c>
      <c r="AB2659" s="3">
        <f t="shared" si="122"/>
        <v>12</v>
      </c>
      <c r="AC2659">
        <v>19.775849590355772</v>
      </c>
      <c r="AN2659" s="3">
        <v>1917</v>
      </c>
      <c r="AO2659" s="3">
        <v>1175</v>
      </c>
      <c r="AP2659" s="3">
        <v>3647</v>
      </c>
      <c r="AR2659" s="183" t="s">
        <v>8989</v>
      </c>
      <c r="AS2659" s="183" t="s">
        <v>8988</v>
      </c>
      <c r="AT2659" s="3">
        <v>0</v>
      </c>
      <c r="AU2659" s="18">
        <v>0</v>
      </c>
      <c r="AV2659" s="17"/>
      <c r="AW2659" s="208">
        <v>1</v>
      </c>
      <c r="AX2659" s="48">
        <v>0</v>
      </c>
      <c r="AY2659" s="48">
        <v>0</v>
      </c>
      <c r="AZ2659" s="48">
        <v>0</v>
      </c>
      <c r="BA2659" s="48">
        <v>0</v>
      </c>
      <c r="BB2659" s="48">
        <v>0</v>
      </c>
      <c r="BC2659" s="48">
        <v>0</v>
      </c>
    </row>
    <row r="2660" spans="1:62" x14ac:dyDescent="0.25">
      <c r="A2660" s="18">
        <v>117</v>
      </c>
      <c r="B2660" s="3">
        <v>53</v>
      </c>
      <c r="C2660" s="3" t="s">
        <v>3815</v>
      </c>
      <c r="D2660" s="18" t="s">
        <v>2627</v>
      </c>
      <c r="E2660" s="18" t="s">
        <v>46</v>
      </c>
      <c r="F2660" s="48" t="s">
        <v>7224</v>
      </c>
      <c r="K2660" s="113">
        <v>0</v>
      </c>
      <c r="L2660" s="113">
        <v>0</v>
      </c>
      <c r="M2660" s="113">
        <v>0</v>
      </c>
      <c r="N2660" s="48">
        <v>0</v>
      </c>
      <c r="O2660" s="48">
        <v>0</v>
      </c>
      <c r="P2660" s="48">
        <v>0</v>
      </c>
      <c r="Q2660" s="48">
        <v>1</v>
      </c>
      <c r="R2660" s="48">
        <v>0</v>
      </c>
      <c r="S2660" s="113">
        <v>0</v>
      </c>
      <c r="T2660" s="48">
        <v>0</v>
      </c>
      <c r="U2660" s="47"/>
      <c r="V2660" s="22" t="s">
        <v>8515</v>
      </c>
      <c r="W2660" s="134" t="s">
        <v>3821</v>
      </c>
      <c r="X2660" s="3" t="s">
        <v>196</v>
      </c>
      <c r="Y2660" s="21">
        <v>0</v>
      </c>
      <c r="Z2660" s="21">
        <v>3</v>
      </c>
      <c r="AA2660" s="14">
        <v>0</v>
      </c>
      <c r="AB2660" s="3">
        <f t="shared" si="122"/>
        <v>36</v>
      </c>
      <c r="AC2660">
        <v>59.16524109906225</v>
      </c>
      <c r="AN2660" s="3">
        <v>1917</v>
      </c>
      <c r="AO2660" s="3">
        <v>1175</v>
      </c>
      <c r="AP2660" s="3">
        <v>3627</v>
      </c>
      <c r="AR2660" s="183" t="s">
        <v>8989</v>
      </c>
      <c r="AS2660" s="183" t="s">
        <v>8988</v>
      </c>
      <c r="AT2660" s="3">
        <v>0</v>
      </c>
      <c r="AU2660" s="18">
        <v>0</v>
      </c>
      <c r="AV2660" s="17"/>
      <c r="AW2660" s="208">
        <v>1</v>
      </c>
      <c r="AX2660" s="48">
        <v>0</v>
      </c>
      <c r="AY2660" s="48">
        <v>0</v>
      </c>
      <c r="AZ2660" s="48">
        <v>0</v>
      </c>
      <c r="BA2660" s="48">
        <v>0</v>
      </c>
      <c r="BB2660" s="48">
        <v>0</v>
      </c>
      <c r="BC2660" s="48">
        <v>0</v>
      </c>
    </row>
    <row r="2661" spans="1:62" x14ac:dyDescent="0.25">
      <c r="A2661" s="18">
        <v>117</v>
      </c>
      <c r="B2661" s="3">
        <v>53</v>
      </c>
      <c r="C2661" s="3" t="s">
        <v>3815</v>
      </c>
      <c r="D2661" s="18" t="s">
        <v>2627</v>
      </c>
      <c r="E2661" s="18" t="s">
        <v>46</v>
      </c>
      <c r="F2661" s="48" t="s">
        <v>7224</v>
      </c>
      <c r="K2661" s="113">
        <v>0</v>
      </c>
      <c r="L2661" s="113">
        <v>0</v>
      </c>
      <c r="M2661" s="113">
        <v>0</v>
      </c>
      <c r="N2661" s="48">
        <v>0</v>
      </c>
      <c r="O2661" s="48">
        <v>0</v>
      </c>
      <c r="P2661" s="48">
        <v>0</v>
      </c>
      <c r="Q2661" s="48">
        <v>1</v>
      </c>
      <c r="R2661" s="48">
        <v>0</v>
      </c>
      <c r="S2661" s="113">
        <v>0</v>
      </c>
      <c r="T2661" s="48">
        <v>0</v>
      </c>
      <c r="U2661" s="47"/>
      <c r="V2661" s="22" t="s">
        <v>8518</v>
      </c>
      <c r="W2661" s="134" t="s">
        <v>3822</v>
      </c>
      <c r="X2661" s="3" t="s">
        <v>27</v>
      </c>
      <c r="Y2661" s="21">
        <v>0</v>
      </c>
      <c r="Z2661" s="21">
        <v>4</v>
      </c>
      <c r="AA2661" s="14">
        <v>0</v>
      </c>
      <c r="AB2661" s="3">
        <f t="shared" si="122"/>
        <v>48</v>
      </c>
      <c r="AC2661">
        <v>78.660394559013739</v>
      </c>
      <c r="AN2661" s="3">
        <v>1917</v>
      </c>
      <c r="AO2661" s="3">
        <v>1175</v>
      </c>
      <c r="AP2661" s="3">
        <v>3606</v>
      </c>
      <c r="AR2661" s="183" t="s">
        <v>8989</v>
      </c>
      <c r="AS2661" s="183" t="s">
        <v>8988</v>
      </c>
      <c r="AT2661" s="3">
        <v>0</v>
      </c>
      <c r="AU2661" s="18">
        <v>0</v>
      </c>
      <c r="AV2661" s="17"/>
      <c r="AW2661" s="208">
        <v>1</v>
      </c>
      <c r="AX2661" s="48">
        <v>0</v>
      </c>
      <c r="AY2661" s="48">
        <v>0</v>
      </c>
      <c r="AZ2661" s="48">
        <v>0</v>
      </c>
      <c r="BA2661" s="48">
        <v>0</v>
      </c>
      <c r="BB2661" s="48">
        <v>0</v>
      </c>
      <c r="BC2661" s="48">
        <v>0</v>
      </c>
    </row>
    <row r="2662" spans="1:62" ht="30" x14ac:dyDescent="0.25">
      <c r="A2662" s="18">
        <v>117</v>
      </c>
      <c r="B2662" s="3">
        <v>53</v>
      </c>
      <c r="C2662" s="3" t="s">
        <v>3815</v>
      </c>
      <c r="D2662" s="18" t="s">
        <v>2627</v>
      </c>
      <c r="E2662" s="18" t="s">
        <v>46</v>
      </c>
      <c r="F2662" s="48" t="s">
        <v>7224</v>
      </c>
      <c r="K2662" s="113">
        <v>0</v>
      </c>
      <c r="L2662" s="113">
        <v>0</v>
      </c>
      <c r="M2662" s="113">
        <v>0</v>
      </c>
      <c r="N2662" s="48">
        <v>0</v>
      </c>
      <c r="O2662" s="48">
        <v>0</v>
      </c>
      <c r="P2662" s="48">
        <v>0</v>
      </c>
      <c r="Q2662" s="48">
        <v>1</v>
      </c>
      <c r="R2662" s="48">
        <v>0</v>
      </c>
      <c r="S2662" s="113">
        <v>0</v>
      </c>
      <c r="T2662" s="48">
        <v>0</v>
      </c>
      <c r="U2662" s="47"/>
      <c r="V2662" s="22" t="s">
        <v>8463</v>
      </c>
      <c r="W2662" s="134" t="s">
        <v>3823</v>
      </c>
      <c r="X2662" s="3" t="s">
        <v>296</v>
      </c>
      <c r="Y2662" s="21">
        <v>0</v>
      </c>
      <c r="Z2662" s="21">
        <v>5</v>
      </c>
      <c r="AA2662" s="14">
        <v>6</v>
      </c>
      <c r="AB2662" s="3">
        <f t="shared" si="122"/>
        <v>66</v>
      </c>
      <c r="AC2662">
        <v>107.62600977066079</v>
      </c>
      <c r="AN2662" s="3">
        <v>1917</v>
      </c>
      <c r="AO2662" s="3">
        <v>1175</v>
      </c>
      <c r="AP2662" s="3">
        <v>3570</v>
      </c>
      <c r="AR2662" s="183" t="s">
        <v>8989</v>
      </c>
      <c r="AS2662" s="183" t="s">
        <v>8988</v>
      </c>
      <c r="AT2662" s="3">
        <v>0</v>
      </c>
      <c r="AU2662" s="18">
        <v>0</v>
      </c>
      <c r="AV2662" s="17"/>
      <c r="AW2662" s="208">
        <v>1</v>
      </c>
      <c r="AX2662" s="48">
        <v>0</v>
      </c>
      <c r="AY2662" s="48">
        <v>0</v>
      </c>
      <c r="AZ2662" s="48">
        <v>0</v>
      </c>
      <c r="BA2662" s="48">
        <v>0</v>
      </c>
      <c r="BB2662" s="48">
        <v>0</v>
      </c>
      <c r="BC2662" s="48">
        <v>0</v>
      </c>
    </row>
    <row r="2663" spans="1:62" x14ac:dyDescent="0.25">
      <c r="A2663" s="18">
        <v>117</v>
      </c>
      <c r="B2663" s="3">
        <v>53</v>
      </c>
      <c r="C2663" s="3" t="s">
        <v>3815</v>
      </c>
      <c r="D2663" s="18" t="s">
        <v>2627</v>
      </c>
      <c r="E2663" s="18" t="s">
        <v>46</v>
      </c>
      <c r="F2663" s="48" t="s">
        <v>7224</v>
      </c>
      <c r="K2663" s="113">
        <v>0</v>
      </c>
      <c r="L2663" s="113">
        <v>0</v>
      </c>
      <c r="M2663" s="113">
        <v>0</v>
      </c>
      <c r="N2663" s="48">
        <v>0</v>
      </c>
      <c r="O2663" s="48">
        <v>0</v>
      </c>
      <c r="P2663" s="48">
        <v>0</v>
      </c>
      <c r="Q2663" s="48">
        <v>1</v>
      </c>
      <c r="R2663" s="48">
        <v>0</v>
      </c>
      <c r="S2663" s="113">
        <v>0</v>
      </c>
      <c r="T2663" s="48">
        <v>0</v>
      </c>
      <c r="U2663" s="47"/>
      <c r="V2663" s="22" t="s">
        <v>8718</v>
      </c>
      <c r="W2663" s="134" t="s">
        <v>3824</v>
      </c>
      <c r="X2663" s="3" t="s">
        <v>213</v>
      </c>
      <c r="Y2663" s="21">
        <v>0</v>
      </c>
      <c r="Z2663" s="21">
        <v>10</v>
      </c>
      <c r="AA2663" s="14">
        <v>6</v>
      </c>
      <c r="AB2663" s="3">
        <f t="shared" si="122"/>
        <v>126</v>
      </c>
      <c r="AC2663">
        <v>202.11812012268641</v>
      </c>
      <c r="AN2663" s="3">
        <v>1917</v>
      </c>
      <c r="AO2663" s="3">
        <v>1175</v>
      </c>
      <c r="AP2663" s="3">
        <v>3450</v>
      </c>
      <c r="AR2663" s="183" t="s">
        <v>8989</v>
      </c>
      <c r="AS2663" s="183" t="s">
        <v>8988</v>
      </c>
      <c r="AT2663" s="3">
        <v>0</v>
      </c>
      <c r="AU2663" s="18">
        <v>0</v>
      </c>
      <c r="AV2663" s="17"/>
      <c r="AW2663" s="208">
        <v>0</v>
      </c>
      <c r="AX2663" s="48">
        <v>1</v>
      </c>
      <c r="AY2663" s="48">
        <v>0</v>
      </c>
      <c r="AZ2663" s="48">
        <v>0</v>
      </c>
      <c r="BA2663" s="48">
        <v>0</v>
      </c>
      <c r="BB2663" s="48">
        <v>0</v>
      </c>
      <c r="BC2663" s="48">
        <v>0</v>
      </c>
    </row>
    <row r="2664" spans="1:62" x14ac:dyDescent="0.25">
      <c r="A2664" s="18">
        <v>117</v>
      </c>
      <c r="B2664" s="3">
        <v>53</v>
      </c>
      <c r="C2664" s="3" t="s">
        <v>3815</v>
      </c>
      <c r="D2664" s="18" t="s">
        <v>2627</v>
      </c>
      <c r="E2664" s="18" t="s">
        <v>46</v>
      </c>
      <c r="F2664" s="48" t="s">
        <v>7224</v>
      </c>
      <c r="K2664" s="113">
        <v>0</v>
      </c>
      <c r="L2664" s="113">
        <v>0</v>
      </c>
      <c r="M2664" s="113">
        <v>0</v>
      </c>
      <c r="N2664" s="48">
        <v>0</v>
      </c>
      <c r="O2664" s="48">
        <v>0</v>
      </c>
      <c r="P2664" s="48">
        <v>0</v>
      </c>
      <c r="Q2664" s="48">
        <v>1</v>
      </c>
      <c r="R2664" s="48">
        <v>0</v>
      </c>
      <c r="S2664" s="113">
        <v>0</v>
      </c>
      <c r="T2664" s="48">
        <v>0</v>
      </c>
      <c r="U2664" s="47"/>
      <c r="V2664" s="22" t="s">
        <v>8718</v>
      </c>
      <c r="W2664" s="134" t="s">
        <v>3825</v>
      </c>
      <c r="X2664" s="3" t="s">
        <v>3826</v>
      </c>
      <c r="Y2664" s="21">
        <v>0</v>
      </c>
      <c r="Z2664" s="21">
        <v>3</v>
      </c>
      <c r="AA2664" s="14">
        <v>0</v>
      </c>
      <c r="AB2664" s="3">
        <f t="shared" si="122"/>
        <v>36</v>
      </c>
      <c r="AC2664">
        <v>57.748034320767545</v>
      </c>
      <c r="AN2664" s="3">
        <v>1917</v>
      </c>
      <c r="AO2664" s="3">
        <v>1175</v>
      </c>
      <c r="AP2664" s="3">
        <v>3450</v>
      </c>
      <c r="AR2664" s="183" t="s">
        <v>8989</v>
      </c>
      <c r="AS2664" s="183" t="s">
        <v>8988</v>
      </c>
      <c r="AT2664" s="3">
        <v>0</v>
      </c>
      <c r="AU2664" s="18">
        <v>0</v>
      </c>
      <c r="AV2664" s="17"/>
      <c r="AW2664" s="208">
        <v>1</v>
      </c>
      <c r="AX2664" s="48">
        <v>0</v>
      </c>
      <c r="AY2664" s="48">
        <v>0</v>
      </c>
      <c r="AZ2664" s="48">
        <v>0</v>
      </c>
      <c r="BA2664" s="48">
        <v>0</v>
      </c>
      <c r="BB2664" s="48">
        <v>0</v>
      </c>
      <c r="BC2664" s="48">
        <v>0</v>
      </c>
    </row>
    <row r="2665" spans="1:62" x14ac:dyDescent="0.25">
      <c r="A2665" s="18">
        <v>117</v>
      </c>
      <c r="B2665" s="3">
        <v>53</v>
      </c>
      <c r="C2665" s="3" t="s">
        <v>3815</v>
      </c>
      <c r="D2665" s="18" t="s">
        <v>2627</v>
      </c>
      <c r="E2665" s="18" t="s">
        <v>46</v>
      </c>
      <c r="F2665" s="48" t="s">
        <v>7224</v>
      </c>
      <c r="K2665" s="113">
        <v>0</v>
      </c>
      <c r="L2665" s="113">
        <v>0</v>
      </c>
      <c r="M2665" s="113">
        <v>0</v>
      </c>
      <c r="N2665" s="48">
        <v>0</v>
      </c>
      <c r="O2665" s="48">
        <v>0</v>
      </c>
      <c r="P2665" s="48">
        <v>0</v>
      </c>
      <c r="Q2665" s="48">
        <v>1</v>
      </c>
      <c r="R2665" s="48">
        <v>0</v>
      </c>
      <c r="S2665" s="113">
        <v>0</v>
      </c>
      <c r="T2665" s="48">
        <v>0</v>
      </c>
      <c r="U2665" s="47"/>
      <c r="V2665" s="22" t="s">
        <v>8785</v>
      </c>
      <c r="W2665" s="134" t="s">
        <v>3827</v>
      </c>
      <c r="X2665" s="3" t="s">
        <v>248</v>
      </c>
      <c r="Y2665" s="21">
        <v>0</v>
      </c>
      <c r="Z2665" s="21">
        <v>8</v>
      </c>
      <c r="AA2665" s="14">
        <v>9</v>
      </c>
      <c r="AB2665" s="3">
        <f t="shared" si="122"/>
        <v>105</v>
      </c>
      <c r="AC2665">
        <v>167.83298078102374</v>
      </c>
      <c r="AN2665" s="3">
        <v>1917</v>
      </c>
      <c r="AO2665" s="3">
        <v>1175</v>
      </c>
      <c r="AP2665" s="3">
        <v>3424</v>
      </c>
      <c r="AR2665" s="183" t="s">
        <v>8989</v>
      </c>
      <c r="AS2665" s="183" t="s">
        <v>8988</v>
      </c>
      <c r="AT2665" s="3">
        <v>0</v>
      </c>
      <c r="AU2665" s="18">
        <v>0</v>
      </c>
      <c r="AV2665" s="17"/>
      <c r="AW2665" s="208">
        <v>1</v>
      </c>
      <c r="AX2665" s="48">
        <v>1</v>
      </c>
      <c r="AY2665" s="48">
        <v>0</v>
      </c>
      <c r="AZ2665" s="48">
        <v>0</v>
      </c>
      <c r="BA2665" s="48">
        <v>0</v>
      </c>
      <c r="BB2665" s="48">
        <v>0</v>
      </c>
      <c r="BC2665" s="48">
        <v>0</v>
      </c>
    </row>
    <row r="2666" spans="1:62" x14ac:dyDescent="0.25">
      <c r="A2666" s="18">
        <v>117</v>
      </c>
      <c r="B2666" s="3">
        <v>53</v>
      </c>
      <c r="C2666" s="3" t="s">
        <v>3815</v>
      </c>
      <c r="D2666" s="18" t="s">
        <v>2627</v>
      </c>
      <c r="E2666" s="18" t="s">
        <v>46</v>
      </c>
      <c r="F2666" s="48" t="s">
        <v>7224</v>
      </c>
      <c r="K2666" s="113">
        <v>0</v>
      </c>
      <c r="L2666" s="113">
        <v>0</v>
      </c>
      <c r="M2666" s="113">
        <v>0</v>
      </c>
      <c r="N2666" s="48">
        <v>0</v>
      </c>
      <c r="O2666" s="48">
        <v>0</v>
      </c>
      <c r="P2666" s="48">
        <v>0</v>
      </c>
      <c r="Q2666" s="48">
        <v>1</v>
      </c>
      <c r="R2666" s="48">
        <v>0</v>
      </c>
      <c r="S2666" s="113">
        <v>0</v>
      </c>
      <c r="T2666" s="48">
        <v>0</v>
      </c>
      <c r="U2666" s="47"/>
      <c r="V2666" s="22" t="s">
        <v>8786</v>
      </c>
      <c r="W2666" s="134" t="s">
        <v>3828</v>
      </c>
      <c r="X2666" s="3" t="s">
        <v>374</v>
      </c>
      <c r="Y2666" s="21">
        <v>0</v>
      </c>
      <c r="Z2666" s="21">
        <v>5</v>
      </c>
      <c r="AA2666" s="14">
        <v>0</v>
      </c>
      <c r="AB2666" s="3">
        <f t="shared" si="122"/>
        <v>60</v>
      </c>
      <c r="AC2666">
        <v>95.419731758536628</v>
      </c>
      <c r="AN2666" s="3">
        <v>1917</v>
      </c>
      <c r="AO2666" s="3">
        <v>1175</v>
      </c>
      <c r="AP2666" s="3">
        <v>3387</v>
      </c>
      <c r="AR2666" s="183" t="s">
        <v>8989</v>
      </c>
      <c r="AS2666" s="183" t="s">
        <v>8988</v>
      </c>
      <c r="AT2666" s="3">
        <v>0</v>
      </c>
      <c r="AU2666" s="18">
        <v>0</v>
      </c>
      <c r="AV2666" s="17"/>
      <c r="AW2666" s="208">
        <v>1</v>
      </c>
      <c r="AX2666" s="48">
        <v>0</v>
      </c>
      <c r="AY2666" s="48">
        <v>0</v>
      </c>
      <c r="AZ2666" s="48">
        <v>0</v>
      </c>
      <c r="BA2666" s="48">
        <v>0</v>
      </c>
      <c r="BB2666" s="48">
        <v>0</v>
      </c>
      <c r="BC2666" s="48">
        <v>0</v>
      </c>
    </row>
    <row r="2667" spans="1:62" x14ac:dyDescent="0.25">
      <c r="A2667" s="18">
        <v>117</v>
      </c>
      <c r="B2667" s="3">
        <v>53</v>
      </c>
      <c r="C2667" s="3" t="s">
        <v>3815</v>
      </c>
      <c r="D2667" s="18" t="s">
        <v>2627</v>
      </c>
      <c r="E2667" s="18" t="s">
        <v>46</v>
      </c>
      <c r="F2667" s="48" t="s">
        <v>7224</v>
      </c>
      <c r="K2667" s="113">
        <v>0</v>
      </c>
      <c r="L2667" s="113">
        <v>0</v>
      </c>
      <c r="M2667" s="113">
        <v>0</v>
      </c>
      <c r="N2667" s="48">
        <v>0</v>
      </c>
      <c r="O2667" s="48">
        <v>0</v>
      </c>
      <c r="P2667" s="48">
        <v>0</v>
      </c>
      <c r="Q2667" s="48">
        <v>1</v>
      </c>
      <c r="R2667" s="48">
        <v>0</v>
      </c>
      <c r="S2667" s="113">
        <v>0</v>
      </c>
      <c r="T2667" s="48">
        <v>0</v>
      </c>
      <c r="U2667" s="47"/>
      <c r="V2667" s="22" t="s">
        <v>8652</v>
      </c>
      <c r="W2667" s="134" t="s">
        <v>3829</v>
      </c>
      <c r="X2667" s="3" t="s">
        <v>167</v>
      </c>
      <c r="Y2667" s="21">
        <v>0</v>
      </c>
      <c r="Z2667" s="21">
        <v>10</v>
      </c>
      <c r="AA2667" s="14">
        <v>0</v>
      </c>
      <c r="AB2667" s="3">
        <f t="shared" si="122"/>
        <v>120</v>
      </c>
      <c r="AC2667">
        <v>190.29129965703905</v>
      </c>
      <c r="AN2667" s="3">
        <v>1917</v>
      </c>
      <c r="AO2667" s="3">
        <v>1175</v>
      </c>
      <c r="AP2667" s="3">
        <v>3366</v>
      </c>
      <c r="AR2667" s="183" t="s">
        <v>8989</v>
      </c>
      <c r="AS2667" s="183" t="s">
        <v>8988</v>
      </c>
      <c r="AT2667" s="3">
        <v>0</v>
      </c>
      <c r="AU2667" s="18">
        <v>0</v>
      </c>
      <c r="AV2667" s="17"/>
      <c r="AW2667" s="208">
        <v>1</v>
      </c>
      <c r="AX2667" s="48">
        <v>0</v>
      </c>
      <c r="AY2667" s="48">
        <v>0</v>
      </c>
      <c r="AZ2667" s="48">
        <v>0</v>
      </c>
      <c r="BA2667" s="48">
        <v>0</v>
      </c>
      <c r="BB2667" s="48">
        <v>0</v>
      </c>
      <c r="BC2667" s="48">
        <v>0</v>
      </c>
    </row>
    <row r="2668" spans="1:62" x14ac:dyDescent="0.25">
      <c r="A2668" s="18">
        <v>117</v>
      </c>
      <c r="B2668" s="18">
        <v>53</v>
      </c>
      <c r="C2668" s="3" t="s">
        <v>3815</v>
      </c>
      <c r="D2668" s="18" t="s">
        <v>2627</v>
      </c>
      <c r="E2668" s="18" t="s">
        <v>46</v>
      </c>
      <c r="F2668" s="48" t="s">
        <v>7224</v>
      </c>
      <c r="G2668" s="18"/>
      <c r="H2668" s="18"/>
      <c r="I2668" s="18"/>
      <c r="J2668" s="18"/>
      <c r="K2668" s="113">
        <v>0</v>
      </c>
      <c r="L2668" s="113">
        <v>0</v>
      </c>
      <c r="M2668" s="113">
        <v>0</v>
      </c>
      <c r="N2668" s="48">
        <v>0</v>
      </c>
      <c r="O2668" s="48">
        <v>0</v>
      </c>
      <c r="P2668" s="48">
        <v>0</v>
      </c>
      <c r="Q2668" s="48">
        <v>1</v>
      </c>
      <c r="R2668" s="48">
        <v>0</v>
      </c>
      <c r="S2668" s="113">
        <v>0</v>
      </c>
      <c r="T2668" s="48">
        <v>0</v>
      </c>
      <c r="U2668" s="47"/>
      <c r="V2668" s="39" t="s">
        <v>8664</v>
      </c>
      <c r="W2668" s="134" t="s">
        <v>3830</v>
      </c>
      <c r="X2668" s="18" t="s">
        <v>23</v>
      </c>
      <c r="Y2668" s="13">
        <v>0</v>
      </c>
      <c r="Z2668" s="13">
        <v>7</v>
      </c>
      <c r="AA2668" s="33">
        <v>6</v>
      </c>
      <c r="AB2668" s="3">
        <f t="shared" si="122"/>
        <v>90</v>
      </c>
      <c r="AC2668">
        <v>142.54264091497421</v>
      </c>
      <c r="AD2668" s="17"/>
      <c r="AE2668" s="34"/>
      <c r="AG2668" s="18"/>
      <c r="AH2668" s="18"/>
      <c r="AI2668" s="18"/>
      <c r="AJ2668" s="18"/>
      <c r="AM2668" s="17"/>
      <c r="AN2668" s="3">
        <v>1917</v>
      </c>
      <c r="AO2668" s="3">
        <v>1175</v>
      </c>
      <c r="AP2668" s="3">
        <v>3357</v>
      </c>
      <c r="AQ2668" s="18"/>
      <c r="AR2668" s="183" t="s">
        <v>8989</v>
      </c>
      <c r="AS2668" s="183" t="s">
        <v>8988</v>
      </c>
      <c r="AT2668" s="3">
        <v>0</v>
      </c>
      <c r="AU2668" s="18">
        <v>0</v>
      </c>
      <c r="AV2668" s="17"/>
      <c r="AW2668" s="208">
        <v>0</v>
      </c>
      <c r="AX2668" s="48">
        <v>1</v>
      </c>
      <c r="AY2668" s="48">
        <v>0</v>
      </c>
      <c r="AZ2668" s="48">
        <v>0</v>
      </c>
      <c r="BA2668" s="48">
        <v>0</v>
      </c>
      <c r="BB2668" s="48">
        <v>0</v>
      </c>
      <c r="BC2668" s="48">
        <v>0</v>
      </c>
    </row>
    <row r="2669" spans="1:62" x14ac:dyDescent="0.25">
      <c r="A2669" s="18">
        <v>117</v>
      </c>
      <c r="B2669" s="18">
        <v>53</v>
      </c>
      <c r="C2669" s="3" t="s">
        <v>3815</v>
      </c>
      <c r="D2669" s="18" t="s">
        <v>2627</v>
      </c>
      <c r="E2669" s="18" t="s">
        <v>46</v>
      </c>
      <c r="F2669" s="48" t="s">
        <v>7224</v>
      </c>
      <c r="G2669" s="18"/>
      <c r="H2669" s="18"/>
      <c r="I2669" s="18"/>
      <c r="J2669" s="18"/>
      <c r="K2669" s="113">
        <v>0</v>
      </c>
      <c r="L2669" s="113">
        <v>0</v>
      </c>
      <c r="M2669" s="113">
        <v>0</v>
      </c>
      <c r="N2669" s="48">
        <v>0</v>
      </c>
      <c r="O2669" s="48">
        <v>0</v>
      </c>
      <c r="P2669" s="48">
        <v>0</v>
      </c>
      <c r="Q2669" s="48">
        <v>1</v>
      </c>
      <c r="R2669" s="48">
        <v>0</v>
      </c>
      <c r="S2669" s="113">
        <v>0</v>
      </c>
      <c r="T2669" s="48">
        <v>0</v>
      </c>
      <c r="U2669" s="47"/>
      <c r="V2669" s="39" t="s">
        <v>8787</v>
      </c>
      <c r="W2669" s="134" t="s">
        <v>3831</v>
      </c>
      <c r="X2669" s="18" t="s">
        <v>395</v>
      </c>
      <c r="Y2669" s="13">
        <v>0</v>
      </c>
      <c r="Z2669" s="13">
        <v>9</v>
      </c>
      <c r="AA2669" s="33">
        <v>0</v>
      </c>
      <c r="AB2669" s="3">
        <f t="shared" si="122"/>
        <v>108</v>
      </c>
      <c r="AC2669">
        <v>170.32637709418921</v>
      </c>
      <c r="AD2669" s="17"/>
      <c r="AE2669" s="34"/>
      <c r="AG2669" s="18"/>
      <c r="AH2669" s="18"/>
      <c r="AI2669" s="18"/>
      <c r="AJ2669" s="18"/>
      <c r="AM2669" s="17"/>
      <c r="AN2669" s="3">
        <v>1917</v>
      </c>
      <c r="AO2669" s="3">
        <v>1175</v>
      </c>
      <c r="AP2669" s="3">
        <v>3326</v>
      </c>
      <c r="AQ2669" s="18"/>
      <c r="AR2669" s="183" t="s">
        <v>8989</v>
      </c>
      <c r="AS2669" s="183" t="s">
        <v>8988</v>
      </c>
      <c r="AT2669" s="3">
        <v>0</v>
      </c>
      <c r="AU2669" s="18">
        <v>0</v>
      </c>
      <c r="AV2669" s="17"/>
      <c r="AW2669" s="208">
        <v>1</v>
      </c>
      <c r="AX2669" s="48">
        <v>0</v>
      </c>
      <c r="AY2669" s="48">
        <v>0</v>
      </c>
      <c r="AZ2669" s="48">
        <v>0</v>
      </c>
      <c r="BA2669" s="48">
        <v>0</v>
      </c>
      <c r="BB2669" s="48">
        <v>0</v>
      </c>
      <c r="BC2669" s="48">
        <v>0</v>
      </c>
    </row>
    <row r="2670" spans="1:62" x14ac:dyDescent="0.25">
      <c r="A2670" s="18">
        <v>117</v>
      </c>
      <c r="B2670" s="18">
        <v>53</v>
      </c>
      <c r="C2670" s="3" t="s">
        <v>3815</v>
      </c>
      <c r="D2670" s="18" t="s">
        <v>2627</v>
      </c>
      <c r="E2670" s="18" t="s">
        <v>46</v>
      </c>
      <c r="F2670" s="48" t="s">
        <v>7224</v>
      </c>
      <c r="G2670" s="18"/>
      <c r="H2670" s="18"/>
      <c r="I2670" s="18"/>
      <c r="J2670" s="18"/>
      <c r="K2670" s="113">
        <v>0</v>
      </c>
      <c r="L2670" s="113">
        <v>0</v>
      </c>
      <c r="M2670" s="113">
        <v>0</v>
      </c>
      <c r="N2670" s="48">
        <v>0</v>
      </c>
      <c r="O2670" s="48">
        <v>0</v>
      </c>
      <c r="P2670" s="48">
        <v>0</v>
      </c>
      <c r="Q2670" s="48">
        <v>1</v>
      </c>
      <c r="R2670" s="48">
        <v>0</v>
      </c>
      <c r="S2670" s="113">
        <v>0</v>
      </c>
      <c r="T2670" s="48">
        <v>0</v>
      </c>
      <c r="U2670" s="47"/>
      <c r="V2670" s="33" t="s">
        <v>3832</v>
      </c>
      <c r="W2670" s="134" t="s">
        <v>3833</v>
      </c>
      <c r="X2670" s="18" t="s">
        <v>23</v>
      </c>
      <c r="Y2670" s="13">
        <v>0</v>
      </c>
      <c r="Z2670" s="13">
        <v>7</v>
      </c>
      <c r="AA2670" s="33">
        <v>6</v>
      </c>
      <c r="AB2670" s="3">
        <f t="shared" si="122"/>
        <v>90</v>
      </c>
      <c r="AD2670" s="17"/>
      <c r="AE2670" s="34"/>
      <c r="AG2670" s="18"/>
      <c r="AH2670" s="18"/>
      <c r="AI2670" s="18"/>
      <c r="AJ2670" s="18"/>
      <c r="AM2670" s="17"/>
      <c r="AN2670" s="3">
        <v>1917</v>
      </c>
      <c r="AO2670" s="3">
        <v>1175</v>
      </c>
      <c r="AQ2670" s="18"/>
      <c r="AR2670" s="183" t="s">
        <v>8989</v>
      </c>
      <c r="AS2670" s="183" t="s">
        <v>8988</v>
      </c>
      <c r="AT2670" s="3">
        <v>0</v>
      </c>
      <c r="AU2670" s="18">
        <v>0</v>
      </c>
      <c r="AV2670" s="17"/>
      <c r="AW2670" s="208">
        <v>0</v>
      </c>
      <c r="AX2670" s="48">
        <v>1</v>
      </c>
      <c r="AY2670" s="48">
        <v>0</v>
      </c>
      <c r="AZ2670" s="48">
        <v>0</v>
      </c>
      <c r="BA2670" s="48">
        <v>0</v>
      </c>
      <c r="BB2670" s="48">
        <v>0</v>
      </c>
      <c r="BC2670" s="48">
        <v>0</v>
      </c>
    </row>
    <row r="2671" spans="1:62" x14ac:dyDescent="0.25">
      <c r="A2671" s="18">
        <v>117</v>
      </c>
      <c r="B2671" s="18">
        <v>53</v>
      </c>
      <c r="C2671" s="3" t="s">
        <v>3815</v>
      </c>
      <c r="D2671" s="18" t="s">
        <v>2627</v>
      </c>
      <c r="E2671" s="18" t="s">
        <v>46</v>
      </c>
      <c r="F2671" s="48" t="s">
        <v>7224</v>
      </c>
      <c r="G2671" s="18"/>
      <c r="H2671" s="18"/>
      <c r="I2671" s="18"/>
      <c r="J2671" s="18"/>
      <c r="K2671" s="113">
        <v>0</v>
      </c>
      <c r="L2671" s="113">
        <v>0</v>
      </c>
      <c r="M2671" s="113">
        <v>0</v>
      </c>
      <c r="N2671" s="48">
        <v>0</v>
      </c>
      <c r="O2671" s="48">
        <v>0</v>
      </c>
      <c r="P2671" s="48">
        <v>0</v>
      </c>
      <c r="Q2671" s="48">
        <v>1</v>
      </c>
      <c r="R2671" s="48">
        <v>0</v>
      </c>
      <c r="S2671" s="113">
        <v>0</v>
      </c>
      <c r="T2671" s="48">
        <v>0</v>
      </c>
      <c r="U2671" s="47"/>
      <c r="V2671" s="39" t="s">
        <v>8788</v>
      </c>
      <c r="W2671" s="134" t="s">
        <v>3834</v>
      </c>
      <c r="X2671" s="18" t="s">
        <v>389</v>
      </c>
      <c r="Y2671" s="13">
        <v>0</v>
      </c>
      <c r="Z2671" s="13">
        <v>14</v>
      </c>
      <c r="AA2671" s="33">
        <v>0</v>
      </c>
      <c r="AB2671" s="3">
        <f t="shared" si="122"/>
        <v>168</v>
      </c>
      <c r="AC2671">
        <v>265.16998562248034</v>
      </c>
      <c r="AD2671" s="17"/>
      <c r="AE2671" s="34"/>
      <c r="AG2671" s="18"/>
      <c r="AH2671" s="18"/>
      <c r="AI2671" s="18"/>
      <c r="AJ2671" s="18"/>
      <c r="AM2671" s="17"/>
      <c r="AN2671" s="3">
        <v>1917</v>
      </c>
      <c r="AO2671" s="3">
        <v>1175</v>
      </c>
      <c r="AP2671" s="3">
        <v>3332</v>
      </c>
      <c r="AQ2671" s="18"/>
      <c r="AR2671" s="183" t="s">
        <v>8989</v>
      </c>
      <c r="AS2671" s="183" t="s">
        <v>8988</v>
      </c>
      <c r="AT2671" s="3">
        <v>0</v>
      </c>
      <c r="AU2671" s="18">
        <v>0</v>
      </c>
      <c r="AV2671" s="17"/>
      <c r="AW2671" s="208">
        <v>1</v>
      </c>
      <c r="AX2671" s="48">
        <v>1</v>
      </c>
      <c r="AY2671" s="48">
        <v>0</v>
      </c>
      <c r="AZ2671" s="48">
        <v>0</v>
      </c>
      <c r="BA2671" s="48">
        <v>0</v>
      </c>
      <c r="BB2671" s="48">
        <v>0</v>
      </c>
      <c r="BC2671" s="48">
        <v>0</v>
      </c>
    </row>
    <row r="2672" spans="1:62" x14ac:dyDescent="0.25">
      <c r="A2672" s="18">
        <v>117</v>
      </c>
      <c r="B2672" s="18">
        <v>53</v>
      </c>
      <c r="C2672" s="3" t="s">
        <v>3815</v>
      </c>
      <c r="D2672" s="18" t="s">
        <v>2627</v>
      </c>
      <c r="E2672" s="18" t="s">
        <v>46</v>
      </c>
      <c r="F2672" s="48" t="s">
        <v>7224</v>
      </c>
      <c r="G2672" s="18"/>
      <c r="H2672" s="18"/>
      <c r="I2672" s="18"/>
      <c r="J2672" s="18"/>
      <c r="K2672" s="113">
        <v>0</v>
      </c>
      <c r="L2672" s="113">
        <v>0</v>
      </c>
      <c r="M2672" s="113">
        <v>0</v>
      </c>
      <c r="N2672" s="48">
        <v>0</v>
      </c>
      <c r="O2672" s="48">
        <v>0</v>
      </c>
      <c r="P2672" s="48">
        <v>0</v>
      </c>
      <c r="Q2672" s="48">
        <v>1</v>
      </c>
      <c r="R2672" s="48">
        <v>0</v>
      </c>
      <c r="S2672" s="113">
        <v>0</v>
      </c>
      <c r="T2672" s="48">
        <v>0</v>
      </c>
      <c r="U2672" s="47"/>
      <c r="V2672" s="39" t="s">
        <v>8728</v>
      </c>
      <c r="W2672" s="134" t="s">
        <v>3835</v>
      </c>
      <c r="X2672" s="18" t="s">
        <v>77</v>
      </c>
      <c r="Y2672" s="13">
        <v>0</v>
      </c>
      <c r="Z2672" s="13">
        <v>6</v>
      </c>
      <c r="AA2672" s="33">
        <v>0</v>
      </c>
      <c r="AB2672" s="3">
        <f t="shared" si="122"/>
        <v>72</v>
      </c>
      <c r="AC2672">
        <v>112.57524107888889</v>
      </c>
      <c r="AD2672" s="17"/>
      <c r="AE2672" s="34"/>
      <c r="AG2672" s="18"/>
      <c r="AH2672" s="18"/>
      <c r="AI2672" s="18"/>
      <c r="AJ2672" s="18"/>
      <c r="AM2672" s="17"/>
      <c r="AN2672" s="3">
        <v>1917</v>
      </c>
      <c r="AO2672" s="3">
        <v>1175</v>
      </c>
      <c r="AP2672" s="3">
        <v>3263</v>
      </c>
      <c r="AQ2672" s="18"/>
      <c r="AR2672" s="183" t="s">
        <v>8989</v>
      </c>
      <c r="AS2672" s="183" t="s">
        <v>8988</v>
      </c>
      <c r="AT2672" s="3">
        <v>0</v>
      </c>
      <c r="AU2672" s="18">
        <v>0</v>
      </c>
      <c r="AV2672" s="17"/>
      <c r="AW2672" s="208">
        <v>1</v>
      </c>
      <c r="AX2672" s="48">
        <v>0</v>
      </c>
      <c r="AY2672" s="48">
        <v>0</v>
      </c>
      <c r="AZ2672" s="48">
        <v>0</v>
      </c>
      <c r="BA2672" s="48">
        <v>0</v>
      </c>
      <c r="BB2672" s="48">
        <v>0</v>
      </c>
      <c r="BC2672" s="48">
        <v>0</v>
      </c>
    </row>
    <row r="2673" spans="1:62" x14ac:dyDescent="0.25">
      <c r="A2673" s="18">
        <v>117</v>
      </c>
      <c r="B2673" s="18">
        <v>53</v>
      </c>
      <c r="C2673" s="3" t="s">
        <v>3815</v>
      </c>
      <c r="D2673" s="18" t="s">
        <v>2627</v>
      </c>
      <c r="E2673" s="18" t="s">
        <v>46</v>
      </c>
      <c r="F2673" s="48" t="s">
        <v>7224</v>
      </c>
      <c r="G2673" s="18"/>
      <c r="H2673" s="18"/>
      <c r="I2673" s="18"/>
      <c r="J2673" s="18"/>
      <c r="K2673" s="113">
        <v>0</v>
      </c>
      <c r="L2673" s="113">
        <v>0</v>
      </c>
      <c r="M2673" s="113">
        <v>0</v>
      </c>
      <c r="N2673" s="48">
        <v>0</v>
      </c>
      <c r="O2673" s="48">
        <v>0</v>
      </c>
      <c r="P2673" s="48">
        <v>0</v>
      </c>
      <c r="Q2673" s="48">
        <v>1</v>
      </c>
      <c r="R2673" s="48">
        <v>0</v>
      </c>
      <c r="S2673" s="113">
        <v>0</v>
      </c>
      <c r="T2673" s="48">
        <v>0</v>
      </c>
      <c r="U2673" s="47"/>
      <c r="V2673" s="39" t="s">
        <v>8700</v>
      </c>
      <c r="W2673" s="134" t="s">
        <v>3836</v>
      </c>
      <c r="X2673" s="18" t="s">
        <v>77</v>
      </c>
      <c r="Y2673" s="13">
        <v>0</v>
      </c>
      <c r="Z2673" s="13">
        <v>6</v>
      </c>
      <c r="AA2673" s="33">
        <v>0</v>
      </c>
      <c r="AB2673" s="3">
        <f t="shared" si="122"/>
        <v>72</v>
      </c>
      <c r="AC2673">
        <v>112.11358398164225</v>
      </c>
      <c r="AD2673" s="17"/>
      <c r="AE2673" s="34"/>
      <c r="AG2673" s="18"/>
      <c r="AH2673" s="18"/>
      <c r="AI2673" s="18"/>
      <c r="AJ2673" s="18"/>
      <c r="AM2673" s="17"/>
      <c r="AN2673" s="3">
        <v>1917</v>
      </c>
      <c r="AO2673" s="3">
        <v>1175</v>
      </c>
      <c r="AP2673" s="3">
        <v>3233</v>
      </c>
      <c r="AQ2673" s="18"/>
      <c r="AR2673" s="183" t="s">
        <v>8989</v>
      </c>
      <c r="AS2673" s="183" t="s">
        <v>8988</v>
      </c>
      <c r="AT2673" s="3">
        <v>0</v>
      </c>
      <c r="AU2673" s="18">
        <v>0</v>
      </c>
      <c r="AV2673" s="17"/>
      <c r="AW2673" s="208">
        <v>1</v>
      </c>
      <c r="AX2673" s="48">
        <v>0</v>
      </c>
      <c r="AY2673" s="48">
        <v>0</v>
      </c>
      <c r="AZ2673" s="48">
        <v>0</v>
      </c>
      <c r="BA2673" s="48">
        <v>0</v>
      </c>
      <c r="BB2673" s="48">
        <v>0</v>
      </c>
      <c r="BC2673" s="48">
        <v>0</v>
      </c>
    </row>
    <row r="2674" spans="1:62" x14ac:dyDescent="0.25">
      <c r="A2674" s="18">
        <v>117</v>
      </c>
      <c r="B2674" s="3">
        <v>53</v>
      </c>
      <c r="C2674" s="3" t="s">
        <v>3815</v>
      </c>
      <c r="D2674" s="18" t="s">
        <v>2627</v>
      </c>
      <c r="E2674" s="18" t="s">
        <v>46</v>
      </c>
      <c r="F2674" s="48" t="s">
        <v>7224</v>
      </c>
      <c r="K2674" s="113">
        <v>0</v>
      </c>
      <c r="L2674" s="113">
        <v>0</v>
      </c>
      <c r="M2674" s="113">
        <v>0</v>
      </c>
      <c r="N2674" s="48">
        <v>0</v>
      </c>
      <c r="O2674" s="48">
        <v>0</v>
      </c>
      <c r="P2674" s="48">
        <v>0</v>
      </c>
      <c r="Q2674" s="48">
        <v>1</v>
      </c>
      <c r="R2674" s="48">
        <v>0</v>
      </c>
      <c r="S2674" s="113">
        <v>0</v>
      </c>
      <c r="T2674" s="48">
        <v>0</v>
      </c>
      <c r="U2674" s="47"/>
      <c r="V2674" s="14" t="s">
        <v>2778</v>
      </c>
      <c r="W2674" s="134" t="s">
        <v>3837</v>
      </c>
      <c r="X2674" s="3" t="s">
        <v>3838</v>
      </c>
      <c r="Y2674" s="13">
        <v>5</v>
      </c>
      <c r="Z2674" s="13">
        <v>17</v>
      </c>
      <c r="AA2674" s="14">
        <v>6</v>
      </c>
      <c r="AB2674" s="3">
        <f t="shared" si="122"/>
        <v>1410</v>
      </c>
      <c r="AN2674" s="3">
        <v>1917</v>
      </c>
      <c r="AO2674" s="3">
        <v>1175</v>
      </c>
      <c r="AR2674" s="183" t="s">
        <v>8989</v>
      </c>
      <c r="AS2674" s="183" t="s">
        <v>8988</v>
      </c>
      <c r="AT2674" s="3">
        <v>0</v>
      </c>
      <c r="AU2674" s="18">
        <v>0</v>
      </c>
      <c r="AV2674" s="17"/>
    </row>
    <row r="2675" spans="1:62" x14ac:dyDescent="0.25">
      <c r="A2675" s="18">
        <v>117</v>
      </c>
      <c r="B2675" s="3">
        <v>79</v>
      </c>
      <c r="C2675" s="3" t="s">
        <v>3815</v>
      </c>
      <c r="D2675" s="18" t="s">
        <v>2627</v>
      </c>
      <c r="E2675" s="18" t="s">
        <v>46</v>
      </c>
      <c r="F2675" s="48" t="s">
        <v>7224</v>
      </c>
      <c r="K2675" s="113">
        <v>0</v>
      </c>
      <c r="L2675" s="113">
        <v>0</v>
      </c>
      <c r="M2675" s="113">
        <v>0</v>
      </c>
      <c r="N2675" s="48">
        <v>0</v>
      </c>
      <c r="O2675" s="48">
        <v>0</v>
      </c>
      <c r="P2675" s="48">
        <v>0</v>
      </c>
      <c r="Q2675" s="48">
        <v>1</v>
      </c>
      <c r="R2675" s="48">
        <v>0</v>
      </c>
      <c r="S2675" s="113">
        <v>0</v>
      </c>
      <c r="T2675" s="48">
        <v>0</v>
      </c>
      <c r="U2675" s="47"/>
      <c r="V2675" s="22" t="s">
        <v>8957</v>
      </c>
      <c r="W2675" s="137" t="s">
        <v>2721</v>
      </c>
      <c r="X2675" s="3" t="s">
        <v>77</v>
      </c>
      <c r="Y2675" s="56">
        <v>0</v>
      </c>
      <c r="Z2675" s="56">
        <v>6</v>
      </c>
      <c r="AA2675" s="14">
        <v>0</v>
      </c>
      <c r="AB2675" s="3">
        <f t="shared" ref="AB2675:AB2689" si="123">(240*Y2675)+(12*Z2675)+AA2675</f>
        <v>72</v>
      </c>
      <c r="AC2675">
        <v>108.68119057255274</v>
      </c>
      <c r="AE2675" s="22" t="s">
        <v>8990</v>
      </c>
      <c r="AF2675" s="75" t="s">
        <v>3839</v>
      </c>
      <c r="AG2675" s="3" t="s">
        <v>2558</v>
      </c>
      <c r="AH2675" s="3">
        <v>1</v>
      </c>
      <c r="AI2675" s="3">
        <v>18</v>
      </c>
      <c r="AJ2675" s="3">
        <v>0</v>
      </c>
      <c r="AK2675" s="3">
        <f>(240*AH2675)+(12*AI2675)+AJ2675</f>
        <v>456</v>
      </c>
      <c r="AL2675">
        <v>672.47124588188126</v>
      </c>
      <c r="AN2675" s="3">
        <v>1917</v>
      </c>
      <c r="AO2675" s="3">
        <v>1175</v>
      </c>
      <c r="AP2675" s="3">
        <v>3006</v>
      </c>
      <c r="AQ2675" s="3">
        <v>2836</v>
      </c>
      <c r="AR2675" s="183" t="s">
        <v>8989</v>
      </c>
      <c r="AS2675" s="183" t="s">
        <v>8988</v>
      </c>
      <c r="AT2675" s="3">
        <v>0</v>
      </c>
      <c r="AU2675" s="18">
        <v>0</v>
      </c>
      <c r="AV2675" s="17"/>
      <c r="AW2675" s="208">
        <v>1</v>
      </c>
      <c r="AX2675" s="48">
        <v>0</v>
      </c>
      <c r="AY2675" s="48">
        <v>0</v>
      </c>
      <c r="AZ2675" s="48">
        <v>0</v>
      </c>
      <c r="BA2675" s="48">
        <v>0</v>
      </c>
      <c r="BB2675" s="48">
        <v>0</v>
      </c>
      <c r="BC2675" s="48">
        <v>0</v>
      </c>
      <c r="BE2675" s="48">
        <v>0</v>
      </c>
      <c r="BF2675" s="48">
        <v>0</v>
      </c>
      <c r="BG2675" s="48">
        <v>1</v>
      </c>
      <c r="BH2675" s="48">
        <v>0</v>
      </c>
      <c r="BI2675" s="48">
        <v>0</v>
      </c>
      <c r="BJ2675" s="48">
        <v>0</v>
      </c>
    </row>
    <row r="2676" spans="1:62" x14ac:dyDescent="0.25">
      <c r="A2676" s="18">
        <v>117</v>
      </c>
      <c r="B2676" s="3">
        <v>79</v>
      </c>
      <c r="C2676" s="3" t="s">
        <v>3815</v>
      </c>
      <c r="D2676" s="18" t="s">
        <v>2627</v>
      </c>
      <c r="E2676" s="18" t="s">
        <v>46</v>
      </c>
      <c r="F2676" s="48" t="s">
        <v>7224</v>
      </c>
      <c r="K2676" s="113">
        <v>0</v>
      </c>
      <c r="L2676" s="113">
        <v>0</v>
      </c>
      <c r="M2676" s="113">
        <v>0</v>
      </c>
      <c r="N2676" s="48">
        <v>0</v>
      </c>
      <c r="O2676" s="48">
        <v>0</v>
      </c>
      <c r="P2676" s="48">
        <v>0</v>
      </c>
      <c r="Q2676" s="48">
        <v>1</v>
      </c>
      <c r="R2676" s="48">
        <v>0</v>
      </c>
      <c r="S2676" s="113">
        <v>0</v>
      </c>
      <c r="T2676" s="48">
        <v>0</v>
      </c>
      <c r="U2676" s="47"/>
      <c r="V2676" s="22" t="s">
        <v>8991</v>
      </c>
      <c r="W2676" s="137" t="s">
        <v>2721</v>
      </c>
      <c r="X2676" s="3" t="s">
        <v>77</v>
      </c>
      <c r="Y2676" s="56">
        <v>0</v>
      </c>
      <c r="Z2676" s="56">
        <v>6</v>
      </c>
      <c r="AA2676" s="14">
        <v>0</v>
      </c>
      <c r="AB2676" s="3">
        <f t="shared" si="123"/>
        <v>72</v>
      </c>
      <c r="AC2676">
        <v>108.04293903867375</v>
      </c>
      <c r="AE2676" s="22"/>
      <c r="AF2676" s="75"/>
      <c r="AN2676" s="3">
        <v>1917</v>
      </c>
      <c r="AO2676" s="3">
        <v>1175</v>
      </c>
      <c r="AP2676" s="3">
        <v>2963</v>
      </c>
      <c r="AR2676" s="183" t="s">
        <v>8989</v>
      </c>
      <c r="AS2676" s="183" t="s">
        <v>8988</v>
      </c>
      <c r="AT2676" s="3">
        <v>0</v>
      </c>
      <c r="AU2676" s="18">
        <v>0</v>
      </c>
      <c r="AV2676" s="17"/>
      <c r="AW2676" s="208">
        <v>1</v>
      </c>
      <c r="AX2676" s="48">
        <v>0</v>
      </c>
      <c r="AY2676" s="48">
        <v>0</v>
      </c>
      <c r="AZ2676" s="48">
        <v>0</v>
      </c>
      <c r="BA2676" s="48">
        <v>0</v>
      </c>
      <c r="BB2676" s="48">
        <v>0</v>
      </c>
      <c r="BC2676" s="48">
        <v>0</v>
      </c>
    </row>
    <row r="2677" spans="1:62" ht="30" x14ac:dyDescent="0.25">
      <c r="A2677" s="18">
        <v>117</v>
      </c>
      <c r="B2677" s="3">
        <v>79</v>
      </c>
      <c r="C2677" s="3" t="s">
        <v>3815</v>
      </c>
      <c r="D2677" s="18" t="s">
        <v>2627</v>
      </c>
      <c r="E2677" s="18" t="s">
        <v>46</v>
      </c>
      <c r="F2677" s="48" t="s">
        <v>7224</v>
      </c>
      <c r="K2677" s="113">
        <v>0</v>
      </c>
      <c r="L2677" s="113">
        <v>0</v>
      </c>
      <c r="M2677" s="113">
        <v>0</v>
      </c>
      <c r="N2677" s="48">
        <v>0</v>
      </c>
      <c r="O2677" s="48">
        <v>0</v>
      </c>
      <c r="P2677" s="48">
        <v>0</v>
      </c>
      <c r="Q2677" s="48">
        <v>1</v>
      </c>
      <c r="R2677" s="48">
        <v>0</v>
      </c>
      <c r="S2677" s="113">
        <v>0</v>
      </c>
      <c r="T2677" s="48">
        <v>0</v>
      </c>
      <c r="U2677" s="47"/>
      <c r="V2677" s="22" t="s">
        <v>8992</v>
      </c>
      <c r="W2677" s="137" t="s">
        <v>3840</v>
      </c>
      <c r="X2677" s="3" t="s">
        <v>27</v>
      </c>
      <c r="Y2677" s="56">
        <v>0</v>
      </c>
      <c r="Z2677" s="56">
        <v>4</v>
      </c>
      <c r="AA2677" s="14">
        <v>0</v>
      </c>
      <c r="AB2677" s="3">
        <f t="shared" si="123"/>
        <v>48</v>
      </c>
      <c r="AC2677">
        <v>71.38038751851812</v>
      </c>
      <c r="AE2677" s="22" t="s">
        <v>9092</v>
      </c>
      <c r="AF2677" s="75" t="s">
        <v>3841</v>
      </c>
      <c r="AG2677" s="82" t="s">
        <v>3842</v>
      </c>
      <c r="AH2677" s="3">
        <v>10</v>
      </c>
      <c r="AI2677" s="3">
        <v>7</v>
      </c>
      <c r="AJ2677" s="3">
        <v>7</v>
      </c>
      <c r="AK2677" s="3">
        <f>(240*AH2677)+(12*AI2677)+AJ2677</f>
        <v>2491</v>
      </c>
      <c r="AL2677">
        <v>3592.4109193484896</v>
      </c>
      <c r="AN2677" s="3">
        <v>1917</v>
      </c>
      <c r="AO2677" s="3">
        <v>1175</v>
      </c>
      <c r="AP2677" s="3">
        <v>2897</v>
      </c>
      <c r="AQ2677" s="3">
        <v>2673</v>
      </c>
      <c r="AR2677" s="183" t="s">
        <v>8989</v>
      </c>
      <c r="AS2677" s="183" t="s">
        <v>8988</v>
      </c>
      <c r="AT2677" s="3">
        <v>0</v>
      </c>
      <c r="AU2677" s="18">
        <v>0</v>
      </c>
      <c r="AV2677" s="17"/>
      <c r="AW2677" s="208">
        <v>1</v>
      </c>
      <c r="AX2677" s="48">
        <v>0</v>
      </c>
      <c r="AY2677" s="48">
        <v>0</v>
      </c>
      <c r="AZ2677" s="48">
        <v>0</v>
      </c>
      <c r="BA2677" s="48">
        <v>0</v>
      </c>
      <c r="BB2677" s="48">
        <v>0</v>
      </c>
      <c r="BC2677" s="48">
        <v>0</v>
      </c>
      <c r="BE2677" s="48">
        <v>0</v>
      </c>
      <c r="BF2677" s="48">
        <v>1</v>
      </c>
      <c r="BG2677" s="48">
        <v>0</v>
      </c>
      <c r="BH2677" s="48">
        <v>0</v>
      </c>
      <c r="BI2677" s="48">
        <v>0</v>
      </c>
      <c r="BJ2677" s="48">
        <v>1</v>
      </c>
    </row>
    <row r="2678" spans="1:62" x14ac:dyDescent="0.25">
      <c r="A2678" s="18">
        <v>117</v>
      </c>
      <c r="B2678" s="3">
        <v>79</v>
      </c>
      <c r="C2678" s="3" t="s">
        <v>3815</v>
      </c>
      <c r="D2678" s="18" t="s">
        <v>2627</v>
      </c>
      <c r="E2678" s="18" t="s">
        <v>46</v>
      </c>
      <c r="F2678" s="48" t="s">
        <v>7224</v>
      </c>
      <c r="K2678" s="113">
        <v>0</v>
      </c>
      <c r="L2678" s="113">
        <v>0</v>
      </c>
      <c r="M2678" s="113">
        <v>0</v>
      </c>
      <c r="N2678" s="48">
        <v>0</v>
      </c>
      <c r="O2678" s="48">
        <v>0</v>
      </c>
      <c r="P2678" s="48">
        <v>0</v>
      </c>
      <c r="Q2678" s="48">
        <v>1</v>
      </c>
      <c r="R2678" s="48">
        <v>0</v>
      </c>
      <c r="S2678" s="113">
        <v>0</v>
      </c>
      <c r="T2678" s="48">
        <v>0</v>
      </c>
      <c r="U2678" s="47"/>
      <c r="V2678" s="22" t="s">
        <v>9205</v>
      </c>
      <c r="W2678" s="137" t="s">
        <v>3843</v>
      </c>
      <c r="X2678" s="3" t="s">
        <v>239</v>
      </c>
      <c r="Y2678" s="56">
        <v>0</v>
      </c>
      <c r="Z2678" s="56">
        <v>2</v>
      </c>
      <c r="AA2678" s="14">
        <v>0</v>
      </c>
      <c r="AB2678" s="3">
        <f t="shared" si="123"/>
        <v>24</v>
      </c>
      <c r="AC2678">
        <v>33.681028605332187</v>
      </c>
      <c r="AE2678" s="22" t="s">
        <v>9198</v>
      </c>
      <c r="AF2678" s="75" t="s">
        <v>3844</v>
      </c>
      <c r="AH2678" s="42">
        <v>1</v>
      </c>
      <c r="AI2678" s="42">
        <v>6</v>
      </c>
      <c r="AJ2678" s="42">
        <v>0.5</v>
      </c>
      <c r="AK2678" s="42">
        <f>(240*AH2678)+(12*AI2678)+AJ2678</f>
        <v>312.5</v>
      </c>
      <c r="AL2678">
        <v>439.27651579389277</v>
      </c>
      <c r="AN2678" s="3">
        <v>1917</v>
      </c>
      <c r="AO2678" s="3">
        <v>1175</v>
      </c>
      <c r="AP2678" s="3">
        <v>2474</v>
      </c>
      <c r="AQ2678" s="3">
        <v>2486</v>
      </c>
      <c r="AR2678" s="183" t="s">
        <v>8989</v>
      </c>
      <c r="AS2678" s="183" t="s">
        <v>8988</v>
      </c>
      <c r="AT2678" s="3">
        <v>0</v>
      </c>
      <c r="AU2678" s="18">
        <v>0</v>
      </c>
      <c r="AV2678" s="17"/>
      <c r="AW2678" s="208">
        <v>1</v>
      </c>
      <c r="AX2678" s="48">
        <v>0</v>
      </c>
      <c r="AY2678" s="48">
        <v>0</v>
      </c>
      <c r="AZ2678" s="48">
        <v>0</v>
      </c>
      <c r="BA2678" s="48">
        <v>0</v>
      </c>
      <c r="BB2678" s="48">
        <v>0</v>
      </c>
      <c r="BC2678" s="48">
        <v>0</v>
      </c>
      <c r="BE2678" s="48">
        <v>0</v>
      </c>
      <c r="BF2678" s="48">
        <v>0</v>
      </c>
      <c r="BG2678" s="48">
        <v>1</v>
      </c>
      <c r="BH2678" s="48">
        <v>0</v>
      </c>
      <c r="BI2678" s="48">
        <v>0</v>
      </c>
      <c r="BJ2678" s="48">
        <v>0</v>
      </c>
    </row>
    <row r="2679" spans="1:62" x14ac:dyDescent="0.25">
      <c r="A2679" s="18">
        <v>117</v>
      </c>
      <c r="B2679" s="3">
        <v>79</v>
      </c>
      <c r="C2679" s="3" t="s">
        <v>3815</v>
      </c>
      <c r="D2679" s="18" t="s">
        <v>2627</v>
      </c>
      <c r="E2679" s="18" t="s">
        <v>46</v>
      </c>
      <c r="F2679" s="48" t="s">
        <v>7224</v>
      </c>
      <c r="K2679" s="113">
        <v>0</v>
      </c>
      <c r="L2679" s="113">
        <v>0</v>
      </c>
      <c r="M2679" s="113">
        <v>0</v>
      </c>
      <c r="N2679" s="48">
        <v>0</v>
      </c>
      <c r="O2679" s="48">
        <v>0</v>
      </c>
      <c r="P2679" s="48">
        <v>0</v>
      </c>
      <c r="Q2679" s="48">
        <v>1</v>
      </c>
      <c r="R2679" s="48">
        <v>0</v>
      </c>
      <c r="S2679" s="113">
        <v>0</v>
      </c>
      <c r="T2679" s="48">
        <v>0</v>
      </c>
      <c r="U2679" s="47"/>
      <c r="V2679" s="22" t="s">
        <v>9206</v>
      </c>
      <c r="W2679" s="137" t="s">
        <v>3845</v>
      </c>
      <c r="X2679" s="3" t="s">
        <v>239</v>
      </c>
      <c r="Y2679" s="56">
        <v>0</v>
      </c>
      <c r="Z2679" s="56">
        <v>2</v>
      </c>
      <c r="AA2679" s="14">
        <v>0</v>
      </c>
      <c r="AB2679" s="3">
        <f t="shared" si="123"/>
        <v>24</v>
      </c>
      <c r="AC2679">
        <v>33.667190878058534</v>
      </c>
      <c r="AE2679" s="22" t="s">
        <v>9198</v>
      </c>
      <c r="AF2679" s="2" t="s">
        <v>3846</v>
      </c>
      <c r="AH2679" s="42">
        <v>0</v>
      </c>
      <c r="AI2679" s="42">
        <v>0</v>
      </c>
      <c r="AJ2679" s="42">
        <v>3.5</v>
      </c>
      <c r="AK2679" s="42">
        <f>(240*AH2679)+(12*AI2679)+AJ2679</f>
        <v>3.5</v>
      </c>
      <c r="AL2679">
        <v>4.9198969768915992</v>
      </c>
      <c r="AN2679" s="3">
        <v>1917</v>
      </c>
      <c r="AO2679" s="3">
        <v>1175</v>
      </c>
      <c r="AP2679" s="3">
        <v>2471</v>
      </c>
      <c r="AQ2679" s="3">
        <v>2486</v>
      </c>
      <c r="AR2679" s="183" t="s">
        <v>8989</v>
      </c>
      <c r="AS2679" s="183" t="s">
        <v>8988</v>
      </c>
      <c r="AT2679" s="3">
        <v>0</v>
      </c>
      <c r="AU2679" s="18">
        <v>0</v>
      </c>
      <c r="AV2679" s="17"/>
      <c r="AW2679" s="208">
        <v>1</v>
      </c>
      <c r="AX2679" s="48">
        <v>0</v>
      </c>
      <c r="AY2679" s="48">
        <v>0</v>
      </c>
      <c r="AZ2679" s="48">
        <v>0</v>
      </c>
      <c r="BA2679" s="48">
        <v>0</v>
      </c>
      <c r="BB2679" s="48">
        <v>0</v>
      </c>
      <c r="BC2679" s="48">
        <v>0</v>
      </c>
      <c r="BE2679" s="48">
        <v>0</v>
      </c>
      <c r="BF2679" s="48">
        <v>0</v>
      </c>
      <c r="BG2679" s="48">
        <v>1</v>
      </c>
      <c r="BH2679" s="48">
        <v>0</v>
      </c>
      <c r="BI2679" s="48">
        <v>0</v>
      </c>
      <c r="BJ2679" s="48">
        <v>0</v>
      </c>
    </row>
    <row r="2680" spans="1:62" x14ac:dyDescent="0.25">
      <c r="A2680" s="18">
        <v>117</v>
      </c>
      <c r="B2680" s="3">
        <v>79</v>
      </c>
      <c r="C2680" s="3" t="s">
        <v>3815</v>
      </c>
      <c r="D2680" s="18" t="s">
        <v>2627</v>
      </c>
      <c r="E2680" s="18" t="s">
        <v>46</v>
      </c>
      <c r="F2680" s="48" t="s">
        <v>7224</v>
      </c>
      <c r="K2680" s="113">
        <v>0</v>
      </c>
      <c r="L2680" s="113">
        <v>0</v>
      </c>
      <c r="M2680" s="113">
        <v>0</v>
      </c>
      <c r="N2680" s="48">
        <v>0</v>
      </c>
      <c r="O2680" s="48">
        <v>0</v>
      </c>
      <c r="P2680" s="48">
        <v>0</v>
      </c>
      <c r="Q2680" s="48">
        <v>1</v>
      </c>
      <c r="R2680" s="48">
        <v>0</v>
      </c>
      <c r="S2680" s="113">
        <v>0</v>
      </c>
      <c r="T2680" s="48">
        <v>0</v>
      </c>
      <c r="U2680" s="47"/>
      <c r="V2680" s="22" t="s">
        <v>9207</v>
      </c>
      <c r="W2680" s="137" t="s">
        <v>3847</v>
      </c>
      <c r="X2680" s="3" t="s">
        <v>918</v>
      </c>
      <c r="Y2680" s="56">
        <v>0</v>
      </c>
      <c r="Z2680" s="56">
        <v>5</v>
      </c>
      <c r="AA2680" s="14">
        <v>9</v>
      </c>
      <c r="AB2680" s="3">
        <f t="shared" si="123"/>
        <v>69</v>
      </c>
      <c r="AC2680">
        <v>100.37120432736037</v>
      </c>
      <c r="AE2680" s="22" t="s">
        <v>9130</v>
      </c>
      <c r="AF2680" s="75" t="s">
        <v>3848</v>
      </c>
      <c r="AG2680" s="3" t="s">
        <v>3849</v>
      </c>
      <c r="AH2680" s="42">
        <v>4</v>
      </c>
      <c r="AI2680" s="42">
        <v>14</v>
      </c>
      <c r="AJ2680" s="42">
        <v>6</v>
      </c>
      <c r="AK2680" s="42">
        <f>(240*AH2680)+(12*AI2680)+AJ2680</f>
        <v>1134</v>
      </c>
      <c r="AL2680">
        <v>1594.7017979072759</v>
      </c>
      <c r="AN2680" s="3">
        <v>1917</v>
      </c>
      <c r="AO2680" s="3">
        <v>1175</v>
      </c>
      <c r="AP2680" s="3">
        <v>2736</v>
      </c>
      <c r="AQ2680" s="3">
        <v>2489</v>
      </c>
      <c r="AR2680" s="183" t="s">
        <v>8989</v>
      </c>
      <c r="AS2680" s="183" t="s">
        <v>8988</v>
      </c>
      <c r="AT2680" s="3">
        <v>0</v>
      </c>
      <c r="AU2680" s="18">
        <v>0</v>
      </c>
      <c r="AV2680" s="17"/>
      <c r="AW2680" s="208">
        <v>1</v>
      </c>
      <c r="AX2680" s="48">
        <v>1</v>
      </c>
      <c r="AY2680" s="48">
        <v>0</v>
      </c>
      <c r="AZ2680" s="48">
        <v>0</v>
      </c>
      <c r="BA2680" s="48">
        <v>0</v>
      </c>
      <c r="BB2680" s="48">
        <v>0</v>
      </c>
      <c r="BC2680" s="48">
        <v>0</v>
      </c>
      <c r="BE2680" s="48">
        <v>0</v>
      </c>
      <c r="BF2680" s="48">
        <v>1</v>
      </c>
      <c r="BG2680" s="48">
        <v>0</v>
      </c>
      <c r="BH2680" s="48">
        <v>0</v>
      </c>
      <c r="BI2680" s="48">
        <v>0</v>
      </c>
      <c r="BJ2680" s="48">
        <v>0</v>
      </c>
    </row>
    <row r="2681" spans="1:62" s="18" customFormat="1" x14ac:dyDescent="0.25">
      <c r="A2681" s="18">
        <v>117</v>
      </c>
      <c r="B2681" s="3">
        <v>79</v>
      </c>
      <c r="C2681" s="3" t="s">
        <v>3815</v>
      </c>
      <c r="D2681" s="18" t="s">
        <v>2627</v>
      </c>
      <c r="E2681" s="18" t="s">
        <v>46</v>
      </c>
      <c r="F2681" s="48" t="s">
        <v>7224</v>
      </c>
      <c r="G2681" s="3"/>
      <c r="H2681" s="3"/>
      <c r="I2681" s="3"/>
      <c r="J2681" s="3"/>
      <c r="K2681" s="113">
        <v>0</v>
      </c>
      <c r="L2681" s="113">
        <v>0</v>
      </c>
      <c r="M2681" s="113">
        <v>0</v>
      </c>
      <c r="N2681" s="48">
        <v>0</v>
      </c>
      <c r="O2681" s="48">
        <v>0</v>
      </c>
      <c r="P2681" s="48">
        <v>0</v>
      </c>
      <c r="Q2681" s="48">
        <v>1</v>
      </c>
      <c r="R2681" s="48">
        <v>0</v>
      </c>
      <c r="S2681" s="113">
        <v>0</v>
      </c>
      <c r="T2681" s="48">
        <v>0</v>
      </c>
      <c r="U2681" s="47"/>
      <c r="V2681" s="22" t="s">
        <v>9208</v>
      </c>
      <c r="W2681" s="137" t="s">
        <v>3850</v>
      </c>
      <c r="X2681" s="3" t="s">
        <v>77</v>
      </c>
      <c r="Y2681" s="56">
        <v>0</v>
      </c>
      <c r="Z2681" s="56">
        <v>6</v>
      </c>
      <c r="AA2681" s="14">
        <v>0</v>
      </c>
      <c r="AB2681" s="3">
        <f t="shared" si="123"/>
        <v>72</v>
      </c>
      <c r="AC2681" s="18">
        <v>103.72151941453509</v>
      </c>
      <c r="AD2681" s="1"/>
      <c r="AE2681" s="22"/>
      <c r="AF2681" s="75"/>
      <c r="AG2681" s="3" t="s">
        <v>3851</v>
      </c>
      <c r="AH2681" s="3">
        <v>17</v>
      </c>
      <c r="AI2681" s="3">
        <v>0</v>
      </c>
      <c r="AJ2681" s="3">
        <v>1</v>
      </c>
      <c r="AK2681" s="3">
        <f>(240*AH2681)+(12*AI2681)+AJ2681</f>
        <v>4081</v>
      </c>
      <c r="AM2681" s="1"/>
      <c r="AN2681" s="3">
        <v>1917</v>
      </c>
      <c r="AO2681" s="3">
        <v>1175</v>
      </c>
      <c r="AP2681" s="3">
        <v>2665</v>
      </c>
      <c r="AQ2681" s="3"/>
      <c r="AR2681" s="183" t="s">
        <v>8989</v>
      </c>
      <c r="AS2681" s="183" t="s">
        <v>8988</v>
      </c>
      <c r="AT2681" s="3">
        <v>0</v>
      </c>
      <c r="AU2681" s="18">
        <v>0</v>
      </c>
      <c r="AV2681" s="17"/>
      <c r="AW2681" s="208">
        <v>1</v>
      </c>
      <c r="AX2681" s="48">
        <v>0</v>
      </c>
      <c r="AY2681" s="48">
        <v>0</v>
      </c>
      <c r="AZ2681" s="48">
        <v>0</v>
      </c>
      <c r="BA2681" s="48">
        <v>0</v>
      </c>
      <c r="BB2681" s="48">
        <v>0</v>
      </c>
      <c r="BC2681" s="48">
        <v>0</v>
      </c>
      <c r="BD2681" s="17"/>
    </row>
    <row r="2682" spans="1:62" s="18" customFormat="1" ht="15.75" customHeight="1" x14ac:dyDescent="0.25">
      <c r="A2682" s="18">
        <v>117</v>
      </c>
      <c r="B2682" s="3">
        <v>79</v>
      </c>
      <c r="C2682" s="3" t="s">
        <v>3815</v>
      </c>
      <c r="D2682" s="18" t="s">
        <v>2627</v>
      </c>
      <c r="E2682" s="18" t="s">
        <v>46</v>
      </c>
      <c r="F2682" s="48" t="s">
        <v>7224</v>
      </c>
      <c r="G2682" s="3"/>
      <c r="H2682" s="3"/>
      <c r="I2682" s="3"/>
      <c r="J2682" s="3"/>
      <c r="K2682" s="113">
        <v>0</v>
      </c>
      <c r="L2682" s="113">
        <v>0</v>
      </c>
      <c r="M2682" s="113">
        <v>0</v>
      </c>
      <c r="N2682" s="48">
        <v>0</v>
      </c>
      <c r="O2682" s="48">
        <v>0</v>
      </c>
      <c r="P2682" s="48">
        <v>0</v>
      </c>
      <c r="Q2682" s="48">
        <v>1</v>
      </c>
      <c r="R2682" s="48">
        <v>0</v>
      </c>
      <c r="S2682" s="113">
        <v>0</v>
      </c>
      <c r="T2682" s="48">
        <v>0</v>
      </c>
      <c r="U2682" s="47"/>
      <c r="V2682" s="22" t="s">
        <v>9208</v>
      </c>
      <c r="W2682" s="134" t="s">
        <v>3852</v>
      </c>
      <c r="X2682" s="82" t="s">
        <v>1641</v>
      </c>
      <c r="Y2682" s="21">
        <v>0</v>
      </c>
      <c r="Z2682" s="21">
        <v>13</v>
      </c>
      <c r="AA2682" s="14">
        <v>9</v>
      </c>
      <c r="AB2682" s="3">
        <f t="shared" si="123"/>
        <v>165</v>
      </c>
      <c r="AC2682" s="18">
        <v>237.69514865830956</v>
      </c>
      <c r="AD2682" s="1"/>
      <c r="AE2682" s="22"/>
      <c r="AF2682" s="2"/>
      <c r="AG2682" s="3"/>
      <c r="AH2682" s="3"/>
      <c r="AI2682" s="3"/>
      <c r="AJ2682" s="3"/>
      <c r="AK2682" s="3"/>
      <c r="AM2682" s="1"/>
      <c r="AN2682" s="3">
        <v>1917</v>
      </c>
      <c r="AO2682" s="3">
        <v>1175</v>
      </c>
      <c r="AP2682" s="3">
        <v>2665</v>
      </c>
      <c r="AQ2682" s="3"/>
      <c r="AR2682" s="183" t="s">
        <v>8989</v>
      </c>
      <c r="AS2682" s="183" t="s">
        <v>8988</v>
      </c>
      <c r="AT2682" s="3">
        <v>0</v>
      </c>
      <c r="AU2682" s="18">
        <v>0</v>
      </c>
      <c r="AV2682" s="17"/>
      <c r="AW2682" s="208">
        <v>0</v>
      </c>
      <c r="AX2682" s="48">
        <v>1</v>
      </c>
      <c r="AY2682" s="48">
        <v>0</v>
      </c>
      <c r="AZ2682" s="48">
        <v>0</v>
      </c>
      <c r="BA2682" s="48">
        <v>0</v>
      </c>
      <c r="BB2682" s="48">
        <v>0</v>
      </c>
      <c r="BC2682" s="48">
        <v>0</v>
      </c>
      <c r="BD2682" s="17"/>
    </row>
    <row r="2683" spans="1:62" x14ac:dyDescent="0.25">
      <c r="A2683" s="18">
        <v>117</v>
      </c>
      <c r="B2683" s="3">
        <v>79</v>
      </c>
      <c r="C2683" s="3" t="s">
        <v>3815</v>
      </c>
      <c r="D2683" s="18" t="s">
        <v>2627</v>
      </c>
      <c r="E2683" s="18" t="s">
        <v>46</v>
      </c>
      <c r="F2683" s="48" t="s">
        <v>7224</v>
      </c>
      <c r="K2683" s="113">
        <v>0</v>
      </c>
      <c r="L2683" s="113">
        <v>0</v>
      </c>
      <c r="M2683" s="113">
        <v>0</v>
      </c>
      <c r="N2683" s="48">
        <v>0</v>
      </c>
      <c r="O2683" s="48">
        <v>0</v>
      </c>
      <c r="P2683" s="48">
        <v>0</v>
      </c>
      <c r="Q2683" s="48">
        <v>1</v>
      </c>
      <c r="R2683" s="48">
        <v>0</v>
      </c>
      <c r="S2683" s="113">
        <v>0</v>
      </c>
      <c r="T2683" s="48">
        <v>0</v>
      </c>
      <c r="U2683" s="47"/>
      <c r="V2683" s="22" t="s">
        <v>9209</v>
      </c>
      <c r="W2683" s="137" t="s">
        <v>3853</v>
      </c>
      <c r="X2683" s="3" t="s">
        <v>1075</v>
      </c>
      <c r="Y2683" s="56">
        <v>0</v>
      </c>
      <c r="Z2683" s="56">
        <v>1</v>
      </c>
      <c r="AA2683" s="14">
        <v>0</v>
      </c>
      <c r="AB2683" s="3">
        <f t="shared" si="123"/>
        <v>12</v>
      </c>
      <c r="AC2683">
        <v>17.3485952975864</v>
      </c>
      <c r="AE2683" s="22"/>
      <c r="AN2683" s="3">
        <v>1917</v>
      </c>
      <c r="AO2683" s="3">
        <v>1175</v>
      </c>
      <c r="AP2683" s="3">
        <v>2691</v>
      </c>
      <c r="AR2683" s="183" t="s">
        <v>8989</v>
      </c>
      <c r="AS2683" s="183" t="s">
        <v>8988</v>
      </c>
      <c r="AT2683" s="3">
        <v>0</v>
      </c>
      <c r="AU2683" s="18">
        <v>0</v>
      </c>
      <c r="AV2683" s="17"/>
      <c r="AW2683" s="208">
        <v>1</v>
      </c>
      <c r="AX2683" s="48">
        <v>0</v>
      </c>
      <c r="AY2683" s="48">
        <v>0</v>
      </c>
      <c r="AZ2683" s="48">
        <v>0</v>
      </c>
      <c r="BA2683" s="48">
        <v>0</v>
      </c>
      <c r="BB2683" s="48">
        <v>0</v>
      </c>
      <c r="BC2683" s="48">
        <v>0</v>
      </c>
    </row>
    <row r="2684" spans="1:62" x14ac:dyDescent="0.25">
      <c r="A2684" s="18">
        <v>117</v>
      </c>
      <c r="B2684" s="3">
        <v>79</v>
      </c>
      <c r="C2684" s="3" t="s">
        <v>3815</v>
      </c>
      <c r="D2684" s="18" t="s">
        <v>2627</v>
      </c>
      <c r="E2684" s="18" t="s">
        <v>46</v>
      </c>
      <c r="F2684" s="48" t="s">
        <v>7224</v>
      </c>
      <c r="K2684" s="113">
        <v>0</v>
      </c>
      <c r="L2684" s="113">
        <v>0</v>
      </c>
      <c r="M2684" s="113">
        <v>0</v>
      </c>
      <c r="N2684" s="48">
        <v>0</v>
      </c>
      <c r="O2684" s="48">
        <v>0</v>
      </c>
      <c r="P2684" s="48">
        <v>0</v>
      </c>
      <c r="Q2684" s="48">
        <v>1</v>
      </c>
      <c r="R2684" s="48">
        <v>0</v>
      </c>
      <c r="S2684" s="113">
        <v>0</v>
      </c>
      <c r="T2684" s="48">
        <v>0</v>
      </c>
      <c r="U2684" s="47"/>
      <c r="V2684" s="22" t="s">
        <v>9085</v>
      </c>
      <c r="W2684" s="137" t="s">
        <v>3854</v>
      </c>
      <c r="X2684" s="3" t="s">
        <v>423</v>
      </c>
      <c r="Y2684" s="56">
        <v>1</v>
      </c>
      <c r="Z2684" s="56">
        <v>14</v>
      </c>
      <c r="AA2684" s="14">
        <v>0</v>
      </c>
      <c r="AB2684" s="3">
        <f t="shared" si="123"/>
        <v>408</v>
      </c>
      <c r="AC2684">
        <v>585.66576808946604</v>
      </c>
      <c r="AE2684" s="22"/>
      <c r="AN2684" s="3">
        <v>1917</v>
      </c>
      <c r="AO2684" s="3">
        <v>1175</v>
      </c>
      <c r="AP2684" s="3">
        <v>2639</v>
      </c>
      <c r="AR2684" s="183" t="s">
        <v>8989</v>
      </c>
      <c r="AS2684" s="183" t="s">
        <v>8988</v>
      </c>
      <c r="AT2684" s="3">
        <v>0</v>
      </c>
      <c r="AU2684" s="18">
        <v>0</v>
      </c>
      <c r="AV2684" s="17"/>
      <c r="AW2684" s="208">
        <v>0</v>
      </c>
      <c r="AX2684" s="48">
        <v>1</v>
      </c>
      <c r="AY2684" s="48">
        <v>0</v>
      </c>
      <c r="AZ2684" s="48">
        <v>0</v>
      </c>
      <c r="BA2684" s="48">
        <v>0</v>
      </c>
      <c r="BB2684" s="48">
        <v>0</v>
      </c>
      <c r="BC2684" s="48">
        <v>0</v>
      </c>
      <c r="BD2684" s="47"/>
    </row>
    <row r="2685" spans="1:62" x14ac:dyDescent="0.25">
      <c r="A2685" s="18">
        <v>117</v>
      </c>
      <c r="B2685" s="3">
        <v>79</v>
      </c>
      <c r="C2685" s="3" t="s">
        <v>3815</v>
      </c>
      <c r="D2685" s="18" t="s">
        <v>2627</v>
      </c>
      <c r="E2685" s="18" t="s">
        <v>46</v>
      </c>
      <c r="F2685" s="48" t="s">
        <v>7224</v>
      </c>
      <c r="K2685" s="113">
        <v>0</v>
      </c>
      <c r="L2685" s="113">
        <v>0</v>
      </c>
      <c r="M2685" s="113">
        <v>0</v>
      </c>
      <c r="N2685" s="48">
        <v>0</v>
      </c>
      <c r="O2685" s="48">
        <v>0</v>
      </c>
      <c r="P2685" s="48">
        <v>0</v>
      </c>
      <c r="Q2685" s="48">
        <v>1</v>
      </c>
      <c r="R2685" s="48">
        <v>0</v>
      </c>
      <c r="S2685" s="113">
        <v>0</v>
      </c>
      <c r="T2685" s="48">
        <v>0</v>
      </c>
      <c r="U2685" s="47"/>
      <c r="V2685" s="22" t="s">
        <v>9210</v>
      </c>
      <c r="W2685" s="137" t="s">
        <v>3855</v>
      </c>
      <c r="X2685" s="3" t="s">
        <v>23</v>
      </c>
      <c r="Y2685" s="56">
        <v>0</v>
      </c>
      <c r="Z2685" s="56">
        <v>7</v>
      </c>
      <c r="AA2685" s="14">
        <v>6</v>
      </c>
      <c r="AB2685" s="3">
        <f t="shared" si="123"/>
        <v>90</v>
      </c>
      <c r="AC2685">
        <v>128.90814938059097</v>
      </c>
      <c r="AE2685" s="22"/>
      <c r="AN2685" s="3">
        <v>1917</v>
      </c>
      <c r="AO2685" s="3">
        <v>1175</v>
      </c>
      <c r="AP2685" s="3">
        <v>2623</v>
      </c>
      <c r="AR2685" s="183" t="s">
        <v>8989</v>
      </c>
      <c r="AS2685" s="183" t="s">
        <v>8988</v>
      </c>
      <c r="AT2685" s="3">
        <v>0</v>
      </c>
      <c r="AU2685" s="18">
        <v>0</v>
      </c>
      <c r="AV2685" s="17"/>
      <c r="AW2685" s="208">
        <v>1</v>
      </c>
      <c r="AX2685" s="48">
        <v>1</v>
      </c>
      <c r="AY2685" s="48">
        <v>0</v>
      </c>
      <c r="AZ2685" s="48">
        <v>0</v>
      </c>
      <c r="BA2685" s="48">
        <v>0</v>
      </c>
      <c r="BB2685" s="48">
        <v>0</v>
      </c>
      <c r="BC2685" s="48">
        <v>0</v>
      </c>
    </row>
    <row r="2686" spans="1:62" x14ac:dyDescent="0.25">
      <c r="A2686" s="18">
        <v>117</v>
      </c>
      <c r="B2686" s="3">
        <v>79</v>
      </c>
      <c r="C2686" s="3" t="s">
        <v>3815</v>
      </c>
      <c r="D2686" s="18" t="s">
        <v>2627</v>
      </c>
      <c r="E2686" s="18" t="s">
        <v>46</v>
      </c>
      <c r="F2686" s="48" t="s">
        <v>7224</v>
      </c>
      <c r="K2686" s="113">
        <v>0</v>
      </c>
      <c r="L2686" s="113">
        <v>0</v>
      </c>
      <c r="M2686" s="113">
        <v>0</v>
      </c>
      <c r="N2686" s="48">
        <v>0</v>
      </c>
      <c r="O2686" s="48">
        <v>0</v>
      </c>
      <c r="P2686" s="48">
        <v>0</v>
      </c>
      <c r="Q2686" s="48">
        <v>1</v>
      </c>
      <c r="R2686" s="48">
        <v>0</v>
      </c>
      <c r="S2686" s="113">
        <v>0</v>
      </c>
      <c r="T2686" s="48">
        <v>0</v>
      </c>
      <c r="U2686" s="47"/>
      <c r="V2686" s="22" t="s">
        <v>9111</v>
      </c>
      <c r="W2686" s="137" t="s">
        <v>3856</v>
      </c>
      <c r="X2686" s="3" t="s">
        <v>23</v>
      </c>
      <c r="Y2686" s="56">
        <v>0</v>
      </c>
      <c r="Z2686" s="56">
        <v>7</v>
      </c>
      <c r="AA2686" s="14">
        <v>6</v>
      </c>
      <c r="AB2686" s="3">
        <f t="shared" si="123"/>
        <v>90</v>
      </c>
      <c r="AC2686">
        <v>128.16866602438208</v>
      </c>
      <c r="AE2686" s="22"/>
      <c r="AN2686" s="3">
        <v>1917</v>
      </c>
      <c r="AO2686" s="3">
        <v>1175</v>
      </c>
      <c r="AP2686" s="3">
        <v>2581</v>
      </c>
      <c r="AR2686" s="183" t="s">
        <v>8989</v>
      </c>
      <c r="AS2686" s="183" t="s">
        <v>8988</v>
      </c>
      <c r="AT2686" s="3">
        <v>0</v>
      </c>
      <c r="AU2686" s="18">
        <v>0</v>
      </c>
      <c r="AV2686" s="17"/>
      <c r="AW2686" s="208">
        <v>1</v>
      </c>
      <c r="AX2686" s="48">
        <v>1</v>
      </c>
      <c r="AY2686" s="48">
        <v>0</v>
      </c>
      <c r="AZ2686" s="48">
        <v>0</v>
      </c>
      <c r="BA2686" s="48">
        <v>0</v>
      </c>
      <c r="BB2686" s="48">
        <v>0</v>
      </c>
      <c r="BC2686" s="48">
        <v>0</v>
      </c>
    </row>
    <row r="2687" spans="1:62" x14ac:dyDescent="0.25">
      <c r="A2687" s="18">
        <v>117</v>
      </c>
      <c r="B2687" s="3">
        <v>79</v>
      </c>
      <c r="C2687" s="3" t="s">
        <v>3815</v>
      </c>
      <c r="D2687" s="18" t="s">
        <v>2627</v>
      </c>
      <c r="E2687" s="18" t="s">
        <v>46</v>
      </c>
      <c r="F2687" s="48" t="s">
        <v>7224</v>
      </c>
      <c r="K2687" s="113">
        <v>0</v>
      </c>
      <c r="L2687" s="113">
        <v>0</v>
      </c>
      <c r="M2687" s="113">
        <v>0</v>
      </c>
      <c r="N2687" s="48">
        <v>0</v>
      </c>
      <c r="O2687" s="48">
        <v>0</v>
      </c>
      <c r="P2687" s="48">
        <v>0</v>
      </c>
      <c r="Q2687" s="48">
        <v>1</v>
      </c>
      <c r="R2687" s="48">
        <v>0</v>
      </c>
      <c r="S2687" s="113">
        <v>0</v>
      </c>
      <c r="T2687" s="48">
        <v>0</v>
      </c>
      <c r="U2687" s="47"/>
      <c r="V2687" s="22" t="s">
        <v>9211</v>
      </c>
      <c r="W2687" s="137" t="s">
        <v>3857</v>
      </c>
      <c r="X2687" s="3" t="s">
        <v>239</v>
      </c>
      <c r="Y2687" s="56">
        <v>0</v>
      </c>
      <c r="Z2687" s="56">
        <v>2</v>
      </c>
      <c r="AA2687" s="14">
        <v>0</v>
      </c>
      <c r="AB2687" s="3">
        <f t="shared" si="123"/>
        <v>24</v>
      </c>
      <c r="AC2687">
        <v>34.103486727309843</v>
      </c>
      <c r="AE2687" s="22"/>
      <c r="AN2687" s="3">
        <v>1917</v>
      </c>
      <c r="AO2687" s="3">
        <v>1175</v>
      </c>
      <c r="AP2687" s="3">
        <v>2565</v>
      </c>
      <c r="AR2687" s="183" t="s">
        <v>8989</v>
      </c>
      <c r="AS2687" s="183" t="s">
        <v>8988</v>
      </c>
      <c r="AT2687" s="3">
        <v>0</v>
      </c>
      <c r="AU2687" s="18">
        <v>0</v>
      </c>
      <c r="AV2687" s="17"/>
      <c r="AW2687" s="208">
        <v>1</v>
      </c>
      <c r="AX2687" s="48">
        <v>0</v>
      </c>
      <c r="AY2687" s="48">
        <v>0</v>
      </c>
      <c r="AZ2687" s="48">
        <v>0</v>
      </c>
      <c r="BA2687" s="48">
        <v>0</v>
      </c>
      <c r="BB2687" s="48">
        <v>0</v>
      </c>
      <c r="BC2687" s="48">
        <v>0</v>
      </c>
    </row>
    <row r="2688" spans="1:62" x14ac:dyDescent="0.25">
      <c r="A2688" s="18">
        <v>117</v>
      </c>
      <c r="B2688" s="3">
        <v>79</v>
      </c>
      <c r="C2688" s="3" t="s">
        <v>3815</v>
      </c>
      <c r="D2688" s="18" t="s">
        <v>2627</v>
      </c>
      <c r="E2688" s="18" t="s">
        <v>46</v>
      </c>
      <c r="F2688" s="48" t="s">
        <v>7224</v>
      </c>
      <c r="K2688" s="113">
        <v>0</v>
      </c>
      <c r="L2688" s="113">
        <v>0</v>
      </c>
      <c r="M2688" s="113">
        <v>0</v>
      </c>
      <c r="N2688" s="48">
        <v>0</v>
      </c>
      <c r="O2688" s="48">
        <v>0</v>
      </c>
      <c r="P2688" s="48">
        <v>0</v>
      </c>
      <c r="Q2688" s="48">
        <v>1</v>
      </c>
      <c r="R2688" s="48">
        <v>0</v>
      </c>
      <c r="S2688" s="113">
        <v>0</v>
      </c>
      <c r="T2688" s="48">
        <v>0</v>
      </c>
      <c r="U2688" s="47"/>
      <c r="V2688" s="22" t="s">
        <v>9212</v>
      </c>
      <c r="W2688" s="137" t="s">
        <v>3858</v>
      </c>
      <c r="X2688" s="3" t="s">
        <v>1052</v>
      </c>
      <c r="Y2688" s="56">
        <v>0</v>
      </c>
      <c r="Z2688" s="56">
        <v>15</v>
      </c>
      <c r="AA2688" s="14">
        <v>6</v>
      </c>
      <c r="AB2688" s="3">
        <f t="shared" si="123"/>
        <v>186</v>
      </c>
      <c r="AC2688">
        <v>263.86793966801645</v>
      </c>
      <c r="AE2688" s="22"/>
      <c r="AN2688" s="3">
        <v>1917</v>
      </c>
      <c r="AO2688" s="3">
        <v>1175</v>
      </c>
      <c r="AP2688" s="3">
        <v>2553</v>
      </c>
      <c r="AR2688" s="183" t="s">
        <v>8989</v>
      </c>
      <c r="AS2688" s="183" t="s">
        <v>8988</v>
      </c>
      <c r="AT2688" s="3">
        <v>0</v>
      </c>
      <c r="AU2688" s="18">
        <v>0</v>
      </c>
      <c r="AV2688" s="17"/>
      <c r="AW2688" s="208">
        <v>0</v>
      </c>
      <c r="AX2688" s="48">
        <v>1</v>
      </c>
      <c r="AY2688" s="48">
        <v>0</v>
      </c>
      <c r="AZ2688" s="48">
        <v>0</v>
      </c>
      <c r="BA2688" s="48">
        <v>0</v>
      </c>
      <c r="BB2688" s="48">
        <v>0</v>
      </c>
      <c r="BC2688" s="48">
        <v>0</v>
      </c>
    </row>
    <row r="2689" spans="1:62" x14ac:dyDescent="0.25">
      <c r="A2689" s="18">
        <v>117</v>
      </c>
      <c r="B2689" s="3">
        <v>79</v>
      </c>
      <c r="C2689" s="3" t="s">
        <v>3815</v>
      </c>
      <c r="D2689" s="18" t="s">
        <v>2627</v>
      </c>
      <c r="E2689" s="18" t="s">
        <v>46</v>
      </c>
      <c r="F2689" s="48" t="s">
        <v>7224</v>
      </c>
      <c r="K2689" s="113">
        <v>0</v>
      </c>
      <c r="L2689" s="113">
        <v>0</v>
      </c>
      <c r="M2689" s="113">
        <v>0</v>
      </c>
      <c r="N2689" s="48">
        <v>0</v>
      </c>
      <c r="O2689" s="48">
        <v>0</v>
      </c>
      <c r="P2689" s="48">
        <v>0</v>
      </c>
      <c r="Q2689" s="48">
        <v>1</v>
      </c>
      <c r="R2689" s="48">
        <v>0</v>
      </c>
      <c r="S2689" s="113">
        <v>0</v>
      </c>
      <c r="T2689" s="48">
        <v>0</v>
      </c>
      <c r="U2689" s="47"/>
      <c r="V2689" s="22" t="s">
        <v>9121</v>
      </c>
      <c r="W2689" s="137" t="s">
        <v>3859</v>
      </c>
      <c r="X2689" s="3" t="s">
        <v>581</v>
      </c>
      <c r="Y2689" s="56">
        <v>0</v>
      </c>
      <c r="Z2689" s="56">
        <v>3</v>
      </c>
      <c r="AA2689" s="14">
        <v>6</v>
      </c>
      <c r="AB2689" s="3">
        <f t="shared" si="123"/>
        <v>42</v>
      </c>
      <c r="AC2689">
        <v>59.298114043327793</v>
      </c>
      <c r="AE2689" s="22"/>
      <c r="AN2689" s="3">
        <v>1917</v>
      </c>
      <c r="AO2689" s="3">
        <v>1175</v>
      </c>
      <c r="AP2689" s="3">
        <v>2518</v>
      </c>
      <c r="AR2689" s="183" t="s">
        <v>8989</v>
      </c>
      <c r="AS2689" s="183" t="s">
        <v>8988</v>
      </c>
      <c r="AT2689" s="3">
        <v>0</v>
      </c>
      <c r="AU2689" s="18">
        <v>0</v>
      </c>
      <c r="AV2689" s="17"/>
      <c r="AW2689" s="208">
        <v>1</v>
      </c>
      <c r="AX2689" s="48">
        <v>0</v>
      </c>
      <c r="AY2689" s="48">
        <v>0</v>
      </c>
      <c r="AZ2689" s="48">
        <v>0</v>
      </c>
      <c r="BA2689" s="48">
        <v>0</v>
      </c>
      <c r="BB2689" s="48">
        <v>0</v>
      </c>
      <c r="BC2689" s="48">
        <v>0</v>
      </c>
    </row>
    <row r="2690" spans="1:62" x14ac:dyDescent="0.25">
      <c r="A2690" s="18">
        <v>117</v>
      </c>
      <c r="B2690" s="3">
        <v>79</v>
      </c>
      <c r="C2690" s="3" t="s">
        <v>3815</v>
      </c>
      <c r="D2690" s="18" t="s">
        <v>2627</v>
      </c>
      <c r="E2690" s="18" t="s">
        <v>46</v>
      </c>
      <c r="F2690" s="48" t="s">
        <v>7224</v>
      </c>
      <c r="K2690" s="113">
        <v>0</v>
      </c>
      <c r="L2690" s="113">
        <v>0</v>
      </c>
      <c r="M2690" s="113">
        <v>0</v>
      </c>
      <c r="N2690" s="48">
        <v>0</v>
      </c>
      <c r="O2690" s="48">
        <v>0</v>
      </c>
      <c r="P2690" s="48">
        <v>0</v>
      </c>
      <c r="Q2690" s="48">
        <v>1</v>
      </c>
      <c r="R2690" s="48">
        <v>0</v>
      </c>
      <c r="S2690" s="113">
        <v>0</v>
      </c>
      <c r="T2690" s="48">
        <v>0</v>
      </c>
      <c r="U2690" s="47"/>
      <c r="V2690" s="22" t="s">
        <v>9121</v>
      </c>
      <c r="W2690" s="134" t="s">
        <v>3860</v>
      </c>
      <c r="Y2690" s="21"/>
      <c r="Z2690" s="51">
        <v>2</v>
      </c>
      <c r="AA2690" s="52">
        <v>10</v>
      </c>
      <c r="AB2690" s="42">
        <v>34</v>
      </c>
      <c r="AC2690">
        <v>48.003235177932019</v>
      </c>
      <c r="AE2690" s="22"/>
      <c r="AN2690" s="3">
        <v>1917</v>
      </c>
      <c r="AO2690" s="3">
        <v>1175</v>
      </c>
      <c r="AP2690" s="3">
        <v>2518</v>
      </c>
      <c r="AR2690" s="183" t="s">
        <v>8989</v>
      </c>
      <c r="AS2690" s="183" t="s">
        <v>8988</v>
      </c>
      <c r="AT2690" s="3">
        <v>0</v>
      </c>
      <c r="AU2690" s="18">
        <v>0</v>
      </c>
      <c r="AV2690" s="17"/>
      <c r="AW2690" s="208">
        <v>0</v>
      </c>
      <c r="AX2690" s="48">
        <v>0</v>
      </c>
      <c r="AY2690" s="48">
        <v>0</v>
      </c>
      <c r="AZ2690" s="48">
        <v>0</v>
      </c>
      <c r="BA2690" s="48">
        <v>1</v>
      </c>
      <c r="BB2690" s="48">
        <v>0</v>
      </c>
      <c r="BC2690" s="48">
        <v>0</v>
      </c>
    </row>
    <row r="2691" spans="1:62" x14ac:dyDescent="0.25">
      <c r="A2691" s="18">
        <v>117</v>
      </c>
      <c r="B2691" s="3">
        <v>79</v>
      </c>
      <c r="C2691" s="3" t="s">
        <v>3815</v>
      </c>
      <c r="D2691" s="18" t="s">
        <v>2627</v>
      </c>
      <c r="E2691" s="18" t="s">
        <v>46</v>
      </c>
      <c r="F2691" s="48" t="s">
        <v>7224</v>
      </c>
      <c r="K2691" s="113">
        <v>0</v>
      </c>
      <c r="L2691" s="113">
        <v>0</v>
      </c>
      <c r="M2691" s="113">
        <v>0</v>
      </c>
      <c r="N2691" s="48">
        <v>0</v>
      </c>
      <c r="O2691" s="48">
        <v>0</v>
      </c>
      <c r="P2691" s="48">
        <v>0</v>
      </c>
      <c r="Q2691" s="48">
        <v>1</v>
      </c>
      <c r="R2691" s="48">
        <v>0</v>
      </c>
      <c r="S2691" s="113">
        <v>0</v>
      </c>
      <c r="T2691" s="48">
        <v>0</v>
      </c>
      <c r="U2691" s="47"/>
      <c r="V2691" s="22" t="s">
        <v>9198</v>
      </c>
      <c r="W2691" s="137" t="s">
        <v>3861</v>
      </c>
      <c r="X2691" s="3" t="s">
        <v>3862</v>
      </c>
      <c r="Y2691" s="56">
        <v>5</v>
      </c>
      <c r="Z2691" s="56">
        <v>1</v>
      </c>
      <c r="AA2691" s="14">
        <v>3</v>
      </c>
      <c r="AB2691" s="3">
        <f t="shared" ref="AB2691:AB2702" si="124">(240*Y2691)+(12*Z2691)+AA2691</f>
        <v>1215</v>
      </c>
      <c r="AC2691">
        <v>1707.9070934066551</v>
      </c>
      <c r="AE2691" s="22"/>
      <c r="AN2691" s="3">
        <v>1917</v>
      </c>
      <c r="AO2691" s="3">
        <v>1175</v>
      </c>
      <c r="AP2691" s="3">
        <v>2486</v>
      </c>
      <c r="AR2691" s="183" t="s">
        <v>8989</v>
      </c>
      <c r="AS2691" s="183" t="s">
        <v>8988</v>
      </c>
      <c r="AT2691" s="3">
        <v>0</v>
      </c>
      <c r="AU2691" s="18">
        <v>0</v>
      </c>
      <c r="AV2691" s="17"/>
      <c r="AW2691" s="208">
        <v>0</v>
      </c>
      <c r="AX2691" s="48">
        <v>0</v>
      </c>
      <c r="AY2691" s="48">
        <v>0</v>
      </c>
      <c r="AZ2691" s="48">
        <v>0</v>
      </c>
      <c r="BA2691" s="48">
        <v>1</v>
      </c>
      <c r="BB2691" s="48">
        <v>0</v>
      </c>
      <c r="BC2691" s="48">
        <v>0</v>
      </c>
    </row>
    <row r="2692" spans="1:62" ht="30" x14ac:dyDescent="0.25">
      <c r="A2692" s="18">
        <v>117</v>
      </c>
      <c r="B2692" s="3">
        <v>79</v>
      </c>
      <c r="C2692" s="3" t="s">
        <v>3815</v>
      </c>
      <c r="D2692" s="18" t="s">
        <v>2627</v>
      </c>
      <c r="E2692" s="18" t="s">
        <v>46</v>
      </c>
      <c r="F2692" s="48" t="s">
        <v>7224</v>
      </c>
      <c r="K2692" s="113">
        <v>0</v>
      </c>
      <c r="L2692" s="113">
        <v>0</v>
      </c>
      <c r="M2692" s="113">
        <v>0</v>
      </c>
      <c r="N2692" s="48">
        <v>0</v>
      </c>
      <c r="O2692" s="48">
        <v>0</v>
      </c>
      <c r="P2692" s="48">
        <v>0</v>
      </c>
      <c r="Q2692" s="48">
        <v>1</v>
      </c>
      <c r="R2692" s="48">
        <v>0</v>
      </c>
      <c r="S2692" s="113">
        <v>0</v>
      </c>
      <c r="T2692" s="48">
        <v>0</v>
      </c>
      <c r="U2692" s="47"/>
      <c r="V2692" s="22" t="s">
        <v>9405</v>
      </c>
      <c r="W2692" s="165" t="s">
        <v>3863</v>
      </c>
      <c r="X2692" s="82" t="s">
        <v>239</v>
      </c>
      <c r="Y2692" s="56">
        <v>0</v>
      </c>
      <c r="Z2692" s="56">
        <v>2</v>
      </c>
      <c r="AA2692" s="14">
        <v>0</v>
      </c>
      <c r="AB2692" s="3">
        <f t="shared" si="124"/>
        <v>24</v>
      </c>
      <c r="AC2692">
        <v>30.668697727659939</v>
      </c>
      <c r="AE2692" s="22"/>
      <c r="AN2692" s="3">
        <v>1917</v>
      </c>
      <c r="AO2692" s="3">
        <v>1175</v>
      </c>
      <c r="AP2692" s="3">
        <v>1790</v>
      </c>
      <c r="AR2692" s="183" t="s">
        <v>8989</v>
      </c>
      <c r="AS2692" s="183" t="s">
        <v>8988</v>
      </c>
      <c r="AT2692" s="3">
        <v>0</v>
      </c>
      <c r="AU2692" s="18">
        <v>0</v>
      </c>
      <c r="AV2692" s="17"/>
      <c r="AW2692" s="208">
        <v>0</v>
      </c>
      <c r="AX2692" s="48">
        <v>0</v>
      </c>
      <c r="AY2692" s="48">
        <v>0</v>
      </c>
      <c r="AZ2692" s="48">
        <v>0</v>
      </c>
      <c r="BA2692" s="48">
        <v>0</v>
      </c>
      <c r="BB2692" s="48">
        <v>1</v>
      </c>
      <c r="BC2692" s="48">
        <v>0</v>
      </c>
    </row>
    <row r="2693" spans="1:62" s="6" customFormat="1" ht="15.75" thickBot="1" x14ac:dyDescent="0.3">
      <c r="A2693" s="23">
        <v>117</v>
      </c>
      <c r="B2693" s="6">
        <v>79</v>
      </c>
      <c r="C2693" s="6" t="s">
        <v>3815</v>
      </c>
      <c r="D2693" s="23" t="s">
        <v>2627</v>
      </c>
      <c r="E2693" s="23" t="s">
        <v>46</v>
      </c>
      <c r="F2693" s="28" t="s">
        <v>7224</v>
      </c>
      <c r="K2693" s="142">
        <v>0</v>
      </c>
      <c r="L2693" s="142">
        <v>0</v>
      </c>
      <c r="M2693" s="142">
        <v>0</v>
      </c>
      <c r="N2693" s="28">
        <v>0</v>
      </c>
      <c r="O2693" s="28">
        <v>0</v>
      </c>
      <c r="P2693" s="28">
        <v>0</v>
      </c>
      <c r="Q2693" s="28">
        <v>1</v>
      </c>
      <c r="R2693" s="28">
        <v>0</v>
      </c>
      <c r="S2693" s="142">
        <v>0</v>
      </c>
      <c r="T2693" s="28">
        <v>0</v>
      </c>
      <c r="U2693" s="90"/>
      <c r="V2693" s="9" t="s">
        <v>2778</v>
      </c>
      <c r="W2693" s="171"/>
      <c r="X2693" s="6" t="s">
        <v>3851</v>
      </c>
      <c r="Y2693" s="55">
        <v>17</v>
      </c>
      <c r="Z2693" s="55">
        <v>0</v>
      </c>
      <c r="AA2693" s="9">
        <v>1</v>
      </c>
      <c r="AB2693" s="6">
        <f t="shared" si="124"/>
        <v>4081</v>
      </c>
      <c r="AD2693" s="10"/>
      <c r="AE2693" s="20"/>
      <c r="AF2693" s="7"/>
      <c r="AM2693" s="10"/>
      <c r="AN2693" s="6">
        <v>1917</v>
      </c>
      <c r="AO2693" s="6">
        <v>1175</v>
      </c>
      <c r="AR2693" s="198" t="s">
        <v>8989</v>
      </c>
      <c r="AS2693" s="198" t="s">
        <v>8988</v>
      </c>
      <c r="AT2693" s="6">
        <v>0</v>
      </c>
      <c r="AU2693" s="23">
        <v>0</v>
      </c>
      <c r="AV2693" s="25"/>
      <c r="AW2693" s="201"/>
      <c r="BD2693" s="10"/>
    </row>
    <row r="2694" spans="1:62" ht="15.75" thickTop="1" x14ac:dyDescent="0.25">
      <c r="A2694" s="18">
        <v>118</v>
      </c>
      <c r="B2694" s="3">
        <v>54</v>
      </c>
      <c r="C2694" s="3" t="s">
        <v>1597</v>
      </c>
      <c r="D2694" s="18" t="s">
        <v>2963</v>
      </c>
      <c r="E2694" s="18" t="s">
        <v>1727</v>
      </c>
      <c r="F2694" s="48" t="s">
        <v>7225</v>
      </c>
      <c r="G2694" s="48" t="s">
        <v>7226</v>
      </c>
      <c r="H2694" s="48" t="s">
        <v>7227</v>
      </c>
      <c r="I2694" s="48" t="s">
        <v>7228</v>
      </c>
      <c r="J2694" s="48" t="s">
        <v>7229</v>
      </c>
      <c r="K2694" s="113">
        <v>1</v>
      </c>
      <c r="L2694" s="113">
        <v>0</v>
      </c>
      <c r="M2694" s="113">
        <v>1</v>
      </c>
      <c r="N2694" s="48">
        <v>1</v>
      </c>
      <c r="O2694" s="48">
        <v>0</v>
      </c>
      <c r="P2694" s="48">
        <v>0</v>
      </c>
      <c r="Q2694" s="48">
        <v>0</v>
      </c>
      <c r="R2694" s="48">
        <v>0</v>
      </c>
      <c r="S2694" s="113">
        <v>1</v>
      </c>
      <c r="T2694" s="48">
        <v>0</v>
      </c>
      <c r="U2694" s="47"/>
      <c r="V2694" s="22" t="s">
        <v>8441</v>
      </c>
      <c r="W2694" s="134" t="s">
        <v>3864</v>
      </c>
      <c r="X2694" s="3" t="s">
        <v>3865</v>
      </c>
      <c r="Y2694" s="21">
        <v>0</v>
      </c>
      <c r="Z2694" s="21">
        <v>14</v>
      </c>
      <c r="AA2694" s="14">
        <v>0</v>
      </c>
      <c r="AB2694" s="3">
        <f t="shared" si="124"/>
        <v>168</v>
      </c>
      <c r="AC2694">
        <v>277.46933869968933</v>
      </c>
      <c r="AE2694" s="22" t="s">
        <v>8603</v>
      </c>
      <c r="AF2694" s="2" t="s">
        <v>3866</v>
      </c>
      <c r="AG2694" s="3" t="s">
        <v>3867</v>
      </c>
      <c r="AH2694" s="3">
        <v>6</v>
      </c>
      <c r="AI2694" s="3">
        <v>4</v>
      </c>
      <c r="AJ2694" s="3">
        <v>10</v>
      </c>
      <c r="AK2694" s="3">
        <f>(240*AH2694)+(12*AI2694)+AJ2694</f>
        <v>1498</v>
      </c>
      <c r="AL2694">
        <v>2421.7948580521652</v>
      </c>
      <c r="AN2694" s="3">
        <v>2063</v>
      </c>
      <c r="AO2694" s="3">
        <v>1336</v>
      </c>
      <c r="AP2694" s="3">
        <v>3663</v>
      </c>
      <c r="AQ2694" s="3">
        <v>3507</v>
      </c>
      <c r="AR2694" s="183" t="s">
        <v>8882</v>
      </c>
      <c r="AS2694" s="183" t="s">
        <v>8993</v>
      </c>
      <c r="AT2694" s="3">
        <v>1</v>
      </c>
      <c r="AU2694" s="18">
        <v>0</v>
      </c>
      <c r="AV2694" s="17"/>
      <c r="AW2694" s="200">
        <v>1</v>
      </c>
      <c r="AX2694" s="200">
        <v>0</v>
      </c>
      <c r="AY2694" s="200">
        <v>0</v>
      </c>
      <c r="AZ2694" s="200">
        <v>0</v>
      </c>
      <c r="BA2694" s="200">
        <v>0</v>
      </c>
      <c r="BB2694" s="200">
        <v>0</v>
      </c>
      <c r="BC2694" s="200">
        <v>0</v>
      </c>
      <c r="BE2694" s="18">
        <v>1</v>
      </c>
      <c r="BF2694" s="18">
        <v>0</v>
      </c>
      <c r="BG2694" s="18">
        <v>0</v>
      </c>
      <c r="BH2694" s="18">
        <v>0</v>
      </c>
      <c r="BI2694" s="18">
        <v>0</v>
      </c>
      <c r="BJ2694" s="18">
        <v>0</v>
      </c>
    </row>
    <row r="2695" spans="1:62" x14ac:dyDescent="0.25">
      <c r="A2695" s="18">
        <v>118</v>
      </c>
      <c r="B2695" s="3">
        <v>54</v>
      </c>
      <c r="C2695" s="3" t="s">
        <v>1597</v>
      </c>
      <c r="D2695" s="18" t="s">
        <v>2963</v>
      </c>
      <c r="E2695" s="18" t="s">
        <v>1727</v>
      </c>
      <c r="F2695" s="48" t="s">
        <v>7230</v>
      </c>
      <c r="G2695" s="48" t="s">
        <v>7226</v>
      </c>
      <c r="H2695" s="48" t="s">
        <v>7231</v>
      </c>
      <c r="I2695" s="48" t="s">
        <v>7232</v>
      </c>
      <c r="J2695" s="48" t="s">
        <v>7229</v>
      </c>
      <c r="K2695" s="113">
        <v>1</v>
      </c>
      <c r="L2695" s="113">
        <v>0</v>
      </c>
      <c r="M2695" s="113">
        <v>1</v>
      </c>
      <c r="N2695" s="48">
        <v>1</v>
      </c>
      <c r="O2695" s="48">
        <v>0</v>
      </c>
      <c r="P2695" s="48">
        <v>0</v>
      </c>
      <c r="Q2695" s="48">
        <v>0</v>
      </c>
      <c r="R2695" s="48">
        <v>0</v>
      </c>
      <c r="S2695" s="113">
        <v>1</v>
      </c>
      <c r="T2695" s="48">
        <v>0</v>
      </c>
      <c r="U2695" s="47"/>
      <c r="V2695" s="22" t="s">
        <v>8441</v>
      </c>
      <c r="W2695" s="134" t="s">
        <v>3868</v>
      </c>
      <c r="X2695" s="3" t="s">
        <v>3389</v>
      </c>
      <c r="Y2695" s="21">
        <v>0</v>
      </c>
      <c r="Z2695" s="21">
        <v>19</v>
      </c>
      <c r="AA2695" s="14">
        <v>3</v>
      </c>
      <c r="AB2695" s="3">
        <f t="shared" si="124"/>
        <v>231</v>
      </c>
      <c r="AC2695">
        <v>381.52034071207288</v>
      </c>
      <c r="AE2695" s="22"/>
      <c r="AG2695" s="3" t="s">
        <v>3869</v>
      </c>
      <c r="AH2695" s="3">
        <v>6</v>
      </c>
      <c r="AI2695" s="3">
        <v>4</v>
      </c>
      <c r="AJ2695" s="3">
        <v>10</v>
      </c>
      <c r="AK2695" s="3">
        <f>(240*AH2695)+(12*AI2695)+AJ2695</f>
        <v>1498</v>
      </c>
      <c r="AN2695" s="3">
        <v>2063</v>
      </c>
      <c r="AO2695" s="3">
        <v>1336</v>
      </c>
      <c r="AP2695" s="3">
        <v>3663</v>
      </c>
      <c r="AR2695" s="183" t="s">
        <v>8882</v>
      </c>
      <c r="AS2695" s="183" t="s">
        <v>8993</v>
      </c>
      <c r="AT2695" s="3">
        <v>1</v>
      </c>
      <c r="AU2695" s="18">
        <v>0</v>
      </c>
      <c r="AV2695" s="17"/>
      <c r="AW2695" s="200">
        <v>1</v>
      </c>
      <c r="AX2695" s="200">
        <v>0</v>
      </c>
      <c r="AY2695" s="200">
        <v>0</v>
      </c>
      <c r="AZ2695" s="200">
        <v>0</v>
      </c>
      <c r="BA2695" s="200">
        <v>0</v>
      </c>
      <c r="BB2695" s="200">
        <v>0</v>
      </c>
      <c r="BC2695" s="200">
        <v>0</v>
      </c>
    </row>
    <row r="2696" spans="1:62" x14ac:dyDescent="0.25">
      <c r="A2696" s="18">
        <v>118</v>
      </c>
      <c r="B2696" s="3">
        <v>54</v>
      </c>
      <c r="C2696" s="3" t="s">
        <v>1597</v>
      </c>
      <c r="D2696" s="18" t="s">
        <v>2963</v>
      </c>
      <c r="E2696" s="18" t="s">
        <v>1727</v>
      </c>
      <c r="F2696" s="48" t="s">
        <v>7233</v>
      </c>
      <c r="G2696" s="48" t="s">
        <v>7226</v>
      </c>
      <c r="H2696" s="48" t="s">
        <v>7234</v>
      </c>
      <c r="I2696" s="48" t="s">
        <v>7235</v>
      </c>
      <c r="J2696" s="48" t="s">
        <v>7229</v>
      </c>
      <c r="K2696" s="113">
        <v>1</v>
      </c>
      <c r="L2696" s="113">
        <v>0</v>
      </c>
      <c r="M2696" s="113">
        <v>1</v>
      </c>
      <c r="N2696" s="48">
        <v>1</v>
      </c>
      <c r="O2696" s="48">
        <v>0</v>
      </c>
      <c r="P2696" s="48">
        <v>0</v>
      </c>
      <c r="Q2696" s="48">
        <v>0</v>
      </c>
      <c r="R2696" s="48">
        <v>0</v>
      </c>
      <c r="S2696" s="113">
        <v>1</v>
      </c>
      <c r="T2696" s="48">
        <v>0</v>
      </c>
      <c r="U2696" s="47"/>
      <c r="V2696" s="22" t="s">
        <v>8441</v>
      </c>
      <c r="W2696" s="134" t="s">
        <v>3870</v>
      </c>
      <c r="X2696" s="3" t="s">
        <v>77</v>
      </c>
      <c r="Y2696" s="21">
        <v>0</v>
      </c>
      <c r="Z2696" s="21">
        <v>6</v>
      </c>
      <c r="AA2696" s="14">
        <v>0</v>
      </c>
      <c r="AB2696" s="3">
        <f t="shared" si="124"/>
        <v>72</v>
      </c>
      <c r="AC2696">
        <v>118.91543087129544</v>
      </c>
      <c r="AN2696" s="3">
        <v>2063</v>
      </c>
      <c r="AO2696" s="3">
        <v>1336</v>
      </c>
      <c r="AP2696" s="3">
        <v>3663</v>
      </c>
      <c r="AR2696" s="183" t="s">
        <v>8882</v>
      </c>
      <c r="AS2696" s="183" t="s">
        <v>8956</v>
      </c>
      <c r="AT2696" s="3">
        <v>1</v>
      </c>
      <c r="AU2696" s="18">
        <v>0</v>
      </c>
      <c r="AV2696" s="17"/>
      <c r="AW2696" s="200">
        <v>1</v>
      </c>
      <c r="AX2696" s="200">
        <v>0</v>
      </c>
      <c r="AY2696" s="200">
        <v>0</v>
      </c>
      <c r="AZ2696" s="200">
        <v>0</v>
      </c>
      <c r="BA2696" s="200">
        <v>0</v>
      </c>
      <c r="BB2696" s="200">
        <v>0</v>
      </c>
      <c r="BC2696" s="200">
        <v>0</v>
      </c>
    </row>
    <row r="2697" spans="1:62" x14ac:dyDescent="0.25">
      <c r="A2697" s="18">
        <v>118</v>
      </c>
      <c r="B2697" s="18">
        <v>54</v>
      </c>
      <c r="C2697" s="3" t="s">
        <v>1597</v>
      </c>
      <c r="D2697" s="18" t="s">
        <v>2963</v>
      </c>
      <c r="E2697" s="18" t="s">
        <v>1727</v>
      </c>
      <c r="F2697" s="48" t="s">
        <v>7236</v>
      </c>
      <c r="G2697" s="48" t="s">
        <v>7226</v>
      </c>
      <c r="H2697" s="48" t="s">
        <v>7237</v>
      </c>
      <c r="I2697" s="48" t="s">
        <v>7238</v>
      </c>
      <c r="J2697" s="48" t="s">
        <v>7229</v>
      </c>
      <c r="K2697" s="113">
        <v>1</v>
      </c>
      <c r="L2697" s="113">
        <v>0</v>
      </c>
      <c r="M2697" s="113">
        <v>1</v>
      </c>
      <c r="N2697" s="48">
        <v>1</v>
      </c>
      <c r="O2697" s="48">
        <v>0</v>
      </c>
      <c r="P2697" s="48">
        <v>0</v>
      </c>
      <c r="Q2697" s="48">
        <v>0</v>
      </c>
      <c r="R2697" s="48">
        <v>0</v>
      </c>
      <c r="S2697" s="113">
        <v>1</v>
      </c>
      <c r="T2697" s="48">
        <v>0</v>
      </c>
      <c r="U2697" s="47"/>
      <c r="V2697" s="39" t="s">
        <v>8441</v>
      </c>
      <c r="W2697" s="134" t="s">
        <v>3871</v>
      </c>
      <c r="X2697" s="18" t="s">
        <v>503</v>
      </c>
      <c r="Y2697" s="13">
        <v>0</v>
      </c>
      <c r="Z2697" s="13">
        <v>12</v>
      </c>
      <c r="AA2697" s="33">
        <v>6</v>
      </c>
      <c r="AB2697" s="3">
        <f t="shared" si="124"/>
        <v>150</v>
      </c>
      <c r="AC2697">
        <v>247.74048098186549</v>
      </c>
      <c r="AD2697" s="17"/>
      <c r="AE2697" s="34"/>
      <c r="AG2697" s="18"/>
      <c r="AH2697" s="18"/>
      <c r="AI2697" s="18"/>
      <c r="AJ2697" s="18"/>
      <c r="AM2697" s="17"/>
      <c r="AN2697" s="3">
        <v>2063</v>
      </c>
      <c r="AO2697" s="3">
        <v>1336</v>
      </c>
      <c r="AP2697" s="3">
        <v>3663</v>
      </c>
      <c r="AQ2697" s="18"/>
      <c r="AR2697" s="183" t="s">
        <v>8882</v>
      </c>
      <c r="AS2697" s="183" t="s">
        <v>8956</v>
      </c>
      <c r="AT2697" s="3">
        <v>1</v>
      </c>
      <c r="AU2697" s="18">
        <v>0</v>
      </c>
      <c r="AV2697" s="17"/>
      <c r="AW2697" s="200">
        <v>1</v>
      </c>
      <c r="AX2697" s="200">
        <v>0</v>
      </c>
      <c r="AY2697" s="200">
        <v>0</v>
      </c>
      <c r="AZ2697" s="200">
        <v>0</v>
      </c>
      <c r="BA2697" s="200">
        <v>0</v>
      </c>
      <c r="BB2697" s="200">
        <v>0</v>
      </c>
      <c r="BC2697" s="200">
        <v>0</v>
      </c>
    </row>
    <row r="2698" spans="1:62" x14ac:dyDescent="0.25">
      <c r="A2698" s="18">
        <v>118</v>
      </c>
      <c r="B2698" s="18">
        <v>54</v>
      </c>
      <c r="C2698" s="3" t="s">
        <v>1597</v>
      </c>
      <c r="D2698" s="18" t="s">
        <v>2963</v>
      </c>
      <c r="E2698" s="18" t="s">
        <v>1727</v>
      </c>
      <c r="F2698" s="48" t="s">
        <v>7239</v>
      </c>
      <c r="G2698" s="48" t="s">
        <v>7226</v>
      </c>
      <c r="H2698" s="48" t="s">
        <v>7240</v>
      </c>
      <c r="I2698" s="48" t="s">
        <v>7241</v>
      </c>
      <c r="J2698" s="48" t="s">
        <v>7229</v>
      </c>
      <c r="K2698" s="113">
        <v>1</v>
      </c>
      <c r="L2698" s="113">
        <v>0</v>
      </c>
      <c r="M2698" s="113">
        <v>1</v>
      </c>
      <c r="N2698" s="48">
        <v>1</v>
      </c>
      <c r="O2698" s="48">
        <v>0</v>
      </c>
      <c r="P2698" s="48">
        <v>0</v>
      </c>
      <c r="Q2698" s="48">
        <v>0</v>
      </c>
      <c r="R2698" s="48">
        <v>0</v>
      </c>
      <c r="S2698" s="113">
        <v>1</v>
      </c>
      <c r="T2698" s="48">
        <v>0</v>
      </c>
      <c r="U2698" s="47"/>
      <c r="V2698" s="39" t="s">
        <v>8441</v>
      </c>
      <c r="W2698" s="134" t="s">
        <v>3872</v>
      </c>
      <c r="X2698" s="18" t="s">
        <v>349</v>
      </c>
      <c r="Y2698" s="13">
        <v>1</v>
      </c>
      <c r="Z2698" s="13">
        <v>4</v>
      </c>
      <c r="AA2698" s="33">
        <v>0</v>
      </c>
      <c r="AB2698" s="3">
        <f t="shared" si="124"/>
        <v>288</v>
      </c>
      <c r="AC2698">
        <v>475.66172348518177</v>
      </c>
      <c r="AD2698" s="17"/>
      <c r="AE2698" s="34"/>
      <c r="AG2698" s="18"/>
      <c r="AH2698" s="18"/>
      <c r="AI2698" s="18"/>
      <c r="AJ2698" s="18"/>
      <c r="AM2698" s="17"/>
      <c r="AN2698" s="3">
        <v>2063</v>
      </c>
      <c r="AO2698" s="3">
        <v>1336</v>
      </c>
      <c r="AP2698" s="3">
        <v>3663</v>
      </c>
      <c r="AQ2698" s="18"/>
      <c r="AR2698" s="183" t="s">
        <v>8882</v>
      </c>
      <c r="AS2698" s="183" t="s">
        <v>8956</v>
      </c>
      <c r="AT2698" s="3">
        <v>1</v>
      </c>
      <c r="AU2698" s="18">
        <v>0</v>
      </c>
      <c r="AV2698" s="17"/>
      <c r="AW2698" s="200">
        <v>1</v>
      </c>
      <c r="AX2698" s="200">
        <v>0</v>
      </c>
      <c r="AY2698" s="200">
        <v>0</v>
      </c>
      <c r="AZ2698" s="200">
        <v>0</v>
      </c>
      <c r="BA2698" s="200">
        <v>0</v>
      </c>
      <c r="BB2698" s="200">
        <v>0</v>
      </c>
      <c r="BC2698" s="200">
        <v>0</v>
      </c>
    </row>
    <row r="2699" spans="1:62" x14ac:dyDescent="0.25">
      <c r="A2699" s="18">
        <v>118</v>
      </c>
      <c r="B2699" s="18">
        <v>54</v>
      </c>
      <c r="C2699" s="3" t="s">
        <v>1597</v>
      </c>
      <c r="D2699" s="18" t="s">
        <v>2963</v>
      </c>
      <c r="E2699" s="18" t="s">
        <v>1727</v>
      </c>
      <c r="F2699" s="48" t="s">
        <v>7242</v>
      </c>
      <c r="G2699" s="48" t="s">
        <v>7226</v>
      </c>
      <c r="H2699" s="48" t="s">
        <v>7243</v>
      </c>
      <c r="I2699" s="48" t="s">
        <v>7244</v>
      </c>
      <c r="J2699" s="48" t="s">
        <v>7229</v>
      </c>
      <c r="K2699" s="113">
        <v>1</v>
      </c>
      <c r="L2699" s="113">
        <v>0</v>
      </c>
      <c r="M2699" s="113">
        <v>1</v>
      </c>
      <c r="N2699" s="48">
        <v>1</v>
      </c>
      <c r="O2699" s="48">
        <v>0</v>
      </c>
      <c r="P2699" s="48">
        <v>0</v>
      </c>
      <c r="Q2699" s="48">
        <v>0</v>
      </c>
      <c r="R2699" s="48">
        <v>0</v>
      </c>
      <c r="S2699" s="113">
        <v>1</v>
      </c>
      <c r="T2699" s="48">
        <v>0</v>
      </c>
      <c r="U2699" s="47"/>
      <c r="V2699" s="39" t="s">
        <v>8441</v>
      </c>
      <c r="W2699" s="134" t="s">
        <v>3873</v>
      </c>
      <c r="X2699" s="18" t="s">
        <v>220</v>
      </c>
      <c r="Y2699" s="13">
        <v>0</v>
      </c>
      <c r="Z2699" s="13">
        <v>8</v>
      </c>
      <c r="AA2699" s="33">
        <v>0</v>
      </c>
      <c r="AB2699" s="3">
        <f t="shared" si="124"/>
        <v>96</v>
      </c>
      <c r="AC2699">
        <v>158.5539078283939</v>
      </c>
      <c r="AD2699" s="17"/>
      <c r="AE2699" s="34"/>
      <c r="AG2699" s="18"/>
      <c r="AH2699" s="18"/>
      <c r="AI2699" s="18"/>
      <c r="AJ2699" s="18"/>
      <c r="AM2699" s="17"/>
      <c r="AN2699" s="3">
        <v>2063</v>
      </c>
      <c r="AO2699" s="3">
        <v>1336</v>
      </c>
      <c r="AP2699" s="3">
        <v>3663</v>
      </c>
      <c r="AQ2699" s="18"/>
      <c r="AR2699" s="183" t="s">
        <v>8882</v>
      </c>
      <c r="AS2699" s="183" t="s">
        <v>8956</v>
      </c>
      <c r="AT2699" s="3">
        <v>1</v>
      </c>
      <c r="AU2699" s="18">
        <v>0</v>
      </c>
      <c r="AV2699" s="17"/>
      <c r="AW2699" s="200">
        <v>1</v>
      </c>
      <c r="AX2699" s="200">
        <v>0</v>
      </c>
      <c r="AY2699" s="200">
        <v>0</v>
      </c>
      <c r="AZ2699" s="200">
        <v>0</v>
      </c>
      <c r="BA2699" s="200">
        <v>0</v>
      </c>
      <c r="BB2699" s="200">
        <v>0</v>
      </c>
      <c r="BC2699" s="200">
        <v>0</v>
      </c>
    </row>
    <row r="2700" spans="1:62" x14ac:dyDescent="0.25">
      <c r="A2700" s="18">
        <v>118</v>
      </c>
      <c r="B2700" s="18">
        <v>54</v>
      </c>
      <c r="C2700" s="3" t="s">
        <v>1597</v>
      </c>
      <c r="D2700" s="18" t="s">
        <v>2963</v>
      </c>
      <c r="E2700" s="18" t="s">
        <v>1727</v>
      </c>
      <c r="F2700" s="48" t="s">
        <v>7245</v>
      </c>
      <c r="G2700" s="48" t="s">
        <v>7226</v>
      </c>
      <c r="H2700" s="48" t="s">
        <v>7246</v>
      </c>
      <c r="I2700" s="48" t="s">
        <v>7247</v>
      </c>
      <c r="J2700" s="48" t="s">
        <v>7229</v>
      </c>
      <c r="K2700" s="113">
        <v>1</v>
      </c>
      <c r="L2700" s="113">
        <v>0</v>
      </c>
      <c r="M2700" s="113">
        <v>1</v>
      </c>
      <c r="N2700" s="48">
        <v>1</v>
      </c>
      <c r="O2700" s="48">
        <v>0</v>
      </c>
      <c r="P2700" s="48">
        <v>0</v>
      </c>
      <c r="Q2700" s="48">
        <v>0</v>
      </c>
      <c r="R2700" s="48">
        <v>0</v>
      </c>
      <c r="S2700" s="113">
        <v>1</v>
      </c>
      <c r="T2700" s="48">
        <v>0</v>
      </c>
      <c r="U2700" s="47"/>
      <c r="V2700" s="39" t="s">
        <v>8604</v>
      </c>
      <c r="W2700" s="134" t="s">
        <v>3874</v>
      </c>
      <c r="X2700" s="18" t="s">
        <v>40</v>
      </c>
      <c r="Y2700" s="13">
        <v>0</v>
      </c>
      <c r="Z2700" s="13">
        <v>6</v>
      </c>
      <c r="AA2700" s="33">
        <v>6</v>
      </c>
      <c r="AB2700" s="3">
        <f t="shared" si="124"/>
        <v>78</v>
      </c>
      <c r="AC2700">
        <v>128.59585547365819</v>
      </c>
      <c r="AD2700" s="17"/>
      <c r="AE2700" s="34"/>
      <c r="AG2700" s="18"/>
      <c r="AH2700" s="18"/>
      <c r="AI2700" s="18"/>
      <c r="AJ2700" s="18"/>
      <c r="AM2700" s="17"/>
      <c r="AN2700" s="3">
        <v>2063</v>
      </c>
      <c r="AO2700" s="3">
        <v>1336</v>
      </c>
      <c r="AP2700" s="3">
        <v>3650</v>
      </c>
      <c r="AQ2700" s="18"/>
      <c r="AR2700" s="183" t="s">
        <v>8882</v>
      </c>
      <c r="AS2700" s="183" t="s">
        <v>8956</v>
      </c>
      <c r="AT2700" s="3">
        <v>1</v>
      </c>
      <c r="AU2700" s="18">
        <v>0</v>
      </c>
      <c r="AV2700" s="17"/>
      <c r="AW2700" s="200">
        <v>1</v>
      </c>
      <c r="AX2700" s="200">
        <v>0</v>
      </c>
      <c r="AY2700" s="200">
        <v>0</v>
      </c>
      <c r="AZ2700" s="200">
        <v>0</v>
      </c>
      <c r="BA2700" s="200">
        <v>0</v>
      </c>
      <c r="BB2700" s="200">
        <v>0</v>
      </c>
      <c r="BC2700" s="200">
        <v>0</v>
      </c>
    </row>
    <row r="2701" spans="1:62" x14ac:dyDescent="0.25">
      <c r="A2701" s="18">
        <v>118</v>
      </c>
      <c r="B2701" s="18">
        <v>54</v>
      </c>
      <c r="C2701" s="3" t="s">
        <v>1597</v>
      </c>
      <c r="D2701" s="18" t="s">
        <v>2963</v>
      </c>
      <c r="E2701" s="18" t="s">
        <v>1727</v>
      </c>
      <c r="F2701" s="48" t="s">
        <v>7248</v>
      </c>
      <c r="G2701" s="48" t="s">
        <v>7226</v>
      </c>
      <c r="H2701" s="48" t="s">
        <v>7249</v>
      </c>
      <c r="I2701" s="48" t="s">
        <v>7250</v>
      </c>
      <c r="J2701" s="48" t="s">
        <v>7229</v>
      </c>
      <c r="K2701" s="113">
        <v>1</v>
      </c>
      <c r="L2701" s="113">
        <v>0</v>
      </c>
      <c r="M2701" s="113">
        <v>1</v>
      </c>
      <c r="N2701" s="48">
        <v>1</v>
      </c>
      <c r="O2701" s="48">
        <v>0</v>
      </c>
      <c r="P2701" s="48">
        <v>0</v>
      </c>
      <c r="Q2701" s="48">
        <v>0</v>
      </c>
      <c r="R2701" s="48">
        <v>0</v>
      </c>
      <c r="S2701" s="113">
        <v>1</v>
      </c>
      <c r="T2701" s="48">
        <v>0</v>
      </c>
      <c r="U2701" s="47"/>
      <c r="V2701" s="39" t="s">
        <v>8604</v>
      </c>
      <c r="W2701" s="134" t="s">
        <v>3875</v>
      </c>
      <c r="X2701" s="18" t="s">
        <v>77</v>
      </c>
      <c r="Y2701" s="13">
        <v>0</v>
      </c>
      <c r="Z2701" s="13">
        <v>6</v>
      </c>
      <c r="AA2701" s="33">
        <v>0</v>
      </c>
      <c r="AB2701" s="3">
        <f t="shared" si="124"/>
        <v>72</v>
      </c>
      <c r="AC2701">
        <v>118.7038665910691</v>
      </c>
      <c r="AD2701" s="17"/>
      <c r="AE2701" s="34"/>
      <c r="AG2701" s="18"/>
      <c r="AH2701" s="18"/>
      <c r="AI2701" s="18"/>
      <c r="AJ2701" s="18"/>
      <c r="AM2701" s="17"/>
      <c r="AN2701" s="3">
        <v>2063</v>
      </c>
      <c r="AO2701" s="3">
        <v>1336</v>
      </c>
      <c r="AP2701" s="3">
        <v>3650</v>
      </c>
      <c r="AQ2701" s="18"/>
      <c r="AR2701" s="183" t="s">
        <v>8882</v>
      </c>
      <c r="AS2701" s="183" t="s">
        <v>8956</v>
      </c>
      <c r="AT2701" s="3">
        <v>1</v>
      </c>
      <c r="AU2701" s="18">
        <v>0</v>
      </c>
      <c r="AV2701" s="17"/>
      <c r="AW2701" s="200">
        <v>1</v>
      </c>
      <c r="AX2701" s="200">
        <v>0</v>
      </c>
      <c r="AY2701" s="200">
        <v>0</v>
      </c>
      <c r="AZ2701" s="200">
        <v>0</v>
      </c>
      <c r="BA2701" s="200">
        <v>0</v>
      </c>
      <c r="BB2701" s="200">
        <v>0</v>
      </c>
      <c r="BC2701" s="200">
        <v>0</v>
      </c>
    </row>
    <row r="2702" spans="1:62" ht="30" x14ac:dyDescent="0.25">
      <c r="A2702" s="18">
        <v>118</v>
      </c>
      <c r="B2702" s="18">
        <v>54</v>
      </c>
      <c r="C2702" s="3" t="s">
        <v>1597</v>
      </c>
      <c r="D2702" s="18" t="s">
        <v>2963</v>
      </c>
      <c r="E2702" s="18" t="s">
        <v>1727</v>
      </c>
      <c r="F2702" s="48" t="s">
        <v>7251</v>
      </c>
      <c r="G2702" s="48" t="s">
        <v>7226</v>
      </c>
      <c r="H2702" s="48" t="s">
        <v>7252</v>
      </c>
      <c r="I2702" s="48" t="s">
        <v>7253</v>
      </c>
      <c r="J2702" s="48" t="s">
        <v>7229</v>
      </c>
      <c r="K2702" s="113">
        <v>1</v>
      </c>
      <c r="L2702" s="113">
        <v>0</v>
      </c>
      <c r="M2702" s="113">
        <v>1</v>
      </c>
      <c r="N2702" s="48">
        <v>1</v>
      </c>
      <c r="O2702" s="48">
        <v>0</v>
      </c>
      <c r="P2702" s="48">
        <v>0</v>
      </c>
      <c r="Q2702" s="48">
        <v>0</v>
      </c>
      <c r="R2702" s="48">
        <v>0</v>
      </c>
      <c r="S2702" s="113">
        <v>1</v>
      </c>
      <c r="T2702" s="48">
        <v>0</v>
      </c>
      <c r="U2702" s="47"/>
      <c r="V2702" s="39" t="s">
        <v>8604</v>
      </c>
      <c r="W2702" s="134" t="s">
        <v>3876</v>
      </c>
      <c r="X2702" s="18" t="s">
        <v>3877</v>
      </c>
      <c r="Y2702" s="13">
        <v>0</v>
      </c>
      <c r="Z2702" s="13">
        <v>13</v>
      </c>
      <c r="AA2702" s="33">
        <v>4</v>
      </c>
      <c r="AB2702" s="3">
        <f t="shared" si="124"/>
        <v>160</v>
      </c>
      <c r="AC2702">
        <v>263.78637020237579</v>
      </c>
      <c r="AD2702" s="17"/>
      <c r="AE2702" s="34"/>
      <c r="AG2702" s="18"/>
      <c r="AH2702" s="18"/>
      <c r="AI2702" s="18"/>
      <c r="AJ2702" s="18"/>
      <c r="AM2702" s="17"/>
      <c r="AN2702" s="3">
        <v>2063</v>
      </c>
      <c r="AO2702" s="3">
        <v>1336</v>
      </c>
      <c r="AP2702" s="3">
        <v>3650</v>
      </c>
      <c r="AQ2702" s="18"/>
      <c r="AR2702" s="183" t="s">
        <v>8882</v>
      </c>
      <c r="AS2702" s="183" t="s">
        <v>8956</v>
      </c>
      <c r="AT2702" s="3">
        <v>1</v>
      </c>
      <c r="AU2702" s="18">
        <v>0</v>
      </c>
      <c r="AV2702" s="17"/>
      <c r="AW2702" s="200">
        <v>1</v>
      </c>
      <c r="AX2702" s="200">
        <v>0</v>
      </c>
      <c r="AY2702" s="200">
        <v>0</v>
      </c>
      <c r="AZ2702" s="200">
        <v>0</v>
      </c>
      <c r="BA2702" s="200">
        <v>0</v>
      </c>
      <c r="BB2702" s="200">
        <v>0</v>
      </c>
      <c r="BC2702" s="200">
        <v>0</v>
      </c>
    </row>
    <row r="2703" spans="1:62" x14ac:dyDescent="0.25">
      <c r="A2703" s="18">
        <v>118</v>
      </c>
      <c r="B2703" s="18">
        <v>54</v>
      </c>
      <c r="C2703" s="3" t="s">
        <v>1597</v>
      </c>
      <c r="D2703" s="18" t="s">
        <v>2963</v>
      </c>
      <c r="E2703" s="18" t="s">
        <v>1727</v>
      </c>
      <c r="F2703" s="48" t="s">
        <v>7254</v>
      </c>
      <c r="G2703" s="48" t="s">
        <v>7226</v>
      </c>
      <c r="H2703" s="48" t="s">
        <v>7255</v>
      </c>
      <c r="I2703" s="48" t="s">
        <v>7256</v>
      </c>
      <c r="J2703" s="48" t="s">
        <v>7229</v>
      </c>
      <c r="K2703" s="113">
        <v>1</v>
      </c>
      <c r="L2703" s="113">
        <v>0</v>
      </c>
      <c r="M2703" s="113">
        <v>1</v>
      </c>
      <c r="N2703" s="48">
        <v>1</v>
      </c>
      <c r="O2703" s="48">
        <v>0</v>
      </c>
      <c r="P2703" s="48">
        <v>0</v>
      </c>
      <c r="Q2703" s="48">
        <v>0</v>
      </c>
      <c r="R2703" s="48">
        <v>0</v>
      </c>
      <c r="S2703" s="113">
        <v>1</v>
      </c>
      <c r="T2703" s="48">
        <v>0</v>
      </c>
      <c r="U2703" s="47"/>
      <c r="V2703" s="39" t="s">
        <v>8604</v>
      </c>
      <c r="W2703" s="134" t="s">
        <v>3878</v>
      </c>
      <c r="X2703" s="18"/>
      <c r="Y2703" s="13"/>
      <c r="Z2703" s="13"/>
      <c r="AA2703" s="33"/>
      <c r="AD2703" s="17"/>
      <c r="AE2703" s="34"/>
      <c r="AG2703" s="18"/>
      <c r="AH2703" s="18"/>
      <c r="AI2703" s="18"/>
      <c r="AJ2703" s="18"/>
      <c r="AM2703" s="17"/>
      <c r="AN2703" s="3">
        <v>2063</v>
      </c>
      <c r="AO2703" s="3">
        <v>1336</v>
      </c>
      <c r="AP2703" s="3">
        <v>3650</v>
      </c>
      <c r="AQ2703" s="18"/>
      <c r="AR2703" s="183" t="s">
        <v>8882</v>
      </c>
      <c r="AS2703" s="183" t="s">
        <v>8956</v>
      </c>
      <c r="AT2703" s="3">
        <v>1</v>
      </c>
      <c r="AU2703" s="18">
        <v>0</v>
      </c>
      <c r="AV2703" s="17"/>
      <c r="AW2703" s="200">
        <v>1</v>
      </c>
      <c r="AX2703" s="200">
        <v>0</v>
      </c>
      <c r="AY2703" s="200">
        <v>0</v>
      </c>
      <c r="AZ2703" s="200">
        <v>0</v>
      </c>
      <c r="BA2703" s="200">
        <v>0</v>
      </c>
      <c r="BB2703" s="200">
        <v>0</v>
      </c>
      <c r="BC2703" s="200">
        <v>0</v>
      </c>
    </row>
    <row r="2704" spans="1:62" ht="30" x14ac:dyDescent="0.25">
      <c r="A2704" s="18">
        <v>118</v>
      </c>
      <c r="B2704" s="18">
        <v>54</v>
      </c>
      <c r="C2704" s="3" t="s">
        <v>1597</v>
      </c>
      <c r="D2704" s="18" t="s">
        <v>2963</v>
      </c>
      <c r="E2704" s="18" t="s">
        <v>1727</v>
      </c>
      <c r="F2704" s="48" t="s">
        <v>7257</v>
      </c>
      <c r="G2704" s="48" t="s">
        <v>7226</v>
      </c>
      <c r="H2704" s="48" t="s">
        <v>7258</v>
      </c>
      <c r="I2704" s="48" t="s">
        <v>7259</v>
      </c>
      <c r="J2704" s="48" t="s">
        <v>7229</v>
      </c>
      <c r="K2704" s="113">
        <v>1</v>
      </c>
      <c r="L2704" s="113">
        <v>0</v>
      </c>
      <c r="M2704" s="113">
        <v>1</v>
      </c>
      <c r="N2704" s="48">
        <v>1</v>
      </c>
      <c r="O2704" s="48">
        <v>0</v>
      </c>
      <c r="P2704" s="48">
        <v>0</v>
      </c>
      <c r="Q2704" s="48">
        <v>0</v>
      </c>
      <c r="R2704" s="48">
        <v>0</v>
      </c>
      <c r="S2704" s="113">
        <v>1</v>
      </c>
      <c r="T2704" s="48">
        <v>0</v>
      </c>
      <c r="U2704" s="47"/>
      <c r="V2704" s="39" t="s">
        <v>8437</v>
      </c>
      <c r="W2704" s="134" t="s">
        <v>3879</v>
      </c>
      <c r="X2704" s="18" t="s">
        <v>3880</v>
      </c>
      <c r="Y2704" s="13">
        <v>0</v>
      </c>
      <c r="Z2704" s="13">
        <v>15</v>
      </c>
      <c r="AA2704" s="33">
        <v>3</v>
      </c>
      <c r="AB2704" s="3">
        <f t="shared" ref="AB2704:AB2720" si="125">(240*Y2704)+(12*Z2704)+AA2704</f>
        <v>183</v>
      </c>
      <c r="AC2704">
        <v>296.09669444680509</v>
      </c>
      <c r="AD2704" s="17"/>
      <c r="AE2704" s="34"/>
      <c r="AG2704" s="18"/>
      <c r="AH2704" s="18"/>
      <c r="AI2704" s="18"/>
      <c r="AJ2704" s="18"/>
      <c r="AM2704" s="17"/>
      <c r="AN2704" s="3">
        <v>2063</v>
      </c>
      <c r="AO2704" s="3">
        <v>1336</v>
      </c>
      <c r="AP2704" s="3">
        <v>3513</v>
      </c>
      <c r="AQ2704" s="18"/>
      <c r="AR2704" s="183" t="s">
        <v>8882</v>
      </c>
      <c r="AS2704" s="183" t="s">
        <v>8956</v>
      </c>
      <c r="AT2704" s="3">
        <v>1</v>
      </c>
      <c r="AU2704" s="18">
        <v>0</v>
      </c>
      <c r="AV2704" s="17"/>
      <c r="AW2704" s="200">
        <v>1</v>
      </c>
      <c r="AX2704" s="200">
        <v>0</v>
      </c>
      <c r="AY2704" s="200">
        <v>0</v>
      </c>
      <c r="AZ2704" s="200">
        <v>0</v>
      </c>
      <c r="BA2704" s="200">
        <v>0</v>
      </c>
      <c r="BB2704" s="200">
        <v>0</v>
      </c>
      <c r="BC2704" s="200">
        <v>0</v>
      </c>
    </row>
    <row r="2705" spans="1:62" x14ac:dyDescent="0.25">
      <c r="A2705" s="18">
        <v>118</v>
      </c>
      <c r="B2705" s="18">
        <v>54</v>
      </c>
      <c r="C2705" s="3" t="s">
        <v>1597</v>
      </c>
      <c r="D2705" s="18" t="s">
        <v>2963</v>
      </c>
      <c r="E2705" s="18" t="s">
        <v>1727</v>
      </c>
      <c r="F2705" s="48" t="s">
        <v>7260</v>
      </c>
      <c r="G2705" s="48" t="s">
        <v>7226</v>
      </c>
      <c r="H2705" s="48" t="s">
        <v>7261</v>
      </c>
      <c r="I2705" s="48" t="s">
        <v>7262</v>
      </c>
      <c r="J2705" s="48" t="s">
        <v>7229</v>
      </c>
      <c r="K2705" s="113">
        <v>1</v>
      </c>
      <c r="L2705" s="113">
        <v>0</v>
      </c>
      <c r="M2705" s="113">
        <v>1</v>
      </c>
      <c r="N2705" s="48">
        <v>1</v>
      </c>
      <c r="O2705" s="48">
        <v>0</v>
      </c>
      <c r="P2705" s="48">
        <v>0</v>
      </c>
      <c r="Q2705" s="48">
        <v>0</v>
      </c>
      <c r="R2705" s="48">
        <v>0</v>
      </c>
      <c r="S2705" s="113">
        <v>1</v>
      </c>
      <c r="T2705" s="48">
        <v>0</v>
      </c>
      <c r="U2705" s="47"/>
      <c r="V2705" s="33" t="s">
        <v>149</v>
      </c>
      <c r="W2705" s="134" t="s">
        <v>3881</v>
      </c>
      <c r="X2705" s="18" t="s">
        <v>3869</v>
      </c>
      <c r="Y2705" s="13">
        <v>6</v>
      </c>
      <c r="Z2705" s="13">
        <v>4</v>
      </c>
      <c r="AA2705" s="33">
        <v>10</v>
      </c>
      <c r="AB2705" s="3">
        <f t="shared" si="125"/>
        <v>1498</v>
      </c>
      <c r="AD2705" s="17"/>
      <c r="AE2705" s="34"/>
      <c r="AG2705" s="18"/>
      <c r="AH2705" s="18"/>
      <c r="AI2705" s="18"/>
      <c r="AJ2705" s="18"/>
      <c r="AM2705" s="17"/>
      <c r="AN2705" s="3">
        <v>2063</v>
      </c>
      <c r="AO2705" s="3">
        <v>1336</v>
      </c>
      <c r="AQ2705" s="18"/>
      <c r="AR2705" s="183" t="s">
        <v>8882</v>
      </c>
      <c r="AS2705" s="183" t="s">
        <v>8956</v>
      </c>
      <c r="AT2705" s="3">
        <v>1</v>
      </c>
      <c r="AU2705" s="18">
        <v>0</v>
      </c>
      <c r="AV2705" s="17"/>
      <c r="AW2705" s="200"/>
      <c r="AX2705" s="18"/>
    </row>
    <row r="2706" spans="1:62" x14ac:dyDescent="0.25">
      <c r="A2706" s="18">
        <v>118</v>
      </c>
      <c r="B2706" s="18">
        <v>74</v>
      </c>
      <c r="C2706" s="3" t="s">
        <v>1597</v>
      </c>
      <c r="D2706" s="18" t="s">
        <v>2963</v>
      </c>
      <c r="E2706" s="18" t="s">
        <v>1727</v>
      </c>
      <c r="F2706" s="48" t="s">
        <v>7263</v>
      </c>
      <c r="G2706" s="48" t="s">
        <v>7226</v>
      </c>
      <c r="H2706" s="48" t="s">
        <v>7264</v>
      </c>
      <c r="I2706" s="48" t="s">
        <v>7265</v>
      </c>
      <c r="J2706" s="48" t="s">
        <v>7229</v>
      </c>
      <c r="K2706" s="113">
        <v>1</v>
      </c>
      <c r="L2706" s="113">
        <v>0</v>
      </c>
      <c r="M2706" s="113">
        <v>1</v>
      </c>
      <c r="N2706" s="48">
        <v>1</v>
      </c>
      <c r="O2706" s="48">
        <v>0</v>
      </c>
      <c r="P2706" s="48">
        <v>0</v>
      </c>
      <c r="Q2706" s="48">
        <v>0</v>
      </c>
      <c r="R2706" s="48">
        <v>0</v>
      </c>
      <c r="S2706" s="113">
        <v>1</v>
      </c>
      <c r="T2706" s="48">
        <v>0</v>
      </c>
      <c r="U2706" s="47"/>
      <c r="V2706" s="39" t="s">
        <v>8729</v>
      </c>
      <c r="W2706" s="134" t="s">
        <v>3882</v>
      </c>
      <c r="X2706" s="18" t="s">
        <v>3276</v>
      </c>
      <c r="Y2706" s="13">
        <v>0</v>
      </c>
      <c r="Z2706" s="13">
        <v>8</v>
      </c>
      <c r="AA2706" s="33">
        <v>6</v>
      </c>
      <c r="AB2706" s="3">
        <f t="shared" si="125"/>
        <v>102</v>
      </c>
      <c r="AC2706">
        <v>157.09662168431205</v>
      </c>
      <c r="AD2706" s="17"/>
      <c r="AE2706" s="39" t="s">
        <v>8864</v>
      </c>
      <c r="AF2706" s="2" t="s">
        <v>3883</v>
      </c>
      <c r="AG2706" s="18" t="s">
        <v>3884</v>
      </c>
      <c r="AH2706" s="18">
        <v>0</v>
      </c>
      <c r="AI2706" s="18">
        <v>19</v>
      </c>
      <c r="AJ2706" s="18">
        <v>0</v>
      </c>
      <c r="AK2706" s="3">
        <f>(240*AH2706)+(12*AI2706)+AJ2706</f>
        <v>228</v>
      </c>
      <c r="AL2706">
        <v>349.66920253800401</v>
      </c>
      <c r="AM2706" s="17"/>
      <c r="AN2706" s="3">
        <v>2063</v>
      </c>
      <c r="AO2706" s="3">
        <v>1336</v>
      </c>
      <c r="AP2706" s="3">
        <v>3153</v>
      </c>
      <c r="AQ2706" s="3">
        <v>3122</v>
      </c>
      <c r="AR2706" s="183" t="s">
        <v>8882</v>
      </c>
      <c r="AS2706" s="183" t="s">
        <v>8956</v>
      </c>
      <c r="AT2706" s="3">
        <v>1</v>
      </c>
      <c r="AU2706" s="18">
        <v>0</v>
      </c>
      <c r="AV2706" s="17"/>
      <c r="AW2706" s="200">
        <v>1</v>
      </c>
      <c r="AX2706" s="200">
        <v>0</v>
      </c>
      <c r="AY2706" s="200">
        <v>0</v>
      </c>
      <c r="AZ2706" s="200">
        <v>0</v>
      </c>
      <c r="BA2706" s="200">
        <v>0</v>
      </c>
      <c r="BB2706" s="200">
        <v>0</v>
      </c>
      <c r="BC2706" s="200">
        <v>0</v>
      </c>
      <c r="BE2706" s="18">
        <v>1</v>
      </c>
      <c r="BF2706" s="18">
        <v>0</v>
      </c>
      <c r="BG2706" s="18">
        <v>0</v>
      </c>
      <c r="BH2706" s="18">
        <v>0</v>
      </c>
      <c r="BI2706" s="18">
        <v>0</v>
      </c>
      <c r="BJ2706" s="18">
        <v>0</v>
      </c>
    </row>
    <row r="2707" spans="1:62" x14ac:dyDescent="0.25">
      <c r="A2707" s="18">
        <v>118</v>
      </c>
      <c r="B2707" s="18">
        <v>74</v>
      </c>
      <c r="C2707" s="3" t="s">
        <v>1597</v>
      </c>
      <c r="D2707" s="18" t="s">
        <v>2963</v>
      </c>
      <c r="E2707" s="18" t="s">
        <v>1727</v>
      </c>
      <c r="F2707" s="48" t="s">
        <v>7266</v>
      </c>
      <c r="G2707" s="48" t="s">
        <v>7226</v>
      </c>
      <c r="H2707" s="48" t="s">
        <v>7267</v>
      </c>
      <c r="I2707" s="48" t="s">
        <v>7268</v>
      </c>
      <c r="J2707" s="48" t="s">
        <v>7229</v>
      </c>
      <c r="K2707" s="113">
        <v>1</v>
      </c>
      <c r="L2707" s="113">
        <v>0</v>
      </c>
      <c r="M2707" s="113">
        <v>1</v>
      </c>
      <c r="N2707" s="48">
        <v>1</v>
      </c>
      <c r="O2707" s="48">
        <v>0</v>
      </c>
      <c r="P2707" s="48">
        <v>0</v>
      </c>
      <c r="Q2707" s="48">
        <v>0</v>
      </c>
      <c r="R2707" s="48">
        <v>0</v>
      </c>
      <c r="S2707" s="113">
        <v>1</v>
      </c>
      <c r="T2707" s="48">
        <v>0</v>
      </c>
      <c r="U2707" s="47"/>
      <c r="V2707" s="39" t="s">
        <v>8729</v>
      </c>
      <c r="W2707" s="134" t="s">
        <v>3885</v>
      </c>
      <c r="X2707" s="18" t="s">
        <v>615</v>
      </c>
      <c r="Y2707" s="13">
        <v>0</v>
      </c>
      <c r="Z2707" s="13">
        <v>9</v>
      </c>
      <c r="AA2707" s="33">
        <v>6</v>
      </c>
      <c r="AB2707" s="3">
        <f t="shared" si="125"/>
        <v>114</v>
      </c>
      <c r="AC2707">
        <v>175.57857717658405</v>
      </c>
      <c r="AD2707" s="17"/>
      <c r="AE2707" s="39"/>
      <c r="AG2707" s="18" t="s">
        <v>3884</v>
      </c>
      <c r="AH2707" s="18">
        <v>0</v>
      </c>
      <c r="AI2707" s="18">
        <v>19</v>
      </c>
      <c r="AJ2707" s="18">
        <v>0</v>
      </c>
      <c r="AK2707" s="3">
        <f>(240*AH2707)+(12*AI2707)+AJ2707</f>
        <v>228</v>
      </c>
      <c r="AM2707" s="17"/>
      <c r="AN2707" s="3">
        <v>2063</v>
      </c>
      <c r="AO2707" s="3">
        <v>1336</v>
      </c>
      <c r="AP2707" s="3">
        <v>3153</v>
      </c>
      <c r="AQ2707" s="18"/>
      <c r="AR2707" s="183" t="s">
        <v>8882</v>
      </c>
      <c r="AS2707" s="183" t="s">
        <v>8956</v>
      </c>
      <c r="AT2707" s="3">
        <v>1</v>
      </c>
      <c r="AU2707" s="18">
        <v>0</v>
      </c>
      <c r="AV2707" s="17"/>
      <c r="AW2707" s="200">
        <v>1</v>
      </c>
      <c r="AX2707" s="200">
        <v>0</v>
      </c>
      <c r="AY2707" s="200">
        <v>0</v>
      </c>
      <c r="AZ2707" s="200">
        <v>0</v>
      </c>
      <c r="BA2707" s="200">
        <v>0</v>
      </c>
      <c r="BB2707" s="200">
        <v>0</v>
      </c>
      <c r="BC2707" s="200">
        <v>0</v>
      </c>
    </row>
    <row r="2708" spans="1:62" x14ac:dyDescent="0.25">
      <c r="A2708" s="18">
        <v>118</v>
      </c>
      <c r="B2708" s="18">
        <v>74</v>
      </c>
      <c r="C2708" s="3" t="s">
        <v>1597</v>
      </c>
      <c r="D2708" s="18" t="s">
        <v>2963</v>
      </c>
      <c r="E2708" s="18" t="s">
        <v>1727</v>
      </c>
      <c r="F2708" s="48" t="s">
        <v>7269</v>
      </c>
      <c r="G2708" s="48" t="s">
        <v>7226</v>
      </c>
      <c r="H2708" s="48" t="s">
        <v>7270</v>
      </c>
      <c r="I2708" s="48" t="s">
        <v>7271</v>
      </c>
      <c r="J2708" s="48" t="s">
        <v>7229</v>
      </c>
      <c r="K2708" s="113">
        <v>1</v>
      </c>
      <c r="L2708" s="113">
        <v>0</v>
      </c>
      <c r="M2708" s="113">
        <v>1</v>
      </c>
      <c r="N2708" s="48">
        <v>1</v>
      </c>
      <c r="O2708" s="48">
        <v>0</v>
      </c>
      <c r="P2708" s="48">
        <v>0</v>
      </c>
      <c r="Q2708" s="48">
        <v>0</v>
      </c>
      <c r="R2708" s="48">
        <v>0</v>
      </c>
      <c r="S2708" s="113">
        <v>1</v>
      </c>
      <c r="T2708" s="48">
        <v>0</v>
      </c>
      <c r="U2708" s="47"/>
      <c r="V2708" s="39" t="s">
        <v>8729</v>
      </c>
      <c r="W2708" s="134" t="s">
        <v>3886</v>
      </c>
      <c r="X2708" s="18" t="s">
        <v>1075</v>
      </c>
      <c r="Y2708" s="13">
        <v>0</v>
      </c>
      <c r="Z2708" s="13">
        <v>1</v>
      </c>
      <c r="AA2708" s="33">
        <v>0</v>
      </c>
      <c r="AB2708" s="3">
        <f t="shared" si="125"/>
        <v>12</v>
      </c>
      <c r="AC2708">
        <v>18.481955492272007</v>
      </c>
      <c r="AD2708" s="17"/>
      <c r="AE2708" s="34"/>
      <c r="AG2708" s="18"/>
      <c r="AH2708" s="18"/>
      <c r="AI2708" s="18"/>
      <c r="AJ2708" s="18"/>
      <c r="AM2708" s="17"/>
      <c r="AN2708" s="3">
        <v>2063</v>
      </c>
      <c r="AO2708" s="3">
        <v>1336</v>
      </c>
      <c r="AP2708" s="3">
        <v>3153</v>
      </c>
      <c r="AQ2708" s="18"/>
      <c r="AR2708" s="183" t="s">
        <v>8882</v>
      </c>
      <c r="AS2708" s="183" t="s">
        <v>8956</v>
      </c>
      <c r="AT2708" s="3">
        <v>1</v>
      </c>
      <c r="AU2708" s="18">
        <v>0</v>
      </c>
      <c r="AV2708" s="17"/>
      <c r="AW2708" s="200">
        <v>1</v>
      </c>
      <c r="AX2708" s="200">
        <v>0</v>
      </c>
      <c r="AY2708" s="200">
        <v>0</v>
      </c>
      <c r="AZ2708" s="200">
        <v>0</v>
      </c>
      <c r="BA2708" s="200">
        <v>0</v>
      </c>
      <c r="BB2708" s="200">
        <v>0</v>
      </c>
      <c r="BC2708" s="200">
        <v>0</v>
      </c>
    </row>
    <row r="2709" spans="1:62" x14ac:dyDescent="0.25">
      <c r="A2709" s="18">
        <v>118</v>
      </c>
      <c r="B2709" s="18">
        <v>74</v>
      </c>
      <c r="C2709" s="3" t="s">
        <v>1597</v>
      </c>
      <c r="D2709" s="18" t="s">
        <v>2963</v>
      </c>
      <c r="E2709" s="18" t="s">
        <v>1727</v>
      </c>
      <c r="F2709" s="48" t="s">
        <v>7272</v>
      </c>
      <c r="G2709" s="48" t="s">
        <v>7226</v>
      </c>
      <c r="H2709" s="48" t="s">
        <v>7273</v>
      </c>
      <c r="I2709" s="48" t="s">
        <v>7274</v>
      </c>
      <c r="J2709" s="48" t="s">
        <v>7229</v>
      </c>
      <c r="K2709" s="113">
        <v>1</v>
      </c>
      <c r="L2709" s="113">
        <v>0</v>
      </c>
      <c r="M2709" s="113">
        <v>1</v>
      </c>
      <c r="N2709" s="48">
        <v>1</v>
      </c>
      <c r="O2709" s="48">
        <v>0</v>
      </c>
      <c r="P2709" s="48">
        <v>0</v>
      </c>
      <c r="Q2709" s="48">
        <v>0</v>
      </c>
      <c r="R2709" s="48">
        <v>0</v>
      </c>
      <c r="S2709" s="113">
        <v>1</v>
      </c>
      <c r="T2709" s="48">
        <v>0</v>
      </c>
      <c r="U2709" s="47"/>
      <c r="V2709" s="33" t="s">
        <v>149</v>
      </c>
      <c r="W2709" s="134" t="s">
        <v>3887</v>
      </c>
      <c r="X2709" s="18" t="s">
        <v>3884</v>
      </c>
      <c r="Y2709" s="13">
        <v>0</v>
      </c>
      <c r="Z2709" s="13">
        <v>19</v>
      </c>
      <c r="AA2709" s="33">
        <v>0</v>
      </c>
      <c r="AB2709" s="3">
        <f t="shared" si="125"/>
        <v>228</v>
      </c>
      <c r="AD2709" s="17"/>
      <c r="AE2709" s="34"/>
      <c r="AG2709" s="18"/>
      <c r="AH2709" s="18"/>
      <c r="AI2709" s="18"/>
      <c r="AJ2709" s="18"/>
      <c r="AM2709" s="17"/>
      <c r="AN2709" s="3">
        <v>2063</v>
      </c>
      <c r="AO2709" s="3">
        <v>1336</v>
      </c>
      <c r="AQ2709" s="18"/>
      <c r="AR2709" s="183" t="s">
        <v>8882</v>
      </c>
      <c r="AS2709" s="183" t="s">
        <v>8956</v>
      </c>
      <c r="AT2709" s="3">
        <v>1</v>
      </c>
      <c r="AU2709" s="18">
        <v>0</v>
      </c>
      <c r="AV2709" s="17"/>
      <c r="AW2709" s="200"/>
      <c r="AX2709" s="18"/>
    </row>
    <row r="2710" spans="1:62" ht="30" x14ac:dyDescent="0.25">
      <c r="A2710" s="18">
        <v>118</v>
      </c>
      <c r="B2710" s="18">
        <v>97</v>
      </c>
      <c r="C2710" s="3" t="s">
        <v>1597</v>
      </c>
      <c r="D2710" s="18" t="s">
        <v>2963</v>
      </c>
      <c r="E2710" s="18" t="s">
        <v>1727</v>
      </c>
      <c r="F2710" s="48" t="s">
        <v>7275</v>
      </c>
      <c r="G2710" s="48" t="s">
        <v>7226</v>
      </c>
      <c r="H2710" s="48" t="s">
        <v>7276</v>
      </c>
      <c r="I2710" s="48" t="s">
        <v>7277</v>
      </c>
      <c r="J2710" s="48" t="s">
        <v>7229</v>
      </c>
      <c r="K2710" s="113">
        <v>1</v>
      </c>
      <c r="L2710" s="113">
        <v>0</v>
      </c>
      <c r="M2710" s="113">
        <v>1</v>
      </c>
      <c r="N2710" s="48">
        <v>1</v>
      </c>
      <c r="O2710" s="48">
        <v>0</v>
      </c>
      <c r="P2710" s="48">
        <v>0</v>
      </c>
      <c r="Q2710" s="48">
        <v>0</v>
      </c>
      <c r="R2710" s="48">
        <v>0</v>
      </c>
      <c r="S2710" s="113">
        <v>1</v>
      </c>
      <c r="T2710" s="48">
        <v>0</v>
      </c>
      <c r="U2710" s="47"/>
      <c r="V2710" s="39" t="s">
        <v>9158</v>
      </c>
      <c r="W2710" s="134" t="s">
        <v>3888</v>
      </c>
      <c r="X2710" s="18" t="s">
        <v>237</v>
      </c>
      <c r="Y2710" s="13">
        <v>0</v>
      </c>
      <c r="Z2710" s="13">
        <v>15</v>
      </c>
      <c r="AA2710" s="33">
        <v>0</v>
      </c>
      <c r="AB2710" s="3">
        <f t="shared" si="125"/>
        <v>180</v>
      </c>
      <c r="AC2710">
        <v>253.43951527943724</v>
      </c>
      <c r="AD2710" s="17"/>
      <c r="AE2710" s="39" t="s">
        <v>9071</v>
      </c>
      <c r="AF2710" s="2" t="s">
        <v>3889</v>
      </c>
      <c r="AG2710" s="18" t="s">
        <v>3890</v>
      </c>
      <c r="AH2710" s="18">
        <v>0</v>
      </c>
      <c r="AI2710" s="18">
        <v>8</v>
      </c>
      <c r="AJ2710" s="18">
        <v>7</v>
      </c>
      <c r="AK2710" s="3">
        <f>(240*AH2710)+(12*AI2710)+AJ2710</f>
        <v>103</v>
      </c>
      <c r="AL2710">
        <v>144.2115443705508</v>
      </c>
      <c r="AM2710" s="17"/>
      <c r="AN2710" s="3">
        <v>2063</v>
      </c>
      <c r="AO2710" s="3">
        <v>1336</v>
      </c>
      <c r="AP2710" s="3">
        <v>2498</v>
      </c>
      <c r="AQ2710" s="3">
        <v>2457</v>
      </c>
      <c r="AR2710" s="183" t="s">
        <v>8882</v>
      </c>
      <c r="AS2710" s="183" t="s">
        <v>8956</v>
      </c>
      <c r="AT2710" s="3">
        <v>1</v>
      </c>
      <c r="AU2710" s="18">
        <v>0</v>
      </c>
      <c r="AV2710" s="17"/>
      <c r="AW2710" s="200">
        <v>1</v>
      </c>
      <c r="AX2710" s="200">
        <v>0</v>
      </c>
      <c r="AY2710" s="200">
        <v>0</v>
      </c>
      <c r="AZ2710" s="200">
        <v>0</v>
      </c>
      <c r="BA2710" s="200">
        <v>0</v>
      </c>
      <c r="BB2710" s="200">
        <v>0</v>
      </c>
      <c r="BC2710" s="200">
        <v>0</v>
      </c>
      <c r="BE2710" s="18">
        <v>0</v>
      </c>
      <c r="BF2710" s="18">
        <v>0</v>
      </c>
      <c r="BG2710" s="18">
        <v>1</v>
      </c>
      <c r="BH2710" s="18">
        <v>0</v>
      </c>
      <c r="BI2710" s="18">
        <v>0</v>
      </c>
      <c r="BJ2710" s="18">
        <v>0</v>
      </c>
    </row>
    <row r="2711" spans="1:62" ht="30" x14ac:dyDescent="0.25">
      <c r="A2711" s="18">
        <v>118</v>
      </c>
      <c r="B2711" s="3">
        <v>97</v>
      </c>
      <c r="C2711" s="3" t="s">
        <v>1597</v>
      </c>
      <c r="D2711" s="18" t="s">
        <v>2963</v>
      </c>
      <c r="E2711" s="18" t="s">
        <v>1727</v>
      </c>
      <c r="F2711" s="48" t="s">
        <v>7278</v>
      </c>
      <c r="G2711" s="48" t="s">
        <v>7226</v>
      </c>
      <c r="H2711" s="48" t="s">
        <v>7279</v>
      </c>
      <c r="I2711" s="48" t="s">
        <v>7280</v>
      </c>
      <c r="J2711" s="48" t="s">
        <v>7229</v>
      </c>
      <c r="K2711" s="113">
        <v>1</v>
      </c>
      <c r="L2711" s="113">
        <v>0</v>
      </c>
      <c r="M2711" s="113">
        <v>1</v>
      </c>
      <c r="N2711" s="48">
        <v>1</v>
      </c>
      <c r="O2711" s="48">
        <v>0</v>
      </c>
      <c r="P2711" s="48">
        <v>0</v>
      </c>
      <c r="Q2711" s="48">
        <v>0</v>
      </c>
      <c r="R2711" s="48">
        <v>0</v>
      </c>
      <c r="S2711" s="113">
        <v>1</v>
      </c>
      <c r="T2711" s="48">
        <v>0</v>
      </c>
      <c r="U2711" s="47"/>
      <c r="V2711" s="22" t="s">
        <v>9162</v>
      </c>
      <c r="W2711" s="134" t="s">
        <v>3891</v>
      </c>
      <c r="X2711" s="3" t="s">
        <v>529</v>
      </c>
      <c r="Y2711" s="21">
        <v>2</v>
      </c>
      <c r="Z2711" s="21">
        <v>0</v>
      </c>
      <c r="AA2711" s="14">
        <v>0</v>
      </c>
      <c r="AB2711" s="3">
        <f t="shared" si="125"/>
        <v>480</v>
      </c>
      <c r="AC2711">
        <v>671.133870605065</v>
      </c>
      <c r="AE2711" s="22"/>
      <c r="AN2711" s="3">
        <v>2063</v>
      </c>
      <c r="AO2711" s="3">
        <v>1336</v>
      </c>
      <c r="AP2711" s="3">
        <v>2447</v>
      </c>
      <c r="AR2711" s="183" t="s">
        <v>8882</v>
      </c>
      <c r="AS2711" s="183" t="s">
        <v>8956</v>
      </c>
      <c r="AT2711" s="3">
        <v>1</v>
      </c>
      <c r="AU2711" s="18">
        <v>0</v>
      </c>
      <c r="AV2711" s="17"/>
      <c r="AW2711" s="200">
        <v>1</v>
      </c>
      <c r="AX2711" s="200">
        <v>0</v>
      </c>
      <c r="AY2711" s="200">
        <v>0</v>
      </c>
      <c r="AZ2711" s="200">
        <v>0</v>
      </c>
      <c r="BA2711" s="200">
        <v>0</v>
      </c>
      <c r="BB2711" s="200">
        <v>0</v>
      </c>
      <c r="BC2711" s="200">
        <v>0</v>
      </c>
    </row>
    <row r="2712" spans="1:62" x14ac:dyDescent="0.25">
      <c r="A2712" s="18">
        <v>118</v>
      </c>
      <c r="B2712" s="3">
        <v>97</v>
      </c>
      <c r="C2712" s="3" t="s">
        <v>1597</v>
      </c>
      <c r="D2712" s="18" t="s">
        <v>2963</v>
      </c>
      <c r="E2712" s="18" t="s">
        <v>1727</v>
      </c>
      <c r="F2712" s="48" t="s">
        <v>7281</v>
      </c>
      <c r="G2712" s="48" t="s">
        <v>7226</v>
      </c>
      <c r="H2712" s="48" t="s">
        <v>7282</v>
      </c>
      <c r="I2712" s="48" t="s">
        <v>7283</v>
      </c>
      <c r="J2712" s="48" t="s">
        <v>7229</v>
      </c>
      <c r="K2712" s="113">
        <v>1</v>
      </c>
      <c r="L2712" s="113">
        <v>0</v>
      </c>
      <c r="M2712" s="113">
        <v>1</v>
      </c>
      <c r="N2712" s="48">
        <v>1</v>
      </c>
      <c r="O2712" s="48">
        <v>0</v>
      </c>
      <c r="P2712" s="48">
        <v>0</v>
      </c>
      <c r="Q2712" s="48">
        <v>0</v>
      </c>
      <c r="R2712" s="48">
        <v>0</v>
      </c>
      <c r="S2712" s="113">
        <v>1</v>
      </c>
      <c r="T2712" s="48">
        <v>0</v>
      </c>
      <c r="U2712" s="47"/>
      <c r="V2712" s="22" t="s">
        <v>9162</v>
      </c>
      <c r="W2712" s="134" t="s">
        <v>3892</v>
      </c>
      <c r="X2712" s="3" t="s">
        <v>800</v>
      </c>
      <c r="Y2712" s="21">
        <v>2</v>
      </c>
      <c r="Z2712" s="21">
        <v>4</v>
      </c>
      <c r="AA2712" s="14">
        <v>0</v>
      </c>
      <c r="AB2712" s="3">
        <f t="shared" si="125"/>
        <v>528</v>
      </c>
      <c r="AC2712">
        <v>738.24725766557151</v>
      </c>
      <c r="AE2712" s="22" t="s">
        <v>9336</v>
      </c>
      <c r="AF2712" s="2" t="s">
        <v>3893</v>
      </c>
      <c r="AK2712" s="3" t="s">
        <v>149</v>
      </c>
      <c r="AN2712" s="3">
        <v>2063</v>
      </c>
      <c r="AO2712" s="3">
        <v>1336</v>
      </c>
      <c r="AP2712" s="3">
        <v>2447</v>
      </c>
      <c r="AQ2712" s="3">
        <v>2171</v>
      </c>
      <c r="AR2712" s="183" t="s">
        <v>8882</v>
      </c>
      <c r="AS2712" s="183" t="s">
        <v>8956</v>
      </c>
      <c r="AT2712" s="3">
        <v>1</v>
      </c>
      <c r="AU2712" s="18">
        <v>0</v>
      </c>
      <c r="AV2712" s="17"/>
      <c r="AW2712" s="200">
        <v>1</v>
      </c>
      <c r="AX2712" s="200">
        <v>0</v>
      </c>
      <c r="AY2712" s="200">
        <v>0</v>
      </c>
      <c r="AZ2712" s="200">
        <v>0</v>
      </c>
      <c r="BA2712" s="200">
        <v>0</v>
      </c>
      <c r="BB2712" s="200">
        <v>0</v>
      </c>
      <c r="BC2712" s="200">
        <v>0</v>
      </c>
      <c r="BE2712" s="18">
        <v>0</v>
      </c>
      <c r="BF2712" s="18">
        <v>0</v>
      </c>
      <c r="BG2712" s="18">
        <v>1</v>
      </c>
      <c r="BH2712" s="18">
        <v>0</v>
      </c>
      <c r="BI2712" s="18">
        <v>0</v>
      </c>
      <c r="BJ2712" s="18">
        <v>0</v>
      </c>
    </row>
    <row r="2713" spans="1:62" ht="30" x14ac:dyDescent="0.25">
      <c r="A2713" s="18">
        <v>118</v>
      </c>
      <c r="B2713" s="3">
        <v>97</v>
      </c>
      <c r="C2713" s="3" t="s">
        <v>1597</v>
      </c>
      <c r="D2713" s="18" t="s">
        <v>2963</v>
      </c>
      <c r="E2713" s="18" t="s">
        <v>1727</v>
      </c>
      <c r="F2713" s="48" t="s">
        <v>7284</v>
      </c>
      <c r="G2713" s="48" t="s">
        <v>7226</v>
      </c>
      <c r="H2713" s="48" t="s">
        <v>7285</v>
      </c>
      <c r="I2713" s="48" t="s">
        <v>7286</v>
      </c>
      <c r="J2713" s="48" t="s">
        <v>7229</v>
      </c>
      <c r="K2713" s="113">
        <v>1</v>
      </c>
      <c r="L2713" s="113">
        <v>0</v>
      </c>
      <c r="M2713" s="113">
        <v>1</v>
      </c>
      <c r="N2713" s="48">
        <v>1</v>
      </c>
      <c r="O2713" s="48">
        <v>0</v>
      </c>
      <c r="P2713" s="48">
        <v>0</v>
      </c>
      <c r="Q2713" s="48">
        <v>0</v>
      </c>
      <c r="R2713" s="48">
        <v>0</v>
      </c>
      <c r="S2713" s="113">
        <v>1</v>
      </c>
      <c r="T2713" s="48">
        <v>0</v>
      </c>
      <c r="U2713" s="47"/>
      <c r="V2713" s="22" t="s">
        <v>9162</v>
      </c>
      <c r="W2713" s="134" t="s">
        <v>1969</v>
      </c>
      <c r="X2713" s="3" t="s">
        <v>167</v>
      </c>
      <c r="Y2713" s="21">
        <v>0</v>
      </c>
      <c r="Z2713" s="21">
        <v>10</v>
      </c>
      <c r="AA2713" s="14">
        <v>0</v>
      </c>
      <c r="AB2713" s="3">
        <f t="shared" si="125"/>
        <v>120</v>
      </c>
      <c r="AC2713">
        <v>167.78346765126625</v>
      </c>
      <c r="AE2713" s="22"/>
      <c r="AF2713" s="2" t="s">
        <v>3894</v>
      </c>
      <c r="AN2713" s="3">
        <v>2063</v>
      </c>
      <c r="AO2713" s="3">
        <v>1336</v>
      </c>
      <c r="AP2713" s="3">
        <v>2447</v>
      </c>
      <c r="AR2713" s="183" t="s">
        <v>8882</v>
      </c>
      <c r="AS2713" s="183" t="s">
        <v>8956</v>
      </c>
      <c r="AT2713" s="3">
        <v>1</v>
      </c>
      <c r="AU2713" s="18">
        <v>0</v>
      </c>
      <c r="AV2713" s="17"/>
      <c r="AW2713" s="200">
        <v>1</v>
      </c>
      <c r="AX2713" s="200">
        <v>0</v>
      </c>
      <c r="AY2713" s="200">
        <v>0</v>
      </c>
      <c r="AZ2713" s="200">
        <v>0</v>
      </c>
      <c r="BA2713" s="200">
        <v>0</v>
      </c>
      <c r="BB2713" s="200">
        <v>0</v>
      </c>
      <c r="BC2713" s="200">
        <v>0</v>
      </c>
    </row>
    <row r="2714" spans="1:62" x14ac:dyDescent="0.25">
      <c r="A2714" s="18">
        <v>118</v>
      </c>
      <c r="B2714" s="3">
        <v>97</v>
      </c>
      <c r="C2714" s="3" t="s">
        <v>1597</v>
      </c>
      <c r="D2714" s="18" t="s">
        <v>2963</v>
      </c>
      <c r="E2714" s="18" t="s">
        <v>1727</v>
      </c>
      <c r="F2714" s="48" t="s">
        <v>7287</v>
      </c>
      <c r="G2714" s="48" t="s">
        <v>7226</v>
      </c>
      <c r="H2714" s="48" t="s">
        <v>7288</v>
      </c>
      <c r="I2714" s="48" t="s">
        <v>7289</v>
      </c>
      <c r="J2714" s="48" t="s">
        <v>7229</v>
      </c>
      <c r="K2714" s="113">
        <v>1</v>
      </c>
      <c r="L2714" s="113">
        <v>0</v>
      </c>
      <c r="M2714" s="113">
        <v>1</v>
      </c>
      <c r="N2714" s="48">
        <v>1</v>
      </c>
      <c r="O2714" s="48">
        <v>0</v>
      </c>
      <c r="P2714" s="48">
        <v>0</v>
      </c>
      <c r="Q2714" s="48">
        <v>0</v>
      </c>
      <c r="R2714" s="48">
        <v>0</v>
      </c>
      <c r="S2714" s="113">
        <v>1</v>
      </c>
      <c r="T2714" s="48">
        <v>0</v>
      </c>
      <c r="U2714" s="47"/>
      <c r="V2714" s="22" t="s">
        <v>9213</v>
      </c>
      <c r="W2714" s="134" t="s">
        <v>3895</v>
      </c>
      <c r="X2714" s="3" t="s">
        <v>68</v>
      </c>
      <c r="Y2714" s="21">
        <v>0</v>
      </c>
      <c r="Z2714" s="21">
        <v>7</v>
      </c>
      <c r="AA2714" s="14">
        <v>0</v>
      </c>
      <c r="AB2714" s="3">
        <f t="shared" si="125"/>
        <v>84</v>
      </c>
      <c r="AC2714">
        <v>116.96678592629974</v>
      </c>
      <c r="AN2714" s="3">
        <v>2063</v>
      </c>
      <c r="AO2714" s="3">
        <v>1336</v>
      </c>
      <c r="AP2714" s="3">
        <v>2417</v>
      </c>
      <c r="AR2714" s="183" t="s">
        <v>8882</v>
      </c>
      <c r="AS2714" s="183" t="s">
        <v>8956</v>
      </c>
      <c r="AT2714" s="3">
        <v>1</v>
      </c>
      <c r="AU2714" s="18">
        <v>0</v>
      </c>
      <c r="AV2714" s="17"/>
      <c r="AW2714" s="200">
        <v>1</v>
      </c>
      <c r="AX2714" s="200">
        <v>0</v>
      </c>
      <c r="AY2714" s="200">
        <v>0</v>
      </c>
      <c r="AZ2714" s="200">
        <v>0</v>
      </c>
      <c r="BA2714" s="200">
        <v>0</v>
      </c>
      <c r="BB2714" s="200">
        <v>0</v>
      </c>
      <c r="BC2714" s="200">
        <v>0</v>
      </c>
    </row>
    <row r="2715" spans="1:62" ht="30" x14ac:dyDescent="0.25">
      <c r="A2715" s="18">
        <v>118</v>
      </c>
      <c r="B2715" s="3">
        <v>97</v>
      </c>
      <c r="C2715" s="3" t="s">
        <v>1597</v>
      </c>
      <c r="D2715" s="18" t="s">
        <v>2963</v>
      </c>
      <c r="E2715" s="18" t="s">
        <v>1727</v>
      </c>
      <c r="F2715" s="48" t="s">
        <v>7290</v>
      </c>
      <c r="G2715" s="48" t="s">
        <v>7226</v>
      </c>
      <c r="H2715" s="48" t="s">
        <v>7291</v>
      </c>
      <c r="I2715" s="48" t="s">
        <v>7292</v>
      </c>
      <c r="J2715" s="48" t="s">
        <v>7229</v>
      </c>
      <c r="K2715" s="113">
        <v>1</v>
      </c>
      <c r="L2715" s="113">
        <v>0</v>
      </c>
      <c r="M2715" s="113">
        <v>1</v>
      </c>
      <c r="N2715" s="48">
        <v>1</v>
      </c>
      <c r="O2715" s="48">
        <v>0</v>
      </c>
      <c r="P2715" s="48">
        <v>0</v>
      </c>
      <c r="Q2715" s="48">
        <v>0</v>
      </c>
      <c r="R2715" s="48">
        <v>0</v>
      </c>
      <c r="S2715" s="113">
        <v>1</v>
      </c>
      <c r="T2715" s="48">
        <v>0</v>
      </c>
      <c r="U2715" s="47"/>
      <c r="V2715" s="22" t="s">
        <v>9213</v>
      </c>
      <c r="W2715" s="134" t="s">
        <v>3896</v>
      </c>
      <c r="X2715" s="3" t="s">
        <v>161</v>
      </c>
      <c r="Y2715" s="21">
        <v>1</v>
      </c>
      <c r="Z2715" s="21">
        <v>1</v>
      </c>
      <c r="AA2715" s="14">
        <v>0</v>
      </c>
      <c r="AB2715" s="3">
        <f t="shared" si="125"/>
        <v>252</v>
      </c>
      <c r="AC2715">
        <v>350.90035777889921</v>
      </c>
      <c r="AN2715" s="3">
        <v>2063</v>
      </c>
      <c r="AO2715" s="3">
        <v>1336</v>
      </c>
      <c r="AP2715" s="3">
        <v>2417</v>
      </c>
      <c r="AR2715" s="183" t="s">
        <v>8882</v>
      </c>
      <c r="AS2715" s="183" t="s">
        <v>8956</v>
      </c>
      <c r="AT2715" s="3">
        <v>1</v>
      </c>
      <c r="AU2715" s="18">
        <v>0</v>
      </c>
      <c r="AV2715" s="17"/>
      <c r="AW2715" s="200">
        <v>1</v>
      </c>
      <c r="AX2715" s="200">
        <v>0</v>
      </c>
      <c r="AY2715" s="200">
        <v>0</v>
      </c>
      <c r="AZ2715" s="200">
        <v>0</v>
      </c>
      <c r="BA2715" s="200">
        <v>0</v>
      </c>
      <c r="BB2715" s="200">
        <v>0</v>
      </c>
      <c r="BC2715" s="200">
        <v>0</v>
      </c>
    </row>
    <row r="2716" spans="1:62" x14ac:dyDescent="0.25">
      <c r="A2716" s="18">
        <v>118</v>
      </c>
      <c r="B2716" s="3">
        <v>97</v>
      </c>
      <c r="C2716" s="3" t="s">
        <v>1597</v>
      </c>
      <c r="D2716" s="18" t="s">
        <v>2963</v>
      </c>
      <c r="E2716" s="18" t="s">
        <v>1727</v>
      </c>
      <c r="F2716" s="48" t="s">
        <v>7293</v>
      </c>
      <c r="G2716" s="48" t="s">
        <v>7226</v>
      </c>
      <c r="H2716" s="48" t="s">
        <v>7294</v>
      </c>
      <c r="I2716" s="48" t="s">
        <v>7295</v>
      </c>
      <c r="J2716" s="48" t="s">
        <v>7229</v>
      </c>
      <c r="K2716" s="113">
        <v>1</v>
      </c>
      <c r="L2716" s="113">
        <v>0</v>
      </c>
      <c r="M2716" s="113">
        <v>1</v>
      </c>
      <c r="N2716" s="48">
        <v>1</v>
      </c>
      <c r="O2716" s="48">
        <v>0</v>
      </c>
      <c r="P2716" s="48">
        <v>0</v>
      </c>
      <c r="Q2716" s="48">
        <v>0</v>
      </c>
      <c r="R2716" s="48">
        <v>0</v>
      </c>
      <c r="S2716" s="113">
        <v>1</v>
      </c>
      <c r="T2716" s="48">
        <v>0</v>
      </c>
      <c r="U2716" s="47"/>
      <c r="V2716" s="22" t="s">
        <v>9213</v>
      </c>
      <c r="W2716" s="134" t="s">
        <v>681</v>
      </c>
      <c r="X2716" s="3" t="s">
        <v>374</v>
      </c>
      <c r="Y2716" s="21">
        <v>0</v>
      </c>
      <c r="Z2716" s="21">
        <v>5</v>
      </c>
      <c r="AA2716" s="14">
        <v>0</v>
      </c>
      <c r="AB2716" s="3">
        <f t="shared" si="125"/>
        <v>60</v>
      </c>
      <c r="AC2716">
        <v>83.547704233071244</v>
      </c>
      <c r="AN2716" s="3">
        <v>2063</v>
      </c>
      <c r="AO2716" s="3">
        <v>1336</v>
      </c>
      <c r="AP2716" s="3">
        <v>2417</v>
      </c>
      <c r="AR2716" s="183" t="s">
        <v>8882</v>
      </c>
      <c r="AS2716" s="183" t="s">
        <v>8956</v>
      </c>
      <c r="AT2716" s="3">
        <v>1</v>
      </c>
      <c r="AU2716" s="18">
        <v>0</v>
      </c>
      <c r="AV2716" s="17"/>
      <c r="AW2716" s="200">
        <v>1</v>
      </c>
      <c r="AX2716" s="200">
        <v>0</v>
      </c>
      <c r="AY2716" s="200">
        <v>0</v>
      </c>
      <c r="AZ2716" s="200">
        <v>0</v>
      </c>
      <c r="BA2716" s="200">
        <v>0</v>
      </c>
      <c r="BB2716" s="200">
        <v>0</v>
      </c>
      <c r="BC2716" s="200">
        <v>0</v>
      </c>
    </row>
    <row r="2717" spans="1:62" x14ac:dyDescent="0.25">
      <c r="A2717" s="18">
        <v>118</v>
      </c>
      <c r="B2717" s="3">
        <v>97</v>
      </c>
      <c r="C2717" s="3" t="s">
        <v>1597</v>
      </c>
      <c r="D2717" s="18" t="s">
        <v>2963</v>
      </c>
      <c r="E2717" s="18" t="s">
        <v>1727</v>
      </c>
      <c r="F2717" s="48" t="s">
        <v>7296</v>
      </c>
      <c r="G2717" s="48" t="s">
        <v>7226</v>
      </c>
      <c r="H2717" s="48" t="s">
        <v>7297</v>
      </c>
      <c r="I2717" s="48" t="s">
        <v>7298</v>
      </c>
      <c r="J2717" s="48" t="s">
        <v>7229</v>
      </c>
      <c r="K2717" s="113">
        <v>1</v>
      </c>
      <c r="L2717" s="113">
        <v>0</v>
      </c>
      <c r="M2717" s="113">
        <v>1</v>
      </c>
      <c r="N2717" s="48">
        <v>1</v>
      </c>
      <c r="O2717" s="48">
        <v>0</v>
      </c>
      <c r="P2717" s="48">
        <v>0</v>
      </c>
      <c r="Q2717" s="48">
        <v>0</v>
      </c>
      <c r="R2717" s="48">
        <v>0</v>
      </c>
      <c r="S2717" s="113">
        <v>1</v>
      </c>
      <c r="T2717" s="48">
        <v>0</v>
      </c>
      <c r="U2717" s="47"/>
      <c r="V2717" s="22" t="s">
        <v>9310</v>
      </c>
      <c r="W2717" s="134" t="s">
        <v>3897</v>
      </c>
      <c r="X2717" s="3" t="s">
        <v>1319</v>
      </c>
      <c r="Y2717" s="21">
        <v>7</v>
      </c>
      <c r="Z2717" s="21">
        <v>0</v>
      </c>
      <c r="AA2717" s="14">
        <v>0</v>
      </c>
      <c r="AB2717" s="3">
        <f t="shared" si="125"/>
        <v>1680</v>
      </c>
      <c r="AC2717">
        <v>2303.7208879221898</v>
      </c>
      <c r="AN2717" s="3">
        <v>2063</v>
      </c>
      <c r="AO2717" s="3">
        <v>1336</v>
      </c>
      <c r="AP2717" s="3">
        <v>2305</v>
      </c>
      <c r="AR2717" s="183" t="s">
        <v>8882</v>
      </c>
      <c r="AS2717" s="183" t="s">
        <v>8956</v>
      </c>
      <c r="AT2717" s="3">
        <v>1</v>
      </c>
      <c r="AU2717" s="18">
        <v>0</v>
      </c>
      <c r="AV2717" s="17"/>
      <c r="AW2717" s="200">
        <v>0</v>
      </c>
      <c r="AX2717" s="200">
        <v>0</v>
      </c>
      <c r="AY2717" s="200">
        <v>1</v>
      </c>
      <c r="AZ2717" s="200">
        <v>0</v>
      </c>
      <c r="BA2717" s="200">
        <v>0</v>
      </c>
      <c r="BB2717" s="200">
        <v>0</v>
      </c>
      <c r="BC2717" s="200">
        <v>0</v>
      </c>
    </row>
    <row r="2718" spans="1:62" x14ac:dyDescent="0.25">
      <c r="A2718" s="18">
        <v>118</v>
      </c>
      <c r="B2718" s="3">
        <v>97</v>
      </c>
      <c r="C2718" s="3" t="s">
        <v>1597</v>
      </c>
      <c r="D2718" s="18" t="s">
        <v>2963</v>
      </c>
      <c r="E2718" s="18" t="s">
        <v>1727</v>
      </c>
      <c r="F2718" s="48" t="s">
        <v>7299</v>
      </c>
      <c r="G2718" s="48" t="s">
        <v>7226</v>
      </c>
      <c r="H2718" s="48" t="s">
        <v>7300</v>
      </c>
      <c r="I2718" s="48" t="s">
        <v>7301</v>
      </c>
      <c r="J2718" s="48" t="s">
        <v>7229</v>
      </c>
      <c r="K2718" s="113">
        <v>1</v>
      </c>
      <c r="L2718" s="113">
        <v>0</v>
      </c>
      <c r="M2718" s="113">
        <v>1</v>
      </c>
      <c r="N2718" s="48">
        <v>1</v>
      </c>
      <c r="O2718" s="48">
        <v>0</v>
      </c>
      <c r="P2718" s="48">
        <v>0</v>
      </c>
      <c r="Q2718" s="48">
        <v>0</v>
      </c>
      <c r="R2718" s="48">
        <v>0</v>
      </c>
      <c r="S2718" s="113">
        <v>1</v>
      </c>
      <c r="T2718" s="48">
        <v>0</v>
      </c>
      <c r="U2718" s="47"/>
      <c r="V2718" s="22" t="s">
        <v>9310</v>
      </c>
      <c r="W2718" s="134" t="s">
        <v>3898</v>
      </c>
      <c r="X2718" s="3" t="s">
        <v>77</v>
      </c>
      <c r="Y2718" s="21">
        <v>0</v>
      </c>
      <c r="Z2718" s="21">
        <v>6</v>
      </c>
      <c r="AA2718" s="14">
        <v>0</v>
      </c>
      <c r="AB2718" s="3">
        <f t="shared" si="125"/>
        <v>72</v>
      </c>
      <c r="AC2718">
        <v>98.730895196665287</v>
      </c>
      <c r="AN2718" s="3">
        <v>2063</v>
      </c>
      <c r="AO2718" s="3">
        <v>1336</v>
      </c>
      <c r="AP2718" s="3">
        <v>2305</v>
      </c>
      <c r="AR2718" s="183" t="s">
        <v>8882</v>
      </c>
      <c r="AS2718" s="183" t="s">
        <v>8956</v>
      </c>
      <c r="AT2718" s="3">
        <v>1</v>
      </c>
      <c r="AU2718" s="18">
        <v>0</v>
      </c>
      <c r="AV2718" s="17"/>
      <c r="AW2718" s="200">
        <v>1</v>
      </c>
      <c r="AX2718" s="200">
        <v>0</v>
      </c>
      <c r="AY2718" s="200">
        <v>0</v>
      </c>
      <c r="AZ2718" s="200">
        <v>0</v>
      </c>
      <c r="BA2718" s="200">
        <v>0</v>
      </c>
      <c r="BB2718" s="200">
        <v>0</v>
      </c>
      <c r="BC2718" s="200">
        <v>0</v>
      </c>
    </row>
    <row r="2719" spans="1:62" x14ac:dyDescent="0.25">
      <c r="A2719" s="18">
        <v>118</v>
      </c>
      <c r="B2719" s="3">
        <v>97</v>
      </c>
      <c r="C2719" s="3" t="s">
        <v>1597</v>
      </c>
      <c r="D2719" s="18" t="s">
        <v>2963</v>
      </c>
      <c r="E2719" s="18" t="s">
        <v>1727</v>
      </c>
      <c r="F2719" s="48" t="s">
        <v>7302</v>
      </c>
      <c r="G2719" s="48" t="s">
        <v>7226</v>
      </c>
      <c r="H2719" s="48" t="s">
        <v>7303</v>
      </c>
      <c r="I2719" s="48" t="s">
        <v>7304</v>
      </c>
      <c r="J2719" s="48" t="s">
        <v>7229</v>
      </c>
      <c r="K2719" s="113">
        <v>1</v>
      </c>
      <c r="L2719" s="113">
        <v>0</v>
      </c>
      <c r="M2719" s="113">
        <v>1</v>
      </c>
      <c r="N2719" s="48">
        <v>1</v>
      </c>
      <c r="O2719" s="48">
        <v>0</v>
      </c>
      <c r="P2719" s="48">
        <v>0</v>
      </c>
      <c r="Q2719" s="48">
        <v>0</v>
      </c>
      <c r="R2719" s="48">
        <v>0</v>
      </c>
      <c r="S2719" s="113">
        <v>1</v>
      </c>
      <c r="T2719" s="48">
        <v>0</v>
      </c>
      <c r="U2719" s="47"/>
      <c r="V2719" s="22" t="s">
        <v>9337</v>
      </c>
      <c r="W2719" s="134" t="s">
        <v>3899</v>
      </c>
      <c r="X2719" s="3" t="s">
        <v>96</v>
      </c>
      <c r="Y2719" s="21">
        <v>0</v>
      </c>
      <c r="Z2719" s="21">
        <v>18</v>
      </c>
      <c r="AA2719" s="14">
        <v>0</v>
      </c>
      <c r="AB2719" s="3">
        <f t="shared" si="125"/>
        <v>216</v>
      </c>
      <c r="AC2719">
        <v>290.52698446580979</v>
      </c>
      <c r="AN2719" s="3">
        <v>2063</v>
      </c>
      <c r="AO2719" s="3">
        <v>1336</v>
      </c>
      <c r="AP2719" s="3">
        <v>2164</v>
      </c>
      <c r="AR2719" s="183" t="s">
        <v>8882</v>
      </c>
      <c r="AS2719" s="183" t="s">
        <v>8956</v>
      </c>
      <c r="AT2719" s="3">
        <v>1</v>
      </c>
      <c r="AU2719" s="18">
        <v>0</v>
      </c>
      <c r="AV2719" s="17"/>
    </row>
    <row r="2720" spans="1:62" x14ac:dyDescent="0.25">
      <c r="A2720" s="18">
        <v>118</v>
      </c>
      <c r="B2720" s="3">
        <v>97</v>
      </c>
      <c r="C2720" s="3" t="s">
        <v>1597</v>
      </c>
      <c r="D2720" s="18" t="s">
        <v>2963</v>
      </c>
      <c r="E2720" s="18" t="s">
        <v>1727</v>
      </c>
      <c r="F2720" s="48" t="s">
        <v>7305</v>
      </c>
      <c r="G2720" s="48" t="s">
        <v>7226</v>
      </c>
      <c r="H2720" s="48" t="s">
        <v>7306</v>
      </c>
      <c r="I2720" s="48" t="s">
        <v>7307</v>
      </c>
      <c r="J2720" s="48" t="s">
        <v>7229</v>
      </c>
      <c r="K2720" s="113">
        <v>1</v>
      </c>
      <c r="L2720" s="113">
        <v>0</v>
      </c>
      <c r="M2720" s="113">
        <v>1</v>
      </c>
      <c r="N2720" s="48">
        <v>1</v>
      </c>
      <c r="O2720" s="48">
        <v>0</v>
      </c>
      <c r="P2720" s="48">
        <v>0</v>
      </c>
      <c r="Q2720" s="48">
        <v>0</v>
      </c>
      <c r="R2720" s="48">
        <v>0</v>
      </c>
      <c r="S2720" s="113">
        <v>1</v>
      </c>
      <c r="T2720" s="48">
        <v>0</v>
      </c>
      <c r="U2720" s="47"/>
      <c r="V2720" s="22" t="s">
        <v>9518</v>
      </c>
      <c r="W2720" s="139" t="s">
        <v>3900</v>
      </c>
      <c r="X2720" s="3" t="s">
        <v>3901</v>
      </c>
      <c r="Y2720" s="54">
        <v>15</v>
      </c>
      <c r="Z2720" s="54">
        <v>6</v>
      </c>
      <c r="AA2720" s="97">
        <v>0</v>
      </c>
      <c r="AB2720" s="94">
        <f t="shared" si="125"/>
        <v>3672</v>
      </c>
      <c r="AC2720">
        <v>4593.1072663864479</v>
      </c>
      <c r="AN2720" s="3">
        <v>2063</v>
      </c>
      <c r="AO2720" s="3">
        <v>1336</v>
      </c>
      <c r="AP2720" s="3">
        <v>1634</v>
      </c>
      <c r="AR2720" s="183" t="s">
        <v>8882</v>
      </c>
      <c r="AS2720" s="183" t="s">
        <v>8956</v>
      </c>
      <c r="AT2720" s="3">
        <v>1</v>
      </c>
      <c r="AU2720" s="18">
        <v>0</v>
      </c>
      <c r="AV2720" s="17"/>
      <c r="AW2720" s="200">
        <v>1</v>
      </c>
      <c r="AX2720" s="200">
        <v>0</v>
      </c>
      <c r="AY2720" s="200">
        <v>0</v>
      </c>
      <c r="AZ2720" s="200">
        <v>0</v>
      </c>
      <c r="BA2720" s="200">
        <v>0</v>
      </c>
      <c r="BB2720" s="200">
        <v>0</v>
      </c>
      <c r="BC2720" s="200">
        <v>0</v>
      </c>
    </row>
    <row r="2721" spans="1:62" ht="45" x14ac:dyDescent="0.25">
      <c r="A2721" s="18">
        <v>118</v>
      </c>
      <c r="B2721" s="3">
        <v>97</v>
      </c>
      <c r="C2721" s="3" t="s">
        <v>1597</v>
      </c>
      <c r="D2721" s="18" t="s">
        <v>2963</v>
      </c>
      <c r="E2721" s="18" t="s">
        <v>1727</v>
      </c>
      <c r="F2721" s="48" t="s">
        <v>7308</v>
      </c>
      <c r="G2721" s="48" t="s">
        <v>7226</v>
      </c>
      <c r="H2721" s="48" t="s">
        <v>7309</v>
      </c>
      <c r="I2721" s="48" t="s">
        <v>7310</v>
      </c>
      <c r="J2721" s="48" t="s">
        <v>7229</v>
      </c>
      <c r="K2721" s="113">
        <v>1</v>
      </c>
      <c r="L2721" s="113">
        <v>0</v>
      </c>
      <c r="M2721" s="113">
        <v>1</v>
      </c>
      <c r="N2721" s="48">
        <v>1</v>
      </c>
      <c r="O2721" s="48">
        <v>0</v>
      </c>
      <c r="P2721" s="48">
        <v>0</v>
      </c>
      <c r="Q2721" s="48">
        <v>0</v>
      </c>
      <c r="R2721" s="48">
        <v>0</v>
      </c>
      <c r="S2721" s="113">
        <v>1</v>
      </c>
      <c r="T2721" s="48">
        <v>0</v>
      </c>
      <c r="U2721" s="47"/>
      <c r="V2721" s="22" t="s">
        <v>9520</v>
      </c>
      <c r="W2721" s="139" t="s">
        <v>3902</v>
      </c>
      <c r="Y2721" s="54"/>
      <c r="Z2721" s="54"/>
      <c r="AA2721" s="14"/>
      <c r="AN2721" s="3">
        <v>2063</v>
      </c>
      <c r="AO2721" s="3">
        <v>1336</v>
      </c>
      <c r="AP2721" s="3">
        <v>1600</v>
      </c>
      <c r="AR2721" s="183" t="s">
        <v>8882</v>
      </c>
      <c r="AS2721" s="183" t="s">
        <v>8956</v>
      </c>
      <c r="AT2721" s="3">
        <v>1</v>
      </c>
      <c r="AU2721" s="18">
        <v>0</v>
      </c>
      <c r="AV2721" s="17"/>
      <c r="AW2721" s="200">
        <v>0</v>
      </c>
      <c r="AX2721" s="200">
        <v>1</v>
      </c>
      <c r="AY2721" s="200">
        <v>0</v>
      </c>
      <c r="AZ2721" s="200">
        <v>0</v>
      </c>
      <c r="BA2721" s="200">
        <v>0</v>
      </c>
      <c r="BB2721" s="200">
        <v>0</v>
      </c>
      <c r="BC2721" s="200">
        <v>0</v>
      </c>
    </row>
    <row r="2722" spans="1:62" s="6" customFormat="1" ht="30.75" thickBot="1" x14ac:dyDescent="0.3">
      <c r="A2722" s="23">
        <v>118</v>
      </c>
      <c r="B2722" s="6">
        <v>97</v>
      </c>
      <c r="C2722" s="6" t="s">
        <v>1597</v>
      </c>
      <c r="D2722" s="23" t="s">
        <v>2963</v>
      </c>
      <c r="E2722" s="23" t="s">
        <v>1727</v>
      </c>
      <c r="F2722" s="28" t="s">
        <v>7311</v>
      </c>
      <c r="G2722" s="28" t="s">
        <v>7226</v>
      </c>
      <c r="H2722" s="28" t="s">
        <v>7312</v>
      </c>
      <c r="I2722" s="28" t="s">
        <v>7313</v>
      </c>
      <c r="J2722" s="28" t="s">
        <v>7229</v>
      </c>
      <c r="K2722" s="142">
        <v>1</v>
      </c>
      <c r="L2722" s="142">
        <v>0</v>
      </c>
      <c r="M2722" s="142">
        <v>1</v>
      </c>
      <c r="N2722" s="28">
        <v>1</v>
      </c>
      <c r="O2722" s="28">
        <v>0</v>
      </c>
      <c r="P2722" s="28">
        <v>0</v>
      </c>
      <c r="Q2722" s="28">
        <v>0</v>
      </c>
      <c r="R2722" s="28">
        <v>0</v>
      </c>
      <c r="S2722" s="142">
        <v>1</v>
      </c>
      <c r="T2722" s="28">
        <v>0</v>
      </c>
      <c r="U2722" s="90"/>
      <c r="V2722" s="9" t="s">
        <v>149</v>
      </c>
      <c r="W2722" s="133" t="s">
        <v>3903</v>
      </c>
      <c r="Y2722" s="8"/>
      <c r="Z2722" s="8"/>
      <c r="AA2722" s="9"/>
      <c r="AD2722" s="10"/>
      <c r="AE2722" s="11"/>
      <c r="AF2722" s="7"/>
      <c r="AM2722" s="10"/>
      <c r="AN2722" s="6">
        <v>2063</v>
      </c>
      <c r="AO2722" s="6">
        <v>1336</v>
      </c>
      <c r="AR2722" s="198" t="s">
        <v>8882</v>
      </c>
      <c r="AS2722" s="198" t="s">
        <v>8956</v>
      </c>
      <c r="AT2722" s="6">
        <v>1</v>
      </c>
      <c r="AU2722" s="23">
        <v>0</v>
      </c>
      <c r="AV2722" s="25"/>
      <c r="AW2722" s="201"/>
      <c r="BD2722" s="10"/>
    </row>
    <row r="2723" spans="1:62" ht="15.75" thickTop="1" x14ac:dyDescent="0.25">
      <c r="A2723" s="18">
        <v>119</v>
      </c>
      <c r="B2723" s="3">
        <v>55</v>
      </c>
      <c r="C2723" s="3" t="s">
        <v>3904</v>
      </c>
      <c r="D2723" s="18" t="s">
        <v>732</v>
      </c>
      <c r="E2723" s="18" t="s">
        <v>1705</v>
      </c>
      <c r="F2723" s="48" t="s">
        <v>7314</v>
      </c>
      <c r="K2723" s="113">
        <v>0</v>
      </c>
      <c r="L2723" s="113">
        <v>1</v>
      </c>
      <c r="M2723" s="113">
        <v>1</v>
      </c>
      <c r="N2723" s="48">
        <v>0</v>
      </c>
      <c r="O2723" s="48">
        <v>0</v>
      </c>
      <c r="P2723" s="48">
        <v>0</v>
      </c>
      <c r="Q2723" s="48">
        <v>0</v>
      </c>
      <c r="R2723" s="48">
        <v>0</v>
      </c>
      <c r="S2723" s="113">
        <v>1</v>
      </c>
      <c r="T2723" s="48">
        <v>0</v>
      </c>
      <c r="U2723" s="47"/>
      <c r="V2723" s="22" t="s">
        <v>8605</v>
      </c>
      <c r="W2723" s="134" t="s">
        <v>3905</v>
      </c>
      <c r="X2723" s="3" t="s">
        <v>1768</v>
      </c>
      <c r="Y2723" s="21">
        <v>2</v>
      </c>
      <c r="Z2723" s="21">
        <v>5</v>
      </c>
      <c r="AA2723" s="14">
        <v>0</v>
      </c>
      <c r="AB2723" s="3">
        <f t="shared" ref="AB2723:AB2754" si="126">(240*Y2723)+(12*Z2723)+AA2723</f>
        <v>540</v>
      </c>
      <c r="AC2723">
        <v>882.87118270831945</v>
      </c>
      <c r="AE2723" s="22" t="s">
        <v>8463</v>
      </c>
      <c r="AF2723" s="2" t="s">
        <v>3906</v>
      </c>
      <c r="AG2723" s="3" t="s">
        <v>3907</v>
      </c>
      <c r="AH2723" s="3">
        <v>16</v>
      </c>
      <c r="AI2723" s="3">
        <v>13</v>
      </c>
      <c r="AJ2723" s="3">
        <v>6</v>
      </c>
      <c r="AK2723" s="3">
        <f>(240*AH2723)+(12*AI2723)+AJ2723</f>
        <v>4002</v>
      </c>
      <c r="AL2723">
        <v>6526.0498651846128</v>
      </c>
      <c r="AN2723" s="3">
        <v>14</v>
      </c>
      <c r="AO2723" s="18">
        <v>0</v>
      </c>
      <c r="AP2723" s="3">
        <v>3589</v>
      </c>
      <c r="AQ2723" s="3">
        <v>3570</v>
      </c>
      <c r="AR2723" s="183" t="s">
        <v>8606</v>
      </c>
      <c r="AS2723" s="183" t="s">
        <v>8463</v>
      </c>
      <c r="AT2723" s="3">
        <v>0</v>
      </c>
      <c r="AU2723" s="18">
        <v>0</v>
      </c>
      <c r="AV2723" s="17"/>
      <c r="AW2723" s="200">
        <v>1</v>
      </c>
      <c r="AX2723" s="200">
        <v>0</v>
      </c>
      <c r="AY2723" s="200">
        <v>0</v>
      </c>
      <c r="AZ2723" s="200">
        <v>0</v>
      </c>
      <c r="BA2723" s="200">
        <v>0</v>
      </c>
      <c r="BB2723" s="200">
        <v>0</v>
      </c>
      <c r="BC2723" s="200">
        <v>0</v>
      </c>
      <c r="BE2723" s="18">
        <v>1</v>
      </c>
      <c r="BF2723" s="18">
        <v>0</v>
      </c>
      <c r="BG2723" s="18">
        <v>0</v>
      </c>
      <c r="BH2723" s="18">
        <v>0</v>
      </c>
      <c r="BI2723" s="18">
        <v>0</v>
      </c>
      <c r="BJ2723" s="18">
        <v>0</v>
      </c>
    </row>
    <row r="2724" spans="1:62" x14ac:dyDescent="0.25">
      <c r="A2724" s="18">
        <v>119</v>
      </c>
      <c r="B2724" s="3">
        <v>55</v>
      </c>
      <c r="C2724" s="3" t="s">
        <v>3904</v>
      </c>
      <c r="D2724" s="18" t="s">
        <v>732</v>
      </c>
      <c r="E2724" s="18" t="s">
        <v>1705</v>
      </c>
      <c r="F2724" s="48" t="s">
        <v>7314</v>
      </c>
      <c r="K2724" s="113">
        <v>0</v>
      </c>
      <c r="L2724" s="113">
        <v>1</v>
      </c>
      <c r="M2724" s="113">
        <v>1</v>
      </c>
      <c r="N2724" s="48">
        <v>0</v>
      </c>
      <c r="O2724" s="48">
        <v>0</v>
      </c>
      <c r="P2724" s="48">
        <v>0</v>
      </c>
      <c r="Q2724" s="48">
        <v>0</v>
      </c>
      <c r="R2724" s="48">
        <v>0</v>
      </c>
      <c r="S2724" s="113">
        <v>1</v>
      </c>
      <c r="T2724" s="48">
        <v>0</v>
      </c>
      <c r="U2724" s="47"/>
      <c r="V2724" s="22" t="s">
        <v>8605</v>
      </c>
      <c r="W2724" s="134" t="s">
        <v>3908</v>
      </c>
      <c r="X2724" s="3" t="s">
        <v>237</v>
      </c>
      <c r="Y2724" s="21">
        <v>0</v>
      </c>
      <c r="Z2724" s="21">
        <v>15</v>
      </c>
      <c r="AA2724" s="14">
        <v>0</v>
      </c>
      <c r="AB2724" s="3">
        <f t="shared" si="126"/>
        <v>180</v>
      </c>
      <c r="AC2724">
        <v>294.29039423610652</v>
      </c>
      <c r="AE2724" s="22"/>
      <c r="AG2724" s="3" t="s">
        <v>3907</v>
      </c>
      <c r="AH2724" s="3">
        <v>16</v>
      </c>
      <c r="AI2724" s="3">
        <v>13</v>
      </c>
      <c r="AJ2724" s="3">
        <v>6</v>
      </c>
      <c r="AK2724" s="3">
        <f>(240*AH2724)+(12*AI2724)+AJ2724</f>
        <v>4002</v>
      </c>
      <c r="AN2724" s="3">
        <v>14</v>
      </c>
      <c r="AO2724" s="18">
        <v>0</v>
      </c>
      <c r="AP2724" s="3">
        <v>3589</v>
      </c>
      <c r="AR2724" s="183" t="s">
        <v>8606</v>
      </c>
      <c r="AS2724" s="183" t="s">
        <v>8463</v>
      </c>
      <c r="AT2724" s="3">
        <v>0</v>
      </c>
      <c r="AU2724" s="18">
        <v>0</v>
      </c>
      <c r="AV2724" s="17"/>
      <c r="AW2724" s="200">
        <v>1</v>
      </c>
      <c r="AX2724" s="200">
        <v>0</v>
      </c>
      <c r="AY2724" s="200">
        <v>0</v>
      </c>
      <c r="AZ2724" s="200">
        <v>0</v>
      </c>
      <c r="BA2724" s="200">
        <v>0</v>
      </c>
      <c r="BB2724" s="200">
        <v>0</v>
      </c>
      <c r="BC2724" s="200">
        <v>0</v>
      </c>
    </row>
    <row r="2725" spans="1:62" s="18" customFormat="1" x14ac:dyDescent="0.25">
      <c r="A2725" s="18">
        <v>119</v>
      </c>
      <c r="B2725" s="3">
        <v>55</v>
      </c>
      <c r="C2725" s="3" t="s">
        <v>3904</v>
      </c>
      <c r="D2725" s="18" t="s">
        <v>732</v>
      </c>
      <c r="E2725" s="18" t="s">
        <v>1705</v>
      </c>
      <c r="F2725" s="48" t="s">
        <v>7314</v>
      </c>
      <c r="G2725" s="3"/>
      <c r="H2725" s="3"/>
      <c r="I2725" s="3"/>
      <c r="J2725" s="3"/>
      <c r="K2725" s="113">
        <v>0</v>
      </c>
      <c r="L2725" s="113">
        <v>1</v>
      </c>
      <c r="M2725" s="113">
        <v>1</v>
      </c>
      <c r="N2725" s="48">
        <v>0</v>
      </c>
      <c r="O2725" s="48">
        <v>0</v>
      </c>
      <c r="P2725" s="48">
        <v>0</v>
      </c>
      <c r="Q2725" s="48">
        <v>0</v>
      </c>
      <c r="R2725" s="48">
        <v>0</v>
      </c>
      <c r="S2725" s="113">
        <v>1</v>
      </c>
      <c r="T2725" s="48">
        <v>0</v>
      </c>
      <c r="U2725" s="47"/>
      <c r="V2725" s="22" t="s">
        <v>8605</v>
      </c>
      <c r="W2725" s="134" t="s">
        <v>3909</v>
      </c>
      <c r="X2725" s="3" t="s">
        <v>226</v>
      </c>
      <c r="Y2725" s="21">
        <v>1</v>
      </c>
      <c r="Z2725" s="21">
        <v>16</v>
      </c>
      <c r="AA2725" s="14">
        <v>0</v>
      </c>
      <c r="AB2725" s="3">
        <f t="shared" si="126"/>
        <v>432</v>
      </c>
      <c r="AC2725" s="18">
        <v>706.29694616665563</v>
      </c>
      <c r="AD2725" s="1"/>
      <c r="AE2725" s="15"/>
      <c r="AF2725" s="2"/>
      <c r="AG2725" s="3"/>
      <c r="AH2725" s="3"/>
      <c r="AI2725" s="3"/>
      <c r="AJ2725" s="3"/>
      <c r="AK2725" s="3"/>
      <c r="AM2725" s="1"/>
      <c r="AN2725" s="3">
        <v>14</v>
      </c>
      <c r="AO2725" s="18">
        <v>0</v>
      </c>
      <c r="AP2725" s="3">
        <v>3589</v>
      </c>
      <c r="AQ2725" s="3"/>
      <c r="AR2725" s="183" t="s">
        <v>8517</v>
      </c>
      <c r="AS2725" s="183" t="s">
        <v>8463</v>
      </c>
      <c r="AT2725" s="3">
        <v>0</v>
      </c>
      <c r="AU2725" s="18">
        <v>0</v>
      </c>
      <c r="AV2725" s="17"/>
      <c r="AW2725" s="200">
        <v>1</v>
      </c>
      <c r="AX2725" s="200">
        <v>0</v>
      </c>
      <c r="AY2725" s="200">
        <v>0</v>
      </c>
      <c r="AZ2725" s="200">
        <v>0</v>
      </c>
      <c r="BA2725" s="200">
        <v>0</v>
      </c>
      <c r="BB2725" s="200">
        <v>0</v>
      </c>
      <c r="BC2725" s="200">
        <v>0</v>
      </c>
      <c r="BD2725" s="17"/>
    </row>
    <row r="2726" spans="1:62" s="18" customFormat="1" x14ac:dyDescent="0.25">
      <c r="A2726" s="18">
        <v>119</v>
      </c>
      <c r="B2726" s="3">
        <v>55</v>
      </c>
      <c r="C2726" s="3" t="s">
        <v>3904</v>
      </c>
      <c r="D2726" s="18" t="s">
        <v>732</v>
      </c>
      <c r="E2726" s="18" t="s">
        <v>1705</v>
      </c>
      <c r="F2726" s="48" t="s">
        <v>7314</v>
      </c>
      <c r="G2726" s="3"/>
      <c r="H2726" s="3"/>
      <c r="I2726" s="3"/>
      <c r="J2726" s="3"/>
      <c r="K2726" s="113">
        <v>0</v>
      </c>
      <c r="L2726" s="113">
        <v>1</v>
      </c>
      <c r="M2726" s="113">
        <v>1</v>
      </c>
      <c r="N2726" s="48">
        <v>0</v>
      </c>
      <c r="O2726" s="48">
        <v>0</v>
      </c>
      <c r="P2726" s="48">
        <v>0</v>
      </c>
      <c r="Q2726" s="48">
        <v>0</v>
      </c>
      <c r="R2726" s="48">
        <v>0</v>
      </c>
      <c r="S2726" s="113">
        <v>1</v>
      </c>
      <c r="T2726" s="48">
        <v>0</v>
      </c>
      <c r="U2726" s="47"/>
      <c r="V2726" s="22" t="s">
        <v>8605</v>
      </c>
      <c r="W2726" s="134" t="s">
        <v>3910</v>
      </c>
      <c r="X2726" s="3" t="s">
        <v>529</v>
      </c>
      <c r="Y2726" s="21">
        <v>2</v>
      </c>
      <c r="Z2726" s="21">
        <v>0</v>
      </c>
      <c r="AA2726" s="14">
        <v>0</v>
      </c>
      <c r="AB2726" s="3">
        <f t="shared" si="126"/>
        <v>480</v>
      </c>
      <c r="AC2726" s="18">
        <v>784.77438462961732</v>
      </c>
      <c r="AD2726" s="1"/>
      <c r="AE2726" s="15"/>
      <c r="AF2726" s="2"/>
      <c r="AG2726" s="3"/>
      <c r="AH2726" s="3"/>
      <c r="AI2726" s="3"/>
      <c r="AJ2726" s="3"/>
      <c r="AK2726" s="3"/>
      <c r="AM2726" s="1"/>
      <c r="AN2726" s="3">
        <v>14</v>
      </c>
      <c r="AO2726" s="18">
        <v>0</v>
      </c>
      <c r="AP2726" s="3">
        <v>3589</v>
      </c>
      <c r="AQ2726" s="3"/>
      <c r="AR2726" s="183" t="s">
        <v>8517</v>
      </c>
      <c r="AS2726" s="183" t="s">
        <v>8463</v>
      </c>
      <c r="AT2726" s="3">
        <v>0</v>
      </c>
      <c r="AU2726" s="18">
        <v>0</v>
      </c>
      <c r="AV2726" s="17"/>
      <c r="AW2726" s="200">
        <v>1</v>
      </c>
      <c r="AX2726" s="200">
        <v>0</v>
      </c>
      <c r="AY2726" s="200">
        <v>0</v>
      </c>
      <c r="AZ2726" s="200">
        <v>0</v>
      </c>
      <c r="BA2726" s="200">
        <v>0</v>
      </c>
      <c r="BB2726" s="200">
        <v>0</v>
      </c>
      <c r="BC2726" s="200">
        <v>0</v>
      </c>
      <c r="BD2726" s="17"/>
    </row>
    <row r="2727" spans="1:62" x14ac:dyDescent="0.25">
      <c r="A2727" s="18">
        <v>119</v>
      </c>
      <c r="B2727" s="3">
        <v>55</v>
      </c>
      <c r="C2727" s="3" t="s">
        <v>3904</v>
      </c>
      <c r="D2727" s="18" t="s">
        <v>732</v>
      </c>
      <c r="E2727" s="18" t="s">
        <v>1705</v>
      </c>
      <c r="F2727" s="48" t="s">
        <v>7314</v>
      </c>
      <c r="K2727" s="113">
        <v>0</v>
      </c>
      <c r="L2727" s="113">
        <v>1</v>
      </c>
      <c r="M2727" s="113">
        <v>1</v>
      </c>
      <c r="N2727" s="48">
        <v>0</v>
      </c>
      <c r="O2727" s="48">
        <v>0</v>
      </c>
      <c r="P2727" s="48">
        <v>0</v>
      </c>
      <c r="Q2727" s="48">
        <v>0</v>
      </c>
      <c r="R2727" s="48">
        <v>0</v>
      </c>
      <c r="S2727" s="113">
        <v>1</v>
      </c>
      <c r="T2727" s="48">
        <v>0</v>
      </c>
      <c r="U2727" s="47"/>
      <c r="V2727" s="22" t="s">
        <v>8605</v>
      </c>
      <c r="W2727" s="134" t="s">
        <v>3911</v>
      </c>
      <c r="X2727" s="3" t="s">
        <v>1531</v>
      </c>
      <c r="Y2727" s="21">
        <v>1</v>
      </c>
      <c r="Z2727" s="21">
        <v>2</v>
      </c>
      <c r="AA2727" s="14">
        <v>3</v>
      </c>
      <c r="AB2727" s="3">
        <f t="shared" si="126"/>
        <v>267</v>
      </c>
      <c r="AC2727">
        <v>436.53075145022461</v>
      </c>
      <c r="AN2727" s="3">
        <v>14</v>
      </c>
      <c r="AO2727" s="18">
        <v>0</v>
      </c>
      <c r="AP2727" s="3">
        <v>3589</v>
      </c>
      <c r="AR2727" s="183" t="s">
        <v>8517</v>
      </c>
      <c r="AS2727" s="183" t="s">
        <v>8463</v>
      </c>
      <c r="AT2727" s="3">
        <v>0</v>
      </c>
      <c r="AU2727" s="18">
        <v>0</v>
      </c>
      <c r="AV2727" s="17"/>
      <c r="AW2727" s="200">
        <v>1</v>
      </c>
      <c r="AX2727" s="200">
        <v>0</v>
      </c>
      <c r="AY2727" s="200">
        <v>0</v>
      </c>
      <c r="AZ2727" s="200">
        <v>0</v>
      </c>
      <c r="BA2727" s="200">
        <v>0</v>
      </c>
      <c r="BB2727" s="200">
        <v>0</v>
      </c>
      <c r="BC2727" s="200">
        <v>0</v>
      </c>
    </row>
    <row r="2728" spans="1:62" x14ac:dyDescent="0.25">
      <c r="A2728" s="18">
        <v>119</v>
      </c>
      <c r="B2728" s="3">
        <v>55</v>
      </c>
      <c r="C2728" s="3" t="s">
        <v>3904</v>
      </c>
      <c r="D2728" s="18" t="s">
        <v>732</v>
      </c>
      <c r="E2728" s="18" t="s">
        <v>1705</v>
      </c>
      <c r="F2728" s="48" t="s">
        <v>7314</v>
      </c>
      <c r="K2728" s="113">
        <v>0</v>
      </c>
      <c r="L2728" s="113">
        <v>1</v>
      </c>
      <c r="M2728" s="113">
        <v>1</v>
      </c>
      <c r="N2728" s="48">
        <v>0</v>
      </c>
      <c r="O2728" s="48">
        <v>0</v>
      </c>
      <c r="P2728" s="48">
        <v>0</v>
      </c>
      <c r="Q2728" s="48">
        <v>0</v>
      </c>
      <c r="R2728" s="48">
        <v>0</v>
      </c>
      <c r="S2728" s="113">
        <v>1</v>
      </c>
      <c r="T2728" s="48">
        <v>0</v>
      </c>
      <c r="U2728" s="47"/>
      <c r="V2728" s="22" t="s">
        <v>8472</v>
      </c>
      <c r="W2728" s="134" t="s">
        <v>3912</v>
      </c>
      <c r="X2728" s="3" t="s">
        <v>971</v>
      </c>
      <c r="Y2728" s="21">
        <v>1</v>
      </c>
      <c r="Z2728" s="21">
        <v>13</v>
      </c>
      <c r="AA2728" s="14">
        <v>0</v>
      </c>
      <c r="AB2728" s="3">
        <f t="shared" si="126"/>
        <v>396</v>
      </c>
      <c r="AC2728">
        <v>646.99559822246601</v>
      </c>
      <c r="AN2728" s="3">
        <v>14</v>
      </c>
      <c r="AO2728" s="18">
        <v>0</v>
      </c>
      <c r="AP2728" s="3">
        <v>3584</v>
      </c>
      <c r="AR2728" s="183" t="s">
        <v>8517</v>
      </c>
      <c r="AS2728" s="183" t="s">
        <v>8463</v>
      </c>
      <c r="AT2728" s="3">
        <v>0</v>
      </c>
      <c r="AU2728" s="18">
        <v>0</v>
      </c>
      <c r="AV2728" s="17"/>
      <c r="AW2728" s="200">
        <v>1</v>
      </c>
      <c r="AX2728" s="200">
        <v>0</v>
      </c>
      <c r="AY2728" s="200">
        <v>0</v>
      </c>
      <c r="AZ2728" s="200">
        <v>0</v>
      </c>
      <c r="BA2728" s="200">
        <v>0</v>
      </c>
      <c r="BB2728" s="200">
        <v>0</v>
      </c>
      <c r="BC2728" s="200">
        <v>0</v>
      </c>
    </row>
    <row r="2729" spans="1:62" x14ac:dyDescent="0.25">
      <c r="A2729" s="18">
        <v>119</v>
      </c>
      <c r="B2729" s="3">
        <v>55</v>
      </c>
      <c r="C2729" s="3" t="s">
        <v>3904</v>
      </c>
      <c r="D2729" s="18" t="s">
        <v>732</v>
      </c>
      <c r="E2729" s="18" t="s">
        <v>1705</v>
      </c>
      <c r="F2729" s="48" t="s">
        <v>7314</v>
      </c>
      <c r="K2729" s="113">
        <v>0</v>
      </c>
      <c r="L2729" s="113">
        <v>1</v>
      </c>
      <c r="M2729" s="113">
        <v>1</v>
      </c>
      <c r="N2729" s="48">
        <v>0</v>
      </c>
      <c r="O2729" s="48">
        <v>0</v>
      </c>
      <c r="P2729" s="48">
        <v>0</v>
      </c>
      <c r="Q2729" s="48">
        <v>0</v>
      </c>
      <c r="R2729" s="48">
        <v>0</v>
      </c>
      <c r="S2729" s="113">
        <v>1</v>
      </c>
      <c r="T2729" s="48">
        <v>0</v>
      </c>
      <c r="U2729" s="47"/>
      <c r="V2729" s="22" t="s">
        <v>8472</v>
      </c>
      <c r="W2729" s="134" t="s">
        <v>3913</v>
      </c>
      <c r="X2729" s="3" t="s">
        <v>503</v>
      </c>
      <c r="Y2729" s="21">
        <v>0</v>
      </c>
      <c r="Z2729" s="21">
        <v>12</v>
      </c>
      <c r="AA2729" s="14">
        <v>6</v>
      </c>
      <c r="AB2729" s="3">
        <f t="shared" si="126"/>
        <v>150</v>
      </c>
      <c r="AC2729">
        <v>245.07409023578256</v>
      </c>
      <c r="AN2729" s="3">
        <v>14</v>
      </c>
      <c r="AO2729" s="18">
        <v>0</v>
      </c>
      <c r="AP2729" s="3">
        <v>3584</v>
      </c>
      <c r="AR2729" s="183" t="s">
        <v>8517</v>
      </c>
      <c r="AS2729" s="183" t="s">
        <v>8463</v>
      </c>
      <c r="AT2729" s="3">
        <v>0</v>
      </c>
      <c r="AU2729" s="18">
        <v>0</v>
      </c>
      <c r="AV2729" s="17"/>
      <c r="AW2729" s="200">
        <v>1</v>
      </c>
      <c r="AX2729" s="200">
        <v>0</v>
      </c>
      <c r="AY2729" s="200">
        <v>0</v>
      </c>
      <c r="AZ2729" s="200">
        <v>0</v>
      </c>
      <c r="BA2729" s="200">
        <v>0</v>
      </c>
      <c r="BB2729" s="200">
        <v>0</v>
      </c>
      <c r="BC2729" s="200">
        <v>0</v>
      </c>
    </row>
    <row r="2730" spans="1:62" x14ac:dyDescent="0.25">
      <c r="A2730" s="18">
        <v>119</v>
      </c>
      <c r="B2730" s="3">
        <v>55</v>
      </c>
      <c r="C2730" s="3" t="s">
        <v>3904</v>
      </c>
      <c r="D2730" s="18" t="s">
        <v>732</v>
      </c>
      <c r="E2730" s="18" t="s">
        <v>1705</v>
      </c>
      <c r="F2730" s="48" t="s">
        <v>7314</v>
      </c>
      <c r="K2730" s="113">
        <v>0</v>
      </c>
      <c r="L2730" s="113">
        <v>1</v>
      </c>
      <c r="M2730" s="113">
        <v>1</v>
      </c>
      <c r="N2730" s="48">
        <v>0</v>
      </c>
      <c r="O2730" s="48">
        <v>0</v>
      </c>
      <c r="P2730" s="48">
        <v>0</v>
      </c>
      <c r="Q2730" s="48">
        <v>0</v>
      </c>
      <c r="R2730" s="48">
        <v>0</v>
      </c>
      <c r="S2730" s="113">
        <v>1</v>
      </c>
      <c r="T2730" s="48">
        <v>0</v>
      </c>
      <c r="U2730" s="47"/>
      <c r="V2730" s="22" t="s">
        <v>8472</v>
      </c>
      <c r="W2730" s="134" t="s">
        <v>3914</v>
      </c>
      <c r="X2730" s="3" t="s">
        <v>529</v>
      </c>
      <c r="Y2730" s="21">
        <v>2</v>
      </c>
      <c r="Z2730" s="21">
        <v>0</v>
      </c>
      <c r="AA2730" s="14">
        <v>0</v>
      </c>
      <c r="AB2730" s="3">
        <f t="shared" si="126"/>
        <v>480</v>
      </c>
      <c r="AC2730">
        <v>784.23708875450416</v>
      </c>
      <c r="AN2730" s="3">
        <v>14</v>
      </c>
      <c r="AO2730" s="18">
        <v>0</v>
      </c>
      <c r="AP2730" s="3">
        <v>3584</v>
      </c>
      <c r="AR2730" s="183" t="s">
        <v>8517</v>
      </c>
      <c r="AS2730" s="183" t="s">
        <v>8463</v>
      </c>
      <c r="AT2730" s="3">
        <v>0</v>
      </c>
      <c r="AU2730" s="18">
        <v>0</v>
      </c>
      <c r="AV2730" s="17"/>
      <c r="AW2730" s="200">
        <v>1</v>
      </c>
      <c r="AX2730" s="200">
        <v>0</v>
      </c>
      <c r="AY2730" s="200">
        <v>0</v>
      </c>
      <c r="AZ2730" s="200">
        <v>0</v>
      </c>
      <c r="BA2730" s="200">
        <v>0</v>
      </c>
      <c r="BB2730" s="200">
        <v>0</v>
      </c>
      <c r="BC2730" s="200">
        <v>0</v>
      </c>
    </row>
    <row r="2731" spans="1:62" x14ac:dyDescent="0.25">
      <c r="A2731" s="18">
        <v>119</v>
      </c>
      <c r="B2731" s="3">
        <v>55</v>
      </c>
      <c r="C2731" s="3" t="s">
        <v>3904</v>
      </c>
      <c r="D2731" s="18" t="s">
        <v>732</v>
      </c>
      <c r="E2731" s="18" t="s">
        <v>1705</v>
      </c>
      <c r="F2731" s="48" t="s">
        <v>7314</v>
      </c>
      <c r="K2731" s="113">
        <v>0</v>
      </c>
      <c r="L2731" s="113">
        <v>1</v>
      </c>
      <c r="M2731" s="113">
        <v>1</v>
      </c>
      <c r="N2731" s="48">
        <v>0</v>
      </c>
      <c r="O2731" s="48">
        <v>0</v>
      </c>
      <c r="P2731" s="48">
        <v>0</v>
      </c>
      <c r="Q2731" s="48">
        <v>0</v>
      </c>
      <c r="R2731" s="48">
        <v>0</v>
      </c>
      <c r="S2731" s="113">
        <v>1</v>
      </c>
      <c r="T2731" s="48">
        <v>0</v>
      </c>
      <c r="U2731" s="47"/>
      <c r="V2731" s="22" t="s">
        <v>8472</v>
      </c>
      <c r="W2731" s="134" t="s">
        <v>3915</v>
      </c>
      <c r="X2731" s="3" t="s">
        <v>237</v>
      </c>
      <c r="Y2731" s="21">
        <v>0</v>
      </c>
      <c r="Z2731" s="21">
        <v>15</v>
      </c>
      <c r="AA2731" s="14">
        <v>0</v>
      </c>
      <c r="AB2731" s="3">
        <f t="shared" si="126"/>
        <v>180</v>
      </c>
      <c r="AC2731">
        <v>294.08890828293909</v>
      </c>
      <c r="AN2731" s="3">
        <v>14</v>
      </c>
      <c r="AO2731" s="18">
        <v>0</v>
      </c>
      <c r="AP2731" s="3">
        <v>3584</v>
      </c>
      <c r="AR2731" s="183" t="s">
        <v>8517</v>
      </c>
      <c r="AS2731" s="183" t="s">
        <v>8463</v>
      </c>
      <c r="AT2731" s="3">
        <v>0</v>
      </c>
      <c r="AU2731" s="18">
        <v>0</v>
      </c>
      <c r="AV2731" s="17"/>
      <c r="AW2731" s="200">
        <v>1</v>
      </c>
      <c r="AX2731" s="200">
        <v>0</v>
      </c>
      <c r="AY2731" s="200">
        <v>0</v>
      </c>
      <c r="AZ2731" s="200">
        <v>0</v>
      </c>
      <c r="BA2731" s="200">
        <v>0</v>
      </c>
      <c r="BB2731" s="200">
        <v>0</v>
      </c>
      <c r="BC2731" s="200">
        <v>0</v>
      </c>
    </row>
    <row r="2732" spans="1:62" x14ac:dyDescent="0.25">
      <c r="A2732" s="18">
        <v>119</v>
      </c>
      <c r="B2732" s="3">
        <v>55</v>
      </c>
      <c r="C2732" s="3" t="s">
        <v>3904</v>
      </c>
      <c r="D2732" s="18" t="s">
        <v>732</v>
      </c>
      <c r="E2732" s="18" t="s">
        <v>1705</v>
      </c>
      <c r="F2732" s="48" t="s">
        <v>7314</v>
      </c>
      <c r="K2732" s="113">
        <v>0</v>
      </c>
      <c r="L2732" s="113">
        <v>1</v>
      </c>
      <c r="M2732" s="113">
        <v>1</v>
      </c>
      <c r="N2732" s="48">
        <v>0</v>
      </c>
      <c r="O2732" s="48">
        <v>0</v>
      </c>
      <c r="P2732" s="48">
        <v>0</v>
      </c>
      <c r="Q2732" s="48">
        <v>0</v>
      </c>
      <c r="R2732" s="48">
        <v>0</v>
      </c>
      <c r="S2732" s="113">
        <v>1</v>
      </c>
      <c r="T2732" s="48">
        <v>0</v>
      </c>
      <c r="U2732" s="47"/>
      <c r="V2732" s="22" t="s">
        <v>8472</v>
      </c>
      <c r="W2732" s="134" t="s">
        <v>3916</v>
      </c>
      <c r="X2732" s="3" t="s">
        <v>77</v>
      </c>
      <c r="Y2732" s="21">
        <v>0</v>
      </c>
      <c r="Z2732" s="21">
        <v>6</v>
      </c>
      <c r="AA2732" s="14">
        <v>0</v>
      </c>
      <c r="AB2732" s="3">
        <f t="shared" si="126"/>
        <v>72</v>
      </c>
      <c r="AC2732">
        <v>117.63556331317562</v>
      </c>
      <c r="AN2732" s="3">
        <v>14</v>
      </c>
      <c r="AO2732" s="18">
        <v>0</v>
      </c>
      <c r="AP2732" s="3">
        <v>3584</v>
      </c>
      <c r="AR2732" s="183" t="s">
        <v>8517</v>
      </c>
      <c r="AS2732" s="183" t="s">
        <v>8463</v>
      </c>
      <c r="AT2732" s="3">
        <v>0</v>
      </c>
      <c r="AU2732" s="18">
        <v>0</v>
      </c>
      <c r="AV2732" s="17"/>
      <c r="AW2732" s="200">
        <v>1</v>
      </c>
      <c r="AX2732" s="200">
        <v>0</v>
      </c>
      <c r="AY2732" s="200">
        <v>0</v>
      </c>
      <c r="AZ2732" s="200">
        <v>0</v>
      </c>
      <c r="BA2732" s="200">
        <v>0</v>
      </c>
      <c r="BB2732" s="200">
        <v>0</v>
      </c>
      <c r="BC2732" s="200">
        <v>0</v>
      </c>
    </row>
    <row r="2733" spans="1:62" x14ac:dyDescent="0.25">
      <c r="A2733" s="18">
        <v>119</v>
      </c>
      <c r="B2733" s="3">
        <v>55</v>
      </c>
      <c r="C2733" s="3" t="s">
        <v>3904</v>
      </c>
      <c r="D2733" s="18" t="s">
        <v>732</v>
      </c>
      <c r="E2733" s="18" t="s">
        <v>1705</v>
      </c>
      <c r="F2733" s="48" t="s">
        <v>7314</v>
      </c>
      <c r="K2733" s="113">
        <v>0</v>
      </c>
      <c r="L2733" s="113">
        <v>1</v>
      </c>
      <c r="M2733" s="113">
        <v>1</v>
      </c>
      <c r="N2733" s="48">
        <v>0</v>
      </c>
      <c r="O2733" s="48">
        <v>0</v>
      </c>
      <c r="P2733" s="48">
        <v>0</v>
      </c>
      <c r="Q2733" s="48">
        <v>0</v>
      </c>
      <c r="R2733" s="48">
        <v>0</v>
      </c>
      <c r="S2733" s="113">
        <v>1</v>
      </c>
      <c r="T2733" s="48">
        <v>0</v>
      </c>
      <c r="U2733" s="47"/>
      <c r="V2733" s="22" t="s">
        <v>8426</v>
      </c>
      <c r="W2733" s="134" t="s">
        <v>3917</v>
      </c>
      <c r="X2733" s="3" t="s">
        <v>349</v>
      </c>
      <c r="Y2733" s="21">
        <v>1</v>
      </c>
      <c r="Z2733" s="21">
        <v>4</v>
      </c>
      <c r="AA2733" s="14">
        <v>0</v>
      </c>
      <c r="AB2733" s="3">
        <f t="shared" si="126"/>
        <v>288</v>
      </c>
      <c r="AC2733">
        <v>469.9625298098718</v>
      </c>
      <c r="AN2733" s="3">
        <v>14</v>
      </c>
      <c r="AO2733" s="18">
        <v>0</v>
      </c>
      <c r="AP2733" s="3">
        <v>3575</v>
      </c>
      <c r="AR2733" s="183" t="s">
        <v>8517</v>
      </c>
      <c r="AS2733" s="183" t="s">
        <v>8463</v>
      </c>
      <c r="AT2733" s="3">
        <v>0</v>
      </c>
      <c r="AU2733" s="18">
        <v>0</v>
      </c>
      <c r="AV2733" s="17"/>
      <c r="AW2733" s="200">
        <v>1</v>
      </c>
      <c r="AX2733" s="200">
        <v>0</v>
      </c>
      <c r="AY2733" s="200">
        <v>0</v>
      </c>
      <c r="AZ2733" s="200">
        <v>0</v>
      </c>
      <c r="BA2733" s="200">
        <v>0</v>
      </c>
      <c r="BB2733" s="200">
        <v>0</v>
      </c>
      <c r="BC2733" s="200">
        <v>0</v>
      </c>
    </row>
    <row r="2734" spans="1:62" ht="30" x14ac:dyDescent="0.25">
      <c r="A2734" s="18">
        <v>119</v>
      </c>
      <c r="B2734" s="3">
        <v>55</v>
      </c>
      <c r="C2734" s="3" t="s">
        <v>3904</v>
      </c>
      <c r="D2734" s="18" t="s">
        <v>732</v>
      </c>
      <c r="E2734" s="18" t="s">
        <v>1705</v>
      </c>
      <c r="F2734" s="48" t="s">
        <v>7314</v>
      </c>
      <c r="K2734" s="113">
        <v>0</v>
      </c>
      <c r="L2734" s="113">
        <v>1</v>
      </c>
      <c r="M2734" s="113">
        <v>1</v>
      </c>
      <c r="N2734" s="48">
        <v>0</v>
      </c>
      <c r="O2734" s="48">
        <v>0</v>
      </c>
      <c r="P2734" s="48">
        <v>0</v>
      </c>
      <c r="Q2734" s="48">
        <v>0</v>
      </c>
      <c r="R2734" s="48">
        <v>0</v>
      </c>
      <c r="S2734" s="113">
        <v>1</v>
      </c>
      <c r="T2734" s="48">
        <v>0</v>
      </c>
      <c r="U2734" s="47"/>
      <c r="V2734" s="22" t="s">
        <v>8426</v>
      </c>
      <c r="W2734" s="134" t="s">
        <v>3918</v>
      </c>
      <c r="X2734" s="3" t="s">
        <v>319</v>
      </c>
      <c r="Y2734" s="21">
        <v>1</v>
      </c>
      <c r="Z2734" s="21">
        <v>5</v>
      </c>
      <c r="AA2734" s="14">
        <v>3</v>
      </c>
      <c r="AB2734" s="3">
        <f t="shared" si="126"/>
        <v>303</v>
      </c>
      <c r="AC2734">
        <v>494.43974490413592</v>
      </c>
      <c r="AN2734" s="3">
        <v>14</v>
      </c>
      <c r="AO2734" s="18">
        <v>0</v>
      </c>
      <c r="AP2734" s="3">
        <v>3575</v>
      </c>
      <c r="AR2734" s="183" t="s">
        <v>8517</v>
      </c>
      <c r="AS2734" s="183" t="s">
        <v>8463</v>
      </c>
      <c r="AT2734" s="3">
        <v>0</v>
      </c>
      <c r="AU2734" s="18">
        <v>0</v>
      </c>
      <c r="AV2734" s="17"/>
      <c r="AW2734" s="200">
        <v>1</v>
      </c>
      <c r="AX2734" s="200">
        <v>0</v>
      </c>
      <c r="AY2734" s="200">
        <v>0</v>
      </c>
      <c r="AZ2734" s="200">
        <v>0</v>
      </c>
      <c r="BA2734" s="200">
        <v>0</v>
      </c>
      <c r="BB2734" s="200">
        <v>0</v>
      </c>
      <c r="BC2734" s="200">
        <v>0</v>
      </c>
    </row>
    <row r="2735" spans="1:62" x14ac:dyDescent="0.25">
      <c r="A2735" s="18">
        <v>119</v>
      </c>
      <c r="B2735" s="3">
        <v>55</v>
      </c>
      <c r="C2735" s="3" t="s">
        <v>3904</v>
      </c>
      <c r="D2735" s="18" t="s">
        <v>732</v>
      </c>
      <c r="E2735" s="18" t="s">
        <v>1705</v>
      </c>
      <c r="F2735" s="48" t="s">
        <v>7314</v>
      </c>
      <c r="K2735" s="113">
        <v>0</v>
      </c>
      <c r="L2735" s="113">
        <v>1</v>
      </c>
      <c r="M2735" s="113">
        <v>1</v>
      </c>
      <c r="N2735" s="48">
        <v>0</v>
      </c>
      <c r="O2735" s="48">
        <v>0</v>
      </c>
      <c r="P2735" s="48">
        <v>0</v>
      </c>
      <c r="Q2735" s="48">
        <v>0</v>
      </c>
      <c r="R2735" s="48">
        <v>0</v>
      </c>
      <c r="S2735" s="113">
        <v>1</v>
      </c>
      <c r="T2735" s="48">
        <v>0</v>
      </c>
      <c r="U2735" s="47"/>
      <c r="V2735" s="22" t="s">
        <v>8426</v>
      </c>
      <c r="W2735" s="134" t="s">
        <v>3919</v>
      </c>
      <c r="X2735" s="3" t="s">
        <v>615</v>
      </c>
      <c r="Y2735" s="21">
        <v>0</v>
      </c>
      <c r="Z2735" s="21">
        <v>9</v>
      </c>
      <c r="AA2735" s="14">
        <v>6</v>
      </c>
      <c r="AB2735" s="3">
        <f t="shared" si="126"/>
        <v>114</v>
      </c>
      <c r="AC2735">
        <v>186.02683471640759</v>
      </c>
      <c r="AN2735" s="3">
        <v>14</v>
      </c>
      <c r="AO2735" s="18">
        <v>0</v>
      </c>
      <c r="AP2735" s="3">
        <v>3575</v>
      </c>
      <c r="AR2735" s="183" t="s">
        <v>8517</v>
      </c>
      <c r="AS2735" s="183" t="s">
        <v>8463</v>
      </c>
      <c r="AT2735" s="3">
        <v>0</v>
      </c>
      <c r="AU2735" s="18">
        <v>0</v>
      </c>
      <c r="AV2735" s="17"/>
      <c r="AW2735" s="200">
        <v>1</v>
      </c>
      <c r="AX2735" s="200">
        <v>0</v>
      </c>
      <c r="AY2735" s="200">
        <v>0</v>
      </c>
      <c r="AZ2735" s="200">
        <v>0</v>
      </c>
      <c r="BA2735" s="200">
        <v>0</v>
      </c>
      <c r="BB2735" s="200">
        <v>0</v>
      </c>
      <c r="BC2735" s="200">
        <v>0</v>
      </c>
    </row>
    <row r="2736" spans="1:62" x14ac:dyDescent="0.25">
      <c r="A2736" s="18">
        <v>119</v>
      </c>
      <c r="B2736" s="3">
        <v>55</v>
      </c>
      <c r="C2736" s="3" t="s">
        <v>3904</v>
      </c>
      <c r="D2736" s="18" t="s">
        <v>732</v>
      </c>
      <c r="E2736" s="18" t="s">
        <v>1705</v>
      </c>
      <c r="F2736" s="48" t="s">
        <v>7314</v>
      </c>
      <c r="K2736" s="113">
        <v>0</v>
      </c>
      <c r="L2736" s="113">
        <v>1</v>
      </c>
      <c r="M2736" s="113">
        <v>1</v>
      </c>
      <c r="N2736" s="48">
        <v>0</v>
      </c>
      <c r="O2736" s="48">
        <v>0</v>
      </c>
      <c r="P2736" s="48">
        <v>0</v>
      </c>
      <c r="Q2736" s="48">
        <v>0</v>
      </c>
      <c r="R2736" s="48">
        <v>0</v>
      </c>
      <c r="S2736" s="113">
        <v>1</v>
      </c>
      <c r="T2736" s="48">
        <v>0</v>
      </c>
      <c r="U2736" s="47"/>
      <c r="V2736" s="22" t="s">
        <v>8426</v>
      </c>
      <c r="W2736" s="134" t="s">
        <v>3920</v>
      </c>
      <c r="X2736" s="3" t="s">
        <v>200</v>
      </c>
      <c r="Y2736" s="21">
        <v>0</v>
      </c>
      <c r="Z2736" s="21">
        <v>1</v>
      </c>
      <c r="AA2736" s="14">
        <v>6</v>
      </c>
      <c r="AB2736" s="3">
        <f t="shared" si="126"/>
        <v>18</v>
      </c>
      <c r="AC2736">
        <v>29.372658113116987</v>
      </c>
      <c r="AN2736" s="3">
        <v>14</v>
      </c>
      <c r="AO2736" s="18">
        <v>0</v>
      </c>
      <c r="AP2736" s="3">
        <v>3575</v>
      </c>
      <c r="AR2736" s="183" t="s">
        <v>8517</v>
      </c>
      <c r="AS2736" s="183" t="s">
        <v>8463</v>
      </c>
      <c r="AT2736" s="3">
        <v>0</v>
      </c>
      <c r="AU2736" s="18">
        <v>0</v>
      </c>
      <c r="AV2736" s="17"/>
      <c r="AW2736" s="200">
        <v>1</v>
      </c>
      <c r="AX2736" s="200">
        <v>0</v>
      </c>
      <c r="AY2736" s="200">
        <v>0</v>
      </c>
      <c r="AZ2736" s="200">
        <v>0</v>
      </c>
      <c r="BA2736" s="200">
        <v>0</v>
      </c>
      <c r="BB2736" s="200">
        <v>0</v>
      </c>
      <c r="BC2736" s="200">
        <v>0</v>
      </c>
    </row>
    <row r="2737" spans="1:62" x14ac:dyDescent="0.25">
      <c r="A2737" s="18">
        <v>119</v>
      </c>
      <c r="B2737" s="3">
        <v>55</v>
      </c>
      <c r="C2737" s="3" t="s">
        <v>3904</v>
      </c>
      <c r="D2737" s="18" t="s">
        <v>732</v>
      </c>
      <c r="E2737" s="18" t="s">
        <v>1705</v>
      </c>
      <c r="F2737" s="48" t="s">
        <v>7314</v>
      </c>
      <c r="K2737" s="113">
        <v>0</v>
      </c>
      <c r="L2737" s="113">
        <v>1</v>
      </c>
      <c r="M2737" s="113">
        <v>1</v>
      </c>
      <c r="N2737" s="48">
        <v>0</v>
      </c>
      <c r="O2737" s="48">
        <v>0</v>
      </c>
      <c r="P2737" s="48">
        <v>0</v>
      </c>
      <c r="Q2737" s="48">
        <v>0</v>
      </c>
      <c r="R2737" s="48">
        <v>0</v>
      </c>
      <c r="S2737" s="113">
        <v>1</v>
      </c>
      <c r="T2737" s="48">
        <v>0</v>
      </c>
      <c r="U2737" s="47"/>
      <c r="V2737" s="22" t="s">
        <v>8426</v>
      </c>
      <c r="W2737" s="134" t="s">
        <v>3921</v>
      </c>
      <c r="X2737" s="3" t="s">
        <v>330</v>
      </c>
      <c r="Y2737" s="21">
        <v>0</v>
      </c>
      <c r="Z2737" s="21">
        <v>8</v>
      </c>
      <c r="AA2737" s="14">
        <v>6</v>
      </c>
      <c r="AB2737" s="3">
        <f t="shared" si="126"/>
        <v>102</v>
      </c>
      <c r="AC2737">
        <v>166.44506264099627</v>
      </c>
      <c r="AN2737" s="3">
        <v>14</v>
      </c>
      <c r="AO2737" s="18">
        <v>0</v>
      </c>
      <c r="AP2737" s="3">
        <v>3575</v>
      </c>
      <c r="AR2737" s="183" t="s">
        <v>8517</v>
      </c>
      <c r="AS2737" s="183" t="s">
        <v>8463</v>
      </c>
      <c r="AT2737" s="3">
        <v>0</v>
      </c>
      <c r="AU2737" s="18">
        <v>0</v>
      </c>
      <c r="AV2737" s="17"/>
      <c r="AW2737" s="200">
        <v>1</v>
      </c>
      <c r="AX2737" s="200">
        <v>0</v>
      </c>
      <c r="AY2737" s="200">
        <v>0</v>
      </c>
      <c r="AZ2737" s="200">
        <v>0</v>
      </c>
      <c r="BA2737" s="200">
        <v>0</v>
      </c>
      <c r="BB2737" s="200">
        <v>0</v>
      </c>
      <c r="BC2737" s="200">
        <v>0</v>
      </c>
    </row>
    <row r="2738" spans="1:62" s="6" customFormat="1" ht="15.75" thickBot="1" x14ac:dyDescent="0.3">
      <c r="A2738" s="23">
        <v>119</v>
      </c>
      <c r="B2738" s="6">
        <v>55</v>
      </c>
      <c r="C2738" s="6" t="s">
        <v>3904</v>
      </c>
      <c r="D2738" s="23" t="s">
        <v>732</v>
      </c>
      <c r="E2738" s="23" t="s">
        <v>1705</v>
      </c>
      <c r="F2738" s="28" t="s">
        <v>7314</v>
      </c>
      <c r="K2738" s="142">
        <v>0</v>
      </c>
      <c r="L2738" s="142">
        <v>1</v>
      </c>
      <c r="M2738" s="142">
        <v>1</v>
      </c>
      <c r="N2738" s="28">
        <v>0</v>
      </c>
      <c r="O2738" s="28">
        <v>0</v>
      </c>
      <c r="P2738" s="28">
        <v>0</v>
      </c>
      <c r="Q2738" s="28">
        <v>0</v>
      </c>
      <c r="R2738" s="28">
        <v>0</v>
      </c>
      <c r="S2738" s="142">
        <v>1</v>
      </c>
      <c r="T2738" s="28">
        <v>0</v>
      </c>
      <c r="U2738" s="90"/>
      <c r="V2738" s="9" t="s">
        <v>149</v>
      </c>
      <c r="W2738" s="133"/>
      <c r="X2738" s="6" t="s">
        <v>3907</v>
      </c>
      <c r="Y2738" s="19">
        <v>16</v>
      </c>
      <c r="Z2738" s="19">
        <v>13</v>
      </c>
      <c r="AA2738" s="9">
        <v>6</v>
      </c>
      <c r="AB2738" s="6">
        <f t="shared" si="126"/>
        <v>4002</v>
      </c>
      <c r="AD2738" s="10"/>
      <c r="AE2738" s="11"/>
      <c r="AF2738" s="7"/>
      <c r="AM2738" s="10"/>
      <c r="AN2738" s="6">
        <v>14</v>
      </c>
      <c r="AO2738" s="23">
        <v>0</v>
      </c>
      <c r="AR2738" s="198" t="s">
        <v>8517</v>
      </c>
      <c r="AS2738" s="198" t="s">
        <v>8463</v>
      </c>
      <c r="AT2738" s="6">
        <v>0</v>
      </c>
      <c r="AU2738" s="23">
        <v>0</v>
      </c>
      <c r="AV2738" s="25"/>
      <c r="AW2738" s="201"/>
      <c r="BD2738" s="10"/>
    </row>
    <row r="2739" spans="1:62" ht="15.75" thickTop="1" x14ac:dyDescent="0.25">
      <c r="A2739" s="18">
        <v>120</v>
      </c>
      <c r="B2739" s="3">
        <v>55</v>
      </c>
      <c r="C2739" s="3" t="s">
        <v>3922</v>
      </c>
      <c r="D2739" s="18" t="s">
        <v>45</v>
      </c>
      <c r="E2739" s="18" t="s">
        <v>46</v>
      </c>
      <c r="F2739" s="18" t="s">
        <v>7315</v>
      </c>
      <c r="G2739" s="48" t="s">
        <v>7316</v>
      </c>
      <c r="H2739" s="18"/>
      <c r="I2739" s="18"/>
      <c r="J2739" s="18"/>
      <c r="K2739" s="113">
        <v>0</v>
      </c>
      <c r="L2739" s="113">
        <v>0</v>
      </c>
      <c r="M2739" s="113">
        <v>0</v>
      </c>
      <c r="N2739" s="48">
        <v>0</v>
      </c>
      <c r="O2739" s="48">
        <v>0</v>
      </c>
      <c r="P2739" s="48">
        <v>0</v>
      </c>
      <c r="Q2739" s="48">
        <v>0</v>
      </c>
      <c r="R2739" s="48">
        <v>0</v>
      </c>
      <c r="S2739" s="113">
        <v>0</v>
      </c>
      <c r="T2739" s="48">
        <v>0</v>
      </c>
      <c r="U2739" s="47"/>
      <c r="V2739" s="22" t="s">
        <v>8512</v>
      </c>
      <c r="W2739" s="134" t="s">
        <v>3923</v>
      </c>
      <c r="X2739" s="3" t="s">
        <v>3924</v>
      </c>
      <c r="Y2739" s="21">
        <v>3</v>
      </c>
      <c r="Z2739" s="21">
        <v>15</v>
      </c>
      <c r="AA2739" s="14">
        <v>0</v>
      </c>
      <c r="AB2739" s="3">
        <f t="shared" si="126"/>
        <v>900</v>
      </c>
      <c r="AC2739">
        <v>1487.6650382484479</v>
      </c>
      <c r="AE2739" s="22" t="s">
        <v>9541</v>
      </c>
      <c r="AF2739" s="2" t="s">
        <v>3925</v>
      </c>
      <c r="AG2739" s="3" t="s">
        <v>3926</v>
      </c>
      <c r="AH2739" s="3">
        <v>9</v>
      </c>
      <c r="AI2739" s="3">
        <v>17</v>
      </c>
      <c r="AJ2739" s="3">
        <v>0</v>
      </c>
      <c r="AK2739" s="3">
        <f>(240*AH2739)+(12*AI2739)+AJ2739</f>
        <v>2364</v>
      </c>
      <c r="AL2739">
        <v>2747.676807238076</v>
      </c>
      <c r="AN2739" s="3">
        <v>1993</v>
      </c>
      <c r="AO2739" s="18">
        <v>0</v>
      </c>
      <c r="AP2739" s="3">
        <v>3669</v>
      </c>
      <c r="AQ2739" s="3">
        <v>1098</v>
      </c>
      <c r="AR2739" s="183" t="s">
        <v>8994</v>
      </c>
      <c r="AS2739" s="183" t="s">
        <v>9541</v>
      </c>
      <c r="AT2739" s="3">
        <v>0</v>
      </c>
      <c r="AU2739" s="18">
        <v>0</v>
      </c>
      <c r="AV2739" s="17"/>
      <c r="AW2739" s="200">
        <v>1</v>
      </c>
      <c r="AX2739" s="200">
        <v>0</v>
      </c>
      <c r="AY2739" s="200">
        <v>0</v>
      </c>
      <c r="AZ2739" s="200">
        <v>0</v>
      </c>
      <c r="BA2739" s="200">
        <v>0</v>
      </c>
      <c r="BB2739" s="200">
        <v>0</v>
      </c>
      <c r="BC2739" s="200">
        <v>0</v>
      </c>
      <c r="BE2739" s="18">
        <v>0</v>
      </c>
      <c r="BF2739" s="18">
        <v>1</v>
      </c>
      <c r="BG2739" s="18">
        <v>0</v>
      </c>
      <c r="BH2739" s="18">
        <v>0</v>
      </c>
      <c r="BI2739" s="18">
        <v>0</v>
      </c>
      <c r="BJ2739" s="18">
        <v>0</v>
      </c>
    </row>
    <row r="2740" spans="1:62" x14ac:dyDescent="0.25">
      <c r="A2740" s="18">
        <v>120</v>
      </c>
      <c r="B2740" s="3">
        <v>55</v>
      </c>
      <c r="C2740" s="3" t="s">
        <v>3922</v>
      </c>
      <c r="D2740" s="18" t="s">
        <v>45</v>
      </c>
      <c r="E2740" s="18" t="s">
        <v>46</v>
      </c>
      <c r="F2740" s="18" t="s">
        <v>7315</v>
      </c>
      <c r="G2740" s="48" t="s">
        <v>7316</v>
      </c>
      <c r="H2740" s="18"/>
      <c r="I2740" s="18"/>
      <c r="J2740" s="18"/>
      <c r="K2740" s="113">
        <v>0</v>
      </c>
      <c r="L2740" s="113">
        <v>0</v>
      </c>
      <c r="M2740" s="113">
        <v>0</v>
      </c>
      <c r="N2740" s="48">
        <v>0</v>
      </c>
      <c r="O2740" s="48">
        <v>0</v>
      </c>
      <c r="P2740" s="48">
        <v>0</v>
      </c>
      <c r="Q2740" s="48">
        <v>0</v>
      </c>
      <c r="R2740" s="48">
        <v>0</v>
      </c>
      <c r="S2740" s="113">
        <v>0</v>
      </c>
      <c r="T2740" s="48">
        <v>0</v>
      </c>
      <c r="U2740" s="47"/>
      <c r="V2740" s="22" t="s">
        <v>8484</v>
      </c>
      <c r="W2740" s="134" t="s">
        <v>3927</v>
      </c>
      <c r="X2740" s="3" t="s">
        <v>65</v>
      </c>
      <c r="Y2740" s="21">
        <v>0</v>
      </c>
      <c r="Z2740" s="21">
        <v>2</v>
      </c>
      <c r="AA2740" s="14">
        <v>6</v>
      </c>
      <c r="AB2740" s="3">
        <f t="shared" si="126"/>
        <v>30</v>
      </c>
      <c r="AC2740">
        <v>48.760352729255921</v>
      </c>
      <c r="AE2740" s="22" t="s">
        <v>9541</v>
      </c>
      <c r="AF2740" s="2" t="s">
        <v>3928</v>
      </c>
      <c r="AG2740" s="3" t="s">
        <v>460</v>
      </c>
      <c r="AH2740" s="3">
        <v>0</v>
      </c>
      <c r="AI2740" s="3">
        <v>12</v>
      </c>
      <c r="AJ2740" s="3">
        <v>3</v>
      </c>
      <c r="AK2740" s="3">
        <f>(240*AH2740)+(12*AI2740)+AJ2740</f>
        <v>147</v>
      </c>
      <c r="AL2740">
        <v>170.85807557698695</v>
      </c>
      <c r="AN2740" s="3">
        <v>1993</v>
      </c>
      <c r="AO2740" s="18">
        <v>0</v>
      </c>
      <c r="AP2740" s="3">
        <v>3546</v>
      </c>
      <c r="AQ2740" s="3">
        <v>1098</v>
      </c>
      <c r="AR2740" s="183" t="s">
        <v>8994</v>
      </c>
      <c r="AS2740" s="183" t="s">
        <v>9541</v>
      </c>
      <c r="AT2740" s="3">
        <v>0</v>
      </c>
      <c r="AU2740" s="18">
        <v>0</v>
      </c>
      <c r="AV2740" s="17"/>
      <c r="AW2740" s="200">
        <v>1</v>
      </c>
      <c r="AX2740" s="200">
        <v>0</v>
      </c>
      <c r="AY2740" s="200">
        <v>0</v>
      </c>
      <c r="AZ2740" s="200">
        <v>0</v>
      </c>
      <c r="BA2740" s="200">
        <v>0</v>
      </c>
      <c r="BB2740" s="200">
        <v>0</v>
      </c>
      <c r="BC2740" s="200">
        <v>0</v>
      </c>
      <c r="BE2740" s="18">
        <v>0</v>
      </c>
      <c r="BF2740" s="18">
        <v>1</v>
      </c>
      <c r="BG2740" s="18">
        <v>0</v>
      </c>
      <c r="BH2740" s="18">
        <v>0</v>
      </c>
      <c r="BI2740" s="18">
        <v>0</v>
      </c>
      <c r="BJ2740" s="18">
        <v>0</v>
      </c>
    </row>
    <row r="2741" spans="1:62" x14ac:dyDescent="0.25">
      <c r="A2741" s="18">
        <v>120</v>
      </c>
      <c r="B2741" s="3">
        <v>55</v>
      </c>
      <c r="C2741" s="3" t="s">
        <v>3922</v>
      </c>
      <c r="D2741" s="18" t="s">
        <v>45</v>
      </c>
      <c r="E2741" s="18" t="s">
        <v>46</v>
      </c>
      <c r="F2741" s="18" t="s">
        <v>7315</v>
      </c>
      <c r="G2741" s="48" t="s">
        <v>7316</v>
      </c>
      <c r="H2741" s="18"/>
      <c r="I2741" s="18"/>
      <c r="J2741" s="18"/>
      <c r="K2741" s="113">
        <v>0</v>
      </c>
      <c r="L2741" s="113">
        <v>0</v>
      </c>
      <c r="M2741" s="113">
        <v>0</v>
      </c>
      <c r="N2741" s="48">
        <v>0</v>
      </c>
      <c r="O2741" s="48">
        <v>0</v>
      </c>
      <c r="P2741" s="48">
        <v>0</v>
      </c>
      <c r="Q2741" s="48">
        <v>0</v>
      </c>
      <c r="R2741" s="48">
        <v>0</v>
      </c>
      <c r="S2741" s="113">
        <v>0</v>
      </c>
      <c r="T2741" s="48">
        <v>0</v>
      </c>
      <c r="U2741" s="47"/>
      <c r="V2741" s="22" t="s">
        <v>8484</v>
      </c>
      <c r="W2741" s="134" t="s">
        <v>3929</v>
      </c>
      <c r="X2741" s="3" t="s">
        <v>442</v>
      </c>
      <c r="Y2741" s="21">
        <v>0</v>
      </c>
      <c r="Z2741" s="21">
        <v>17</v>
      </c>
      <c r="AA2741" s="14">
        <v>6</v>
      </c>
      <c r="AB2741" s="3">
        <f t="shared" si="126"/>
        <v>210</v>
      </c>
      <c r="AC2741">
        <v>341.32246910479148</v>
      </c>
      <c r="AE2741" s="22"/>
      <c r="AG2741" s="3" t="s">
        <v>3930</v>
      </c>
      <c r="AH2741" s="3">
        <v>10</v>
      </c>
      <c r="AI2741" s="3">
        <v>9</v>
      </c>
      <c r="AJ2741" s="3">
        <v>3</v>
      </c>
      <c r="AK2741" s="3">
        <f>(240*AH2741)+(12*AI2741)+AJ2741</f>
        <v>2511</v>
      </c>
      <c r="AN2741" s="3">
        <v>1993</v>
      </c>
      <c r="AO2741" s="18">
        <v>0</v>
      </c>
      <c r="AP2741" s="3">
        <v>3546</v>
      </c>
      <c r="AR2741" s="183" t="s">
        <v>8995</v>
      </c>
      <c r="AS2741" s="183" t="s">
        <v>9541</v>
      </c>
      <c r="AT2741" s="3">
        <v>0</v>
      </c>
      <c r="AU2741" s="18">
        <v>0</v>
      </c>
      <c r="AV2741" s="17"/>
      <c r="AW2741" s="200">
        <v>1</v>
      </c>
      <c r="AX2741" s="200">
        <v>0</v>
      </c>
      <c r="AY2741" s="200">
        <v>0</v>
      </c>
      <c r="AZ2741" s="200">
        <v>0</v>
      </c>
      <c r="BA2741" s="200">
        <v>0</v>
      </c>
      <c r="BB2741" s="200">
        <v>0</v>
      </c>
      <c r="BC2741" s="200">
        <v>0</v>
      </c>
    </row>
    <row r="2742" spans="1:62" x14ac:dyDescent="0.25">
      <c r="A2742" s="18">
        <v>120</v>
      </c>
      <c r="B2742" s="3">
        <v>55</v>
      </c>
      <c r="C2742" s="3" t="s">
        <v>3922</v>
      </c>
      <c r="D2742" s="18" t="s">
        <v>45</v>
      </c>
      <c r="E2742" s="18" t="s">
        <v>46</v>
      </c>
      <c r="F2742" s="18" t="s">
        <v>7315</v>
      </c>
      <c r="G2742" s="48" t="s">
        <v>7316</v>
      </c>
      <c r="H2742" s="18"/>
      <c r="I2742" s="18"/>
      <c r="J2742" s="18"/>
      <c r="K2742" s="113">
        <v>0</v>
      </c>
      <c r="L2742" s="113">
        <v>0</v>
      </c>
      <c r="M2742" s="113">
        <v>0</v>
      </c>
      <c r="N2742" s="48">
        <v>0</v>
      </c>
      <c r="O2742" s="48">
        <v>0</v>
      </c>
      <c r="P2742" s="48">
        <v>0</v>
      </c>
      <c r="Q2742" s="48">
        <v>0</v>
      </c>
      <c r="R2742" s="48">
        <v>0</v>
      </c>
      <c r="S2742" s="113">
        <v>0</v>
      </c>
      <c r="T2742" s="48">
        <v>0</v>
      </c>
      <c r="U2742" s="47"/>
      <c r="V2742" s="22" t="s">
        <v>8484</v>
      </c>
      <c r="W2742" s="134" t="s">
        <v>3931</v>
      </c>
      <c r="X2742" s="3" t="s">
        <v>38</v>
      </c>
      <c r="Y2742" s="21">
        <v>0</v>
      </c>
      <c r="Z2742" s="21">
        <v>12</v>
      </c>
      <c r="AA2742" s="14">
        <v>0</v>
      </c>
      <c r="AB2742" s="3">
        <f t="shared" si="126"/>
        <v>144</v>
      </c>
      <c r="AC2742">
        <v>234.04969310042844</v>
      </c>
      <c r="AN2742" s="3">
        <v>1993</v>
      </c>
      <c r="AO2742" s="18">
        <v>0</v>
      </c>
      <c r="AP2742" s="3">
        <v>3546</v>
      </c>
      <c r="AR2742" s="183" t="s">
        <v>8995</v>
      </c>
      <c r="AS2742" s="183" t="s">
        <v>9541</v>
      </c>
      <c r="AT2742" s="3">
        <v>0</v>
      </c>
      <c r="AU2742" s="18">
        <v>0</v>
      </c>
      <c r="AV2742" s="17"/>
      <c r="AW2742" s="200">
        <v>1</v>
      </c>
      <c r="AX2742" s="200">
        <v>0</v>
      </c>
      <c r="AY2742" s="200">
        <v>0</v>
      </c>
      <c r="AZ2742" s="200">
        <v>0</v>
      </c>
      <c r="BA2742" s="200">
        <v>0</v>
      </c>
      <c r="BB2742" s="200">
        <v>0</v>
      </c>
      <c r="BC2742" s="200">
        <v>0</v>
      </c>
    </row>
    <row r="2743" spans="1:62" x14ac:dyDescent="0.25">
      <c r="A2743" s="18">
        <v>120</v>
      </c>
      <c r="B2743" s="3">
        <v>55</v>
      </c>
      <c r="C2743" s="3" t="s">
        <v>3922</v>
      </c>
      <c r="D2743" s="18" t="s">
        <v>45</v>
      </c>
      <c r="E2743" s="18" t="s">
        <v>46</v>
      </c>
      <c r="F2743" s="18" t="s">
        <v>7315</v>
      </c>
      <c r="G2743" s="48" t="s">
        <v>7316</v>
      </c>
      <c r="H2743" s="18"/>
      <c r="I2743" s="18"/>
      <c r="J2743" s="18"/>
      <c r="K2743" s="113">
        <v>0</v>
      </c>
      <c r="L2743" s="113">
        <v>0</v>
      </c>
      <c r="M2743" s="113">
        <v>0</v>
      </c>
      <c r="N2743" s="48">
        <v>0</v>
      </c>
      <c r="O2743" s="48">
        <v>0</v>
      </c>
      <c r="P2743" s="48">
        <v>0</v>
      </c>
      <c r="Q2743" s="48">
        <v>0</v>
      </c>
      <c r="R2743" s="48">
        <v>0</v>
      </c>
      <c r="S2743" s="113">
        <v>0</v>
      </c>
      <c r="T2743" s="48">
        <v>0</v>
      </c>
      <c r="U2743" s="47"/>
      <c r="V2743" s="22" t="s">
        <v>8484</v>
      </c>
      <c r="W2743" s="134" t="s">
        <v>3932</v>
      </c>
      <c r="X2743" s="3" t="s">
        <v>395</v>
      </c>
      <c r="Y2743" s="21">
        <v>0</v>
      </c>
      <c r="Z2743" s="21">
        <v>9</v>
      </c>
      <c r="AA2743" s="14">
        <v>0</v>
      </c>
      <c r="AB2743" s="3">
        <f t="shared" si="126"/>
        <v>108</v>
      </c>
      <c r="AC2743">
        <v>175.53726982532132</v>
      </c>
      <c r="AN2743" s="3">
        <v>1993</v>
      </c>
      <c r="AO2743" s="18">
        <v>0</v>
      </c>
      <c r="AP2743" s="3">
        <v>3546</v>
      </c>
      <c r="AR2743" s="183" t="s">
        <v>8995</v>
      </c>
      <c r="AS2743" s="183" t="s">
        <v>9541</v>
      </c>
      <c r="AT2743" s="3">
        <v>0</v>
      </c>
      <c r="AU2743" s="18">
        <v>0</v>
      </c>
      <c r="AV2743" s="17"/>
      <c r="AW2743" s="200">
        <v>1</v>
      </c>
      <c r="AX2743" s="200">
        <v>0</v>
      </c>
      <c r="AY2743" s="200">
        <v>0</v>
      </c>
      <c r="AZ2743" s="200">
        <v>0</v>
      </c>
      <c r="BA2743" s="200">
        <v>0</v>
      </c>
      <c r="BB2743" s="200">
        <v>0</v>
      </c>
      <c r="BC2743" s="200">
        <v>0</v>
      </c>
    </row>
    <row r="2744" spans="1:62" x14ac:dyDescent="0.25">
      <c r="A2744" s="18">
        <v>120</v>
      </c>
      <c r="B2744" s="3">
        <v>55</v>
      </c>
      <c r="C2744" s="3" t="s">
        <v>3922</v>
      </c>
      <c r="D2744" s="18" t="s">
        <v>45</v>
      </c>
      <c r="E2744" s="18" t="s">
        <v>46</v>
      </c>
      <c r="F2744" s="18" t="s">
        <v>7315</v>
      </c>
      <c r="G2744" s="48" t="s">
        <v>7316</v>
      </c>
      <c r="H2744" s="18"/>
      <c r="I2744" s="18"/>
      <c r="J2744" s="18"/>
      <c r="K2744" s="113">
        <v>0</v>
      </c>
      <c r="L2744" s="113">
        <v>0</v>
      </c>
      <c r="M2744" s="113">
        <v>0</v>
      </c>
      <c r="N2744" s="48">
        <v>0</v>
      </c>
      <c r="O2744" s="48">
        <v>0</v>
      </c>
      <c r="P2744" s="48">
        <v>0</v>
      </c>
      <c r="Q2744" s="48">
        <v>0</v>
      </c>
      <c r="R2744" s="48">
        <v>0</v>
      </c>
      <c r="S2744" s="113">
        <v>0</v>
      </c>
      <c r="T2744" s="48">
        <v>0</v>
      </c>
      <c r="U2744" s="47"/>
      <c r="V2744" s="22" t="s">
        <v>8759</v>
      </c>
      <c r="W2744" s="134" t="s">
        <v>3933</v>
      </c>
      <c r="X2744" s="3" t="s">
        <v>1810</v>
      </c>
      <c r="Y2744" s="21">
        <v>0</v>
      </c>
      <c r="Z2744" s="21">
        <v>8</v>
      </c>
      <c r="AA2744" s="14">
        <v>3</v>
      </c>
      <c r="AB2744" s="3">
        <f t="shared" si="126"/>
        <v>99</v>
      </c>
      <c r="AC2744">
        <v>154.89700673742729</v>
      </c>
      <c r="AN2744" s="3">
        <v>1993</v>
      </c>
      <c r="AO2744" s="18">
        <v>0</v>
      </c>
      <c r="AP2744" s="3">
        <v>3268</v>
      </c>
      <c r="AR2744" s="183" t="s">
        <v>8995</v>
      </c>
      <c r="AS2744" s="183" t="s">
        <v>9541</v>
      </c>
      <c r="AT2744" s="3">
        <v>0</v>
      </c>
      <c r="AU2744" s="18">
        <v>0</v>
      </c>
      <c r="AV2744" s="17"/>
      <c r="AW2744" s="200">
        <v>1</v>
      </c>
      <c r="AX2744" s="200">
        <v>0</v>
      </c>
      <c r="AY2744" s="200">
        <v>0</v>
      </c>
      <c r="AZ2744" s="200">
        <v>0</v>
      </c>
      <c r="BA2744" s="200">
        <v>0</v>
      </c>
      <c r="BB2744" s="200">
        <v>0</v>
      </c>
      <c r="BC2744" s="200">
        <v>0</v>
      </c>
    </row>
    <row r="2745" spans="1:62" s="18" customFormat="1" x14ac:dyDescent="0.25">
      <c r="A2745" s="18">
        <v>120</v>
      </c>
      <c r="B2745" s="3">
        <v>55</v>
      </c>
      <c r="C2745" s="3" t="s">
        <v>3922</v>
      </c>
      <c r="D2745" s="18" t="s">
        <v>45</v>
      </c>
      <c r="E2745" s="18" t="s">
        <v>46</v>
      </c>
      <c r="F2745" s="18" t="s">
        <v>7315</v>
      </c>
      <c r="G2745" s="48" t="s">
        <v>7316</v>
      </c>
      <c r="K2745" s="113">
        <v>0</v>
      </c>
      <c r="L2745" s="113">
        <v>0</v>
      </c>
      <c r="M2745" s="113">
        <v>0</v>
      </c>
      <c r="N2745" s="48">
        <v>0</v>
      </c>
      <c r="O2745" s="48">
        <v>0</v>
      </c>
      <c r="P2745" s="48">
        <v>0</v>
      </c>
      <c r="Q2745" s="48">
        <v>0</v>
      </c>
      <c r="R2745" s="48">
        <v>0</v>
      </c>
      <c r="S2745" s="113">
        <v>0</v>
      </c>
      <c r="T2745" s="48">
        <v>0</v>
      </c>
      <c r="U2745" s="47"/>
      <c r="V2745" s="22" t="s">
        <v>9453</v>
      </c>
      <c r="W2745" s="134" t="s">
        <v>3934</v>
      </c>
      <c r="X2745" s="3" t="s">
        <v>374</v>
      </c>
      <c r="Y2745" s="21">
        <v>0</v>
      </c>
      <c r="Z2745" s="21">
        <v>5</v>
      </c>
      <c r="AA2745" s="14">
        <v>0</v>
      </c>
      <c r="AB2745" s="3">
        <f t="shared" si="126"/>
        <v>60</v>
      </c>
      <c r="AC2745" s="18">
        <v>75.68049314806305</v>
      </c>
      <c r="AD2745" s="1"/>
      <c r="AE2745" s="15"/>
      <c r="AF2745" s="2"/>
      <c r="AG2745" s="3"/>
      <c r="AH2745" s="3"/>
      <c r="AI2745" s="3"/>
      <c r="AJ2745" s="3"/>
      <c r="AK2745" s="3"/>
      <c r="AM2745" s="1"/>
      <c r="AN2745" s="3">
        <v>1993</v>
      </c>
      <c r="AO2745" s="18">
        <v>0</v>
      </c>
      <c r="AP2745" s="3">
        <v>1695</v>
      </c>
      <c r="AQ2745" s="3"/>
      <c r="AR2745" s="183" t="s">
        <v>8995</v>
      </c>
      <c r="AS2745" s="183" t="s">
        <v>9541</v>
      </c>
      <c r="AT2745" s="3">
        <v>0</v>
      </c>
      <c r="AU2745" s="18">
        <v>0</v>
      </c>
      <c r="AV2745" s="17"/>
      <c r="AW2745" s="200">
        <v>0</v>
      </c>
      <c r="AX2745" s="200">
        <v>0</v>
      </c>
      <c r="AY2745" s="200">
        <v>1</v>
      </c>
      <c r="AZ2745" s="200">
        <v>0</v>
      </c>
      <c r="BA2745" s="200">
        <v>0</v>
      </c>
      <c r="BB2745" s="200">
        <v>0</v>
      </c>
      <c r="BC2745" s="200">
        <v>0</v>
      </c>
      <c r="BD2745" s="17"/>
    </row>
    <row r="2746" spans="1:62" s="18" customFormat="1" x14ac:dyDescent="0.25">
      <c r="A2746" s="18">
        <v>120</v>
      </c>
      <c r="B2746" s="3">
        <v>55</v>
      </c>
      <c r="C2746" s="3" t="s">
        <v>3922</v>
      </c>
      <c r="D2746" s="18" t="s">
        <v>45</v>
      </c>
      <c r="E2746" s="18" t="s">
        <v>46</v>
      </c>
      <c r="F2746" s="18" t="s">
        <v>7315</v>
      </c>
      <c r="G2746" s="48" t="s">
        <v>7316</v>
      </c>
      <c r="K2746" s="113">
        <v>0</v>
      </c>
      <c r="L2746" s="113">
        <v>0</v>
      </c>
      <c r="M2746" s="113">
        <v>0</v>
      </c>
      <c r="N2746" s="48">
        <v>0</v>
      </c>
      <c r="O2746" s="48">
        <v>0</v>
      </c>
      <c r="P2746" s="48">
        <v>0</v>
      </c>
      <c r="Q2746" s="48">
        <v>0</v>
      </c>
      <c r="R2746" s="48">
        <v>0</v>
      </c>
      <c r="S2746" s="113">
        <v>0</v>
      </c>
      <c r="T2746" s="48">
        <v>0</v>
      </c>
      <c r="U2746" s="47"/>
      <c r="V2746" s="22" t="s">
        <v>9465</v>
      </c>
      <c r="W2746" s="134" t="s">
        <v>3935</v>
      </c>
      <c r="X2746" s="3" t="s">
        <v>317</v>
      </c>
      <c r="Y2746" s="21">
        <v>1</v>
      </c>
      <c r="Z2746" s="21">
        <v>15</v>
      </c>
      <c r="AA2746" s="14">
        <v>0</v>
      </c>
      <c r="AB2746" s="3">
        <f t="shared" si="126"/>
        <v>420</v>
      </c>
      <c r="AC2746" s="18">
        <v>529.40074942644321</v>
      </c>
      <c r="AD2746" s="1"/>
      <c r="AE2746" s="15"/>
      <c r="AF2746" s="2"/>
      <c r="AG2746" s="3"/>
      <c r="AH2746" s="3"/>
      <c r="AI2746" s="3"/>
      <c r="AJ2746" s="3"/>
      <c r="AK2746" s="3"/>
      <c r="AM2746" s="1"/>
      <c r="AN2746" s="3">
        <v>1993</v>
      </c>
      <c r="AO2746" s="18">
        <v>0</v>
      </c>
      <c r="AP2746" s="3">
        <v>1690</v>
      </c>
      <c r="AQ2746" s="3"/>
      <c r="AR2746" s="183" t="s">
        <v>8995</v>
      </c>
      <c r="AS2746" s="183" t="s">
        <v>9541</v>
      </c>
      <c r="AT2746" s="3">
        <v>0</v>
      </c>
      <c r="AU2746" s="18">
        <v>0</v>
      </c>
      <c r="AV2746" s="17"/>
      <c r="AW2746" s="200">
        <v>0</v>
      </c>
      <c r="AX2746" s="200">
        <v>0</v>
      </c>
      <c r="AY2746" s="200">
        <v>1</v>
      </c>
      <c r="AZ2746" s="200">
        <v>0</v>
      </c>
      <c r="BA2746" s="200">
        <v>0</v>
      </c>
      <c r="BB2746" s="200">
        <v>0</v>
      </c>
      <c r="BC2746" s="200">
        <v>0</v>
      </c>
      <c r="BD2746" s="17"/>
    </row>
    <row r="2747" spans="1:62" x14ac:dyDescent="0.25">
      <c r="A2747" s="18">
        <v>120</v>
      </c>
      <c r="B2747" s="3">
        <v>55</v>
      </c>
      <c r="C2747" s="3" t="s">
        <v>3922</v>
      </c>
      <c r="D2747" s="18" t="s">
        <v>45</v>
      </c>
      <c r="E2747" s="18" t="s">
        <v>46</v>
      </c>
      <c r="F2747" s="18" t="s">
        <v>7315</v>
      </c>
      <c r="G2747" s="48" t="s">
        <v>7316</v>
      </c>
      <c r="H2747" s="18"/>
      <c r="I2747" s="18"/>
      <c r="J2747" s="18"/>
      <c r="K2747" s="113">
        <v>0</v>
      </c>
      <c r="L2747" s="113">
        <v>0</v>
      </c>
      <c r="M2747" s="113">
        <v>0</v>
      </c>
      <c r="N2747" s="48">
        <v>0</v>
      </c>
      <c r="O2747" s="48">
        <v>0</v>
      </c>
      <c r="P2747" s="48">
        <v>0</v>
      </c>
      <c r="Q2747" s="48">
        <v>0</v>
      </c>
      <c r="R2747" s="48">
        <v>0</v>
      </c>
      <c r="S2747" s="113">
        <v>0</v>
      </c>
      <c r="T2747" s="48">
        <v>0</v>
      </c>
      <c r="U2747" s="47"/>
      <c r="V2747" s="22" t="s">
        <v>9466</v>
      </c>
      <c r="W2747" s="134" t="s">
        <v>3936</v>
      </c>
      <c r="X2747" s="3" t="s">
        <v>237</v>
      </c>
      <c r="Y2747" s="21">
        <v>0</v>
      </c>
      <c r="Z2747" s="21">
        <v>15</v>
      </c>
      <c r="AA2747" s="14">
        <v>0</v>
      </c>
      <c r="AB2747" s="3">
        <f t="shared" si="126"/>
        <v>180</v>
      </c>
      <c r="AC2747">
        <v>226.63754644047216</v>
      </c>
      <c r="AN2747" s="3">
        <v>1993</v>
      </c>
      <c r="AO2747" s="18">
        <v>0</v>
      </c>
      <c r="AP2747" s="3">
        <v>1682</v>
      </c>
      <c r="AR2747" s="183" t="s">
        <v>8995</v>
      </c>
      <c r="AS2747" s="183" t="s">
        <v>9541</v>
      </c>
      <c r="AT2747" s="3">
        <v>0</v>
      </c>
      <c r="AU2747" s="18">
        <v>0</v>
      </c>
      <c r="AV2747" s="17"/>
      <c r="AW2747" s="200">
        <v>0</v>
      </c>
      <c r="AX2747" s="200">
        <v>0</v>
      </c>
      <c r="AY2747" s="200">
        <v>1</v>
      </c>
      <c r="AZ2747" s="200">
        <v>0</v>
      </c>
      <c r="BA2747" s="200">
        <v>0</v>
      </c>
      <c r="BB2747" s="200">
        <v>0</v>
      </c>
      <c r="BC2747" s="200">
        <v>0</v>
      </c>
    </row>
    <row r="2748" spans="1:62" x14ac:dyDescent="0.25">
      <c r="A2748" s="18">
        <v>120</v>
      </c>
      <c r="B2748" s="3">
        <v>55</v>
      </c>
      <c r="C2748" s="3" t="s">
        <v>3922</v>
      </c>
      <c r="D2748" s="18" t="s">
        <v>45</v>
      </c>
      <c r="E2748" s="18" t="s">
        <v>46</v>
      </c>
      <c r="F2748" s="18" t="s">
        <v>7315</v>
      </c>
      <c r="G2748" s="48" t="s">
        <v>7316</v>
      </c>
      <c r="H2748" s="18"/>
      <c r="I2748" s="18"/>
      <c r="J2748" s="18"/>
      <c r="K2748" s="113">
        <v>0</v>
      </c>
      <c r="L2748" s="113">
        <v>0</v>
      </c>
      <c r="M2748" s="113">
        <v>0</v>
      </c>
      <c r="N2748" s="48">
        <v>0</v>
      </c>
      <c r="O2748" s="48">
        <v>0</v>
      </c>
      <c r="P2748" s="48">
        <v>0</v>
      </c>
      <c r="Q2748" s="48">
        <v>0</v>
      </c>
      <c r="R2748" s="48">
        <v>0</v>
      </c>
      <c r="S2748" s="113">
        <v>0</v>
      </c>
      <c r="T2748" s="48">
        <v>0</v>
      </c>
      <c r="U2748" s="47"/>
      <c r="V2748" s="22" t="s">
        <v>9467</v>
      </c>
      <c r="W2748" s="134" t="s">
        <v>3937</v>
      </c>
      <c r="X2748" s="3" t="s">
        <v>401</v>
      </c>
      <c r="Y2748" s="21">
        <v>1</v>
      </c>
      <c r="Z2748" s="21">
        <v>10</v>
      </c>
      <c r="AA2748" s="14">
        <v>0</v>
      </c>
      <c r="AB2748" s="3">
        <f t="shared" si="126"/>
        <v>360</v>
      </c>
      <c r="AC2748">
        <v>452.90271656705198</v>
      </c>
      <c r="AN2748" s="3">
        <v>1993</v>
      </c>
      <c r="AO2748" s="18">
        <v>0</v>
      </c>
      <c r="AP2748" s="3">
        <v>1676</v>
      </c>
      <c r="AR2748" s="183" t="s">
        <v>8995</v>
      </c>
      <c r="AS2748" s="183" t="s">
        <v>9541</v>
      </c>
      <c r="AT2748" s="3">
        <v>0</v>
      </c>
      <c r="AU2748" s="18">
        <v>0</v>
      </c>
      <c r="AV2748" s="17"/>
      <c r="AW2748" s="200">
        <v>0</v>
      </c>
      <c r="AX2748" s="200">
        <v>0</v>
      </c>
      <c r="AY2748" s="200">
        <v>1</v>
      </c>
      <c r="AZ2748" s="200">
        <v>0</v>
      </c>
      <c r="BA2748" s="200">
        <v>0</v>
      </c>
      <c r="BB2748" s="200">
        <v>0</v>
      </c>
      <c r="BC2748" s="200">
        <v>0</v>
      </c>
    </row>
    <row r="2749" spans="1:62" s="6" customFormat="1" ht="15.75" thickBot="1" x14ac:dyDescent="0.3">
      <c r="A2749" s="23">
        <v>120</v>
      </c>
      <c r="B2749" s="6">
        <v>55</v>
      </c>
      <c r="C2749" s="6" t="s">
        <v>3922</v>
      </c>
      <c r="D2749" s="23" t="s">
        <v>45</v>
      </c>
      <c r="E2749" s="23" t="s">
        <v>46</v>
      </c>
      <c r="F2749" s="23" t="s">
        <v>7315</v>
      </c>
      <c r="G2749" s="28" t="s">
        <v>7316</v>
      </c>
      <c r="H2749" s="23"/>
      <c r="I2749" s="23"/>
      <c r="J2749" s="23"/>
      <c r="K2749" s="142">
        <v>0</v>
      </c>
      <c r="L2749" s="142">
        <v>0</v>
      </c>
      <c r="M2749" s="142">
        <v>0</v>
      </c>
      <c r="N2749" s="28">
        <v>0</v>
      </c>
      <c r="O2749" s="28">
        <v>0</v>
      </c>
      <c r="P2749" s="28">
        <v>0</v>
      </c>
      <c r="Q2749" s="28">
        <v>0</v>
      </c>
      <c r="R2749" s="28">
        <v>0</v>
      </c>
      <c r="S2749" s="142">
        <v>0</v>
      </c>
      <c r="T2749" s="28">
        <v>0</v>
      </c>
      <c r="U2749" s="90"/>
      <c r="V2749" s="9" t="s">
        <v>149</v>
      </c>
      <c r="W2749" s="133" t="s">
        <v>3938</v>
      </c>
      <c r="X2749" s="6" t="s">
        <v>3939</v>
      </c>
      <c r="Y2749" s="19">
        <v>10</v>
      </c>
      <c r="Z2749" s="19">
        <v>9</v>
      </c>
      <c r="AA2749" s="9">
        <v>3</v>
      </c>
      <c r="AB2749" s="6">
        <f t="shared" si="126"/>
        <v>2511</v>
      </c>
      <c r="AD2749" s="10"/>
      <c r="AE2749" s="11"/>
      <c r="AF2749" s="7"/>
      <c r="AM2749" s="10"/>
      <c r="AN2749" s="6">
        <v>1993</v>
      </c>
      <c r="AO2749" s="23">
        <v>0</v>
      </c>
      <c r="AR2749" s="198" t="s">
        <v>8995</v>
      </c>
      <c r="AS2749" s="198" t="s">
        <v>9541</v>
      </c>
      <c r="AT2749" s="6">
        <v>0</v>
      </c>
      <c r="AU2749" s="23">
        <v>0</v>
      </c>
      <c r="AV2749" s="25"/>
      <c r="AW2749" s="201"/>
      <c r="BD2749" s="10"/>
    </row>
    <row r="2750" spans="1:62" ht="15.75" thickTop="1" x14ac:dyDescent="0.25">
      <c r="A2750" s="18">
        <v>121</v>
      </c>
      <c r="B2750" s="3">
        <v>56</v>
      </c>
      <c r="C2750" s="3" t="s">
        <v>3940</v>
      </c>
      <c r="D2750" s="18" t="s">
        <v>1799</v>
      </c>
      <c r="E2750" s="18" t="s">
        <v>46</v>
      </c>
      <c r="F2750" s="48" t="s">
        <v>3152</v>
      </c>
      <c r="G2750" s="48" t="s">
        <v>7317</v>
      </c>
      <c r="K2750" s="113">
        <v>0</v>
      </c>
      <c r="L2750" s="113">
        <v>0</v>
      </c>
      <c r="M2750" s="113">
        <v>0</v>
      </c>
      <c r="N2750" s="48">
        <v>0</v>
      </c>
      <c r="O2750" s="48">
        <v>0</v>
      </c>
      <c r="P2750" s="48">
        <v>1</v>
      </c>
      <c r="Q2750" s="48">
        <v>0</v>
      </c>
      <c r="R2750" s="48">
        <v>0</v>
      </c>
      <c r="S2750" s="113">
        <v>0</v>
      </c>
      <c r="T2750" s="48">
        <v>0</v>
      </c>
      <c r="U2750" s="47"/>
      <c r="V2750" s="22" t="s">
        <v>8607</v>
      </c>
      <c r="W2750" s="134" t="s">
        <v>3941</v>
      </c>
      <c r="X2750" s="3" t="s">
        <v>3942</v>
      </c>
      <c r="Y2750" s="21">
        <v>0</v>
      </c>
      <c r="Z2750" s="21">
        <v>4</v>
      </c>
      <c r="AA2750" s="14">
        <v>4</v>
      </c>
      <c r="AB2750" s="3">
        <f t="shared" si="126"/>
        <v>52</v>
      </c>
      <c r="AC2750">
        <v>84.935746287088506</v>
      </c>
      <c r="AE2750" s="22" t="s">
        <v>8789</v>
      </c>
      <c r="AF2750" s="2" t="s">
        <v>3943</v>
      </c>
      <c r="AG2750" s="3" t="s">
        <v>3944</v>
      </c>
      <c r="AH2750" s="3">
        <v>10</v>
      </c>
      <c r="AI2750" s="3">
        <v>1</v>
      </c>
      <c r="AJ2750" s="3">
        <v>5</v>
      </c>
      <c r="AK2750" s="3">
        <f>(240*AH2750)+(12*AI2750)+AJ2750</f>
        <v>2417</v>
      </c>
      <c r="AL2750">
        <v>3846.458339162531</v>
      </c>
      <c r="AN2750" s="3">
        <v>1074</v>
      </c>
      <c r="AO2750" s="3">
        <v>895</v>
      </c>
      <c r="AP2750" s="3">
        <v>3582</v>
      </c>
      <c r="AQ2750" s="3">
        <v>3392</v>
      </c>
      <c r="AR2750" s="183" t="s">
        <v>8790</v>
      </c>
      <c r="AS2750" s="12" t="s">
        <v>8996</v>
      </c>
      <c r="AT2750" s="3">
        <v>1</v>
      </c>
      <c r="AU2750" s="18">
        <v>0</v>
      </c>
      <c r="AV2750" s="17"/>
      <c r="AW2750" s="200">
        <v>1</v>
      </c>
      <c r="AX2750" s="200">
        <v>0</v>
      </c>
      <c r="AY2750" s="200">
        <v>0</v>
      </c>
      <c r="AZ2750" s="200">
        <v>0</v>
      </c>
      <c r="BA2750" s="200">
        <v>0</v>
      </c>
      <c r="BB2750" s="200">
        <v>0</v>
      </c>
      <c r="BC2750" s="200">
        <v>0</v>
      </c>
      <c r="BE2750" s="18">
        <v>0</v>
      </c>
      <c r="BF2750" s="18">
        <v>0</v>
      </c>
      <c r="BG2750" s="18">
        <v>1</v>
      </c>
      <c r="BH2750" s="18">
        <v>0</v>
      </c>
      <c r="BI2750" s="18">
        <v>0</v>
      </c>
      <c r="BJ2750" s="18">
        <v>0</v>
      </c>
    </row>
    <row r="2751" spans="1:62" x14ac:dyDescent="0.25">
      <c r="A2751" s="18">
        <v>121</v>
      </c>
      <c r="B2751" s="3">
        <v>56</v>
      </c>
      <c r="C2751" s="3" t="s">
        <v>3940</v>
      </c>
      <c r="D2751" s="18" t="s">
        <v>1799</v>
      </c>
      <c r="E2751" s="18" t="s">
        <v>46</v>
      </c>
      <c r="F2751" s="48" t="s">
        <v>3152</v>
      </c>
      <c r="G2751" s="48" t="s">
        <v>7318</v>
      </c>
      <c r="K2751" s="113">
        <v>0</v>
      </c>
      <c r="L2751" s="113">
        <v>0</v>
      </c>
      <c r="M2751" s="113">
        <v>0</v>
      </c>
      <c r="N2751" s="48">
        <v>0</v>
      </c>
      <c r="O2751" s="48">
        <v>0</v>
      </c>
      <c r="P2751" s="48">
        <v>1</v>
      </c>
      <c r="Q2751" s="48">
        <v>0</v>
      </c>
      <c r="R2751" s="48">
        <v>0</v>
      </c>
      <c r="S2751" s="113">
        <v>0</v>
      </c>
      <c r="T2751" s="48">
        <v>0</v>
      </c>
      <c r="U2751" s="47"/>
      <c r="V2751" s="22" t="s">
        <v>8607</v>
      </c>
      <c r="W2751" s="134" t="s">
        <v>3945</v>
      </c>
      <c r="X2751" s="3" t="s">
        <v>374</v>
      </c>
      <c r="Y2751" s="21">
        <v>0</v>
      </c>
      <c r="Z2751" s="21">
        <v>5</v>
      </c>
      <c r="AA2751" s="14">
        <v>0</v>
      </c>
      <c r="AB2751" s="3">
        <f t="shared" si="126"/>
        <v>60</v>
      </c>
      <c r="AC2751">
        <v>98.002784177409822</v>
      </c>
      <c r="AE2751" s="22"/>
      <c r="AN2751" s="3">
        <v>1074</v>
      </c>
      <c r="AO2751" s="3">
        <v>895</v>
      </c>
      <c r="AP2751" s="3">
        <v>3582</v>
      </c>
      <c r="AR2751" s="183" t="s">
        <v>8790</v>
      </c>
      <c r="AS2751" s="12" t="s">
        <v>8996</v>
      </c>
      <c r="AT2751" s="3">
        <v>1</v>
      </c>
      <c r="AU2751" s="18">
        <v>0</v>
      </c>
      <c r="AV2751" s="17"/>
      <c r="AW2751" s="200">
        <v>1</v>
      </c>
      <c r="AX2751" s="200">
        <v>0</v>
      </c>
      <c r="AY2751" s="200">
        <v>0</v>
      </c>
      <c r="AZ2751" s="200">
        <v>0</v>
      </c>
      <c r="BA2751" s="200">
        <v>0</v>
      </c>
      <c r="BB2751" s="200">
        <v>0</v>
      </c>
      <c r="BC2751" s="200">
        <v>0</v>
      </c>
    </row>
    <row r="2752" spans="1:62" x14ac:dyDescent="0.25">
      <c r="A2752" s="18">
        <v>121</v>
      </c>
      <c r="B2752" s="3">
        <v>56</v>
      </c>
      <c r="C2752" s="3" t="s">
        <v>3940</v>
      </c>
      <c r="D2752" s="18" t="s">
        <v>1799</v>
      </c>
      <c r="E2752" s="18" t="s">
        <v>46</v>
      </c>
      <c r="F2752" s="48" t="s">
        <v>3152</v>
      </c>
      <c r="G2752" s="48" t="s">
        <v>7319</v>
      </c>
      <c r="K2752" s="113">
        <v>0</v>
      </c>
      <c r="L2752" s="113">
        <v>0</v>
      </c>
      <c r="M2752" s="113">
        <v>0</v>
      </c>
      <c r="N2752" s="48">
        <v>0</v>
      </c>
      <c r="O2752" s="48">
        <v>0</v>
      </c>
      <c r="P2752" s="48">
        <v>1</v>
      </c>
      <c r="Q2752" s="48">
        <v>0</v>
      </c>
      <c r="R2752" s="48">
        <v>0</v>
      </c>
      <c r="S2752" s="113">
        <v>0</v>
      </c>
      <c r="T2752" s="48">
        <v>0</v>
      </c>
      <c r="U2752" s="47"/>
      <c r="V2752" s="22" t="s">
        <v>8607</v>
      </c>
      <c r="W2752" s="134" t="s">
        <v>3946</v>
      </c>
      <c r="X2752" s="3" t="s">
        <v>806</v>
      </c>
      <c r="Y2752" s="21">
        <v>0</v>
      </c>
      <c r="Z2752" s="21">
        <v>16</v>
      </c>
      <c r="AA2752" s="14">
        <v>0</v>
      </c>
      <c r="AB2752" s="3">
        <f t="shared" si="126"/>
        <v>192</v>
      </c>
      <c r="AC2752">
        <v>313.60890936771142</v>
      </c>
      <c r="AE2752" s="22" t="s">
        <v>8934</v>
      </c>
      <c r="AF2752" s="2" t="s">
        <v>3947</v>
      </c>
      <c r="AG2752" s="3" t="s">
        <v>3948</v>
      </c>
      <c r="AH2752" s="3">
        <v>2</v>
      </c>
      <c r="AI2752" s="3">
        <v>18</v>
      </c>
      <c r="AJ2752" s="3">
        <v>9.5</v>
      </c>
      <c r="AK2752" s="3">
        <f>(240*AH2752)+(12*AI2752)+AJ2752</f>
        <v>705.5</v>
      </c>
      <c r="AL2752">
        <v>1079.0207284836629</v>
      </c>
      <c r="AN2752" s="3">
        <v>1074</v>
      </c>
      <c r="AO2752" s="3">
        <v>895</v>
      </c>
      <c r="AP2752" s="3">
        <v>3582</v>
      </c>
      <c r="AQ2752" s="3">
        <v>3102</v>
      </c>
      <c r="AR2752" s="183" t="s">
        <v>8666</v>
      </c>
      <c r="AS2752" s="12" t="s">
        <v>8913</v>
      </c>
      <c r="AT2752" s="3">
        <v>1</v>
      </c>
      <c r="AU2752" s="18">
        <v>0</v>
      </c>
      <c r="AV2752" s="17"/>
      <c r="AW2752" s="200">
        <v>1</v>
      </c>
      <c r="AX2752" s="200">
        <v>0</v>
      </c>
      <c r="AY2752" s="200">
        <v>0</v>
      </c>
      <c r="AZ2752" s="200">
        <v>0</v>
      </c>
      <c r="BA2752" s="200">
        <v>0</v>
      </c>
      <c r="BB2752" s="200">
        <v>0</v>
      </c>
      <c r="BC2752" s="200">
        <v>0</v>
      </c>
      <c r="BE2752" s="18">
        <v>0</v>
      </c>
      <c r="BF2752" s="18">
        <v>1</v>
      </c>
      <c r="BG2752" s="18">
        <v>0</v>
      </c>
      <c r="BH2752" s="18">
        <v>0</v>
      </c>
      <c r="BI2752" s="18">
        <v>0</v>
      </c>
      <c r="BJ2752" s="18">
        <v>0</v>
      </c>
    </row>
    <row r="2753" spans="1:62" x14ac:dyDescent="0.25">
      <c r="A2753" s="18">
        <v>121</v>
      </c>
      <c r="B2753" s="3">
        <v>56</v>
      </c>
      <c r="C2753" s="3" t="s">
        <v>3940</v>
      </c>
      <c r="D2753" s="18" t="s">
        <v>1799</v>
      </c>
      <c r="E2753" s="18" t="s">
        <v>46</v>
      </c>
      <c r="F2753" s="48" t="s">
        <v>3152</v>
      </c>
      <c r="G2753" s="48" t="s">
        <v>7320</v>
      </c>
      <c r="K2753" s="113">
        <v>0</v>
      </c>
      <c r="L2753" s="113">
        <v>0</v>
      </c>
      <c r="M2753" s="113">
        <v>0</v>
      </c>
      <c r="N2753" s="48">
        <v>0</v>
      </c>
      <c r="O2753" s="48">
        <v>0</v>
      </c>
      <c r="P2753" s="48">
        <v>1</v>
      </c>
      <c r="Q2753" s="48">
        <v>0</v>
      </c>
      <c r="R2753" s="48">
        <v>0</v>
      </c>
      <c r="S2753" s="113">
        <v>0</v>
      </c>
      <c r="T2753" s="48">
        <v>0</v>
      </c>
      <c r="U2753" s="47"/>
      <c r="V2753" s="22" t="s">
        <v>8607</v>
      </c>
      <c r="W2753" s="134" t="s">
        <v>3949</v>
      </c>
      <c r="X2753" s="3" t="s">
        <v>1075</v>
      </c>
      <c r="Y2753" s="21">
        <v>0</v>
      </c>
      <c r="Z2753" s="21">
        <v>1</v>
      </c>
      <c r="AA2753" s="14">
        <v>0</v>
      </c>
      <c r="AB2753" s="3">
        <f t="shared" si="126"/>
        <v>12</v>
      </c>
      <c r="AC2753">
        <v>19.600556835481964</v>
      </c>
      <c r="AE2753" s="22"/>
      <c r="AG2753" s="3" t="s">
        <v>3950</v>
      </c>
      <c r="AH2753" s="3">
        <v>13</v>
      </c>
      <c r="AI2753" s="3">
        <v>0</v>
      </c>
      <c r="AJ2753" s="3">
        <v>2.5</v>
      </c>
      <c r="AK2753" s="3">
        <f>(240*AH2753)+(12*AI2753)+AJ2753</f>
        <v>3122.5</v>
      </c>
      <c r="AN2753" s="3">
        <v>1074</v>
      </c>
      <c r="AO2753" s="3">
        <v>895</v>
      </c>
      <c r="AP2753" s="3">
        <v>3582</v>
      </c>
      <c r="AR2753" s="183" t="s">
        <v>8666</v>
      </c>
      <c r="AS2753" s="12" t="s">
        <v>8913</v>
      </c>
      <c r="AT2753" s="3">
        <v>1</v>
      </c>
      <c r="AU2753" s="18">
        <v>0</v>
      </c>
      <c r="AV2753" s="17"/>
      <c r="AW2753" s="200">
        <v>1</v>
      </c>
      <c r="AX2753" s="200">
        <v>0</v>
      </c>
      <c r="AY2753" s="200">
        <v>0</v>
      </c>
      <c r="AZ2753" s="200">
        <v>0</v>
      </c>
      <c r="BA2753" s="200">
        <v>0</v>
      </c>
      <c r="BB2753" s="200">
        <v>0</v>
      </c>
      <c r="BC2753" s="200">
        <v>0</v>
      </c>
    </row>
    <row r="2754" spans="1:62" x14ac:dyDescent="0.25">
      <c r="A2754" s="18">
        <v>121</v>
      </c>
      <c r="B2754" s="3">
        <v>56</v>
      </c>
      <c r="C2754" s="3" t="s">
        <v>3940</v>
      </c>
      <c r="D2754" s="18" t="s">
        <v>1799</v>
      </c>
      <c r="E2754" s="18" t="s">
        <v>46</v>
      </c>
      <c r="F2754" s="48" t="s">
        <v>3152</v>
      </c>
      <c r="G2754" s="48" t="s">
        <v>7321</v>
      </c>
      <c r="K2754" s="113">
        <v>0</v>
      </c>
      <c r="L2754" s="113">
        <v>0</v>
      </c>
      <c r="M2754" s="113">
        <v>0</v>
      </c>
      <c r="N2754" s="48">
        <v>0</v>
      </c>
      <c r="O2754" s="48">
        <v>0</v>
      </c>
      <c r="P2754" s="48">
        <v>1</v>
      </c>
      <c r="Q2754" s="48">
        <v>0</v>
      </c>
      <c r="R2754" s="48">
        <v>0</v>
      </c>
      <c r="S2754" s="113">
        <v>0</v>
      </c>
      <c r="T2754" s="48">
        <v>0</v>
      </c>
      <c r="U2754" s="47"/>
      <c r="V2754" s="22" t="s">
        <v>8531</v>
      </c>
      <c r="W2754" s="134" t="s">
        <v>3951</v>
      </c>
      <c r="X2754" s="3" t="s">
        <v>1810</v>
      </c>
      <c r="Y2754" s="21">
        <v>0</v>
      </c>
      <c r="Z2754" s="21">
        <v>8</v>
      </c>
      <c r="AA2754" s="14">
        <v>3</v>
      </c>
      <c r="AB2754" s="3">
        <f t="shared" si="126"/>
        <v>99</v>
      </c>
      <c r="AC2754">
        <v>160.09571594452083</v>
      </c>
      <c r="AN2754" s="3">
        <v>1074</v>
      </c>
      <c r="AO2754" s="3">
        <v>895</v>
      </c>
      <c r="AP2754" s="3">
        <v>3509</v>
      </c>
      <c r="AR2754" s="183" t="s">
        <v>8666</v>
      </c>
      <c r="AS2754" s="12" t="s">
        <v>8913</v>
      </c>
      <c r="AT2754" s="3">
        <v>1</v>
      </c>
      <c r="AU2754" s="18">
        <v>0</v>
      </c>
      <c r="AV2754" s="17"/>
      <c r="AW2754" s="200">
        <v>1</v>
      </c>
      <c r="AX2754" s="200">
        <v>0</v>
      </c>
      <c r="AY2754" s="200">
        <v>0</v>
      </c>
      <c r="AZ2754" s="200">
        <v>0</v>
      </c>
      <c r="BA2754" s="200">
        <v>0</v>
      </c>
      <c r="BB2754" s="200">
        <v>0</v>
      </c>
      <c r="BC2754" s="200">
        <v>0</v>
      </c>
    </row>
    <row r="2755" spans="1:62" x14ac:dyDescent="0.25">
      <c r="A2755" s="18">
        <v>121</v>
      </c>
      <c r="B2755" s="3">
        <v>56</v>
      </c>
      <c r="C2755" s="3" t="s">
        <v>3940</v>
      </c>
      <c r="D2755" s="18" t="s">
        <v>1799</v>
      </c>
      <c r="E2755" s="18" t="s">
        <v>46</v>
      </c>
      <c r="F2755" s="48" t="s">
        <v>3152</v>
      </c>
      <c r="G2755" s="48" t="s">
        <v>7322</v>
      </c>
      <c r="K2755" s="113">
        <v>0</v>
      </c>
      <c r="L2755" s="113">
        <v>0</v>
      </c>
      <c r="M2755" s="113">
        <v>0</v>
      </c>
      <c r="N2755" s="48">
        <v>0</v>
      </c>
      <c r="O2755" s="48">
        <v>0</v>
      </c>
      <c r="P2755" s="48">
        <v>1</v>
      </c>
      <c r="Q2755" s="48">
        <v>0</v>
      </c>
      <c r="R2755" s="48">
        <v>0</v>
      </c>
      <c r="S2755" s="113">
        <v>0</v>
      </c>
      <c r="T2755" s="48">
        <v>0</v>
      </c>
      <c r="U2755" s="47"/>
      <c r="V2755" s="22" t="s">
        <v>8531</v>
      </c>
      <c r="W2755" s="134" t="s">
        <v>3952</v>
      </c>
      <c r="X2755" s="3" t="s">
        <v>374</v>
      </c>
      <c r="Y2755" s="21">
        <v>0</v>
      </c>
      <c r="Z2755" s="21">
        <v>5</v>
      </c>
      <c r="AA2755" s="14">
        <v>0</v>
      </c>
      <c r="AB2755" s="3">
        <f t="shared" ref="AB2755:AB2786" si="127">(240*Y2755)+(12*Z2755)+AA2755</f>
        <v>60</v>
      </c>
      <c r="AC2755">
        <v>97.027706633042925</v>
      </c>
      <c r="AN2755" s="3">
        <v>1074</v>
      </c>
      <c r="AO2755" s="3">
        <v>895</v>
      </c>
      <c r="AP2755" s="3">
        <v>3509</v>
      </c>
      <c r="AR2755" s="183" t="s">
        <v>8666</v>
      </c>
      <c r="AS2755" s="12" t="s">
        <v>8913</v>
      </c>
      <c r="AT2755" s="3">
        <v>1</v>
      </c>
      <c r="AU2755" s="18">
        <v>0</v>
      </c>
      <c r="AV2755" s="17"/>
      <c r="AW2755" s="200">
        <v>1</v>
      </c>
      <c r="AX2755" s="200">
        <v>0</v>
      </c>
      <c r="AY2755" s="200">
        <v>0</v>
      </c>
      <c r="AZ2755" s="200">
        <v>0</v>
      </c>
      <c r="BA2755" s="200">
        <v>0</v>
      </c>
      <c r="BB2755" s="200">
        <v>0</v>
      </c>
      <c r="BC2755" s="200">
        <v>0</v>
      </c>
    </row>
    <row r="2756" spans="1:62" x14ac:dyDescent="0.25">
      <c r="A2756" s="18">
        <v>121</v>
      </c>
      <c r="B2756" s="3">
        <v>56</v>
      </c>
      <c r="C2756" s="3" t="s">
        <v>3940</v>
      </c>
      <c r="D2756" s="18" t="s">
        <v>1799</v>
      </c>
      <c r="E2756" s="18" t="s">
        <v>46</v>
      </c>
      <c r="F2756" s="48" t="s">
        <v>3152</v>
      </c>
      <c r="G2756" s="48" t="s">
        <v>7323</v>
      </c>
      <c r="K2756" s="113">
        <v>0</v>
      </c>
      <c r="L2756" s="113">
        <v>0</v>
      </c>
      <c r="M2756" s="113">
        <v>0</v>
      </c>
      <c r="N2756" s="48">
        <v>0</v>
      </c>
      <c r="O2756" s="48">
        <v>0</v>
      </c>
      <c r="P2756" s="48">
        <v>1</v>
      </c>
      <c r="Q2756" s="48">
        <v>0</v>
      </c>
      <c r="R2756" s="48">
        <v>0</v>
      </c>
      <c r="S2756" s="113">
        <v>0</v>
      </c>
      <c r="T2756" s="48">
        <v>0</v>
      </c>
      <c r="U2756" s="47"/>
      <c r="V2756" s="22" t="s">
        <v>8718</v>
      </c>
      <c r="W2756" s="134" t="s">
        <v>3953</v>
      </c>
      <c r="X2756" s="3" t="s">
        <v>1781</v>
      </c>
      <c r="Y2756" s="21">
        <v>7</v>
      </c>
      <c r="Z2756" s="21">
        <v>4</v>
      </c>
      <c r="AA2756" s="14">
        <v>0</v>
      </c>
      <c r="AB2756" s="3">
        <f t="shared" si="127"/>
        <v>1728</v>
      </c>
      <c r="AC2756">
        <v>2771.9056473968421</v>
      </c>
      <c r="AN2756" s="3">
        <v>1074</v>
      </c>
      <c r="AO2756" s="3">
        <v>895</v>
      </c>
      <c r="AP2756" s="3">
        <v>3450</v>
      </c>
      <c r="AR2756" s="183" t="s">
        <v>8666</v>
      </c>
      <c r="AS2756" s="12" t="s">
        <v>8913</v>
      </c>
      <c r="AT2756" s="3">
        <v>1</v>
      </c>
      <c r="AU2756" s="18">
        <v>0</v>
      </c>
      <c r="AV2756" s="17"/>
      <c r="AW2756" s="200">
        <v>1</v>
      </c>
      <c r="AX2756" s="200">
        <v>0</v>
      </c>
      <c r="AY2756" s="200">
        <v>0</v>
      </c>
      <c r="AZ2756" s="200">
        <v>0</v>
      </c>
      <c r="BA2756" s="200">
        <v>0</v>
      </c>
      <c r="BB2756" s="200">
        <v>0</v>
      </c>
      <c r="BC2756" s="200">
        <v>0</v>
      </c>
    </row>
    <row r="2757" spans="1:62" x14ac:dyDescent="0.25">
      <c r="A2757" s="18">
        <v>121</v>
      </c>
      <c r="B2757" s="3">
        <v>56</v>
      </c>
      <c r="C2757" s="3" t="s">
        <v>3940</v>
      </c>
      <c r="D2757" s="18" t="s">
        <v>1799</v>
      </c>
      <c r="E2757" s="18" t="s">
        <v>46</v>
      </c>
      <c r="F2757" s="48" t="s">
        <v>3152</v>
      </c>
      <c r="G2757" s="48" t="s">
        <v>7324</v>
      </c>
      <c r="K2757" s="113">
        <v>0</v>
      </c>
      <c r="L2757" s="113">
        <v>0</v>
      </c>
      <c r="M2757" s="113">
        <v>0</v>
      </c>
      <c r="N2757" s="48">
        <v>0</v>
      </c>
      <c r="O2757" s="48">
        <v>0</v>
      </c>
      <c r="P2757" s="48">
        <v>1</v>
      </c>
      <c r="Q2757" s="48">
        <v>0</v>
      </c>
      <c r="R2757" s="48">
        <v>0</v>
      </c>
      <c r="S2757" s="113">
        <v>0</v>
      </c>
      <c r="T2757" s="48">
        <v>0</v>
      </c>
      <c r="U2757" s="47"/>
      <c r="V2757" s="22" t="s">
        <v>8641</v>
      </c>
      <c r="W2757" s="134" t="s">
        <v>3954</v>
      </c>
      <c r="X2757" s="3" t="s">
        <v>213</v>
      </c>
      <c r="Y2757" s="21">
        <v>0</v>
      </c>
      <c r="Z2757" s="21">
        <v>10</v>
      </c>
      <c r="AA2757" s="14">
        <v>6</v>
      </c>
      <c r="AB2757" s="3">
        <f t="shared" si="127"/>
        <v>126</v>
      </c>
      <c r="AC2757">
        <v>194.61955439428326</v>
      </c>
      <c r="AN2757" s="3">
        <v>1074</v>
      </c>
      <c r="AO2757" s="3">
        <v>895</v>
      </c>
      <c r="AP2757" s="3">
        <v>3174</v>
      </c>
      <c r="AR2757" s="183" t="s">
        <v>8666</v>
      </c>
      <c r="AS2757" s="12" t="s">
        <v>8913</v>
      </c>
      <c r="AT2757" s="3">
        <v>1</v>
      </c>
      <c r="AU2757" s="18">
        <v>0</v>
      </c>
      <c r="AV2757" s="17"/>
      <c r="AW2757" s="200">
        <v>1</v>
      </c>
      <c r="AX2757" s="200">
        <v>0</v>
      </c>
      <c r="AY2757" s="200">
        <v>0</v>
      </c>
      <c r="AZ2757" s="200">
        <v>0</v>
      </c>
      <c r="BA2757" s="200">
        <v>0</v>
      </c>
      <c r="BB2757" s="200">
        <v>0</v>
      </c>
      <c r="BC2757" s="200">
        <v>0</v>
      </c>
    </row>
    <row r="2758" spans="1:62" x14ac:dyDescent="0.25">
      <c r="A2758" s="18">
        <v>121</v>
      </c>
      <c r="B2758" s="3">
        <v>56</v>
      </c>
      <c r="C2758" s="3" t="s">
        <v>3940</v>
      </c>
      <c r="D2758" s="18" t="s">
        <v>1799</v>
      </c>
      <c r="E2758" s="18" t="s">
        <v>46</v>
      </c>
      <c r="F2758" s="48" t="s">
        <v>3152</v>
      </c>
      <c r="G2758" s="48" t="s">
        <v>7325</v>
      </c>
      <c r="K2758" s="113">
        <v>0</v>
      </c>
      <c r="L2758" s="113">
        <v>0</v>
      </c>
      <c r="M2758" s="113">
        <v>0</v>
      </c>
      <c r="N2758" s="48">
        <v>0</v>
      </c>
      <c r="O2758" s="48">
        <v>0</v>
      </c>
      <c r="P2758" s="48">
        <v>1</v>
      </c>
      <c r="Q2758" s="48">
        <v>0</v>
      </c>
      <c r="R2758" s="48">
        <v>0</v>
      </c>
      <c r="S2758" s="113">
        <v>0</v>
      </c>
      <c r="T2758" s="48">
        <v>0</v>
      </c>
      <c r="U2758" s="47"/>
      <c r="V2758" s="22" t="s">
        <v>8641</v>
      </c>
      <c r="W2758" s="134" t="s">
        <v>3955</v>
      </c>
      <c r="X2758" s="3" t="s">
        <v>38</v>
      </c>
      <c r="Y2758" s="21">
        <v>0</v>
      </c>
      <c r="Z2758" s="21">
        <v>12</v>
      </c>
      <c r="AA2758" s="14">
        <v>0</v>
      </c>
      <c r="AB2758" s="3">
        <f t="shared" si="127"/>
        <v>144</v>
      </c>
      <c r="AC2758">
        <v>222.42234787918088</v>
      </c>
      <c r="AN2758" s="3">
        <v>1074</v>
      </c>
      <c r="AO2758" s="3">
        <v>895</v>
      </c>
      <c r="AP2758" s="3">
        <v>3174</v>
      </c>
      <c r="AR2758" s="183" t="s">
        <v>8666</v>
      </c>
      <c r="AS2758" s="12" t="s">
        <v>8913</v>
      </c>
      <c r="AT2758" s="3">
        <v>1</v>
      </c>
      <c r="AU2758" s="18">
        <v>0</v>
      </c>
      <c r="AV2758" s="17"/>
      <c r="AW2758" s="200">
        <v>1</v>
      </c>
      <c r="AX2758" s="200">
        <v>0</v>
      </c>
      <c r="AY2758" s="200">
        <v>0</v>
      </c>
      <c r="AZ2758" s="200">
        <v>0</v>
      </c>
      <c r="BA2758" s="200">
        <v>0</v>
      </c>
      <c r="BB2758" s="200">
        <v>0</v>
      </c>
      <c r="BC2758" s="200">
        <v>0</v>
      </c>
    </row>
    <row r="2759" spans="1:62" x14ac:dyDescent="0.25">
      <c r="A2759" s="18">
        <v>121</v>
      </c>
      <c r="B2759" s="3">
        <v>56</v>
      </c>
      <c r="C2759" s="3" t="s">
        <v>3940</v>
      </c>
      <c r="D2759" s="18" t="s">
        <v>1799</v>
      </c>
      <c r="E2759" s="18" t="s">
        <v>46</v>
      </c>
      <c r="F2759" s="48" t="s">
        <v>3152</v>
      </c>
      <c r="G2759" s="48" t="s">
        <v>7326</v>
      </c>
      <c r="K2759" s="113">
        <v>0</v>
      </c>
      <c r="L2759" s="113">
        <v>0</v>
      </c>
      <c r="M2759" s="113">
        <v>0</v>
      </c>
      <c r="N2759" s="48">
        <v>0</v>
      </c>
      <c r="O2759" s="48">
        <v>0</v>
      </c>
      <c r="P2759" s="48">
        <v>1</v>
      </c>
      <c r="Q2759" s="48">
        <v>0</v>
      </c>
      <c r="R2759" s="48">
        <v>0</v>
      </c>
      <c r="S2759" s="113">
        <v>0</v>
      </c>
      <c r="T2759" s="48">
        <v>0</v>
      </c>
      <c r="U2759" s="47"/>
      <c r="V2759" s="22" t="s">
        <v>8641</v>
      </c>
      <c r="W2759" s="134" t="s">
        <v>3956</v>
      </c>
      <c r="X2759" s="3" t="s">
        <v>29</v>
      </c>
      <c r="Y2759" s="21">
        <v>0</v>
      </c>
      <c r="Z2759" s="21">
        <v>3</v>
      </c>
      <c r="AA2759" s="14">
        <v>9</v>
      </c>
      <c r="AB2759" s="3">
        <f t="shared" si="127"/>
        <v>45</v>
      </c>
      <c r="AC2759">
        <v>69.506983712244022</v>
      </c>
      <c r="AN2759" s="3">
        <v>1074</v>
      </c>
      <c r="AO2759" s="3">
        <v>895</v>
      </c>
      <c r="AP2759" s="3">
        <v>3174</v>
      </c>
      <c r="AR2759" s="183" t="s">
        <v>8666</v>
      </c>
      <c r="AS2759" s="12" t="s">
        <v>8913</v>
      </c>
      <c r="AT2759" s="3">
        <v>1</v>
      </c>
      <c r="AU2759" s="18">
        <v>0</v>
      </c>
      <c r="AV2759" s="17"/>
      <c r="AW2759" s="200">
        <v>1</v>
      </c>
      <c r="AX2759" s="200">
        <v>0</v>
      </c>
      <c r="AY2759" s="200">
        <v>0</v>
      </c>
      <c r="AZ2759" s="200">
        <v>0</v>
      </c>
      <c r="BA2759" s="200">
        <v>0</v>
      </c>
      <c r="BB2759" s="200">
        <v>0</v>
      </c>
      <c r="BC2759" s="200">
        <v>0</v>
      </c>
    </row>
    <row r="2760" spans="1:62" x14ac:dyDescent="0.25">
      <c r="A2760" s="18">
        <v>121</v>
      </c>
      <c r="B2760" s="3">
        <v>56</v>
      </c>
      <c r="C2760" s="3" t="s">
        <v>3940</v>
      </c>
      <c r="D2760" s="18" t="s">
        <v>1799</v>
      </c>
      <c r="E2760" s="18" t="s">
        <v>46</v>
      </c>
      <c r="F2760" s="48" t="s">
        <v>3152</v>
      </c>
      <c r="G2760" s="48" t="s">
        <v>7327</v>
      </c>
      <c r="K2760" s="113">
        <v>0</v>
      </c>
      <c r="L2760" s="113">
        <v>0</v>
      </c>
      <c r="M2760" s="113">
        <v>0</v>
      </c>
      <c r="N2760" s="48">
        <v>0</v>
      </c>
      <c r="O2760" s="48">
        <v>0</v>
      </c>
      <c r="P2760" s="48">
        <v>1</v>
      </c>
      <c r="Q2760" s="48">
        <v>0</v>
      </c>
      <c r="R2760" s="48">
        <v>0</v>
      </c>
      <c r="S2760" s="113">
        <v>0</v>
      </c>
      <c r="T2760" s="48">
        <v>0</v>
      </c>
      <c r="U2760" s="47"/>
      <c r="V2760" s="22" t="s">
        <v>8934</v>
      </c>
      <c r="W2760" s="134" t="s">
        <v>2245</v>
      </c>
      <c r="X2760" s="3" t="s">
        <v>3957</v>
      </c>
      <c r="Y2760" s="21">
        <v>2</v>
      </c>
      <c r="Z2760" s="21">
        <v>10</v>
      </c>
      <c r="AA2760" s="14">
        <v>2.5</v>
      </c>
      <c r="AB2760" s="3">
        <f t="shared" si="127"/>
        <v>602.5</v>
      </c>
      <c r="AC2760">
        <v>921.48829044848605</v>
      </c>
      <c r="AN2760" s="3">
        <v>1074</v>
      </c>
      <c r="AO2760" s="3">
        <v>895</v>
      </c>
      <c r="AP2760" s="3">
        <v>3102</v>
      </c>
      <c r="AR2760" s="183" t="s">
        <v>8666</v>
      </c>
      <c r="AS2760" s="12" t="s">
        <v>8913</v>
      </c>
      <c r="AT2760" s="3">
        <v>1</v>
      </c>
      <c r="AU2760" s="18">
        <v>0</v>
      </c>
      <c r="AV2760" s="17"/>
      <c r="AW2760" s="200">
        <v>0</v>
      </c>
      <c r="AX2760" s="200">
        <v>0</v>
      </c>
      <c r="AY2760" s="200">
        <v>0</v>
      </c>
      <c r="AZ2760" s="200">
        <v>0</v>
      </c>
      <c r="BA2760" s="200">
        <v>1</v>
      </c>
      <c r="BB2760" s="200">
        <v>0</v>
      </c>
      <c r="BC2760" s="200">
        <v>0</v>
      </c>
    </row>
    <row r="2761" spans="1:62" s="18" customFormat="1" x14ac:dyDescent="0.25">
      <c r="A2761" s="18">
        <v>121</v>
      </c>
      <c r="B2761" s="3">
        <v>56</v>
      </c>
      <c r="C2761" s="3" t="s">
        <v>3940</v>
      </c>
      <c r="D2761" s="18" t="s">
        <v>1799</v>
      </c>
      <c r="E2761" s="18" t="s">
        <v>46</v>
      </c>
      <c r="F2761" s="48" t="s">
        <v>3152</v>
      </c>
      <c r="G2761" s="48" t="s">
        <v>7328</v>
      </c>
      <c r="H2761" s="3"/>
      <c r="I2761" s="3"/>
      <c r="J2761" s="3"/>
      <c r="K2761" s="113">
        <v>0</v>
      </c>
      <c r="L2761" s="113">
        <v>0</v>
      </c>
      <c r="M2761" s="113">
        <v>0</v>
      </c>
      <c r="N2761" s="48">
        <v>0</v>
      </c>
      <c r="O2761" s="48">
        <v>0</v>
      </c>
      <c r="P2761" s="48">
        <v>1</v>
      </c>
      <c r="Q2761" s="48">
        <v>0</v>
      </c>
      <c r="R2761" s="48">
        <v>0</v>
      </c>
      <c r="S2761" s="113">
        <v>0</v>
      </c>
      <c r="T2761" s="48">
        <v>0</v>
      </c>
      <c r="U2761" s="47"/>
      <c r="V2761" s="14" t="s">
        <v>149</v>
      </c>
      <c r="W2761" s="134" t="s">
        <v>3958</v>
      </c>
      <c r="X2761" s="3" t="s">
        <v>3950</v>
      </c>
      <c r="Y2761" s="13">
        <v>13</v>
      </c>
      <c r="Z2761" s="13">
        <v>0</v>
      </c>
      <c r="AA2761" s="14">
        <v>2.5</v>
      </c>
      <c r="AB2761" s="3">
        <f t="shared" si="127"/>
        <v>3122.5</v>
      </c>
      <c r="AD2761" s="1"/>
      <c r="AE2761" s="15"/>
      <c r="AF2761" s="2"/>
      <c r="AG2761" s="3"/>
      <c r="AH2761" s="3"/>
      <c r="AI2761" s="3"/>
      <c r="AJ2761" s="3"/>
      <c r="AK2761" s="3"/>
      <c r="AM2761" s="1"/>
      <c r="AN2761" s="3">
        <v>1074</v>
      </c>
      <c r="AO2761" s="3">
        <v>895</v>
      </c>
      <c r="AP2761" s="3"/>
      <c r="AQ2761" s="3"/>
      <c r="AR2761" s="183" t="s">
        <v>8666</v>
      </c>
      <c r="AS2761" s="12" t="s">
        <v>8913</v>
      </c>
      <c r="AT2761" s="3">
        <v>1</v>
      </c>
      <c r="AU2761" s="18">
        <v>0</v>
      </c>
      <c r="AV2761" s="17"/>
      <c r="AW2761" s="196"/>
      <c r="AX2761" s="3"/>
      <c r="BD2761" s="17"/>
    </row>
    <row r="2762" spans="1:62" s="18" customFormat="1" x14ac:dyDescent="0.25">
      <c r="A2762" s="18">
        <v>121</v>
      </c>
      <c r="B2762" s="3">
        <v>56</v>
      </c>
      <c r="C2762" s="3" t="s">
        <v>3940</v>
      </c>
      <c r="D2762" s="18" t="s">
        <v>1799</v>
      </c>
      <c r="E2762" s="18" t="s">
        <v>46</v>
      </c>
      <c r="F2762" s="48" t="s">
        <v>3152</v>
      </c>
      <c r="G2762" s="48" t="s">
        <v>7329</v>
      </c>
      <c r="H2762" s="3"/>
      <c r="I2762" s="3"/>
      <c r="J2762" s="3"/>
      <c r="K2762" s="113">
        <v>0</v>
      </c>
      <c r="L2762" s="113">
        <v>0</v>
      </c>
      <c r="M2762" s="113">
        <v>0</v>
      </c>
      <c r="N2762" s="48">
        <v>0</v>
      </c>
      <c r="O2762" s="48">
        <v>0</v>
      </c>
      <c r="P2762" s="48">
        <v>1</v>
      </c>
      <c r="Q2762" s="48">
        <v>0</v>
      </c>
      <c r="R2762" s="48">
        <v>0</v>
      </c>
      <c r="S2762" s="113">
        <v>0</v>
      </c>
      <c r="T2762" s="48">
        <v>0</v>
      </c>
      <c r="U2762" s="47"/>
      <c r="V2762" s="22" t="s">
        <v>8985</v>
      </c>
      <c r="W2762" s="134" t="s">
        <v>3959</v>
      </c>
      <c r="X2762" s="3" t="s">
        <v>1582</v>
      </c>
      <c r="Y2762" s="21">
        <v>0</v>
      </c>
      <c r="Z2762" s="21">
        <v>2</v>
      </c>
      <c r="AA2762" s="14">
        <v>0</v>
      </c>
      <c r="AB2762" s="3">
        <f t="shared" si="127"/>
        <v>24</v>
      </c>
      <c r="AC2762" s="18">
        <v>36.103218904194676</v>
      </c>
      <c r="AD2762" s="1"/>
      <c r="AE2762" s="22" t="s">
        <v>9214</v>
      </c>
      <c r="AF2762" s="2" t="s">
        <v>3960</v>
      </c>
      <c r="AG2762" s="3" t="s">
        <v>3961</v>
      </c>
      <c r="AH2762" s="3">
        <v>16</v>
      </c>
      <c r="AI2762" s="3">
        <v>0</v>
      </c>
      <c r="AJ2762" s="3">
        <v>0</v>
      </c>
      <c r="AK2762" s="3">
        <f>(240*AH2762)+(12*AI2762)+AJ2762</f>
        <v>3840</v>
      </c>
      <c r="AL2762" s="18">
        <v>5414.1206781717783</v>
      </c>
      <c r="AM2762" s="1"/>
      <c r="AN2762" s="3">
        <v>1074</v>
      </c>
      <c r="AO2762" s="3">
        <v>895</v>
      </c>
      <c r="AP2762" s="3">
        <v>2981</v>
      </c>
      <c r="AQ2762" s="3">
        <v>2508</v>
      </c>
      <c r="AR2762" s="183" t="s">
        <v>8666</v>
      </c>
      <c r="AS2762" s="12" t="s">
        <v>8913</v>
      </c>
      <c r="AT2762" s="3">
        <v>1</v>
      </c>
      <c r="AU2762" s="18">
        <v>0</v>
      </c>
      <c r="AV2762" s="17"/>
      <c r="AW2762" s="200">
        <v>1</v>
      </c>
      <c r="AX2762" s="200">
        <v>0</v>
      </c>
      <c r="AY2762" s="200">
        <v>0</v>
      </c>
      <c r="AZ2762" s="200">
        <v>0</v>
      </c>
      <c r="BA2762" s="200">
        <v>0</v>
      </c>
      <c r="BB2762" s="200">
        <v>0</v>
      </c>
      <c r="BC2762" s="200">
        <v>0</v>
      </c>
      <c r="BD2762" s="17"/>
      <c r="BE2762" s="18">
        <v>1</v>
      </c>
      <c r="BF2762" s="18">
        <v>0</v>
      </c>
      <c r="BG2762" s="18">
        <v>0</v>
      </c>
      <c r="BH2762" s="18">
        <v>0</v>
      </c>
      <c r="BI2762" s="18">
        <v>0</v>
      </c>
      <c r="BJ2762" s="18">
        <v>0</v>
      </c>
    </row>
    <row r="2763" spans="1:62" s="18" customFormat="1" x14ac:dyDescent="0.25">
      <c r="A2763" s="18">
        <v>121</v>
      </c>
      <c r="B2763" s="3">
        <v>56</v>
      </c>
      <c r="C2763" s="3" t="s">
        <v>3940</v>
      </c>
      <c r="D2763" s="18" t="s">
        <v>1799</v>
      </c>
      <c r="E2763" s="18" t="s">
        <v>46</v>
      </c>
      <c r="F2763" s="48" t="s">
        <v>3152</v>
      </c>
      <c r="G2763" s="48" t="s">
        <v>7330</v>
      </c>
      <c r="H2763" s="3"/>
      <c r="I2763" s="3"/>
      <c r="J2763" s="3"/>
      <c r="K2763" s="113">
        <v>0</v>
      </c>
      <c r="L2763" s="113">
        <v>0</v>
      </c>
      <c r="M2763" s="113">
        <v>0</v>
      </c>
      <c r="N2763" s="48">
        <v>0</v>
      </c>
      <c r="O2763" s="48">
        <v>0</v>
      </c>
      <c r="P2763" s="48">
        <v>1</v>
      </c>
      <c r="Q2763" s="48">
        <v>0</v>
      </c>
      <c r="R2763" s="48">
        <v>0</v>
      </c>
      <c r="S2763" s="113">
        <v>0</v>
      </c>
      <c r="T2763" s="48">
        <v>0</v>
      </c>
      <c r="U2763" s="47"/>
      <c r="V2763" s="22" t="s">
        <v>8985</v>
      </c>
      <c r="W2763" s="134" t="s">
        <v>3962</v>
      </c>
      <c r="X2763" s="3" t="s">
        <v>72</v>
      </c>
      <c r="Y2763" s="21">
        <v>1</v>
      </c>
      <c r="Z2763" s="21">
        <v>2</v>
      </c>
      <c r="AA2763" s="14">
        <v>6</v>
      </c>
      <c r="AB2763" s="3">
        <f t="shared" si="127"/>
        <v>270</v>
      </c>
      <c r="AC2763" s="18">
        <v>406.16121267219012</v>
      </c>
      <c r="AD2763" s="1"/>
      <c r="AE2763" s="22" t="s">
        <v>9214</v>
      </c>
      <c r="AF2763" s="2" t="s">
        <v>3963</v>
      </c>
      <c r="AG2763" s="3" t="s">
        <v>2366</v>
      </c>
      <c r="AH2763" s="3">
        <v>9</v>
      </c>
      <c r="AI2763" s="3">
        <v>10</v>
      </c>
      <c r="AJ2763" s="3">
        <v>6</v>
      </c>
      <c r="AK2763" s="3">
        <f>(240*AH2763)+(12*AI2763)+AJ2763</f>
        <v>2286</v>
      </c>
      <c r="AL2763" s="18">
        <v>3223.0937162241366</v>
      </c>
      <c r="AM2763" s="1"/>
      <c r="AN2763" s="3">
        <v>1074</v>
      </c>
      <c r="AO2763" s="3">
        <v>895</v>
      </c>
      <c r="AP2763" s="3">
        <v>2981</v>
      </c>
      <c r="AQ2763" s="3">
        <v>2508</v>
      </c>
      <c r="AR2763" s="183" t="s">
        <v>8666</v>
      </c>
      <c r="AS2763" s="12" t="s">
        <v>8913</v>
      </c>
      <c r="AT2763" s="3">
        <v>1</v>
      </c>
      <c r="AU2763" s="18">
        <v>0</v>
      </c>
      <c r="AV2763" s="17"/>
      <c r="AW2763" s="200">
        <v>1</v>
      </c>
      <c r="AX2763" s="200">
        <v>0</v>
      </c>
      <c r="AY2763" s="200">
        <v>0</v>
      </c>
      <c r="AZ2763" s="200">
        <v>0</v>
      </c>
      <c r="BA2763" s="200">
        <v>0</v>
      </c>
      <c r="BB2763" s="200">
        <v>0</v>
      </c>
      <c r="BC2763" s="200">
        <v>0</v>
      </c>
      <c r="BD2763" s="17"/>
      <c r="BE2763" s="18">
        <v>0</v>
      </c>
      <c r="BF2763" s="18">
        <v>1</v>
      </c>
      <c r="BG2763" s="18">
        <v>0</v>
      </c>
      <c r="BH2763" s="18">
        <v>0</v>
      </c>
      <c r="BI2763" s="18">
        <v>0</v>
      </c>
      <c r="BJ2763" s="18">
        <v>0</v>
      </c>
    </row>
    <row r="2764" spans="1:62" s="18" customFormat="1" x14ac:dyDescent="0.25">
      <c r="A2764" s="18">
        <v>121</v>
      </c>
      <c r="B2764" s="3">
        <v>56</v>
      </c>
      <c r="C2764" s="3" t="s">
        <v>3940</v>
      </c>
      <c r="D2764" s="18" t="s">
        <v>1799</v>
      </c>
      <c r="E2764" s="18" t="s">
        <v>46</v>
      </c>
      <c r="F2764" s="48" t="s">
        <v>3152</v>
      </c>
      <c r="G2764" s="48" t="s">
        <v>7331</v>
      </c>
      <c r="H2764" s="3"/>
      <c r="I2764" s="3"/>
      <c r="J2764" s="3"/>
      <c r="K2764" s="113">
        <v>0</v>
      </c>
      <c r="L2764" s="113">
        <v>0</v>
      </c>
      <c r="M2764" s="113">
        <v>0</v>
      </c>
      <c r="N2764" s="48">
        <v>0</v>
      </c>
      <c r="O2764" s="48">
        <v>0</v>
      </c>
      <c r="P2764" s="48">
        <v>1</v>
      </c>
      <c r="Q2764" s="48">
        <v>0</v>
      </c>
      <c r="R2764" s="48">
        <v>0</v>
      </c>
      <c r="S2764" s="113">
        <v>0</v>
      </c>
      <c r="T2764" s="48">
        <v>0</v>
      </c>
      <c r="U2764" s="47"/>
      <c r="V2764" s="22" t="s">
        <v>8985</v>
      </c>
      <c r="W2764" s="134" t="s">
        <v>3964</v>
      </c>
      <c r="X2764" s="3" t="s">
        <v>1075</v>
      </c>
      <c r="Y2764" s="21">
        <v>0</v>
      </c>
      <c r="Z2764" s="21">
        <v>1</v>
      </c>
      <c r="AA2764" s="14">
        <v>0</v>
      </c>
      <c r="AB2764" s="3">
        <f t="shared" si="127"/>
        <v>12</v>
      </c>
      <c r="AC2764" s="18">
        <v>18.051609452097338</v>
      </c>
      <c r="AD2764" s="1"/>
      <c r="AE2764" s="22" t="s">
        <v>9114</v>
      </c>
      <c r="AF2764" s="2" t="s">
        <v>886</v>
      </c>
      <c r="AG2764" s="3" t="s">
        <v>564</v>
      </c>
      <c r="AH2764" s="3">
        <v>1</v>
      </c>
      <c r="AI2764" s="3">
        <v>6</v>
      </c>
      <c r="AJ2764" s="3">
        <v>0</v>
      </c>
      <c r="AK2764" s="3">
        <f>(240*AH2764)+(12*AI2764)+AJ2764</f>
        <v>312</v>
      </c>
      <c r="AL2764" s="18">
        <v>439.23499064089111</v>
      </c>
      <c r="AM2764" s="1"/>
      <c r="AN2764" s="3">
        <v>1074</v>
      </c>
      <c r="AO2764" s="3">
        <v>895</v>
      </c>
      <c r="AP2764" s="3">
        <v>2981</v>
      </c>
      <c r="AQ2764" s="3">
        <v>2497</v>
      </c>
      <c r="AR2764" s="183" t="s">
        <v>8666</v>
      </c>
      <c r="AS2764" s="12" t="s">
        <v>8913</v>
      </c>
      <c r="AT2764" s="3">
        <v>1</v>
      </c>
      <c r="AU2764" s="18">
        <v>0</v>
      </c>
      <c r="AV2764" s="17"/>
      <c r="AW2764" s="200">
        <v>1</v>
      </c>
      <c r="AX2764" s="200">
        <v>0</v>
      </c>
      <c r="AY2764" s="200">
        <v>0</v>
      </c>
      <c r="AZ2764" s="200">
        <v>0</v>
      </c>
      <c r="BA2764" s="200">
        <v>0</v>
      </c>
      <c r="BB2764" s="200">
        <v>0</v>
      </c>
      <c r="BC2764" s="200">
        <v>0</v>
      </c>
      <c r="BD2764" s="17"/>
      <c r="BE2764" s="18">
        <v>1</v>
      </c>
      <c r="BF2764" s="18">
        <v>0</v>
      </c>
      <c r="BG2764" s="18">
        <v>0</v>
      </c>
      <c r="BH2764" s="18">
        <v>0</v>
      </c>
      <c r="BI2764" s="18">
        <v>0</v>
      </c>
      <c r="BJ2764" s="18">
        <v>0</v>
      </c>
    </row>
    <row r="2765" spans="1:62" x14ac:dyDescent="0.25">
      <c r="A2765" s="18">
        <v>121</v>
      </c>
      <c r="B2765" s="3">
        <v>56</v>
      </c>
      <c r="C2765" s="3" t="s">
        <v>3940</v>
      </c>
      <c r="D2765" s="18" t="s">
        <v>1799</v>
      </c>
      <c r="E2765" s="18" t="s">
        <v>46</v>
      </c>
      <c r="F2765" s="48" t="s">
        <v>3152</v>
      </c>
      <c r="G2765" s="48" t="s">
        <v>7332</v>
      </c>
      <c r="K2765" s="113">
        <v>0</v>
      </c>
      <c r="L2765" s="113">
        <v>0</v>
      </c>
      <c r="M2765" s="113">
        <v>0</v>
      </c>
      <c r="N2765" s="48">
        <v>0</v>
      </c>
      <c r="O2765" s="48">
        <v>0</v>
      </c>
      <c r="P2765" s="48">
        <v>1</v>
      </c>
      <c r="Q2765" s="48">
        <v>0</v>
      </c>
      <c r="R2765" s="48">
        <v>0</v>
      </c>
      <c r="S2765" s="113">
        <v>0</v>
      </c>
      <c r="T2765" s="48">
        <v>0</v>
      </c>
      <c r="U2765" s="47"/>
      <c r="V2765" s="22" t="s">
        <v>9214</v>
      </c>
      <c r="W2765" s="134" t="s">
        <v>3965</v>
      </c>
      <c r="X2765" s="3" t="s">
        <v>3966</v>
      </c>
      <c r="Y2765" s="21">
        <v>17</v>
      </c>
      <c r="Z2765" s="21">
        <v>1</v>
      </c>
      <c r="AA2765" s="14">
        <v>0</v>
      </c>
      <c r="AB2765" s="3">
        <f t="shared" si="127"/>
        <v>4092</v>
      </c>
      <c r="AC2765">
        <v>5769.4223476768011</v>
      </c>
      <c r="AN2765" s="3">
        <v>1074</v>
      </c>
      <c r="AO2765" s="3">
        <v>895</v>
      </c>
      <c r="AP2765" s="3">
        <v>2508</v>
      </c>
      <c r="AR2765" s="183" t="s">
        <v>8666</v>
      </c>
      <c r="AS2765" s="12" t="s">
        <v>8913</v>
      </c>
      <c r="AT2765" s="3">
        <v>1</v>
      </c>
      <c r="AU2765" s="18">
        <v>0</v>
      </c>
      <c r="AV2765" s="17"/>
      <c r="AW2765" s="200">
        <v>1</v>
      </c>
      <c r="AX2765" s="200">
        <v>0</v>
      </c>
      <c r="AY2765" s="200">
        <v>0</v>
      </c>
      <c r="AZ2765" s="200">
        <v>0</v>
      </c>
      <c r="BA2765" s="200">
        <v>0</v>
      </c>
      <c r="BB2765" s="200">
        <v>0</v>
      </c>
      <c r="BC2765" s="200">
        <v>0</v>
      </c>
    </row>
    <row r="2766" spans="1:62" x14ac:dyDescent="0.25">
      <c r="A2766" s="18">
        <v>121</v>
      </c>
      <c r="B2766" s="3">
        <v>56</v>
      </c>
      <c r="C2766" s="3" t="s">
        <v>3940</v>
      </c>
      <c r="D2766" s="18" t="s">
        <v>1799</v>
      </c>
      <c r="E2766" s="18" t="s">
        <v>46</v>
      </c>
      <c r="F2766" s="48" t="s">
        <v>3152</v>
      </c>
      <c r="G2766" s="48" t="s">
        <v>7333</v>
      </c>
      <c r="K2766" s="113">
        <v>0</v>
      </c>
      <c r="L2766" s="113">
        <v>0</v>
      </c>
      <c r="M2766" s="113">
        <v>0</v>
      </c>
      <c r="N2766" s="48">
        <v>0</v>
      </c>
      <c r="O2766" s="48">
        <v>0</v>
      </c>
      <c r="P2766" s="48">
        <v>1</v>
      </c>
      <c r="Q2766" s="48">
        <v>0</v>
      </c>
      <c r="R2766" s="48">
        <v>0</v>
      </c>
      <c r="S2766" s="113">
        <v>0</v>
      </c>
      <c r="T2766" s="48">
        <v>0</v>
      </c>
      <c r="U2766" s="47"/>
      <c r="V2766" s="22" t="s">
        <v>9214</v>
      </c>
      <c r="W2766" s="134" t="s">
        <v>3967</v>
      </c>
      <c r="X2766" s="3" t="s">
        <v>503</v>
      </c>
      <c r="Y2766" s="21">
        <v>0</v>
      </c>
      <c r="Z2766" s="21">
        <v>12</v>
      </c>
      <c r="AA2766" s="14">
        <v>6</v>
      </c>
      <c r="AB2766" s="3">
        <f t="shared" si="127"/>
        <v>150</v>
      </c>
      <c r="AC2766">
        <v>211.48908899108508</v>
      </c>
      <c r="AN2766" s="3">
        <v>1074</v>
      </c>
      <c r="AO2766" s="3">
        <v>895</v>
      </c>
      <c r="AP2766" s="3">
        <v>2508</v>
      </c>
      <c r="AR2766" s="183" t="s">
        <v>8666</v>
      </c>
      <c r="AS2766" s="12" t="s">
        <v>8913</v>
      </c>
      <c r="AT2766" s="3">
        <v>1</v>
      </c>
      <c r="AU2766" s="18">
        <v>0</v>
      </c>
      <c r="AV2766" s="17"/>
      <c r="AW2766" s="200">
        <v>1</v>
      </c>
      <c r="AX2766" s="200">
        <v>0</v>
      </c>
      <c r="AY2766" s="200">
        <v>0</v>
      </c>
      <c r="AZ2766" s="200">
        <v>0</v>
      </c>
      <c r="BA2766" s="200">
        <v>0</v>
      </c>
      <c r="BB2766" s="200">
        <v>0</v>
      </c>
      <c r="BC2766" s="200">
        <v>0</v>
      </c>
    </row>
    <row r="2767" spans="1:62" x14ac:dyDescent="0.25">
      <c r="A2767" s="18">
        <v>121</v>
      </c>
      <c r="B2767" s="3">
        <v>56</v>
      </c>
      <c r="C2767" s="3" t="s">
        <v>3940</v>
      </c>
      <c r="D2767" s="18" t="s">
        <v>1799</v>
      </c>
      <c r="E2767" s="18" t="s">
        <v>46</v>
      </c>
      <c r="F2767" s="48" t="s">
        <v>3152</v>
      </c>
      <c r="G2767" s="48" t="s">
        <v>7334</v>
      </c>
      <c r="K2767" s="113">
        <v>0</v>
      </c>
      <c r="L2767" s="113">
        <v>0</v>
      </c>
      <c r="M2767" s="113">
        <v>0</v>
      </c>
      <c r="N2767" s="48">
        <v>0</v>
      </c>
      <c r="O2767" s="48">
        <v>0</v>
      </c>
      <c r="P2767" s="48">
        <v>1</v>
      </c>
      <c r="Q2767" s="48">
        <v>0</v>
      </c>
      <c r="R2767" s="48">
        <v>0</v>
      </c>
      <c r="S2767" s="113">
        <v>0</v>
      </c>
      <c r="T2767" s="48">
        <v>0</v>
      </c>
      <c r="U2767" s="47"/>
      <c r="V2767" s="22" t="s">
        <v>9214</v>
      </c>
      <c r="W2767" s="134" t="s">
        <v>3968</v>
      </c>
      <c r="X2767" s="3" t="s">
        <v>3969</v>
      </c>
      <c r="Y2767" s="21">
        <v>7</v>
      </c>
      <c r="Z2767" s="21">
        <v>17</v>
      </c>
      <c r="AA2767" s="14">
        <v>6</v>
      </c>
      <c r="AB2767" s="3">
        <f t="shared" si="127"/>
        <v>1890</v>
      </c>
      <c r="AC2767">
        <v>2664.7625212876719</v>
      </c>
      <c r="AN2767" s="3">
        <v>1074</v>
      </c>
      <c r="AO2767" s="3">
        <v>895</v>
      </c>
      <c r="AP2767" s="3">
        <v>2508</v>
      </c>
      <c r="AR2767" s="183" t="s">
        <v>8666</v>
      </c>
      <c r="AS2767" s="12" t="s">
        <v>8913</v>
      </c>
      <c r="AT2767" s="3">
        <v>1</v>
      </c>
      <c r="AU2767" s="18">
        <v>0</v>
      </c>
      <c r="AV2767" s="17"/>
      <c r="AW2767" s="200">
        <v>1</v>
      </c>
      <c r="AX2767" s="200">
        <v>0</v>
      </c>
      <c r="AY2767" s="200">
        <v>0</v>
      </c>
      <c r="AZ2767" s="200">
        <v>0</v>
      </c>
      <c r="BA2767" s="200">
        <v>0</v>
      </c>
      <c r="BB2767" s="200">
        <v>0</v>
      </c>
      <c r="BC2767" s="200">
        <v>0</v>
      </c>
    </row>
    <row r="2768" spans="1:62" s="6" customFormat="1" ht="15.75" thickBot="1" x14ac:dyDescent="0.3">
      <c r="A2768" s="23">
        <v>121</v>
      </c>
      <c r="B2768" s="6">
        <v>56</v>
      </c>
      <c r="C2768" s="6" t="s">
        <v>3940</v>
      </c>
      <c r="D2768" s="23" t="s">
        <v>1799</v>
      </c>
      <c r="E2768" s="23" t="s">
        <v>46</v>
      </c>
      <c r="F2768" s="28" t="s">
        <v>3152</v>
      </c>
      <c r="G2768" s="28" t="s">
        <v>7335</v>
      </c>
      <c r="K2768" s="142">
        <v>0</v>
      </c>
      <c r="L2768" s="142">
        <v>0</v>
      </c>
      <c r="M2768" s="142">
        <v>0</v>
      </c>
      <c r="N2768" s="28">
        <v>0</v>
      </c>
      <c r="O2768" s="28">
        <v>0</v>
      </c>
      <c r="P2768" s="28">
        <v>1</v>
      </c>
      <c r="Q2768" s="28">
        <v>0</v>
      </c>
      <c r="R2768" s="28">
        <v>0</v>
      </c>
      <c r="S2768" s="142">
        <v>0</v>
      </c>
      <c r="T2768" s="28">
        <v>0</v>
      </c>
      <c r="U2768" s="90"/>
      <c r="V2768" s="9" t="s">
        <v>149</v>
      </c>
      <c r="W2768" s="133" t="s">
        <v>3970</v>
      </c>
      <c r="X2768" s="6" t="s">
        <v>3971</v>
      </c>
      <c r="Y2768" s="8">
        <v>26</v>
      </c>
      <c r="Z2768" s="8">
        <v>16</v>
      </c>
      <c r="AA2768" s="9">
        <v>6</v>
      </c>
      <c r="AB2768" s="6">
        <f t="shared" si="127"/>
        <v>6438</v>
      </c>
      <c r="AD2768" s="10"/>
      <c r="AE2768" s="11"/>
      <c r="AF2768" s="7"/>
      <c r="AM2768" s="10"/>
      <c r="AN2768" s="6">
        <v>1074</v>
      </c>
      <c r="AO2768" s="6">
        <v>895</v>
      </c>
      <c r="AR2768" s="198" t="s">
        <v>8666</v>
      </c>
      <c r="AS2768" s="228" t="s">
        <v>8913</v>
      </c>
      <c r="AT2768" s="6">
        <v>1</v>
      </c>
      <c r="AU2768" s="23">
        <v>0</v>
      </c>
      <c r="AV2768" s="25"/>
      <c r="AW2768" s="201"/>
      <c r="BD2768" s="10"/>
    </row>
    <row r="2769" spans="1:62" ht="15.75" thickTop="1" x14ac:dyDescent="0.25">
      <c r="A2769" s="18">
        <v>122</v>
      </c>
      <c r="B2769" s="3">
        <v>56</v>
      </c>
      <c r="C2769" s="3" t="s">
        <v>3972</v>
      </c>
      <c r="D2769" s="18" t="s">
        <v>2627</v>
      </c>
      <c r="E2769" s="18" t="s">
        <v>46</v>
      </c>
      <c r="F2769" s="48" t="s">
        <v>7336</v>
      </c>
      <c r="K2769" s="113">
        <v>0</v>
      </c>
      <c r="L2769" s="113">
        <v>0</v>
      </c>
      <c r="M2769" s="113">
        <v>0</v>
      </c>
      <c r="N2769" s="48">
        <v>0</v>
      </c>
      <c r="O2769" s="48">
        <v>0</v>
      </c>
      <c r="P2769" s="48">
        <v>0</v>
      </c>
      <c r="Q2769" s="48">
        <v>0</v>
      </c>
      <c r="R2769" s="48">
        <v>0</v>
      </c>
      <c r="S2769" s="113">
        <v>0</v>
      </c>
      <c r="T2769" s="48">
        <v>0</v>
      </c>
      <c r="U2769" s="47"/>
      <c r="V2769" s="22" t="s">
        <v>8431</v>
      </c>
      <c r="W2769" s="134" t="s">
        <v>3973</v>
      </c>
      <c r="X2769" s="3" t="s">
        <v>258</v>
      </c>
      <c r="Y2769" s="21">
        <v>0</v>
      </c>
      <c r="Z2769" s="21">
        <v>7</v>
      </c>
      <c r="AA2769" s="14">
        <v>6</v>
      </c>
      <c r="AB2769" s="3">
        <f t="shared" si="127"/>
        <v>90</v>
      </c>
      <c r="AC2769">
        <v>152.77274810946903</v>
      </c>
      <c r="AE2769" s="22" t="s">
        <v>8838</v>
      </c>
      <c r="AF2769" s="2" t="s">
        <v>123</v>
      </c>
      <c r="AG2769" s="3" t="s">
        <v>3974</v>
      </c>
      <c r="AH2769" s="3">
        <v>2</v>
      </c>
      <c r="AI2769" s="3">
        <v>13</v>
      </c>
      <c r="AJ2769" s="3">
        <v>0</v>
      </c>
      <c r="AK2769" s="3">
        <f>(240*AH2769)+(12*AI2769)+AJ2769</f>
        <v>636</v>
      </c>
      <c r="AL2769">
        <v>959.35990751290251</v>
      </c>
      <c r="AN2769" s="3">
        <v>223</v>
      </c>
      <c r="AO2769" s="18">
        <v>0</v>
      </c>
      <c r="AP2769" s="3">
        <v>3863</v>
      </c>
      <c r="AQ2769" s="3">
        <v>3001</v>
      </c>
      <c r="AR2769" s="183" t="s">
        <v>8608</v>
      </c>
      <c r="AS2769" s="183" t="s">
        <v>8838</v>
      </c>
      <c r="AT2769" s="3">
        <v>0</v>
      </c>
      <c r="AU2769" s="18">
        <v>0</v>
      </c>
      <c r="AV2769" s="17"/>
      <c r="AW2769" s="200">
        <v>0</v>
      </c>
      <c r="AX2769" s="200">
        <v>1</v>
      </c>
      <c r="AY2769" s="200">
        <v>0</v>
      </c>
      <c r="AZ2769" s="200">
        <v>0</v>
      </c>
      <c r="BA2769" s="200">
        <v>0</v>
      </c>
      <c r="BB2769" s="200">
        <v>0</v>
      </c>
      <c r="BC2769" s="200">
        <v>0</v>
      </c>
      <c r="BE2769" s="18">
        <v>1</v>
      </c>
      <c r="BF2769" s="18">
        <v>0</v>
      </c>
      <c r="BG2769" s="18">
        <v>0</v>
      </c>
      <c r="BH2769" s="18">
        <v>0</v>
      </c>
      <c r="BI2769" s="18">
        <v>0</v>
      </c>
      <c r="BJ2769" s="18">
        <v>0</v>
      </c>
    </row>
    <row r="2770" spans="1:62" x14ac:dyDescent="0.25">
      <c r="A2770" s="18">
        <v>122</v>
      </c>
      <c r="B2770" s="3">
        <v>56</v>
      </c>
      <c r="C2770" s="3" t="s">
        <v>3972</v>
      </c>
      <c r="D2770" s="18" t="s">
        <v>2627</v>
      </c>
      <c r="E2770" s="18" t="s">
        <v>46</v>
      </c>
      <c r="F2770" s="48" t="s">
        <v>7337</v>
      </c>
      <c r="K2770" s="113">
        <v>0</v>
      </c>
      <c r="L2770" s="113">
        <v>0</v>
      </c>
      <c r="M2770" s="113">
        <v>0</v>
      </c>
      <c r="N2770" s="48">
        <v>0</v>
      </c>
      <c r="O2770" s="48">
        <v>0</v>
      </c>
      <c r="P2770" s="48">
        <v>0</v>
      </c>
      <c r="Q2770" s="48">
        <v>0</v>
      </c>
      <c r="R2770" s="48">
        <v>0</v>
      </c>
      <c r="S2770" s="113">
        <v>0</v>
      </c>
      <c r="T2770" s="48">
        <v>0</v>
      </c>
      <c r="U2770" s="47"/>
      <c r="V2770" s="22" t="s">
        <v>8581</v>
      </c>
      <c r="W2770" s="134" t="s">
        <v>3975</v>
      </c>
      <c r="X2770" s="3" t="s">
        <v>23</v>
      </c>
      <c r="Y2770" s="21">
        <v>0</v>
      </c>
      <c r="Z2770" s="21">
        <v>7</v>
      </c>
      <c r="AA2770" s="14">
        <v>6</v>
      </c>
      <c r="AB2770" s="3">
        <f t="shared" si="127"/>
        <v>90</v>
      </c>
      <c r="AC2770">
        <v>152.37566458247318</v>
      </c>
      <c r="AE2770" s="22"/>
      <c r="AG2770" s="3" t="s">
        <v>3974</v>
      </c>
      <c r="AH2770" s="3">
        <v>2</v>
      </c>
      <c r="AI2770" s="3">
        <v>13</v>
      </c>
      <c r="AJ2770" s="3">
        <v>0</v>
      </c>
      <c r="AK2770" s="3">
        <f>(240*AH2770)+(12*AI2770)+AJ2770</f>
        <v>636</v>
      </c>
      <c r="AN2770" s="3">
        <v>223</v>
      </c>
      <c r="AO2770" s="18">
        <v>0</v>
      </c>
      <c r="AP2770" s="3">
        <v>3844</v>
      </c>
      <c r="AR2770" s="183" t="s">
        <v>8608</v>
      </c>
      <c r="AS2770" s="183" t="s">
        <v>8838</v>
      </c>
      <c r="AT2770" s="3">
        <v>0</v>
      </c>
      <c r="AU2770" s="18">
        <v>0</v>
      </c>
      <c r="AV2770" s="17"/>
      <c r="AW2770" s="200">
        <v>0</v>
      </c>
      <c r="AX2770" s="200">
        <v>1</v>
      </c>
      <c r="AY2770" s="200">
        <v>0</v>
      </c>
      <c r="AZ2770" s="200">
        <v>0</v>
      </c>
      <c r="BA2770" s="200">
        <v>0</v>
      </c>
      <c r="BB2770" s="200">
        <v>0</v>
      </c>
      <c r="BC2770" s="200">
        <v>0</v>
      </c>
    </row>
    <row r="2771" spans="1:62" x14ac:dyDescent="0.25">
      <c r="A2771" s="18">
        <v>122</v>
      </c>
      <c r="B2771" s="3">
        <v>56</v>
      </c>
      <c r="C2771" s="3" t="s">
        <v>3972</v>
      </c>
      <c r="D2771" s="18" t="s">
        <v>2627</v>
      </c>
      <c r="E2771" s="18" t="s">
        <v>46</v>
      </c>
      <c r="F2771" s="48" t="s">
        <v>7338</v>
      </c>
      <c r="K2771" s="113">
        <v>0</v>
      </c>
      <c r="L2771" s="113">
        <v>0</v>
      </c>
      <c r="M2771" s="113">
        <v>0</v>
      </c>
      <c r="N2771" s="48">
        <v>0</v>
      </c>
      <c r="O2771" s="48">
        <v>0</v>
      </c>
      <c r="P2771" s="48">
        <v>0</v>
      </c>
      <c r="Q2771" s="48">
        <v>0</v>
      </c>
      <c r="R2771" s="48">
        <v>0</v>
      </c>
      <c r="S2771" s="113">
        <v>0</v>
      </c>
      <c r="T2771" s="48">
        <v>0</v>
      </c>
      <c r="U2771" s="47"/>
      <c r="V2771" s="22" t="s">
        <v>8460</v>
      </c>
      <c r="W2771" s="134" t="s">
        <v>3976</v>
      </c>
      <c r="X2771" s="3" t="s">
        <v>237</v>
      </c>
      <c r="Y2771" s="21">
        <v>0</v>
      </c>
      <c r="Z2771" s="21">
        <v>15</v>
      </c>
      <c r="AA2771" s="14">
        <v>0</v>
      </c>
      <c r="AB2771" s="3">
        <f t="shared" si="127"/>
        <v>180</v>
      </c>
      <c r="AC2771">
        <v>302.46404148056905</v>
      </c>
      <c r="AN2771" s="3">
        <v>223</v>
      </c>
      <c r="AO2771" s="18">
        <v>0</v>
      </c>
      <c r="AP2771" s="3">
        <v>3789</v>
      </c>
      <c r="AR2771" s="183" t="s">
        <v>8608</v>
      </c>
      <c r="AS2771" s="183" t="s">
        <v>8838</v>
      </c>
      <c r="AT2771" s="3">
        <v>0</v>
      </c>
      <c r="AU2771" s="18">
        <v>0</v>
      </c>
      <c r="AV2771" s="17"/>
      <c r="AW2771" s="200">
        <v>0</v>
      </c>
      <c r="AX2771" s="200">
        <v>1</v>
      </c>
      <c r="AY2771" s="200">
        <v>0</v>
      </c>
      <c r="AZ2771" s="200">
        <v>0</v>
      </c>
      <c r="BA2771" s="200">
        <v>0</v>
      </c>
      <c r="BB2771" s="200">
        <v>0</v>
      </c>
      <c r="BC2771" s="200">
        <v>0</v>
      </c>
    </row>
    <row r="2772" spans="1:62" x14ac:dyDescent="0.25">
      <c r="A2772" s="18">
        <v>122</v>
      </c>
      <c r="B2772" s="3">
        <v>56</v>
      </c>
      <c r="C2772" s="3" t="s">
        <v>3972</v>
      </c>
      <c r="D2772" s="18" t="s">
        <v>2627</v>
      </c>
      <c r="E2772" s="18" t="s">
        <v>46</v>
      </c>
      <c r="F2772" s="48" t="s">
        <v>7339</v>
      </c>
      <c r="K2772" s="113">
        <v>0</v>
      </c>
      <c r="L2772" s="113">
        <v>0</v>
      </c>
      <c r="M2772" s="113">
        <v>0</v>
      </c>
      <c r="N2772" s="48">
        <v>0</v>
      </c>
      <c r="O2772" s="48">
        <v>0</v>
      </c>
      <c r="P2772" s="48">
        <v>0</v>
      </c>
      <c r="Q2772" s="48">
        <v>0</v>
      </c>
      <c r="R2772" s="48">
        <v>0</v>
      </c>
      <c r="S2772" s="113">
        <v>0</v>
      </c>
      <c r="T2772" s="48">
        <v>0</v>
      </c>
      <c r="U2772" s="47"/>
      <c r="V2772" s="22" t="s">
        <v>8609</v>
      </c>
      <c r="W2772" s="134" t="s">
        <v>3977</v>
      </c>
      <c r="X2772" s="3" t="s">
        <v>374</v>
      </c>
      <c r="Y2772" s="21">
        <v>0</v>
      </c>
      <c r="Z2772" s="21">
        <v>5</v>
      </c>
      <c r="AA2772" s="14">
        <v>0</v>
      </c>
      <c r="AB2772" s="3">
        <f t="shared" si="127"/>
        <v>60</v>
      </c>
      <c r="AC2772">
        <v>99.586059290773122</v>
      </c>
      <c r="AN2772" s="3">
        <v>223</v>
      </c>
      <c r="AO2772" s="18">
        <v>0</v>
      </c>
      <c r="AP2772" s="3">
        <v>3699</v>
      </c>
      <c r="AR2772" s="183" t="s">
        <v>8608</v>
      </c>
      <c r="AS2772" s="183" t="s">
        <v>8838</v>
      </c>
      <c r="AT2772" s="3">
        <v>0</v>
      </c>
      <c r="AU2772" s="18">
        <v>0</v>
      </c>
      <c r="AV2772" s="17"/>
      <c r="AW2772" s="200">
        <v>0</v>
      </c>
      <c r="AX2772" s="200">
        <v>1</v>
      </c>
      <c r="AY2772" s="200">
        <v>0</v>
      </c>
      <c r="AZ2772" s="200">
        <v>0</v>
      </c>
      <c r="BA2772" s="200">
        <v>0</v>
      </c>
      <c r="BB2772" s="200">
        <v>0</v>
      </c>
      <c r="BC2772" s="200">
        <v>0</v>
      </c>
    </row>
    <row r="2773" spans="1:62" x14ac:dyDescent="0.25">
      <c r="A2773" s="18">
        <v>122</v>
      </c>
      <c r="B2773" s="3">
        <v>56</v>
      </c>
      <c r="C2773" s="3" t="s">
        <v>3972</v>
      </c>
      <c r="D2773" s="18" t="s">
        <v>2627</v>
      </c>
      <c r="E2773" s="18" t="s">
        <v>46</v>
      </c>
      <c r="F2773" s="48" t="s">
        <v>7340</v>
      </c>
      <c r="K2773" s="113">
        <v>0</v>
      </c>
      <c r="L2773" s="113">
        <v>0</v>
      </c>
      <c r="M2773" s="113">
        <v>0</v>
      </c>
      <c r="N2773" s="48">
        <v>0</v>
      </c>
      <c r="O2773" s="48">
        <v>0</v>
      </c>
      <c r="P2773" s="48">
        <v>0</v>
      </c>
      <c r="Q2773" s="48">
        <v>0</v>
      </c>
      <c r="R2773" s="48">
        <v>0</v>
      </c>
      <c r="S2773" s="113">
        <v>0</v>
      </c>
      <c r="T2773" s="48">
        <v>0</v>
      </c>
      <c r="U2773" s="47"/>
      <c r="V2773" s="22" t="s">
        <v>8467</v>
      </c>
      <c r="W2773" s="134" t="s">
        <v>3978</v>
      </c>
      <c r="X2773" s="3" t="s">
        <v>96</v>
      </c>
      <c r="Y2773" s="21">
        <v>0</v>
      </c>
      <c r="Z2773" s="21">
        <v>18</v>
      </c>
      <c r="AA2773" s="14">
        <v>0</v>
      </c>
      <c r="AB2773" s="3">
        <f t="shared" si="127"/>
        <v>216</v>
      </c>
      <c r="AC2773">
        <v>355.62414300134026</v>
      </c>
      <c r="AN2773" s="3">
        <v>223</v>
      </c>
      <c r="AO2773" s="18">
        <v>0</v>
      </c>
      <c r="AP2773" s="3">
        <v>3640</v>
      </c>
      <c r="AR2773" s="183" t="s">
        <v>8608</v>
      </c>
      <c r="AS2773" s="183" t="s">
        <v>8838</v>
      </c>
      <c r="AT2773" s="3">
        <v>0</v>
      </c>
      <c r="AU2773" s="18">
        <v>0</v>
      </c>
      <c r="AV2773" s="17"/>
      <c r="AW2773" s="200">
        <v>0</v>
      </c>
      <c r="AX2773" s="200">
        <v>1</v>
      </c>
      <c r="AY2773" s="200">
        <v>0</v>
      </c>
      <c r="AZ2773" s="200">
        <v>0</v>
      </c>
      <c r="BA2773" s="200">
        <v>0</v>
      </c>
      <c r="BB2773" s="200">
        <v>0</v>
      </c>
      <c r="BC2773" s="200">
        <v>0</v>
      </c>
    </row>
    <row r="2774" spans="1:62" s="6" customFormat="1" ht="15.75" thickBot="1" x14ac:dyDescent="0.3">
      <c r="A2774" s="23">
        <v>122</v>
      </c>
      <c r="B2774" s="6">
        <v>56</v>
      </c>
      <c r="C2774" s="6" t="s">
        <v>3972</v>
      </c>
      <c r="D2774" s="23" t="s">
        <v>2627</v>
      </c>
      <c r="E2774" s="23" t="s">
        <v>46</v>
      </c>
      <c r="F2774" s="28" t="s">
        <v>7341</v>
      </c>
      <c r="K2774" s="142">
        <v>0</v>
      </c>
      <c r="L2774" s="142">
        <v>0</v>
      </c>
      <c r="M2774" s="142">
        <v>0</v>
      </c>
      <c r="N2774" s="28">
        <v>0</v>
      </c>
      <c r="O2774" s="28">
        <v>0</v>
      </c>
      <c r="P2774" s="28">
        <v>0</v>
      </c>
      <c r="Q2774" s="28">
        <v>0</v>
      </c>
      <c r="R2774" s="28">
        <v>0</v>
      </c>
      <c r="S2774" s="142">
        <v>0</v>
      </c>
      <c r="T2774" s="28">
        <v>0</v>
      </c>
      <c r="U2774" s="90"/>
      <c r="V2774" s="9" t="s">
        <v>149</v>
      </c>
      <c r="W2774" s="133"/>
      <c r="X2774" s="6" t="s">
        <v>3974</v>
      </c>
      <c r="Y2774" s="19">
        <v>2</v>
      </c>
      <c r="Z2774" s="19">
        <v>13</v>
      </c>
      <c r="AA2774" s="9">
        <v>0</v>
      </c>
      <c r="AB2774" s="6">
        <f t="shared" si="127"/>
        <v>636</v>
      </c>
      <c r="AD2774" s="10"/>
      <c r="AE2774" s="11"/>
      <c r="AF2774" s="7"/>
      <c r="AM2774" s="10"/>
      <c r="AN2774" s="6">
        <v>223</v>
      </c>
      <c r="AO2774" s="23">
        <v>0</v>
      </c>
      <c r="AR2774" s="198" t="s">
        <v>8608</v>
      </c>
      <c r="AS2774" s="198" t="s">
        <v>8838</v>
      </c>
      <c r="AT2774" s="6">
        <v>0</v>
      </c>
      <c r="AU2774" s="23">
        <v>0</v>
      </c>
      <c r="AV2774" s="25"/>
      <c r="AW2774" s="201"/>
      <c r="BD2774" s="10"/>
    </row>
    <row r="2775" spans="1:62" ht="15.75" thickTop="1" x14ac:dyDescent="0.25">
      <c r="A2775" s="18">
        <v>123</v>
      </c>
      <c r="B2775" s="3">
        <v>57</v>
      </c>
      <c r="C2775" s="3" t="s">
        <v>3979</v>
      </c>
      <c r="D2775" s="18" t="s">
        <v>1799</v>
      </c>
      <c r="E2775" s="18" t="s">
        <v>46</v>
      </c>
      <c r="F2775" s="48" t="s">
        <v>958</v>
      </c>
      <c r="G2775" s="48" t="s">
        <v>7342</v>
      </c>
      <c r="K2775" s="113">
        <v>0</v>
      </c>
      <c r="L2775" s="113">
        <v>0</v>
      </c>
      <c r="M2775" s="113">
        <v>1</v>
      </c>
      <c r="N2775" s="48">
        <v>0</v>
      </c>
      <c r="O2775" s="48">
        <v>0</v>
      </c>
      <c r="P2775" s="48">
        <v>1</v>
      </c>
      <c r="Q2775" s="48">
        <v>0</v>
      </c>
      <c r="R2775" s="48">
        <v>0</v>
      </c>
      <c r="S2775" s="113">
        <v>0</v>
      </c>
      <c r="T2775" s="48">
        <v>0</v>
      </c>
      <c r="U2775" s="47"/>
      <c r="V2775" s="22" t="s">
        <v>8326</v>
      </c>
      <c r="W2775" s="134" t="s">
        <v>3980</v>
      </c>
      <c r="X2775" s="3" t="s">
        <v>339</v>
      </c>
      <c r="Y2775" s="21">
        <v>15</v>
      </c>
      <c r="Z2775" s="21">
        <v>0</v>
      </c>
      <c r="AA2775" s="14">
        <v>0</v>
      </c>
      <c r="AB2775" s="3">
        <f t="shared" si="127"/>
        <v>3600</v>
      </c>
      <c r="AC2775">
        <v>6147.0094387693762</v>
      </c>
      <c r="AE2775" s="22" t="s">
        <v>8656</v>
      </c>
      <c r="AF2775" s="2" t="s">
        <v>3981</v>
      </c>
      <c r="AG2775" s="3" t="s">
        <v>3982</v>
      </c>
      <c r="AH2775" s="3">
        <v>2</v>
      </c>
      <c r="AI2775" s="3">
        <v>12</v>
      </c>
      <c r="AJ2775" s="3">
        <v>0</v>
      </c>
      <c r="AK2775" s="3">
        <f t="shared" ref="AK2775:AK2780" si="128">(240*AH2775)+(12*AI2775)+AJ2775</f>
        <v>624</v>
      </c>
      <c r="AL2775">
        <v>987.61900694799999</v>
      </c>
      <c r="AN2775" s="3">
        <v>2163</v>
      </c>
      <c r="AO2775" s="3">
        <v>1200</v>
      </c>
      <c r="AP2775" s="3">
        <v>3906</v>
      </c>
      <c r="AQ2775" s="3">
        <v>3352</v>
      </c>
      <c r="AR2775" s="183" t="s">
        <v>8997</v>
      </c>
      <c r="AS2775" s="183" t="s">
        <v>8998</v>
      </c>
      <c r="AT2775" s="3">
        <v>1</v>
      </c>
      <c r="AU2775" s="18">
        <v>0</v>
      </c>
      <c r="AV2775" s="17"/>
      <c r="AW2775" s="200">
        <v>0</v>
      </c>
      <c r="AX2775" s="200">
        <v>0</v>
      </c>
      <c r="AY2775" s="200">
        <v>0</v>
      </c>
      <c r="AZ2775" s="200">
        <v>0</v>
      </c>
      <c r="BA2775" s="200">
        <v>1</v>
      </c>
      <c r="BB2775" s="200">
        <v>0</v>
      </c>
      <c r="BC2775" s="200">
        <v>0</v>
      </c>
      <c r="BE2775" s="18">
        <v>1</v>
      </c>
      <c r="BF2775" s="18">
        <v>0</v>
      </c>
      <c r="BG2775" s="18">
        <v>0</v>
      </c>
      <c r="BH2775" s="18">
        <v>0</v>
      </c>
      <c r="BI2775" s="18">
        <v>0</v>
      </c>
      <c r="BJ2775" s="18">
        <v>0</v>
      </c>
    </row>
    <row r="2776" spans="1:62" x14ac:dyDescent="0.25">
      <c r="A2776" s="18">
        <v>123</v>
      </c>
      <c r="B2776" s="3">
        <v>57</v>
      </c>
      <c r="C2776" s="3" t="s">
        <v>3979</v>
      </c>
      <c r="D2776" s="18" t="s">
        <v>1799</v>
      </c>
      <c r="E2776" s="18" t="s">
        <v>46</v>
      </c>
      <c r="F2776" s="48" t="s">
        <v>958</v>
      </c>
      <c r="G2776" s="48" t="s">
        <v>7342</v>
      </c>
      <c r="K2776" s="113">
        <v>0</v>
      </c>
      <c r="L2776" s="113">
        <v>0</v>
      </c>
      <c r="M2776" s="113">
        <v>1</v>
      </c>
      <c r="N2776" s="48">
        <v>0</v>
      </c>
      <c r="O2776" s="48">
        <v>0</v>
      </c>
      <c r="P2776" s="48">
        <v>1</v>
      </c>
      <c r="Q2776" s="48">
        <v>0</v>
      </c>
      <c r="R2776" s="48">
        <v>0</v>
      </c>
      <c r="S2776" s="113">
        <v>0</v>
      </c>
      <c r="T2776" s="48">
        <v>0</v>
      </c>
      <c r="U2776" s="47"/>
      <c r="V2776" s="22" t="s">
        <v>8311</v>
      </c>
      <c r="W2776" s="134" t="s">
        <v>3983</v>
      </c>
      <c r="X2776" s="3" t="s">
        <v>94</v>
      </c>
      <c r="Y2776" s="21">
        <v>3</v>
      </c>
      <c r="Z2776" s="21">
        <v>0</v>
      </c>
      <c r="AA2776" s="14">
        <v>0</v>
      </c>
      <c r="AB2776" s="3">
        <f t="shared" si="127"/>
        <v>720</v>
      </c>
      <c r="AC2776">
        <v>1228.0554281558539</v>
      </c>
      <c r="AE2776" s="22" t="s">
        <v>8696</v>
      </c>
      <c r="AF2776" s="2" t="s">
        <v>3984</v>
      </c>
      <c r="AI2776" s="42">
        <v>48</v>
      </c>
      <c r="AK2776" s="42">
        <f t="shared" si="128"/>
        <v>576</v>
      </c>
      <c r="AL2776">
        <v>887.9848896094752</v>
      </c>
      <c r="AN2776" s="3">
        <v>2163</v>
      </c>
      <c r="AO2776" s="3">
        <v>1200</v>
      </c>
      <c r="AP2776" s="3">
        <v>3898</v>
      </c>
      <c r="AQ2776" s="3">
        <v>3160</v>
      </c>
      <c r="AR2776" s="183" t="s">
        <v>8997</v>
      </c>
      <c r="AS2776" s="183" t="s">
        <v>8998</v>
      </c>
      <c r="AT2776" s="3">
        <v>1</v>
      </c>
      <c r="AU2776" s="18">
        <v>0</v>
      </c>
      <c r="AV2776" s="17"/>
      <c r="AW2776" s="200">
        <v>0</v>
      </c>
      <c r="AX2776" s="200">
        <v>1</v>
      </c>
      <c r="AY2776" s="200">
        <v>0</v>
      </c>
      <c r="AZ2776" s="200">
        <v>0</v>
      </c>
      <c r="BA2776" s="200">
        <v>0</v>
      </c>
      <c r="BB2776" s="200">
        <v>0</v>
      </c>
      <c r="BC2776" s="200">
        <v>0</v>
      </c>
      <c r="BE2776" s="18">
        <v>1</v>
      </c>
      <c r="BF2776" s="18">
        <v>0</v>
      </c>
      <c r="BG2776" s="18">
        <v>0</v>
      </c>
      <c r="BH2776" s="18">
        <v>0</v>
      </c>
      <c r="BI2776" s="18">
        <v>0</v>
      </c>
      <c r="BJ2776" s="18">
        <v>0</v>
      </c>
    </row>
    <row r="2777" spans="1:62" x14ac:dyDescent="0.25">
      <c r="A2777" s="18">
        <v>123</v>
      </c>
      <c r="B2777" s="3">
        <v>57</v>
      </c>
      <c r="C2777" s="3" t="s">
        <v>3979</v>
      </c>
      <c r="D2777" s="18" t="s">
        <v>1799</v>
      </c>
      <c r="E2777" s="18" t="s">
        <v>46</v>
      </c>
      <c r="F2777" s="48" t="s">
        <v>958</v>
      </c>
      <c r="G2777" s="48" t="s">
        <v>7342</v>
      </c>
      <c r="K2777" s="113">
        <v>0</v>
      </c>
      <c r="L2777" s="113">
        <v>0</v>
      </c>
      <c r="M2777" s="113">
        <v>1</v>
      </c>
      <c r="N2777" s="48">
        <v>0</v>
      </c>
      <c r="O2777" s="48">
        <v>0</v>
      </c>
      <c r="P2777" s="48">
        <v>1</v>
      </c>
      <c r="Q2777" s="48">
        <v>0</v>
      </c>
      <c r="R2777" s="48">
        <v>0</v>
      </c>
      <c r="S2777" s="113">
        <v>0</v>
      </c>
      <c r="T2777" s="48">
        <v>0</v>
      </c>
      <c r="U2777" s="47"/>
      <c r="V2777" s="22" t="s">
        <v>8610</v>
      </c>
      <c r="W2777" s="134" t="s">
        <v>3985</v>
      </c>
      <c r="X2777" s="3" t="s">
        <v>38</v>
      </c>
      <c r="Y2777" s="21">
        <v>0</v>
      </c>
      <c r="Z2777" s="21">
        <v>12</v>
      </c>
      <c r="AA2777" s="14">
        <v>0</v>
      </c>
      <c r="AB2777" s="3">
        <f t="shared" si="127"/>
        <v>144</v>
      </c>
      <c r="AC2777">
        <v>240.22093712095341</v>
      </c>
      <c r="AE2777" s="22" t="s">
        <v>8999</v>
      </c>
      <c r="AF2777" s="2" t="s">
        <v>3986</v>
      </c>
      <c r="AG2777" s="3" t="s">
        <v>374</v>
      </c>
      <c r="AH2777" s="3">
        <v>0</v>
      </c>
      <c r="AI2777" s="3">
        <v>5</v>
      </c>
      <c r="AJ2777" s="3">
        <v>0</v>
      </c>
      <c r="AK2777" s="3">
        <f t="shared" si="128"/>
        <v>60</v>
      </c>
      <c r="AL2777">
        <v>91.25254779622577</v>
      </c>
      <c r="AN2777" s="3">
        <v>2163</v>
      </c>
      <c r="AO2777" s="3">
        <v>1200</v>
      </c>
      <c r="AP2777" s="3">
        <v>3736</v>
      </c>
      <c r="AQ2777" s="3">
        <v>3061</v>
      </c>
      <c r="AR2777" s="183" t="s">
        <v>9000</v>
      </c>
      <c r="AS2777" s="183" t="s">
        <v>9001</v>
      </c>
      <c r="AT2777" s="3">
        <v>1</v>
      </c>
      <c r="AU2777" s="18">
        <v>0</v>
      </c>
      <c r="AV2777" s="17"/>
      <c r="AW2777" s="200">
        <v>0</v>
      </c>
      <c r="AX2777" s="200">
        <v>1</v>
      </c>
      <c r="AY2777" s="200">
        <v>0</v>
      </c>
      <c r="AZ2777" s="200">
        <v>0</v>
      </c>
      <c r="BA2777" s="200">
        <v>0</v>
      </c>
      <c r="BB2777" s="200">
        <v>0</v>
      </c>
      <c r="BC2777" s="200">
        <v>0</v>
      </c>
      <c r="BE2777" s="18">
        <v>0</v>
      </c>
      <c r="BF2777" s="18">
        <v>0</v>
      </c>
      <c r="BG2777" s="18">
        <v>1</v>
      </c>
      <c r="BH2777" s="18">
        <v>0</v>
      </c>
      <c r="BI2777" s="18">
        <v>0</v>
      </c>
      <c r="BJ2777" s="18">
        <v>0</v>
      </c>
    </row>
    <row r="2778" spans="1:62" x14ac:dyDescent="0.25">
      <c r="A2778" s="18">
        <v>123</v>
      </c>
      <c r="B2778" s="3">
        <v>57</v>
      </c>
      <c r="C2778" s="3" t="s">
        <v>3979</v>
      </c>
      <c r="D2778" s="18" t="s">
        <v>1799</v>
      </c>
      <c r="E2778" s="18" t="s">
        <v>46</v>
      </c>
      <c r="F2778" s="48" t="s">
        <v>958</v>
      </c>
      <c r="G2778" s="48" t="s">
        <v>7342</v>
      </c>
      <c r="K2778" s="113">
        <v>0</v>
      </c>
      <c r="L2778" s="113">
        <v>0</v>
      </c>
      <c r="M2778" s="113">
        <v>1</v>
      </c>
      <c r="N2778" s="48">
        <v>0</v>
      </c>
      <c r="O2778" s="48">
        <v>0</v>
      </c>
      <c r="P2778" s="48">
        <v>1</v>
      </c>
      <c r="Q2778" s="48">
        <v>0</v>
      </c>
      <c r="R2778" s="48">
        <v>0</v>
      </c>
      <c r="S2778" s="113">
        <v>0</v>
      </c>
      <c r="T2778" s="48">
        <v>0</v>
      </c>
      <c r="U2778" s="47"/>
      <c r="V2778" s="22" t="s">
        <v>8611</v>
      </c>
      <c r="W2778" s="134" t="s">
        <v>3987</v>
      </c>
      <c r="X2778" s="3" t="s">
        <v>38</v>
      </c>
      <c r="Y2778" s="21">
        <v>0</v>
      </c>
      <c r="Z2778" s="21">
        <v>12</v>
      </c>
      <c r="AA2778" s="14">
        <v>0</v>
      </c>
      <c r="AB2778" s="3">
        <f t="shared" si="127"/>
        <v>144</v>
      </c>
      <c r="AC2778">
        <v>237.21269705957067</v>
      </c>
      <c r="AE2778" s="22" t="s">
        <v>8888</v>
      </c>
      <c r="AF2778" s="2" t="s">
        <v>3988</v>
      </c>
      <c r="AG2778" s="3" t="s">
        <v>3989</v>
      </c>
      <c r="AH2778" s="3">
        <v>1</v>
      </c>
      <c r="AI2778" s="3">
        <v>2</v>
      </c>
      <c r="AJ2778" s="3">
        <v>6.5</v>
      </c>
      <c r="AK2778" s="3">
        <f t="shared" si="128"/>
        <v>270.5</v>
      </c>
      <c r="AL2778">
        <v>408.98089425913145</v>
      </c>
      <c r="AN2778" s="3">
        <v>2163</v>
      </c>
      <c r="AO2778" s="3">
        <v>1200</v>
      </c>
      <c r="AP2778" s="3">
        <v>3644</v>
      </c>
      <c r="AQ2778" s="3">
        <v>3018</v>
      </c>
      <c r="AR2778" s="183" t="s">
        <v>9000</v>
      </c>
      <c r="AS2778" s="183" t="s">
        <v>9001</v>
      </c>
      <c r="AT2778" s="3">
        <v>1</v>
      </c>
      <c r="AU2778" s="18">
        <v>0</v>
      </c>
      <c r="AV2778" s="17"/>
      <c r="AW2778" s="200">
        <v>0</v>
      </c>
      <c r="AX2778" s="200">
        <v>1</v>
      </c>
      <c r="AY2778" s="200">
        <v>0</v>
      </c>
      <c r="AZ2778" s="200">
        <v>0</v>
      </c>
      <c r="BA2778" s="200">
        <v>0</v>
      </c>
      <c r="BB2778" s="200">
        <v>0</v>
      </c>
      <c r="BC2778" s="200">
        <v>0</v>
      </c>
      <c r="BE2778" s="18">
        <v>0</v>
      </c>
      <c r="BF2778" s="18">
        <v>0</v>
      </c>
      <c r="BG2778" s="18">
        <v>1</v>
      </c>
      <c r="BH2778" s="18">
        <v>0</v>
      </c>
      <c r="BI2778" s="18">
        <v>0</v>
      </c>
      <c r="BJ2778" s="18">
        <v>0</v>
      </c>
    </row>
    <row r="2779" spans="1:62" x14ac:dyDescent="0.25">
      <c r="A2779" s="18">
        <v>123</v>
      </c>
      <c r="B2779" s="3">
        <v>57</v>
      </c>
      <c r="C2779" s="3" t="s">
        <v>3979</v>
      </c>
      <c r="D2779" s="18" t="s">
        <v>1799</v>
      </c>
      <c r="E2779" s="18" t="s">
        <v>46</v>
      </c>
      <c r="F2779" s="48" t="s">
        <v>958</v>
      </c>
      <c r="G2779" s="48" t="s">
        <v>7342</v>
      </c>
      <c r="K2779" s="113">
        <v>0</v>
      </c>
      <c r="L2779" s="113">
        <v>0</v>
      </c>
      <c r="M2779" s="113">
        <v>1</v>
      </c>
      <c r="N2779" s="48">
        <v>0</v>
      </c>
      <c r="O2779" s="48">
        <v>0</v>
      </c>
      <c r="P2779" s="48">
        <v>1</v>
      </c>
      <c r="Q2779" s="48">
        <v>0</v>
      </c>
      <c r="R2779" s="48">
        <v>0</v>
      </c>
      <c r="S2779" s="113">
        <v>0</v>
      </c>
      <c r="T2779" s="48">
        <v>0</v>
      </c>
      <c r="U2779" s="47"/>
      <c r="V2779" s="22" t="s">
        <v>8461</v>
      </c>
      <c r="W2779" s="134" t="s">
        <v>3990</v>
      </c>
      <c r="X2779" s="3" t="s">
        <v>564</v>
      </c>
      <c r="Y2779" s="21">
        <v>1</v>
      </c>
      <c r="Z2779" s="21">
        <v>6</v>
      </c>
      <c r="AA2779" s="14">
        <v>0</v>
      </c>
      <c r="AB2779" s="3">
        <f t="shared" si="127"/>
        <v>312</v>
      </c>
      <c r="AC2779">
        <v>512.83566469728703</v>
      </c>
      <c r="AE2779" s="22" t="s">
        <v>8924</v>
      </c>
      <c r="AF2779" s="2" t="s">
        <v>3991</v>
      </c>
      <c r="AG2779" s="3" t="s">
        <v>3992</v>
      </c>
      <c r="AH2779" s="3">
        <v>0</v>
      </c>
      <c r="AI2779" s="3">
        <v>17</v>
      </c>
      <c r="AJ2779" s="3">
        <v>3</v>
      </c>
      <c r="AK2779" s="3">
        <f t="shared" si="128"/>
        <v>207</v>
      </c>
      <c r="AL2779">
        <v>305.89441428551885</v>
      </c>
      <c r="AN2779" s="3">
        <v>2163</v>
      </c>
      <c r="AO2779" s="3">
        <v>1200</v>
      </c>
      <c r="AP2779" s="3">
        <v>3628</v>
      </c>
      <c r="AQ2779" s="3">
        <v>2851</v>
      </c>
      <c r="AR2779" s="183" t="s">
        <v>9000</v>
      </c>
      <c r="AS2779" s="183" t="s">
        <v>9001</v>
      </c>
      <c r="AT2779" s="3">
        <v>1</v>
      </c>
      <c r="AU2779" s="18">
        <v>0</v>
      </c>
      <c r="AV2779" s="17"/>
      <c r="BE2779" s="18">
        <v>0</v>
      </c>
      <c r="BF2779" s="18">
        <v>0</v>
      </c>
      <c r="BG2779" s="18">
        <v>1</v>
      </c>
      <c r="BH2779" s="18">
        <v>0</v>
      </c>
      <c r="BI2779" s="18">
        <v>0</v>
      </c>
      <c r="BJ2779" s="18">
        <v>0</v>
      </c>
    </row>
    <row r="2780" spans="1:62" ht="30" x14ac:dyDescent="0.25">
      <c r="A2780" s="18">
        <v>123</v>
      </c>
      <c r="B2780" s="3">
        <v>57</v>
      </c>
      <c r="C2780" s="3" t="s">
        <v>3979</v>
      </c>
      <c r="D2780" s="18" t="s">
        <v>1799</v>
      </c>
      <c r="E2780" s="18" t="s">
        <v>46</v>
      </c>
      <c r="F2780" s="48" t="s">
        <v>958</v>
      </c>
      <c r="G2780" s="48" t="s">
        <v>7342</v>
      </c>
      <c r="K2780" s="113">
        <v>0</v>
      </c>
      <c r="L2780" s="113">
        <v>0</v>
      </c>
      <c r="M2780" s="113">
        <v>1</v>
      </c>
      <c r="N2780" s="48">
        <v>0</v>
      </c>
      <c r="O2780" s="48">
        <v>0</v>
      </c>
      <c r="P2780" s="48">
        <v>1</v>
      </c>
      <c r="Q2780" s="48">
        <v>0</v>
      </c>
      <c r="R2780" s="48">
        <v>0</v>
      </c>
      <c r="S2780" s="113">
        <v>0</v>
      </c>
      <c r="T2780" s="48">
        <v>0</v>
      </c>
      <c r="U2780" s="47"/>
      <c r="V2780" s="22" t="s">
        <v>8461</v>
      </c>
      <c r="W2780" s="134" t="s">
        <v>3993</v>
      </c>
      <c r="X2780" s="3" t="s">
        <v>493</v>
      </c>
      <c r="Y2780" s="21">
        <v>1</v>
      </c>
      <c r="Z2780" s="21">
        <v>12</v>
      </c>
      <c r="AA2780" s="14">
        <v>0</v>
      </c>
      <c r="AB2780" s="3">
        <f t="shared" si="127"/>
        <v>384</v>
      </c>
      <c r="AC2780">
        <v>631.18235655050717</v>
      </c>
      <c r="AE2780" s="22" t="s">
        <v>8981</v>
      </c>
      <c r="AF2780" s="2" t="s">
        <v>2569</v>
      </c>
      <c r="AG2780" s="3" t="s">
        <v>289</v>
      </c>
      <c r="AH2780" s="3">
        <v>1</v>
      </c>
      <c r="AI2780" s="3">
        <v>8</v>
      </c>
      <c r="AJ2780" s="3">
        <v>3</v>
      </c>
      <c r="AK2780" s="3">
        <f t="shared" si="128"/>
        <v>339</v>
      </c>
      <c r="AL2780">
        <v>495.97324812474528</v>
      </c>
      <c r="AN2780" s="3">
        <v>2163</v>
      </c>
      <c r="AO2780" s="3">
        <v>1200</v>
      </c>
      <c r="AP2780" s="3">
        <v>3628</v>
      </c>
      <c r="AQ2780" s="3">
        <v>2778</v>
      </c>
      <c r="AR2780" s="183" t="s">
        <v>9000</v>
      </c>
      <c r="AS2780" s="183" t="s">
        <v>9001</v>
      </c>
      <c r="AT2780" s="3">
        <v>1</v>
      </c>
      <c r="AU2780" s="18">
        <v>0</v>
      </c>
      <c r="AV2780" s="17"/>
      <c r="AW2780" s="200">
        <v>0</v>
      </c>
      <c r="AX2780" s="200">
        <v>1</v>
      </c>
      <c r="AY2780" s="200">
        <v>1</v>
      </c>
      <c r="AZ2780" s="200">
        <v>0</v>
      </c>
      <c r="BA2780" s="200">
        <v>0</v>
      </c>
      <c r="BB2780" s="200">
        <v>0</v>
      </c>
      <c r="BC2780" s="200">
        <v>0</v>
      </c>
      <c r="BE2780" s="18">
        <v>1</v>
      </c>
      <c r="BF2780" s="18">
        <v>0</v>
      </c>
      <c r="BG2780" s="18">
        <v>0</v>
      </c>
      <c r="BH2780" s="18">
        <v>0</v>
      </c>
      <c r="BI2780" s="18">
        <v>0</v>
      </c>
      <c r="BJ2780" s="18">
        <v>0</v>
      </c>
    </row>
    <row r="2781" spans="1:62" x14ac:dyDescent="0.25">
      <c r="A2781" s="18">
        <v>123</v>
      </c>
      <c r="B2781" s="3">
        <v>57</v>
      </c>
      <c r="C2781" s="3" t="s">
        <v>3979</v>
      </c>
      <c r="D2781" s="18" t="s">
        <v>1799</v>
      </c>
      <c r="E2781" s="18" t="s">
        <v>46</v>
      </c>
      <c r="F2781" s="48" t="s">
        <v>958</v>
      </c>
      <c r="G2781" s="48" t="s">
        <v>7342</v>
      </c>
      <c r="K2781" s="113">
        <v>0</v>
      </c>
      <c r="L2781" s="113">
        <v>0</v>
      </c>
      <c r="M2781" s="113">
        <v>1</v>
      </c>
      <c r="N2781" s="48">
        <v>0</v>
      </c>
      <c r="O2781" s="48">
        <v>0</v>
      </c>
      <c r="P2781" s="48">
        <v>1</v>
      </c>
      <c r="Q2781" s="48">
        <v>0</v>
      </c>
      <c r="R2781" s="48">
        <v>0</v>
      </c>
      <c r="S2781" s="113">
        <v>0</v>
      </c>
      <c r="T2781" s="48">
        <v>0</v>
      </c>
      <c r="U2781" s="47"/>
      <c r="V2781" s="22" t="s">
        <v>8515</v>
      </c>
      <c r="W2781" s="134" t="s">
        <v>3994</v>
      </c>
      <c r="X2781" s="3" t="s">
        <v>401</v>
      </c>
      <c r="Y2781" s="21">
        <v>1</v>
      </c>
      <c r="Z2781" s="21">
        <v>10</v>
      </c>
      <c r="AA2781" s="14">
        <v>0</v>
      </c>
      <c r="AB2781" s="3">
        <f t="shared" si="127"/>
        <v>360</v>
      </c>
      <c r="AC2781">
        <v>591.65241099062246</v>
      </c>
      <c r="AE2781" s="22"/>
      <c r="AN2781" s="3">
        <v>2163</v>
      </c>
      <c r="AO2781" s="3">
        <v>1200</v>
      </c>
      <c r="AP2781" s="3">
        <v>3627</v>
      </c>
      <c r="AR2781" s="183" t="s">
        <v>9000</v>
      </c>
      <c r="AS2781" s="183" t="s">
        <v>9001</v>
      </c>
      <c r="AT2781" s="3">
        <v>1</v>
      </c>
      <c r="AU2781" s="18">
        <v>0</v>
      </c>
      <c r="AV2781" s="17"/>
      <c r="AW2781" s="200">
        <v>0</v>
      </c>
      <c r="AX2781" s="200">
        <v>1</v>
      </c>
      <c r="AY2781" s="200">
        <v>1</v>
      </c>
      <c r="AZ2781" s="200">
        <v>0</v>
      </c>
      <c r="BA2781" s="200">
        <v>0</v>
      </c>
      <c r="BB2781" s="200">
        <v>0</v>
      </c>
      <c r="BC2781" s="200">
        <v>0</v>
      </c>
    </row>
    <row r="2782" spans="1:62" ht="30" x14ac:dyDescent="0.25">
      <c r="A2782" s="18">
        <v>123</v>
      </c>
      <c r="B2782" s="3">
        <v>57</v>
      </c>
      <c r="C2782" s="3" t="s">
        <v>3979</v>
      </c>
      <c r="D2782" s="18" t="s">
        <v>1799</v>
      </c>
      <c r="E2782" s="18" t="s">
        <v>46</v>
      </c>
      <c r="F2782" s="48" t="s">
        <v>958</v>
      </c>
      <c r="G2782" s="48" t="s">
        <v>7342</v>
      </c>
      <c r="K2782" s="113">
        <v>0</v>
      </c>
      <c r="L2782" s="113">
        <v>0</v>
      </c>
      <c r="M2782" s="113">
        <v>1</v>
      </c>
      <c r="N2782" s="48">
        <v>0</v>
      </c>
      <c r="O2782" s="48">
        <v>0</v>
      </c>
      <c r="P2782" s="48">
        <v>1</v>
      </c>
      <c r="Q2782" s="48">
        <v>0</v>
      </c>
      <c r="R2782" s="48">
        <v>0</v>
      </c>
      <c r="S2782" s="113">
        <v>0</v>
      </c>
      <c r="T2782" s="48">
        <v>0</v>
      </c>
      <c r="U2782" s="47"/>
      <c r="V2782" s="22" t="s">
        <v>8612</v>
      </c>
      <c r="W2782" s="134" t="s">
        <v>3995</v>
      </c>
      <c r="X2782" s="3" t="s">
        <v>401</v>
      </c>
      <c r="Y2782" s="21">
        <v>1</v>
      </c>
      <c r="Z2782" s="21">
        <v>10</v>
      </c>
      <c r="AA2782" s="14">
        <v>0</v>
      </c>
      <c r="AB2782" s="3">
        <f t="shared" si="127"/>
        <v>360</v>
      </c>
      <c r="AC2782">
        <v>590.68069712683746</v>
      </c>
      <c r="AE2782" s="22" t="s">
        <v>9338</v>
      </c>
      <c r="AF2782" s="50" t="s">
        <v>3996</v>
      </c>
      <c r="AN2782" s="3">
        <v>2163</v>
      </c>
      <c r="AO2782" s="3">
        <v>1200</v>
      </c>
      <c r="AP2782" s="3">
        <v>3615</v>
      </c>
      <c r="AQ2782" s="3">
        <v>2152</v>
      </c>
      <c r="AR2782" s="183" t="s">
        <v>9000</v>
      </c>
      <c r="AS2782" s="183" t="s">
        <v>9001</v>
      </c>
      <c r="AT2782" s="3">
        <v>1</v>
      </c>
      <c r="AU2782" s="18">
        <v>0</v>
      </c>
      <c r="AV2782" s="17"/>
      <c r="AW2782" s="200">
        <v>0</v>
      </c>
      <c r="AX2782" s="200">
        <v>1</v>
      </c>
      <c r="AY2782" s="200">
        <v>1</v>
      </c>
      <c r="AZ2782" s="200">
        <v>0</v>
      </c>
      <c r="BA2782" s="200">
        <v>0</v>
      </c>
      <c r="BB2782" s="200">
        <v>0</v>
      </c>
      <c r="BC2782" s="200">
        <v>0</v>
      </c>
      <c r="BE2782" s="18">
        <v>0</v>
      </c>
      <c r="BF2782" s="18">
        <v>0</v>
      </c>
      <c r="BG2782" s="18">
        <v>1</v>
      </c>
      <c r="BH2782" s="18">
        <v>0</v>
      </c>
      <c r="BI2782" s="18">
        <v>0</v>
      </c>
      <c r="BJ2782" s="18">
        <v>0</v>
      </c>
    </row>
    <row r="2783" spans="1:62" x14ac:dyDescent="0.25">
      <c r="A2783" s="18">
        <v>123</v>
      </c>
      <c r="B2783" s="3">
        <v>57</v>
      </c>
      <c r="C2783" s="3" t="s">
        <v>3979</v>
      </c>
      <c r="D2783" s="18" t="s">
        <v>1799</v>
      </c>
      <c r="E2783" s="18" t="s">
        <v>46</v>
      </c>
      <c r="F2783" s="48" t="s">
        <v>958</v>
      </c>
      <c r="G2783" s="48" t="s">
        <v>7342</v>
      </c>
      <c r="K2783" s="113">
        <v>0</v>
      </c>
      <c r="L2783" s="113">
        <v>0</v>
      </c>
      <c r="M2783" s="113">
        <v>1</v>
      </c>
      <c r="N2783" s="48">
        <v>0</v>
      </c>
      <c r="O2783" s="48">
        <v>0</v>
      </c>
      <c r="P2783" s="48">
        <v>1</v>
      </c>
      <c r="Q2783" s="48">
        <v>0</v>
      </c>
      <c r="R2783" s="48">
        <v>0</v>
      </c>
      <c r="S2783" s="113">
        <v>0</v>
      </c>
      <c r="T2783" s="48">
        <v>0</v>
      </c>
      <c r="U2783" s="47"/>
      <c r="V2783" s="22" t="s">
        <v>8613</v>
      </c>
      <c r="W2783" s="134" t="s">
        <v>3997</v>
      </c>
      <c r="X2783" s="3" t="s">
        <v>196</v>
      </c>
      <c r="Y2783" s="21">
        <v>0</v>
      </c>
      <c r="Z2783" s="21">
        <v>3</v>
      </c>
      <c r="AA2783" s="14">
        <v>0</v>
      </c>
      <c r="AB2783" s="3">
        <f t="shared" si="127"/>
        <v>36</v>
      </c>
      <c r="AC2783">
        <v>58.785563769410842</v>
      </c>
      <c r="AE2783" s="22" t="s">
        <v>149</v>
      </c>
      <c r="AF2783" s="155"/>
      <c r="AG2783" s="3" t="s">
        <v>3998</v>
      </c>
      <c r="AH2783" s="3">
        <v>8</v>
      </c>
      <c r="AI2783" s="3">
        <v>12</v>
      </c>
      <c r="AJ2783" s="3">
        <v>9.5</v>
      </c>
      <c r="AK2783" s="3">
        <f>(240*AH2783)+(12*AI2783)+AJ2783</f>
        <v>2073.5</v>
      </c>
      <c r="AN2783" s="3">
        <v>2163</v>
      </c>
      <c r="AO2783" s="3">
        <v>1200</v>
      </c>
      <c r="AP2783" s="3">
        <v>3580</v>
      </c>
      <c r="AR2783" s="183" t="s">
        <v>9000</v>
      </c>
      <c r="AS2783" s="183" t="s">
        <v>9001</v>
      </c>
      <c r="AT2783" s="3">
        <v>1</v>
      </c>
      <c r="AU2783" s="18">
        <v>0</v>
      </c>
      <c r="AV2783" s="17"/>
      <c r="AW2783" s="200">
        <v>0</v>
      </c>
      <c r="AX2783" s="200">
        <v>1</v>
      </c>
      <c r="AY2783" s="200">
        <v>0</v>
      </c>
      <c r="AZ2783" s="200">
        <v>0</v>
      </c>
      <c r="BA2783" s="200">
        <v>0</v>
      </c>
      <c r="BB2783" s="200">
        <v>0</v>
      </c>
      <c r="BC2783" s="200">
        <v>0</v>
      </c>
    </row>
    <row r="2784" spans="1:62" ht="30" x14ac:dyDescent="0.25">
      <c r="A2784" s="18">
        <v>123</v>
      </c>
      <c r="B2784" s="3">
        <v>57</v>
      </c>
      <c r="C2784" s="3" t="s">
        <v>3979</v>
      </c>
      <c r="D2784" s="18" t="s">
        <v>1799</v>
      </c>
      <c r="E2784" s="18" t="s">
        <v>46</v>
      </c>
      <c r="F2784" s="48" t="s">
        <v>958</v>
      </c>
      <c r="G2784" s="48" t="s">
        <v>7342</v>
      </c>
      <c r="K2784" s="113">
        <v>0</v>
      </c>
      <c r="L2784" s="113">
        <v>0</v>
      </c>
      <c r="M2784" s="113">
        <v>1</v>
      </c>
      <c r="N2784" s="48">
        <v>0</v>
      </c>
      <c r="O2784" s="48">
        <v>0</v>
      </c>
      <c r="P2784" s="48">
        <v>1</v>
      </c>
      <c r="Q2784" s="48">
        <v>0</v>
      </c>
      <c r="R2784" s="48">
        <v>0</v>
      </c>
      <c r="S2784" s="113">
        <v>0</v>
      </c>
      <c r="T2784" s="48">
        <v>0</v>
      </c>
      <c r="U2784" s="47"/>
      <c r="V2784" s="22" t="s">
        <v>8748</v>
      </c>
      <c r="W2784" s="134" t="s">
        <v>3999</v>
      </c>
      <c r="X2784" s="3" t="s">
        <v>72</v>
      </c>
      <c r="Y2784" s="21">
        <v>1</v>
      </c>
      <c r="Z2784" s="21">
        <v>2</v>
      </c>
      <c r="AA2784" s="14">
        <v>6</v>
      </c>
      <c r="AB2784" s="3">
        <f t="shared" si="127"/>
        <v>270</v>
      </c>
      <c r="AC2784">
        <v>435.43016672967536</v>
      </c>
      <c r="AN2784" s="3">
        <v>2163</v>
      </c>
      <c r="AO2784" s="3">
        <v>1200</v>
      </c>
      <c r="AP2784" s="3">
        <v>3489</v>
      </c>
      <c r="AR2784" s="183" t="s">
        <v>9000</v>
      </c>
      <c r="AS2784" s="183" t="s">
        <v>9001</v>
      </c>
      <c r="AT2784" s="3">
        <v>1</v>
      </c>
      <c r="AU2784" s="18">
        <v>0</v>
      </c>
      <c r="AV2784" s="17"/>
      <c r="AW2784" s="200">
        <v>0</v>
      </c>
      <c r="AX2784" s="200">
        <v>1</v>
      </c>
      <c r="AY2784" s="200">
        <v>1</v>
      </c>
      <c r="AZ2784" s="200">
        <v>0</v>
      </c>
      <c r="BA2784" s="200">
        <v>0</v>
      </c>
      <c r="BB2784" s="200">
        <v>0</v>
      </c>
      <c r="BC2784" s="200">
        <v>0</v>
      </c>
    </row>
    <row r="2785" spans="1:55" x14ac:dyDescent="0.25">
      <c r="A2785" s="18">
        <v>123</v>
      </c>
      <c r="B2785" s="3">
        <v>57</v>
      </c>
      <c r="C2785" s="3" t="s">
        <v>3979</v>
      </c>
      <c r="D2785" s="18" t="s">
        <v>1799</v>
      </c>
      <c r="E2785" s="18" t="s">
        <v>46</v>
      </c>
      <c r="F2785" s="48" t="s">
        <v>958</v>
      </c>
      <c r="G2785" s="48" t="s">
        <v>7342</v>
      </c>
      <c r="K2785" s="113">
        <v>0</v>
      </c>
      <c r="L2785" s="113">
        <v>0</v>
      </c>
      <c r="M2785" s="113">
        <v>1</v>
      </c>
      <c r="N2785" s="48">
        <v>0</v>
      </c>
      <c r="O2785" s="48">
        <v>0</v>
      </c>
      <c r="P2785" s="48">
        <v>1</v>
      </c>
      <c r="Q2785" s="48">
        <v>0</v>
      </c>
      <c r="R2785" s="48">
        <v>0</v>
      </c>
      <c r="S2785" s="113">
        <v>0</v>
      </c>
      <c r="T2785" s="48">
        <v>0</v>
      </c>
      <c r="U2785" s="47"/>
      <c r="V2785" s="22" t="s">
        <v>8707</v>
      </c>
      <c r="W2785" s="134" t="s">
        <v>4000</v>
      </c>
      <c r="X2785" s="3" t="s">
        <v>1272</v>
      </c>
      <c r="Y2785" s="21">
        <v>20</v>
      </c>
      <c r="Z2785" s="21">
        <v>0</v>
      </c>
      <c r="AA2785" s="14">
        <v>0</v>
      </c>
      <c r="AB2785" s="3">
        <f t="shared" si="127"/>
        <v>4800</v>
      </c>
      <c r="AC2785">
        <v>7738.8603609239535</v>
      </c>
      <c r="AN2785" s="3">
        <v>2163</v>
      </c>
      <c r="AO2785" s="3">
        <v>1200</v>
      </c>
      <c r="AP2785" s="3">
        <v>3487</v>
      </c>
      <c r="AR2785" s="183" t="s">
        <v>9000</v>
      </c>
      <c r="AS2785" s="183" t="s">
        <v>9001</v>
      </c>
      <c r="AT2785" s="3">
        <v>1</v>
      </c>
      <c r="AU2785" s="18">
        <v>0</v>
      </c>
      <c r="AV2785" s="17"/>
      <c r="AW2785" s="200">
        <v>0</v>
      </c>
      <c r="AX2785" s="200">
        <v>0</v>
      </c>
      <c r="AY2785" s="200">
        <v>0</v>
      </c>
      <c r="AZ2785" s="200">
        <v>0</v>
      </c>
      <c r="BA2785" s="200">
        <v>1</v>
      </c>
      <c r="BB2785" s="200">
        <v>0</v>
      </c>
      <c r="BC2785" s="200">
        <v>0</v>
      </c>
    </row>
    <row r="2786" spans="1:55" x14ac:dyDescent="0.25">
      <c r="A2786" s="18">
        <v>123</v>
      </c>
      <c r="B2786" s="3">
        <v>57</v>
      </c>
      <c r="C2786" s="3" t="s">
        <v>3979</v>
      </c>
      <c r="D2786" s="18" t="s">
        <v>1799</v>
      </c>
      <c r="E2786" s="18" t="s">
        <v>46</v>
      </c>
      <c r="F2786" s="48" t="s">
        <v>958</v>
      </c>
      <c r="G2786" s="48" t="s">
        <v>7342</v>
      </c>
      <c r="K2786" s="113">
        <v>0</v>
      </c>
      <c r="L2786" s="113">
        <v>0</v>
      </c>
      <c r="M2786" s="113">
        <v>1</v>
      </c>
      <c r="N2786" s="48">
        <v>0</v>
      </c>
      <c r="O2786" s="48">
        <v>0</v>
      </c>
      <c r="P2786" s="48">
        <v>1</v>
      </c>
      <c r="Q2786" s="48">
        <v>0</v>
      </c>
      <c r="R2786" s="48">
        <v>0</v>
      </c>
      <c r="S2786" s="113">
        <v>0</v>
      </c>
      <c r="T2786" s="48">
        <v>0</v>
      </c>
      <c r="U2786" s="47"/>
      <c r="V2786" s="22" t="s">
        <v>8629</v>
      </c>
      <c r="W2786" s="134" t="s">
        <v>4001</v>
      </c>
      <c r="X2786" s="3" t="s">
        <v>4002</v>
      </c>
      <c r="Y2786" s="21">
        <v>4</v>
      </c>
      <c r="Z2786" s="21">
        <v>17</v>
      </c>
      <c r="AA2786" s="14">
        <v>6</v>
      </c>
      <c r="AB2786" s="3">
        <f t="shared" si="127"/>
        <v>1170</v>
      </c>
      <c r="AC2786">
        <v>1849.2508555326947</v>
      </c>
      <c r="AN2786" s="3">
        <v>2163</v>
      </c>
      <c r="AO2786" s="3">
        <v>1200</v>
      </c>
      <c r="AP2786" s="3">
        <v>3342</v>
      </c>
      <c r="AR2786" s="183" t="s">
        <v>9000</v>
      </c>
      <c r="AS2786" s="183" t="s">
        <v>9001</v>
      </c>
      <c r="AT2786" s="3">
        <v>1</v>
      </c>
      <c r="AU2786" s="18">
        <v>0</v>
      </c>
      <c r="AV2786" s="17"/>
      <c r="AW2786" s="200">
        <v>0</v>
      </c>
      <c r="AX2786" s="200">
        <v>1</v>
      </c>
      <c r="AY2786" s="200">
        <v>0</v>
      </c>
      <c r="AZ2786" s="200">
        <v>0</v>
      </c>
      <c r="BA2786" s="200">
        <v>0</v>
      </c>
      <c r="BB2786" s="200">
        <v>0</v>
      </c>
      <c r="BC2786" s="200">
        <v>0</v>
      </c>
    </row>
    <row r="2787" spans="1:55" x14ac:dyDescent="0.25">
      <c r="A2787" s="18">
        <v>123</v>
      </c>
      <c r="B2787" s="3">
        <v>57</v>
      </c>
      <c r="C2787" s="3" t="s">
        <v>3979</v>
      </c>
      <c r="D2787" s="18" t="s">
        <v>1799</v>
      </c>
      <c r="E2787" s="18" t="s">
        <v>46</v>
      </c>
      <c r="F2787" s="48" t="s">
        <v>958</v>
      </c>
      <c r="G2787" s="48" t="s">
        <v>7342</v>
      </c>
      <c r="K2787" s="113">
        <v>0</v>
      </c>
      <c r="L2787" s="113">
        <v>0</v>
      </c>
      <c r="M2787" s="113">
        <v>1</v>
      </c>
      <c r="N2787" s="48">
        <v>0</v>
      </c>
      <c r="O2787" s="48">
        <v>0</v>
      </c>
      <c r="P2787" s="48">
        <v>1</v>
      </c>
      <c r="Q2787" s="48">
        <v>0</v>
      </c>
      <c r="R2787" s="48">
        <v>0</v>
      </c>
      <c r="S2787" s="113">
        <v>0</v>
      </c>
      <c r="T2787" s="48">
        <v>0</v>
      </c>
      <c r="U2787" s="47"/>
      <c r="V2787" s="22" t="s">
        <v>8999</v>
      </c>
      <c r="W2787" s="134" t="s">
        <v>4003</v>
      </c>
      <c r="X2787" s="3" t="s">
        <v>4004</v>
      </c>
      <c r="Y2787" s="21">
        <v>0</v>
      </c>
      <c r="Z2787" s="21">
        <v>7</v>
      </c>
      <c r="AA2787" s="14">
        <v>1</v>
      </c>
      <c r="AB2787" s="3">
        <f t="shared" ref="AB2787:AB2806" si="129">(240*Y2787)+(12*Z2787)+AA2787</f>
        <v>85</v>
      </c>
      <c r="AC2787">
        <v>129.27444271131984</v>
      </c>
      <c r="AN2787" s="3">
        <v>2163</v>
      </c>
      <c r="AO2787" s="3">
        <v>1200</v>
      </c>
      <c r="AP2787" s="3">
        <v>3061</v>
      </c>
      <c r="AR2787" s="183" t="s">
        <v>9000</v>
      </c>
      <c r="AS2787" s="183" t="s">
        <v>9001</v>
      </c>
      <c r="AT2787" s="3">
        <v>1</v>
      </c>
      <c r="AU2787" s="18">
        <v>0</v>
      </c>
      <c r="AV2787" s="17"/>
      <c r="AW2787" s="200">
        <v>0</v>
      </c>
      <c r="AX2787" s="200">
        <v>1</v>
      </c>
      <c r="AY2787" s="200">
        <v>0</v>
      </c>
      <c r="AZ2787" s="200">
        <v>0</v>
      </c>
      <c r="BA2787" s="200">
        <v>0</v>
      </c>
      <c r="BB2787" s="200">
        <v>0</v>
      </c>
      <c r="BC2787" s="200">
        <v>0</v>
      </c>
    </row>
    <row r="2788" spans="1:55" ht="30" x14ac:dyDescent="0.25">
      <c r="A2788" s="18">
        <v>123</v>
      </c>
      <c r="B2788" s="3">
        <v>57</v>
      </c>
      <c r="C2788" s="3" t="s">
        <v>3979</v>
      </c>
      <c r="D2788" s="18" t="s">
        <v>1799</v>
      </c>
      <c r="E2788" s="18" t="s">
        <v>46</v>
      </c>
      <c r="F2788" s="48" t="s">
        <v>958</v>
      </c>
      <c r="G2788" s="48" t="s">
        <v>7342</v>
      </c>
      <c r="K2788" s="113">
        <v>0</v>
      </c>
      <c r="L2788" s="113">
        <v>0</v>
      </c>
      <c r="M2788" s="113">
        <v>1</v>
      </c>
      <c r="N2788" s="48">
        <v>0</v>
      </c>
      <c r="O2788" s="48">
        <v>0</v>
      </c>
      <c r="P2788" s="48">
        <v>1</v>
      </c>
      <c r="Q2788" s="48">
        <v>0</v>
      </c>
      <c r="R2788" s="48">
        <v>0</v>
      </c>
      <c r="S2788" s="113">
        <v>0</v>
      </c>
      <c r="T2788" s="48">
        <v>0</v>
      </c>
      <c r="U2788" s="47"/>
      <c r="V2788" s="22" t="s">
        <v>8888</v>
      </c>
      <c r="W2788" s="134" t="s">
        <v>4005</v>
      </c>
      <c r="X2788" s="3" t="s">
        <v>698</v>
      </c>
      <c r="Y2788" s="21">
        <v>2</v>
      </c>
      <c r="Z2788" s="21">
        <v>0</v>
      </c>
      <c r="AA2788" s="14">
        <v>6</v>
      </c>
      <c r="AB2788" s="3">
        <f t="shared" si="129"/>
        <v>486</v>
      </c>
      <c r="AC2788">
        <v>734.80485992583328</v>
      </c>
      <c r="AN2788" s="3">
        <v>2163</v>
      </c>
      <c r="AO2788" s="3">
        <v>1200</v>
      </c>
      <c r="AP2788" s="3">
        <v>3018</v>
      </c>
      <c r="AR2788" s="183" t="s">
        <v>9000</v>
      </c>
      <c r="AS2788" s="183" t="s">
        <v>9001</v>
      </c>
      <c r="AT2788" s="3">
        <v>1</v>
      </c>
      <c r="AU2788" s="18">
        <v>0</v>
      </c>
      <c r="AV2788" s="17"/>
      <c r="AW2788" s="200">
        <v>1</v>
      </c>
      <c r="AX2788" s="200">
        <v>0</v>
      </c>
      <c r="AY2788" s="200">
        <v>0</v>
      </c>
      <c r="AZ2788" s="200">
        <v>0</v>
      </c>
      <c r="BA2788" s="200">
        <v>0</v>
      </c>
      <c r="BB2788" s="200">
        <v>0</v>
      </c>
      <c r="BC2788" s="200">
        <v>0</v>
      </c>
    </row>
    <row r="2789" spans="1:55" ht="30" x14ac:dyDescent="0.25">
      <c r="A2789" s="18">
        <v>123</v>
      </c>
      <c r="B2789" s="3">
        <v>57</v>
      </c>
      <c r="C2789" s="3" t="s">
        <v>3979</v>
      </c>
      <c r="D2789" s="18" t="s">
        <v>1799</v>
      </c>
      <c r="E2789" s="18" t="s">
        <v>46</v>
      </c>
      <c r="F2789" s="48" t="s">
        <v>958</v>
      </c>
      <c r="G2789" s="48" t="s">
        <v>7342</v>
      </c>
      <c r="K2789" s="113">
        <v>0</v>
      </c>
      <c r="L2789" s="113">
        <v>0</v>
      </c>
      <c r="M2789" s="113">
        <v>1</v>
      </c>
      <c r="N2789" s="48">
        <v>0</v>
      </c>
      <c r="O2789" s="48">
        <v>0</v>
      </c>
      <c r="P2789" s="48">
        <v>1</v>
      </c>
      <c r="Q2789" s="48">
        <v>0</v>
      </c>
      <c r="R2789" s="48">
        <v>0</v>
      </c>
      <c r="S2789" s="113">
        <v>0</v>
      </c>
      <c r="T2789" s="48">
        <v>0</v>
      </c>
      <c r="U2789" s="47"/>
      <c r="V2789" s="22" t="s">
        <v>8888</v>
      </c>
      <c r="W2789" s="134" t="s">
        <v>4006</v>
      </c>
      <c r="X2789" s="3" t="s">
        <v>706</v>
      </c>
      <c r="Y2789" s="21">
        <v>1</v>
      </c>
      <c r="Z2789" s="21">
        <v>0</v>
      </c>
      <c r="AA2789" s="14">
        <v>0</v>
      </c>
      <c r="AB2789" s="3">
        <f t="shared" si="129"/>
        <v>240</v>
      </c>
      <c r="AC2789">
        <v>362.86659749423865</v>
      </c>
      <c r="AN2789" s="3">
        <v>2163</v>
      </c>
      <c r="AO2789" s="3">
        <v>1200</v>
      </c>
      <c r="AP2789" s="3">
        <v>3018</v>
      </c>
      <c r="AR2789" s="183" t="s">
        <v>9000</v>
      </c>
      <c r="AS2789" s="183" t="s">
        <v>9001</v>
      </c>
      <c r="AT2789" s="3">
        <v>1</v>
      </c>
      <c r="AU2789" s="18">
        <v>0</v>
      </c>
      <c r="AV2789" s="17"/>
      <c r="AW2789" s="200">
        <v>1</v>
      </c>
      <c r="AX2789" s="200">
        <v>0</v>
      </c>
      <c r="AY2789" s="200">
        <v>0</v>
      </c>
      <c r="AZ2789" s="200">
        <v>0</v>
      </c>
      <c r="BA2789" s="200">
        <v>0</v>
      </c>
      <c r="BB2789" s="200">
        <v>0</v>
      </c>
      <c r="BC2789" s="200">
        <v>0</v>
      </c>
    </row>
    <row r="2790" spans="1:55" x14ac:dyDescent="0.25">
      <c r="A2790" s="18">
        <v>123</v>
      </c>
      <c r="B2790" s="3">
        <v>57</v>
      </c>
      <c r="C2790" s="3" t="s">
        <v>3979</v>
      </c>
      <c r="D2790" s="18" t="s">
        <v>1799</v>
      </c>
      <c r="E2790" s="18" t="s">
        <v>46</v>
      </c>
      <c r="F2790" s="48" t="s">
        <v>958</v>
      </c>
      <c r="G2790" s="48" t="s">
        <v>7342</v>
      </c>
      <c r="K2790" s="113">
        <v>0</v>
      </c>
      <c r="L2790" s="113">
        <v>0</v>
      </c>
      <c r="M2790" s="113">
        <v>1</v>
      </c>
      <c r="N2790" s="48">
        <v>0</v>
      </c>
      <c r="O2790" s="48">
        <v>0</v>
      </c>
      <c r="P2790" s="48">
        <v>1</v>
      </c>
      <c r="Q2790" s="48">
        <v>0</v>
      </c>
      <c r="R2790" s="48">
        <v>0</v>
      </c>
      <c r="S2790" s="113">
        <v>0</v>
      </c>
      <c r="T2790" s="48">
        <v>0</v>
      </c>
      <c r="U2790" s="47"/>
      <c r="V2790" s="22" t="s">
        <v>8888</v>
      </c>
      <c r="W2790" s="134" t="s">
        <v>4007</v>
      </c>
      <c r="X2790" s="3" t="s">
        <v>503</v>
      </c>
      <c r="Y2790" s="21">
        <v>0</v>
      </c>
      <c r="Z2790" s="21">
        <v>12</v>
      </c>
      <c r="AA2790" s="14">
        <v>6</v>
      </c>
      <c r="AB2790" s="3">
        <f t="shared" si="129"/>
        <v>150</v>
      </c>
      <c r="AC2790">
        <v>226.79162343389916</v>
      </c>
      <c r="AN2790" s="3">
        <v>2163</v>
      </c>
      <c r="AO2790" s="3">
        <v>1200</v>
      </c>
      <c r="AP2790" s="3">
        <v>3018</v>
      </c>
      <c r="AR2790" s="183" t="s">
        <v>9000</v>
      </c>
      <c r="AS2790" s="183" t="s">
        <v>9001</v>
      </c>
      <c r="AT2790" s="3">
        <v>1</v>
      </c>
      <c r="AU2790" s="18">
        <v>0</v>
      </c>
      <c r="AV2790" s="17"/>
      <c r="AW2790" s="200">
        <v>1</v>
      </c>
      <c r="AX2790" s="200">
        <v>0</v>
      </c>
      <c r="AY2790" s="200">
        <v>0</v>
      </c>
      <c r="AZ2790" s="200">
        <v>0</v>
      </c>
      <c r="BA2790" s="200">
        <v>0</v>
      </c>
      <c r="BB2790" s="200">
        <v>0</v>
      </c>
      <c r="BC2790" s="200">
        <v>0</v>
      </c>
    </row>
    <row r="2791" spans="1:55" ht="30" x14ac:dyDescent="0.25">
      <c r="A2791" s="18">
        <v>123</v>
      </c>
      <c r="B2791" s="3">
        <v>57</v>
      </c>
      <c r="C2791" s="3" t="s">
        <v>3979</v>
      </c>
      <c r="D2791" s="18" t="s">
        <v>1799</v>
      </c>
      <c r="E2791" s="18" t="s">
        <v>46</v>
      </c>
      <c r="F2791" s="48" t="s">
        <v>958</v>
      </c>
      <c r="G2791" s="48" t="s">
        <v>7342</v>
      </c>
      <c r="K2791" s="113">
        <v>0</v>
      </c>
      <c r="L2791" s="113">
        <v>0</v>
      </c>
      <c r="M2791" s="113">
        <v>1</v>
      </c>
      <c r="N2791" s="48">
        <v>0</v>
      </c>
      <c r="O2791" s="48">
        <v>0</v>
      </c>
      <c r="P2791" s="48">
        <v>1</v>
      </c>
      <c r="Q2791" s="48">
        <v>0</v>
      </c>
      <c r="R2791" s="48">
        <v>0</v>
      </c>
      <c r="S2791" s="113">
        <v>0</v>
      </c>
      <c r="T2791" s="48">
        <v>0</v>
      </c>
      <c r="U2791" s="47"/>
      <c r="V2791" s="22" t="s">
        <v>8838</v>
      </c>
      <c r="W2791" s="134" t="s">
        <v>4008</v>
      </c>
      <c r="X2791" s="3" t="s">
        <v>710</v>
      </c>
      <c r="Y2791" s="21">
        <v>1</v>
      </c>
      <c r="Z2791" s="21">
        <v>5</v>
      </c>
      <c r="AA2791" s="14">
        <v>0</v>
      </c>
      <c r="AB2791" s="3">
        <f t="shared" si="129"/>
        <v>300</v>
      </c>
      <c r="AC2791">
        <v>452.52825826080306</v>
      </c>
      <c r="AN2791" s="3">
        <v>2163</v>
      </c>
      <c r="AO2791" s="3">
        <v>1200</v>
      </c>
      <c r="AP2791" s="3">
        <v>3001</v>
      </c>
      <c r="AR2791" s="183" t="s">
        <v>9000</v>
      </c>
      <c r="AS2791" s="183" t="s">
        <v>9001</v>
      </c>
      <c r="AT2791" s="3">
        <v>1</v>
      </c>
      <c r="AU2791" s="18">
        <v>0</v>
      </c>
      <c r="AV2791" s="17"/>
      <c r="AW2791" s="200">
        <v>1</v>
      </c>
      <c r="AX2791" s="200">
        <v>0</v>
      </c>
      <c r="AY2791" s="200">
        <v>0</v>
      </c>
      <c r="AZ2791" s="200">
        <v>0</v>
      </c>
      <c r="BA2791" s="200">
        <v>0</v>
      </c>
      <c r="BB2791" s="200">
        <v>0</v>
      </c>
      <c r="BC2791" s="200">
        <v>0</v>
      </c>
    </row>
    <row r="2792" spans="1:55" x14ac:dyDescent="0.25">
      <c r="A2792" s="18">
        <v>123</v>
      </c>
      <c r="B2792" s="3">
        <v>57</v>
      </c>
      <c r="C2792" s="3" t="s">
        <v>3979</v>
      </c>
      <c r="D2792" s="18" t="s">
        <v>1799</v>
      </c>
      <c r="E2792" s="18" t="s">
        <v>46</v>
      </c>
      <c r="F2792" s="48" t="s">
        <v>958</v>
      </c>
      <c r="G2792" s="48" t="s">
        <v>7342</v>
      </c>
      <c r="K2792" s="113">
        <v>0</v>
      </c>
      <c r="L2792" s="113">
        <v>0</v>
      </c>
      <c r="M2792" s="113">
        <v>1</v>
      </c>
      <c r="N2792" s="48">
        <v>0</v>
      </c>
      <c r="O2792" s="48">
        <v>0</v>
      </c>
      <c r="P2792" s="48">
        <v>1</v>
      </c>
      <c r="Q2792" s="48">
        <v>0</v>
      </c>
      <c r="R2792" s="48">
        <v>0</v>
      </c>
      <c r="S2792" s="113">
        <v>0</v>
      </c>
      <c r="T2792" s="48">
        <v>0</v>
      </c>
      <c r="U2792" s="47"/>
      <c r="V2792" s="22" t="s">
        <v>8838</v>
      </c>
      <c r="W2792" s="134" t="s">
        <v>4009</v>
      </c>
      <c r="X2792" s="3" t="s">
        <v>374</v>
      </c>
      <c r="Y2792" s="21">
        <v>0</v>
      </c>
      <c r="Z2792" s="21">
        <v>5</v>
      </c>
      <c r="AA2792" s="14">
        <v>0</v>
      </c>
      <c r="AB2792" s="3">
        <f t="shared" si="129"/>
        <v>60</v>
      </c>
      <c r="AC2792">
        <v>90.505651652160608</v>
      </c>
      <c r="AN2792" s="3">
        <v>2163</v>
      </c>
      <c r="AO2792" s="3">
        <v>1200</v>
      </c>
      <c r="AP2792" s="3">
        <v>3001</v>
      </c>
      <c r="AR2792" s="183" t="s">
        <v>9000</v>
      </c>
      <c r="AS2792" s="183" t="s">
        <v>9001</v>
      </c>
      <c r="AT2792" s="3">
        <v>1</v>
      </c>
      <c r="AU2792" s="18">
        <v>0</v>
      </c>
      <c r="AV2792" s="17"/>
      <c r="AW2792" s="200">
        <v>1</v>
      </c>
      <c r="AX2792" s="200">
        <v>0</v>
      </c>
      <c r="AY2792" s="200">
        <v>0</v>
      </c>
      <c r="AZ2792" s="200">
        <v>0</v>
      </c>
      <c r="BA2792" s="200">
        <v>0</v>
      </c>
      <c r="BB2792" s="200">
        <v>0</v>
      </c>
      <c r="BC2792" s="200">
        <v>0</v>
      </c>
    </row>
    <row r="2793" spans="1:55" x14ac:dyDescent="0.25">
      <c r="A2793" s="18">
        <v>123</v>
      </c>
      <c r="B2793" s="3">
        <v>57</v>
      </c>
      <c r="C2793" s="3" t="s">
        <v>3979</v>
      </c>
      <c r="D2793" s="18" t="s">
        <v>1799</v>
      </c>
      <c r="E2793" s="18" t="s">
        <v>46</v>
      </c>
      <c r="F2793" s="48" t="s">
        <v>958</v>
      </c>
      <c r="G2793" s="48" t="s">
        <v>7342</v>
      </c>
      <c r="K2793" s="113">
        <v>0</v>
      </c>
      <c r="L2793" s="113">
        <v>0</v>
      </c>
      <c r="M2793" s="113">
        <v>1</v>
      </c>
      <c r="N2793" s="48">
        <v>0</v>
      </c>
      <c r="O2793" s="48">
        <v>0</v>
      </c>
      <c r="P2793" s="48">
        <v>1</v>
      </c>
      <c r="Q2793" s="48">
        <v>0</v>
      </c>
      <c r="R2793" s="48">
        <v>0</v>
      </c>
      <c r="S2793" s="113">
        <v>0</v>
      </c>
      <c r="T2793" s="48">
        <v>0</v>
      </c>
      <c r="U2793" s="47"/>
      <c r="V2793" s="22" t="s">
        <v>8912</v>
      </c>
      <c r="W2793" s="134" t="s">
        <v>4010</v>
      </c>
      <c r="X2793" s="3" t="s">
        <v>27</v>
      </c>
      <c r="Y2793" s="21">
        <v>0</v>
      </c>
      <c r="Z2793" s="21">
        <v>4</v>
      </c>
      <c r="AA2793" s="14">
        <v>0</v>
      </c>
      <c r="AB2793" s="3">
        <f t="shared" si="129"/>
        <v>48</v>
      </c>
      <c r="AC2793">
        <v>72.196547870324906</v>
      </c>
      <c r="AN2793" s="3">
        <v>2163</v>
      </c>
      <c r="AO2793" s="3">
        <v>1200</v>
      </c>
      <c r="AP2793" s="3">
        <v>2980</v>
      </c>
      <c r="AR2793" s="183" t="s">
        <v>9000</v>
      </c>
      <c r="AS2793" s="183" t="s">
        <v>9001</v>
      </c>
      <c r="AT2793" s="3">
        <v>1</v>
      </c>
      <c r="AU2793" s="18">
        <v>0</v>
      </c>
      <c r="AV2793" s="17"/>
      <c r="AW2793" s="200">
        <v>1</v>
      </c>
      <c r="AX2793" s="200">
        <v>0</v>
      </c>
      <c r="AY2793" s="200">
        <v>0</v>
      </c>
      <c r="AZ2793" s="200">
        <v>0</v>
      </c>
      <c r="BA2793" s="200">
        <v>0</v>
      </c>
      <c r="BB2793" s="200">
        <v>0</v>
      </c>
      <c r="BC2793" s="200">
        <v>0</v>
      </c>
    </row>
    <row r="2794" spans="1:55" x14ac:dyDescent="0.25">
      <c r="A2794" s="18">
        <v>123</v>
      </c>
      <c r="B2794" s="3">
        <v>57</v>
      </c>
      <c r="C2794" s="3" t="s">
        <v>3979</v>
      </c>
      <c r="D2794" s="18" t="s">
        <v>1799</v>
      </c>
      <c r="E2794" s="18" t="s">
        <v>46</v>
      </c>
      <c r="F2794" s="48" t="s">
        <v>958</v>
      </c>
      <c r="G2794" s="48" t="s">
        <v>7342</v>
      </c>
      <c r="K2794" s="113">
        <v>0</v>
      </c>
      <c r="L2794" s="113">
        <v>0</v>
      </c>
      <c r="M2794" s="113">
        <v>1</v>
      </c>
      <c r="N2794" s="48">
        <v>0</v>
      </c>
      <c r="O2794" s="48">
        <v>0</v>
      </c>
      <c r="P2794" s="48">
        <v>1</v>
      </c>
      <c r="Q2794" s="48">
        <v>0</v>
      </c>
      <c r="R2794" s="48">
        <v>0</v>
      </c>
      <c r="S2794" s="113">
        <v>0</v>
      </c>
      <c r="T2794" s="48">
        <v>0</v>
      </c>
      <c r="U2794" s="47"/>
      <c r="V2794" s="22" t="s">
        <v>8831</v>
      </c>
      <c r="W2794" s="134" t="s">
        <v>4011</v>
      </c>
      <c r="X2794" s="3" t="s">
        <v>196</v>
      </c>
      <c r="Y2794" s="21">
        <v>0</v>
      </c>
      <c r="Z2794" s="21">
        <v>3</v>
      </c>
      <c r="AA2794" s="14">
        <v>0</v>
      </c>
      <c r="AB2794" s="3">
        <f t="shared" si="129"/>
        <v>36</v>
      </c>
      <c r="AC2794">
        <v>53.148043744989245</v>
      </c>
      <c r="AN2794" s="3">
        <v>2163</v>
      </c>
      <c r="AO2794" s="3">
        <v>1200</v>
      </c>
      <c r="AP2794" s="3">
        <v>2844</v>
      </c>
      <c r="AR2794" s="183" t="s">
        <v>9000</v>
      </c>
      <c r="AS2794" s="183" t="s">
        <v>9001</v>
      </c>
      <c r="AT2794" s="3">
        <v>1</v>
      </c>
      <c r="AU2794" s="18">
        <v>0</v>
      </c>
      <c r="AV2794" s="17"/>
      <c r="AW2794" s="200">
        <v>0</v>
      </c>
      <c r="AX2794" s="200">
        <v>1</v>
      </c>
      <c r="AY2794" s="200">
        <v>0</v>
      </c>
      <c r="AZ2794" s="200">
        <v>0</v>
      </c>
      <c r="BA2794" s="200">
        <v>0</v>
      </c>
      <c r="BB2794" s="200">
        <v>0</v>
      </c>
      <c r="BC2794" s="200">
        <v>0</v>
      </c>
    </row>
    <row r="2795" spans="1:55" x14ac:dyDescent="0.25">
      <c r="A2795" s="18">
        <v>123</v>
      </c>
      <c r="B2795" s="3">
        <v>57</v>
      </c>
      <c r="C2795" s="3" t="s">
        <v>3979</v>
      </c>
      <c r="D2795" s="18" t="s">
        <v>1799</v>
      </c>
      <c r="E2795" s="18" t="s">
        <v>46</v>
      </c>
      <c r="F2795" s="48" t="s">
        <v>958</v>
      </c>
      <c r="G2795" s="48" t="s">
        <v>7342</v>
      </c>
      <c r="K2795" s="113">
        <v>0</v>
      </c>
      <c r="L2795" s="113">
        <v>0</v>
      </c>
      <c r="M2795" s="113">
        <v>1</v>
      </c>
      <c r="N2795" s="48">
        <v>0</v>
      </c>
      <c r="O2795" s="48">
        <v>0</v>
      </c>
      <c r="P2795" s="48">
        <v>1</v>
      </c>
      <c r="Q2795" s="48">
        <v>0</v>
      </c>
      <c r="R2795" s="48">
        <v>0</v>
      </c>
      <c r="S2795" s="113">
        <v>0</v>
      </c>
      <c r="T2795" s="48">
        <v>0</v>
      </c>
      <c r="U2795" s="47"/>
      <c r="V2795" s="22" t="s">
        <v>8979</v>
      </c>
      <c r="W2795" s="134" t="s">
        <v>4012</v>
      </c>
      <c r="X2795" s="3" t="s">
        <v>918</v>
      </c>
      <c r="Y2795" s="21">
        <v>0</v>
      </c>
      <c r="Z2795" s="21">
        <v>5</v>
      </c>
      <c r="AA2795" s="14">
        <v>9</v>
      </c>
      <c r="AB2795" s="3">
        <f t="shared" si="129"/>
        <v>69</v>
      </c>
      <c r="AC2795">
        <v>101.68585054191716</v>
      </c>
      <c r="AN2795" s="3">
        <v>2163</v>
      </c>
      <c r="AO2795" s="3">
        <v>1200</v>
      </c>
      <c r="AP2795" s="3">
        <v>2831</v>
      </c>
      <c r="AR2795" s="183" t="s">
        <v>9000</v>
      </c>
      <c r="AS2795" s="183" t="s">
        <v>9001</v>
      </c>
      <c r="AT2795" s="3">
        <v>1</v>
      </c>
      <c r="AU2795" s="18">
        <v>0</v>
      </c>
      <c r="AV2795" s="17"/>
      <c r="AW2795" s="200">
        <v>1</v>
      </c>
      <c r="AX2795" s="200">
        <v>0</v>
      </c>
      <c r="AY2795" s="200">
        <v>0</v>
      </c>
      <c r="AZ2795" s="200">
        <v>0</v>
      </c>
      <c r="BA2795" s="200">
        <v>0</v>
      </c>
      <c r="BB2795" s="200">
        <v>0</v>
      </c>
      <c r="BC2795" s="200">
        <v>0</v>
      </c>
    </row>
    <row r="2796" spans="1:55" x14ac:dyDescent="0.25">
      <c r="A2796" s="18">
        <v>123</v>
      </c>
      <c r="B2796" s="3">
        <v>57</v>
      </c>
      <c r="C2796" s="3" t="s">
        <v>3979</v>
      </c>
      <c r="D2796" s="18" t="s">
        <v>1799</v>
      </c>
      <c r="E2796" s="18" t="s">
        <v>46</v>
      </c>
      <c r="F2796" s="48" t="s">
        <v>958</v>
      </c>
      <c r="G2796" s="48" t="s">
        <v>7342</v>
      </c>
      <c r="K2796" s="113">
        <v>0</v>
      </c>
      <c r="L2796" s="113">
        <v>0</v>
      </c>
      <c r="M2796" s="113">
        <v>1</v>
      </c>
      <c r="N2796" s="48">
        <v>0</v>
      </c>
      <c r="O2796" s="48">
        <v>0</v>
      </c>
      <c r="P2796" s="48">
        <v>1</v>
      </c>
      <c r="Q2796" s="48">
        <v>0</v>
      </c>
      <c r="R2796" s="48">
        <v>0</v>
      </c>
      <c r="S2796" s="113">
        <v>0</v>
      </c>
      <c r="T2796" s="48">
        <v>0</v>
      </c>
      <c r="U2796" s="47"/>
      <c r="V2796" s="22" t="s">
        <v>8979</v>
      </c>
      <c r="W2796" s="134" t="s">
        <v>4013</v>
      </c>
      <c r="X2796" s="3" t="s">
        <v>179</v>
      </c>
      <c r="Y2796" s="21">
        <v>0</v>
      </c>
      <c r="Z2796" s="21">
        <v>4</v>
      </c>
      <c r="AA2796" s="14">
        <v>6</v>
      </c>
      <c r="AB2796" s="3">
        <f t="shared" si="129"/>
        <v>54</v>
      </c>
      <c r="AC2796">
        <v>79.580230858891696</v>
      </c>
      <c r="AN2796" s="3">
        <v>2163</v>
      </c>
      <c r="AO2796" s="3">
        <v>1200</v>
      </c>
      <c r="AP2796" s="3">
        <v>2831</v>
      </c>
      <c r="AR2796" s="183" t="s">
        <v>9000</v>
      </c>
      <c r="AS2796" s="183" t="s">
        <v>9001</v>
      </c>
      <c r="AT2796" s="3">
        <v>1</v>
      </c>
      <c r="AU2796" s="18">
        <v>0</v>
      </c>
      <c r="AV2796" s="17"/>
      <c r="AW2796" s="200">
        <v>1</v>
      </c>
      <c r="AX2796" s="200">
        <v>0</v>
      </c>
      <c r="AY2796" s="200">
        <v>0</v>
      </c>
      <c r="AZ2796" s="200">
        <v>0</v>
      </c>
      <c r="BA2796" s="200">
        <v>0</v>
      </c>
      <c r="BB2796" s="200">
        <v>0</v>
      </c>
      <c r="BC2796" s="200">
        <v>0</v>
      </c>
    </row>
    <row r="2797" spans="1:55" x14ac:dyDescent="0.25">
      <c r="A2797" s="18">
        <v>123</v>
      </c>
      <c r="B2797" s="3">
        <v>57</v>
      </c>
      <c r="C2797" s="3" t="s">
        <v>3979</v>
      </c>
      <c r="D2797" s="18" t="s">
        <v>1799</v>
      </c>
      <c r="E2797" s="18" t="s">
        <v>46</v>
      </c>
      <c r="F2797" s="48" t="s">
        <v>958</v>
      </c>
      <c r="G2797" s="48" t="s">
        <v>7342</v>
      </c>
      <c r="K2797" s="113">
        <v>0</v>
      </c>
      <c r="L2797" s="113">
        <v>0</v>
      </c>
      <c r="M2797" s="113">
        <v>1</v>
      </c>
      <c r="N2797" s="48">
        <v>0</v>
      </c>
      <c r="O2797" s="48">
        <v>0</v>
      </c>
      <c r="P2797" s="48">
        <v>1</v>
      </c>
      <c r="Q2797" s="48">
        <v>0</v>
      </c>
      <c r="R2797" s="48">
        <v>0</v>
      </c>
      <c r="S2797" s="113">
        <v>0</v>
      </c>
      <c r="T2797" s="48">
        <v>0</v>
      </c>
      <c r="U2797" s="47"/>
      <c r="V2797" s="22" t="s">
        <v>8958</v>
      </c>
      <c r="W2797" s="134" t="s">
        <v>4014</v>
      </c>
      <c r="X2797" s="3" t="s">
        <v>68</v>
      </c>
      <c r="Y2797" s="21">
        <v>0</v>
      </c>
      <c r="Z2797" s="21">
        <v>7</v>
      </c>
      <c r="AA2797" s="14">
        <v>0</v>
      </c>
      <c r="AB2797" s="3">
        <f t="shared" si="129"/>
        <v>84</v>
      </c>
      <c r="AC2797">
        <v>123.23316605879411</v>
      </c>
      <c r="AN2797" s="3">
        <v>2163</v>
      </c>
      <c r="AO2797" s="3">
        <v>1200</v>
      </c>
      <c r="AP2797" s="3">
        <v>2798</v>
      </c>
      <c r="AR2797" s="183" t="s">
        <v>9000</v>
      </c>
      <c r="AS2797" s="183" t="s">
        <v>9001</v>
      </c>
      <c r="AT2797" s="3">
        <v>1</v>
      </c>
      <c r="AU2797" s="18">
        <v>0</v>
      </c>
      <c r="AV2797" s="17"/>
      <c r="AW2797" s="200">
        <v>1</v>
      </c>
      <c r="AX2797" s="200">
        <v>0</v>
      </c>
      <c r="AY2797" s="200">
        <v>0</v>
      </c>
      <c r="AZ2797" s="200">
        <v>0</v>
      </c>
      <c r="BA2797" s="200">
        <v>0</v>
      </c>
      <c r="BB2797" s="200">
        <v>0</v>
      </c>
      <c r="BC2797" s="200">
        <v>0</v>
      </c>
    </row>
    <row r="2798" spans="1:55" x14ac:dyDescent="0.25">
      <c r="A2798" s="18">
        <v>123</v>
      </c>
      <c r="B2798" s="3">
        <v>57</v>
      </c>
      <c r="C2798" s="3" t="s">
        <v>3979</v>
      </c>
      <c r="D2798" s="18" t="s">
        <v>1799</v>
      </c>
      <c r="E2798" s="18" t="s">
        <v>46</v>
      </c>
      <c r="F2798" s="48" t="s">
        <v>958</v>
      </c>
      <c r="G2798" s="48" t="s">
        <v>7342</v>
      </c>
      <c r="K2798" s="113">
        <v>0</v>
      </c>
      <c r="L2798" s="113">
        <v>0</v>
      </c>
      <c r="M2798" s="113">
        <v>1</v>
      </c>
      <c r="N2798" s="48">
        <v>0</v>
      </c>
      <c r="O2798" s="48">
        <v>0</v>
      </c>
      <c r="P2798" s="48">
        <v>1</v>
      </c>
      <c r="Q2798" s="48">
        <v>0</v>
      </c>
      <c r="R2798" s="48">
        <v>0</v>
      </c>
      <c r="S2798" s="113">
        <v>0</v>
      </c>
      <c r="T2798" s="48">
        <v>0</v>
      </c>
      <c r="U2798" s="47"/>
      <c r="V2798" s="22" t="s">
        <v>9215</v>
      </c>
      <c r="W2798" s="134" t="s">
        <v>4015</v>
      </c>
      <c r="X2798" s="3" t="s">
        <v>644</v>
      </c>
      <c r="Y2798" s="21">
        <v>1</v>
      </c>
      <c r="Z2798" s="21">
        <v>11</v>
      </c>
      <c r="AA2798" s="14">
        <v>0</v>
      </c>
      <c r="AB2798" s="3">
        <f t="shared" si="129"/>
        <v>372</v>
      </c>
      <c r="AC2798">
        <v>529.54616804199725</v>
      </c>
      <c r="AN2798" s="3">
        <v>2163</v>
      </c>
      <c r="AO2798" s="3">
        <v>1200</v>
      </c>
      <c r="AP2798" s="3">
        <v>2578</v>
      </c>
      <c r="AR2798" s="183" t="s">
        <v>9000</v>
      </c>
      <c r="AS2798" s="183" t="s">
        <v>9001</v>
      </c>
      <c r="AT2798" s="3">
        <v>1</v>
      </c>
      <c r="AU2798" s="18">
        <v>0</v>
      </c>
      <c r="AV2798" s="17"/>
      <c r="AW2798" s="200">
        <v>1</v>
      </c>
      <c r="AX2798" s="200">
        <v>0</v>
      </c>
      <c r="AY2798" s="200">
        <v>0</v>
      </c>
      <c r="AZ2798" s="200">
        <v>0</v>
      </c>
      <c r="BA2798" s="200">
        <v>0</v>
      </c>
      <c r="BB2798" s="200">
        <v>0</v>
      </c>
      <c r="BC2798" s="200">
        <v>0</v>
      </c>
    </row>
    <row r="2799" spans="1:55" x14ac:dyDescent="0.25">
      <c r="A2799" s="18">
        <v>123</v>
      </c>
      <c r="B2799" s="3">
        <v>57</v>
      </c>
      <c r="C2799" s="3" t="s">
        <v>3979</v>
      </c>
      <c r="D2799" s="18" t="s">
        <v>1799</v>
      </c>
      <c r="E2799" s="18" t="s">
        <v>46</v>
      </c>
      <c r="F2799" s="48" t="s">
        <v>958</v>
      </c>
      <c r="G2799" s="48" t="s">
        <v>7342</v>
      </c>
      <c r="K2799" s="113">
        <v>0</v>
      </c>
      <c r="L2799" s="113">
        <v>0</v>
      </c>
      <c r="M2799" s="113">
        <v>1</v>
      </c>
      <c r="N2799" s="48">
        <v>0</v>
      </c>
      <c r="O2799" s="48">
        <v>0</v>
      </c>
      <c r="P2799" s="48">
        <v>1</v>
      </c>
      <c r="Q2799" s="48">
        <v>0</v>
      </c>
      <c r="R2799" s="48">
        <v>0</v>
      </c>
      <c r="S2799" s="113">
        <v>0</v>
      </c>
      <c r="T2799" s="48">
        <v>0</v>
      </c>
      <c r="U2799" s="47"/>
      <c r="V2799" s="22" t="s">
        <v>9215</v>
      </c>
      <c r="W2799" s="134" t="s">
        <v>4016</v>
      </c>
      <c r="X2799" s="3" t="s">
        <v>77</v>
      </c>
      <c r="Y2799" s="21">
        <v>0</v>
      </c>
      <c r="Z2799" s="21">
        <v>6</v>
      </c>
      <c r="AA2799" s="14">
        <v>0</v>
      </c>
      <c r="AB2799" s="3">
        <f t="shared" si="129"/>
        <v>72</v>
      </c>
      <c r="AC2799">
        <v>102.49280671780592</v>
      </c>
      <c r="AN2799" s="3">
        <v>2163</v>
      </c>
      <c r="AO2799" s="3">
        <v>1200</v>
      </c>
      <c r="AP2799" s="3">
        <v>2578</v>
      </c>
      <c r="AR2799" s="183" t="s">
        <v>9000</v>
      </c>
      <c r="AS2799" s="183" t="s">
        <v>9001</v>
      </c>
      <c r="AT2799" s="3">
        <v>1</v>
      </c>
      <c r="AU2799" s="18">
        <v>0</v>
      </c>
      <c r="AV2799" s="17"/>
      <c r="AW2799" s="200">
        <v>1</v>
      </c>
      <c r="AX2799" s="200">
        <v>0</v>
      </c>
      <c r="AY2799" s="200">
        <v>0</v>
      </c>
      <c r="AZ2799" s="200">
        <v>0</v>
      </c>
      <c r="BA2799" s="200">
        <v>0</v>
      </c>
      <c r="BB2799" s="200">
        <v>0</v>
      </c>
      <c r="BC2799" s="200">
        <v>0</v>
      </c>
    </row>
    <row r="2800" spans="1:55" x14ac:dyDescent="0.25">
      <c r="A2800" s="18">
        <v>123</v>
      </c>
      <c r="B2800" s="3">
        <v>57</v>
      </c>
      <c r="C2800" s="3" t="s">
        <v>3979</v>
      </c>
      <c r="D2800" s="18" t="s">
        <v>1799</v>
      </c>
      <c r="E2800" s="18" t="s">
        <v>46</v>
      </c>
      <c r="F2800" s="48" t="s">
        <v>958</v>
      </c>
      <c r="G2800" s="48" t="s">
        <v>7342</v>
      </c>
      <c r="K2800" s="113">
        <v>0</v>
      </c>
      <c r="L2800" s="113">
        <v>0</v>
      </c>
      <c r="M2800" s="113">
        <v>1</v>
      </c>
      <c r="N2800" s="48">
        <v>0</v>
      </c>
      <c r="O2800" s="48">
        <v>0</v>
      </c>
      <c r="P2800" s="48">
        <v>1</v>
      </c>
      <c r="Q2800" s="48">
        <v>0</v>
      </c>
      <c r="R2800" s="48">
        <v>0</v>
      </c>
      <c r="S2800" s="113">
        <v>0</v>
      </c>
      <c r="T2800" s="48">
        <v>0</v>
      </c>
      <c r="U2800" s="47"/>
      <c r="V2800" s="22" t="s">
        <v>9216</v>
      </c>
      <c r="W2800" s="134" t="s">
        <v>4017</v>
      </c>
      <c r="X2800" s="3" t="s">
        <v>322</v>
      </c>
      <c r="Y2800" s="21">
        <v>2</v>
      </c>
      <c r="Z2800" s="21">
        <v>12</v>
      </c>
      <c r="AA2800" s="14">
        <v>0</v>
      </c>
      <c r="AB2800" s="3">
        <f t="shared" si="129"/>
        <v>624</v>
      </c>
      <c r="AC2800">
        <v>871.51848499116738</v>
      </c>
      <c r="AN2800" s="3">
        <v>2163</v>
      </c>
      <c r="AO2800" s="3">
        <v>1200</v>
      </c>
      <c r="AP2800" s="3">
        <v>2439</v>
      </c>
      <c r="AR2800" s="183" t="s">
        <v>9000</v>
      </c>
      <c r="AS2800" s="183" t="s">
        <v>9001</v>
      </c>
      <c r="AT2800" s="3">
        <v>1</v>
      </c>
      <c r="AU2800" s="18">
        <v>0</v>
      </c>
      <c r="AV2800" s="17"/>
      <c r="AW2800" s="200">
        <v>1</v>
      </c>
      <c r="AX2800" s="200">
        <v>0</v>
      </c>
      <c r="AY2800" s="200">
        <v>0</v>
      </c>
      <c r="AZ2800" s="200">
        <v>0</v>
      </c>
      <c r="BA2800" s="200">
        <v>0</v>
      </c>
      <c r="BB2800" s="200">
        <v>0</v>
      </c>
      <c r="BC2800" s="200">
        <v>0</v>
      </c>
    </row>
    <row r="2801" spans="1:56" x14ac:dyDescent="0.25">
      <c r="A2801" s="18">
        <v>123</v>
      </c>
      <c r="B2801" s="3">
        <v>57</v>
      </c>
      <c r="C2801" s="3" t="s">
        <v>3979</v>
      </c>
      <c r="D2801" s="18" t="s">
        <v>1799</v>
      </c>
      <c r="E2801" s="18" t="s">
        <v>46</v>
      </c>
      <c r="F2801" s="48" t="s">
        <v>958</v>
      </c>
      <c r="G2801" s="48" t="s">
        <v>7342</v>
      </c>
      <c r="K2801" s="113">
        <v>0</v>
      </c>
      <c r="L2801" s="113">
        <v>0</v>
      </c>
      <c r="M2801" s="113">
        <v>1</v>
      </c>
      <c r="N2801" s="48">
        <v>0</v>
      </c>
      <c r="O2801" s="48">
        <v>0</v>
      </c>
      <c r="P2801" s="48">
        <v>1</v>
      </c>
      <c r="Q2801" s="48">
        <v>0</v>
      </c>
      <c r="R2801" s="48">
        <v>0</v>
      </c>
      <c r="S2801" s="113">
        <v>0</v>
      </c>
      <c r="T2801" s="48">
        <v>0</v>
      </c>
      <c r="U2801" s="47"/>
      <c r="V2801" s="22" t="s">
        <v>9216</v>
      </c>
      <c r="W2801" s="134" t="s">
        <v>4018</v>
      </c>
      <c r="X2801" s="3" t="s">
        <v>237</v>
      </c>
      <c r="Y2801" s="21">
        <v>0</v>
      </c>
      <c r="Z2801" s="21">
        <v>15</v>
      </c>
      <c r="AA2801" s="14">
        <v>0</v>
      </c>
      <c r="AB2801" s="3">
        <f t="shared" si="129"/>
        <v>180</v>
      </c>
      <c r="AC2801">
        <v>251.39956297822135</v>
      </c>
      <c r="AN2801" s="3">
        <v>2163</v>
      </c>
      <c r="AO2801" s="3">
        <v>1200</v>
      </c>
      <c r="AP2801" s="3">
        <v>2439</v>
      </c>
      <c r="AR2801" s="183" t="s">
        <v>9000</v>
      </c>
      <c r="AS2801" s="183" t="s">
        <v>9001</v>
      </c>
      <c r="AT2801" s="3">
        <v>1</v>
      </c>
      <c r="AU2801" s="18">
        <v>0</v>
      </c>
      <c r="AV2801" s="17"/>
      <c r="AW2801" s="200">
        <v>1</v>
      </c>
      <c r="AX2801" s="200">
        <v>0</v>
      </c>
      <c r="AY2801" s="200">
        <v>0</v>
      </c>
      <c r="AZ2801" s="200">
        <v>0</v>
      </c>
      <c r="BA2801" s="200">
        <v>0</v>
      </c>
      <c r="BB2801" s="200">
        <v>0</v>
      </c>
      <c r="BC2801" s="200">
        <v>0</v>
      </c>
    </row>
    <row r="2802" spans="1:56" x14ac:dyDescent="0.25">
      <c r="A2802" s="18">
        <v>123</v>
      </c>
      <c r="B2802" s="3">
        <v>57</v>
      </c>
      <c r="C2802" s="3" t="s">
        <v>3979</v>
      </c>
      <c r="D2802" s="18" t="s">
        <v>1799</v>
      </c>
      <c r="E2802" s="18" t="s">
        <v>46</v>
      </c>
      <c r="F2802" s="48" t="s">
        <v>958</v>
      </c>
      <c r="G2802" s="48" t="s">
        <v>7342</v>
      </c>
      <c r="K2802" s="113">
        <v>0</v>
      </c>
      <c r="L2802" s="113">
        <v>0</v>
      </c>
      <c r="M2802" s="113">
        <v>1</v>
      </c>
      <c r="N2802" s="48">
        <v>0</v>
      </c>
      <c r="O2802" s="48">
        <v>0</v>
      </c>
      <c r="P2802" s="48">
        <v>1</v>
      </c>
      <c r="Q2802" s="48">
        <v>0</v>
      </c>
      <c r="R2802" s="48">
        <v>0</v>
      </c>
      <c r="S2802" s="113">
        <v>0</v>
      </c>
      <c r="T2802" s="48">
        <v>0</v>
      </c>
      <c r="U2802" s="47"/>
      <c r="V2802" s="22" t="s">
        <v>9216</v>
      </c>
      <c r="W2802" s="134" t="s">
        <v>4019</v>
      </c>
      <c r="X2802" s="3" t="s">
        <v>167</v>
      </c>
      <c r="Y2802" s="21">
        <v>0</v>
      </c>
      <c r="Z2802" s="21">
        <v>10</v>
      </c>
      <c r="AA2802" s="14">
        <v>0</v>
      </c>
      <c r="AB2802" s="3">
        <f t="shared" si="129"/>
        <v>120</v>
      </c>
      <c r="AC2802">
        <v>167.59970865214757</v>
      </c>
      <c r="AN2802" s="3">
        <v>2163</v>
      </c>
      <c r="AO2802" s="3">
        <v>1200</v>
      </c>
      <c r="AP2802" s="3">
        <v>2439</v>
      </c>
      <c r="AR2802" s="183" t="s">
        <v>9000</v>
      </c>
      <c r="AS2802" s="183" t="s">
        <v>9001</v>
      </c>
      <c r="AT2802" s="3">
        <v>1</v>
      </c>
      <c r="AU2802" s="18">
        <v>0</v>
      </c>
      <c r="AV2802" s="17"/>
      <c r="AW2802" s="200">
        <v>1</v>
      </c>
      <c r="AX2802" s="200">
        <v>0</v>
      </c>
      <c r="AY2802" s="200">
        <v>0</v>
      </c>
      <c r="AZ2802" s="200">
        <v>0</v>
      </c>
      <c r="BA2802" s="200">
        <v>0</v>
      </c>
      <c r="BB2802" s="200">
        <v>0</v>
      </c>
      <c r="BC2802" s="200">
        <v>0</v>
      </c>
    </row>
    <row r="2803" spans="1:56" x14ac:dyDescent="0.25">
      <c r="A2803" s="18">
        <v>123</v>
      </c>
      <c r="B2803" s="3">
        <v>57</v>
      </c>
      <c r="C2803" s="3" t="s">
        <v>3979</v>
      </c>
      <c r="D2803" s="18" t="s">
        <v>1799</v>
      </c>
      <c r="E2803" s="18" t="s">
        <v>46</v>
      </c>
      <c r="F2803" s="48" t="s">
        <v>958</v>
      </c>
      <c r="G2803" s="48" t="s">
        <v>7342</v>
      </c>
      <c r="K2803" s="113">
        <v>0</v>
      </c>
      <c r="L2803" s="113">
        <v>0</v>
      </c>
      <c r="M2803" s="113">
        <v>1</v>
      </c>
      <c r="N2803" s="48">
        <v>0</v>
      </c>
      <c r="O2803" s="48">
        <v>0</v>
      </c>
      <c r="P2803" s="48">
        <v>1</v>
      </c>
      <c r="Q2803" s="48">
        <v>0</v>
      </c>
      <c r="R2803" s="48">
        <v>0</v>
      </c>
      <c r="S2803" s="113">
        <v>0</v>
      </c>
      <c r="T2803" s="48">
        <v>0</v>
      </c>
      <c r="U2803" s="47"/>
      <c r="V2803" s="22" t="s">
        <v>9216</v>
      </c>
      <c r="W2803" s="134" t="s">
        <v>4020</v>
      </c>
      <c r="X2803" s="3" t="s">
        <v>237</v>
      </c>
      <c r="Y2803" s="21">
        <v>0</v>
      </c>
      <c r="Z2803" s="21">
        <v>15</v>
      </c>
      <c r="AA2803" s="14">
        <v>0</v>
      </c>
      <c r="AB2803" s="3">
        <f t="shared" si="129"/>
        <v>180</v>
      </c>
      <c r="AC2803">
        <v>251.39956297822135</v>
      </c>
      <c r="AN2803" s="3">
        <v>2163</v>
      </c>
      <c r="AO2803" s="3">
        <v>1200</v>
      </c>
      <c r="AP2803" s="3">
        <v>2439</v>
      </c>
      <c r="AR2803" s="183" t="s">
        <v>9000</v>
      </c>
      <c r="AS2803" s="183" t="s">
        <v>9001</v>
      </c>
      <c r="AT2803" s="3">
        <v>1</v>
      </c>
      <c r="AU2803" s="18">
        <v>0</v>
      </c>
      <c r="AV2803" s="17"/>
      <c r="AW2803" s="200">
        <v>1</v>
      </c>
      <c r="AX2803" s="200">
        <v>0</v>
      </c>
      <c r="AY2803" s="200">
        <v>0</v>
      </c>
      <c r="AZ2803" s="200">
        <v>0</v>
      </c>
      <c r="BA2803" s="200">
        <v>0</v>
      </c>
      <c r="BB2803" s="200">
        <v>0</v>
      </c>
      <c r="BC2803" s="200">
        <v>0</v>
      </c>
    </row>
    <row r="2804" spans="1:56" x14ac:dyDescent="0.25">
      <c r="A2804" s="18">
        <v>123</v>
      </c>
      <c r="B2804" s="3">
        <v>57</v>
      </c>
      <c r="C2804" s="3" t="s">
        <v>3979</v>
      </c>
      <c r="D2804" s="18" t="s">
        <v>1799</v>
      </c>
      <c r="E2804" s="18" t="s">
        <v>46</v>
      </c>
      <c r="F2804" s="48" t="s">
        <v>958</v>
      </c>
      <c r="G2804" s="48" t="s">
        <v>7342</v>
      </c>
      <c r="K2804" s="113">
        <v>0</v>
      </c>
      <c r="L2804" s="113">
        <v>0</v>
      </c>
      <c r="M2804" s="113">
        <v>1</v>
      </c>
      <c r="N2804" s="48">
        <v>0</v>
      </c>
      <c r="O2804" s="48">
        <v>0</v>
      </c>
      <c r="P2804" s="48">
        <v>1</v>
      </c>
      <c r="Q2804" s="48">
        <v>0</v>
      </c>
      <c r="R2804" s="48">
        <v>0</v>
      </c>
      <c r="S2804" s="113">
        <v>0</v>
      </c>
      <c r="T2804" s="48">
        <v>0</v>
      </c>
      <c r="U2804" s="47"/>
      <c r="V2804" s="22" t="s">
        <v>9216</v>
      </c>
      <c r="W2804" s="134" t="s">
        <v>4021</v>
      </c>
      <c r="X2804" s="3" t="s">
        <v>503</v>
      </c>
      <c r="Y2804" s="21">
        <v>0</v>
      </c>
      <c r="Z2804" s="21">
        <v>12</v>
      </c>
      <c r="AA2804" s="14">
        <v>6</v>
      </c>
      <c r="AB2804" s="3">
        <f t="shared" si="129"/>
        <v>150</v>
      </c>
      <c r="AC2804">
        <v>209.49963581518446</v>
      </c>
      <c r="AN2804" s="3">
        <v>2163</v>
      </c>
      <c r="AO2804" s="3">
        <v>1200</v>
      </c>
      <c r="AP2804" s="3">
        <v>2439</v>
      </c>
      <c r="AR2804" s="183" t="s">
        <v>9000</v>
      </c>
      <c r="AS2804" s="183" t="s">
        <v>9001</v>
      </c>
      <c r="AT2804" s="3">
        <v>1</v>
      </c>
      <c r="AU2804" s="18">
        <v>0</v>
      </c>
      <c r="AV2804" s="17"/>
      <c r="AW2804" s="200">
        <v>1</v>
      </c>
      <c r="AX2804" s="200">
        <v>0</v>
      </c>
      <c r="AY2804" s="200">
        <v>0</v>
      </c>
      <c r="AZ2804" s="200">
        <v>0</v>
      </c>
      <c r="BA2804" s="200">
        <v>0</v>
      </c>
      <c r="BB2804" s="200">
        <v>0</v>
      </c>
      <c r="BC2804" s="200">
        <v>0</v>
      </c>
    </row>
    <row r="2805" spans="1:56" x14ac:dyDescent="0.25">
      <c r="A2805" s="18">
        <v>123</v>
      </c>
      <c r="B2805" s="3">
        <v>57</v>
      </c>
      <c r="C2805" s="3" t="s">
        <v>3979</v>
      </c>
      <c r="D2805" s="18" t="s">
        <v>1799</v>
      </c>
      <c r="E2805" s="18" t="s">
        <v>46</v>
      </c>
      <c r="F2805" s="48" t="s">
        <v>958</v>
      </c>
      <c r="G2805" s="48" t="s">
        <v>7342</v>
      </c>
      <c r="K2805" s="113">
        <v>0</v>
      </c>
      <c r="L2805" s="113">
        <v>0</v>
      </c>
      <c r="M2805" s="113">
        <v>1</v>
      </c>
      <c r="N2805" s="48">
        <v>0</v>
      </c>
      <c r="O2805" s="48">
        <v>0</v>
      </c>
      <c r="P2805" s="48">
        <v>1</v>
      </c>
      <c r="Q2805" s="48">
        <v>0</v>
      </c>
      <c r="R2805" s="48">
        <v>0</v>
      </c>
      <c r="S2805" s="113">
        <v>0</v>
      </c>
      <c r="T2805" s="48">
        <v>0</v>
      </c>
      <c r="U2805" s="47"/>
      <c r="V2805" s="22" t="s">
        <v>9449</v>
      </c>
      <c r="W2805" s="134" t="s">
        <v>4022</v>
      </c>
      <c r="X2805" s="3" t="s">
        <v>96</v>
      </c>
      <c r="Y2805" s="21">
        <v>0</v>
      </c>
      <c r="Z2805" s="21">
        <v>18</v>
      </c>
      <c r="AA2805" s="14">
        <v>0</v>
      </c>
      <c r="AB2805" s="3">
        <f t="shared" si="129"/>
        <v>216</v>
      </c>
      <c r="AC2805">
        <v>279.17426096026662</v>
      </c>
      <c r="AN2805" s="3">
        <v>2163</v>
      </c>
      <c r="AO2805" s="3">
        <v>1200</v>
      </c>
      <c r="AP2805" s="3">
        <v>1873</v>
      </c>
      <c r="AR2805" s="183" t="s">
        <v>9000</v>
      </c>
      <c r="AS2805" s="183" t="s">
        <v>9001</v>
      </c>
      <c r="AT2805" s="3">
        <v>1</v>
      </c>
      <c r="AU2805" s="18">
        <v>0</v>
      </c>
      <c r="AV2805" s="192"/>
      <c r="AW2805" s="200">
        <v>1</v>
      </c>
      <c r="AX2805" s="200">
        <v>0</v>
      </c>
      <c r="AY2805" s="200">
        <v>0</v>
      </c>
      <c r="AZ2805" s="200">
        <v>0</v>
      </c>
      <c r="BA2805" s="200">
        <v>0</v>
      </c>
      <c r="BB2805" s="200">
        <v>0</v>
      </c>
      <c r="BC2805" s="200">
        <v>0</v>
      </c>
    </row>
    <row r="2806" spans="1:56" x14ac:dyDescent="0.25">
      <c r="A2806" s="18">
        <v>123</v>
      </c>
      <c r="B2806" s="3">
        <v>57</v>
      </c>
      <c r="C2806" s="3" t="s">
        <v>3979</v>
      </c>
      <c r="D2806" s="18" t="s">
        <v>1799</v>
      </c>
      <c r="E2806" s="18" t="s">
        <v>46</v>
      </c>
      <c r="F2806" s="48" t="s">
        <v>958</v>
      </c>
      <c r="G2806" s="48" t="s">
        <v>7342</v>
      </c>
      <c r="K2806" s="113">
        <v>0</v>
      </c>
      <c r="L2806" s="113">
        <v>0</v>
      </c>
      <c r="M2806" s="113">
        <v>1</v>
      </c>
      <c r="N2806" s="48">
        <v>0</v>
      </c>
      <c r="O2806" s="48">
        <v>0</v>
      </c>
      <c r="P2806" s="48">
        <v>1</v>
      </c>
      <c r="Q2806" s="48">
        <v>0</v>
      </c>
      <c r="R2806" s="48">
        <v>0</v>
      </c>
      <c r="S2806" s="113">
        <v>0</v>
      </c>
      <c r="T2806" s="48">
        <v>0</v>
      </c>
      <c r="U2806" s="47"/>
      <c r="V2806" s="22" t="s">
        <v>9446</v>
      </c>
      <c r="W2806" s="134" t="s">
        <v>4023</v>
      </c>
      <c r="X2806" s="3" t="s">
        <v>167</v>
      </c>
      <c r="Y2806" s="21">
        <v>0</v>
      </c>
      <c r="Z2806" s="21">
        <v>10</v>
      </c>
      <c r="AA2806" s="14">
        <v>0</v>
      </c>
      <c r="AB2806" s="3">
        <f t="shared" si="129"/>
        <v>120</v>
      </c>
      <c r="AC2806">
        <v>152.35944724500709</v>
      </c>
      <c r="AN2806" s="3">
        <v>2163</v>
      </c>
      <c r="AO2806" s="3">
        <v>1200</v>
      </c>
      <c r="AP2806" s="3">
        <v>1743</v>
      </c>
      <c r="AR2806" s="183" t="s">
        <v>9000</v>
      </c>
      <c r="AS2806" s="183" t="s">
        <v>9001</v>
      </c>
      <c r="AT2806" s="3">
        <v>1</v>
      </c>
      <c r="AU2806" s="18">
        <v>0</v>
      </c>
      <c r="AV2806" s="17"/>
      <c r="AW2806" s="200">
        <v>0</v>
      </c>
      <c r="AX2806" s="200">
        <v>1</v>
      </c>
      <c r="AY2806" s="200">
        <v>0</v>
      </c>
      <c r="AZ2806" s="200">
        <v>0</v>
      </c>
      <c r="BA2806" s="200">
        <v>0</v>
      </c>
      <c r="BB2806" s="200">
        <v>0</v>
      </c>
      <c r="BC2806" s="200">
        <v>0</v>
      </c>
    </row>
    <row r="2807" spans="1:56" x14ac:dyDescent="0.25">
      <c r="A2807" s="18">
        <v>123</v>
      </c>
      <c r="B2807" s="3">
        <v>57</v>
      </c>
      <c r="C2807" s="3" t="s">
        <v>3979</v>
      </c>
      <c r="D2807" s="18" t="s">
        <v>1799</v>
      </c>
      <c r="E2807" s="18" t="s">
        <v>46</v>
      </c>
      <c r="F2807" s="48" t="s">
        <v>958</v>
      </c>
      <c r="G2807" s="48" t="s">
        <v>7342</v>
      </c>
      <c r="K2807" s="113">
        <v>0</v>
      </c>
      <c r="L2807" s="113">
        <v>0</v>
      </c>
      <c r="M2807" s="113">
        <v>1</v>
      </c>
      <c r="N2807" s="48">
        <v>0</v>
      </c>
      <c r="O2807" s="48">
        <v>0</v>
      </c>
      <c r="P2807" s="48">
        <v>1</v>
      </c>
      <c r="Q2807" s="48">
        <v>0</v>
      </c>
      <c r="R2807" s="48">
        <v>0</v>
      </c>
      <c r="S2807" s="113">
        <v>0</v>
      </c>
      <c r="T2807" s="48">
        <v>0</v>
      </c>
      <c r="U2807" s="47"/>
      <c r="V2807" s="14" t="s">
        <v>149</v>
      </c>
      <c r="W2807" s="134" t="s">
        <v>4024</v>
      </c>
      <c r="Y2807" s="13"/>
      <c r="Z2807" s="13"/>
      <c r="AA2807" s="14"/>
      <c r="AN2807" s="3">
        <v>2163</v>
      </c>
      <c r="AO2807" s="3">
        <v>1200</v>
      </c>
      <c r="AR2807" s="183" t="s">
        <v>9000</v>
      </c>
      <c r="AS2807" s="183" t="s">
        <v>9001</v>
      </c>
      <c r="AT2807" s="3">
        <v>1</v>
      </c>
      <c r="AU2807" s="18">
        <v>0</v>
      </c>
      <c r="AV2807" s="17"/>
      <c r="AW2807" s="200">
        <v>0</v>
      </c>
      <c r="AX2807" s="200">
        <v>0</v>
      </c>
      <c r="AY2807" s="200">
        <v>0</v>
      </c>
      <c r="AZ2807" s="200">
        <v>0</v>
      </c>
      <c r="BA2807" s="200">
        <v>0</v>
      </c>
      <c r="BB2807" s="200">
        <v>0</v>
      </c>
      <c r="BC2807" s="200">
        <v>1</v>
      </c>
    </row>
    <row r="2808" spans="1:56" s="6" customFormat="1" ht="15.75" thickBot="1" x14ac:dyDescent="0.3">
      <c r="A2808" s="23">
        <v>123</v>
      </c>
      <c r="B2808" s="6">
        <v>57</v>
      </c>
      <c r="C2808" s="6" t="s">
        <v>3979</v>
      </c>
      <c r="D2808" s="23" t="s">
        <v>1799</v>
      </c>
      <c r="E2808" s="23" t="s">
        <v>46</v>
      </c>
      <c r="F2808" s="28" t="s">
        <v>958</v>
      </c>
      <c r="G2808" s="28" t="s">
        <v>7342</v>
      </c>
      <c r="K2808" s="142">
        <v>0</v>
      </c>
      <c r="L2808" s="142">
        <v>0</v>
      </c>
      <c r="M2808" s="142">
        <v>1</v>
      </c>
      <c r="N2808" s="28">
        <v>0</v>
      </c>
      <c r="O2808" s="28">
        <v>0</v>
      </c>
      <c r="P2808" s="28">
        <v>1</v>
      </c>
      <c r="Q2808" s="28">
        <v>0</v>
      </c>
      <c r="R2808" s="28">
        <v>0</v>
      </c>
      <c r="S2808" s="142">
        <v>0</v>
      </c>
      <c r="T2808" s="28">
        <v>0</v>
      </c>
      <c r="U2808" s="90"/>
      <c r="V2808" s="9" t="s">
        <v>149</v>
      </c>
      <c r="W2808" s="133" t="s">
        <v>4025</v>
      </c>
      <c r="Y2808" s="8"/>
      <c r="Z2808" s="8"/>
      <c r="AA2808" s="9"/>
      <c r="AD2808" s="10"/>
      <c r="AE2808" s="11"/>
      <c r="AF2808" s="7"/>
      <c r="AM2808" s="10"/>
      <c r="AN2808" s="6">
        <v>2163</v>
      </c>
      <c r="AO2808" s="6">
        <v>1200</v>
      </c>
      <c r="AR2808" s="198" t="s">
        <v>9000</v>
      </c>
      <c r="AS2808" s="198" t="s">
        <v>9001</v>
      </c>
      <c r="AT2808" s="6">
        <v>1</v>
      </c>
      <c r="AU2808" s="23">
        <v>0</v>
      </c>
      <c r="AV2808" s="25"/>
      <c r="AW2808" s="201"/>
      <c r="BD2808" s="10"/>
    </row>
    <row r="2809" spans="1:56" ht="15.75" thickTop="1" x14ac:dyDescent="0.25">
      <c r="A2809" s="18">
        <v>124</v>
      </c>
      <c r="B2809" s="3">
        <v>58</v>
      </c>
      <c r="C2809" s="3" t="s">
        <v>4026</v>
      </c>
      <c r="D2809" s="18" t="s">
        <v>4027</v>
      </c>
      <c r="E2809" s="18" t="s">
        <v>514</v>
      </c>
      <c r="F2809" s="113" t="s">
        <v>7343</v>
      </c>
      <c r="G2809" s="48" t="s">
        <v>7344</v>
      </c>
      <c r="H2809" s="48" t="s">
        <v>7345</v>
      </c>
      <c r="I2809" s="48" t="s">
        <v>7346</v>
      </c>
      <c r="J2809" s="48" t="s">
        <v>7347</v>
      </c>
      <c r="K2809" s="113">
        <v>0</v>
      </c>
      <c r="L2809" s="113">
        <v>0</v>
      </c>
      <c r="M2809" s="113">
        <v>0</v>
      </c>
      <c r="N2809" s="48">
        <v>0</v>
      </c>
      <c r="O2809" s="48">
        <v>0</v>
      </c>
      <c r="P2809" s="48">
        <v>0</v>
      </c>
      <c r="Q2809" s="48">
        <v>0</v>
      </c>
      <c r="R2809" s="48">
        <v>0</v>
      </c>
      <c r="S2809" s="113">
        <v>1</v>
      </c>
      <c r="T2809" s="48">
        <v>0</v>
      </c>
      <c r="U2809" s="47"/>
      <c r="V2809" s="22" t="s">
        <v>8546</v>
      </c>
      <c r="W2809" s="134" t="s">
        <v>4028</v>
      </c>
      <c r="X2809" s="3" t="s">
        <v>3635</v>
      </c>
      <c r="Y2809" s="21">
        <v>0</v>
      </c>
      <c r="Z2809" s="21">
        <v>6</v>
      </c>
      <c r="AA2809" s="14">
        <v>6</v>
      </c>
      <c r="AB2809" s="3">
        <f t="shared" ref="AB2809:AB2840" si="130">(240*Y2809)+(12*Z2809)+AA2809</f>
        <v>78</v>
      </c>
      <c r="AC2809">
        <v>126.69011926480408</v>
      </c>
      <c r="AE2809" s="15" t="s">
        <v>149</v>
      </c>
      <c r="AF2809" s="2" t="s">
        <v>4029</v>
      </c>
      <c r="AK2809" s="3" t="s">
        <v>149</v>
      </c>
      <c r="AL2809">
        <v>0</v>
      </c>
      <c r="AN2809" s="3">
        <v>1691</v>
      </c>
      <c r="AO2809" s="3">
        <v>0</v>
      </c>
      <c r="AP2809" s="3">
        <v>3541</v>
      </c>
      <c r="AR2809" s="183" t="s">
        <v>9217</v>
      </c>
      <c r="AS2809" s="183" t="s">
        <v>9548</v>
      </c>
      <c r="AT2809" s="3">
        <v>1</v>
      </c>
      <c r="AU2809" s="3">
        <v>1</v>
      </c>
      <c r="AW2809" s="200">
        <v>1</v>
      </c>
      <c r="AX2809" s="200">
        <v>0</v>
      </c>
      <c r="AY2809" s="200">
        <v>0</v>
      </c>
      <c r="AZ2809" s="200">
        <v>0</v>
      </c>
      <c r="BA2809" s="200">
        <v>0</v>
      </c>
      <c r="BB2809" s="200">
        <v>0</v>
      </c>
      <c r="BC2809" s="200">
        <v>0</v>
      </c>
    </row>
    <row r="2810" spans="1:56" x14ac:dyDescent="0.25">
      <c r="A2810" s="18">
        <v>124</v>
      </c>
      <c r="B2810" s="3">
        <v>58</v>
      </c>
      <c r="C2810" s="3" t="s">
        <v>4026</v>
      </c>
      <c r="D2810" s="18" t="s">
        <v>4027</v>
      </c>
      <c r="E2810" s="18" t="s">
        <v>514</v>
      </c>
      <c r="F2810" s="113" t="s">
        <v>7343</v>
      </c>
      <c r="G2810" s="48" t="s">
        <v>7348</v>
      </c>
      <c r="H2810" s="48" t="s">
        <v>7349</v>
      </c>
      <c r="I2810" s="48" t="s">
        <v>7350</v>
      </c>
      <c r="J2810" s="48" t="s">
        <v>7351</v>
      </c>
      <c r="K2810" s="113">
        <v>0</v>
      </c>
      <c r="L2810" s="113">
        <v>0</v>
      </c>
      <c r="M2810" s="113">
        <v>0</v>
      </c>
      <c r="N2810" s="48">
        <v>0</v>
      </c>
      <c r="O2810" s="48">
        <v>0</v>
      </c>
      <c r="P2810" s="48">
        <v>0</v>
      </c>
      <c r="Q2810" s="48">
        <v>0</v>
      </c>
      <c r="R2810" s="48">
        <v>0</v>
      </c>
      <c r="S2810" s="113">
        <v>1</v>
      </c>
      <c r="T2810" s="48">
        <v>0</v>
      </c>
      <c r="U2810" s="47"/>
      <c r="V2810" s="22" t="s">
        <v>8546</v>
      </c>
      <c r="W2810" s="134" t="s">
        <v>4030</v>
      </c>
      <c r="X2810" s="3" t="s">
        <v>23</v>
      </c>
      <c r="Y2810" s="21">
        <v>0</v>
      </c>
      <c r="Z2810" s="21">
        <v>7</v>
      </c>
      <c r="AA2810" s="14">
        <v>6</v>
      </c>
      <c r="AB2810" s="3">
        <f t="shared" si="130"/>
        <v>90</v>
      </c>
      <c r="AC2810">
        <v>146.18090684400471</v>
      </c>
      <c r="AN2810" s="3">
        <v>1691</v>
      </c>
      <c r="AO2810" s="3">
        <v>0</v>
      </c>
      <c r="AP2810" s="3">
        <v>3541</v>
      </c>
      <c r="AR2810" s="183" t="s">
        <v>9217</v>
      </c>
      <c r="AS2810" s="183" t="s">
        <v>9548</v>
      </c>
      <c r="AT2810" s="3">
        <v>1</v>
      </c>
      <c r="AU2810" s="3">
        <v>1</v>
      </c>
      <c r="AW2810" s="200">
        <v>1</v>
      </c>
      <c r="AX2810" s="200">
        <v>0</v>
      </c>
      <c r="AY2810" s="200">
        <v>0</v>
      </c>
      <c r="AZ2810" s="200">
        <v>0</v>
      </c>
      <c r="BA2810" s="200">
        <v>0</v>
      </c>
      <c r="BB2810" s="200">
        <v>0</v>
      </c>
      <c r="BC2810" s="200">
        <v>0</v>
      </c>
    </row>
    <row r="2811" spans="1:56" x14ac:dyDescent="0.25">
      <c r="A2811" s="18">
        <v>124</v>
      </c>
      <c r="B2811" s="3">
        <v>58</v>
      </c>
      <c r="C2811" s="3" t="s">
        <v>4026</v>
      </c>
      <c r="D2811" s="18" t="s">
        <v>4027</v>
      </c>
      <c r="E2811" s="18" t="s">
        <v>514</v>
      </c>
      <c r="F2811" s="113" t="s">
        <v>7343</v>
      </c>
      <c r="G2811" s="48" t="s">
        <v>7352</v>
      </c>
      <c r="H2811" s="48" t="s">
        <v>7353</v>
      </c>
      <c r="I2811" s="48" t="s">
        <v>7354</v>
      </c>
      <c r="J2811" s="48" t="s">
        <v>7355</v>
      </c>
      <c r="K2811" s="113">
        <v>0</v>
      </c>
      <c r="L2811" s="113">
        <v>0</v>
      </c>
      <c r="M2811" s="113">
        <v>0</v>
      </c>
      <c r="N2811" s="48">
        <v>0</v>
      </c>
      <c r="O2811" s="48">
        <v>0</v>
      </c>
      <c r="P2811" s="48">
        <v>0</v>
      </c>
      <c r="Q2811" s="48">
        <v>0</v>
      </c>
      <c r="R2811" s="48">
        <v>0</v>
      </c>
      <c r="S2811" s="113">
        <v>1</v>
      </c>
      <c r="T2811" s="48">
        <v>0</v>
      </c>
      <c r="U2811" s="47"/>
      <c r="V2811" s="22" t="s">
        <v>8546</v>
      </c>
      <c r="W2811" s="134" t="s">
        <v>4031</v>
      </c>
      <c r="X2811" s="3" t="s">
        <v>374</v>
      </c>
      <c r="Y2811" s="21">
        <v>0</v>
      </c>
      <c r="Z2811" s="21">
        <v>5</v>
      </c>
      <c r="AA2811" s="14">
        <v>0</v>
      </c>
      <c r="AB2811" s="3">
        <f t="shared" si="130"/>
        <v>60</v>
      </c>
      <c r="AC2811">
        <v>97.45393789600314</v>
      </c>
      <c r="AN2811" s="3">
        <v>1691</v>
      </c>
      <c r="AO2811" s="3">
        <v>0</v>
      </c>
      <c r="AP2811" s="3">
        <v>3541</v>
      </c>
      <c r="AR2811" s="183" t="s">
        <v>9189</v>
      </c>
      <c r="AS2811" s="183" t="s">
        <v>9548</v>
      </c>
      <c r="AT2811" s="3">
        <v>1</v>
      </c>
      <c r="AU2811" s="3">
        <v>1</v>
      </c>
      <c r="AW2811" s="200">
        <v>1</v>
      </c>
      <c r="AX2811" s="200">
        <v>0</v>
      </c>
      <c r="AY2811" s="200">
        <v>0</v>
      </c>
      <c r="AZ2811" s="200">
        <v>0</v>
      </c>
      <c r="BA2811" s="200">
        <v>0</v>
      </c>
      <c r="BB2811" s="200">
        <v>0</v>
      </c>
      <c r="BC2811" s="200">
        <v>0</v>
      </c>
    </row>
    <row r="2812" spans="1:56" x14ac:dyDescent="0.25">
      <c r="A2812" s="18">
        <v>124</v>
      </c>
      <c r="B2812" s="3">
        <v>58</v>
      </c>
      <c r="C2812" s="3" t="s">
        <v>4026</v>
      </c>
      <c r="D2812" s="18" t="s">
        <v>4027</v>
      </c>
      <c r="E2812" s="18" t="s">
        <v>514</v>
      </c>
      <c r="F2812" s="113" t="s">
        <v>7343</v>
      </c>
      <c r="G2812" s="48" t="s">
        <v>7356</v>
      </c>
      <c r="H2812" s="48" t="s">
        <v>7357</v>
      </c>
      <c r="I2812" s="48" t="s">
        <v>7358</v>
      </c>
      <c r="J2812" s="48" t="s">
        <v>7359</v>
      </c>
      <c r="K2812" s="113">
        <v>0</v>
      </c>
      <c r="L2812" s="113">
        <v>0</v>
      </c>
      <c r="M2812" s="113">
        <v>0</v>
      </c>
      <c r="N2812" s="48">
        <v>0</v>
      </c>
      <c r="O2812" s="48">
        <v>0</v>
      </c>
      <c r="P2812" s="48">
        <v>0</v>
      </c>
      <c r="Q2812" s="48">
        <v>0</v>
      </c>
      <c r="R2812" s="48">
        <v>0</v>
      </c>
      <c r="S2812" s="113">
        <v>1</v>
      </c>
      <c r="T2812" s="48">
        <v>0</v>
      </c>
      <c r="U2812" s="47"/>
      <c r="V2812" s="22" t="s">
        <v>8635</v>
      </c>
      <c r="W2812" s="134" t="s">
        <v>4032</v>
      </c>
      <c r="X2812" s="3" t="s">
        <v>196</v>
      </c>
      <c r="Y2812" s="21">
        <v>0</v>
      </c>
      <c r="Z2812" s="21">
        <v>3</v>
      </c>
      <c r="AA2812" s="14">
        <v>0</v>
      </c>
      <c r="AB2812" s="3">
        <f t="shared" si="130"/>
        <v>36</v>
      </c>
      <c r="AC2812">
        <v>56.767682636514706</v>
      </c>
      <c r="AN2812" s="3">
        <v>1691</v>
      </c>
      <c r="AO2812" s="3">
        <v>0</v>
      </c>
      <c r="AP2812" s="3">
        <v>3325</v>
      </c>
      <c r="AR2812" s="183" t="s">
        <v>9189</v>
      </c>
      <c r="AS2812" s="183" t="s">
        <v>9548</v>
      </c>
      <c r="AT2812" s="3">
        <v>1</v>
      </c>
      <c r="AU2812" s="3">
        <v>1</v>
      </c>
      <c r="AW2812" s="200">
        <v>1</v>
      </c>
      <c r="AX2812" s="200">
        <v>0</v>
      </c>
      <c r="AY2812" s="200">
        <v>0</v>
      </c>
      <c r="AZ2812" s="200">
        <v>0</v>
      </c>
      <c r="BA2812" s="200">
        <v>0</v>
      </c>
      <c r="BB2812" s="200">
        <v>0</v>
      </c>
      <c r="BC2812" s="200">
        <v>0</v>
      </c>
    </row>
    <row r="2813" spans="1:56" x14ac:dyDescent="0.25">
      <c r="A2813" s="18">
        <v>124</v>
      </c>
      <c r="B2813" s="3">
        <v>58</v>
      </c>
      <c r="C2813" s="3" t="s">
        <v>4026</v>
      </c>
      <c r="D2813" s="18" t="s">
        <v>4027</v>
      </c>
      <c r="E2813" s="18" t="s">
        <v>514</v>
      </c>
      <c r="F2813" s="113" t="s">
        <v>7343</v>
      </c>
      <c r="G2813" s="48" t="s">
        <v>7360</v>
      </c>
      <c r="H2813" s="48" t="s">
        <v>7361</v>
      </c>
      <c r="I2813" s="48" t="s">
        <v>7362</v>
      </c>
      <c r="J2813" s="48" t="s">
        <v>7363</v>
      </c>
      <c r="K2813" s="113">
        <v>0</v>
      </c>
      <c r="L2813" s="113">
        <v>0</v>
      </c>
      <c r="M2813" s="113">
        <v>0</v>
      </c>
      <c r="N2813" s="48">
        <v>0</v>
      </c>
      <c r="O2813" s="48">
        <v>0</v>
      </c>
      <c r="P2813" s="48">
        <v>0</v>
      </c>
      <c r="Q2813" s="48">
        <v>0</v>
      </c>
      <c r="R2813" s="48">
        <v>0</v>
      </c>
      <c r="S2813" s="113">
        <v>1</v>
      </c>
      <c r="T2813" s="48">
        <v>0</v>
      </c>
      <c r="U2813" s="47"/>
      <c r="V2813" s="22" t="s">
        <v>8689</v>
      </c>
      <c r="W2813" s="134" t="s">
        <v>4033</v>
      </c>
      <c r="X2813" s="3" t="s">
        <v>4034</v>
      </c>
      <c r="Y2813" s="21">
        <v>1</v>
      </c>
      <c r="Z2813" s="21">
        <v>1</v>
      </c>
      <c r="AA2813" s="14">
        <v>2</v>
      </c>
      <c r="AB2813" s="3">
        <f t="shared" si="130"/>
        <v>254</v>
      </c>
      <c r="AC2813">
        <v>392.00600099002804</v>
      </c>
      <c r="AN2813" s="3">
        <v>1691</v>
      </c>
      <c r="AO2813" s="3">
        <v>0</v>
      </c>
      <c r="AP2813" s="3">
        <v>3168</v>
      </c>
      <c r="AR2813" s="183" t="s">
        <v>9189</v>
      </c>
      <c r="AS2813" s="183" t="s">
        <v>9548</v>
      </c>
      <c r="AT2813" s="3">
        <v>1</v>
      </c>
      <c r="AU2813" s="3">
        <v>1</v>
      </c>
      <c r="AW2813" s="200">
        <v>1</v>
      </c>
      <c r="AX2813" s="200">
        <v>0</v>
      </c>
      <c r="AY2813" s="200">
        <v>0</v>
      </c>
      <c r="AZ2813" s="200">
        <v>0</v>
      </c>
      <c r="BA2813" s="200">
        <v>0</v>
      </c>
      <c r="BB2813" s="200">
        <v>0</v>
      </c>
      <c r="BC2813" s="200">
        <v>0</v>
      </c>
    </row>
    <row r="2814" spans="1:56" x14ac:dyDescent="0.25">
      <c r="A2814" s="18">
        <v>124</v>
      </c>
      <c r="B2814" s="3">
        <v>58</v>
      </c>
      <c r="C2814" s="3" t="s">
        <v>4026</v>
      </c>
      <c r="D2814" s="18" t="s">
        <v>4027</v>
      </c>
      <c r="E2814" s="18" t="s">
        <v>514</v>
      </c>
      <c r="F2814" s="113" t="s">
        <v>7343</v>
      </c>
      <c r="G2814" s="48" t="s">
        <v>7364</v>
      </c>
      <c r="H2814" s="48" t="s">
        <v>7365</v>
      </c>
      <c r="I2814" s="48" t="s">
        <v>7366</v>
      </c>
      <c r="J2814" s="48" t="s">
        <v>7367</v>
      </c>
      <c r="K2814" s="113">
        <v>0</v>
      </c>
      <c r="L2814" s="113">
        <v>0</v>
      </c>
      <c r="M2814" s="113">
        <v>0</v>
      </c>
      <c r="N2814" s="48">
        <v>0</v>
      </c>
      <c r="O2814" s="48">
        <v>0</v>
      </c>
      <c r="P2814" s="48">
        <v>0</v>
      </c>
      <c r="Q2814" s="48">
        <v>0</v>
      </c>
      <c r="R2814" s="48">
        <v>0</v>
      </c>
      <c r="S2814" s="113">
        <v>1</v>
      </c>
      <c r="T2814" s="48">
        <v>0</v>
      </c>
      <c r="U2814" s="47"/>
      <c r="V2814" s="22" t="s">
        <v>8689</v>
      </c>
      <c r="W2814" s="134" t="s">
        <v>4035</v>
      </c>
      <c r="X2814" s="3" t="s">
        <v>237</v>
      </c>
      <c r="Y2814" s="21">
        <v>0</v>
      </c>
      <c r="Z2814" s="21">
        <v>15</v>
      </c>
      <c r="AA2814" s="14">
        <v>0</v>
      </c>
      <c r="AB2814" s="3">
        <f t="shared" si="130"/>
        <v>180</v>
      </c>
      <c r="AC2814">
        <v>277.79952826064982</v>
      </c>
      <c r="AN2814" s="3">
        <v>1691</v>
      </c>
      <c r="AO2814" s="3">
        <v>0</v>
      </c>
      <c r="AP2814" s="3">
        <v>3168</v>
      </c>
      <c r="AR2814" s="183" t="s">
        <v>9189</v>
      </c>
      <c r="AS2814" s="183" t="s">
        <v>9548</v>
      </c>
      <c r="AT2814" s="3">
        <v>1</v>
      </c>
      <c r="AU2814" s="3">
        <v>1</v>
      </c>
      <c r="AW2814" s="200">
        <v>1</v>
      </c>
      <c r="AX2814" s="200">
        <v>0</v>
      </c>
      <c r="AY2814" s="200">
        <v>0</v>
      </c>
      <c r="AZ2814" s="200">
        <v>0</v>
      </c>
      <c r="BA2814" s="200">
        <v>0</v>
      </c>
      <c r="BB2814" s="200">
        <v>0</v>
      </c>
      <c r="BC2814" s="200">
        <v>0</v>
      </c>
    </row>
    <row r="2815" spans="1:56" x14ac:dyDescent="0.25">
      <c r="A2815" s="18">
        <v>124</v>
      </c>
      <c r="B2815" s="3">
        <v>58</v>
      </c>
      <c r="C2815" s="3" t="s">
        <v>4026</v>
      </c>
      <c r="D2815" s="18" t="s">
        <v>4027</v>
      </c>
      <c r="E2815" s="18" t="s">
        <v>514</v>
      </c>
      <c r="F2815" s="113" t="s">
        <v>7343</v>
      </c>
      <c r="G2815" s="48" t="s">
        <v>7368</v>
      </c>
      <c r="H2815" s="48" t="s">
        <v>7369</v>
      </c>
      <c r="I2815" s="48" t="s">
        <v>7370</v>
      </c>
      <c r="J2815" s="48" t="s">
        <v>7371</v>
      </c>
      <c r="K2815" s="113">
        <v>0</v>
      </c>
      <c r="L2815" s="113">
        <v>0</v>
      </c>
      <c r="M2815" s="113">
        <v>0</v>
      </c>
      <c r="N2815" s="48">
        <v>0</v>
      </c>
      <c r="O2815" s="48">
        <v>0</v>
      </c>
      <c r="P2815" s="48">
        <v>0</v>
      </c>
      <c r="Q2815" s="48">
        <v>0</v>
      </c>
      <c r="R2815" s="48">
        <v>0</v>
      </c>
      <c r="S2815" s="113">
        <v>1</v>
      </c>
      <c r="T2815" s="48">
        <v>0</v>
      </c>
      <c r="U2815" s="47"/>
      <c r="V2815" s="22" t="s">
        <v>8873</v>
      </c>
      <c r="W2815" s="134" t="s">
        <v>4036</v>
      </c>
      <c r="X2815" s="3" t="s">
        <v>374</v>
      </c>
      <c r="Y2815" s="21">
        <v>0</v>
      </c>
      <c r="Z2815" s="21">
        <v>5</v>
      </c>
      <c r="AA2815" s="14">
        <v>0</v>
      </c>
      <c r="AB2815" s="3">
        <f t="shared" si="130"/>
        <v>60</v>
      </c>
      <c r="AC2815">
        <v>89.900223618709163</v>
      </c>
      <c r="AN2815" s="3">
        <v>1691</v>
      </c>
      <c r="AO2815" s="3">
        <v>0</v>
      </c>
      <c r="AP2815" s="3">
        <v>2952</v>
      </c>
      <c r="AR2815" s="183" t="s">
        <v>9189</v>
      </c>
      <c r="AS2815" s="183" t="s">
        <v>9548</v>
      </c>
      <c r="AT2815" s="3">
        <v>1</v>
      </c>
      <c r="AU2815" s="3">
        <v>1</v>
      </c>
      <c r="AW2815" s="200">
        <v>1</v>
      </c>
      <c r="AX2815" s="200">
        <v>0</v>
      </c>
      <c r="AY2815" s="200">
        <v>0</v>
      </c>
      <c r="AZ2815" s="200">
        <v>0</v>
      </c>
      <c r="BA2815" s="200">
        <v>0</v>
      </c>
      <c r="BB2815" s="200">
        <v>0</v>
      </c>
      <c r="BC2815" s="200">
        <v>0</v>
      </c>
    </row>
    <row r="2816" spans="1:56" ht="30" x14ac:dyDescent="0.25">
      <c r="A2816" s="18">
        <v>124</v>
      </c>
      <c r="B2816" s="3">
        <v>58</v>
      </c>
      <c r="C2816" s="3" t="s">
        <v>4026</v>
      </c>
      <c r="D2816" s="18" t="s">
        <v>4027</v>
      </c>
      <c r="E2816" s="18" t="s">
        <v>514</v>
      </c>
      <c r="F2816" s="113" t="s">
        <v>7343</v>
      </c>
      <c r="G2816" s="48" t="s">
        <v>7372</v>
      </c>
      <c r="H2816" s="48" t="s">
        <v>7373</v>
      </c>
      <c r="I2816" s="48" t="s">
        <v>7374</v>
      </c>
      <c r="J2816" s="48" t="s">
        <v>7375</v>
      </c>
      <c r="K2816" s="113">
        <v>0</v>
      </c>
      <c r="L2816" s="113">
        <v>0</v>
      </c>
      <c r="M2816" s="113">
        <v>0</v>
      </c>
      <c r="N2816" s="48">
        <v>0</v>
      </c>
      <c r="O2816" s="48">
        <v>0</v>
      </c>
      <c r="P2816" s="48">
        <v>0</v>
      </c>
      <c r="Q2816" s="48">
        <v>0</v>
      </c>
      <c r="R2816" s="48">
        <v>0</v>
      </c>
      <c r="S2816" s="113">
        <v>1</v>
      </c>
      <c r="T2816" s="48">
        <v>0</v>
      </c>
      <c r="U2816" s="47"/>
      <c r="V2816" s="22" t="s">
        <v>8873</v>
      </c>
      <c r="W2816" s="134" t="s">
        <v>4037</v>
      </c>
      <c r="X2816" s="3" t="s">
        <v>497</v>
      </c>
      <c r="Y2816" s="21">
        <v>0</v>
      </c>
      <c r="Z2816" s="21">
        <v>19</v>
      </c>
      <c r="AA2816" s="14">
        <v>6</v>
      </c>
      <c r="AB2816" s="3">
        <f t="shared" si="130"/>
        <v>234</v>
      </c>
      <c r="AC2816">
        <v>350.61087211296575</v>
      </c>
      <c r="AN2816" s="3">
        <v>1691</v>
      </c>
      <c r="AO2816" s="3">
        <v>0</v>
      </c>
      <c r="AP2816" s="3">
        <v>2952</v>
      </c>
      <c r="AR2816" s="183" t="s">
        <v>9189</v>
      </c>
      <c r="AS2816" s="183" t="s">
        <v>9548</v>
      </c>
      <c r="AT2816" s="3">
        <v>1</v>
      </c>
      <c r="AU2816" s="3">
        <v>1</v>
      </c>
      <c r="AW2816" s="200">
        <v>1</v>
      </c>
      <c r="AX2816" s="200">
        <v>0</v>
      </c>
      <c r="AY2816" s="200">
        <v>0</v>
      </c>
      <c r="AZ2816" s="200">
        <v>0</v>
      </c>
      <c r="BA2816" s="200">
        <v>0</v>
      </c>
      <c r="BB2816" s="200">
        <v>0</v>
      </c>
      <c r="BC2816" s="200">
        <v>0</v>
      </c>
    </row>
    <row r="2817" spans="1:63" x14ac:dyDescent="0.25">
      <c r="A2817" s="18">
        <v>124</v>
      </c>
      <c r="B2817" s="3">
        <v>58</v>
      </c>
      <c r="C2817" s="3" t="s">
        <v>4026</v>
      </c>
      <c r="D2817" s="18" t="s">
        <v>4027</v>
      </c>
      <c r="E2817" s="18" t="s">
        <v>514</v>
      </c>
      <c r="F2817" s="113" t="s">
        <v>7343</v>
      </c>
      <c r="G2817" s="48" t="s">
        <v>7376</v>
      </c>
      <c r="H2817" s="48" t="s">
        <v>7377</v>
      </c>
      <c r="I2817" s="48" t="s">
        <v>7378</v>
      </c>
      <c r="J2817" s="48" t="s">
        <v>7379</v>
      </c>
      <c r="K2817" s="113">
        <v>0</v>
      </c>
      <c r="L2817" s="113">
        <v>0</v>
      </c>
      <c r="M2817" s="113">
        <v>0</v>
      </c>
      <c r="N2817" s="48">
        <v>0</v>
      </c>
      <c r="O2817" s="48">
        <v>0</v>
      </c>
      <c r="P2817" s="48">
        <v>0</v>
      </c>
      <c r="Q2817" s="48">
        <v>0</v>
      </c>
      <c r="R2817" s="48">
        <v>0</v>
      </c>
      <c r="S2817" s="113">
        <v>1</v>
      </c>
      <c r="T2817" s="48">
        <v>0</v>
      </c>
      <c r="U2817" s="47"/>
      <c r="V2817" s="22" t="s">
        <v>9339</v>
      </c>
      <c r="W2817" s="134" t="s">
        <v>4038</v>
      </c>
      <c r="X2817" s="3" t="s">
        <v>4039</v>
      </c>
      <c r="Y2817" s="21">
        <v>0</v>
      </c>
      <c r="Z2817" s="21">
        <v>5</v>
      </c>
      <c r="AA2817" s="14">
        <v>2</v>
      </c>
      <c r="AB2817" s="3">
        <f t="shared" si="130"/>
        <v>62</v>
      </c>
      <c r="AC2817">
        <v>85.239824318188141</v>
      </c>
      <c r="AN2817" s="3">
        <v>1691</v>
      </c>
      <c r="AO2817" s="3">
        <v>0</v>
      </c>
      <c r="AP2817" s="3">
        <v>2324</v>
      </c>
      <c r="AR2817" s="183" t="s">
        <v>9189</v>
      </c>
      <c r="AS2817" s="183" t="s">
        <v>9548</v>
      </c>
      <c r="AT2817" s="3">
        <v>1</v>
      </c>
      <c r="AU2817" s="3">
        <v>1</v>
      </c>
      <c r="AW2817" s="200">
        <v>1</v>
      </c>
      <c r="AX2817" s="200">
        <v>0</v>
      </c>
      <c r="AY2817" s="200">
        <v>0</v>
      </c>
      <c r="AZ2817" s="200">
        <v>0</v>
      </c>
      <c r="BA2817" s="200">
        <v>0</v>
      </c>
      <c r="BB2817" s="200">
        <v>0</v>
      </c>
      <c r="BC2817" s="200">
        <v>0</v>
      </c>
    </row>
    <row r="2818" spans="1:63" x14ac:dyDescent="0.25">
      <c r="A2818" s="18">
        <v>124</v>
      </c>
      <c r="B2818" s="3">
        <v>58</v>
      </c>
      <c r="C2818" s="3" t="s">
        <v>4026</v>
      </c>
      <c r="D2818" s="18" t="s">
        <v>4027</v>
      </c>
      <c r="E2818" s="18" t="s">
        <v>514</v>
      </c>
      <c r="F2818" s="113" t="s">
        <v>7343</v>
      </c>
      <c r="G2818" s="48" t="s">
        <v>7380</v>
      </c>
      <c r="H2818" s="48" t="s">
        <v>7381</v>
      </c>
      <c r="I2818" s="48" t="s">
        <v>7382</v>
      </c>
      <c r="J2818" s="48" t="s">
        <v>7383</v>
      </c>
      <c r="K2818" s="113">
        <v>0</v>
      </c>
      <c r="L2818" s="113">
        <v>0</v>
      </c>
      <c r="M2818" s="113">
        <v>0</v>
      </c>
      <c r="N2818" s="48">
        <v>0</v>
      </c>
      <c r="O2818" s="48">
        <v>0</v>
      </c>
      <c r="P2818" s="48">
        <v>0</v>
      </c>
      <c r="Q2818" s="48">
        <v>0</v>
      </c>
      <c r="R2818" s="48">
        <v>0</v>
      </c>
      <c r="S2818" s="113">
        <v>1</v>
      </c>
      <c r="T2818" s="48">
        <v>0</v>
      </c>
      <c r="U2818" s="47"/>
      <c r="V2818" s="22" t="s">
        <v>9340</v>
      </c>
      <c r="W2818" s="134" t="s">
        <v>4040</v>
      </c>
      <c r="X2818" s="3" t="s">
        <v>918</v>
      </c>
      <c r="Y2818" s="21">
        <v>0</v>
      </c>
      <c r="Z2818" s="21">
        <v>5</v>
      </c>
      <c r="AA2818" s="14">
        <v>9</v>
      </c>
      <c r="AB2818" s="3">
        <f t="shared" si="130"/>
        <v>69</v>
      </c>
      <c r="AC2818">
        <v>94.125893741594467</v>
      </c>
      <c r="AN2818" s="3">
        <v>1691</v>
      </c>
      <c r="AO2818" s="3">
        <v>0</v>
      </c>
      <c r="AP2818" s="3">
        <v>2267</v>
      </c>
      <c r="AR2818" s="183" t="s">
        <v>9189</v>
      </c>
      <c r="AS2818" s="183" t="s">
        <v>9548</v>
      </c>
      <c r="AT2818" s="3">
        <v>1</v>
      </c>
      <c r="AU2818" s="3">
        <v>1</v>
      </c>
      <c r="AW2818" s="200">
        <v>1</v>
      </c>
      <c r="AX2818" s="200">
        <v>0</v>
      </c>
      <c r="AY2818" s="200">
        <v>0</v>
      </c>
      <c r="AZ2818" s="200">
        <v>0</v>
      </c>
      <c r="BA2818" s="200">
        <v>0</v>
      </c>
      <c r="BB2818" s="200">
        <v>0</v>
      </c>
      <c r="BC2818" s="200">
        <v>0</v>
      </c>
    </row>
    <row r="2819" spans="1:63" x14ac:dyDescent="0.25">
      <c r="A2819" s="18">
        <v>124</v>
      </c>
      <c r="B2819" s="3">
        <v>58</v>
      </c>
      <c r="C2819" s="3" t="s">
        <v>4026</v>
      </c>
      <c r="D2819" s="18" t="s">
        <v>4027</v>
      </c>
      <c r="E2819" s="18" t="s">
        <v>514</v>
      </c>
      <c r="F2819" s="113" t="s">
        <v>7343</v>
      </c>
      <c r="G2819" s="48" t="s">
        <v>7384</v>
      </c>
      <c r="H2819" s="48" t="s">
        <v>7385</v>
      </c>
      <c r="I2819" s="48" t="s">
        <v>7386</v>
      </c>
      <c r="J2819" s="48" t="s">
        <v>7387</v>
      </c>
      <c r="K2819" s="113">
        <v>0</v>
      </c>
      <c r="L2819" s="113">
        <v>0</v>
      </c>
      <c r="M2819" s="113">
        <v>0</v>
      </c>
      <c r="N2819" s="48">
        <v>0</v>
      </c>
      <c r="O2819" s="48">
        <v>0</v>
      </c>
      <c r="P2819" s="48">
        <v>0</v>
      </c>
      <c r="Q2819" s="48">
        <v>0</v>
      </c>
      <c r="R2819" s="48">
        <v>0</v>
      </c>
      <c r="S2819" s="113">
        <v>1</v>
      </c>
      <c r="T2819" s="48">
        <v>0</v>
      </c>
      <c r="U2819" s="47"/>
      <c r="V2819" s="22" t="s">
        <v>9340</v>
      </c>
      <c r="W2819" s="134" t="s">
        <v>4041</v>
      </c>
      <c r="X2819" s="3" t="s">
        <v>241</v>
      </c>
      <c r="Y2819" s="21">
        <v>1</v>
      </c>
      <c r="Z2819" s="21">
        <v>7</v>
      </c>
      <c r="AA2819" s="14">
        <v>0</v>
      </c>
      <c r="AB2819" s="3">
        <f t="shared" si="130"/>
        <v>324</v>
      </c>
      <c r="AC2819">
        <v>441.9824575692262</v>
      </c>
      <c r="AN2819" s="3">
        <v>1691</v>
      </c>
      <c r="AO2819" s="3">
        <v>0</v>
      </c>
      <c r="AP2819" s="3">
        <v>2267</v>
      </c>
      <c r="AR2819" s="183" t="s">
        <v>9189</v>
      </c>
      <c r="AS2819" s="183" t="s">
        <v>9548</v>
      </c>
      <c r="AT2819" s="3">
        <v>1</v>
      </c>
      <c r="AU2819" s="3">
        <v>1</v>
      </c>
      <c r="AW2819" s="200">
        <v>1</v>
      </c>
      <c r="AX2819" s="200">
        <v>0</v>
      </c>
      <c r="AY2819" s="200">
        <v>0</v>
      </c>
      <c r="AZ2819" s="200">
        <v>0</v>
      </c>
      <c r="BA2819" s="200">
        <v>0</v>
      </c>
      <c r="BB2819" s="200">
        <v>0</v>
      </c>
      <c r="BC2819" s="200">
        <v>0</v>
      </c>
    </row>
    <row r="2820" spans="1:63" x14ac:dyDescent="0.25">
      <c r="A2820" s="18">
        <v>124</v>
      </c>
      <c r="B2820" s="3">
        <v>58</v>
      </c>
      <c r="C2820" s="3" t="s">
        <v>4026</v>
      </c>
      <c r="D2820" s="18" t="s">
        <v>4027</v>
      </c>
      <c r="E2820" s="18" t="s">
        <v>514</v>
      </c>
      <c r="F2820" s="113" t="s">
        <v>7343</v>
      </c>
      <c r="G2820" s="48" t="s">
        <v>7388</v>
      </c>
      <c r="H2820" s="48" t="s">
        <v>7389</v>
      </c>
      <c r="I2820" s="48" t="s">
        <v>7390</v>
      </c>
      <c r="J2820" s="48" t="s">
        <v>7391</v>
      </c>
      <c r="K2820" s="113">
        <v>0</v>
      </c>
      <c r="L2820" s="113">
        <v>0</v>
      </c>
      <c r="M2820" s="113">
        <v>0</v>
      </c>
      <c r="N2820" s="48">
        <v>0</v>
      </c>
      <c r="O2820" s="48">
        <v>0</v>
      </c>
      <c r="P2820" s="48">
        <v>0</v>
      </c>
      <c r="Q2820" s="48">
        <v>0</v>
      </c>
      <c r="R2820" s="48">
        <v>0</v>
      </c>
      <c r="S2820" s="113">
        <v>1</v>
      </c>
      <c r="T2820" s="48">
        <v>0</v>
      </c>
      <c r="U2820" s="47"/>
      <c r="V2820" s="22" t="s">
        <v>9340</v>
      </c>
      <c r="W2820" s="134" t="s">
        <v>4042</v>
      </c>
      <c r="X2820" s="3" t="s">
        <v>296</v>
      </c>
      <c r="Y2820" s="21">
        <v>0</v>
      </c>
      <c r="Z2820" s="21">
        <v>5</v>
      </c>
      <c r="AA2820" s="14">
        <v>6</v>
      </c>
      <c r="AB2820" s="3">
        <f t="shared" si="130"/>
        <v>66</v>
      </c>
      <c r="AC2820">
        <v>90.033463578916439</v>
      </c>
      <c r="AN2820" s="3">
        <v>1691</v>
      </c>
      <c r="AO2820" s="3">
        <v>0</v>
      </c>
      <c r="AP2820" s="3">
        <v>2267</v>
      </c>
      <c r="AR2820" s="183" t="s">
        <v>9189</v>
      </c>
      <c r="AS2820" s="183" t="s">
        <v>9548</v>
      </c>
      <c r="AT2820" s="3">
        <v>1</v>
      </c>
      <c r="AU2820" s="3">
        <v>1</v>
      </c>
      <c r="AW2820" s="200">
        <v>1</v>
      </c>
      <c r="AX2820" s="200">
        <v>0</v>
      </c>
      <c r="AY2820" s="200">
        <v>0</v>
      </c>
      <c r="AZ2820" s="200">
        <v>0</v>
      </c>
      <c r="BA2820" s="200">
        <v>0</v>
      </c>
      <c r="BB2820" s="200">
        <v>0</v>
      </c>
      <c r="BC2820" s="200">
        <v>0</v>
      </c>
    </row>
    <row r="2821" spans="1:63" x14ac:dyDescent="0.25">
      <c r="A2821" s="18">
        <v>124</v>
      </c>
      <c r="B2821" s="3">
        <v>58</v>
      </c>
      <c r="C2821" s="3" t="s">
        <v>4026</v>
      </c>
      <c r="D2821" s="18" t="s">
        <v>4027</v>
      </c>
      <c r="E2821" s="18" t="s">
        <v>514</v>
      </c>
      <c r="F2821" s="113" t="s">
        <v>7343</v>
      </c>
      <c r="G2821" s="48" t="s">
        <v>7392</v>
      </c>
      <c r="H2821" s="48" t="s">
        <v>7393</v>
      </c>
      <c r="I2821" s="48" t="s">
        <v>7394</v>
      </c>
      <c r="J2821" s="48" t="s">
        <v>7395</v>
      </c>
      <c r="K2821" s="113">
        <v>0</v>
      </c>
      <c r="L2821" s="113">
        <v>0</v>
      </c>
      <c r="M2821" s="113">
        <v>0</v>
      </c>
      <c r="N2821" s="48">
        <v>0</v>
      </c>
      <c r="O2821" s="48">
        <v>0</v>
      </c>
      <c r="P2821" s="48">
        <v>0</v>
      </c>
      <c r="Q2821" s="48">
        <v>0</v>
      </c>
      <c r="R2821" s="48">
        <v>0</v>
      </c>
      <c r="S2821" s="113">
        <v>1</v>
      </c>
      <c r="T2821" s="48">
        <v>0</v>
      </c>
      <c r="U2821" s="47"/>
      <c r="V2821" s="22" t="s">
        <v>9340</v>
      </c>
      <c r="W2821" s="134" t="s">
        <v>4043</v>
      </c>
      <c r="X2821" s="3" t="s">
        <v>23</v>
      </c>
      <c r="Y2821" s="21">
        <v>0</v>
      </c>
      <c r="Z2821" s="21">
        <v>7</v>
      </c>
      <c r="AA2821" s="14">
        <v>6</v>
      </c>
      <c r="AB2821" s="3">
        <f t="shared" si="130"/>
        <v>90</v>
      </c>
      <c r="AC2821">
        <v>122.7729048803406</v>
      </c>
      <c r="AN2821" s="3">
        <v>1691</v>
      </c>
      <c r="AO2821" s="3">
        <v>0</v>
      </c>
      <c r="AP2821" s="3">
        <v>2267</v>
      </c>
      <c r="AR2821" s="183" t="s">
        <v>9189</v>
      </c>
      <c r="AS2821" s="183" t="s">
        <v>9548</v>
      </c>
      <c r="AT2821" s="3">
        <v>1</v>
      </c>
      <c r="AU2821" s="3">
        <v>1</v>
      </c>
      <c r="AW2821" s="200">
        <v>1</v>
      </c>
      <c r="AX2821" s="200">
        <v>0</v>
      </c>
      <c r="AY2821" s="200">
        <v>0</v>
      </c>
      <c r="AZ2821" s="200">
        <v>0</v>
      </c>
      <c r="BA2821" s="200">
        <v>0</v>
      </c>
      <c r="BB2821" s="200">
        <v>0</v>
      </c>
      <c r="BC2821" s="200">
        <v>0</v>
      </c>
    </row>
    <row r="2822" spans="1:63" x14ac:dyDescent="0.25">
      <c r="A2822" s="18">
        <v>124</v>
      </c>
      <c r="B2822" s="3">
        <v>58</v>
      </c>
      <c r="C2822" s="3" t="s">
        <v>4026</v>
      </c>
      <c r="D2822" s="18" t="s">
        <v>4027</v>
      </c>
      <c r="E2822" s="18" t="s">
        <v>514</v>
      </c>
      <c r="F2822" s="113" t="s">
        <v>7343</v>
      </c>
      <c r="G2822" s="48" t="s">
        <v>7396</v>
      </c>
      <c r="H2822" s="48" t="s">
        <v>7397</v>
      </c>
      <c r="I2822" s="48" t="s">
        <v>7398</v>
      </c>
      <c r="J2822" s="48" t="s">
        <v>7399</v>
      </c>
      <c r="K2822" s="113">
        <v>0</v>
      </c>
      <c r="L2822" s="113">
        <v>0</v>
      </c>
      <c r="M2822" s="113">
        <v>0</v>
      </c>
      <c r="N2822" s="48">
        <v>0</v>
      </c>
      <c r="O2822" s="48">
        <v>0</v>
      </c>
      <c r="P2822" s="48">
        <v>0</v>
      </c>
      <c r="Q2822" s="48">
        <v>0</v>
      </c>
      <c r="R2822" s="48">
        <v>0</v>
      </c>
      <c r="S2822" s="113">
        <v>1</v>
      </c>
      <c r="T2822" s="48">
        <v>0</v>
      </c>
      <c r="U2822" s="47"/>
      <c r="V2822" s="22" t="s">
        <v>9340</v>
      </c>
      <c r="W2822" s="134" t="s">
        <v>4044</v>
      </c>
      <c r="X2822" s="3" t="s">
        <v>374</v>
      </c>
      <c r="Y2822" s="21">
        <v>0</v>
      </c>
      <c r="Z2822" s="21">
        <v>5</v>
      </c>
      <c r="AA2822" s="14">
        <v>0</v>
      </c>
      <c r="AB2822" s="3">
        <f t="shared" si="130"/>
        <v>60</v>
      </c>
      <c r="AC2822">
        <v>81.848603253560398</v>
      </c>
      <c r="AN2822" s="3">
        <v>1691</v>
      </c>
      <c r="AO2822" s="3">
        <v>0</v>
      </c>
      <c r="AP2822" s="3">
        <v>2267</v>
      </c>
      <c r="AR2822" s="183" t="s">
        <v>9189</v>
      </c>
      <c r="AS2822" s="183" t="s">
        <v>9548</v>
      </c>
      <c r="AT2822" s="3">
        <v>1</v>
      </c>
      <c r="AU2822" s="3">
        <v>1</v>
      </c>
      <c r="AW2822" s="200">
        <v>1</v>
      </c>
      <c r="AX2822" s="200">
        <v>0</v>
      </c>
      <c r="AY2822" s="200">
        <v>0</v>
      </c>
      <c r="AZ2822" s="200">
        <v>0</v>
      </c>
      <c r="BA2822" s="200">
        <v>0</v>
      </c>
      <c r="BB2822" s="200">
        <v>0</v>
      </c>
      <c r="BC2822" s="200">
        <v>0</v>
      </c>
    </row>
    <row r="2823" spans="1:63" x14ac:dyDescent="0.25">
      <c r="A2823" s="18">
        <v>124</v>
      </c>
      <c r="B2823" s="3">
        <v>58</v>
      </c>
      <c r="C2823" s="3" t="s">
        <v>4026</v>
      </c>
      <c r="D2823" s="18" t="s">
        <v>4027</v>
      </c>
      <c r="E2823" s="18" t="s">
        <v>514</v>
      </c>
      <c r="F2823" s="113" t="s">
        <v>7343</v>
      </c>
      <c r="G2823" s="48" t="s">
        <v>7400</v>
      </c>
      <c r="H2823" s="48" t="s">
        <v>7401</v>
      </c>
      <c r="I2823" s="48" t="s">
        <v>7402</v>
      </c>
      <c r="J2823" s="48" t="s">
        <v>7403</v>
      </c>
      <c r="K2823" s="113">
        <v>0</v>
      </c>
      <c r="L2823" s="113">
        <v>0</v>
      </c>
      <c r="M2823" s="113">
        <v>0</v>
      </c>
      <c r="N2823" s="48">
        <v>0</v>
      </c>
      <c r="O2823" s="48">
        <v>0</v>
      </c>
      <c r="P2823" s="48">
        <v>0</v>
      </c>
      <c r="Q2823" s="48">
        <v>0</v>
      </c>
      <c r="R2823" s="48">
        <v>0</v>
      </c>
      <c r="S2823" s="113">
        <v>1</v>
      </c>
      <c r="T2823" s="48">
        <v>0</v>
      </c>
      <c r="U2823" s="47"/>
      <c r="V2823" s="22" t="s">
        <v>9326</v>
      </c>
      <c r="W2823" s="134" t="s">
        <v>4045</v>
      </c>
      <c r="X2823" s="3" t="s">
        <v>33</v>
      </c>
      <c r="Y2823" s="21">
        <v>0</v>
      </c>
      <c r="Z2823" s="21">
        <v>9</v>
      </c>
      <c r="AA2823" s="14">
        <v>9</v>
      </c>
      <c r="AB2823" s="3">
        <f t="shared" si="130"/>
        <v>117</v>
      </c>
      <c r="AC2823">
        <v>155.67504847904095</v>
      </c>
      <c r="AN2823" s="3">
        <v>1691</v>
      </c>
      <c r="AO2823" s="3">
        <v>0</v>
      </c>
      <c r="AP2823" s="3">
        <v>2085</v>
      </c>
      <c r="AR2823" s="183" t="s">
        <v>9189</v>
      </c>
      <c r="AS2823" s="183" t="s">
        <v>9548</v>
      </c>
      <c r="AT2823" s="3">
        <v>1</v>
      </c>
      <c r="AU2823" s="3">
        <v>1</v>
      </c>
      <c r="AW2823" s="200">
        <v>1</v>
      </c>
      <c r="AX2823" s="200">
        <v>0</v>
      </c>
      <c r="AY2823" s="200">
        <v>0</v>
      </c>
      <c r="AZ2823" s="200">
        <v>0</v>
      </c>
      <c r="BA2823" s="200">
        <v>0</v>
      </c>
      <c r="BB2823" s="200">
        <v>0</v>
      </c>
      <c r="BC2823" s="200">
        <v>0</v>
      </c>
    </row>
    <row r="2824" spans="1:63" x14ac:dyDescent="0.25">
      <c r="A2824" s="18">
        <v>124</v>
      </c>
      <c r="B2824" s="3">
        <v>58</v>
      </c>
      <c r="C2824" s="3" t="s">
        <v>4026</v>
      </c>
      <c r="D2824" s="18" t="s">
        <v>4027</v>
      </c>
      <c r="E2824" s="18" t="s">
        <v>514</v>
      </c>
      <c r="F2824" s="113" t="s">
        <v>7343</v>
      </c>
      <c r="G2824" s="48" t="s">
        <v>7404</v>
      </c>
      <c r="H2824" s="48" t="s">
        <v>7405</v>
      </c>
      <c r="I2824" s="48" t="s">
        <v>7406</v>
      </c>
      <c r="J2824" s="48" t="s">
        <v>7407</v>
      </c>
      <c r="K2824" s="113">
        <v>0</v>
      </c>
      <c r="L2824" s="113">
        <v>0</v>
      </c>
      <c r="M2824" s="113">
        <v>0</v>
      </c>
      <c r="N2824" s="48">
        <v>0</v>
      </c>
      <c r="O2824" s="48">
        <v>0</v>
      </c>
      <c r="P2824" s="48">
        <v>0</v>
      </c>
      <c r="Q2824" s="48">
        <v>0</v>
      </c>
      <c r="R2824" s="48">
        <v>0</v>
      </c>
      <c r="S2824" s="113">
        <v>1</v>
      </c>
      <c r="T2824" s="48">
        <v>0</v>
      </c>
      <c r="U2824" s="47"/>
      <c r="V2824" s="22" t="s">
        <v>9326</v>
      </c>
      <c r="W2824" s="134" t="s">
        <v>4046</v>
      </c>
      <c r="X2824" s="3" t="s">
        <v>706</v>
      </c>
      <c r="Y2824" s="21">
        <v>1</v>
      </c>
      <c r="Z2824" s="21">
        <v>0</v>
      </c>
      <c r="AA2824" s="14">
        <v>0</v>
      </c>
      <c r="AB2824" s="3">
        <f t="shared" si="130"/>
        <v>240</v>
      </c>
      <c r="AC2824">
        <v>319.33343277751993</v>
      </c>
      <c r="AN2824" s="3">
        <v>1691</v>
      </c>
      <c r="AO2824" s="3">
        <v>0</v>
      </c>
      <c r="AP2824" s="3">
        <v>2085</v>
      </c>
      <c r="AR2824" s="183" t="s">
        <v>9189</v>
      </c>
      <c r="AS2824" s="183" t="s">
        <v>9548</v>
      </c>
      <c r="AT2824" s="3">
        <v>1</v>
      </c>
      <c r="AU2824" s="3">
        <v>1</v>
      </c>
      <c r="AW2824" s="200">
        <v>1</v>
      </c>
      <c r="AX2824" s="200">
        <v>0</v>
      </c>
      <c r="AY2824" s="200">
        <v>0</v>
      </c>
      <c r="AZ2824" s="200">
        <v>0</v>
      </c>
      <c r="BA2824" s="200">
        <v>0</v>
      </c>
      <c r="BB2824" s="200">
        <v>0</v>
      </c>
      <c r="BC2824" s="200">
        <v>0</v>
      </c>
    </row>
    <row r="2825" spans="1:63" ht="30" x14ac:dyDescent="0.25">
      <c r="A2825" s="18">
        <v>124</v>
      </c>
      <c r="B2825" s="3">
        <v>58</v>
      </c>
      <c r="C2825" s="3" t="s">
        <v>4026</v>
      </c>
      <c r="D2825" s="18" t="s">
        <v>4027</v>
      </c>
      <c r="E2825" s="18" t="s">
        <v>514</v>
      </c>
      <c r="F2825" s="113" t="s">
        <v>7343</v>
      </c>
      <c r="G2825" s="48" t="s">
        <v>7408</v>
      </c>
      <c r="H2825" s="48" t="s">
        <v>7409</v>
      </c>
      <c r="I2825" s="48" t="s">
        <v>7410</v>
      </c>
      <c r="J2825" s="48" t="s">
        <v>7411</v>
      </c>
      <c r="K2825" s="113">
        <v>0</v>
      </c>
      <c r="L2825" s="113">
        <v>0</v>
      </c>
      <c r="M2825" s="113">
        <v>0</v>
      </c>
      <c r="N2825" s="48">
        <v>0</v>
      </c>
      <c r="O2825" s="48">
        <v>0</v>
      </c>
      <c r="P2825" s="48">
        <v>0</v>
      </c>
      <c r="Q2825" s="48">
        <v>0</v>
      </c>
      <c r="R2825" s="48">
        <v>0</v>
      </c>
      <c r="S2825" s="113">
        <v>1</v>
      </c>
      <c r="T2825" s="48">
        <v>0</v>
      </c>
      <c r="U2825" s="47"/>
      <c r="V2825" s="22" t="s">
        <v>9468</v>
      </c>
      <c r="W2825" s="134" t="s">
        <v>4047</v>
      </c>
      <c r="X2825" s="3" t="s">
        <v>497</v>
      </c>
      <c r="Y2825" s="21">
        <v>0</v>
      </c>
      <c r="Z2825" s="21">
        <v>19</v>
      </c>
      <c r="AA2825" s="14">
        <v>6</v>
      </c>
      <c r="AB2825" s="3">
        <f t="shared" si="130"/>
        <v>234</v>
      </c>
      <c r="AC2825">
        <v>301.48745799844392</v>
      </c>
      <c r="AN2825" s="3">
        <v>1691</v>
      </c>
      <c r="AO2825" s="3">
        <v>0</v>
      </c>
      <c r="AP2825" s="3">
        <v>1850</v>
      </c>
      <c r="AR2825" s="183" t="s">
        <v>9189</v>
      </c>
      <c r="AS2825" s="183" t="s">
        <v>9548</v>
      </c>
      <c r="AT2825" s="3">
        <v>1</v>
      </c>
      <c r="AU2825" s="3">
        <v>1</v>
      </c>
      <c r="AW2825" s="200">
        <v>1</v>
      </c>
      <c r="AX2825" s="200">
        <v>0</v>
      </c>
      <c r="AY2825" s="200">
        <v>0</v>
      </c>
      <c r="AZ2825" s="200">
        <v>0</v>
      </c>
      <c r="BA2825" s="200">
        <v>0</v>
      </c>
      <c r="BB2825" s="200">
        <v>0</v>
      </c>
      <c r="BC2825" s="200">
        <v>0</v>
      </c>
    </row>
    <row r="2826" spans="1:63" s="6" customFormat="1" ht="15.75" thickBot="1" x14ac:dyDescent="0.3">
      <c r="A2826" s="23">
        <v>124</v>
      </c>
      <c r="B2826" s="6">
        <v>58</v>
      </c>
      <c r="C2826" s="6" t="s">
        <v>4026</v>
      </c>
      <c r="D2826" s="23" t="s">
        <v>4027</v>
      </c>
      <c r="E2826" s="23" t="s">
        <v>514</v>
      </c>
      <c r="F2826" s="142" t="s">
        <v>7343</v>
      </c>
      <c r="G2826" s="28" t="s">
        <v>7412</v>
      </c>
      <c r="H2826" s="28" t="s">
        <v>7413</v>
      </c>
      <c r="I2826" s="28" t="s">
        <v>7414</v>
      </c>
      <c r="J2826" s="28" t="s">
        <v>7415</v>
      </c>
      <c r="K2826" s="142">
        <v>0</v>
      </c>
      <c r="L2826" s="142">
        <v>0</v>
      </c>
      <c r="M2826" s="142">
        <v>0</v>
      </c>
      <c r="N2826" s="28">
        <v>0</v>
      </c>
      <c r="O2826" s="28">
        <v>0</v>
      </c>
      <c r="P2826" s="28">
        <v>0</v>
      </c>
      <c r="Q2826" s="28">
        <v>0</v>
      </c>
      <c r="R2826" s="28">
        <v>0</v>
      </c>
      <c r="S2826" s="142">
        <v>1</v>
      </c>
      <c r="T2826" s="28">
        <v>0</v>
      </c>
      <c r="U2826" s="90"/>
      <c r="V2826" s="9" t="s">
        <v>149</v>
      </c>
      <c r="W2826" s="133" t="s">
        <v>4048</v>
      </c>
      <c r="X2826" s="6" t="s">
        <v>4049</v>
      </c>
      <c r="Y2826" s="8">
        <v>13</v>
      </c>
      <c r="Z2826" s="8">
        <v>19</v>
      </c>
      <c r="AA2826" s="9">
        <v>4</v>
      </c>
      <c r="AB2826" s="6">
        <f t="shared" si="130"/>
        <v>3352</v>
      </c>
      <c r="AD2826" s="10"/>
      <c r="AE2826" s="11"/>
      <c r="AF2826" s="7"/>
      <c r="AM2826" s="10"/>
      <c r="AN2826" s="6">
        <v>1691</v>
      </c>
      <c r="AO2826" s="6">
        <v>0</v>
      </c>
      <c r="AR2826" s="198" t="s">
        <v>9189</v>
      </c>
      <c r="AS2826" s="198" t="s">
        <v>9548</v>
      </c>
      <c r="AT2826" s="6">
        <v>1</v>
      </c>
      <c r="AU2826" s="6">
        <v>1</v>
      </c>
      <c r="AV2826" s="10"/>
      <c r="AW2826" s="201"/>
      <c r="BD2826" s="10"/>
    </row>
    <row r="2827" spans="1:63" s="6" customFormat="1" ht="16.5" thickTop="1" thickBot="1" x14ac:dyDescent="0.3">
      <c r="A2827" s="119">
        <v>125</v>
      </c>
      <c r="B2827" s="6">
        <v>60</v>
      </c>
      <c r="C2827" s="30" t="s">
        <v>4050</v>
      </c>
      <c r="D2827" s="30" t="s">
        <v>4051</v>
      </c>
      <c r="E2827" s="30" t="s">
        <v>46</v>
      </c>
      <c r="K2827" s="142">
        <v>0</v>
      </c>
      <c r="L2827" s="142">
        <v>0</v>
      </c>
      <c r="M2827" s="142">
        <v>0</v>
      </c>
      <c r="N2827" s="28">
        <v>0</v>
      </c>
      <c r="O2827" s="28">
        <v>0</v>
      </c>
      <c r="P2827" s="28">
        <v>0</v>
      </c>
      <c r="Q2827" s="28">
        <v>0</v>
      </c>
      <c r="R2827" s="28">
        <v>0</v>
      </c>
      <c r="S2827" s="142">
        <v>0</v>
      </c>
      <c r="T2827" s="28">
        <v>0</v>
      </c>
      <c r="U2827" s="90"/>
      <c r="V2827" s="20" t="s">
        <v>8703</v>
      </c>
      <c r="W2827" s="133" t="s">
        <v>4052</v>
      </c>
      <c r="X2827" s="6" t="s">
        <v>106</v>
      </c>
      <c r="Y2827" s="19">
        <v>0</v>
      </c>
      <c r="Z2827" s="19">
        <v>12</v>
      </c>
      <c r="AA2827" s="9">
        <v>0</v>
      </c>
      <c r="AB2827" s="6">
        <f t="shared" si="130"/>
        <v>144</v>
      </c>
      <c r="AC2827" s="6">
        <v>223.98159096730905</v>
      </c>
      <c r="AD2827" s="10"/>
      <c r="AE2827" s="20" t="s">
        <v>9002</v>
      </c>
      <c r="AF2827" s="7" t="s">
        <v>4053</v>
      </c>
      <c r="AG2827" s="6" t="s">
        <v>106</v>
      </c>
      <c r="AH2827" s="6">
        <v>0</v>
      </c>
      <c r="AI2827" s="6">
        <v>12</v>
      </c>
      <c r="AJ2827" s="6">
        <v>0</v>
      </c>
      <c r="AK2827" s="6">
        <f t="shared" ref="AK2827:AK2832" si="131">(240*AH2827)+(12*AI2827)+AJ2827</f>
        <v>144</v>
      </c>
      <c r="AL2827" s="6">
        <v>216.91623519868745</v>
      </c>
      <c r="AM2827" s="10"/>
      <c r="AN2827" s="6">
        <v>0</v>
      </c>
      <c r="AO2827" s="6">
        <v>0</v>
      </c>
      <c r="AP2827" s="6">
        <v>3225</v>
      </c>
      <c r="AQ2827" s="6">
        <v>2991</v>
      </c>
      <c r="AR2827" s="198" t="s">
        <v>8703</v>
      </c>
      <c r="AS2827" s="183" t="s">
        <v>9002</v>
      </c>
      <c r="AT2827" s="6">
        <v>0</v>
      </c>
      <c r="AU2827" s="6">
        <v>0</v>
      </c>
      <c r="AV2827" s="10"/>
      <c r="AW2827" s="200">
        <v>1</v>
      </c>
      <c r="AX2827" s="200">
        <v>0</v>
      </c>
      <c r="AY2827" s="200">
        <v>0</v>
      </c>
      <c r="AZ2827" s="200">
        <v>0</v>
      </c>
      <c r="BA2827" s="200">
        <v>0</v>
      </c>
      <c r="BB2827" s="200">
        <v>0</v>
      </c>
      <c r="BC2827" s="200">
        <v>0</v>
      </c>
      <c r="BD2827" s="10"/>
      <c r="BE2827" s="6">
        <v>1</v>
      </c>
      <c r="BF2827" s="6">
        <v>0</v>
      </c>
      <c r="BG2827" s="6">
        <v>0</v>
      </c>
      <c r="BH2827" s="6">
        <v>0</v>
      </c>
      <c r="BI2827" s="6">
        <v>0</v>
      </c>
      <c r="BJ2827" s="6">
        <v>0</v>
      </c>
    </row>
    <row r="2828" spans="1:63" s="120" customFormat="1" ht="16.5" thickTop="1" thickBot="1" x14ac:dyDescent="0.3">
      <c r="A2828" s="119">
        <v>126</v>
      </c>
      <c r="B2828" s="120">
        <v>60</v>
      </c>
      <c r="C2828" s="145" t="s">
        <v>4054</v>
      </c>
      <c r="D2828" s="145" t="s">
        <v>2627</v>
      </c>
      <c r="E2828" s="145" t="s">
        <v>46</v>
      </c>
      <c r="K2828" s="188">
        <v>0</v>
      </c>
      <c r="L2828" s="188">
        <v>0</v>
      </c>
      <c r="M2828" s="188">
        <v>0</v>
      </c>
      <c r="N2828" s="143">
        <v>0</v>
      </c>
      <c r="O2828" s="143">
        <v>0</v>
      </c>
      <c r="P2828" s="143">
        <v>0</v>
      </c>
      <c r="Q2828" s="143">
        <v>0</v>
      </c>
      <c r="R2828" s="143">
        <v>0</v>
      </c>
      <c r="S2828" s="188">
        <v>0</v>
      </c>
      <c r="T2828" s="143">
        <v>0</v>
      </c>
      <c r="U2828" s="195"/>
      <c r="V2828" s="127" t="s">
        <v>8861</v>
      </c>
      <c r="W2828" s="131" t="s">
        <v>4055</v>
      </c>
      <c r="X2828" s="120" t="s">
        <v>106</v>
      </c>
      <c r="Y2828" s="125">
        <v>0</v>
      </c>
      <c r="Z2828" s="125">
        <v>12</v>
      </c>
      <c r="AA2828" s="126">
        <v>0</v>
      </c>
      <c r="AB2828" s="120">
        <f t="shared" si="130"/>
        <v>144</v>
      </c>
      <c r="AC2828" s="120">
        <v>217.83928161958974</v>
      </c>
      <c r="AD2828" s="130"/>
      <c r="AE2828" s="127" t="s">
        <v>1851</v>
      </c>
      <c r="AF2828" s="121" t="s">
        <v>4056</v>
      </c>
      <c r="AG2828" s="120" t="s">
        <v>106</v>
      </c>
      <c r="AH2828" s="120">
        <v>0</v>
      </c>
      <c r="AI2828" s="120">
        <v>12</v>
      </c>
      <c r="AJ2828" s="120">
        <v>0</v>
      </c>
      <c r="AK2828" s="120">
        <f t="shared" si="131"/>
        <v>144</v>
      </c>
      <c r="AM2828" s="130"/>
      <c r="AN2828" s="120">
        <v>0</v>
      </c>
      <c r="AO2828" s="120">
        <v>0</v>
      </c>
      <c r="AP2828" s="120">
        <v>3022</v>
      </c>
      <c r="AQ2828" s="119"/>
      <c r="AR2828" s="186" t="s">
        <v>8861</v>
      </c>
      <c r="AS2828" s="198" t="s">
        <v>9548</v>
      </c>
      <c r="AT2828" s="120">
        <v>0</v>
      </c>
      <c r="AU2828" s="120">
        <v>0</v>
      </c>
      <c r="AV2828" s="130"/>
      <c r="AW2828" s="203">
        <v>0</v>
      </c>
      <c r="AX2828" s="120">
        <v>1</v>
      </c>
      <c r="AY2828" s="120">
        <v>0</v>
      </c>
      <c r="AZ2828" s="120">
        <v>0</v>
      </c>
      <c r="BA2828" s="120">
        <v>0</v>
      </c>
      <c r="BB2828" s="120">
        <v>0</v>
      </c>
      <c r="BC2828" s="120">
        <v>0</v>
      </c>
      <c r="BD2828" s="130"/>
      <c r="BE2828" s="120">
        <v>1</v>
      </c>
      <c r="BF2828" s="120">
        <v>0</v>
      </c>
      <c r="BG2828" s="120">
        <v>0</v>
      </c>
      <c r="BH2828" s="120">
        <v>0</v>
      </c>
      <c r="BI2828" s="120">
        <v>0</v>
      </c>
      <c r="BJ2828" s="120">
        <v>0</v>
      </c>
    </row>
    <row r="2829" spans="1:63" ht="15.75" thickTop="1" x14ac:dyDescent="0.25">
      <c r="A2829" s="18">
        <v>127</v>
      </c>
      <c r="B2829" s="3">
        <v>61</v>
      </c>
      <c r="C2829" s="42" t="s">
        <v>4057</v>
      </c>
      <c r="D2829" s="42" t="s">
        <v>164</v>
      </c>
      <c r="E2829" s="48" t="s">
        <v>1705</v>
      </c>
      <c r="F2829" s="113" t="s">
        <v>7416</v>
      </c>
      <c r="G2829" s="48" t="s">
        <v>7417</v>
      </c>
      <c r="K2829" s="113">
        <v>0</v>
      </c>
      <c r="L2829" s="113">
        <v>1</v>
      </c>
      <c r="M2829" s="113">
        <v>1</v>
      </c>
      <c r="N2829" s="48">
        <v>0</v>
      </c>
      <c r="O2829" s="48">
        <v>0</v>
      </c>
      <c r="P2829" s="48">
        <v>0</v>
      </c>
      <c r="Q2829" s="48">
        <v>0</v>
      </c>
      <c r="R2829" s="48">
        <v>0</v>
      </c>
      <c r="S2829" s="113">
        <v>1</v>
      </c>
      <c r="T2829" s="48">
        <v>0</v>
      </c>
      <c r="U2829" s="47"/>
      <c r="V2829" s="22" t="s">
        <v>8791</v>
      </c>
      <c r="W2829" s="134" t="s">
        <v>4058</v>
      </c>
      <c r="X2829" s="3" t="s">
        <v>806</v>
      </c>
      <c r="Y2829" s="21">
        <v>0</v>
      </c>
      <c r="Z2829" s="21">
        <v>16</v>
      </c>
      <c r="AA2829" s="14">
        <v>0</v>
      </c>
      <c r="AB2829" s="3">
        <f t="shared" si="130"/>
        <v>192</v>
      </c>
      <c r="AC2829">
        <v>297.09169092276142</v>
      </c>
      <c r="AE2829" s="22" t="s">
        <v>8705</v>
      </c>
      <c r="AF2829" s="2" t="s">
        <v>4059</v>
      </c>
      <c r="AG2829" s="3" t="s">
        <v>4060</v>
      </c>
      <c r="AH2829" s="3">
        <v>1</v>
      </c>
      <c r="AI2829" s="3">
        <v>2</v>
      </c>
      <c r="AJ2829" s="3">
        <v>4</v>
      </c>
      <c r="AK2829" s="3">
        <f t="shared" si="131"/>
        <v>268</v>
      </c>
      <c r="AL2829">
        <v>414.52011117895097</v>
      </c>
      <c r="AN2829" s="3">
        <v>406</v>
      </c>
      <c r="AO2829" s="3">
        <v>532</v>
      </c>
      <c r="AP2829" s="3">
        <v>3187</v>
      </c>
      <c r="AQ2829" s="3">
        <v>3184</v>
      </c>
      <c r="AR2829" s="183" t="s">
        <v>9003</v>
      </c>
      <c r="AS2829" s="183" t="s">
        <v>9004</v>
      </c>
      <c r="AT2829" s="3">
        <v>0</v>
      </c>
      <c r="AU2829" s="3">
        <v>0</v>
      </c>
      <c r="AW2829" s="200">
        <v>1</v>
      </c>
      <c r="AX2829" s="200">
        <v>0</v>
      </c>
      <c r="AY2829" s="200">
        <v>0</v>
      </c>
      <c r="AZ2829" s="200">
        <v>0</v>
      </c>
      <c r="BA2829" s="200">
        <v>0</v>
      </c>
      <c r="BB2829" s="200">
        <v>0</v>
      </c>
      <c r="BC2829" s="200">
        <v>0</v>
      </c>
      <c r="BE2829" s="18">
        <v>0</v>
      </c>
      <c r="BF2829" s="18">
        <v>0</v>
      </c>
      <c r="BG2829" s="18">
        <v>1</v>
      </c>
      <c r="BH2829" s="18">
        <v>0</v>
      </c>
      <c r="BI2829" s="18">
        <v>0</v>
      </c>
      <c r="BJ2829" s="18">
        <v>0</v>
      </c>
    </row>
    <row r="2830" spans="1:63" x14ac:dyDescent="0.25">
      <c r="A2830" s="18">
        <v>127</v>
      </c>
      <c r="B2830" s="3">
        <v>61</v>
      </c>
      <c r="C2830" s="42" t="s">
        <v>4057</v>
      </c>
      <c r="D2830" s="42" t="s">
        <v>164</v>
      </c>
      <c r="E2830" s="48" t="s">
        <v>1705</v>
      </c>
      <c r="F2830" s="113" t="s">
        <v>7418</v>
      </c>
      <c r="G2830" s="48" t="s">
        <v>7417</v>
      </c>
      <c r="K2830" s="113">
        <v>0</v>
      </c>
      <c r="L2830" s="113">
        <v>1</v>
      </c>
      <c r="M2830" s="113">
        <v>1</v>
      </c>
      <c r="N2830" s="48">
        <v>0</v>
      </c>
      <c r="O2830" s="48">
        <v>0</v>
      </c>
      <c r="P2830" s="48">
        <v>0</v>
      </c>
      <c r="Q2830" s="48">
        <v>0</v>
      </c>
      <c r="R2830" s="48">
        <v>0</v>
      </c>
      <c r="S2830" s="113">
        <v>1</v>
      </c>
      <c r="T2830" s="48">
        <v>0</v>
      </c>
      <c r="U2830" s="47"/>
      <c r="V2830" s="22" t="s">
        <v>8791</v>
      </c>
      <c r="W2830" s="134" t="s">
        <v>4061</v>
      </c>
      <c r="X2830" s="3" t="s">
        <v>700</v>
      </c>
      <c r="Y2830" s="21">
        <v>2</v>
      </c>
      <c r="Z2830" s="21">
        <v>2</v>
      </c>
      <c r="AA2830" s="14">
        <v>6</v>
      </c>
      <c r="AB2830" s="3">
        <f t="shared" si="130"/>
        <v>510</v>
      </c>
      <c r="AC2830">
        <v>789.14980401358503</v>
      </c>
      <c r="AE2830" s="22" t="s">
        <v>8792</v>
      </c>
      <c r="AF2830" s="2" t="s">
        <v>4062</v>
      </c>
      <c r="AG2830" s="3" t="s">
        <v>4063</v>
      </c>
      <c r="AH2830" s="3">
        <v>3</v>
      </c>
      <c r="AI2830" s="3">
        <v>18</v>
      </c>
      <c r="AJ2830" s="3">
        <v>10</v>
      </c>
      <c r="AK2830" s="3">
        <f t="shared" si="131"/>
        <v>946</v>
      </c>
      <c r="AL2830">
        <v>1455.5978055178207</v>
      </c>
      <c r="AN2830" s="3">
        <v>406</v>
      </c>
      <c r="AO2830" s="3">
        <v>532</v>
      </c>
      <c r="AP2830" s="3">
        <v>3187</v>
      </c>
      <c r="AQ2830" s="3">
        <v>3146</v>
      </c>
      <c r="AR2830" s="183" t="s">
        <v>9003</v>
      </c>
      <c r="AS2830" s="183" t="s">
        <v>9004</v>
      </c>
      <c r="AT2830" s="3">
        <v>0</v>
      </c>
      <c r="AU2830" s="3">
        <v>0</v>
      </c>
      <c r="AW2830" s="200">
        <v>1</v>
      </c>
      <c r="AX2830" s="200">
        <v>0</v>
      </c>
      <c r="AY2830" s="200">
        <v>0</v>
      </c>
      <c r="AZ2830" s="200">
        <v>0</v>
      </c>
      <c r="BA2830" s="200">
        <v>0</v>
      </c>
      <c r="BB2830" s="200">
        <v>0</v>
      </c>
      <c r="BC2830" s="200">
        <v>0</v>
      </c>
      <c r="BE2830" s="18">
        <v>1</v>
      </c>
      <c r="BF2830" s="18">
        <v>0</v>
      </c>
      <c r="BG2830" s="18">
        <v>0</v>
      </c>
      <c r="BH2830" s="18">
        <v>0</v>
      </c>
      <c r="BI2830" s="18">
        <v>0</v>
      </c>
      <c r="BJ2830" s="18">
        <v>0</v>
      </c>
      <c r="BK2830" s="18"/>
    </row>
    <row r="2831" spans="1:63" x14ac:dyDescent="0.25">
      <c r="A2831" s="18">
        <v>127</v>
      </c>
      <c r="B2831" s="3">
        <v>61</v>
      </c>
      <c r="C2831" s="42" t="s">
        <v>4057</v>
      </c>
      <c r="D2831" s="42" t="s">
        <v>164</v>
      </c>
      <c r="E2831" s="48" t="s">
        <v>1705</v>
      </c>
      <c r="F2831" s="113" t="s">
        <v>7419</v>
      </c>
      <c r="G2831" s="48" t="s">
        <v>7417</v>
      </c>
      <c r="K2831" s="113">
        <v>0</v>
      </c>
      <c r="L2831" s="113">
        <v>1</v>
      </c>
      <c r="M2831" s="113">
        <v>1</v>
      </c>
      <c r="N2831" s="48">
        <v>0</v>
      </c>
      <c r="O2831" s="48">
        <v>0</v>
      </c>
      <c r="P2831" s="48">
        <v>0</v>
      </c>
      <c r="Q2831" s="48">
        <v>0</v>
      </c>
      <c r="R2831" s="48">
        <v>0</v>
      </c>
      <c r="S2831" s="113">
        <v>1</v>
      </c>
      <c r="T2831" s="48">
        <v>0</v>
      </c>
      <c r="U2831" s="47"/>
      <c r="V2831" s="22" t="s">
        <v>8791</v>
      </c>
      <c r="W2831" s="134" t="s">
        <v>4064</v>
      </c>
      <c r="X2831" s="3" t="s">
        <v>710</v>
      </c>
      <c r="Y2831" s="21">
        <v>1</v>
      </c>
      <c r="Z2831" s="21">
        <v>5</v>
      </c>
      <c r="AA2831" s="14">
        <v>0</v>
      </c>
      <c r="AB2831" s="3">
        <f t="shared" si="130"/>
        <v>300</v>
      </c>
      <c r="AC2831">
        <v>464.20576706681476</v>
      </c>
      <c r="AE2831" s="22" t="s">
        <v>8792</v>
      </c>
      <c r="AF2831" s="2" t="s">
        <v>4065</v>
      </c>
      <c r="AG2831" s="3" t="s">
        <v>4066</v>
      </c>
      <c r="AH2831" s="3">
        <v>0</v>
      </c>
      <c r="AI2831" s="3">
        <v>12</v>
      </c>
      <c r="AJ2831" s="3">
        <v>1</v>
      </c>
      <c r="AK2831" s="3">
        <f t="shared" si="131"/>
        <v>145</v>
      </c>
      <c r="AL2831">
        <v>223.10960021150527</v>
      </c>
      <c r="AN2831" s="3">
        <v>406</v>
      </c>
      <c r="AO2831" s="3">
        <v>532</v>
      </c>
      <c r="AP2831" s="3">
        <v>3187</v>
      </c>
      <c r="AQ2831" s="3">
        <v>3146</v>
      </c>
      <c r="AR2831" s="183" t="s">
        <v>8861</v>
      </c>
      <c r="AS2831" s="183" t="s">
        <v>8971</v>
      </c>
      <c r="AT2831" s="3">
        <v>0</v>
      </c>
      <c r="AU2831" s="3">
        <v>0</v>
      </c>
      <c r="AW2831" s="200">
        <v>1</v>
      </c>
      <c r="AX2831" s="200">
        <v>0</v>
      </c>
      <c r="AY2831" s="200">
        <v>0</v>
      </c>
      <c r="AZ2831" s="200">
        <v>0</v>
      </c>
      <c r="BA2831" s="200">
        <v>0</v>
      </c>
      <c r="BB2831" s="200">
        <v>0</v>
      </c>
      <c r="BC2831" s="200">
        <v>0</v>
      </c>
      <c r="BE2831" s="18">
        <v>0</v>
      </c>
      <c r="BF2831" s="18">
        <v>0</v>
      </c>
      <c r="BG2831" s="18">
        <v>0</v>
      </c>
      <c r="BH2831" s="18">
        <v>0</v>
      </c>
      <c r="BI2831" s="18">
        <v>0</v>
      </c>
      <c r="BJ2831" s="18">
        <v>1</v>
      </c>
    </row>
    <row r="2832" spans="1:63" x14ac:dyDescent="0.25">
      <c r="A2832" s="18">
        <v>127</v>
      </c>
      <c r="B2832" s="3">
        <v>61</v>
      </c>
      <c r="C2832" s="42" t="s">
        <v>4057</v>
      </c>
      <c r="D2832" s="42" t="s">
        <v>164</v>
      </c>
      <c r="E2832" s="48" t="s">
        <v>1705</v>
      </c>
      <c r="F2832" s="113" t="s">
        <v>7420</v>
      </c>
      <c r="G2832" s="48" t="s">
        <v>7417</v>
      </c>
      <c r="K2832" s="113">
        <v>0</v>
      </c>
      <c r="L2832" s="113">
        <v>1</v>
      </c>
      <c r="M2832" s="113">
        <v>1</v>
      </c>
      <c r="N2832" s="48">
        <v>0</v>
      </c>
      <c r="O2832" s="48">
        <v>0</v>
      </c>
      <c r="P2832" s="48">
        <v>0</v>
      </c>
      <c r="Q2832" s="48">
        <v>0</v>
      </c>
      <c r="R2832" s="48">
        <v>0</v>
      </c>
      <c r="S2832" s="113">
        <v>1</v>
      </c>
      <c r="T2832" s="48">
        <v>0</v>
      </c>
      <c r="U2832" s="47"/>
      <c r="V2832" s="22" t="s">
        <v>8705</v>
      </c>
      <c r="W2832" s="134" t="s">
        <v>4067</v>
      </c>
      <c r="X2832" s="3" t="s">
        <v>1810</v>
      </c>
      <c r="Y2832" s="21">
        <v>0</v>
      </c>
      <c r="Z2832" s="21">
        <v>8</v>
      </c>
      <c r="AA2832" s="14">
        <v>3</v>
      </c>
      <c r="AB2832" s="3">
        <f t="shared" si="130"/>
        <v>99</v>
      </c>
      <c r="AC2832">
        <v>153.1249664429707</v>
      </c>
      <c r="AE2832" s="22" t="s">
        <v>149</v>
      </c>
      <c r="AF2832" s="155" t="s">
        <v>7604</v>
      </c>
      <c r="AG2832" s="118" t="s">
        <v>4068</v>
      </c>
      <c r="AH2832" s="3">
        <v>5</v>
      </c>
      <c r="AI2832" s="3">
        <v>13</v>
      </c>
      <c r="AJ2832" s="3">
        <v>3</v>
      </c>
      <c r="AK2832" s="3">
        <f t="shared" si="131"/>
        <v>1359</v>
      </c>
      <c r="AN2832" s="3">
        <v>406</v>
      </c>
      <c r="AO2832" s="3">
        <v>532</v>
      </c>
      <c r="AP2832" s="3">
        <v>3184</v>
      </c>
      <c r="AR2832" s="183" t="s">
        <v>9005</v>
      </c>
      <c r="AS2832" s="183" t="s">
        <v>8971</v>
      </c>
      <c r="AT2832" s="3">
        <v>0</v>
      </c>
      <c r="AU2832" s="3">
        <v>0</v>
      </c>
      <c r="AW2832" s="200">
        <v>1</v>
      </c>
      <c r="AX2832" s="200">
        <v>0</v>
      </c>
      <c r="AY2832" s="200">
        <v>0</v>
      </c>
      <c r="AZ2832" s="200">
        <v>0</v>
      </c>
      <c r="BA2832" s="200">
        <v>0</v>
      </c>
      <c r="BB2832" s="200">
        <v>0</v>
      </c>
      <c r="BC2832" s="200">
        <v>0</v>
      </c>
    </row>
    <row r="2833" spans="1:62" x14ac:dyDescent="0.25">
      <c r="A2833" s="18">
        <v>127</v>
      </c>
      <c r="B2833" s="3">
        <v>61</v>
      </c>
      <c r="C2833" s="42" t="s">
        <v>4057</v>
      </c>
      <c r="D2833" s="42" t="s">
        <v>164</v>
      </c>
      <c r="E2833" s="48" t="s">
        <v>1705</v>
      </c>
      <c r="F2833" s="113" t="s">
        <v>7421</v>
      </c>
      <c r="G2833" s="48" t="s">
        <v>7417</v>
      </c>
      <c r="K2833" s="113">
        <v>0</v>
      </c>
      <c r="L2833" s="113">
        <v>1</v>
      </c>
      <c r="M2833" s="113">
        <v>1</v>
      </c>
      <c r="N2833" s="48">
        <v>0</v>
      </c>
      <c r="O2833" s="48">
        <v>0</v>
      </c>
      <c r="P2833" s="48">
        <v>0</v>
      </c>
      <c r="Q2833" s="48">
        <v>0</v>
      </c>
      <c r="R2833" s="48">
        <v>0</v>
      </c>
      <c r="S2833" s="113">
        <v>1</v>
      </c>
      <c r="T2833" s="48">
        <v>0</v>
      </c>
      <c r="U2833" s="47"/>
      <c r="V2833" s="22" t="s">
        <v>8705</v>
      </c>
      <c r="W2833" s="134" t="s">
        <v>4069</v>
      </c>
      <c r="X2833" s="3" t="s">
        <v>213</v>
      </c>
      <c r="Y2833" s="21">
        <v>0</v>
      </c>
      <c r="Z2833" s="21">
        <v>10</v>
      </c>
      <c r="AA2833" s="14">
        <v>6</v>
      </c>
      <c r="AB2833" s="3">
        <f t="shared" si="130"/>
        <v>126</v>
      </c>
      <c r="AC2833">
        <v>194.88632092741724</v>
      </c>
      <c r="AN2833" s="3">
        <v>406</v>
      </c>
      <c r="AO2833" s="3">
        <v>532</v>
      </c>
      <c r="AP2833" s="3">
        <v>3184</v>
      </c>
      <c r="AR2833" s="183" t="s">
        <v>9006</v>
      </c>
      <c r="AS2833" s="183" t="s">
        <v>8971</v>
      </c>
      <c r="AT2833" s="3">
        <v>0</v>
      </c>
      <c r="AU2833" s="3">
        <v>0</v>
      </c>
      <c r="AW2833" s="200">
        <v>1</v>
      </c>
      <c r="AX2833" s="200">
        <v>0</v>
      </c>
      <c r="AY2833" s="200">
        <v>0</v>
      </c>
      <c r="AZ2833" s="200">
        <v>0</v>
      </c>
      <c r="BA2833" s="200">
        <v>0</v>
      </c>
      <c r="BB2833" s="200">
        <v>0</v>
      </c>
      <c r="BC2833" s="200">
        <v>0</v>
      </c>
    </row>
    <row r="2834" spans="1:62" x14ac:dyDescent="0.25">
      <c r="A2834" s="18">
        <v>127</v>
      </c>
      <c r="B2834" s="3">
        <v>61</v>
      </c>
      <c r="C2834" s="42" t="s">
        <v>4057</v>
      </c>
      <c r="D2834" s="42" t="s">
        <v>164</v>
      </c>
      <c r="E2834" s="48" t="s">
        <v>1705</v>
      </c>
      <c r="F2834" s="113" t="s">
        <v>7422</v>
      </c>
      <c r="G2834" s="48" t="s">
        <v>7417</v>
      </c>
      <c r="K2834" s="113">
        <v>0</v>
      </c>
      <c r="L2834" s="113">
        <v>1</v>
      </c>
      <c r="M2834" s="113">
        <v>1</v>
      </c>
      <c r="N2834" s="48">
        <v>0</v>
      </c>
      <c r="O2834" s="48">
        <v>0</v>
      </c>
      <c r="P2834" s="48">
        <v>0</v>
      </c>
      <c r="Q2834" s="48">
        <v>0</v>
      </c>
      <c r="R2834" s="48">
        <v>0</v>
      </c>
      <c r="S2834" s="113">
        <v>1</v>
      </c>
      <c r="T2834" s="48">
        <v>0</v>
      </c>
      <c r="U2834" s="47"/>
      <c r="V2834" s="22" t="s">
        <v>8705</v>
      </c>
      <c r="W2834" s="134" t="s">
        <v>4070</v>
      </c>
      <c r="X2834" s="3" t="s">
        <v>395</v>
      </c>
      <c r="Y2834" s="21">
        <v>0</v>
      </c>
      <c r="Z2834" s="21">
        <v>9</v>
      </c>
      <c r="AA2834" s="14">
        <v>0</v>
      </c>
      <c r="AB2834" s="3">
        <f t="shared" si="130"/>
        <v>108</v>
      </c>
      <c r="AC2834">
        <v>167.04541793778623</v>
      </c>
      <c r="AN2834" s="3">
        <v>406</v>
      </c>
      <c r="AO2834" s="3">
        <v>532</v>
      </c>
      <c r="AP2834" s="3">
        <v>3184</v>
      </c>
      <c r="AR2834" s="183" t="s">
        <v>9007</v>
      </c>
      <c r="AS2834" s="183" t="s">
        <v>8971</v>
      </c>
      <c r="AT2834" s="3">
        <v>0</v>
      </c>
      <c r="AU2834" s="3">
        <v>0</v>
      </c>
      <c r="AW2834" s="200">
        <v>1</v>
      </c>
      <c r="AX2834" s="200">
        <v>0</v>
      </c>
      <c r="AY2834" s="200">
        <v>0</v>
      </c>
      <c r="AZ2834" s="200">
        <v>0</v>
      </c>
      <c r="BA2834" s="200">
        <v>0</v>
      </c>
      <c r="BB2834" s="200">
        <v>0</v>
      </c>
      <c r="BC2834" s="200">
        <v>0</v>
      </c>
    </row>
    <row r="2835" spans="1:62" x14ac:dyDescent="0.25">
      <c r="A2835" s="18">
        <v>127</v>
      </c>
      <c r="B2835" s="3">
        <v>61</v>
      </c>
      <c r="C2835" s="42" t="s">
        <v>4057</v>
      </c>
      <c r="D2835" s="42" t="s">
        <v>164</v>
      </c>
      <c r="E2835" s="48" t="s">
        <v>1705</v>
      </c>
      <c r="F2835" s="113" t="s">
        <v>7423</v>
      </c>
      <c r="G2835" s="48" t="s">
        <v>7417</v>
      </c>
      <c r="K2835" s="113">
        <v>0</v>
      </c>
      <c r="L2835" s="113">
        <v>1</v>
      </c>
      <c r="M2835" s="113">
        <v>1</v>
      </c>
      <c r="N2835" s="48">
        <v>0</v>
      </c>
      <c r="O2835" s="48">
        <v>0</v>
      </c>
      <c r="P2835" s="48">
        <v>0</v>
      </c>
      <c r="Q2835" s="48">
        <v>0</v>
      </c>
      <c r="R2835" s="48">
        <v>0</v>
      </c>
      <c r="S2835" s="113">
        <v>1</v>
      </c>
      <c r="T2835" s="48">
        <v>0</v>
      </c>
      <c r="U2835" s="47"/>
      <c r="V2835" s="22" t="s">
        <v>8705</v>
      </c>
      <c r="W2835" s="134" t="s">
        <v>4071</v>
      </c>
      <c r="X2835" s="3" t="s">
        <v>239</v>
      </c>
      <c r="Y2835" s="21">
        <v>0</v>
      </c>
      <c r="Z2835" s="21">
        <v>2</v>
      </c>
      <c r="AA2835" s="14">
        <v>0</v>
      </c>
      <c r="AB2835" s="3">
        <f t="shared" si="130"/>
        <v>24</v>
      </c>
      <c r="AC2835">
        <v>37.121203986174713</v>
      </c>
      <c r="AN2835" s="3">
        <v>406</v>
      </c>
      <c r="AO2835" s="3">
        <v>532</v>
      </c>
      <c r="AP2835" s="3">
        <v>3184</v>
      </c>
      <c r="AR2835" s="183" t="s">
        <v>8888</v>
      </c>
      <c r="AS2835" s="183" t="s">
        <v>8971</v>
      </c>
      <c r="AT2835" s="3">
        <v>0</v>
      </c>
      <c r="AU2835" s="3">
        <v>0</v>
      </c>
      <c r="AW2835" s="200">
        <v>1</v>
      </c>
      <c r="AX2835" s="200">
        <v>0</v>
      </c>
      <c r="AY2835" s="200">
        <v>0</v>
      </c>
      <c r="AZ2835" s="200">
        <v>0</v>
      </c>
      <c r="BA2835" s="200">
        <v>0</v>
      </c>
      <c r="BB2835" s="200">
        <v>0</v>
      </c>
      <c r="BC2835" s="200">
        <v>0</v>
      </c>
    </row>
    <row r="2836" spans="1:62" x14ac:dyDescent="0.25">
      <c r="A2836" s="18">
        <v>127</v>
      </c>
      <c r="B2836" s="3">
        <v>61</v>
      </c>
      <c r="C2836" s="42" t="s">
        <v>4057</v>
      </c>
      <c r="D2836" s="42" t="s">
        <v>164</v>
      </c>
      <c r="E2836" s="48" t="s">
        <v>1705</v>
      </c>
      <c r="F2836" s="113" t="s">
        <v>7424</v>
      </c>
      <c r="G2836" s="48" t="s">
        <v>7417</v>
      </c>
      <c r="K2836" s="113">
        <v>0</v>
      </c>
      <c r="L2836" s="113">
        <v>1</v>
      </c>
      <c r="M2836" s="113">
        <v>1</v>
      </c>
      <c r="N2836" s="48">
        <v>0</v>
      </c>
      <c r="O2836" s="48">
        <v>0</v>
      </c>
      <c r="P2836" s="48">
        <v>0</v>
      </c>
      <c r="Q2836" s="48">
        <v>0</v>
      </c>
      <c r="R2836" s="48">
        <v>0</v>
      </c>
      <c r="S2836" s="113">
        <v>1</v>
      </c>
      <c r="T2836" s="48">
        <v>0</v>
      </c>
      <c r="U2836" s="47"/>
      <c r="V2836" s="14" t="s">
        <v>149</v>
      </c>
      <c r="X2836" s="3" t="s">
        <v>4068</v>
      </c>
      <c r="Y2836" s="21">
        <v>5</v>
      </c>
      <c r="Z2836" s="21">
        <v>13</v>
      </c>
      <c r="AA2836" s="14">
        <v>3</v>
      </c>
      <c r="AB2836" s="3">
        <f t="shared" si="130"/>
        <v>1359</v>
      </c>
      <c r="AN2836" s="3">
        <v>406</v>
      </c>
      <c r="AO2836" s="3">
        <v>532</v>
      </c>
      <c r="AR2836" s="183" t="s">
        <v>8901</v>
      </c>
      <c r="AS2836" s="183" t="s">
        <v>8971</v>
      </c>
      <c r="AT2836" s="3">
        <v>0</v>
      </c>
      <c r="AU2836" s="3">
        <v>0</v>
      </c>
    </row>
    <row r="2837" spans="1:62" x14ac:dyDescent="0.25">
      <c r="A2837" s="18">
        <v>127</v>
      </c>
      <c r="B2837" s="18">
        <v>61</v>
      </c>
      <c r="C2837" s="42" t="s">
        <v>4057</v>
      </c>
      <c r="D2837" s="42" t="s">
        <v>164</v>
      </c>
      <c r="E2837" s="48" t="s">
        <v>1705</v>
      </c>
      <c r="F2837" s="113" t="s">
        <v>7425</v>
      </c>
      <c r="G2837" s="48" t="s">
        <v>7417</v>
      </c>
      <c r="H2837" s="18"/>
      <c r="I2837" s="18"/>
      <c r="J2837" s="18"/>
      <c r="K2837" s="113">
        <v>0</v>
      </c>
      <c r="L2837" s="113">
        <v>1</v>
      </c>
      <c r="M2837" s="113">
        <v>1</v>
      </c>
      <c r="N2837" s="48">
        <v>0</v>
      </c>
      <c r="O2837" s="48">
        <v>0</v>
      </c>
      <c r="P2837" s="48">
        <v>0</v>
      </c>
      <c r="Q2837" s="48">
        <v>0</v>
      </c>
      <c r="R2837" s="48">
        <v>0</v>
      </c>
      <c r="S2837" s="113">
        <v>1</v>
      </c>
      <c r="T2837" s="48">
        <v>0</v>
      </c>
      <c r="U2837" s="47"/>
      <c r="V2837" s="39" t="s">
        <v>8983</v>
      </c>
      <c r="W2837" s="134" t="s">
        <v>4072</v>
      </c>
      <c r="X2837" s="18" t="s">
        <v>2207</v>
      </c>
      <c r="Y2837" s="13">
        <v>1</v>
      </c>
      <c r="Z2837" s="13">
        <v>5</v>
      </c>
      <c r="AA2837" s="33">
        <v>0</v>
      </c>
      <c r="AB2837" s="3">
        <f t="shared" si="130"/>
        <v>300</v>
      </c>
      <c r="AC2837">
        <v>459.14669863321853</v>
      </c>
      <c r="AD2837" s="17"/>
      <c r="AE2837" s="39" t="s">
        <v>9008</v>
      </c>
      <c r="AF2837" s="2" t="s">
        <v>123</v>
      </c>
      <c r="AG2837" s="18" t="s">
        <v>4073</v>
      </c>
      <c r="AH2837" s="18">
        <v>4</v>
      </c>
      <c r="AI2837" s="18">
        <v>10</v>
      </c>
      <c r="AJ2837" s="18">
        <v>6</v>
      </c>
      <c r="AK2837" s="3">
        <f>(240*AH2837)+(12*AI2837)+AJ2837</f>
        <v>1086</v>
      </c>
      <c r="AL2837">
        <v>1620.2991677942498</v>
      </c>
      <c r="AM2837" s="17"/>
      <c r="AN2837" s="3">
        <v>406</v>
      </c>
      <c r="AO2837" s="3">
        <v>532</v>
      </c>
      <c r="AP2837" s="3">
        <v>3107</v>
      </c>
      <c r="AQ2837" s="3">
        <v>2921</v>
      </c>
      <c r="AR2837" s="183" t="s">
        <v>8851</v>
      </c>
      <c r="AS2837" s="183" t="s">
        <v>8971</v>
      </c>
      <c r="AT2837" s="3">
        <v>0</v>
      </c>
      <c r="AU2837" s="3">
        <v>0</v>
      </c>
      <c r="AW2837" s="200">
        <v>1</v>
      </c>
      <c r="AX2837" s="200">
        <v>0</v>
      </c>
      <c r="AY2837" s="200">
        <v>0</v>
      </c>
      <c r="AZ2837" s="200">
        <v>0</v>
      </c>
      <c r="BA2837" s="200">
        <v>0</v>
      </c>
      <c r="BB2837" s="200">
        <v>0</v>
      </c>
      <c r="BC2837" s="200">
        <v>0</v>
      </c>
      <c r="BE2837" s="18">
        <v>1</v>
      </c>
      <c r="BF2837" s="18">
        <v>0</v>
      </c>
      <c r="BG2837" s="18">
        <v>0</v>
      </c>
      <c r="BH2837" s="18">
        <v>0</v>
      </c>
      <c r="BI2837" s="18">
        <v>0</v>
      </c>
      <c r="BJ2837" s="18">
        <v>0</v>
      </c>
    </row>
    <row r="2838" spans="1:62" x14ac:dyDescent="0.25">
      <c r="A2838" s="18">
        <v>127</v>
      </c>
      <c r="B2838" s="18">
        <v>61</v>
      </c>
      <c r="C2838" s="42" t="s">
        <v>4057</v>
      </c>
      <c r="D2838" s="42" t="s">
        <v>164</v>
      </c>
      <c r="E2838" s="48" t="s">
        <v>1705</v>
      </c>
      <c r="F2838" s="113" t="s">
        <v>7426</v>
      </c>
      <c r="G2838" s="48" t="s">
        <v>7417</v>
      </c>
      <c r="H2838" s="18"/>
      <c r="I2838" s="18"/>
      <c r="J2838" s="18"/>
      <c r="K2838" s="113">
        <v>0</v>
      </c>
      <c r="L2838" s="113">
        <v>1</v>
      </c>
      <c r="M2838" s="113">
        <v>1</v>
      </c>
      <c r="N2838" s="48">
        <v>0</v>
      </c>
      <c r="O2838" s="48">
        <v>0</v>
      </c>
      <c r="P2838" s="48">
        <v>0</v>
      </c>
      <c r="Q2838" s="48">
        <v>0</v>
      </c>
      <c r="R2838" s="48">
        <v>0</v>
      </c>
      <c r="S2838" s="113">
        <v>1</v>
      </c>
      <c r="T2838" s="48">
        <v>0</v>
      </c>
      <c r="U2838" s="47"/>
      <c r="V2838" s="39" t="s">
        <v>8983</v>
      </c>
      <c r="W2838" s="134" t="s">
        <v>4074</v>
      </c>
      <c r="X2838" s="18" t="s">
        <v>162</v>
      </c>
      <c r="Y2838" s="13">
        <v>1</v>
      </c>
      <c r="Z2838" s="13">
        <v>8</v>
      </c>
      <c r="AA2838" s="33">
        <v>0</v>
      </c>
      <c r="AB2838" s="3">
        <f t="shared" si="130"/>
        <v>336</v>
      </c>
      <c r="AC2838">
        <v>514.24430246920474</v>
      </c>
      <c r="AD2838" s="17"/>
      <c r="AE2838" s="39"/>
      <c r="AG2838" s="18" t="s">
        <v>4073</v>
      </c>
      <c r="AH2838" s="18">
        <v>4</v>
      </c>
      <c r="AI2838" s="18">
        <v>10</v>
      </c>
      <c r="AJ2838" s="18">
        <v>6</v>
      </c>
      <c r="AK2838" s="3">
        <f>(240*AH2838)+(12*AI2838)+AJ2838</f>
        <v>1086</v>
      </c>
      <c r="AM2838" s="17"/>
      <c r="AN2838" s="3">
        <v>406</v>
      </c>
      <c r="AO2838" s="3">
        <v>532</v>
      </c>
      <c r="AP2838" s="3">
        <v>3107</v>
      </c>
      <c r="AQ2838" s="18"/>
      <c r="AR2838" s="183" t="s">
        <v>9009</v>
      </c>
      <c r="AS2838" s="183" t="s">
        <v>8971</v>
      </c>
      <c r="AT2838" s="3">
        <v>0</v>
      </c>
      <c r="AU2838" s="3">
        <v>0</v>
      </c>
      <c r="AW2838" s="200">
        <v>1</v>
      </c>
      <c r="AX2838" s="200">
        <v>0</v>
      </c>
      <c r="AY2838" s="200">
        <v>0</v>
      </c>
      <c r="AZ2838" s="200">
        <v>0</v>
      </c>
      <c r="BA2838" s="200">
        <v>0</v>
      </c>
      <c r="BB2838" s="200">
        <v>0</v>
      </c>
      <c r="BC2838" s="200">
        <v>0</v>
      </c>
    </row>
    <row r="2839" spans="1:62" x14ac:dyDescent="0.25">
      <c r="A2839" s="18">
        <v>127</v>
      </c>
      <c r="B2839" s="18">
        <v>61</v>
      </c>
      <c r="C2839" s="42" t="s">
        <v>4057</v>
      </c>
      <c r="D2839" s="42" t="s">
        <v>164</v>
      </c>
      <c r="E2839" s="48" t="s">
        <v>1705</v>
      </c>
      <c r="F2839" s="113" t="s">
        <v>7427</v>
      </c>
      <c r="G2839" s="48" t="s">
        <v>7417</v>
      </c>
      <c r="H2839" s="18"/>
      <c r="I2839" s="18"/>
      <c r="J2839" s="18"/>
      <c r="K2839" s="113">
        <v>0</v>
      </c>
      <c r="L2839" s="113">
        <v>1</v>
      </c>
      <c r="M2839" s="113">
        <v>1</v>
      </c>
      <c r="N2839" s="48">
        <v>0</v>
      </c>
      <c r="O2839" s="48">
        <v>0</v>
      </c>
      <c r="P2839" s="48">
        <v>0</v>
      </c>
      <c r="Q2839" s="48">
        <v>0</v>
      </c>
      <c r="R2839" s="48">
        <v>0</v>
      </c>
      <c r="S2839" s="113">
        <v>1</v>
      </c>
      <c r="T2839" s="48">
        <v>0</v>
      </c>
      <c r="U2839" s="47"/>
      <c r="V2839" s="39" t="s">
        <v>8926</v>
      </c>
      <c r="W2839" s="134" t="s">
        <v>4075</v>
      </c>
      <c r="X2839" s="18" t="s">
        <v>38</v>
      </c>
      <c r="Y2839" s="13">
        <v>0</v>
      </c>
      <c r="Z2839" s="13">
        <v>12</v>
      </c>
      <c r="AA2839" s="33">
        <v>0</v>
      </c>
      <c r="AB2839" s="3">
        <f t="shared" si="130"/>
        <v>144</v>
      </c>
      <c r="AC2839">
        <v>220.39041534394488</v>
      </c>
      <c r="AD2839" s="17"/>
      <c r="AE2839" s="34"/>
      <c r="AG2839" s="18"/>
      <c r="AH2839" s="18"/>
      <c r="AI2839" s="18"/>
      <c r="AJ2839" s="18"/>
      <c r="AM2839" s="17"/>
      <c r="AN2839" s="3">
        <v>406</v>
      </c>
      <c r="AO2839" s="3">
        <v>532</v>
      </c>
      <c r="AP2839" s="3">
        <v>3107</v>
      </c>
      <c r="AQ2839" s="18"/>
      <c r="AR2839" s="183" t="s">
        <v>9010</v>
      </c>
      <c r="AS2839" s="183" t="s">
        <v>8971</v>
      </c>
      <c r="AT2839" s="3">
        <v>0</v>
      </c>
      <c r="AU2839" s="3">
        <v>0</v>
      </c>
      <c r="AV2839" s="193"/>
      <c r="AW2839" s="200">
        <v>1</v>
      </c>
      <c r="AX2839" s="200">
        <v>0</v>
      </c>
      <c r="AY2839" s="200">
        <v>0</v>
      </c>
      <c r="AZ2839" s="200">
        <v>0</v>
      </c>
      <c r="BA2839" s="200">
        <v>0</v>
      </c>
      <c r="BB2839" s="200">
        <v>0</v>
      </c>
      <c r="BC2839" s="200">
        <v>0</v>
      </c>
    </row>
    <row r="2840" spans="1:62" ht="30" x14ac:dyDescent="0.25">
      <c r="A2840" s="18">
        <v>127</v>
      </c>
      <c r="B2840" s="18">
        <v>61</v>
      </c>
      <c r="C2840" s="42" t="s">
        <v>4057</v>
      </c>
      <c r="D2840" s="42" t="s">
        <v>164</v>
      </c>
      <c r="E2840" s="48" t="s">
        <v>1705</v>
      </c>
      <c r="F2840" s="113" t="s">
        <v>7428</v>
      </c>
      <c r="G2840" s="48" t="s">
        <v>7417</v>
      </c>
      <c r="H2840" s="18"/>
      <c r="I2840" s="18"/>
      <c r="J2840" s="18"/>
      <c r="K2840" s="113">
        <v>0</v>
      </c>
      <c r="L2840" s="113">
        <v>1</v>
      </c>
      <c r="M2840" s="113">
        <v>1</v>
      </c>
      <c r="N2840" s="48">
        <v>0</v>
      </c>
      <c r="O2840" s="48">
        <v>0</v>
      </c>
      <c r="P2840" s="48">
        <v>0</v>
      </c>
      <c r="Q2840" s="48">
        <v>0</v>
      </c>
      <c r="R2840" s="48">
        <v>0</v>
      </c>
      <c r="S2840" s="113">
        <v>1</v>
      </c>
      <c r="T2840" s="48">
        <v>0</v>
      </c>
      <c r="U2840" s="47"/>
      <c r="V2840" s="39" t="s">
        <v>8861</v>
      </c>
      <c r="W2840" s="134" t="s">
        <v>4076</v>
      </c>
      <c r="X2840" s="18" t="s">
        <v>4077</v>
      </c>
      <c r="Y2840" s="13">
        <v>1</v>
      </c>
      <c r="Z2840" s="13">
        <v>5</v>
      </c>
      <c r="AA2840" s="33">
        <v>6</v>
      </c>
      <c r="AB2840" s="3">
        <f t="shared" si="130"/>
        <v>306</v>
      </c>
      <c r="AC2840">
        <v>462.90847344162819</v>
      </c>
      <c r="AD2840" s="17"/>
      <c r="AE2840" s="34"/>
      <c r="AG2840" s="18"/>
      <c r="AH2840" s="18"/>
      <c r="AI2840" s="18"/>
      <c r="AJ2840" s="18"/>
      <c r="AM2840" s="17"/>
      <c r="AN2840" s="3">
        <v>406</v>
      </c>
      <c r="AO2840" s="3">
        <v>532</v>
      </c>
      <c r="AP2840" s="3">
        <v>3022</v>
      </c>
      <c r="AQ2840" s="18"/>
      <c r="AR2840" s="183" t="s">
        <v>8897</v>
      </c>
      <c r="AS2840" s="183" t="s">
        <v>8971</v>
      </c>
      <c r="AT2840" s="3">
        <v>0</v>
      </c>
      <c r="AU2840" s="3">
        <v>0</v>
      </c>
      <c r="AW2840" s="200">
        <v>1</v>
      </c>
      <c r="AX2840" s="200">
        <v>0</v>
      </c>
      <c r="AY2840" s="200">
        <v>0</v>
      </c>
      <c r="AZ2840" s="200">
        <v>0</v>
      </c>
      <c r="BA2840" s="200">
        <v>0</v>
      </c>
      <c r="BB2840" s="200">
        <v>0</v>
      </c>
      <c r="BC2840" s="200">
        <v>0</v>
      </c>
    </row>
    <row r="2841" spans="1:62" x14ac:dyDescent="0.25">
      <c r="A2841" s="18">
        <v>127</v>
      </c>
      <c r="B2841" s="3">
        <v>61</v>
      </c>
      <c r="C2841" s="42" t="s">
        <v>4057</v>
      </c>
      <c r="D2841" s="42" t="s">
        <v>164</v>
      </c>
      <c r="E2841" s="48" t="s">
        <v>1705</v>
      </c>
      <c r="F2841" s="113" t="s">
        <v>7429</v>
      </c>
      <c r="G2841" s="48" t="s">
        <v>7417</v>
      </c>
      <c r="K2841" s="113">
        <v>0</v>
      </c>
      <c r="L2841" s="113">
        <v>1</v>
      </c>
      <c r="M2841" s="113">
        <v>1</v>
      </c>
      <c r="N2841" s="48">
        <v>0</v>
      </c>
      <c r="O2841" s="48">
        <v>0</v>
      </c>
      <c r="P2841" s="48">
        <v>0</v>
      </c>
      <c r="Q2841" s="48">
        <v>0</v>
      </c>
      <c r="R2841" s="48">
        <v>0</v>
      </c>
      <c r="S2841" s="113">
        <v>1</v>
      </c>
      <c r="T2841" s="48">
        <v>0</v>
      </c>
      <c r="U2841" s="47"/>
      <c r="V2841" s="14" t="s">
        <v>149</v>
      </c>
      <c r="W2841" s="134" t="s">
        <v>4078</v>
      </c>
      <c r="X2841" s="3" t="s">
        <v>4073</v>
      </c>
      <c r="Y2841" s="13">
        <v>4</v>
      </c>
      <c r="Z2841" s="13">
        <v>10</v>
      </c>
      <c r="AA2841" s="14">
        <v>6</v>
      </c>
      <c r="AB2841" s="3">
        <f t="shared" ref="AB2841:AB2872" si="132">(240*Y2841)+(12*Z2841)+AA2841</f>
        <v>1086</v>
      </c>
      <c r="AC2841">
        <v>1086</v>
      </c>
      <c r="AN2841" s="3">
        <v>406</v>
      </c>
      <c r="AO2841" s="3">
        <v>532</v>
      </c>
      <c r="AR2841" s="183" t="s">
        <v>9011</v>
      </c>
      <c r="AS2841" s="183" t="s">
        <v>8971</v>
      </c>
      <c r="AT2841" s="3">
        <v>0</v>
      </c>
      <c r="AU2841" s="3">
        <v>0</v>
      </c>
    </row>
    <row r="2842" spans="1:62" x14ac:dyDescent="0.25">
      <c r="A2842" s="18">
        <v>127</v>
      </c>
      <c r="B2842" s="42">
        <v>85</v>
      </c>
      <c r="C2842" s="42" t="s">
        <v>4057</v>
      </c>
      <c r="D2842" s="42" t="s">
        <v>164</v>
      </c>
      <c r="E2842" s="48" t="s">
        <v>1705</v>
      </c>
      <c r="F2842" s="113" t="s">
        <v>7430</v>
      </c>
      <c r="G2842" s="48" t="s">
        <v>7417</v>
      </c>
      <c r="K2842" s="113">
        <v>0</v>
      </c>
      <c r="L2842" s="113">
        <v>1</v>
      </c>
      <c r="M2842" s="113">
        <v>1</v>
      </c>
      <c r="N2842" s="48">
        <v>0</v>
      </c>
      <c r="O2842" s="48">
        <v>0</v>
      </c>
      <c r="P2842" s="48">
        <v>0</v>
      </c>
      <c r="Q2842" s="48">
        <v>0</v>
      </c>
      <c r="R2842" s="48">
        <v>0</v>
      </c>
      <c r="S2842" s="113">
        <v>1</v>
      </c>
      <c r="T2842" s="48">
        <v>0</v>
      </c>
      <c r="U2842" s="47"/>
      <c r="V2842" s="22" t="s">
        <v>8822</v>
      </c>
      <c r="W2842" s="134" t="s">
        <v>4079</v>
      </c>
      <c r="X2842" s="3" t="s">
        <v>1635</v>
      </c>
      <c r="Y2842" s="21">
        <v>0</v>
      </c>
      <c r="Z2842" s="21">
        <v>18</v>
      </c>
      <c r="AA2842" s="14">
        <v>0</v>
      </c>
      <c r="AB2842" s="3">
        <f t="shared" si="132"/>
        <v>216</v>
      </c>
      <c r="AC2842">
        <v>320.06981499745882</v>
      </c>
      <c r="AE2842" s="22" t="s">
        <v>8856</v>
      </c>
      <c r="AF2842" s="2" t="s">
        <v>4080</v>
      </c>
      <c r="AG2842" s="3" t="s">
        <v>4081</v>
      </c>
      <c r="AH2842" s="3">
        <v>0</v>
      </c>
      <c r="AI2842" s="3">
        <v>1</v>
      </c>
      <c r="AJ2842" s="3">
        <v>4</v>
      </c>
      <c r="AK2842" s="3">
        <f>(240*AH2842)+(12*AI2842)+AJ2842</f>
        <v>16</v>
      </c>
      <c r="AL2842">
        <v>23.418388232199103</v>
      </c>
      <c r="AN2842" s="3">
        <v>406</v>
      </c>
      <c r="AO2842" s="3">
        <v>532</v>
      </c>
      <c r="AP2842" s="3">
        <v>2871</v>
      </c>
      <c r="AQ2842" s="3">
        <v>2781</v>
      </c>
      <c r="AR2842" s="183" t="s">
        <v>8843</v>
      </c>
      <c r="AS2842" s="183" t="s">
        <v>8971</v>
      </c>
      <c r="AT2842" s="3">
        <v>0</v>
      </c>
      <c r="AU2842" s="3">
        <v>0</v>
      </c>
      <c r="AW2842" s="200">
        <v>1</v>
      </c>
      <c r="AX2842" s="200">
        <v>0</v>
      </c>
      <c r="AY2842" s="200">
        <v>0</v>
      </c>
      <c r="AZ2842" s="200">
        <v>0</v>
      </c>
      <c r="BA2842" s="200">
        <v>0</v>
      </c>
      <c r="BB2842" s="200">
        <v>0</v>
      </c>
      <c r="BC2842" s="200">
        <v>0</v>
      </c>
      <c r="BE2842" s="18">
        <v>0</v>
      </c>
      <c r="BF2842" s="18">
        <v>0</v>
      </c>
      <c r="BG2842" s="18">
        <v>1</v>
      </c>
      <c r="BH2842" s="18">
        <v>0</v>
      </c>
      <c r="BI2842" s="18">
        <v>0</v>
      </c>
      <c r="BJ2842" s="18">
        <v>0</v>
      </c>
    </row>
    <row r="2843" spans="1:62" x14ac:dyDescent="0.25">
      <c r="A2843" s="18">
        <v>127</v>
      </c>
      <c r="B2843" s="42">
        <v>85</v>
      </c>
      <c r="C2843" s="42" t="s">
        <v>4057</v>
      </c>
      <c r="D2843" s="42" t="s">
        <v>164</v>
      </c>
      <c r="E2843" s="48" t="s">
        <v>1705</v>
      </c>
      <c r="F2843" s="113" t="s">
        <v>7431</v>
      </c>
      <c r="G2843" s="48" t="s">
        <v>7417</v>
      </c>
      <c r="K2843" s="113">
        <v>0</v>
      </c>
      <c r="L2843" s="113">
        <v>1</v>
      </c>
      <c r="M2843" s="113">
        <v>1</v>
      </c>
      <c r="N2843" s="48">
        <v>0</v>
      </c>
      <c r="O2843" s="48">
        <v>0</v>
      </c>
      <c r="P2843" s="48">
        <v>0</v>
      </c>
      <c r="Q2843" s="48">
        <v>0</v>
      </c>
      <c r="R2843" s="48">
        <v>0</v>
      </c>
      <c r="S2843" s="113">
        <v>1</v>
      </c>
      <c r="T2843" s="48">
        <v>0</v>
      </c>
      <c r="U2843" s="47"/>
      <c r="V2843" s="22" t="s">
        <v>8822</v>
      </c>
      <c r="W2843" s="134" t="s">
        <v>4082</v>
      </c>
      <c r="X2843" s="3" t="s">
        <v>832</v>
      </c>
      <c r="Y2843" s="21">
        <v>0</v>
      </c>
      <c r="Z2843" s="21">
        <v>13</v>
      </c>
      <c r="AA2843" s="14">
        <v>0</v>
      </c>
      <c r="AB2843" s="3">
        <f t="shared" si="132"/>
        <v>156</v>
      </c>
      <c r="AC2843">
        <v>231.16153305372023</v>
      </c>
      <c r="AE2843" s="22" t="s">
        <v>8856</v>
      </c>
      <c r="AF2843" s="2" t="s">
        <v>4083</v>
      </c>
      <c r="AG2843" s="3" t="s">
        <v>296</v>
      </c>
      <c r="AH2843" s="3">
        <v>0</v>
      </c>
      <c r="AI2843" s="3">
        <v>5</v>
      </c>
      <c r="AJ2843" s="3">
        <v>6</v>
      </c>
      <c r="AK2843" s="3">
        <f>(240*AH2843)+(12*AI2843)+AJ2843</f>
        <v>66</v>
      </c>
      <c r="AL2843">
        <v>96.600851457821292</v>
      </c>
      <c r="AN2843" s="3">
        <v>406</v>
      </c>
      <c r="AO2843" s="3">
        <v>532</v>
      </c>
      <c r="AP2843" s="3">
        <v>2871</v>
      </c>
      <c r="AQ2843" s="3">
        <v>2781</v>
      </c>
      <c r="AR2843" s="183" t="s">
        <v>9012</v>
      </c>
      <c r="AS2843" s="183" t="s">
        <v>8971</v>
      </c>
      <c r="AT2843" s="3">
        <v>0</v>
      </c>
      <c r="AU2843" s="3">
        <v>0</v>
      </c>
      <c r="AW2843" s="200">
        <v>1</v>
      </c>
      <c r="AX2843" s="200">
        <v>0</v>
      </c>
      <c r="AY2843" s="200">
        <v>0</v>
      </c>
      <c r="AZ2843" s="200">
        <v>0</v>
      </c>
      <c r="BA2843" s="200">
        <v>0</v>
      </c>
      <c r="BB2843" s="200">
        <v>0</v>
      </c>
      <c r="BC2843" s="200">
        <v>0</v>
      </c>
      <c r="BE2843" s="18">
        <v>1</v>
      </c>
      <c r="BF2843" s="18">
        <v>0</v>
      </c>
      <c r="BG2843" s="18">
        <v>0</v>
      </c>
      <c r="BH2843" s="18">
        <v>0</v>
      </c>
      <c r="BI2843" s="18">
        <v>0</v>
      </c>
      <c r="BJ2843" s="18">
        <v>0</v>
      </c>
    </row>
    <row r="2844" spans="1:62" x14ac:dyDescent="0.25">
      <c r="A2844" s="18">
        <v>127</v>
      </c>
      <c r="B2844" s="42">
        <v>85</v>
      </c>
      <c r="C2844" s="42" t="s">
        <v>4057</v>
      </c>
      <c r="D2844" s="42" t="s">
        <v>164</v>
      </c>
      <c r="E2844" s="48" t="s">
        <v>1705</v>
      </c>
      <c r="F2844" s="113" t="s">
        <v>7432</v>
      </c>
      <c r="G2844" s="48" t="s">
        <v>7417</v>
      </c>
      <c r="K2844" s="113">
        <v>0</v>
      </c>
      <c r="L2844" s="113">
        <v>1</v>
      </c>
      <c r="M2844" s="113">
        <v>1</v>
      </c>
      <c r="N2844" s="48">
        <v>0</v>
      </c>
      <c r="O2844" s="48">
        <v>0</v>
      </c>
      <c r="P2844" s="48">
        <v>0</v>
      </c>
      <c r="Q2844" s="48">
        <v>0</v>
      </c>
      <c r="R2844" s="48">
        <v>0</v>
      </c>
      <c r="S2844" s="113">
        <v>1</v>
      </c>
      <c r="T2844" s="48">
        <v>0</v>
      </c>
      <c r="U2844" s="47"/>
      <c r="V2844" s="22" t="s">
        <v>8954</v>
      </c>
      <c r="W2844" s="134" t="s">
        <v>4084</v>
      </c>
      <c r="X2844" s="3" t="s">
        <v>1052</v>
      </c>
      <c r="Y2844" s="21">
        <v>0</v>
      </c>
      <c r="Z2844" s="21">
        <v>15</v>
      </c>
      <c r="AA2844" s="14">
        <v>6</v>
      </c>
      <c r="AB2844" s="3">
        <f t="shared" si="132"/>
        <v>186</v>
      </c>
      <c r="AC2844">
        <v>274.74872171740066</v>
      </c>
      <c r="AE2844" s="22"/>
      <c r="AN2844" s="3">
        <v>406</v>
      </c>
      <c r="AO2844" s="3">
        <v>532</v>
      </c>
      <c r="AP2844" s="3">
        <v>2848</v>
      </c>
      <c r="AR2844" s="183" t="s">
        <v>9013</v>
      </c>
      <c r="AS2844" s="183" t="s">
        <v>8971</v>
      </c>
      <c r="AT2844" s="3">
        <v>0</v>
      </c>
      <c r="AU2844" s="3">
        <v>0</v>
      </c>
      <c r="AW2844" s="200">
        <v>1</v>
      </c>
      <c r="AX2844" s="200">
        <v>0</v>
      </c>
      <c r="AY2844" s="200">
        <v>0</v>
      </c>
      <c r="AZ2844" s="200">
        <v>0</v>
      </c>
      <c r="BA2844" s="200">
        <v>0</v>
      </c>
      <c r="BB2844" s="200">
        <v>0</v>
      </c>
      <c r="BC2844" s="200">
        <v>0</v>
      </c>
    </row>
    <row r="2845" spans="1:62" x14ac:dyDescent="0.25">
      <c r="A2845" s="18">
        <v>127</v>
      </c>
      <c r="B2845" s="42">
        <v>85</v>
      </c>
      <c r="C2845" s="42" t="s">
        <v>4057</v>
      </c>
      <c r="D2845" s="42" t="s">
        <v>164</v>
      </c>
      <c r="E2845" s="48" t="s">
        <v>1705</v>
      </c>
      <c r="F2845" s="113" t="s">
        <v>7433</v>
      </c>
      <c r="G2845" s="48" t="s">
        <v>7417</v>
      </c>
      <c r="K2845" s="113">
        <v>0</v>
      </c>
      <c r="L2845" s="113">
        <v>1</v>
      </c>
      <c r="M2845" s="113">
        <v>1</v>
      </c>
      <c r="N2845" s="48">
        <v>0</v>
      </c>
      <c r="O2845" s="48">
        <v>0</v>
      </c>
      <c r="P2845" s="48">
        <v>0</v>
      </c>
      <c r="Q2845" s="48">
        <v>0</v>
      </c>
      <c r="R2845" s="48">
        <v>0</v>
      </c>
      <c r="S2845" s="113">
        <v>1</v>
      </c>
      <c r="T2845" s="48">
        <v>0</v>
      </c>
      <c r="U2845" s="47"/>
      <c r="V2845" s="22" t="s">
        <v>8954</v>
      </c>
      <c r="W2845" s="134" t="s">
        <v>4085</v>
      </c>
      <c r="X2845" s="3" t="s">
        <v>248</v>
      </c>
      <c r="Y2845" s="21">
        <v>0</v>
      </c>
      <c r="Z2845" s="21">
        <v>8</v>
      </c>
      <c r="AA2845" s="14">
        <v>9</v>
      </c>
      <c r="AB2845" s="3">
        <f t="shared" si="132"/>
        <v>105</v>
      </c>
      <c r="AC2845">
        <v>155.1000848404681</v>
      </c>
      <c r="AE2845" s="22" t="s">
        <v>9218</v>
      </c>
      <c r="AF2845" s="2" t="s">
        <v>2975</v>
      </c>
      <c r="AG2845" s="3" t="s">
        <v>4086</v>
      </c>
      <c r="AH2845" s="3">
        <v>5</v>
      </c>
      <c r="AI2845" s="3">
        <v>10</v>
      </c>
      <c r="AJ2845" s="3">
        <v>11</v>
      </c>
      <c r="AK2845" s="3">
        <f>(240*AH2845)+(12*AI2845)+AJ2845</f>
        <v>1331</v>
      </c>
      <c r="AL2845">
        <v>1913.9962431466213</v>
      </c>
      <c r="AN2845" s="3">
        <v>406</v>
      </c>
      <c r="AO2845" s="3">
        <v>532</v>
      </c>
      <c r="AP2845" s="3">
        <v>2848</v>
      </c>
      <c r="AQ2845" s="3">
        <v>2652</v>
      </c>
      <c r="AR2845" s="183" t="s">
        <v>9014</v>
      </c>
      <c r="AS2845" s="183" t="s">
        <v>8971</v>
      </c>
      <c r="AT2845" s="3">
        <v>0</v>
      </c>
      <c r="AU2845" s="3">
        <v>0</v>
      </c>
      <c r="AW2845" s="200">
        <v>1</v>
      </c>
      <c r="AX2845" s="200">
        <v>0</v>
      </c>
      <c r="AY2845" s="200">
        <v>0</v>
      </c>
      <c r="AZ2845" s="200">
        <v>0</v>
      </c>
      <c r="BA2845" s="200">
        <v>0</v>
      </c>
      <c r="BB2845" s="200">
        <v>0</v>
      </c>
      <c r="BC2845" s="200">
        <v>0</v>
      </c>
      <c r="BE2845" s="18">
        <v>1</v>
      </c>
      <c r="BF2845" s="18">
        <v>0</v>
      </c>
      <c r="BG2845" s="18">
        <v>0</v>
      </c>
      <c r="BH2845" s="18">
        <v>0</v>
      </c>
      <c r="BI2845" s="18">
        <v>0</v>
      </c>
      <c r="BJ2845" s="18">
        <v>0</v>
      </c>
    </row>
    <row r="2846" spans="1:62" ht="30" x14ac:dyDescent="0.25">
      <c r="A2846" s="18">
        <v>127</v>
      </c>
      <c r="B2846" s="42">
        <v>85</v>
      </c>
      <c r="C2846" s="42" t="s">
        <v>4057</v>
      </c>
      <c r="D2846" s="42" t="s">
        <v>164</v>
      </c>
      <c r="E2846" s="48" t="s">
        <v>1705</v>
      </c>
      <c r="F2846" s="113" t="s">
        <v>7434</v>
      </c>
      <c r="G2846" s="48" t="s">
        <v>7417</v>
      </c>
      <c r="K2846" s="113">
        <v>0</v>
      </c>
      <c r="L2846" s="113">
        <v>1</v>
      </c>
      <c r="M2846" s="113">
        <v>1</v>
      </c>
      <c r="N2846" s="48">
        <v>0</v>
      </c>
      <c r="O2846" s="48">
        <v>0</v>
      </c>
      <c r="P2846" s="48">
        <v>0</v>
      </c>
      <c r="Q2846" s="48">
        <v>0</v>
      </c>
      <c r="R2846" s="48">
        <v>0</v>
      </c>
      <c r="S2846" s="113">
        <v>1</v>
      </c>
      <c r="T2846" s="48">
        <v>0</v>
      </c>
      <c r="U2846" s="47"/>
      <c r="V2846" s="22" t="s">
        <v>8954</v>
      </c>
      <c r="W2846" s="134" t="s">
        <v>4087</v>
      </c>
      <c r="X2846" s="3" t="s">
        <v>96</v>
      </c>
      <c r="Y2846" s="21">
        <v>0</v>
      </c>
      <c r="Z2846" s="21">
        <v>18</v>
      </c>
      <c r="AA2846" s="14">
        <v>0</v>
      </c>
      <c r="AB2846" s="3">
        <f t="shared" si="132"/>
        <v>216</v>
      </c>
      <c r="AC2846">
        <v>319.06303167182011</v>
      </c>
      <c r="AE2846" s="22"/>
      <c r="AG2846" s="3" t="s">
        <v>4088</v>
      </c>
      <c r="AH2846" s="3">
        <v>5</v>
      </c>
      <c r="AI2846" s="3">
        <v>17</v>
      </c>
      <c r="AJ2846" s="3">
        <v>9</v>
      </c>
      <c r="AK2846" s="3">
        <f>(240*AH2846)+(12*AI2846)+AJ2846</f>
        <v>1413</v>
      </c>
      <c r="AN2846" s="3">
        <v>406</v>
      </c>
      <c r="AO2846" s="3">
        <v>532</v>
      </c>
      <c r="AP2846" s="3">
        <v>2848</v>
      </c>
      <c r="AR2846" s="183" t="s">
        <v>9015</v>
      </c>
      <c r="AS2846" s="183" t="s">
        <v>8971</v>
      </c>
      <c r="AT2846" s="3">
        <v>0</v>
      </c>
      <c r="AU2846" s="3">
        <v>0</v>
      </c>
      <c r="AW2846" s="200">
        <v>1</v>
      </c>
      <c r="AX2846" s="200">
        <v>0</v>
      </c>
      <c r="AY2846" s="200">
        <v>0</v>
      </c>
      <c r="AZ2846" s="200">
        <v>0</v>
      </c>
      <c r="BA2846" s="200">
        <v>0</v>
      </c>
      <c r="BB2846" s="200">
        <v>0</v>
      </c>
      <c r="BC2846" s="200">
        <v>0</v>
      </c>
    </row>
    <row r="2847" spans="1:62" x14ac:dyDescent="0.25">
      <c r="A2847" s="18">
        <v>127</v>
      </c>
      <c r="B2847" s="42">
        <v>85</v>
      </c>
      <c r="C2847" s="42" t="s">
        <v>4057</v>
      </c>
      <c r="D2847" s="42" t="s">
        <v>164</v>
      </c>
      <c r="E2847" s="48" t="s">
        <v>1705</v>
      </c>
      <c r="F2847" s="113" t="s">
        <v>7435</v>
      </c>
      <c r="G2847" s="48" t="s">
        <v>7417</v>
      </c>
      <c r="K2847" s="113">
        <v>0</v>
      </c>
      <c r="L2847" s="113">
        <v>1</v>
      </c>
      <c r="M2847" s="113">
        <v>1</v>
      </c>
      <c r="N2847" s="48">
        <v>0</v>
      </c>
      <c r="O2847" s="48">
        <v>0</v>
      </c>
      <c r="P2847" s="48">
        <v>0</v>
      </c>
      <c r="Q2847" s="48">
        <v>0</v>
      </c>
      <c r="R2847" s="48">
        <v>0</v>
      </c>
      <c r="S2847" s="113">
        <v>1</v>
      </c>
      <c r="T2847" s="48">
        <v>0</v>
      </c>
      <c r="U2847" s="47"/>
      <c r="V2847" s="22" t="s">
        <v>8856</v>
      </c>
      <c r="W2847" s="134" t="s">
        <v>4089</v>
      </c>
      <c r="X2847" s="3" t="s">
        <v>2043</v>
      </c>
      <c r="Y2847" s="21">
        <v>1</v>
      </c>
      <c r="Z2847" s="21">
        <v>9</v>
      </c>
      <c r="AA2847" s="14">
        <v>6</v>
      </c>
      <c r="AB2847" s="3">
        <f t="shared" si="132"/>
        <v>354</v>
      </c>
      <c r="AC2847">
        <v>518.13183963740516</v>
      </c>
      <c r="AN2847" s="3">
        <v>406</v>
      </c>
      <c r="AO2847" s="3">
        <v>532</v>
      </c>
      <c r="AP2847" s="3">
        <v>2781</v>
      </c>
      <c r="AR2847" s="183" t="s">
        <v>8957</v>
      </c>
      <c r="AS2847" s="183" t="s">
        <v>8971</v>
      </c>
      <c r="AT2847" s="3">
        <v>0</v>
      </c>
      <c r="AU2847" s="3">
        <v>0</v>
      </c>
      <c r="AW2847" s="200">
        <v>1</v>
      </c>
      <c r="AX2847" s="200">
        <v>0</v>
      </c>
      <c r="AY2847" s="200">
        <v>0</v>
      </c>
      <c r="AZ2847" s="200">
        <v>0</v>
      </c>
      <c r="BA2847" s="200">
        <v>0</v>
      </c>
      <c r="BB2847" s="200">
        <v>0</v>
      </c>
      <c r="BC2847" s="200">
        <v>0</v>
      </c>
    </row>
    <row r="2848" spans="1:62" x14ac:dyDescent="0.25">
      <c r="A2848" s="18">
        <v>127</v>
      </c>
      <c r="B2848" s="42">
        <v>85</v>
      </c>
      <c r="C2848" s="42" t="s">
        <v>4057</v>
      </c>
      <c r="D2848" s="42" t="s">
        <v>164</v>
      </c>
      <c r="E2848" s="48" t="s">
        <v>1705</v>
      </c>
      <c r="F2848" s="113" t="s">
        <v>7436</v>
      </c>
      <c r="G2848" s="48" t="s">
        <v>7417</v>
      </c>
      <c r="K2848" s="113">
        <v>0</v>
      </c>
      <c r="L2848" s="113">
        <v>1</v>
      </c>
      <c r="M2848" s="113">
        <v>1</v>
      </c>
      <c r="N2848" s="48">
        <v>0</v>
      </c>
      <c r="O2848" s="48">
        <v>0</v>
      </c>
      <c r="P2848" s="48">
        <v>0</v>
      </c>
      <c r="Q2848" s="48">
        <v>0</v>
      </c>
      <c r="R2848" s="48">
        <v>0</v>
      </c>
      <c r="S2848" s="113">
        <v>1</v>
      </c>
      <c r="T2848" s="48">
        <v>0</v>
      </c>
      <c r="U2848" s="47"/>
      <c r="V2848" s="22" t="s">
        <v>8856</v>
      </c>
      <c r="W2848" s="134" t="s">
        <v>4090</v>
      </c>
      <c r="X2848" s="3" t="s">
        <v>389</v>
      </c>
      <c r="Y2848" s="21">
        <v>0</v>
      </c>
      <c r="Z2848" s="21">
        <v>14</v>
      </c>
      <c r="AA2848" s="14">
        <v>0</v>
      </c>
      <c r="AB2848" s="3">
        <f t="shared" si="132"/>
        <v>168</v>
      </c>
      <c r="AC2848">
        <v>245.89307643809059</v>
      </c>
      <c r="AN2848" s="3">
        <v>406</v>
      </c>
      <c r="AO2848" s="3">
        <v>532</v>
      </c>
      <c r="AP2848" s="3">
        <v>2781</v>
      </c>
      <c r="AR2848" s="183" t="s">
        <v>9016</v>
      </c>
      <c r="AS2848" s="183" t="s">
        <v>8971</v>
      </c>
      <c r="AT2848" s="3">
        <v>0</v>
      </c>
      <c r="AU2848" s="3">
        <v>0</v>
      </c>
      <c r="AW2848" s="200">
        <v>1</v>
      </c>
      <c r="AX2848" s="200">
        <v>0</v>
      </c>
      <c r="AY2848" s="200">
        <v>0</v>
      </c>
      <c r="AZ2848" s="200">
        <v>0</v>
      </c>
      <c r="BA2848" s="200">
        <v>0</v>
      </c>
      <c r="BB2848" s="200">
        <v>0</v>
      </c>
      <c r="BC2848" s="200">
        <v>0</v>
      </c>
    </row>
    <row r="2849" spans="1:62" s="6" customFormat="1" ht="15.75" thickBot="1" x14ac:dyDescent="0.3">
      <c r="A2849" s="23">
        <v>127</v>
      </c>
      <c r="B2849" s="30">
        <v>85</v>
      </c>
      <c r="C2849" s="30" t="s">
        <v>4057</v>
      </c>
      <c r="D2849" s="30" t="s">
        <v>164</v>
      </c>
      <c r="E2849" s="28" t="s">
        <v>1705</v>
      </c>
      <c r="F2849" s="142" t="s">
        <v>7437</v>
      </c>
      <c r="G2849" s="28" t="s">
        <v>7417</v>
      </c>
      <c r="K2849" s="142">
        <v>0</v>
      </c>
      <c r="L2849" s="142">
        <v>1</v>
      </c>
      <c r="M2849" s="142">
        <v>1</v>
      </c>
      <c r="N2849" s="28">
        <v>0</v>
      </c>
      <c r="O2849" s="28">
        <v>0</v>
      </c>
      <c r="P2849" s="28">
        <v>0</v>
      </c>
      <c r="Q2849" s="28">
        <v>0</v>
      </c>
      <c r="R2849" s="28">
        <v>0</v>
      </c>
      <c r="S2849" s="142">
        <v>1</v>
      </c>
      <c r="T2849" s="28">
        <v>0</v>
      </c>
      <c r="U2849" s="90"/>
      <c r="V2849" s="9" t="s">
        <v>149</v>
      </c>
      <c r="W2849" s="133"/>
      <c r="X2849" s="6" t="s">
        <v>4088</v>
      </c>
      <c r="Y2849" s="19">
        <v>5</v>
      </c>
      <c r="Z2849" s="19">
        <v>17</v>
      </c>
      <c r="AA2849" s="9">
        <v>9</v>
      </c>
      <c r="AB2849" s="6">
        <f t="shared" si="132"/>
        <v>1413</v>
      </c>
      <c r="AD2849" s="10"/>
      <c r="AE2849" s="11"/>
      <c r="AF2849" s="7"/>
      <c r="AM2849" s="10"/>
      <c r="AN2849" s="6">
        <v>406</v>
      </c>
      <c r="AO2849" s="6">
        <v>532</v>
      </c>
      <c r="AR2849" s="198" t="s">
        <v>9017</v>
      </c>
      <c r="AS2849" s="198" t="s">
        <v>8971</v>
      </c>
      <c r="AT2849" s="6">
        <v>0</v>
      </c>
      <c r="AU2849" s="6">
        <v>0</v>
      </c>
      <c r="AV2849" s="10"/>
      <c r="AW2849" s="201"/>
      <c r="BD2849" s="10"/>
    </row>
    <row r="2850" spans="1:62" ht="45.75" thickTop="1" x14ac:dyDescent="0.25">
      <c r="A2850" s="18">
        <v>128</v>
      </c>
      <c r="B2850" s="3">
        <v>62</v>
      </c>
      <c r="C2850" s="42" t="s">
        <v>4091</v>
      </c>
      <c r="D2850" s="42" t="s">
        <v>4092</v>
      </c>
      <c r="E2850" s="42" t="s">
        <v>1705</v>
      </c>
      <c r="F2850" s="42" t="s">
        <v>4093</v>
      </c>
      <c r="G2850" s="48" t="s">
        <v>7438</v>
      </c>
      <c r="H2850" s="65"/>
      <c r="I2850" s="65"/>
      <c r="J2850" s="65"/>
      <c r="K2850" s="113">
        <v>0</v>
      </c>
      <c r="L2850" s="113">
        <v>1</v>
      </c>
      <c r="M2850" s="113">
        <v>0</v>
      </c>
      <c r="N2850" s="48">
        <v>0</v>
      </c>
      <c r="O2850" s="48">
        <v>0</v>
      </c>
      <c r="P2850" s="48">
        <v>0</v>
      </c>
      <c r="Q2850" s="48">
        <v>0</v>
      </c>
      <c r="R2850" s="48">
        <v>0</v>
      </c>
      <c r="S2850" s="113">
        <v>1</v>
      </c>
      <c r="T2850" s="48">
        <v>0</v>
      </c>
      <c r="U2850" s="47"/>
      <c r="V2850" s="22" t="s">
        <v>8635</v>
      </c>
      <c r="W2850" s="134" t="s">
        <v>4094</v>
      </c>
      <c r="X2850" s="3" t="s">
        <v>4095</v>
      </c>
      <c r="Y2850" s="21">
        <v>14</v>
      </c>
      <c r="Z2850" s="21">
        <v>18</v>
      </c>
      <c r="AA2850" s="14">
        <v>3.5</v>
      </c>
      <c r="AB2850" s="3">
        <f t="shared" si="132"/>
        <v>3579.5</v>
      </c>
      <c r="AC2850">
        <v>5644.4422221501218</v>
      </c>
      <c r="AE2850" s="22" t="s">
        <v>8833</v>
      </c>
      <c r="AF2850" s="2" t="s">
        <v>4096</v>
      </c>
      <c r="AG2850" s="3" t="s">
        <v>4097</v>
      </c>
      <c r="AH2850" s="3">
        <v>5</v>
      </c>
      <c r="AI2850" s="3">
        <v>0</v>
      </c>
      <c r="AJ2850" s="3">
        <v>0</v>
      </c>
      <c r="AK2850" s="3">
        <f>(240*AH2850)+(12*AI2850)+AJ2850</f>
        <v>1200</v>
      </c>
      <c r="AL2850">
        <v>1762.8868959370914</v>
      </c>
      <c r="AN2850" s="3">
        <v>638</v>
      </c>
      <c r="AO2850" s="3">
        <v>367</v>
      </c>
      <c r="AP2850" s="3">
        <v>3325</v>
      </c>
      <c r="AQ2850" s="3">
        <v>2808</v>
      </c>
      <c r="AR2850" s="183" t="s">
        <v>9018</v>
      </c>
      <c r="AS2850" s="183" t="s">
        <v>9219</v>
      </c>
      <c r="AT2850" s="3">
        <v>0</v>
      </c>
      <c r="AU2850" s="3">
        <v>0</v>
      </c>
      <c r="AW2850" s="200">
        <v>0</v>
      </c>
      <c r="AX2850" s="200">
        <v>0</v>
      </c>
      <c r="AY2850" s="200">
        <v>0</v>
      </c>
      <c r="AZ2850" s="200">
        <v>0</v>
      </c>
      <c r="BA2850" s="200">
        <v>1</v>
      </c>
      <c r="BB2850" s="200">
        <v>0</v>
      </c>
      <c r="BC2850" s="200">
        <v>0</v>
      </c>
      <c r="BE2850" s="18">
        <v>1</v>
      </c>
      <c r="BF2850" s="18">
        <v>0</v>
      </c>
      <c r="BG2850" s="18">
        <v>0</v>
      </c>
      <c r="BH2850" s="18">
        <v>0</v>
      </c>
      <c r="BI2850" s="18">
        <v>0</v>
      </c>
      <c r="BJ2850" s="18">
        <v>0</v>
      </c>
    </row>
    <row r="2851" spans="1:62" ht="30" x14ac:dyDescent="0.25">
      <c r="A2851" s="18">
        <v>128</v>
      </c>
      <c r="B2851" s="3">
        <v>62</v>
      </c>
      <c r="C2851" s="42" t="s">
        <v>4091</v>
      </c>
      <c r="D2851" s="42" t="s">
        <v>4092</v>
      </c>
      <c r="E2851" s="42" t="s">
        <v>1705</v>
      </c>
      <c r="F2851" s="42" t="s">
        <v>4093</v>
      </c>
      <c r="G2851" s="48" t="s">
        <v>7438</v>
      </c>
      <c r="H2851" s="42"/>
      <c r="I2851" s="42"/>
      <c r="J2851" s="42"/>
      <c r="K2851" s="113">
        <v>0</v>
      </c>
      <c r="L2851" s="113">
        <v>1</v>
      </c>
      <c r="M2851" s="113">
        <v>0</v>
      </c>
      <c r="N2851" s="48">
        <v>0</v>
      </c>
      <c r="O2851" s="48">
        <v>0</v>
      </c>
      <c r="P2851" s="48">
        <v>0</v>
      </c>
      <c r="Q2851" s="48">
        <v>0</v>
      </c>
      <c r="R2851" s="48">
        <v>0</v>
      </c>
      <c r="S2851" s="113">
        <v>1</v>
      </c>
      <c r="T2851" s="48">
        <v>0</v>
      </c>
      <c r="U2851" s="47"/>
      <c r="V2851" s="22" t="s">
        <v>8793</v>
      </c>
      <c r="W2851" s="134" t="s">
        <v>4098</v>
      </c>
      <c r="X2851" s="3" t="s">
        <v>4099</v>
      </c>
      <c r="Y2851" s="21">
        <v>2</v>
      </c>
      <c r="Z2851" s="21">
        <v>12</v>
      </c>
      <c r="AA2851" s="14">
        <v>11.25</v>
      </c>
      <c r="AB2851" s="3">
        <f t="shared" si="132"/>
        <v>635.25</v>
      </c>
      <c r="AC2851">
        <v>999.3831835748706</v>
      </c>
      <c r="AE2851" s="22" t="s">
        <v>8902</v>
      </c>
      <c r="AF2851" s="2" t="s">
        <v>4100</v>
      </c>
      <c r="AG2851" s="3" t="s">
        <v>423</v>
      </c>
      <c r="AH2851" s="3">
        <v>1</v>
      </c>
      <c r="AI2851" s="3">
        <v>14</v>
      </c>
      <c r="AJ2851" s="3">
        <v>0</v>
      </c>
      <c r="AK2851" s="3">
        <f>(240*AH2851)+(12*AI2851)+AJ2851</f>
        <v>408</v>
      </c>
      <c r="AL2851">
        <v>601.43759895047083</v>
      </c>
      <c r="AN2851" s="3">
        <v>638</v>
      </c>
      <c r="AO2851" s="3">
        <v>367</v>
      </c>
      <c r="AP2851" s="3">
        <v>3308</v>
      </c>
      <c r="AQ2851" s="3">
        <v>2833</v>
      </c>
      <c r="AR2851" s="183" t="s">
        <v>9018</v>
      </c>
      <c r="AS2851" s="183" t="s">
        <v>9219</v>
      </c>
      <c r="AT2851" s="3">
        <v>0</v>
      </c>
      <c r="AU2851" s="3">
        <v>0</v>
      </c>
      <c r="AW2851" s="200">
        <v>0</v>
      </c>
      <c r="AX2851" s="200">
        <v>1</v>
      </c>
      <c r="AY2851" s="200">
        <v>0</v>
      </c>
      <c r="AZ2851" s="200">
        <v>0</v>
      </c>
      <c r="BA2851" s="200">
        <v>0</v>
      </c>
      <c r="BB2851" s="200">
        <v>0</v>
      </c>
      <c r="BC2851" s="200">
        <v>0</v>
      </c>
      <c r="BE2851" s="18">
        <v>0</v>
      </c>
      <c r="BF2851" s="18">
        <v>0</v>
      </c>
      <c r="BG2851" s="18">
        <v>1</v>
      </c>
      <c r="BH2851" s="18">
        <v>0</v>
      </c>
      <c r="BI2851" s="18">
        <v>0</v>
      </c>
      <c r="BJ2851" s="18">
        <v>0</v>
      </c>
    </row>
    <row r="2852" spans="1:62" ht="30" x14ac:dyDescent="0.25">
      <c r="A2852" s="18">
        <v>128</v>
      </c>
      <c r="B2852" s="3">
        <v>62</v>
      </c>
      <c r="C2852" s="42" t="s">
        <v>4091</v>
      </c>
      <c r="D2852" s="42" t="s">
        <v>4092</v>
      </c>
      <c r="E2852" s="42" t="s">
        <v>1705</v>
      </c>
      <c r="F2852" s="42" t="s">
        <v>4093</v>
      </c>
      <c r="G2852" s="48" t="s">
        <v>7438</v>
      </c>
      <c r="H2852" s="42"/>
      <c r="I2852" s="42"/>
      <c r="J2852" s="42"/>
      <c r="K2852" s="113">
        <v>0</v>
      </c>
      <c r="L2852" s="113">
        <v>1</v>
      </c>
      <c r="M2852" s="113">
        <v>0</v>
      </c>
      <c r="N2852" s="48">
        <v>0</v>
      </c>
      <c r="O2852" s="48">
        <v>0</v>
      </c>
      <c r="P2852" s="48">
        <v>0</v>
      </c>
      <c r="Q2852" s="48">
        <v>0</v>
      </c>
      <c r="R2852" s="48">
        <v>0</v>
      </c>
      <c r="S2852" s="113">
        <v>1</v>
      </c>
      <c r="T2852" s="48">
        <v>0</v>
      </c>
      <c r="U2852" s="47"/>
      <c r="V2852" s="22" t="s">
        <v>8649</v>
      </c>
      <c r="W2852" s="134" t="s">
        <v>4101</v>
      </c>
      <c r="X2852" s="3" t="s">
        <v>77</v>
      </c>
      <c r="Y2852" s="21">
        <v>0</v>
      </c>
      <c r="Z2852" s="21">
        <v>6</v>
      </c>
      <c r="AA2852" s="14">
        <v>0</v>
      </c>
      <c r="AB2852" s="3">
        <f t="shared" si="132"/>
        <v>72</v>
      </c>
      <c r="AC2852">
        <v>112.8067820118595</v>
      </c>
      <c r="AE2852" s="22" t="s">
        <v>8902</v>
      </c>
      <c r="AF2852" s="2" t="s">
        <v>4102</v>
      </c>
      <c r="AG2852" s="3" t="s">
        <v>4103</v>
      </c>
      <c r="AH2852" s="3">
        <v>2</v>
      </c>
      <c r="AI2852" s="3">
        <v>9</v>
      </c>
      <c r="AJ2852" s="3">
        <v>0</v>
      </c>
      <c r="AK2852" s="3">
        <f>(240*AH2852)+(12*AI2852)+AJ2852</f>
        <v>588</v>
      </c>
      <c r="AL2852">
        <v>866.77771613450204</v>
      </c>
      <c r="AN2852" s="3">
        <v>638</v>
      </c>
      <c r="AO2852" s="3">
        <v>367</v>
      </c>
      <c r="AP2852" s="3">
        <v>3278</v>
      </c>
      <c r="AQ2852" s="3">
        <v>2833</v>
      </c>
      <c r="AR2852" s="183" t="s">
        <v>8820</v>
      </c>
      <c r="AS2852" s="183" t="s">
        <v>9220</v>
      </c>
      <c r="AT2852" s="3">
        <v>0</v>
      </c>
      <c r="AU2852" s="3">
        <v>0</v>
      </c>
      <c r="AW2852" s="200">
        <v>0</v>
      </c>
      <c r="AX2852" s="200">
        <v>1</v>
      </c>
      <c r="AY2852" s="200">
        <v>0</v>
      </c>
      <c r="AZ2852" s="200">
        <v>0</v>
      </c>
      <c r="BA2852" s="200">
        <v>0</v>
      </c>
      <c r="BB2852" s="200">
        <v>0</v>
      </c>
      <c r="BC2852" s="200">
        <v>0</v>
      </c>
      <c r="BE2852" s="18">
        <v>0</v>
      </c>
      <c r="BF2852" s="18">
        <v>0</v>
      </c>
      <c r="BG2852" s="18">
        <v>1</v>
      </c>
      <c r="BH2852" s="18">
        <v>0</v>
      </c>
      <c r="BI2852" s="18">
        <v>0</v>
      </c>
      <c r="BJ2852" s="18">
        <v>0</v>
      </c>
    </row>
    <row r="2853" spans="1:62" ht="45" x14ac:dyDescent="0.25">
      <c r="A2853" s="18">
        <v>128</v>
      </c>
      <c r="B2853" s="3">
        <v>62</v>
      </c>
      <c r="C2853" s="42" t="s">
        <v>4091</v>
      </c>
      <c r="D2853" s="42" t="s">
        <v>4092</v>
      </c>
      <c r="E2853" s="42" t="s">
        <v>1705</v>
      </c>
      <c r="F2853" s="42" t="s">
        <v>4093</v>
      </c>
      <c r="G2853" s="48" t="s">
        <v>7438</v>
      </c>
      <c r="H2853" s="42"/>
      <c r="I2853" s="42"/>
      <c r="J2853" s="42"/>
      <c r="K2853" s="113">
        <v>0</v>
      </c>
      <c r="L2853" s="113">
        <v>1</v>
      </c>
      <c r="M2853" s="113">
        <v>0</v>
      </c>
      <c r="N2853" s="48">
        <v>0</v>
      </c>
      <c r="O2853" s="48">
        <v>0</v>
      </c>
      <c r="P2853" s="48">
        <v>0</v>
      </c>
      <c r="Q2853" s="48">
        <v>0</v>
      </c>
      <c r="R2853" s="48">
        <v>0</v>
      </c>
      <c r="S2853" s="113">
        <v>1</v>
      </c>
      <c r="T2853" s="48">
        <v>0</v>
      </c>
      <c r="U2853" s="47"/>
      <c r="V2853" s="22" t="s">
        <v>8712</v>
      </c>
      <c r="W2853" s="134" t="s">
        <v>4104</v>
      </c>
      <c r="X2853" s="3" t="s">
        <v>706</v>
      </c>
      <c r="Y2853" s="21">
        <v>1</v>
      </c>
      <c r="Z2853" s="21">
        <v>0</v>
      </c>
      <c r="AA2853" s="14">
        <v>0</v>
      </c>
      <c r="AB2853" s="3">
        <f t="shared" si="132"/>
        <v>240</v>
      </c>
      <c r="AC2853">
        <v>372.12842377984822</v>
      </c>
      <c r="AE2853" s="22" t="s">
        <v>8902</v>
      </c>
      <c r="AF2853" s="50" t="s">
        <v>4105</v>
      </c>
      <c r="AK2853" s="3" t="s">
        <v>149</v>
      </c>
      <c r="AN2853" s="3">
        <v>638</v>
      </c>
      <c r="AO2853" s="3">
        <v>367</v>
      </c>
      <c r="AP2853" s="3">
        <v>3202</v>
      </c>
      <c r="AQ2853" s="3">
        <v>2833</v>
      </c>
      <c r="AR2853" s="183" t="s">
        <v>8820</v>
      </c>
      <c r="AS2853" s="183" t="s">
        <v>9220</v>
      </c>
      <c r="AT2853" s="3">
        <v>0</v>
      </c>
      <c r="AU2853" s="3">
        <v>0</v>
      </c>
      <c r="AW2853" s="200">
        <v>0</v>
      </c>
      <c r="AX2853" s="200">
        <v>1</v>
      </c>
      <c r="AY2853" s="200">
        <v>0</v>
      </c>
      <c r="AZ2853" s="200">
        <v>0</v>
      </c>
      <c r="BA2853" s="200">
        <v>0</v>
      </c>
      <c r="BB2853" s="200">
        <v>0</v>
      </c>
      <c r="BC2853" s="200">
        <v>0</v>
      </c>
      <c r="BE2853" s="18">
        <v>0</v>
      </c>
      <c r="BF2853" s="18">
        <v>0</v>
      </c>
      <c r="BG2853" s="18">
        <v>1</v>
      </c>
      <c r="BH2853" s="18">
        <v>0</v>
      </c>
      <c r="BI2853" s="18">
        <v>0</v>
      </c>
      <c r="BJ2853" s="18">
        <v>0</v>
      </c>
    </row>
    <row r="2854" spans="1:62" x14ac:dyDescent="0.25">
      <c r="A2854" s="18">
        <v>128</v>
      </c>
      <c r="B2854" s="3">
        <v>62</v>
      </c>
      <c r="C2854" s="42" t="s">
        <v>4091</v>
      </c>
      <c r="D2854" s="42" t="s">
        <v>4092</v>
      </c>
      <c r="E2854" s="42" t="s">
        <v>1705</v>
      </c>
      <c r="F2854" s="42" t="s">
        <v>4093</v>
      </c>
      <c r="G2854" s="48" t="s">
        <v>7438</v>
      </c>
      <c r="H2854" s="42"/>
      <c r="I2854" s="42"/>
      <c r="J2854" s="42"/>
      <c r="K2854" s="113">
        <v>0</v>
      </c>
      <c r="L2854" s="113">
        <v>1</v>
      </c>
      <c r="M2854" s="113">
        <v>0</v>
      </c>
      <c r="N2854" s="48">
        <v>0</v>
      </c>
      <c r="O2854" s="48">
        <v>0</v>
      </c>
      <c r="P2854" s="48">
        <v>0</v>
      </c>
      <c r="Q2854" s="48">
        <v>0</v>
      </c>
      <c r="R2854" s="48">
        <v>0</v>
      </c>
      <c r="S2854" s="113">
        <v>1</v>
      </c>
      <c r="T2854" s="48">
        <v>0</v>
      </c>
      <c r="U2854" s="47"/>
      <c r="V2854" s="22" t="s">
        <v>8778</v>
      </c>
      <c r="W2854" s="134" t="s">
        <v>4106</v>
      </c>
      <c r="X2854" s="3" t="s">
        <v>1330</v>
      </c>
      <c r="Y2854" s="21">
        <v>1</v>
      </c>
      <c r="Z2854" s="21">
        <v>19</v>
      </c>
      <c r="AA2854" s="14">
        <v>0</v>
      </c>
      <c r="AB2854" s="3">
        <f t="shared" si="132"/>
        <v>468</v>
      </c>
      <c r="AC2854">
        <v>724.95497831435853</v>
      </c>
      <c r="AE2854" s="22"/>
      <c r="AF2854" s="50"/>
      <c r="AN2854" s="3">
        <v>638</v>
      </c>
      <c r="AO2854" s="3">
        <v>367</v>
      </c>
      <c r="AP2854" s="3">
        <v>3195</v>
      </c>
      <c r="AR2854" s="183" t="s">
        <v>8820</v>
      </c>
      <c r="AS2854" s="183" t="s">
        <v>9220</v>
      </c>
      <c r="AT2854" s="3">
        <v>0</v>
      </c>
      <c r="AU2854" s="3">
        <v>0</v>
      </c>
      <c r="AW2854" s="200">
        <v>0</v>
      </c>
      <c r="AX2854" s="200">
        <v>1</v>
      </c>
      <c r="AY2854" s="200">
        <v>0</v>
      </c>
      <c r="AZ2854" s="200">
        <v>0</v>
      </c>
      <c r="BA2854" s="200">
        <v>0</v>
      </c>
      <c r="BB2854" s="200">
        <v>0</v>
      </c>
      <c r="BC2854" s="200">
        <v>0</v>
      </c>
    </row>
    <row r="2855" spans="1:62" x14ac:dyDescent="0.25">
      <c r="A2855" s="18">
        <v>128</v>
      </c>
      <c r="B2855" s="3">
        <v>62</v>
      </c>
      <c r="C2855" s="42" t="s">
        <v>4091</v>
      </c>
      <c r="D2855" s="42" t="s">
        <v>4092</v>
      </c>
      <c r="E2855" s="42" t="s">
        <v>1705</v>
      </c>
      <c r="F2855" s="42" t="s">
        <v>4093</v>
      </c>
      <c r="G2855" s="48" t="s">
        <v>7438</v>
      </c>
      <c r="H2855" s="42"/>
      <c r="I2855" s="42"/>
      <c r="J2855" s="42"/>
      <c r="K2855" s="113">
        <v>0</v>
      </c>
      <c r="L2855" s="113">
        <v>1</v>
      </c>
      <c r="M2855" s="113">
        <v>0</v>
      </c>
      <c r="N2855" s="48">
        <v>0</v>
      </c>
      <c r="O2855" s="48">
        <v>0</v>
      </c>
      <c r="P2855" s="48">
        <v>0</v>
      </c>
      <c r="Q2855" s="48">
        <v>0</v>
      </c>
      <c r="R2855" s="48">
        <v>0</v>
      </c>
      <c r="S2855" s="113">
        <v>1</v>
      </c>
      <c r="T2855" s="48">
        <v>0</v>
      </c>
      <c r="U2855" s="47"/>
      <c r="V2855" s="22" t="s">
        <v>8962</v>
      </c>
      <c r="W2855" s="134" t="s">
        <v>4107</v>
      </c>
      <c r="X2855" s="3" t="s">
        <v>493</v>
      </c>
      <c r="Y2855" s="21">
        <v>1</v>
      </c>
      <c r="Z2855" s="21">
        <v>12</v>
      </c>
      <c r="AA2855" s="14">
        <v>0</v>
      </c>
      <c r="AB2855" s="3">
        <f t="shared" si="132"/>
        <v>384</v>
      </c>
      <c r="AC2855">
        <v>589.8853633556572</v>
      </c>
      <c r="AE2855" s="22" t="s">
        <v>9220</v>
      </c>
      <c r="AF2855" s="50" t="s">
        <v>4108</v>
      </c>
      <c r="AK2855" s="3" t="s">
        <v>149</v>
      </c>
      <c r="AN2855" s="3">
        <v>638</v>
      </c>
      <c r="AO2855" s="3">
        <v>367</v>
      </c>
      <c r="AP2855" s="3">
        <v>3134</v>
      </c>
      <c r="AQ2855" s="3">
        <v>2750</v>
      </c>
      <c r="AR2855" s="183" t="s">
        <v>8820</v>
      </c>
      <c r="AS2855" s="183" t="s">
        <v>9220</v>
      </c>
      <c r="AT2855" s="3">
        <v>0</v>
      </c>
      <c r="AU2855" s="3">
        <v>0</v>
      </c>
      <c r="AW2855" s="200">
        <v>1</v>
      </c>
      <c r="AX2855" s="200">
        <v>0</v>
      </c>
      <c r="AY2855" s="200">
        <v>0</v>
      </c>
      <c r="AZ2855" s="200">
        <v>0</v>
      </c>
      <c r="BA2855" s="200">
        <v>0</v>
      </c>
      <c r="BB2855" s="200">
        <v>0</v>
      </c>
      <c r="BC2855" s="200">
        <v>0</v>
      </c>
      <c r="BE2855" s="18">
        <v>0</v>
      </c>
      <c r="BF2855" s="18">
        <v>0</v>
      </c>
      <c r="BG2855" s="18">
        <v>1</v>
      </c>
      <c r="BH2855" s="18">
        <v>0</v>
      </c>
      <c r="BI2855" s="18">
        <v>0</v>
      </c>
      <c r="BJ2855" s="18">
        <v>0</v>
      </c>
    </row>
    <row r="2856" spans="1:62" x14ac:dyDescent="0.25">
      <c r="A2856" s="18">
        <v>128</v>
      </c>
      <c r="B2856" s="3">
        <v>62</v>
      </c>
      <c r="C2856" s="42" t="s">
        <v>4091</v>
      </c>
      <c r="D2856" s="42" t="s">
        <v>4092</v>
      </c>
      <c r="E2856" s="42" t="s">
        <v>1705</v>
      </c>
      <c r="F2856" s="42" t="s">
        <v>4093</v>
      </c>
      <c r="G2856" s="48" t="s">
        <v>7438</v>
      </c>
      <c r="H2856" s="42"/>
      <c r="I2856" s="42"/>
      <c r="J2856" s="42"/>
      <c r="K2856" s="113">
        <v>0</v>
      </c>
      <c r="L2856" s="113">
        <v>1</v>
      </c>
      <c r="M2856" s="113">
        <v>0</v>
      </c>
      <c r="N2856" s="48">
        <v>0</v>
      </c>
      <c r="O2856" s="48">
        <v>0</v>
      </c>
      <c r="P2856" s="48">
        <v>0</v>
      </c>
      <c r="Q2856" s="48">
        <v>0</v>
      </c>
      <c r="R2856" s="48">
        <v>0</v>
      </c>
      <c r="S2856" s="113">
        <v>1</v>
      </c>
      <c r="T2856" s="48">
        <v>0</v>
      </c>
      <c r="U2856" s="47"/>
      <c r="V2856" s="22" t="s">
        <v>8962</v>
      </c>
      <c r="W2856" s="134" t="s">
        <v>4109</v>
      </c>
      <c r="X2856" s="3" t="s">
        <v>317</v>
      </c>
      <c r="Y2856" s="21">
        <v>1</v>
      </c>
      <c r="Z2856" s="21">
        <v>15</v>
      </c>
      <c r="AA2856" s="14">
        <v>0</v>
      </c>
      <c r="AB2856" s="3">
        <f t="shared" si="132"/>
        <v>420</v>
      </c>
      <c r="AC2856">
        <v>645.18711617025008</v>
      </c>
      <c r="AE2856" s="22" t="s">
        <v>9220</v>
      </c>
      <c r="AF2856" s="50" t="s">
        <v>4110</v>
      </c>
      <c r="AK2856" s="3" t="s">
        <v>149</v>
      </c>
      <c r="AN2856" s="3">
        <v>638</v>
      </c>
      <c r="AO2856" s="3">
        <v>367</v>
      </c>
      <c r="AP2856" s="3">
        <v>3134</v>
      </c>
      <c r="AQ2856" s="3">
        <v>2750</v>
      </c>
      <c r="AR2856" s="183" t="s">
        <v>8820</v>
      </c>
      <c r="AS2856" s="183" t="s">
        <v>9220</v>
      </c>
      <c r="AT2856" s="3">
        <v>0</v>
      </c>
      <c r="AU2856" s="3">
        <v>0</v>
      </c>
      <c r="AW2856" s="200">
        <v>1</v>
      </c>
      <c r="AX2856" s="200">
        <v>0</v>
      </c>
      <c r="AY2856" s="200">
        <v>0</v>
      </c>
      <c r="AZ2856" s="200">
        <v>0</v>
      </c>
      <c r="BA2856" s="200">
        <v>0</v>
      </c>
      <c r="BB2856" s="200">
        <v>0</v>
      </c>
      <c r="BC2856" s="200">
        <v>0</v>
      </c>
      <c r="BE2856" s="18">
        <v>0</v>
      </c>
      <c r="BF2856" s="18">
        <v>0</v>
      </c>
      <c r="BG2856" s="18">
        <v>1</v>
      </c>
      <c r="BH2856" s="18">
        <v>0</v>
      </c>
      <c r="BI2856" s="18">
        <v>0</v>
      </c>
      <c r="BJ2856" s="18">
        <v>0</v>
      </c>
    </row>
    <row r="2857" spans="1:62" x14ac:dyDescent="0.25">
      <c r="A2857" s="18">
        <v>128</v>
      </c>
      <c r="B2857" s="3">
        <v>62</v>
      </c>
      <c r="C2857" s="42" t="s">
        <v>4091</v>
      </c>
      <c r="D2857" s="42" t="s">
        <v>4092</v>
      </c>
      <c r="E2857" s="42" t="s">
        <v>1705</v>
      </c>
      <c r="F2857" s="42" t="s">
        <v>4093</v>
      </c>
      <c r="G2857" s="48" t="s">
        <v>7438</v>
      </c>
      <c r="H2857" s="42"/>
      <c r="I2857" s="42"/>
      <c r="J2857" s="42"/>
      <c r="K2857" s="113">
        <v>0</v>
      </c>
      <c r="L2857" s="113">
        <v>1</v>
      </c>
      <c r="M2857" s="113">
        <v>0</v>
      </c>
      <c r="N2857" s="48">
        <v>0</v>
      </c>
      <c r="O2857" s="48">
        <v>0</v>
      </c>
      <c r="P2857" s="48">
        <v>0</v>
      </c>
      <c r="Q2857" s="48">
        <v>0</v>
      </c>
      <c r="R2857" s="48">
        <v>0</v>
      </c>
      <c r="S2857" s="113">
        <v>1</v>
      </c>
      <c r="T2857" s="48">
        <v>0</v>
      </c>
      <c r="U2857" s="47"/>
      <c r="V2857" s="22" t="s">
        <v>8962</v>
      </c>
      <c r="W2857" s="134" t="s">
        <v>4111</v>
      </c>
      <c r="X2857" s="3" t="s">
        <v>29</v>
      </c>
      <c r="Y2857" s="21">
        <v>0</v>
      </c>
      <c r="Z2857" s="21">
        <v>3</v>
      </c>
      <c r="AA2857" s="14">
        <v>9</v>
      </c>
      <c r="AB2857" s="3">
        <f t="shared" si="132"/>
        <v>45</v>
      </c>
      <c r="AC2857">
        <v>69.127191018241078</v>
      </c>
      <c r="AE2857" s="15" t="s">
        <v>9221</v>
      </c>
      <c r="AF2857" s="50" t="s">
        <v>4112</v>
      </c>
      <c r="AK2857" s="3" t="s">
        <v>149</v>
      </c>
      <c r="AN2857" s="3">
        <v>638</v>
      </c>
      <c r="AO2857" s="3">
        <v>367</v>
      </c>
      <c r="AP2857" s="3">
        <v>3134</v>
      </c>
      <c r="AQ2857" s="3">
        <v>2441</v>
      </c>
      <c r="AR2857" s="183" t="s">
        <v>8820</v>
      </c>
      <c r="AS2857" s="183" t="s">
        <v>9220</v>
      </c>
      <c r="AT2857" s="3">
        <v>0</v>
      </c>
      <c r="AU2857" s="3">
        <v>0</v>
      </c>
      <c r="AW2857" s="200">
        <v>1</v>
      </c>
      <c r="AX2857" s="200">
        <v>0</v>
      </c>
      <c r="AY2857" s="200">
        <v>0</v>
      </c>
      <c r="AZ2857" s="200">
        <v>0</v>
      </c>
      <c r="BA2857" s="200">
        <v>0</v>
      </c>
      <c r="BB2857" s="200">
        <v>0</v>
      </c>
      <c r="BC2857" s="200">
        <v>0</v>
      </c>
      <c r="BE2857" s="18">
        <v>0</v>
      </c>
      <c r="BF2857" s="18">
        <v>0</v>
      </c>
      <c r="BG2857" s="18">
        <v>1</v>
      </c>
      <c r="BH2857" s="18">
        <v>0</v>
      </c>
      <c r="BI2857" s="18">
        <v>0</v>
      </c>
      <c r="BJ2857" s="18">
        <v>0</v>
      </c>
    </row>
    <row r="2858" spans="1:62" x14ac:dyDescent="0.25">
      <c r="A2858" s="18">
        <v>128</v>
      </c>
      <c r="B2858" s="3">
        <v>62</v>
      </c>
      <c r="C2858" s="42" t="s">
        <v>4091</v>
      </c>
      <c r="D2858" s="42" t="s">
        <v>4092</v>
      </c>
      <c r="E2858" s="42" t="s">
        <v>1705</v>
      </c>
      <c r="F2858" s="42" t="s">
        <v>4093</v>
      </c>
      <c r="G2858" s="48" t="s">
        <v>7438</v>
      </c>
      <c r="H2858" s="42"/>
      <c r="I2858" s="42"/>
      <c r="J2858" s="42"/>
      <c r="K2858" s="113">
        <v>0</v>
      </c>
      <c r="L2858" s="113">
        <v>1</v>
      </c>
      <c r="M2858" s="113">
        <v>0</v>
      </c>
      <c r="N2858" s="48">
        <v>0</v>
      </c>
      <c r="O2858" s="48">
        <v>0</v>
      </c>
      <c r="P2858" s="48">
        <v>0</v>
      </c>
      <c r="Q2858" s="48">
        <v>0</v>
      </c>
      <c r="R2858" s="48">
        <v>0</v>
      </c>
      <c r="S2858" s="113">
        <v>1</v>
      </c>
      <c r="T2858" s="48">
        <v>0</v>
      </c>
      <c r="U2858" s="47"/>
      <c r="V2858" s="22" t="s">
        <v>8937</v>
      </c>
      <c r="W2858" s="134" t="s">
        <v>4113</v>
      </c>
      <c r="X2858" s="3" t="s">
        <v>2137</v>
      </c>
      <c r="Y2858" s="21">
        <v>2</v>
      </c>
      <c r="Z2858" s="21">
        <v>10</v>
      </c>
      <c r="AA2858" s="14">
        <v>0</v>
      </c>
      <c r="AB2858" s="3">
        <f t="shared" si="132"/>
        <v>600</v>
      </c>
      <c r="AC2858">
        <v>919.30022882322248</v>
      </c>
      <c r="AN2858" s="3">
        <v>638</v>
      </c>
      <c r="AO2858" s="3">
        <v>367</v>
      </c>
      <c r="AP2858" s="3">
        <v>3115</v>
      </c>
      <c r="AR2858" s="183" t="s">
        <v>8820</v>
      </c>
      <c r="AS2858" s="183" t="s">
        <v>9220</v>
      </c>
      <c r="AT2858" s="3">
        <v>0</v>
      </c>
      <c r="AU2858" s="3">
        <v>0</v>
      </c>
      <c r="AW2858" s="200">
        <v>1</v>
      </c>
      <c r="AX2858" s="200">
        <v>0</v>
      </c>
      <c r="AY2858" s="200">
        <v>0</v>
      </c>
      <c r="AZ2858" s="200">
        <v>0</v>
      </c>
      <c r="BA2858" s="200">
        <v>0</v>
      </c>
      <c r="BB2858" s="200">
        <v>0</v>
      </c>
      <c r="BC2858" s="200">
        <v>0</v>
      </c>
    </row>
    <row r="2859" spans="1:62" x14ac:dyDescent="0.25">
      <c r="A2859" s="18">
        <v>128</v>
      </c>
      <c r="B2859" s="3">
        <v>62</v>
      </c>
      <c r="C2859" s="42" t="s">
        <v>4091</v>
      </c>
      <c r="D2859" s="42" t="s">
        <v>4092</v>
      </c>
      <c r="E2859" s="42" t="s">
        <v>1705</v>
      </c>
      <c r="F2859" s="42" t="s">
        <v>4093</v>
      </c>
      <c r="G2859" s="48" t="s">
        <v>7438</v>
      </c>
      <c r="H2859" s="42"/>
      <c r="I2859" s="42"/>
      <c r="J2859" s="42"/>
      <c r="K2859" s="113">
        <v>0</v>
      </c>
      <c r="L2859" s="113">
        <v>1</v>
      </c>
      <c r="M2859" s="113">
        <v>0</v>
      </c>
      <c r="N2859" s="48">
        <v>0</v>
      </c>
      <c r="O2859" s="48">
        <v>0</v>
      </c>
      <c r="P2859" s="48">
        <v>0</v>
      </c>
      <c r="Q2859" s="48">
        <v>0</v>
      </c>
      <c r="R2859" s="48">
        <v>0</v>
      </c>
      <c r="S2859" s="113">
        <v>1</v>
      </c>
      <c r="T2859" s="48">
        <v>0</v>
      </c>
      <c r="U2859" s="47"/>
      <c r="V2859" s="22" t="s">
        <v>8859</v>
      </c>
      <c r="W2859" s="134" t="s">
        <v>4114</v>
      </c>
      <c r="X2859" s="3" t="s">
        <v>2133</v>
      </c>
      <c r="Y2859" s="21">
        <v>2</v>
      </c>
      <c r="Z2859" s="21">
        <v>13</v>
      </c>
      <c r="AA2859" s="14">
        <v>6</v>
      </c>
      <c r="AB2859" s="3">
        <f t="shared" si="132"/>
        <v>642</v>
      </c>
      <c r="AC2859">
        <v>983.1124423913983</v>
      </c>
      <c r="AN2859" s="3">
        <v>638</v>
      </c>
      <c r="AO2859" s="3">
        <v>367</v>
      </c>
      <c r="AP2859" s="3">
        <v>3111</v>
      </c>
      <c r="AR2859" s="183" t="s">
        <v>8820</v>
      </c>
      <c r="AS2859" s="183" t="s">
        <v>9220</v>
      </c>
      <c r="AT2859" s="3">
        <v>0</v>
      </c>
      <c r="AU2859" s="3">
        <v>0</v>
      </c>
      <c r="AW2859" s="200">
        <v>1</v>
      </c>
      <c r="AX2859" s="200">
        <v>0</v>
      </c>
      <c r="AY2859" s="200">
        <v>0</v>
      </c>
      <c r="AZ2859" s="200">
        <v>0</v>
      </c>
      <c r="BA2859" s="200">
        <v>0</v>
      </c>
      <c r="BB2859" s="200">
        <v>0</v>
      </c>
      <c r="BC2859" s="200">
        <v>0</v>
      </c>
    </row>
    <row r="2860" spans="1:62" ht="30" x14ac:dyDescent="0.25">
      <c r="A2860" s="18">
        <v>128</v>
      </c>
      <c r="B2860" s="3">
        <v>62</v>
      </c>
      <c r="C2860" s="42" t="s">
        <v>4091</v>
      </c>
      <c r="D2860" s="42" t="s">
        <v>4092</v>
      </c>
      <c r="E2860" s="42" t="s">
        <v>1705</v>
      </c>
      <c r="F2860" s="42" t="s">
        <v>4093</v>
      </c>
      <c r="G2860" s="48" t="s">
        <v>7438</v>
      </c>
      <c r="H2860" s="42"/>
      <c r="I2860" s="42"/>
      <c r="J2860" s="42"/>
      <c r="K2860" s="113">
        <v>0</v>
      </c>
      <c r="L2860" s="113">
        <v>1</v>
      </c>
      <c r="M2860" s="113">
        <v>0</v>
      </c>
      <c r="N2860" s="48">
        <v>0</v>
      </c>
      <c r="O2860" s="48">
        <v>0</v>
      </c>
      <c r="P2860" s="48">
        <v>0</v>
      </c>
      <c r="Q2860" s="48">
        <v>0</v>
      </c>
      <c r="R2860" s="48">
        <v>0</v>
      </c>
      <c r="S2860" s="113">
        <v>1</v>
      </c>
      <c r="T2860" s="48">
        <v>0</v>
      </c>
      <c r="U2860" s="47"/>
      <c r="V2860" s="22" t="s">
        <v>8885</v>
      </c>
      <c r="W2860" s="134" t="s">
        <v>4115</v>
      </c>
      <c r="X2860" s="3" t="s">
        <v>3211</v>
      </c>
      <c r="Y2860" s="21">
        <v>2</v>
      </c>
      <c r="Z2860" s="21">
        <v>19</v>
      </c>
      <c r="AA2860" s="14">
        <v>0</v>
      </c>
      <c r="AB2860" s="3">
        <f t="shared" si="132"/>
        <v>708</v>
      </c>
      <c r="AC2860">
        <v>1083.8831020420689</v>
      </c>
      <c r="AN2860" s="3">
        <v>638</v>
      </c>
      <c r="AO2860" s="3">
        <v>367</v>
      </c>
      <c r="AP2860" s="3">
        <v>3109</v>
      </c>
      <c r="AR2860" s="183" t="s">
        <v>8820</v>
      </c>
      <c r="AS2860" s="183" t="s">
        <v>9220</v>
      </c>
      <c r="AT2860" s="3">
        <v>0</v>
      </c>
      <c r="AU2860" s="3">
        <v>0</v>
      </c>
      <c r="AW2860" s="200">
        <v>1</v>
      </c>
      <c r="AX2860" s="200">
        <v>0</v>
      </c>
      <c r="AY2860" s="200">
        <v>0</v>
      </c>
      <c r="AZ2860" s="200">
        <v>0</v>
      </c>
      <c r="BA2860" s="200">
        <v>0</v>
      </c>
      <c r="BB2860" s="200">
        <v>0</v>
      </c>
      <c r="BC2860" s="200">
        <v>0</v>
      </c>
    </row>
    <row r="2861" spans="1:62" x14ac:dyDescent="0.25">
      <c r="A2861" s="18">
        <v>128</v>
      </c>
      <c r="B2861" s="3">
        <v>62</v>
      </c>
      <c r="C2861" s="42" t="s">
        <v>4091</v>
      </c>
      <c r="D2861" s="42" t="s">
        <v>4092</v>
      </c>
      <c r="E2861" s="42" t="s">
        <v>1705</v>
      </c>
      <c r="F2861" s="42" t="s">
        <v>4093</v>
      </c>
      <c r="G2861" s="48" t="s">
        <v>7438</v>
      </c>
      <c r="H2861" s="42"/>
      <c r="I2861" s="42"/>
      <c r="J2861" s="42"/>
      <c r="K2861" s="113">
        <v>0</v>
      </c>
      <c r="L2861" s="113">
        <v>1</v>
      </c>
      <c r="M2861" s="113">
        <v>0</v>
      </c>
      <c r="N2861" s="48">
        <v>0</v>
      </c>
      <c r="O2861" s="48">
        <v>0</v>
      </c>
      <c r="P2861" s="48">
        <v>0</v>
      </c>
      <c r="Q2861" s="48">
        <v>0</v>
      </c>
      <c r="R2861" s="48">
        <v>0</v>
      </c>
      <c r="S2861" s="113">
        <v>1</v>
      </c>
      <c r="T2861" s="48">
        <v>0</v>
      </c>
      <c r="U2861" s="47"/>
      <c r="V2861" s="22" t="s">
        <v>8919</v>
      </c>
      <c r="W2861" s="134" t="s">
        <v>4116</v>
      </c>
      <c r="X2861" s="3" t="s">
        <v>374</v>
      </c>
      <c r="Y2861" s="21">
        <v>0</v>
      </c>
      <c r="Z2861" s="21">
        <v>5</v>
      </c>
      <c r="AA2861" s="14">
        <v>0</v>
      </c>
      <c r="AB2861" s="3">
        <f t="shared" si="132"/>
        <v>60</v>
      </c>
      <c r="AC2861">
        <v>91.703640834683071</v>
      </c>
      <c r="AN2861" s="3">
        <v>638</v>
      </c>
      <c r="AO2861" s="3">
        <v>367</v>
      </c>
      <c r="AP2861" s="3">
        <v>3097</v>
      </c>
      <c r="AR2861" s="183" t="s">
        <v>8820</v>
      </c>
      <c r="AS2861" s="183" t="s">
        <v>9220</v>
      </c>
      <c r="AT2861" s="3">
        <v>0</v>
      </c>
      <c r="AU2861" s="3">
        <v>0</v>
      </c>
      <c r="AW2861" s="200">
        <v>1</v>
      </c>
      <c r="AX2861" s="200">
        <v>0</v>
      </c>
      <c r="AY2861" s="200">
        <v>0</v>
      </c>
      <c r="AZ2861" s="200">
        <v>0</v>
      </c>
      <c r="BA2861" s="200">
        <v>0</v>
      </c>
      <c r="BB2861" s="200">
        <v>0</v>
      </c>
      <c r="BC2861" s="200">
        <v>0</v>
      </c>
    </row>
    <row r="2862" spans="1:62" x14ac:dyDescent="0.25">
      <c r="A2862" s="18">
        <v>128</v>
      </c>
      <c r="B2862" s="3">
        <v>62</v>
      </c>
      <c r="C2862" s="42" t="s">
        <v>4091</v>
      </c>
      <c r="D2862" s="42" t="s">
        <v>4092</v>
      </c>
      <c r="E2862" s="42" t="s">
        <v>1705</v>
      </c>
      <c r="F2862" s="42" t="s">
        <v>4093</v>
      </c>
      <c r="G2862" s="48" t="s">
        <v>7438</v>
      </c>
      <c r="H2862" s="42"/>
      <c r="I2862" s="42"/>
      <c r="J2862" s="42"/>
      <c r="K2862" s="113">
        <v>0</v>
      </c>
      <c r="L2862" s="113">
        <v>1</v>
      </c>
      <c r="M2862" s="113">
        <v>0</v>
      </c>
      <c r="N2862" s="48">
        <v>0</v>
      </c>
      <c r="O2862" s="48">
        <v>0</v>
      </c>
      <c r="P2862" s="48">
        <v>0</v>
      </c>
      <c r="Q2862" s="48">
        <v>0</v>
      </c>
      <c r="R2862" s="48">
        <v>0</v>
      </c>
      <c r="S2862" s="113">
        <v>1</v>
      </c>
      <c r="T2862" s="48">
        <v>0</v>
      </c>
      <c r="U2862" s="47"/>
      <c r="V2862" s="22" t="s">
        <v>8919</v>
      </c>
      <c r="W2862" s="134" t="s">
        <v>4117</v>
      </c>
      <c r="X2862" s="3" t="s">
        <v>934</v>
      </c>
      <c r="Y2862" s="21">
        <v>0</v>
      </c>
      <c r="Z2862" s="21">
        <v>1</v>
      </c>
      <c r="AA2862" s="14">
        <v>3</v>
      </c>
      <c r="AB2862" s="3">
        <f t="shared" si="132"/>
        <v>15</v>
      </c>
      <c r="AC2862">
        <v>22.925910208670768</v>
      </c>
      <c r="AN2862" s="3">
        <v>638</v>
      </c>
      <c r="AO2862" s="3">
        <v>367</v>
      </c>
      <c r="AP2862" s="3">
        <v>3097</v>
      </c>
      <c r="AR2862" s="183" t="s">
        <v>8820</v>
      </c>
      <c r="AS2862" s="183" t="s">
        <v>9220</v>
      </c>
      <c r="AT2862" s="3">
        <v>0</v>
      </c>
      <c r="AU2862" s="3">
        <v>0</v>
      </c>
      <c r="AW2862" s="200">
        <v>1</v>
      </c>
      <c r="AX2862" s="200">
        <v>0</v>
      </c>
      <c r="AY2862" s="200">
        <v>0</v>
      </c>
      <c r="AZ2862" s="200">
        <v>0</v>
      </c>
      <c r="BA2862" s="200">
        <v>0</v>
      </c>
      <c r="BB2862" s="200">
        <v>0</v>
      </c>
      <c r="BC2862" s="200">
        <v>0</v>
      </c>
    </row>
    <row r="2863" spans="1:62" x14ac:dyDescent="0.25">
      <c r="A2863" s="18">
        <v>128</v>
      </c>
      <c r="B2863" s="3">
        <v>62</v>
      </c>
      <c r="C2863" s="42" t="s">
        <v>4091</v>
      </c>
      <c r="D2863" s="42" t="s">
        <v>4092</v>
      </c>
      <c r="E2863" s="42" t="s">
        <v>1705</v>
      </c>
      <c r="F2863" s="42" t="s">
        <v>4093</v>
      </c>
      <c r="G2863" s="48" t="s">
        <v>7438</v>
      </c>
      <c r="H2863" s="42"/>
      <c r="I2863" s="42"/>
      <c r="J2863" s="42"/>
      <c r="K2863" s="113">
        <v>0</v>
      </c>
      <c r="L2863" s="113">
        <v>1</v>
      </c>
      <c r="M2863" s="113">
        <v>0</v>
      </c>
      <c r="N2863" s="48">
        <v>0</v>
      </c>
      <c r="O2863" s="48">
        <v>0</v>
      </c>
      <c r="P2863" s="48">
        <v>0</v>
      </c>
      <c r="Q2863" s="48">
        <v>0</v>
      </c>
      <c r="R2863" s="48">
        <v>0</v>
      </c>
      <c r="S2863" s="113">
        <v>1</v>
      </c>
      <c r="T2863" s="48">
        <v>0</v>
      </c>
      <c r="U2863" s="47"/>
      <c r="V2863" s="22" t="s">
        <v>9019</v>
      </c>
      <c r="W2863" s="134" t="s">
        <v>4118</v>
      </c>
      <c r="X2863" s="3" t="s">
        <v>330</v>
      </c>
      <c r="Y2863" s="21">
        <v>0</v>
      </c>
      <c r="Z2863" s="21">
        <v>8</v>
      </c>
      <c r="AA2863" s="14">
        <v>6</v>
      </c>
      <c r="AB2863" s="3">
        <f t="shared" si="132"/>
        <v>102</v>
      </c>
      <c r="AC2863">
        <v>155.81079609570827</v>
      </c>
      <c r="AN2863" s="3">
        <v>638</v>
      </c>
      <c r="AO2863" s="3">
        <v>367</v>
      </c>
      <c r="AP2863" s="3">
        <v>3093</v>
      </c>
      <c r="AR2863" s="183" t="s">
        <v>8820</v>
      </c>
      <c r="AS2863" s="183" t="s">
        <v>9220</v>
      </c>
      <c r="AT2863" s="3">
        <v>0</v>
      </c>
      <c r="AU2863" s="3">
        <v>0</v>
      </c>
      <c r="AW2863" s="200">
        <v>1</v>
      </c>
      <c r="AX2863" s="200">
        <v>0</v>
      </c>
      <c r="AY2863" s="200">
        <v>0</v>
      </c>
      <c r="AZ2863" s="200">
        <v>0</v>
      </c>
      <c r="BA2863" s="200">
        <v>0</v>
      </c>
      <c r="BB2863" s="200">
        <v>0</v>
      </c>
      <c r="BC2863" s="200">
        <v>0</v>
      </c>
    </row>
    <row r="2864" spans="1:62" x14ac:dyDescent="0.25">
      <c r="A2864" s="18">
        <v>128</v>
      </c>
      <c r="B2864" s="3">
        <v>62</v>
      </c>
      <c r="C2864" s="42" t="s">
        <v>4091</v>
      </c>
      <c r="D2864" s="42" t="s">
        <v>4092</v>
      </c>
      <c r="E2864" s="42" t="s">
        <v>1705</v>
      </c>
      <c r="F2864" s="42" t="s">
        <v>4093</v>
      </c>
      <c r="G2864" s="48" t="s">
        <v>7438</v>
      </c>
      <c r="H2864" s="42"/>
      <c r="I2864" s="42"/>
      <c r="J2864" s="42"/>
      <c r="K2864" s="113">
        <v>0</v>
      </c>
      <c r="L2864" s="113">
        <v>1</v>
      </c>
      <c r="M2864" s="113">
        <v>0</v>
      </c>
      <c r="N2864" s="48">
        <v>0</v>
      </c>
      <c r="O2864" s="48">
        <v>0</v>
      </c>
      <c r="P2864" s="48">
        <v>0</v>
      </c>
      <c r="Q2864" s="48">
        <v>0</v>
      </c>
      <c r="R2864" s="48">
        <v>0</v>
      </c>
      <c r="S2864" s="113">
        <v>1</v>
      </c>
      <c r="T2864" s="48">
        <v>0</v>
      </c>
      <c r="U2864" s="47"/>
      <c r="V2864" s="22" t="s">
        <v>9019</v>
      </c>
      <c r="W2864" s="134" t="s">
        <v>4119</v>
      </c>
      <c r="X2864" s="3" t="s">
        <v>503</v>
      </c>
      <c r="Y2864" s="21">
        <v>0</v>
      </c>
      <c r="Z2864" s="21">
        <v>12</v>
      </c>
      <c r="AA2864" s="14">
        <v>6</v>
      </c>
      <c r="AB2864" s="3">
        <f t="shared" si="132"/>
        <v>150</v>
      </c>
      <c r="AC2864">
        <v>229.13352367015924</v>
      </c>
      <c r="AN2864" s="3">
        <v>638</v>
      </c>
      <c r="AO2864" s="3">
        <v>367</v>
      </c>
      <c r="AP2864" s="3">
        <v>3093</v>
      </c>
      <c r="AR2864" s="183" t="s">
        <v>8820</v>
      </c>
      <c r="AS2864" s="183" t="s">
        <v>9220</v>
      </c>
      <c r="AT2864" s="3">
        <v>0</v>
      </c>
      <c r="AU2864" s="3">
        <v>0</v>
      </c>
      <c r="AW2864" s="200">
        <v>1</v>
      </c>
      <c r="AX2864" s="200">
        <v>0</v>
      </c>
      <c r="AY2864" s="200">
        <v>0</v>
      </c>
      <c r="AZ2864" s="200">
        <v>0</v>
      </c>
      <c r="BA2864" s="200">
        <v>0</v>
      </c>
      <c r="BB2864" s="200">
        <v>0</v>
      </c>
      <c r="BC2864" s="200">
        <v>0</v>
      </c>
    </row>
    <row r="2865" spans="1:55" x14ac:dyDescent="0.25">
      <c r="A2865" s="18">
        <v>128</v>
      </c>
      <c r="B2865" s="3">
        <v>62</v>
      </c>
      <c r="C2865" s="42" t="s">
        <v>4091</v>
      </c>
      <c r="D2865" s="42" t="s">
        <v>4092</v>
      </c>
      <c r="E2865" s="42" t="s">
        <v>1705</v>
      </c>
      <c r="F2865" s="42" t="s">
        <v>4093</v>
      </c>
      <c r="G2865" s="48" t="s">
        <v>7438</v>
      </c>
      <c r="H2865" s="42"/>
      <c r="I2865" s="42"/>
      <c r="J2865" s="42"/>
      <c r="K2865" s="113">
        <v>0</v>
      </c>
      <c r="L2865" s="113">
        <v>1</v>
      </c>
      <c r="M2865" s="113">
        <v>0</v>
      </c>
      <c r="N2865" s="48">
        <v>0</v>
      </c>
      <c r="O2865" s="48">
        <v>0</v>
      </c>
      <c r="P2865" s="48">
        <v>0</v>
      </c>
      <c r="Q2865" s="48">
        <v>0</v>
      </c>
      <c r="R2865" s="48">
        <v>0</v>
      </c>
      <c r="S2865" s="113">
        <v>1</v>
      </c>
      <c r="T2865" s="48">
        <v>0</v>
      </c>
      <c r="U2865" s="47"/>
      <c r="V2865" s="22" t="s">
        <v>9020</v>
      </c>
      <c r="W2865" s="134" t="s">
        <v>4120</v>
      </c>
      <c r="X2865" s="3" t="s">
        <v>179</v>
      </c>
      <c r="Y2865" s="21">
        <v>0</v>
      </c>
      <c r="Z2865" s="21">
        <v>4</v>
      </c>
      <c r="AA2865" s="14">
        <v>6</v>
      </c>
      <c r="AB2865" s="3">
        <f t="shared" si="132"/>
        <v>54</v>
      </c>
      <c r="AC2865">
        <v>81.86896066124001</v>
      </c>
      <c r="AN2865" s="3">
        <v>638</v>
      </c>
      <c r="AO2865" s="3">
        <v>367</v>
      </c>
      <c r="AP2865" s="3">
        <v>3038</v>
      </c>
      <c r="AR2865" s="183" t="s">
        <v>8820</v>
      </c>
      <c r="AS2865" s="183" t="s">
        <v>9220</v>
      </c>
      <c r="AT2865" s="3">
        <v>0</v>
      </c>
      <c r="AU2865" s="3">
        <v>0</v>
      </c>
      <c r="AW2865" s="200">
        <v>1</v>
      </c>
      <c r="AX2865" s="200">
        <v>0</v>
      </c>
      <c r="AY2865" s="200">
        <v>0</v>
      </c>
      <c r="AZ2865" s="200">
        <v>0</v>
      </c>
      <c r="BA2865" s="200">
        <v>0</v>
      </c>
      <c r="BB2865" s="200">
        <v>0</v>
      </c>
      <c r="BC2865" s="200">
        <v>0</v>
      </c>
    </row>
    <row r="2866" spans="1:55" x14ac:dyDescent="0.25">
      <c r="A2866" s="18">
        <v>128</v>
      </c>
      <c r="B2866" s="3">
        <v>62</v>
      </c>
      <c r="C2866" s="42" t="s">
        <v>4091</v>
      </c>
      <c r="D2866" s="42" t="s">
        <v>4092</v>
      </c>
      <c r="E2866" s="42" t="s">
        <v>1705</v>
      </c>
      <c r="F2866" s="42" t="s">
        <v>4093</v>
      </c>
      <c r="G2866" s="48" t="s">
        <v>7438</v>
      </c>
      <c r="H2866" s="42"/>
      <c r="I2866" s="42"/>
      <c r="J2866" s="42"/>
      <c r="K2866" s="113">
        <v>0</v>
      </c>
      <c r="L2866" s="113">
        <v>1</v>
      </c>
      <c r="M2866" s="113">
        <v>0</v>
      </c>
      <c r="N2866" s="48">
        <v>0</v>
      </c>
      <c r="O2866" s="48">
        <v>0</v>
      </c>
      <c r="P2866" s="48">
        <v>0</v>
      </c>
      <c r="Q2866" s="48">
        <v>0</v>
      </c>
      <c r="R2866" s="48">
        <v>0</v>
      </c>
      <c r="S2866" s="113">
        <v>1</v>
      </c>
      <c r="T2866" s="48">
        <v>0</v>
      </c>
      <c r="U2866" s="47"/>
      <c r="V2866" s="22" t="s">
        <v>8840</v>
      </c>
      <c r="W2866" s="134" t="s">
        <v>4121</v>
      </c>
      <c r="X2866" s="3" t="s">
        <v>179</v>
      </c>
      <c r="Y2866" s="21">
        <v>0</v>
      </c>
      <c r="Z2866" s="21">
        <v>4</v>
      </c>
      <c r="AA2866" s="14">
        <v>6</v>
      </c>
      <c r="AB2866" s="3">
        <f t="shared" si="132"/>
        <v>54</v>
      </c>
      <c r="AC2866">
        <v>81.321306863393858</v>
      </c>
      <c r="AN2866" s="3">
        <v>638</v>
      </c>
      <c r="AO2866" s="3">
        <v>367</v>
      </c>
      <c r="AP2866" s="3">
        <v>2989</v>
      </c>
      <c r="AR2866" s="183" t="s">
        <v>8820</v>
      </c>
      <c r="AS2866" s="183" t="s">
        <v>9220</v>
      </c>
      <c r="AT2866" s="3">
        <v>0</v>
      </c>
      <c r="AU2866" s="3">
        <v>0</v>
      </c>
      <c r="AW2866" s="200">
        <v>1</v>
      </c>
      <c r="AX2866" s="200">
        <v>0</v>
      </c>
      <c r="AY2866" s="200">
        <v>0</v>
      </c>
      <c r="AZ2866" s="200">
        <v>0</v>
      </c>
      <c r="BA2866" s="200">
        <v>0</v>
      </c>
      <c r="BB2866" s="200">
        <v>0</v>
      </c>
      <c r="BC2866" s="200">
        <v>0</v>
      </c>
    </row>
    <row r="2867" spans="1:55" x14ac:dyDescent="0.25">
      <c r="A2867" s="18">
        <v>128</v>
      </c>
      <c r="B2867" s="3">
        <v>62</v>
      </c>
      <c r="C2867" s="42" t="s">
        <v>4091</v>
      </c>
      <c r="D2867" s="42" t="s">
        <v>4092</v>
      </c>
      <c r="E2867" s="42" t="s">
        <v>1705</v>
      </c>
      <c r="F2867" s="42" t="s">
        <v>4093</v>
      </c>
      <c r="G2867" s="48" t="s">
        <v>7438</v>
      </c>
      <c r="H2867" s="42"/>
      <c r="I2867" s="42"/>
      <c r="J2867" s="42"/>
      <c r="K2867" s="113">
        <v>0</v>
      </c>
      <c r="L2867" s="113">
        <v>1</v>
      </c>
      <c r="M2867" s="113">
        <v>0</v>
      </c>
      <c r="N2867" s="48">
        <v>0</v>
      </c>
      <c r="O2867" s="48">
        <v>0</v>
      </c>
      <c r="P2867" s="48">
        <v>0</v>
      </c>
      <c r="Q2867" s="48">
        <v>0</v>
      </c>
      <c r="R2867" s="48">
        <v>0</v>
      </c>
      <c r="S2867" s="113">
        <v>1</v>
      </c>
      <c r="T2867" s="48">
        <v>0</v>
      </c>
      <c r="U2867" s="47"/>
      <c r="V2867" s="22" t="s">
        <v>8840</v>
      </c>
      <c r="W2867" s="134" t="s">
        <v>4122</v>
      </c>
      <c r="X2867" s="3" t="s">
        <v>497</v>
      </c>
      <c r="Y2867" s="21">
        <v>0</v>
      </c>
      <c r="Z2867" s="21">
        <v>19</v>
      </c>
      <c r="AA2867" s="14">
        <v>6</v>
      </c>
      <c r="AB2867" s="3">
        <f t="shared" si="132"/>
        <v>234</v>
      </c>
      <c r="AC2867">
        <v>352.39232974137337</v>
      </c>
      <c r="AN2867" s="3">
        <v>638</v>
      </c>
      <c r="AO2867" s="3">
        <v>367</v>
      </c>
      <c r="AP2867" s="3">
        <v>2989</v>
      </c>
      <c r="AR2867" s="183" t="s">
        <v>8820</v>
      </c>
      <c r="AS2867" s="183" t="s">
        <v>9220</v>
      </c>
      <c r="AT2867" s="3">
        <v>0</v>
      </c>
      <c r="AU2867" s="3">
        <v>0</v>
      </c>
      <c r="AW2867" s="200">
        <v>1</v>
      </c>
      <c r="AX2867" s="200">
        <v>0</v>
      </c>
      <c r="AY2867" s="200">
        <v>0</v>
      </c>
      <c r="AZ2867" s="200">
        <v>0</v>
      </c>
      <c r="BA2867" s="200">
        <v>0</v>
      </c>
      <c r="BB2867" s="200">
        <v>0</v>
      </c>
      <c r="BC2867" s="200">
        <v>0</v>
      </c>
    </row>
    <row r="2868" spans="1:55" x14ac:dyDescent="0.25">
      <c r="A2868" s="18">
        <v>128</v>
      </c>
      <c r="B2868" s="3">
        <v>62</v>
      </c>
      <c r="C2868" s="42" t="s">
        <v>4091</v>
      </c>
      <c r="D2868" s="42" t="s">
        <v>4092</v>
      </c>
      <c r="E2868" s="42" t="s">
        <v>1705</v>
      </c>
      <c r="F2868" s="42" t="s">
        <v>4093</v>
      </c>
      <c r="G2868" s="48" t="s">
        <v>7438</v>
      </c>
      <c r="H2868" s="42"/>
      <c r="I2868" s="42"/>
      <c r="J2868" s="42"/>
      <c r="K2868" s="113">
        <v>0</v>
      </c>
      <c r="L2868" s="113">
        <v>1</v>
      </c>
      <c r="M2868" s="113">
        <v>0</v>
      </c>
      <c r="N2868" s="48">
        <v>0</v>
      </c>
      <c r="O2868" s="48">
        <v>0</v>
      </c>
      <c r="P2868" s="48">
        <v>0</v>
      </c>
      <c r="Q2868" s="48">
        <v>0</v>
      </c>
      <c r="R2868" s="48">
        <v>0</v>
      </c>
      <c r="S2868" s="113">
        <v>1</v>
      </c>
      <c r="T2868" s="48">
        <v>0</v>
      </c>
      <c r="U2868" s="47"/>
      <c r="V2868" s="22" t="s">
        <v>8840</v>
      </c>
      <c r="W2868" s="134" t="s">
        <v>4123</v>
      </c>
      <c r="X2868" s="3" t="s">
        <v>239</v>
      </c>
      <c r="Y2868" s="21">
        <v>0</v>
      </c>
      <c r="Z2868" s="21">
        <v>2</v>
      </c>
      <c r="AA2868" s="14">
        <v>0</v>
      </c>
      <c r="AB2868" s="3">
        <f t="shared" si="132"/>
        <v>24</v>
      </c>
      <c r="AC2868">
        <v>36.142803050397269</v>
      </c>
      <c r="AN2868" s="3">
        <v>638</v>
      </c>
      <c r="AO2868" s="3">
        <v>367</v>
      </c>
      <c r="AP2868" s="3">
        <v>2989</v>
      </c>
      <c r="AR2868" s="183" t="s">
        <v>8820</v>
      </c>
      <c r="AS2868" s="183" t="s">
        <v>9220</v>
      </c>
      <c r="AT2868" s="3">
        <v>0</v>
      </c>
      <c r="AU2868" s="3">
        <v>0</v>
      </c>
      <c r="AW2868" s="200">
        <v>1</v>
      </c>
      <c r="AX2868" s="200">
        <v>0</v>
      </c>
      <c r="AY2868" s="200">
        <v>0</v>
      </c>
      <c r="AZ2868" s="200">
        <v>0</v>
      </c>
      <c r="BA2868" s="200">
        <v>0</v>
      </c>
      <c r="BB2868" s="200">
        <v>0</v>
      </c>
      <c r="BC2868" s="200">
        <v>0</v>
      </c>
    </row>
    <row r="2869" spans="1:55" x14ac:dyDescent="0.25">
      <c r="A2869" s="18">
        <v>128</v>
      </c>
      <c r="B2869" s="3">
        <v>62</v>
      </c>
      <c r="C2869" s="42" t="s">
        <v>4091</v>
      </c>
      <c r="D2869" s="42" t="s">
        <v>4092</v>
      </c>
      <c r="E2869" s="42" t="s">
        <v>1705</v>
      </c>
      <c r="F2869" s="42" t="s">
        <v>4093</v>
      </c>
      <c r="G2869" s="48" t="s">
        <v>7438</v>
      </c>
      <c r="H2869" s="42"/>
      <c r="I2869" s="42"/>
      <c r="J2869" s="42"/>
      <c r="K2869" s="113">
        <v>0</v>
      </c>
      <c r="L2869" s="113">
        <v>1</v>
      </c>
      <c r="M2869" s="113">
        <v>0</v>
      </c>
      <c r="N2869" s="48">
        <v>0</v>
      </c>
      <c r="O2869" s="48">
        <v>0</v>
      </c>
      <c r="P2869" s="48">
        <v>0</v>
      </c>
      <c r="Q2869" s="48">
        <v>0</v>
      </c>
      <c r="R2869" s="48">
        <v>0</v>
      </c>
      <c r="S2869" s="113">
        <v>1</v>
      </c>
      <c r="T2869" s="48">
        <v>0</v>
      </c>
      <c r="U2869" s="47"/>
      <c r="V2869" s="22" t="s">
        <v>8857</v>
      </c>
      <c r="W2869" s="134" t="s">
        <v>4124</v>
      </c>
      <c r="X2869" s="3" t="s">
        <v>861</v>
      </c>
      <c r="Y2869" s="21">
        <v>1</v>
      </c>
      <c r="Z2869" s="21">
        <v>11</v>
      </c>
      <c r="AA2869" s="14">
        <v>6</v>
      </c>
      <c r="AB2869" s="3">
        <f t="shared" si="132"/>
        <v>378</v>
      </c>
      <c r="AC2869">
        <v>563.43103512452478</v>
      </c>
      <c r="AN2869" s="3">
        <v>638</v>
      </c>
      <c r="AO2869" s="3">
        <v>367</v>
      </c>
      <c r="AP2869" s="3">
        <v>2914</v>
      </c>
      <c r="AR2869" s="183" t="s">
        <v>8820</v>
      </c>
      <c r="AS2869" s="183" t="s">
        <v>9220</v>
      </c>
      <c r="AT2869" s="3">
        <v>0</v>
      </c>
      <c r="AU2869" s="3">
        <v>0</v>
      </c>
      <c r="AW2869" s="200">
        <v>1</v>
      </c>
      <c r="AX2869" s="200">
        <v>0</v>
      </c>
      <c r="AY2869" s="200">
        <v>0</v>
      </c>
      <c r="AZ2869" s="200">
        <v>0</v>
      </c>
      <c r="BA2869" s="200">
        <v>0</v>
      </c>
      <c r="BB2869" s="200">
        <v>0</v>
      </c>
      <c r="BC2869" s="200">
        <v>0</v>
      </c>
    </row>
    <row r="2870" spans="1:55" x14ac:dyDescent="0.25">
      <c r="A2870" s="18">
        <v>128</v>
      </c>
      <c r="B2870" s="3">
        <v>62</v>
      </c>
      <c r="C2870" s="42" t="s">
        <v>4091</v>
      </c>
      <c r="D2870" s="42" t="s">
        <v>4092</v>
      </c>
      <c r="E2870" s="42" t="s">
        <v>1705</v>
      </c>
      <c r="F2870" s="42" t="s">
        <v>4093</v>
      </c>
      <c r="G2870" s="48" t="s">
        <v>7438</v>
      </c>
      <c r="H2870" s="42"/>
      <c r="I2870" s="42"/>
      <c r="J2870" s="42"/>
      <c r="K2870" s="113">
        <v>0</v>
      </c>
      <c r="L2870" s="113">
        <v>1</v>
      </c>
      <c r="M2870" s="113">
        <v>0</v>
      </c>
      <c r="N2870" s="48">
        <v>0</v>
      </c>
      <c r="O2870" s="48">
        <v>0</v>
      </c>
      <c r="P2870" s="48">
        <v>0</v>
      </c>
      <c r="Q2870" s="48">
        <v>0</v>
      </c>
      <c r="R2870" s="48">
        <v>0</v>
      </c>
      <c r="S2870" s="113">
        <v>1</v>
      </c>
      <c r="T2870" s="48">
        <v>0</v>
      </c>
      <c r="U2870" s="47"/>
      <c r="V2870" s="22" t="s">
        <v>9021</v>
      </c>
      <c r="W2870" s="134" t="s">
        <v>4125</v>
      </c>
      <c r="X2870" s="3" t="s">
        <v>971</v>
      </c>
      <c r="Y2870" s="21">
        <v>1</v>
      </c>
      <c r="Z2870" s="21">
        <v>13</v>
      </c>
      <c r="AA2870" s="14">
        <v>0</v>
      </c>
      <c r="AB2870" s="3">
        <f t="shared" si="132"/>
        <v>396</v>
      </c>
      <c r="AC2870">
        <v>589.37238051372526</v>
      </c>
      <c r="AN2870" s="3">
        <v>638</v>
      </c>
      <c r="AO2870" s="3">
        <v>367</v>
      </c>
      <c r="AP2870" s="3">
        <v>2903</v>
      </c>
      <c r="AR2870" s="183" t="s">
        <v>8820</v>
      </c>
      <c r="AS2870" s="183" t="s">
        <v>9220</v>
      </c>
      <c r="AT2870" s="3">
        <v>0</v>
      </c>
      <c r="AU2870" s="3">
        <v>0</v>
      </c>
      <c r="AW2870" s="200">
        <v>1</v>
      </c>
      <c r="AX2870" s="200">
        <v>0</v>
      </c>
      <c r="AY2870" s="200">
        <v>0</v>
      </c>
      <c r="AZ2870" s="200">
        <v>0</v>
      </c>
      <c r="BA2870" s="200">
        <v>0</v>
      </c>
      <c r="BB2870" s="200">
        <v>0</v>
      </c>
      <c r="BC2870" s="200">
        <v>0</v>
      </c>
    </row>
    <row r="2871" spans="1:55" ht="30" x14ac:dyDescent="0.25">
      <c r="A2871" s="18">
        <v>128</v>
      </c>
      <c r="B2871" s="3">
        <v>62</v>
      </c>
      <c r="C2871" s="42" t="s">
        <v>4091</v>
      </c>
      <c r="D2871" s="42" t="s">
        <v>4092</v>
      </c>
      <c r="E2871" s="42" t="s">
        <v>1705</v>
      </c>
      <c r="F2871" s="42" t="s">
        <v>4093</v>
      </c>
      <c r="G2871" s="48" t="s">
        <v>7438</v>
      </c>
      <c r="H2871" s="42"/>
      <c r="I2871" s="42"/>
      <c r="J2871" s="42"/>
      <c r="K2871" s="113">
        <v>0</v>
      </c>
      <c r="L2871" s="113">
        <v>1</v>
      </c>
      <c r="M2871" s="113">
        <v>0</v>
      </c>
      <c r="N2871" s="48">
        <v>0</v>
      </c>
      <c r="O2871" s="48">
        <v>0</v>
      </c>
      <c r="P2871" s="48">
        <v>0</v>
      </c>
      <c r="Q2871" s="48">
        <v>0</v>
      </c>
      <c r="R2871" s="48">
        <v>0</v>
      </c>
      <c r="S2871" s="113">
        <v>1</v>
      </c>
      <c r="T2871" s="48">
        <v>0</v>
      </c>
      <c r="U2871" s="47"/>
      <c r="V2871" s="22" t="s">
        <v>9022</v>
      </c>
      <c r="W2871" s="134" t="s">
        <v>4126</v>
      </c>
      <c r="X2871" s="3" t="s">
        <v>4127</v>
      </c>
      <c r="Y2871" s="21">
        <v>5</v>
      </c>
      <c r="Z2871" s="21">
        <v>18</v>
      </c>
      <c r="AA2871" s="14">
        <v>0</v>
      </c>
      <c r="AB2871" s="3">
        <f t="shared" si="132"/>
        <v>1416</v>
      </c>
      <c r="AC2871">
        <v>2100.5359927575282</v>
      </c>
      <c r="AN2871" s="3">
        <v>638</v>
      </c>
      <c r="AO2871" s="3">
        <v>367</v>
      </c>
      <c r="AP2871" s="3">
        <v>2879</v>
      </c>
      <c r="AR2871" s="183" t="s">
        <v>8820</v>
      </c>
      <c r="AS2871" s="183" t="s">
        <v>9220</v>
      </c>
      <c r="AT2871" s="3">
        <v>0</v>
      </c>
      <c r="AU2871" s="3">
        <v>0</v>
      </c>
      <c r="AW2871" s="200">
        <v>1</v>
      </c>
      <c r="AX2871" s="200">
        <v>0</v>
      </c>
      <c r="AY2871" s="200">
        <v>0</v>
      </c>
      <c r="AZ2871" s="200">
        <v>0</v>
      </c>
      <c r="BA2871" s="200">
        <v>0</v>
      </c>
      <c r="BB2871" s="200">
        <v>0</v>
      </c>
      <c r="BC2871" s="200">
        <v>0</v>
      </c>
    </row>
    <row r="2872" spans="1:55" x14ac:dyDescent="0.25">
      <c r="A2872" s="18">
        <v>128</v>
      </c>
      <c r="B2872" s="3">
        <v>62</v>
      </c>
      <c r="C2872" s="42" t="s">
        <v>4091</v>
      </c>
      <c r="D2872" s="42" t="s">
        <v>4092</v>
      </c>
      <c r="E2872" s="42" t="s">
        <v>1705</v>
      </c>
      <c r="F2872" s="42" t="s">
        <v>4093</v>
      </c>
      <c r="G2872" s="48" t="s">
        <v>7438</v>
      </c>
      <c r="H2872" s="42"/>
      <c r="I2872" s="42"/>
      <c r="J2872" s="42"/>
      <c r="K2872" s="113">
        <v>0</v>
      </c>
      <c r="L2872" s="113">
        <v>1</v>
      </c>
      <c r="M2872" s="113">
        <v>0</v>
      </c>
      <c r="N2872" s="48">
        <v>0</v>
      </c>
      <c r="O2872" s="48">
        <v>0</v>
      </c>
      <c r="P2872" s="48">
        <v>0</v>
      </c>
      <c r="Q2872" s="48">
        <v>0</v>
      </c>
      <c r="R2872" s="48">
        <v>0</v>
      </c>
      <c r="S2872" s="113">
        <v>1</v>
      </c>
      <c r="T2872" s="48">
        <v>0</v>
      </c>
      <c r="U2872" s="47"/>
      <c r="V2872" s="22" t="s">
        <v>9022</v>
      </c>
      <c r="W2872" s="134" t="s">
        <v>4128</v>
      </c>
      <c r="X2872" s="3" t="s">
        <v>442</v>
      </c>
      <c r="Y2872" s="21">
        <v>0</v>
      </c>
      <c r="Z2872" s="21">
        <v>17</v>
      </c>
      <c r="AA2872" s="14">
        <v>6</v>
      </c>
      <c r="AB2872" s="3">
        <f t="shared" si="132"/>
        <v>210</v>
      </c>
      <c r="AC2872">
        <v>311.52016841743006</v>
      </c>
      <c r="AN2872" s="3">
        <v>638</v>
      </c>
      <c r="AO2872" s="3">
        <v>367</v>
      </c>
      <c r="AP2872" s="3">
        <v>2879</v>
      </c>
      <c r="AR2872" s="183" t="s">
        <v>8820</v>
      </c>
      <c r="AS2872" s="183" t="s">
        <v>9220</v>
      </c>
      <c r="AT2872" s="3">
        <v>0</v>
      </c>
      <c r="AU2872" s="3">
        <v>0</v>
      </c>
      <c r="AW2872" s="200">
        <v>1</v>
      </c>
      <c r="AX2872" s="200">
        <v>0</v>
      </c>
      <c r="AY2872" s="200">
        <v>0</v>
      </c>
      <c r="AZ2872" s="200">
        <v>0</v>
      </c>
      <c r="BA2872" s="200">
        <v>0</v>
      </c>
      <c r="BB2872" s="200">
        <v>0</v>
      </c>
      <c r="BC2872" s="200">
        <v>0</v>
      </c>
    </row>
    <row r="2873" spans="1:55" x14ac:dyDescent="0.25">
      <c r="A2873" s="18">
        <v>128</v>
      </c>
      <c r="B2873" s="3">
        <v>62</v>
      </c>
      <c r="C2873" s="42" t="s">
        <v>4091</v>
      </c>
      <c r="D2873" s="42" t="s">
        <v>4092</v>
      </c>
      <c r="E2873" s="42" t="s">
        <v>1705</v>
      </c>
      <c r="F2873" s="42" t="s">
        <v>4093</v>
      </c>
      <c r="G2873" s="48" t="s">
        <v>7438</v>
      </c>
      <c r="H2873" s="42"/>
      <c r="I2873" s="42"/>
      <c r="J2873" s="42"/>
      <c r="K2873" s="113">
        <v>0</v>
      </c>
      <c r="L2873" s="113">
        <v>1</v>
      </c>
      <c r="M2873" s="113">
        <v>0</v>
      </c>
      <c r="N2873" s="48">
        <v>0</v>
      </c>
      <c r="O2873" s="48">
        <v>0</v>
      </c>
      <c r="P2873" s="48">
        <v>0</v>
      </c>
      <c r="Q2873" s="48">
        <v>0</v>
      </c>
      <c r="R2873" s="48">
        <v>0</v>
      </c>
      <c r="S2873" s="113">
        <v>1</v>
      </c>
      <c r="T2873" s="48">
        <v>0</v>
      </c>
      <c r="U2873" s="47"/>
      <c r="V2873" s="22" t="s">
        <v>9023</v>
      </c>
      <c r="W2873" s="134" t="s">
        <v>4129</v>
      </c>
      <c r="X2873" s="3" t="s">
        <v>442</v>
      </c>
      <c r="Y2873" s="21">
        <v>0</v>
      </c>
      <c r="Z2873" s="21">
        <v>17</v>
      </c>
      <c r="AA2873" s="14">
        <v>6</v>
      </c>
      <c r="AB2873" s="3">
        <f t="shared" ref="AB2873:AB2904" si="133">(240*Y2873)+(12*Z2873)+AA2873</f>
        <v>210</v>
      </c>
      <c r="AC2873">
        <v>311.34953087625212</v>
      </c>
      <c r="AN2873" s="3">
        <v>638</v>
      </c>
      <c r="AO2873" s="3">
        <v>367</v>
      </c>
      <c r="AP2873" s="3">
        <v>2875</v>
      </c>
      <c r="AR2873" s="183" t="s">
        <v>8820</v>
      </c>
      <c r="AS2873" s="183" t="s">
        <v>9220</v>
      </c>
      <c r="AT2873" s="3">
        <v>0</v>
      </c>
      <c r="AU2873" s="3">
        <v>0</v>
      </c>
      <c r="AW2873" s="200">
        <v>1</v>
      </c>
      <c r="AX2873" s="200">
        <v>0</v>
      </c>
      <c r="AY2873" s="200">
        <v>0</v>
      </c>
      <c r="AZ2873" s="200">
        <v>0</v>
      </c>
      <c r="BA2873" s="200">
        <v>0</v>
      </c>
      <c r="BB2873" s="200">
        <v>0</v>
      </c>
      <c r="BC2873" s="200">
        <v>0</v>
      </c>
    </row>
    <row r="2874" spans="1:55" x14ac:dyDescent="0.25">
      <c r="A2874" s="18">
        <v>128</v>
      </c>
      <c r="B2874" s="3">
        <v>62</v>
      </c>
      <c r="C2874" s="42" t="s">
        <v>4091</v>
      </c>
      <c r="D2874" s="42" t="s">
        <v>4092</v>
      </c>
      <c r="E2874" s="42" t="s">
        <v>1705</v>
      </c>
      <c r="F2874" s="42" t="s">
        <v>4093</v>
      </c>
      <c r="G2874" s="48" t="s">
        <v>7438</v>
      </c>
      <c r="H2874" s="42"/>
      <c r="I2874" s="42"/>
      <c r="J2874" s="42"/>
      <c r="K2874" s="113">
        <v>0</v>
      </c>
      <c r="L2874" s="113">
        <v>1</v>
      </c>
      <c r="M2874" s="113">
        <v>0</v>
      </c>
      <c r="N2874" s="48">
        <v>0</v>
      </c>
      <c r="O2874" s="48">
        <v>0</v>
      </c>
      <c r="P2874" s="48">
        <v>0</v>
      </c>
      <c r="Q2874" s="48">
        <v>0</v>
      </c>
      <c r="R2874" s="48">
        <v>0</v>
      </c>
      <c r="S2874" s="113">
        <v>1</v>
      </c>
      <c r="T2874" s="48">
        <v>0</v>
      </c>
      <c r="U2874" s="47"/>
      <c r="V2874" s="22" t="s">
        <v>9023</v>
      </c>
      <c r="W2874" s="134" t="s">
        <v>4130</v>
      </c>
      <c r="X2874" s="3" t="s">
        <v>4131</v>
      </c>
      <c r="Y2874" s="21">
        <v>0</v>
      </c>
      <c r="Z2874" s="21">
        <v>15</v>
      </c>
      <c r="AA2874" s="14">
        <v>10</v>
      </c>
      <c r="AB2874" s="3">
        <f t="shared" si="133"/>
        <v>190</v>
      </c>
      <c r="AC2874">
        <v>281.69719460232335</v>
      </c>
      <c r="AN2874" s="3">
        <v>638</v>
      </c>
      <c r="AO2874" s="3">
        <v>367</v>
      </c>
      <c r="AP2874" s="3">
        <v>2875</v>
      </c>
      <c r="AR2874" s="183" t="s">
        <v>8820</v>
      </c>
      <c r="AS2874" s="183" t="s">
        <v>9220</v>
      </c>
      <c r="AT2874" s="3">
        <v>0</v>
      </c>
      <c r="AU2874" s="3">
        <v>0</v>
      </c>
      <c r="AW2874" s="200">
        <v>1</v>
      </c>
      <c r="AX2874" s="200">
        <v>0</v>
      </c>
      <c r="AY2874" s="200">
        <v>0</v>
      </c>
      <c r="AZ2874" s="200">
        <v>0</v>
      </c>
      <c r="BA2874" s="200">
        <v>0</v>
      </c>
      <c r="BB2874" s="200">
        <v>0</v>
      </c>
      <c r="BC2874" s="200">
        <v>0</v>
      </c>
    </row>
    <row r="2875" spans="1:55" x14ac:dyDescent="0.25">
      <c r="A2875" s="18">
        <v>128</v>
      </c>
      <c r="B2875" s="3">
        <v>62</v>
      </c>
      <c r="C2875" s="42" t="s">
        <v>4091</v>
      </c>
      <c r="D2875" s="42" t="s">
        <v>4092</v>
      </c>
      <c r="E2875" s="42" t="s">
        <v>1705</v>
      </c>
      <c r="F2875" s="42" t="s">
        <v>4093</v>
      </c>
      <c r="G2875" s="48" t="s">
        <v>7438</v>
      </c>
      <c r="H2875" s="42"/>
      <c r="I2875" s="42"/>
      <c r="J2875" s="42"/>
      <c r="K2875" s="113">
        <v>0</v>
      </c>
      <c r="L2875" s="113">
        <v>1</v>
      </c>
      <c r="M2875" s="113">
        <v>0</v>
      </c>
      <c r="N2875" s="48">
        <v>0</v>
      </c>
      <c r="O2875" s="48">
        <v>0</v>
      </c>
      <c r="P2875" s="48">
        <v>0</v>
      </c>
      <c r="Q2875" s="48">
        <v>0</v>
      </c>
      <c r="R2875" s="48">
        <v>0</v>
      </c>
      <c r="S2875" s="113">
        <v>1</v>
      </c>
      <c r="T2875" s="48">
        <v>0</v>
      </c>
      <c r="U2875" s="47"/>
      <c r="V2875" s="22" t="s">
        <v>9023</v>
      </c>
      <c r="W2875" s="134" t="s">
        <v>4132</v>
      </c>
      <c r="X2875" s="3" t="s">
        <v>65</v>
      </c>
      <c r="Y2875" s="21">
        <v>0</v>
      </c>
      <c r="Z2875" s="21">
        <v>2</v>
      </c>
      <c r="AA2875" s="14">
        <v>6</v>
      </c>
      <c r="AB2875" s="3">
        <f t="shared" si="133"/>
        <v>30</v>
      </c>
      <c r="AC2875">
        <v>44.478504410893159</v>
      </c>
      <c r="AN2875" s="3">
        <v>638</v>
      </c>
      <c r="AO2875" s="3">
        <v>367</v>
      </c>
      <c r="AP2875" s="3">
        <v>2875</v>
      </c>
      <c r="AR2875" s="183" t="s">
        <v>8820</v>
      </c>
      <c r="AS2875" s="183" t="s">
        <v>9220</v>
      </c>
      <c r="AT2875" s="3">
        <v>0</v>
      </c>
      <c r="AU2875" s="3">
        <v>0</v>
      </c>
      <c r="AW2875" s="200">
        <v>1</v>
      </c>
      <c r="AX2875" s="200">
        <v>0</v>
      </c>
      <c r="AY2875" s="200">
        <v>0</v>
      </c>
      <c r="AZ2875" s="200">
        <v>0</v>
      </c>
      <c r="BA2875" s="200">
        <v>0</v>
      </c>
      <c r="BB2875" s="200">
        <v>0</v>
      </c>
      <c r="BC2875" s="200">
        <v>0</v>
      </c>
    </row>
    <row r="2876" spans="1:55" x14ac:dyDescent="0.25">
      <c r="A2876" s="18">
        <v>128</v>
      </c>
      <c r="B2876" s="3">
        <v>62</v>
      </c>
      <c r="C2876" s="42" t="s">
        <v>4091</v>
      </c>
      <c r="D2876" s="42" t="s">
        <v>4092</v>
      </c>
      <c r="E2876" s="42" t="s">
        <v>1705</v>
      </c>
      <c r="F2876" s="42" t="s">
        <v>4093</v>
      </c>
      <c r="G2876" s="48" t="s">
        <v>7438</v>
      </c>
      <c r="H2876" s="42"/>
      <c r="I2876" s="42"/>
      <c r="J2876" s="42"/>
      <c r="K2876" s="113">
        <v>0</v>
      </c>
      <c r="L2876" s="113">
        <v>1</v>
      </c>
      <c r="M2876" s="113">
        <v>0</v>
      </c>
      <c r="N2876" s="48">
        <v>0</v>
      </c>
      <c r="O2876" s="48">
        <v>0</v>
      </c>
      <c r="P2876" s="48">
        <v>0</v>
      </c>
      <c r="Q2876" s="48">
        <v>0</v>
      </c>
      <c r="R2876" s="48">
        <v>0</v>
      </c>
      <c r="S2876" s="113">
        <v>1</v>
      </c>
      <c r="T2876" s="48">
        <v>0</v>
      </c>
      <c r="U2876" s="47"/>
      <c r="V2876" s="22" t="s">
        <v>8832</v>
      </c>
      <c r="W2876" s="134" t="s">
        <v>4133</v>
      </c>
      <c r="X2876" s="3" t="s">
        <v>38</v>
      </c>
      <c r="Y2876" s="21">
        <v>0</v>
      </c>
      <c r="Z2876" s="21">
        <v>12</v>
      </c>
      <c r="AA2876" s="14">
        <v>0</v>
      </c>
      <c r="AB2876" s="3">
        <f t="shared" si="133"/>
        <v>144</v>
      </c>
      <c r="AC2876">
        <v>212.44662372225139</v>
      </c>
      <c r="AN2876" s="3">
        <v>638</v>
      </c>
      <c r="AO2876" s="3">
        <v>367</v>
      </c>
      <c r="AP2876" s="3">
        <v>2839</v>
      </c>
      <c r="AR2876" s="183" t="s">
        <v>8820</v>
      </c>
      <c r="AS2876" s="183" t="s">
        <v>9220</v>
      </c>
      <c r="AT2876" s="3">
        <v>0</v>
      </c>
      <c r="AU2876" s="3">
        <v>0</v>
      </c>
      <c r="AW2876" s="200">
        <v>1</v>
      </c>
      <c r="AX2876" s="200">
        <v>0</v>
      </c>
      <c r="AY2876" s="200">
        <v>0</v>
      </c>
      <c r="AZ2876" s="200">
        <v>0</v>
      </c>
      <c r="BA2876" s="200">
        <v>0</v>
      </c>
      <c r="BB2876" s="200">
        <v>0</v>
      </c>
      <c r="BC2876" s="200">
        <v>0</v>
      </c>
    </row>
    <row r="2877" spans="1:55" x14ac:dyDescent="0.25">
      <c r="A2877" s="18">
        <v>128</v>
      </c>
      <c r="B2877" s="3">
        <v>62</v>
      </c>
      <c r="C2877" s="42" t="s">
        <v>4091</v>
      </c>
      <c r="D2877" s="42" t="s">
        <v>4092</v>
      </c>
      <c r="E2877" s="42" t="s">
        <v>1705</v>
      </c>
      <c r="F2877" s="42" t="s">
        <v>4093</v>
      </c>
      <c r="G2877" s="48" t="s">
        <v>7438</v>
      </c>
      <c r="H2877" s="42"/>
      <c r="I2877" s="42"/>
      <c r="J2877" s="42"/>
      <c r="K2877" s="113">
        <v>0</v>
      </c>
      <c r="L2877" s="113">
        <v>1</v>
      </c>
      <c r="M2877" s="113">
        <v>0</v>
      </c>
      <c r="N2877" s="48">
        <v>0</v>
      </c>
      <c r="O2877" s="48">
        <v>0</v>
      </c>
      <c r="P2877" s="48">
        <v>0</v>
      </c>
      <c r="Q2877" s="48">
        <v>0</v>
      </c>
      <c r="R2877" s="48">
        <v>0</v>
      </c>
      <c r="S2877" s="113">
        <v>1</v>
      </c>
      <c r="T2877" s="48">
        <v>0</v>
      </c>
      <c r="U2877" s="47"/>
      <c r="V2877" s="22" t="s">
        <v>8832</v>
      </c>
      <c r="W2877" s="134" t="s">
        <v>4134</v>
      </c>
      <c r="X2877" s="3" t="s">
        <v>29</v>
      </c>
      <c r="Y2877" s="21">
        <v>0</v>
      </c>
      <c r="Z2877" s="21">
        <v>3</v>
      </c>
      <c r="AA2877" s="14">
        <v>9</v>
      </c>
      <c r="AB2877" s="3">
        <f t="shared" si="133"/>
        <v>45</v>
      </c>
      <c r="AC2877">
        <v>66.389569913203559</v>
      </c>
      <c r="AN2877" s="3">
        <v>638</v>
      </c>
      <c r="AO2877" s="3">
        <v>367</v>
      </c>
      <c r="AP2877" s="3">
        <v>2839</v>
      </c>
      <c r="AR2877" s="183" t="s">
        <v>8820</v>
      </c>
      <c r="AS2877" s="183" t="s">
        <v>9220</v>
      </c>
      <c r="AT2877" s="3">
        <v>0</v>
      </c>
      <c r="AU2877" s="3">
        <v>0</v>
      </c>
      <c r="AW2877" s="200">
        <v>1</v>
      </c>
      <c r="AX2877" s="200">
        <v>0</v>
      </c>
      <c r="AY2877" s="200">
        <v>0</v>
      </c>
      <c r="AZ2877" s="200">
        <v>0</v>
      </c>
      <c r="BA2877" s="200">
        <v>0</v>
      </c>
      <c r="BB2877" s="200">
        <v>0</v>
      </c>
      <c r="BC2877" s="200">
        <v>0</v>
      </c>
    </row>
    <row r="2878" spans="1:55" x14ac:dyDescent="0.25">
      <c r="A2878" s="18">
        <v>128</v>
      </c>
      <c r="B2878" s="3">
        <v>62</v>
      </c>
      <c r="C2878" s="42" t="s">
        <v>4091</v>
      </c>
      <c r="D2878" s="42" t="s">
        <v>4092</v>
      </c>
      <c r="E2878" s="42" t="s">
        <v>1705</v>
      </c>
      <c r="F2878" s="42" t="s">
        <v>4093</v>
      </c>
      <c r="G2878" s="48" t="s">
        <v>7438</v>
      </c>
      <c r="H2878" s="42"/>
      <c r="I2878" s="42"/>
      <c r="J2878" s="42"/>
      <c r="K2878" s="113">
        <v>0</v>
      </c>
      <c r="L2878" s="113">
        <v>1</v>
      </c>
      <c r="M2878" s="113">
        <v>0</v>
      </c>
      <c r="N2878" s="48">
        <v>0</v>
      </c>
      <c r="O2878" s="48">
        <v>0</v>
      </c>
      <c r="P2878" s="48">
        <v>0</v>
      </c>
      <c r="Q2878" s="48">
        <v>0</v>
      </c>
      <c r="R2878" s="48">
        <v>0</v>
      </c>
      <c r="S2878" s="113">
        <v>1</v>
      </c>
      <c r="T2878" s="48">
        <v>0</v>
      </c>
      <c r="U2878" s="47"/>
      <c r="V2878" s="22" t="s">
        <v>8979</v>
      </c>
      <c r="W2878" s="134" t="s">
        <v>4135</v>
      </c>
      <c r="X2878" s="3" t="s">
        <v>460</v>
      </c>
      <c r="Y2878" s="21">
        <v>0</v>
      </c>
      <c r="Z2878" s="21">
        <v>12</v>
      </c>
      <c r="AA2878" s="14">
        <v>3</v>
      </c>
      <c r="AB2878" s="3">
        <f t="shared" si="133"/>
        <v>147</v>
      </c>
      <c r="AC2878">
        <v>216.63507289364961</v>
      </c>
      <c r="AN2878" s="3">
        <v>638</v>
      </c>
      <c r="AO2878" s="3">
        <v>367</v>
      </c>
      <c r="AP2878" s="3">
        <v>2831</v>
      </c>
      <c r="AR2878" s="183" t="s">
        <v>8820</v>
      </c>
      <c r="AS2878" s="183" t="s">
        <v>9220</v>
      </c>
      <c r="AT2878" s="3">
        <v>0</v>
      </c>
      <c r="AU2878" s="3">
        <v>0</v>
      </c>
      <c r="AW2878" s="200">
        <v>1</v>
      </c>
      <c r="AX2878" s="200">
        <v>0</v>
      </c>
      <c r="AY2878" s="200">
        <v>0</v>
      </c>
      <c r="AZ2878" s="200">
        <v>0</v>
      </c>
      <c r="BA2878" s="200">
        <v>0</v>
      </c>
      <c r="BB2878" s="200">
        <v>0</v>
      </c>
      <c r="BC2878" s="200">
        <v>0</v>
      </c>
    </row>
    <row r="2879" spans="1:55" x14ac:dyDescent="0.25">
      <c r="A2879" s="18">
        <v>128</v>
      </c>
      <c r="B2879" s="3">
        <v>62</v>
      </c>
      <c r="C2879" s="42" t="s">
        <v>4091</v>
      </c>
      <c r="D2879" s="42" t="s">
        <v>4092</v>
      </c>
      <c r="E2879" s="42" t="s">
        <v>1705</v>
      </c>
      <c r="F2879" s="42" t="s">
        <v>4093</v>
      </c>
      <c r="G2879" s="48" t="s">
        <v>7438</v>
      </c>
      <c r="H2879" s="42"/>
      <c r="I2879" s="42"/>
      <c r="J2879" s="42"/>
      <c r="K2879" s="113">
        <v>0</v>
      </c>
      <c r="L2879" s="113">
        <v>1</v>
      </c>
      <c r="M2879" s="113">
        <v>0</v>
      </c>
      <c r="N2879" s="48">
        <v>0</v>
      </c>
      <c r="O2879" s="48">
        <v>0</v>
      </c>
      <c r="P2879" s="48">
        <v>0</v>
      </c>
      <c r="Q2879" s="48">
        <v>0</v>
      </c>
      <c r="R2879" s="48">
        <v>0</v>
      </c>
      <c r="S2879" s="113">
        <v>1</v>
      </c>
      <c r="T2879" s="48">
        <v>0</v>
      </c>
      <c r="U2879" s="47"/>
      <c r="V2879" s="22" t="s">
        <v>8979</v>
      </c>
      <c r="W2879" s="134" t="s">
        <v>4136</v>
      </c>
      <c r="X2879" s="3" t="s">
        <v>239</v>
      </c>
      <c r="Y2879" s="21">
        <v>0</v>
      </c>
      <c r="Z2879" s="21">
        <v>2</v>
      </c>
      <c r="AA2879" s="14">
        <v>0</v>
      </c>
      <c r="AB2879" s="3">
        <f t="shared" si="133"/>
        <v>24</v>
      </c>
      <c r="AC2879">
        <v>35.368991492840749</v>
      </c>
      <c r="AN2879" s="3">
        <v>638</v>
      </c>
      <c r="AO2879" s="3">
        <v>367</v>
      </c>
      <c r="AP2879" s="3">
        <v>2831</v>
      </c>
      <c r="AR2879" s="183" t="s">
        <v>8820</v>
      </c>
      <c r="AS2879" s="183" t="s">
        <v>9220</v>
      </c>
      <c r="AT2879" s="3">
        <v>0</v>
      </c>
      <c r="AU2879" s="3">
        <v>0</v>
      </c>
      <c r="AW2879" s="200">
        <v>1</v>
      </c>
      <c r="AX2879" s="200">
        <v>0</v>
      </c>
      <c r="AY2879" s="200">
        <v>0</v>
      </c>
      <c r="AZ2879" s="200">
        <v>0</v>
      </c>
      <c r="BA2879" s="200">
        <v>0</v>
      </c>
      <c r="BB2879" s="200">
        <v>0</v>
      </c>
      <c r="BC2879" s="200">
        <v>0</v>
      </c>
    </row>
    <row r="2880" spans="1:55" ht="30" x14ac:dyDescent="0.25">
      <c r="A2880" s="18">
        <v>128</v>
      </c>
      <c r="B2880" s="3">
        <v>62</v>
      </c>
      <c r="C2880" s="42" t="s">
        <v>4091</v>
      </c>
      <c r="D2880" s="42" t="s">
        <v>4092</v>
      </c>
      <c r="E2880" s="42" t="s">
        <v>1705</v>
      </c>
      <c r="F2880" s="42" t="s">
        <v>4093</v>
      </c>
      <c r="G2880" s="48" t="s">
        <v>7438</v>
      </c>
      <c r="H2880" s="42"/>
      <c r="I2880" s="42"/>
      <c r="J2880" s="42"/>
      <c r="K2880" s="113">
        <v>0</v>
      </c>
      <c r="L2880" s="113">
        <v>1</v>
      </c>
      <c r="M2880" s="113">
        <v>0</v>
      </c>
      <c r="N2880" s="48">
        <v>0</v>
      </c>
      <c r="O2880" s="48">
        <v>0</v>
      </c>
      <c r="P2880" s="48">
        <v>0</v>
      </c>
      <c r="Q2880" s="48">
        <v>0</v>
      </c>
      <c r="R2880" s="48">
        <v>0</v>
      </c>
      <c r="S2880" s="113">
        <v>1</v>
      </c>
      <c r="T2880" s="48">
        <v>0</v>
      </c>
      <c r="U2880" s="47"/>
      <c r="V2880" s="22" t="s">
        <v>8964</v>
      </c>
      <c r="W2880" s="134" t="s">
        <v>4137</v>
      </c>
      <c r="X2880" s="3" t="s">
        <v>4138</v>
      </c>
      <c r="Y2880" s="21">
        <v>4</v>
      </c>
      <c r="Z2880" s="51">
        <v>15</v>
      </c>
      <c r="AA2880" s="52">
        <v>0</v>
      </c>
      <c r="AB2880" s="42">
        <f t="shared" si="133"/>
        <v>1140</v>
      </c>
      <c r="AC2880">
        <v>1674.9719679280645</v>
      </c>
      <c r="AN2880" s="3">
        <v>638</v>
      </c>
      <c r="AO2880" s="3">
        <v>367</v>
      </c>
      <c r="AP2880" s="3">
        <v>2809</v>
      </c>
      <c r="AR2880" s="183" t="s">
        <v>8820</v>
      </c>
      <c r="AS2880" s="183" t="s">
        <v>9220</v>
      </c>
      <c r="AT2880" s="3">
        <v>0</v>
      </c>
      <c r="AU2880" s="3">
        <v>0</v>
      </c>
      <c r="AW2880" s="200">
        <v>1</v>
      </c>
      <c r="AX2880" s="200">
        <v>0</v>
      </c>
      <c r="AY2880" s="200">
        <v>0</v>
      </c>
      <c r="AZ2880" s="200">
        <v>0</v>
      </c>
      <c r="BA2880" s="200">
        <v>0</v>
      </c>
      <c r="BB2880" s="200">
        <v>0</v>
      </c>
      <c r="BC2880" s="200">
        <v>0</v>
      </c>
    </row>
    <row r="2881" spans="1:56" x14ac:dyDescent="0.25">
      <c r="A2881" s="18">
        <v>128</v>
      </c>
      <c r="B2881" s="3">
        <v>62</v>
      </c>
      <c r="C2881" s="42" t="s">
        <v>4091</v>
      </c>
      <c r="D2881" s="42" t="s">
        <v>4092</v>
      </c>
      <c r="E2881" s="42" t="s">
        <v>1705</v>
      </c>
      <c r="F2881" s="42" t="s">
        <v>4093</v>
      </c>
      <c r="G2881" s="48" t="s">
        <v>7438</v>
      </c>
      <c r="H2881" s="42"/>
      <c r="I2881" s="42"/>
      <c r="J2881" s="42"/>
      <c r="K2881" s="113">
        <v>0</v>
      </c>
      <c r="L2881" s="113">
        <v>1</v>
      </c>
      <c r="M2881" s="113">
        <v>0</v>
      </c>
      <c r="N2881" s="48">
        <v>0</v>
      </c>
      <c r="O2881" s="48">
        <v>0</v>
      </c>
      <c r="P2881" s="48">
        <v>0</v>
      </c>
      <c r="Q2881" s="48">
        <v>0</v>
      </c>
      <c r="R2881" s="48">
        <v>0</v>
      </c>
      <c r="S2881" s="113">
        <v>1</v>
      </c>
      <c r="T2881" s="48">
        <v>0</v>
      </c>
      <c r="U2881" s="47"/>
      <c r="V2881" s="22" t="s">
        <v>8964</v>
      </c>
      <c r="W2881" s="134" t="s">
        <v>4139</v>
      </c>
      <c r="X2881" s="3" t="s">
        <v>1569</v>
      </c>
      <c r="Y2881" s="21">
        <v>2</v>
      </c>
      <c r="Z2881" s="21">
        <v>17</v>
      </c>
      <c r="AA2881" s="14">
        <v>0</v>
      </c>
      <c r="AB2881" s="3">
        <f t="shared" si="133"/>
        <v>684</v>
      </c>
      <c r="AC2881">
        <v>1004.9831807568387</v>
      </c>
      <c r="AN2881" s="3">
        <v>638</v>
      </c>
      <c r="AO2881" s="3">
        <v>367</v>
      </c>
      <c r="AP2881" s="3">
        <v>2809</v>
      </c>
      <c r="AR2881" s="183" t="s">
        <v>8820</v>
      </c>
      <c r="AS2881" s="183" t="s">
        <v>9220</v>
      </c>
      <c r="AT2881" s="3">
        <v>0</v>
      </c>
      <c r="AU2881" s="3">
        <v>0</v>
      </c>
      <c r="AW2881" s="200">
        <v>1</v>
      </c>
      <c r="AX2881" s="200">
        <v>0</v>
      </c>
      <c r="AY2881" s="200">
        <v>0</v>
      </c>
      <c r="AZ2881" s="200">
        <v>0</v>
      </c>
      <c r="BA2881" s="200">
        <v>0</v>
      </c>
      <c r="BB2881" s="200">
        <v>0</v>
      </c>
      <c r="BC2881" s="200">
        <v>0</v>
      </c>
    </row>
    <row r="2882" spans="1:56" x14ac:dyDescent="0.25">
      <c r="A2882" s="18">
        <v>128</v>
      </c>
      <c r="B2882" s="3">
        <v>62</v>
      </c>
      <c r="C2882" s="42" t="s">
        <v>4091</v>
      </c>
      <c r="D2882" s="42" t="s">
        <v>4092</v>
      </c>
      <c r="E2882" s="42" t="s">
        <v>1705</v>
      </c>
      <c r="F2882" s="42" t="s">
        <v>4093</v>
      </c>
      <c r="G2882" s="48" t="s">
        <v>7438</v>
      </c>
      <c r="H2882" s="42"/>
      <c r="I2882" s="42"/>
      <c r="J2882" s="42"/>
      <c r="K2882" s="113">
        <v>0</v>
      </c>
      <c r="L2882" s="113">
        <v>1</v>
      </c>
      <c r="M2882" s="113">
        <v>0</v>
      </c>
      <c r="N2882" s="48">
        <v>0</v>
      </c>
      <c r="O2882" s="48">
        <v>0</v>
      </c>
      <c r="P2882" s="48">
        <v>0</v>
      </c>
      <c r="Q2882" s="48">
        <v>0</v>
      </c>
      <c r="R2882" s="48">
        <v>0</v>
      </c>
      <c r="S2882" s="113">
        <v>1</v>
      </c>
      <c r="T2882" s="48">
        <v>0</v>
      </c>
      <c r="U2882" s="47"/>
      <c r="V2882" s="22" t="s">
        <v>8964</v>
      </c>
      <c r="W2882" s="134" t="s">
        <v>4140</v>
      </c>
      <c r="X2882" s="3" t="s">
        <v>4141</v>
      </c>
      <c r="Y2882" s="21">
        <v>12</v>
      </c>
      <c r="Z2882" s="21">
        <v>14</v>
      </c>
      <c r="AA2882" s="14">
        <v>9.5</v>
      </c>
      <c r="AB2882" s="3">
        <f t="shared" si="133"/>
        <v>3057.5</v>
      </c>
      <c r="AC2882">
        <v>4492.3042034561904</v>
      </c>
      <c r="AN2882" s="3">
        <v>638</v>
      </c>
      <c r="AO2882" s="3">
        <v>367</v>
      </c>
      <c r="AP2882" s="3">
        <v>2809</v>
      </c>
      <c r="AR2882" s="183" t="s">
        <v>8820</v>
      </c>
      <c r="AS2882" s="183" t="s">
        <v>9220</v>
      </c>
      <c r="AT2882" s="3">
        <v>0</v>
      </c>
      <c r="AU2882" s="3">
        <v>0</v>
      </c>
      <c r="AW2882" s="200">
        <v>1</v>
      </c>
      <c r="AX2882" s="200">
        <v>0</v>
      </c>
      <c r="AY2882" s="200">
        <v>0</v>
      </c>
      <c r="AZ2882" s="200">
        <v>0</v>
      </c>
      <c r="BA2882" s="200">
        <v>0</v>
      </c>
      <c r="BB2882" s="200">
        <v>0</v>
      </c>
      <c r="BC2882" s="200">
        <v>0</v>
      </c>
    </row>
    <row r="2883" spans="1:56" x14ac:dyDescent="0.25">
      <c r="A2883" s="18">
        <v>128</v>
      </c>
      <c r="B2883" s="3">
        <v>62</v>
      </c>
      <c r="C2883" s="42" t="s">
        <v>4091</v>
      </c>
      <c r="D2883" s="42" t="s">
        <v>4092</v>
      </c>
      <c r="E2883" s="42" t="s">
        <v>1705</v>
      </c>
      <c r="F2883" s="42" t="s">
        <v>4093</v>
      </c>
      <c r="G2883" s="48" t="s">
        <v>7438</v>
      </c>
      <c r="H2883" s="42"/>
      <c r="I2883" s="42"/>
      <c r="J2883" s="42"/>
      <c r="K2883" s="113">
        <v>0</v>
      </c>
      <c r="L2883" s="113">
        <v>1</v>
      </c>
      <c r="M2883" s="113">
        <v>0</v>
      </c>
      <c r="N2883" s="48">
        <v>0</v>
      </c>
      <c r="O2883" s="48">
        <v>0</v>
      </c>
      <c r="P2883" s="48">
        <v>0</v>
      </c>
      <c r="Q2883" s="48">
        <v>0</v>
      </c>
      <c r="R2883" s="48">
        <v>0</v>
      </c>
      <c r="S2883" s="113">
        <v>1</v>
      </c>
      <c r="T2883" s="48">
        <v>0</v>
      </c>
      <c r="U2883" s="47"/>
      <c r="V2883" s="22" t="s">
        <v>8964</v>
      </c>
      <c r="W2883" s="134" t="s">
        <v>4142</v>
      </c>
      <c r="X2883" s="3" t="s">
        <v>38</v>
      </c>
      <c r="Y2883" s="21">
        <v>0</v>
      </c>
      <c r="Z2883" s="21">
        <v>12</v>
      </c>
      <c r="AA2883" s="14">
        <v>0</v>
      </c>
      <c r="AB2883" s="3">
        <f t="shared" si="133"/>
        <v>144</v>
      </c>
      <c r="AC2883">
        <v>211.57540647512391</v>
      </c>
      <c r="AN2883" s="3">
        <v>638</v>
      </c>
      <c r="AO2883" s="3">
        <v>367</v>
      </c>
      <c r="AP2883" s="3">
        <v>2809</v>
      </c>
      <c r="AR2883" s="183" t="s">
        <v>8820</v>
      </c>
      <c r="AS2883" s="183" t="s">
        <v>9220</v>
      </c>
      <c r="AT2883" s="3">
        <v>0</v>
      </c>
      <c r="AU2883" s="3">
        <v>0</v>
      </c>
      <c r="AW2883" s="200">
        <v>1</v>
      </c>
      <c r="AX2883" s="200">
        <v>0</v>
      </c>
      <c r="AY2883" s="200">
        <v>0</v>
      </c>
      <c r="AZ2883" s="200">
        <v>0</v>
      </c>
      <c r="BA2883" s="200">
        <v>0</v>
      </c>
      <c r="BB2883" s="200">
        <v>0</v>
      </c>
      <c r="BC2883" s="200">
        <v>0</v>
      </c>
    </row>
    <row r="2884" spans="1:56" x14ac:dyDescent="0.25">
      <c r="A2884" s="18">
        <v>128</v>
      </c>
      <c r="B2884" s="3">
        <v>62</v>
      </c>
      <c r="C2884" s="42" t="s">
        <v>4091</v>
      </c>
      <c r="D2884" s="42" t="s">
        <v>4092</v>
      </c>
      <c r="E2884" s="42" t="s">
        <v>1705</v>
      </c>
      <c r="F2884" s="42" t="s">
        <v>4093</v>
      </c>
      <c r="G2884" s="48" t="s">
        <v>7438</v>
      </c>
      <c r="H2884" s="42"/>
      <c r="I2884" s="42"/>
      <c r="J2884" s="42"/>
      <c r="K2884" s="113">
        <v>0</v>
      </c>
      <c r="L2884" s="113">
        <v>1</v>
      </c>
      <c r="M2884" s="113">
        <v>0</v>
      </c>
      <c r="N2884" s="48">
        <v>0</v>
      </c>
      <c r="O2884" s="48">
        <v>0</v>
      </c>
      <c r="P2884" s="48">
        <v>0</v>
      </c>
      <c r="Q2884" s="48">
        <v>0</v>
      </c>
      <c r="R2884" s="48">
        <v>0</v>
      </c>
      <c r="S2884" s="113">
        <v>1</v>
      </c>
      <c r="T2884" s="48">
        <v>0</v>
      </c>
      <c r="U2884" s="47"/>
      <c r="V2884" s="22" t="s">
        <v>8834</v>
      </c>
      <c r="W2884" s="134" t="s">
        <v>4143</v>
      </c>
      <c r="X2884" s="3" t="s">
        <v>832</v>
      </c>
      <c r="Y2884" s="21">
        <v>0</v>
      </c>
      <c r="Z2884" s="21">
        <v>13</v>
      </c>
      <c r="AA2884" s="14">
        <v>0</v>
      </c>
      <c r="AB2884" s="3">
        <f t="shared" si="133"/>
        <v>156</v>
      </c>
      <c r="AC2884">
        <v>228.2667421469946</v>
      </c>
      <c r="AN2884" s="3">
        <v>638</v>
      </c>
      <c r="AO2884" s="3">
        <v>367</v>
      </c>
      <c r="AP2884" s="3">
        <v>2779</v>
      </c>
      <c r="AR2884" s="183" t="s">
        <v>8820</v>
      </c>
      <c r="AS2884" s="183" t="s">
        <v>9220</v>
      </c>
      <c r="AT2884" s="3">
        <v>0</v>
      </c>
      <c r="AU2884" s="3">
        <v>0</v>
      </c>
      <c r="AW2884" s="200">
        <v>1</v>
      </c>
      <c r="AX2884" s="200">
        <v>0</v>
      </c>
      <c r="AY2884" s="200">
        <v>0</v>
      </c>
      <c r="AZ2884" s="200">
        <v>0</v>
      </c>
      <c r="BA2884" s="200">
        <v>0</v>
      </c>
      <c r="BB2884" s="200">
        <v>0</v>
      </c>
      <c r="BC2884" s="200">
        <v>0</v>
      </c>
    </row>
    <row r="2885" spans="1:56" x14ac:dyDescent="0.25">
      <c r="A2885" s="18">
        <v>128</v>
      </c>
      <c r="B2885" s="3">
        <v>62</v>
      </c>
      <c r="C2885" s="42" t="s">
        <v>4091</v>
      </c>
      <c r="D2885" s="42" t="s">
        <v>4092</v>
      </c>
      <c r="E2885" s="42" t="s">
        <v>1705</v>
      </c>
      <c r="F2885" s="42" t="s">
        <v>4093</v>
      </c>
      <c r="G2885" s="48" t="s">
        <v>7438</v>
      </c>
      <c r="H2885" s="42"/>
      <c r="I2885" s="42"/>
      <c r="J2885" s="42"/>
      <c r="K2885" s="113">
        <v>0</v>
      </c>
      <c r="L2885" s="113">
        <v>1</v>
      </c>
      <c r="M2885" s="113">
        <v>0</v>
      </c>
      <c r="N2885" s="48">
        <v>0</v>
      </c>
      <c r="O2885" s="48">
        <v>0</v>
      </c>
      <c r="P2885" s="48">
        <v>0</v>
      </c>
      <c r="Q2885" s="48">
        <v>0</v>
      </c>
      <c r="R2885" s="48">
        <v>0</v>
      </c>
      <c r="S2885" s="113">
        <v>1</v>
      </c>
      <c r="T2885" s="48">
        <v>0</v>
      </c>
      <c r="U2885" s="47"/>
      <c r="V2885" s="22" t="s">
        <v>9024</v>
      </c>
      <c r="W2885" s="134" t="s">
        <v>4144</v>
      </c>
      <c r="X2885" s="3" t="s">
        <v>43</v>
      </c>
      <c r="Y2885" s="21">
        <v>1</v>
      </c>
      <c r="Z2885" s="21">
        <v>14</v>
      </c>
      <c r="AA2885" s="14">
        <v>3</v>
      </c>
      <c r="AB2885" s="3">
        <f t="shared" si="133"/>
        <v>411</v>
      </c>
      <c r="AC2885">
        <v>600.65413226372004</v>
      </c>
      <c r="AN2885" s="3">
        <v>638</v>
      </c>
      <c r="AO2885" s="3">
        <v>367</v>
      </c>
      <c r="AP2885" s="3">
        <v>2770</v>
      </c>
      <c r="AR2885" s="183" t="s">
        <v>8820</v>
      </c>
      <c r="AS2885" s="183" t="s">
        <v>9220</v>
      </c>
      <c r="AT2885" s="3">
        <v>0</v>
      </c>
      <c r="AU2885" s="3">
        <v>0</v>
      </c>
      <c r="AW2885" s="200">
        <v>1</v>
      </c>
      <c r="AX2885" s="200">
        <v>0</v>
      </c>
      <c r="AY2885" s="200">
        <v>0</v>
      </c>
      <c r="AZ2885" s="200">
        <v>0</v>
      </c>
      <c r="BA2885" s="200">
        <v>0</v>
      </c>
      <c r="BB2885" s="200">
        <v>0</v>
      </c>
      <c r="BC2885" s="200">
        <v>0</v>
      </c>
    </row>
    <row r="2886" spans="1:56" x14ac:dyDescent="0.25">
      <c r="A2886" s="18">
        <v>128</v>
      </c>
      <c r="B2886" s="3">
        <v>62</v>
      </c>
      <c r="C2886" s="42" t="s">
        <v>4091</v>
      </c>
      <c r="D2886" s="42" t="s">
        <v>4092</v>
      </c>
      <c r="E2886" s="42" t="s">
        <v>1705</v>
      </c>
      <c r="F2886" s="42" t="s">
        <v>4093</v>
      </c>
      <c r="G2886" s="48" t="s">
        <v>7438</v>
      </c>
      <c r="H2886" s="42"/>
      <c r="I2886" s="42"/>
      <c r="J2886" s="42"/>
      <c r="K2886" s="113">
        <v>0</v>
      </c>
      <c r="L2886" s="113">
        <v>1</v>
      </c>
      <c r="M2886" s="113">
        <v>0</v>
      </c>
      <c r="N2886" s="48">
        <v>0</v>
      </c>
      <c r="O2886" s="48">
        <v>0</v>
      </c>
      <c r="P2886" s="48">
        <v>0</v>
      </c>
      <c r="Q2886" s="48">
        <v>0</v>
      </c>
      <c r="R2886" s="48">
        <v>0</v>
      </c>
      <c r="S2886" s="113">
        <v>1</v>
      </c>
      <c r="T2886" s="48">
        <v>0</v>
      </c>
      <c r="U2886" s="47"/>
      <c r="V2886" s="22" t="s">
        <v>9024</v>
      </c>
      <c r="W2886" s="134" t="s">
        <v>4145</v>
      </c>
      <c r="X2886" s="3" t="s">
        <v>96</v>
      </c>
      <c r="Y2886" s="21">
        <v>0</v>
      </c>
      <c r="Z2886" s="21">
        <v>18</v>
      </c>
      <c r="AA2886" s="14">
        <v>0</v>
      </c>
      <c r="AB2886" s="3">
        <f t="shared" si="133"/>
        <v>216</v>
      </c>
      <c r="AC2886">
        <v>315.6722446933419</v>
      </c>
      <c r="AN2886" s="3">
        <v>638</v>
      </c>
      <c r="AO2886" s="3">
        <v>367</v>
      </c>
      <c r="AP2886" s="3">
        <v>2770</v>
      </c>
      <c r="AR2886" s="183" t="s">
        <v>8820</v>
      </c>
      <c r="AS2886" s="183" t="s">
        <v>9220</v>
      </c>
      <c r="AT2886" s="3">
        <v>0</v>
      </c>
      <c r="AU2886" s="3">
        <v>0</v>
      </c>
      <c r="AW2886" s="200">
        <v>1</v>
      </c>
      <c r="AX2886" s="200">
        <v>0</v>
      </c>
      <c r="AY2886" s="200">
        <v>0</v>
      </c>
      <c r="AZ2886" s="200">
        <v>0</v>
      </c>
      <c r="BA2886" s="200">
        <v>0</v>
      </c>
      <c r="BB2886" s="200">
        <v>0</v>
      </c>
      <c r="BC2886" s="200">
        <v>0</v>
      </c>
    </row>
    <row r="2887" spans="1:56" x14ac:dyDescent="0.25">
      <c r="A2887" s="18">
        <v>128</v>
      </c>
      <c r="B2887" s="3">
        <v>62</v>
      </c>
      <c r="C2887" s="42" t="s">
        <v>4091</v>
      </c>
      <c r="D2887" s="42" t="s">
        <v>4092</v>
      </c>
      <c r="E2887" s="42" t="s">
        <v>1705</v>
      </c>
      <c r="F2887" s="42" t="s">
        <v>4093</v>
      </c>
      <c r="G2887" s="48" t="s">
        <v>7438</v>
      </c>
      <c r="H2887" s="42"/>
      <c r="I2887" s="42"/>
      <c r="J2887" s="42"/>
      <c r="K2887" s="113">
        <v>0</v>
      </c>
      <c r="L2887" s="113">
        <v>1</v>
      </c>
      <c r="M2887" s="113">
        <v>0</v>
      </c>
      <c r="N2887" s="48">
        <v>0</v>
      </c>
      <c r="O2887" s="48">
        <v>0</v>
      </c>
      <c r="P2887" s="48">
        <v>0</v>
      </c>
      <c r="Q2887" s="48">
        <v>0</v>
      </c>
      <c r="R2887" s="48">
        <v>0</v>
      </c>
      <c r="S2887" s="113">
        <v>1</v>
      </c>
      <c r="T2887" s="48">
        <v>0</v>
      </c>
      <c r="U2887" s="47"/>
      <c r="V2887" s="52" t="s">
        <v>149</v>
      </c>
      <c r="W2887" s="134" t="s">
        <v>4146</v>
      </c>
      <c r="X2887" s="3" t="s">
        <v>4147</v>
      </c>
      <c r="Y2887" s="13">
        <v>72</v>
      </c>
      <c r="Z2887" s="13">
        <v>15</v>
      </c>
      <c r="AA2887" s="14">
        <v>11</v>
      </c>
      <c r="AB2887" s="3">
        <f t="shared" si="133"/>
        <v>17471</v>
      </c>
      <c r="AN2887" s="3">
        <v>638</v>
      </c>
      <c r="AO2887" s="3">
        <v>367</v>
      </c>
      <c r="AR2887" s="183" t="s">
        <v>8820</v>
      </c>
      <c r="AS2887" s="183" t="s">
        <v>9220</v>
      </c>
      <c r="AT2887" s="3">
        <v>0</v>
      </c>
      <c r="AU2887" s="3">
        <v>0</v>
      </c>
    </row>
    <row r="2888" spans="1:56" x14ac:dyDescent="0.25">
      <c r="A2888" s="18">
        <v>128</v>
      </c>
      <c r="B2888" s="3">
        <v>62</v>
      </c>
      <c r="C2888" s="42" t="s">
        <v>4091</v>
      </c>
      <c r="D2888" s="42" t="s">
        <v>4092</v>
      </c>
      <c r="E2888" s="42" t="s">
        <v>1705</v>
      </c>
      <c r="F2888" s="42" t="s">
        <v>4093</v>
      </c>
      <c r="G2888" s="48" t="s">
        <v>7438</v>
      </c>
      <c r="H2888" s="42"/>
      <c r="I2888" s="42"/>
      <c r="J2888" s="42"/>
      <c r="K2888" s="113">
        <v>0</v>
      </c>
      <c r="L2888" s="113">
        <v>1</v>
      </c>
      <c r="M2888" s="113">
        <v>0</v>
      </c>
      <c r="N2888" s="48">
        <v>0</v>
      </c>
      <c r="O2888" s="48">
        <v>0</v>
      </c>
      <c r="P2888" s="48">
        <v>0</v>
      </c>
      <c r="Q2888" s="48">
        <v>0</v>
      </c>
      <c r="R2888" s="48">
        <v>0</v>
      </c>
      <c r="S2888" s="113">
        <v>1</v>
      </c>
      <c r="T2888" s="48">
        <v>0</v>
      </c>
      <c r="U2888" s="47"/>
      <c r="V2888" s="22" t="s">
        <v>9163</v>
      </c>
      <c r="W2888" s="134" t="s">
        <v>4148</v>
      </c>
      <c r="X2888" s="3" t="s">
        <v>4149</v>
      </c>
      <c r="Y2888" s="21">
        <v>3</v>
      </c>
      <c r="Z2888" s="21">
        <v>1</v>
      </c>
      <c r="AA2888" s="14">
        <v>0</v>
      </c>
      <c r="AB2888" s="3">
        <f t="shared" si="133"/>
        <v>732</v>
      </c>
      <c r="AC2888">
        <v>1069.0457388265427</v>
      </c>
      <c r="AN2888" s="3">
        <v>638</v>
      </c>
      <c r="AO2888" s="3">
        <v>367</v>
      </c>
      <c r="AP2888" s="3">
        <v>2765</v>
      </c>
      <c r="AR2888" s="183" t="s">
        <v>8820</v>
      </c>
      <c r="AS2888" s="183" t="s">
        <v>9220</v>
      </c>
      <c r="AT2888" s="3">
        <v>0</v>
      </c>
      <c r="AU2888" s="3">
        <v>0</v>
      </c>
      <c r="AW2888" s="200">
        <v>1</v>
      </c>
      <c r="AX2888" s="200">
        <v>0</v>
      </c>
      <c r="AY2888" s="200">
        <v>0</v>
      </c>
      <c r="AZ2888" s="200">
        <v>0</v>
      </c>
      <c r="BA2888" s="200">
        <v>0</v>
      </c>
      <c r="BB2888" s="200">
        <v>0</v>
      </c>
      <c r="BC2888" s="200">
        <v>0</v>
      </c>
    </row>
    <row r="2889" spans="1:56" x14ac:dyDescent="0.25">
      <c r="A2889" s="18">
        <v>128</v>
      </c>
      <c r="B2889" s="3">
        <v>62</v>
      </c>
      <c r="C2889" s="42" t="s">
        <v>4091</v>
      </c>
      <c r="D2889" s="42" t="s">
        <v>4092</v>
      </c>
      <c r="E2889" s="42" t="s">
        <v>1705</v>
      </c>
      <c r="F2889" s="42" t="s">
        <v>4093</v>
      </c>
      <c r="G2889" s="48" t="s">
        <v>7438</v>
      </c>
      <c r="H2889" s="42"/>
      <c r="I2889" s="42"/>
      <c r="J2889" s="42"/>
      <c r="K2889" s="113">
        <v>0</v>
      </c>
      <c r="L2889" s="113">
        <v>1</v>
      </c>
      <c r="M2889" s="113">
        <v>0</v>
      </c>
      <c r="N2889" s="48">
        <v>0</v>
      </c>
      <c r="O2889" s="48">
        <v>0</v>
      </c>
      <c r="P2889" s="48">
        <v>0</v>
      </c>
      <c r="Q2889" s="48">
        <v>0</v>
      </c>
      <c r="R2889" s="48">
        <v>0</v>
      </c>
      <c r="S2889" s="113">
        <v>1</v>
      </c>
      <c r="T2889" s="48">
        <v>0</v>
      </c>
      <c r="U2889" s="47"/>
      <c r="V2889" s="22" t="s">
        <v>9163</v>
      </c>
      <c r="W2889" s="134" t="s">
        <v>4150</v>
      </c>
      <c r="X2889" s="3" t="s">
        <v>96</v>
      </c>
      <c r="Y2889" s="21">
        <v>0</v>
      </c>
      <c r="Z2889" s="21">
        <v>18</v>
      </c>
      <c r="AA2889" s="14">
        <v>0</v>
      </c>
      <c r="AB2889" s="3">
        <f t="shared" si="133"/>
        <v>216</v>
      </c>
      <c r="AC2889">
        <v>315.45611965373388</v>
      </c>
      <c r="AN2889" s="3">
        <v>638</v>
      </c>
      <c r="AO2889" s="3">
        <v>367</v>
      </c>
      <c r="AP2889" s="3">
        <v>2765</v>
      </c>
      <c r="AR2889" s="183" t="s">
        <v>8820</v>
      </c>
      <c r="AS2889" s="183" t="s">
        <v>9220</v>
      </c>
      <c r="AT2889" s="3">
        <v>0</v>
      </c>
      <c r="AU2889" s="3">
        <v>0</v>
      </c>
      <c r="AW2889" s="200">
        <v>1</v>
      </c>
      <c r="AX2889" s="200">
        <v>0</v>
      </c>
      <c r="AY2889" s="200">
        <v>0</v>
      </c>
      <c r="AZ2889" s="200">
        <v>0</v>
      </c>
      <c r="BA2889" s="200">
        <v>0</v>
      </c>
      <c r="BB2889" s="200">
        <v>0</v>
      </c>
      <c r="BC2889" s="200">
        <v>0</v>
      </c>
    </row>
    <row r="2890" spans="1:56" x14ac:dyDescent="0.25">
      <c r="A2890" s="18">
        <v>128</v>
      </c>
      <c r="B2890" s="3">
        <v>62</v>
      </c>
      <c r="C2890" s="42" t="s">
        <v>4091</v>
      </c>
      <c r="D2890" s="42" t="s">
        <v>4092</v>
      </c>
      <c r="E2890" s="42" t="s">
        <v>1705</v>
      </c>
      <c r="F2890" s="42" t="s">
        <v>4093</v>
      </c>
      <c r="G2890" s="48" t="s">
        <v>7438</v>
      </c>
      <c r="H2890" s="42"/>
      <c r="I2890" s="42"/>
      <c r="J2890" s="42"/>
      <c r="K2890" s="113">
        <v>0</v>
      </c>
      <c r="L2890" s="113">
        <v>1</v>
      </c>
      <c r="M2890" s="113">
        <v>0</v>
      </c>
      <c r="N2890" s="48">
        <v>0</v>
      </c>
      <c r="O2890" s="48">
        <v>0</v>
      </c>
      <c r="P2890" s="48">
        <v>0</v>
      </c>
      <c r="Q2890" s="48">
        <v>0</v>
      </c>
      <c r="R2890" s="48">
        <v>0</v>
      </c>
      <c r="S2890" s="113">
        <v>1</v>
      </c>
      <c r="T2890" s="48">
        <v>0</v>
      </c>
      <c r="U2890" s="47"/>
      <c r="V2890" s="22" t="s">
        <v>9163</v>
      </c>
      <c r="W2890" s="134" t="s">
        <v>4151</v>
      </c>
      <c r="X2890" s="3" t="s">
        <v>4152</v>
      </c>
      <c r="Y2890" s="21">
        <v>2</v>
      </c>
      <c r="Z2890" s="21">
        <v>4</v>
      </c>
      <c r="AA2890" s="14">
        <v>5</v>
      </c>
      <c r="AB2890" s="3">
        <f t="shared" si="133"/>
        <v>533</v>
      </c>
      <c r="AC2890">
        <v>778.41718414555623</v>
      </c>
      <c r="AN2890" s="3">
        <v>638</v>
      </c>
      <c r="AO2890" s="3">
        <v>367</v>
      </c>
      <c r="AP2890" s="3">
        <v>2765</v>
      </c>
      <c r="AR2890" s="183" t="s">
        <v>8820</v>
      </c>
      <c r="AS2890" s="183" t="s">
        <v>9220</v>
      </c>
      <c r="AT2890" s="3">
        <v>0</v>
      </c>
      <c r="AU2890" s="3">
        <v>0</v>
      </c>
      <c r="AW2890" s="200">
        <v>1</v>
      </c>
      <c r="AX2890" s="200">
        <v>0</v>
      </c>
      <c r="AY2890" s="200">
        <v>0</v>
      </c>
      <c r="AZ2890" s="200">
        <v>0</v>
      </c>
      <c r="BA2890" s="200">
        <v>0</v>
      </c>
      <c r="BB2890" s="200">
        <v>0</v>
      </c>
      <c r="BC2890" s="200">
        <v>0</v>
      </c>
    </row>
    <row r="2891" spans="1:56" x14ac:dyDescent="0.25">
      <c r="A2891" s="18">
        <v>128</v>
      </c>
      <c r="B2891" s="3">
        <v>62</v>
      </c>
      <c r="C2891" s="42" t="s">
        <v>4091</v>
      </c>
      <c r="D2891" s="42" t="s">
        <v>4092</v>
      </c>
      <c r="E2891" s="42" t="s">
        <v>1705</v>
      </c>
      <c r="F2891" s="42" t="s">
        <v>4093</v>
      </c>
      <c r="G2891" s="48" t="s">
        <v>7438</v>
      </c>
      <c r="H2891" s="42"/>
      <c r="I2891" s="42"/>
      <c r="J2891" s="42"/>
      <c r="K2891" s="113">
        <v>0</v>
      </c>
      <c r="L2891" s="113">
        <v>1</v>
      </c>
      <c r="M2891" s="113">
        <v>0</v>
      </c>
      <c r="N2891" s="48">
        <v>0</v>
      </c>
      <c r="O2891" s="48">
        <v>0</v>
      </c>
      <c r="P2891" s="48">
        <v>0</v>
      </c>
      <c r="Q2891" s="48">
        <v>0</v>
      </c>
      <c r="R2891" s="48">
        <v>0</v>
      </c>
      <c r="S2891" s="113">
        <v>1</v>
      </c>
      <c r="T2891" s="48">
        <v>0</v>
      </c>
      <c r="U2891" s="47"/>
      <c r="V2891" s="22" t="s">
        <v>9163</v>
      </c>
      <c r="W2891" s="134" t="s">
        <v>4153</v>
      </c>
      <c r="X2891" s="3" t="s">
        <v>167</v>
      </c>
      <c r="Y2891" s="21">
        <v>0</v>
      </c>
      <c r="Z2891" s="21">
        <v>10</v>
      </c>
      <c r="AA2891" s="14">
        <v>0</v>
      </c>
      <c r="AB2891" s="3">
        <f t="shared" si="133"/>
        <v>120</v>
      </c>
      <c r="AC2891">
        <v>175.25339980762993</v>
      </c>
      <c r="AN2891" s="3">
        <v>638</v>
      </c>
      <c r="AO2891" s="3">
        <v>367</v>
      </c>
      <c r="AP2891" s="3">
        <v>2765</v>
      </c>
      <c r="AR2891" s="183" t="s">
        <v>8820</v>
      </c>
      <c r="AS2891" s="183" t="s">
        <v>9220</v>
      </c>
      <c r="AT2891" s="3">
        <v>0</v>
      </c>
      <c r="AU2891" s="3">
        <v>0</v>
      </c>
      <c r="AW2891" s="200">
        <v>1</v>
      </c>
      <c r="AX2891" s="200">
        <v>0</v>
      </c>
      <c r="AY2891" s="200">
        <v>0</v>
      </c>
      <c r="AZ2891" s="200">
        <v>0</v>
      </c>
      <c r="BA2891" s="200">
        <v>0</v>
      </c>
      <c r="BB2891" s="200">
        <v>0</v>
      </c>
      <c r="BC2891" s="200">
        <v>0</v>
      </c>
    </row>
    <row r="2892" spans="1:56" x14ac:dyDescent="0.25">
      <c r="A2892" s="18">
        <v>128</v>
      </c>
      <c r="B2892" s="3">
        <v>62</v>
      </c>
      <c r="C2892" s="42" t="s">
        <v>4091</v>
      </c>
      <c r="D2892" s="42" t="s">
        <v>4092</v>
      </c>
      <c r="E2892" s="42" t="s">
        <v>1705</v>
      </c>
      <c r="F2892" s="42" t="s">
        <v>4093</v>
      </c>
      <c r="G2892" s="48" t="s">
        <v>7438</v>
      </c>
      <c r="H2892" s="42"/>
      <c r="I2892" s="42"/>
      <c r="J2892" s="42"/>
      <c r="K2892" s="113">
        <v>0</v>
      </c>
      <c r="L2892" s="113">
        <v>1</v>
      </c>
      <c r="M2892" s="113">
        <v>0</v>
      </c>
      <c r="N2892" s="48">
        <v>0</v>
      </c>
      <c r="O2892" s="48">
        <v>0</v>
      </c>
      <c r="P2892" s="48">
        <v>0</v>
      </c>
      <c r="Q2892" s="48">
        <v>0</v>
      </c>
      <c r="R2892" s="48">
        <v>0</v>
      </c>
      <c r="S2892" s="113">
        <v>1</v>
      </c>
      <c r="T2892" s="48">
        <v>0</v>
      </c>
      <c r="U2892" s="47"/>
      <c r="V2892" s="22" t="s">
        <v>9163</v>
      </c>
      <c r="W2892" s="134" t="s">
        <v>4154</v>
      </c>
      <c r="X2892" s="3" t="s">
        <v>23</v>
      </c>
      <c r="Y2892" s="21">
        <v>0</v>
      </c>
      <c r="Z2892" s="21">
        <v>7</v>
      </c>
      <c r="AA2892" s="14">
        <v>6</v>
      </c>
      <c r="AB2892" s="3">
        <f t="shared" si="133"/>
        <v>90</v>
      </c>
      <c r="AC2892">
        <v>131.44004985572246</v>
      </c>
      <c r="AN2892" s="3">
        <v>638</v>
      </c>
      <c r="AO2892" s="3">
        <v>367</v>
      </c>
      <c r="AP2892" s="3">
        <v>2765</v>
      </c>
      <c r="AR2892" s="183" t="s">
        <v>8820</v>
      </c>
      <c r="AS2892" s="183" t="s">
        <v>9220</v>
      </c>
      <c r="AT2892" s="3">
        <v>0</v>
      </c>
      <c r="AU2892" s="3">
        <v>0</v>
      </c>
      <c r="AW2892" s="200">
        <v>1</v>
      </c>
      <c r="AX2892" s="200">
        <v>0</v>
      </c>
      <c r="AY2892" s="200">
        <v>0</v>
      </c>
      <c r="AZ2892" s="200">
        <v>0</v>
      </c>
      <c r="BA2892" s="200">
        <v>0</v>
      </c>
      <c r="BB2892" s="200">
        <v>0</v>
      </c>
      <c r="BC2892" s="200">
        <v>0</v>
      </c>
    </row>
    <row r="2893" spans="1:56" x14ac:dyDescent="0.25">
      <c r="A2893" s="18">
        <v>128</v>
      </c>
      <c r="B2893" s="3">
        <v>62</v>
      </c>
      <c r="C2893" s="42" t="s">
        <v>4091</v>
      </c>
      <c r="D2893" s="42" t="s">
        <v>4092</v>
      </c>
      <c r="E2893" s="42" t="s">
        <v>1705</v>
      </c>
      <c r="F2893" s="42" t="s">
        <v>4093</v>
      </c>
      <c r="G2893" s="48" t="s">
        <v>7438</v>
      </c>
      <c r="H2893" s="42"/>
      <c r="I2893" s="42"/>
      <c r="J2893" s="42"/>
      <c r="K2893" s="113">
        <v>0</v>
      </c>
      <c r="L2893" s="113">
        <v>1</v>
      </c>
      <c r="M2893" s="113">
        <v>0</v>
      </c>
      <c r="N2893" s="48">
        <v>0</v>
      </c>
      <c r="O2893" s="48">
        <v>0</v>
      </c>
      <c r="P2893" s="48">
        <v>0</v>
      </c>
      <c r="Q2893" s="48">
        <v>0</v>
      </c>
      <c r="R2893" s="48">
        <v>0</v>
      </c>
      <c r="S2893" s="113">
        <v>1</v>
      </c>
      <c r="T2893" s="48">
        <v>0</v>
      </c>
      <c r="U2893" s="47"/>
      <c r="V2893" s="22" t="s">
        <v>9163</v>
      </c>
      <c r="W2893" s="134" t="s">
        <v>4155</v>
      </c>
      <c r="X2893" s="3" t="s">
        <v>31</v>
      </c>
      <c r="Y2893" s="21">
        <v>2</v>
      </c>
      <c r="Z2893" s="21">
        <v>6</v>
      </c>
      <c r="AA2893" s="14">
        <v>6</v>
      </c>
      <c r="AB2893" s="3">
        <f t="shared" si="133"/>
        <v>558</v>
      </c>
      <c r="AC2893">
        <v>814.92830910547923</v>
      </c>
      <c r="AN2893" s="3">
        <v>638</v>
      </c>
      <c r="AO2893" s="3">
        <v>367</v>
      </c>
      <c r="AP2893" s="3">
        <v>2765</v>
      </c>
      <c r="AR2893" s="183" t="s">
        <v>8820</v>
      </c>
      <c r="AS2893" s="183" t="s">
        <v>9220</v>
      </c>
      <c r="AT2893" s="3">
        <v>0</v>
      </c>
      <c r="AU2893" s="3">
        <v>0</v>
      </c>
      <c r="AW2893" s="200">
        <v>1</v>
      </c>
      <c r="AX2893" s="200">
        <v>0</v>
      </c>
      <c r="AY2893" s="200">
        <v>0</v>
      </c>
      <c r="AZ2893" s="200">
        <v>0</v>
      </c>
      <c r="BA2893" s="200">
        <v>0</v>
      </c>
      <c r="BB2893" s="200">
        <v>0</v>
      </c>
      <c r="BC2893" s="200">
        <v>0</v>
      </c>
    </row>
    <row r="2894" spans="1:56" ht="30" x14ac:dyDescent="0.25">
      <c r="A2894" s="18">
        <v>128</v>
      </c>
      <c r="B2894" s="3">
        <v>62</v>
      </c>
      <c r="C2894" s="42" t="s">
        <v>4091</v>
      </c>
      <c r="D2894" s="42" t="s">
        <v>4092</v>
      </c>
      <c r="E2894" s="42" t="s">
        <v>1705</v>
      </c>
      <c r="F2894" s="42" t="s">
        <v>4093</v>
      </c>
      <c r="G2894" s="48" t="s">
        <v>7438</v>
      </c>
      <c r="H2894" s="42"/>
      <c r="I2894" s="42"/>
      <c r="J2894" s="42"/>
      <c r="K2894" s="113">
        <v>0</v>
      </c>
      <c r="L2894" s="113">
        <v>1</v>
      </c>
      <c r="M2894" s="113">
        <v>0</v>
      </c>
      <c r="N2894" s="48">
        <v>0</v>
      </c>
      <c r="O2894" s="48">
        <v>0</v>
      </c>
      <c r="P2894" s="48">
        <v>0</v>
      </c>
      <c r="Q2894" s="48">
        <v>0</v>
      </c>
      <c r="R2894" s="48">
        <v>0</v>
      </c>
      <c r="S2894" s="113">
        <v>1</v>
      </c>
      <c r="T2894" s="48">
        <v>0</v>
      </c>
      <c r="U2894" s="47"/>
      <c r="V2894" s="22" t="s">
        <v>9222</v>
      </c>
      <c r="W2894" s="134" t="s">
        <v>4156</v>
      </c>
      <c r="X2894" s="3" t="s">
        <v>762</v>
      </c>
      <c r="Y2894" s="21">
        <v>0</v>
      </c>
      <c r="Z2894" s="21">
        <v>14</v>
      </c>
      <c r="AA2894" s="14">
        <v>6</v>
      </c>
      <c r="AB2894" s="3">
        <f t="shared" si="133"/>
        <v>174</v>
      </c>
      <c r="AC2894">
        <v>252.83278361647822</v>
      </c>
      <c r="AN2894" s="3">
        <v>638</v>
      </c>
      <c r="AO2894" s="3">
        <v>367</v>
      </c>
      <c r="AP2894" s="3">
        <v>2728</v>
      </c>
      <c r="AR2894" s="183" t="s">
        <v>8820</v>
      </c>
      <c r="AS2894" s="183" t="s">
        <v>9220</v>
      </c>
      <c r="AT2894" s="3">
        <v>0</v>
      </c>
      <c r="AU2894" s="3">
        <v>0</v>
      </c>
      <c r="AW2894" s="200">
        <v>1</v>
      </c>
      <c r="AX2894" s="200">
        <v>0</v>
      </c>
      <c r="AY2894" s="200">
        <v>0</v>
      </c>
      <c r="AZ2894" s="200">
        <v>0</v>
      </c>
      <c r="BA2894" s="200">
        <v>0</v>
      </c>
      <c r="BB2894" s="200">
        <v>0</v>
      </c>
      <c r="BC2894" s="200">
        <v>0</v>
      </c>
    </row>
    <row r="2895" spans="1:56" x14ac:dyDescent="0.25">
      <c r="A2895" s="18">
        <v>128</v>
      </c>
      <c r="B2895" s="3">
        <v>62</v>
      </c>
      <c r="C2895" s="42" t="s">
        <v>4091</v>
      </c>
      <c r="D2895" s="42" t="s">
        <v>4092</v>
      </c>
      <c r="E2895" s="42" t="s">
        <v>1705</v>
      </c>
      <c r="F2895" s="42" t="s">
        <v>4093</v>
      </c>
      <c r="G2895" s="48" t="s">
        <v>7438</v>
      </c>
      <c r="H2895" s="42"/>
      <c r="I2895" s="42"/>
      <c r="J2895" s="42"/>
      <c r="K2895" s="113">
        <v>0</v>
      </c>
      <c r="L2895" s="113">
        <v>1</v>
      </c>
      <c r="M2895" s="113">
        <v>0</v>
      </c>
      <c r="N2895" s="48">
        <v>0</v>
      </c>
      <c r="O2895" s="48">
        <v>0</v>
      </c>
      <c r="P2895" s="48">
        <v>0</v>
      </c>
      <c r="Q2895" s="48">
        <v>0</v>
      </c>
      <c r="R2895" s="48">
        <v>0</v>
      </c>
      <c r="S2895" s="113">
        <v>1</v>
      </c>
      <c r="T2895" s="48">
        <v>0</v>
      </c>
      <c r="U2895" s="47"/>
      <c r="V2895" s="22" t="s">
        <v>9223</v>
      </c>
      <c r="W2895" s="134" t="s">
        <v>4157</v>
      </c>
      <c r="X2895" s="3" t="s">
        <v>334</v>
      </c>
      <c r="Y2895" s="21">
        <v>0</v>
      </c>
      <c r="Z2895" s="21">
        <v>16</v>
      </c>
      <c r="AA2895" s="14">
        <v>6</v>
      </c>
      <c r="AB2895" s="3">
        <f t="shared" si="133"/>
        <v>198</v>
      </c>
      <c r="AC2895">
        <v>286.64419000399374</v>
      </c>
      <c r="AN2895" s="3">
        <v>638</v>
      </c>
      <c r="AO2895" s="3">
        <v>367</v>
      </c>
      <c r="AP2895" s="3">
        <v>2701</v>
      </c>
      <c r="AR2895" s="183" t="s">
        <v>8820</v>
      </c>
      <c r="AS2895" s="183" t="s">
        <v>9220</v>
      </c>
      <c r="AT2895" s="3">
        <v>0</v>
      </c>
      <c r="AU2895" s="3">
        <v>0</v>
      </c>
      <c r="AW2895" s="200">
        <v>1</v>
      </c>
      <c r="AX2895" s="200">
        <v>0</v>
      </c>
      <c r="AY2895" s="200">
        <v>0</v>
      </c>
      <c r="AZ2895" s="200">
        <v>0</v>
      </c>
      <c r="BA2895" s="200">
        <v>0</v>
      </c>
      <c r="BB2895" s="200">
        <v>0</v>
      </c>
      <c r="BC2895" s="200">
        <v>0</v>
      </c>
    </row>
    <row r="2896" spans="1:56" x14ac:dyDescent="0.25">
      <c r="A2896" s="18">
        <v>128</v>
      </c>
      <c r="B2896" s="3">
        <v>62</v>
      </c>
      <c r="C2896" s="42" t="s">
        <v>4091</v>
      </c>
      <c r="D2896" s="42" t="s">
        <v>4092</v>
      </c>
      <c r="E2896" s="42" t="s">
        <v>1705</v>
      </c>
      <c r="F2896" s="42" t="s">
        <v>4093</v>
      </c>
      <c r="G2896" s="48" t="s">
        <v>7438</v>
      </c>
      <c r="H2896" s="42"/>
      <c r="I2896" s="42"/>
      <c r="J2896" s="42"/>
      <c r="K2896" s="113">
        <v>0</v>
      </c>
      <c r="L2896" s="113">
        <v>1</v>
      </c>
      <c r="M2896" s="113">
        <v>0</v>
      </c>
      <c r="N2896" s="48">
        <v>0</v>
      </c>
      <c r="O2896" s="48">
        <v>0</v>
      </c>
      <c r="P2896" s="48">
        <v>0</v>
      </c>
      <c r="Q2896" s="48">
        <v>0</v>
      </c>
      <c r="R2896" s="48">
        <v>0</v>
      </c>
      <c r="S2896" s="113">
        <v>1</v>
      </c>
      <c r="T2896" s="48">
        <v>0</v>
      </c>
      <c r="U2896" s="47"/>
      <c r="V2896" s="22" t="s">
        <v>9136</v>
      </c>
      <c r="W2896" s="134" t="s">
        <v>4158</v>
      </c>
      <c r="X2896" s="3" t="s">
        <v>167</v>
      </c>
      <c r="Y2896" s="21">
        <v>0</v>
      </c>
      <c r="Z2896" s="21">
        <v>10</v>
      </c>
      <c r="AA2896" s="14">
        <v>0</v>
      </c>
      <c r="AB2896" s="3">
        <f t="shared" si="133"/>
        <v>120</v>
      </c>
      <c r="AC2896">
        <v>173.60481153057987</v>
      </c>
      <c r="AN2896" s="3">
        <v>638</v>
      </c>
      <c r="AO2896" s="3">
        <v>367</v>
      </c>
      <c r="AP2896" s="3">
        <v>2696</v>
      </c>
      <c r="AR2896" s="183" t="s">
        <v>8820</v>
      </c>
      <c r="AS2896" s="183" t="s">
        <v>9220</v>
      </c>
      <c r="AT2896" s="3">
        <v>0</v>
      </c>
      <c r="AU2896" s="3">
        <v>0</v>
      </c>
      <c r="AW2896" s="200">
        <v>0</v>
      </c>
      <c r="AX2896" s="200">
        <v>1</v>
      </c>
      <c r="AY2896" s="200">
        <v>0</v>
      </c>
      <c r="AZ2896" s="200">
        <v>0</v>
      </c>
      <c r="BA2896" s="200">
        <v>0</v>
      </c>
      <c r="BB2896" s="200">
        <v>0</v>
      </c>
      <c r="BC2896" s="200">
        <v>0</v>
      </c>
      <c r="BD2896" s="214"/>
    </row>
    <row r="2897" spans="1:62" x14ac:dyDescent="0.25">
      <c r="A2897" s="18">
        <v>128</v>
      </c>
      <c r="B2897" s="3">
        <v>62</v>
      </c>
      <c r="C2897" s="42" t="s">
        <v>4091</v>
      </c>
      <c r="D2897" s="42" t="s">
        <v>4092</v>
      </c>
      <c r="E2897" s="42" t="s">
        <v>1705</v>
      </c>
      <c r="F2897" s="42" t="s">
        <v>4093</v>
      </c>
      <c r="G2897" s="48" t="s">
        <v>7438</v>
      </c>
      <c r="H2897" s="42"/>
      <c r="I2897" s="42"/>
      <c r="J2897" s="42"/>
      <c r="K2897" s="113">
        <v>0</v>
      </c>
      <c r="L2897" s="113">
        <v>1</v>
      </c>
      <c r="M2897" s="113">
        <v>0</v>
      </c>
      <c r="N2897" s="48">
        <v>0</v>
      </c>
      <c r="O2897" s="48">
        <v>0</v>
      </c>
      <c r="P2897" s="48">
        <v>0</v>
      </c>
      <c r="Q2897" s="48">
        <v>0</v>
      </c>
      <c r="R2897" s="48">
        <v>0</v>
      </c>
      <c r="S2897" s="113">
        <v>1</v>
      </c>
      <c r="T2897" s="48">
        <v>0</v>
      </c>
      <c r="U2897" s="47"/>
      <c r="V2897" s="22" t="s">
        <v>9136</v>
      </c>
      <c r="W2897" s="134" t="s">
        <v>4159</v>
      </c>
      <c r="X2897" s="3" t="s">
        <v>370</v>
      </c>
      <c r="Y2897" s="21">
        <v>0</v>
      </c>
      <c r="Z2897" s="21">
        <v>11</v>
      </c>
      <c r="AA2897" s="14">
        <v>3</v>
      </c>
      <c r="AB2897" s="3">
        <f t="shared" si="133"/>
        <v>135</v>
      </c>
      <c r="AC2897">
        <v>195.30541297190234</v>
      </c>
      <c r="AN2897" s="3">
        <v>638</v>
      </c>
      <c r="AO2897" s="3">
        <v>367</v>
      </c>
      <c r="AP2897" s="3">
        <v>2696</v>
      </c>
      <c r="AR2897" s="183" t="s">
        <v>8820</v>
      </c>
      <c r="AS2897" s="183" t="s">
        <v>9220</v>
      </c>
      <c r="AT2897" s="3">
        <v>0</v>
      </c>
      <c r="AU2897" s="3">
        <v>0</v>
      </c>
      <c r="AW2897" s="200">
        <v>1</v>
      </c>
      <c r="AX2897" s="200">
        <v>0</v>
      </c>
      <c r="AY2897" s="200">
        <v>0</v>
      </c>
      <c r="AZ2897" s="200">
        <v>0</v>
      </c>
      <c r="BA2897" s="200">
        <v>0</v>
      </c>
      <c r="BB2897" s="200">
        <v>0</v>
      </c>
      <c r="BC2897" s="200">
        <v>0</v>
      </c>
    </row>
    <row r="2898" spans="1:62" x14ac:dyDescent="0.25">
      <c r="A2898" s="18">
        <v>128</v>
      </c>
      <c r="B2898" s="3">
        <v>62</v>
      </c>
      <c r="C2898" s="42" t="s">
        <v>4091</v>
      </c>
      <c r="D2898" s="42" t="s">
        <v>4092</v>
      </c>
      <c r="E2898" s="42" t="s">
        <v>1705</v>
      </c>
      <c r="F2898" s="42" t="s">
        <v>4093</v>
      </c>
      <c r="G2898" s="48" t="s">
        <v>7438</v>
      </c>
      <c r="H2898" s="42"/>
      <c r="I2898" s="42"/>
      <c r="J2898" s="42"/>
      <c r="K2898" s="113">
        <v>0</v>
      </c>
      <c r="L2898" s="113">
        <v>1</v>
      </c>
      <c r="M2898" s="113">
        <v>0</v>
      </c>
      <c r="N2898" s="48">
        <v>0</v>
      </c>
      <c r="O2898" s="48">
        <v>0</v>
      </c>
      <c r="P2898" s="48">
        <v>0</v>
      </c>
      <c r="Q2898" s="48">
        <v>0</v>
      </c>
      <c r="R2898" s="48">
        <v>0</v>
      </c>
      <c r="S2898" s="113">
        <v>1</v>
      </c>
      <c r="T2898" s="48">
        <v>0</v>
      </c>
      <c r="U2898" s="47"/>
      <c r="V2898" s="22" t="s">
        <v>9136</v>
      </c>
      <c r="W2898" s="134" t="s">
        <v>4160</v>
      </c>
      <c r="X2898" s="3" t="s">
        <v>167</v>
      </c>
      <c r="Y2898" s="21">
        <v>0</v>
      </c>
      <c r="Z2898" s="21">
        <v>10</v>
      </c>
      <c r="AA2898" s="14">
        <v>0</v>
      </c>
      <c r="AB2898" s="3">
        <f t="shared" si="133"/>
        <v>120</v>
      </c>
      <c r="AC2898">
        <v>173.60481153057987</v>
      </c>
      <c r="AN2898" s="3">
        <v>638</v>
      </c>
      <c r="AO2898" s="3">
        <v>367</v>
      </c>
      <c r="AP2898" s="3">
        <v>2696</v>
      </c>
      <c r="AR2898" s="183" t="s">
        <v>8820</v>
      </c>
      <c r="AS2898" s="183" t="s">
        <v>9220</v>
      </c>
      <c r="AT2898" s="3">
        <v>0</v>
      </c>
      <c r="AU2898" s="3">
        <v>0</v>
      </c>
      <c r="AW2898" s="200">
        <v>1</v>
      </c>
      <c r="AX2898" s="200">
        <v>0</v>
      </c>
      <c r="AY2898" s="200">
        <v>0</v>
      </c>
      <c r="AZ2898" s="200">
        <v>0</v>
      </c>
      <c r="BA2898" s="200">
        <v>0</v>
      </c>
      <c r="BB2898" s="200">
        <v>0</v>
      </c>
      <c r="BC2898" s="200">
        <v>0</v>
      </c>
    </row>
    <row r="2899" spans="1:62" x14ac:dyDescent="0.25">
      <c r="A2899" s="18">
        <v>128</v>
      </c>
      <c r="B2899" s="3">
        <v>62</v>
      </c>
      <c r="C2899" s="42" t="s">
        <v>4091</v>
      </c>
      <c r="D2899" s="42" t="s">
        <v>4092</v>
      </c>
      <c r="E2899" s="42" t="s">
        <v>1705</v>
      </c>
      <c r="F2899" s="42" t="s">
        <v>4093</v>
      </c>
      <c r="G2899" s="48" t="s">
        <v>7438</v>
      </c>
      <c r="H2899" s="42"/>
      <c r="I2899" s="42"/>
      <c r="J2899" s="42"/>
      <c r="K2899" s="113">
        <v>0</v>
      </c>
      <c r="L2899" s="113">
        <v>1</v>
      </c>
      <c r="M2899" s="113">
        <v>0</v>
      </c>
      <c r="N2899" s="48">
        <v>0</v>
      </c>
      <c r="O2899" s="48">
        <v>0</v>
      </c>
      <c r="P2899" s="48">
        <v>0</v>
      </c>
      <c r="Q2899" s="48">
        <v>0</v>
      </c>
      <c r="R2899" s="48">
        <v>0</v>
      </c>
      <c r="S2899" s="113">
        <v>1</v>
      </c>
      <c r="T2899" s="48">
        <v>0</v>
      </c>
      <c r="U2899" s="47"/>
      <c r="V2899" s="22" t="s">
        <v>9136</v>
      </c>
      <c r="W2899" s="134" t="s">
        <v>2725</v>
      </c>
      <c r="X2899" s="3" t="s">
        <v>374</v>
      </c>
      <c r="Y2899" s="21">
        <v>0</v>
      </c>
      <c r="Z2899" s="21">
        <v>5</v>
      </c>
      <c r="AA2899" s="14">
        <v>0</v>
      </c>
      <c r="AB2899" s="3">
        <f t="shared" si="133"/>
        <v>60</v>
      </c>
      <c r="AC2899">
        <v>86.802405765289933</v>
      </c>
      <c r="AN2899" s="3">
        <v>638</v>
      </c>
      <c r="AO2899" s="3">
        <v>367</v>
      </c>
      <c r="AP2899" s="3">
        <v>2696</v>
      </c>
      <c r="AR2899" s="183" t="s">
        <v>8820</v>
      </c>
      <c r="AS2899" s="183" t="s">
        <v>9220</v>
      </c>
      <c r="AT2899" s="3">
        <v>0</v>
      </c>
      <c r="AU2899" s="3">
        <v>0</v>
      </c>
      <c r="AW2899" s="200">
        <v>1</v>
      </c>
      <c r="AX2899" s="200">
        <v>0</v>
      </c>
      <c r="AY2899" s="200">
        <v>0</v>
      </c>
      <c r="AZ2899" s="200">
        <v>0</v>
      </c>
      <c r="BA2899" s="200">
        <v>0</v>
      </c>
      <c r="BB2899" s="200">
        <v>0</v>
      </c>
      <c r="BC2899" s="200">
        <v>0</v>
      </c>
    </row>
    <row r="2900" spans="1:62" x14ac:dyDescent="0.25">
      <c r="A2900" s="18">
        <v>128</v>
      </c>
      <c r="B2900" s="3">
        <v>62</v>
      </c>
      <c r="C2900" s="42" t="s">
        <v>4091</v>
      </c>
      <c r="D2900" s="42" t="s">
        <v>4092</v>
      </c>
      <c r="E2900" s="42" t="s">
        <v>1705</v>
      </c>
      <c r="F2900" s="42" t="s">
        <v>4093</v>
      </c>
      <c r="G2900" s="48" t="s">
        <v>7438</v>
      </c>
      <c r="H2900" s="42"/>
      <c r="I2900" s="42"/>
      <c r="J2900" s="42"/>
      <c r="K2900" s="113">
        <v>0</v>
      </c>
      <c r="L2900" s="113">
        <v>1</v>
      </c>
      <c r="M2900" s="113">
        <v>0</v>
      </c>
      <c r="N2900" s="48">
        <v>0</v>
      </c>
      <c r="O2900" s="48">
        <v>0</v>
      </c>
      <c r="P2900" s="48">
        <v>0</v>
      </c>
      <c r="Q2900" s="48">
        <v>0</v>
      </c>
      <c r="R2900" s="48">
        <v>0</v>
      </c>
      <c r="S2900" s="113">
        <v>1</v>
      </c>
      <c r="T2900" s="48">
        <v>0</v>
      </c>
      <c r="U2900" s="47"/>
      <c r="V2900" s="22" t="s">
        <v>9062</v>
      </c>
      <c r="W2900" s="134" t="s">
        <v>4161</v>
      </c>
      <c r="X2900" s="3" t="s">
        <v>96</v>
      </c>
      <c r="Y2900" s="21">
        <v>0</v>
      </c>
      <c r="Z2900" s="21">
        <v>18</v>
      </c>
      <c r="AA2900" s="14">
        <v>0</v>
      </c>
      <c r="AB2900" s="3">
        <f t="shared" si="133"/>
        <v>216</v>
      </c>
      <c r="AC2900">
        <v>312.10366450655351</v>
      </c>
      <c r="AN2900" s="3">
        <v>638</v>
      </c>
      <c r="AO2900" s="3">
        <v>367</v>
      </c>
      <c r="AP2900" s="3">
        <v>2687</v>
      </c>
      <c r="AR2900" s="183" t="s">
        <v>8820</v>
      </c>
      <c r="AS2900" s="183" t="s">
        <v>9220</v>
      </c>
      <c r="AT2900" s="3">
        <v>0</v>
      </c>
      <c r="AU2900" s="3">
        <v>0</v>
      </c>
      <c r="AW2900" s="200">
        <v>1</v>
      </c>
      <c r="AX2900" s="200">
        <v>0</v>
      </c>
      <c r="AY2900" s="200">
        <v>0</v>
      </c>
      <c r="AZ2900" s="200">
        <v>0</v>
      </c>
      <c r="BA2900" s="200">
        <v>0</v>
      </c>
      <c r="BB2900" s="200">
        <v>0</v>
      </c>
      <c r="BC2900" s="200">
        <v>0</v>
      </c>
    </row>
    <row r="2901" spans="1:62" s="6" customFormat="1" ht="15.75" thickBot="1" x14ac:dyDescent="0.3">
      <c r="A2901" s="23">
        <v>128</v>
      </c>
      <c r="B2901" s="6">
        <v>62</v>
      </c>
      <c r="C2901" s="30" t="s">
        <v>4091</v>
      </c>
      <c r="D2901" s="30" t="s">
        <v>4092</v>
      </c>
      <c r="E2901" s="30" t="s">
        <v>1705</v>
      </c>
      <c r="F2901" s="30" t="s">
        <v>4093</v>
      </c>
      <c r="G2901" s="28" t="s">
        <v>7438</v>
      </c>
      <c r="H2901" s="30"/>
      <c r="I2901" s="30"/>
      <c r="J2901" s="30"/>
      <c r="K2901" s="142">
        <v>0</v>
      </c>
      <c r="L2901" s="142">
        <v>1</v>
      </c>
      <c r="M2901" s="142">
        <v>0</v>
      </c>
      <c r="N2901" s="28">
        <v>0</v>
      </c>
      <c r="O2901" s="28">
        <v>0</v>
      </c>
      <c r="P2901" s="28">
        <v>0</v>
      </c>
      <c r="Q2901" s="28">
        <v>0</v>
      </c>
      <c r="R2901" s="28">
        <v>0</v>
      </c>
      <c r="S2901" s="142">
        <v>1</v>
      </c>
      <c r="T2901" s="28">
        <v>0</v>
      </c>
      <c r="U2901" s="90"/>
      <c r="V2901" s="20" t="s">
        <v>9062</v>
      </c>
      <c r="W2901" s="133" t="s">
        <v>4162</v>
      </c>
      <c r="X2901" s="6" t="s">
        <v>77</v>
      </c>
      <c r="Y2901" s="19">
        <v>0</v>
      </c>
      <c r="Z2901" s="19">
        <v>6</v>
      </c>
      <c r="AA2901" s="9">
        <v>0</v>
      </c>
      <c r="AB2901" s="6">
        <f t="shared" si="133"/>
        <v>72</v>
      </c>
      <c r="AC2901" s="6">
        <v>104.03455483551784</v>
      </c>
      <c r="AD2901" s="10"/>
      <c r="AE2901" s="11"/>
      <c r="AF2901" s="7"/>
      <c r="AM2901" s="10"/>
      <c r="AN2901" s="6">
        <v>638</v>
      </c>
      <c r="AO2901" s="6">
        <v>367</v>
      </c>
      <c r="AP2901" s="6">
        <v>2687</v>
      </c>
      <c r="AR2901" s="198" t="s">
        <v>8820</v>
      </c>
      <c r="AS2901" s="198" t="s">
        <v>9220</v>
      </c>
      <c r="AT2901" s="6">
        <v>0</v>
      </c>
      <c r="AU2901" s="6">
        <v>0</v>
      </c>
      <c r="AV2901" s="10"/>
      <c r="AW2901" s="204">
        <v>1</v>
      </c>
      <c r="AX2901" s="204">
        <v>0</v>
      </c>
      <c r="AY2901" s="204">
        <v>0</v>
      </c>
      <c r="AZ2901" s="204">
        <v>0</v>
      </c>
      <c r="BA2901" s="204">
        <v>0</v>
      </c>
      <c r="BB2901" s="204">
        <v>0</v>
      </c>
      <c r="BC2901" s="204">
        <v>0</v>
      </c>
      <c r="BD2901" s="10"/>
    </row>
    <row r="2902" spans="1:62" s="18" customFormat="1" ht="15.75" thickTop="1" x14ac:dyDescent="0.25">
      <c r="A2902" s="18">
        <v>129</v>
      </c>
      <c r="B2902" s="3">
        <v>63</v>
      </c>
      <c r="C2902" s="42" t="s">
        <v>4163</v>
      </c>
      <c r="D2902" s="42" t="s">
        <v>1869</v>
      </c>
      <c r="E2902" s="42" t="s">
        <v>2259</v>
      </c>
      <c r="F2902" s="48" t="s">
        <v>7440</v>
      </c>
      <c r="G2902" s="48" t="s">
        <v>7439</v>
      </c>
      <c r="H2902" s="48"/>
      <c r="I2902" s="48"/>
      <c r="K2902" s="113">
        <v>1</v>
      </c>
      <c r="L2902" s="113">
        <v>0</v>
      </c>
      <c r="M2902" s="113">
        <v>0</v>
      </c>
      <c r="N2902" s="48">
        <v>1</v>
      </c>
      <c r="O2902" s="48">
        <v>0</v>
      </c>
      <c r="P2902" s="48">
        <v>0</v>
      </c>
      <c r="Q2902" s="48">
        <v>0</v>
      </c>
      <c r="R2902" s="48">
        <v>0</v>
      </c>
      <c r="S2902" s="113">
        <v>1</v>
      </c>
      <c r="T2902" s="48">
        <v>0</v>
      </c>
      <c r="U2902" s="47"/>
      <c r="V2902" s="22" t="s">
        <v>8794</v>
      </c>
      <c r="W2902" s="134" t="s">
        <v>4164</v>
      </c>
      <c r="X2902" s="3" t="s">
        <v>3481</v>
      </c>
      <c r="Y2902" s="21">
        <v>1</v>
      </c>
      <c r="Z2902" s="21">
        <v>2</v>
      </c>
      <c r="AA2902" s="14">
        <v>6</v>
      </c>
      <c r="AB2902" s="3">
        <f t="shared" si="133"/>
        <v>270</v>
      </c>
      <c r="AC2902" s="18">
        <v>429.09481182563883</v>
      </c>
      <c r="AD2902" s="1"/>
      <c r="AE2902" s="22" t="s">
        <v>8795</v>
      </c>
      <c r="AF2902" s="2" t="s">
        <v>4165</v>
      </c>
      <c r="AG2902" s="3" t="s">
        <v>2344</v>
      </c>
      <c r="AH2902" s="3">
        <v>2</v>
      </c>
      <c r="AI2902" s="3">
        <v>0</v>
      </c>
      <c r="AJ2902" s="3">
        <v>0</v>
      </c>
      <c r="AK2902" s="3">
        <f>(240*AH2902)+(12*AI2902)+AJ2902</f>
        <v>480</v>
      </c>
      <c r="AL2902" s="18">
        <v>770.2902618771102</v>
      </c>
      <c r="AM2902" s="1"/>
      <c r="AN2902" s="3">
        <v>1651</v>
      </c>
      <c r="AO2902" s="3">
        <v>1841</v>
      </c>
      <c r="AP2902" s="3">
        <v>3382</v>
      </c>
      <c r="AQ2902" s="3">
        <v>3453</v>
      </c>
      <c r="AR2902" s="183" t="s">
        <v>9224</v>
      </c>
      <c r="AS2902" s="183" t="s">
        <v>9225</v>
      </c>
      <c r="AT2902" s="3">
        <v>0</v>
      </c>
      <c r="AU2902" s="3">
        <v>0</v>
      </c>
      <c r="AV2902" s="1"/>
      <c r="AW2902" s="200">
        <v>1</v>
      </c>
      <c r="AX2902" s="200">
        <v>0</v>
      </c>
      <c r="AY2902" s="200">
        <v>0</v>
      </c>
      <c r="AZ2902" s="200">
        <v>0</v>
      </c>
      <c r="BA2902" s="200">
        <v>0</v>
      </c>
      <c r="BB2902" s="200">
        <v>0</v>
      </c>
      <c r="BC2902" s="200">
        <v>0</v>
      </c>
      <c r="BD2902" s="17"/>
      <c r="BE2902" s="18">
        <v>0</v>
      </c>
      <c r="BF2902" s="18">
        <v>0</v>
      </c>
      <c r="BG2902" s="18">
        <v>1</v>
      </c>
      <c r="BH2902" s="18">
        <v>0</v>
      </c>
      <c r="BI2902" s="18">
        <v>0</v>
      </c>
      <c r="BJ2902" s="18">
        <v>0</v>
      </c>
    </row>
    <row r="2903" spans="1:62" s="18" customFormat="1" x14ac:dyDescent="0.25">
      <c r="A2903" s="18">
        <v>129</v>
      </c>
      <c r="B2903" s="3">
        <v>63</v>
      </c>
      <c r="C2903" s="42" t="s">
        <v>4163</v>
      </c>
      <c r="D2903" s="42" t="s">
        <v>1869</v>
      </c>
      <c r="E2903" s="42" t="s">
        <v>2259</v>
      </c>
      <c r="F2903" s="48" t="s">
        <v>7440</v>
      </c>
      <c r="G2903" s="48" t="s">
        <v>7441</v>
      </c>
      <c r="H2903" s="3"/>
      <c r="I2903" s="3"/>
      <c r="J2903" s="3"/>
      <c r="K2903" s="113">
        <v>1</v>
      </c>
      <c r="L2903" s="113">
        <v>0</v>
      </c>
      <c r="M2903" s="113">
        <v>0</v>
      </c>
      <c r="N2903" s="48">
        <v>1</v>
      </c>
      <c r="O2903" s="48">
        <v>0</v>
      </c>
      <c r="P2903" s="48">
        <v>0</v>
      </c>
      <c r="Q2903" s="48">
        <v>0</v>
      </c>
      <c r="R2903" s="48">
        <v>0</v>
      </c>
      <c r="S2903" s="113">
        <v>1</v>
      </c>
      <c r="T2903" s="48">
        <v>0</v>
      </c>
      <c r="U2903" s="47"/>
      <c r="V2903" s="22" t="s">
        <v>8794</v>
      </c>
      <c r="W2903" s="134" t="s">
        <v>4166</v>
      </c>
      <c r="X2903" s="3" t="s">
        <v>38</v>
      </c>
      <c r="Y2903" s="21">
        <v>0</v>
      </c>
      <c r="Z2903" s="21">
        <v>12</v>
      </c>
      <c r="AA2903" s="14">
        <v>0</v>
      </c>
      <c r="AB2903" s="3">
        <f t="shared" si="133"/>
        <v>144</v>
      </c>
      <c r="AC2903" s="18">
        <v>228.85056630700737</v>
      </c>
      <c r="AD2903" s="1"/>
      <c r="AE2903" s="22" t="s">
        <v>8698</v>
      </c>
      <c r="AF2903" s="2" t="s">
        <v>4167</v>
      </c>
      <c r="AG2903" s="3" t="s">
        <v>226</v>
      </c>
      <c r="AH2903" s="3">
        <v>1</v>
      </c>
      <c r="AI2903" s="3">
        <v>16</v>
      </c>
      <c r="AJ2903" s="3">
        <v>0</v>
      </c>
      <c r="AK2903" s="3">
        <f>(240*AH2903)+(12*AI2903)+AJ2903</f>
        <v>432</v>
      </c>
      <c r="AL2903" s="18">
        <v>683.64258591008206</v>
      </c>
      <c r="AM2903" s="1"/>
      <c r="AN2903" s="3">
        <v>1651</v>
      </c>
      <c r="AO2903" s="3">
        <v>1841</v>
      </c>
      <c r="AP2903" s="3">
        <v>3382</v>
      </c>
      <c r="AQ2903" s="3">
        <v>3351</v>
      </c>
      <c r="AR2903" s="183" t="s">
        <v>9224</v>
      </c>
      <c r="AS2903" s="183" t="s">
        <v>9225</v>
      </c>
      <c r="AT2903" s="3">
        <v>0</v>
      </c>
      <c r="AU2903" s="3">
        <v>0</v>
      </c>
      <c r="AV2903" s="1"/>
      <c r="AW2903" s="200">
        <v>1</v>
      </c>
      <c r="AX2903" s="200">
        <v>0</v>
      </c>
      <c r="AY2903" s="200">
        <v>0</v>
      </c>
      <c r="AZ2903" s="200">
        <v>0</v>
      </c>
      <c r="BA2903" s="200">
        <v>0</v>
      </c>
      <c r="BB2903" s="200">
        <v>0</v>
      </c>
      <c r="BC2903" s="200">
        <v>0</v>
      </c>
      <c r="BD2903" s="17"/>
      <c r="BE2903" s="18">
        <v>0</v>
      </c>
      <c r="BF2903" s="18">
        <v>0</v>
      </c>
      <c r="BG2903" s="18">
        <v>1</v>
      </c>
      <c r="BH2903" s="18">
        <v>0</v>
      </c>
      <c r="BI2903" s="18">
        <v>0</v>
      </c>
      <c r="BJ2903" s="18">
        <v>0</v>
      </c>
    </row>
    <row r="2904" spans="1:62" x14ac:dyDescent="0.25">
      <c r="A2904" s="18">
        <v>129</v>
      </c>
      <c r="B2904" s="3">
        <v>63</v>
      </c>
      <c r="C2904" s="42" t="s">
        <v>4163</v>
      </c>
      <c r="D2904" s="42" t="s">
        <v>1869</v>
      </c>
      <c r="E2904" s="42" t="s">
        <v>2259</v>
      </c>
      <c r="F2904" s="48" t="s">
        <v>7440</v>
      </c>
      <c r="G2904" s="48" t="s">
        <v>7442</v>
      </c>
      <c r="K2904" s="113">
        <v>1</v>
      </c>
      <c r="L2904" s="113">
        <v>0</v>
      </c>
      <c r="M2904" s="113">
        <v>0</v>
      </c>
      <c r="N2904" s="48">
        <v>1</v>
      </c>
      <c r="O2904" s="48">
        <v>0</v>
      </c>
      <c r="P2904" s="48">
        <v>0</v>
      </c>
      <c r="Q2904" s="48">
        <v>0</v>
      </c>
      <c r="R2904" s="48">
        <v>0</v>
      </c>
      <c r="S2904" s="113">
        <v>1</v>
      </c>
      <c r="T2904" s="48">
        <v>0</v>
      </c>
      <c r="U2904" s="47"/>
      <c r="V2904" s="22" t="s">
        <v>8794</v>
      </c>
      <c r="W2904" s="134" t="s">
        <v>4168</v>
      </c>
      <c r="X2904" s="3" t="s">
        <v>370</v>
      </c>
      <c r="Y2904" s="21">
        <v>0</v>
      </c>
      <c r="Z2904" s="21">
        <v>11</v>
      </c>
      <c r="AA2904" s="14">
        <v>3</v>
      </c>
      <c r="AB2904" s="3">
        <f t="shared" si="133"/>
        <v>135</v>
      </c>
      <c r="AC2904">
        <v>214.54740591281941</v>
      </c>
      <c r="AE2904" s="22"/>
      <c r="AN2904" s="3">
        <v>1651</v>
      </c>
      <c r="AO2904" s="3">
        <v>1841</v>
      </c>
      <c r="AP2904" s="3">
        <v>3382</v>
      </c>
      <c r="AR2904" s="183" t="s">
        <v>9226</v>
      </c>
      <c r="AS2904" s="183" t="s">
        <v>9227</v>
      </c>
      <c r="AT2904" s="3">
        <v>0</v>
      </c>
      <c r="AU2904" s="3">
        <v>0</v>
      </c>
      <c r="AW2904" s="200">
        <v>1</v>
      </c>
      <c r="AX2904" s="200">
        <v>0</v>
      </c>
      <c r="AY2904" s="200">
        <v>0</v>
      </c>
      <c r="AZ2904" s="200">
        <v>0</v>
      </c>
      <c r="BA2904" s="200">
        <v>0</v>
      </c>
      <c r="BB2904" s="200">
        <v>0</v>
      </c>
      <c r="BC2904" s="200">
        <v>0</v>
      </c>
    </row>
    <row r="2905" spans="1:62" x14ac:dyDescent="0.25">
      <c r="A2905" s="18">
        <v>129</v>
      </c>
      <c r="B2905" s="3">
        <v>63</v>
      </c>
      <c r="C2905" s="42" t="s">
        <v>4163</v>
      </c>
      <c r="D2905" s="42" t="s">
        <v>1869</v>
      </c>
      <c r="E2905" s="42" t="s">
        <v>2259</v>
      </c>
      <c r="F2905" s="48" t="s">
        <v>7440</v>
      </c>
      <c r="G2905" s="48" t="s">
        <v>7443</v>
      </c>
      <c r="K2905" s="113">
        <v>1</v>
      </c>
      <c r="L2905" s="113">
        <v>0</v>
      </c>
      <c r="M2905" s="113">
        <v>0</v>
      </c>
      <c r="N2905" s="48">
        <v>1</v>
      </c>
      <c r="O2905" s="48">
        <v>0</v>
      </c>
      <c r="P2905" s="48">
        <v>0</v>
      </c>
      <c r="Q2905" s="48">
        <v>0</v>
      </c>
      <c r="R2905" s="48">
        <v>0</v>
      </c>
      <c r="S2905" s="113">
        <v>1</v>
      </c>
      <c r="T2905" s="48">
        <v>0</v>
      </c>
      <c r="U2905" s="47"/>
      <c r="V2905" s="22" t="s">
        <v>8794</v>
      </c>
      <c r="W2905" s="134" t="s">
        <v>4169</v>
      </c>
      <c r="X2905" s="3" t="s">
        <v>232</v>
      </c>
      <c r="Y2905" s="21">
        <v>1</v>
      </c>
      <c r="Z2905" s="21">
        <v>3</v>
      </c>
      <c r="AA2905" s="14">
        <v>0</v>
      </c>
      <c r="AB2905" s="3">
        <f t="shared" ref="AB2905:AB2936" si="134">(240*Y2905)+(12*Z2905)+AA2905</f>
        <v>276</v>
      </c>
      <c r="AC2905">
        <v>438.63025208843078</v>
      </c>
      <c r="AE2905" s="22" t="s">
        <v>9025</v>
      </c>
      <c r="AF2905" s="2" t="s">
        <v>4170</v>
      </c>
      <c r="AG2905" s="3" t="s">
        <v>557</v>
      </c>
      <c r="AH2905" s="3">
        <v>6</v>
      </c>
      <c r="AI2905" s="3">
        <v>15</v>
      </c>
      <c r="AJ2905" s="3">
        <v>0</v>
      </c>
      <c r="AK2905" s="3">
        <f>(240*AH2905)+(12*AI2905)+AJ2905</f>
        <v>1620</v>
      </c>
      <c r="AL2905">
        <v>2483.8111594263223</v>
      </c>
      <c r="AN2905" s="3">
        <v>1651</v>
      </c>
      <c r="AO2905" s="3">
        <v>1841</v>
      </c>
      <c r="AP2905" s="3">
        <v>3382</v>
      </c>
      <c r="AQ2905" s="3">
        <v>3120</v>
      </c>
      <c r="AR2905" s="183" t="s">
        <v>9226</v>
      </c>
      <c r="AS2905" s="183" t="s">
        <v>9227</v>
      </c>
      <c r="AT2905" s="3">
        <v>0</v>
      </c>
      <c r="AU2905" s="3">
        <v>0</v>
      </c>
      <c r="AW2905" s="200">
        <v>1</v>
      </c>
      <c r="AX2905" s="200">
        <v>0</v>
      </c>
      <c r="AY2905" s="200">
        <v>0</v>
      </c>
      <c r="AZ2905" s="200">
        <v>0</v>
      </c>
      <c r="BA2905" s="200">
        <v>0</v>
      </c>
      <c r="BB2905" s="200">
        <v>0</v>
      </c>
      <c r="BC2905" s="200">
        <v>0</v>
      </c>
      <c r="BE2905" s="18">
        <v>0</v>
      </c>
      <c r="BF2905" s="18">
        <v>0</v>
      </c>
      <c r="BG2905" s="18">
        <v>1</v>
      </c>
      <c r="BH2905" s="18">
        <v>0</v>
      </c>
      <c r="BI2905" s="18">
        <v>0</v>
      </c>
      <c r="BJ2905" s="18">
        <v>0</v>
      </c>
    </row>
    <row r="2906" spans="1:62" x14ac:dyDescent="0.25">
      <c r="A2906" s="18">
        <v>129</v>
      </c>
      <c r="B2906" s="3">
        <v>63</v>
      </c>
      <c r="C2906" s="42" t="s">
        <v>4163</v>
      </c>
      <c r="D2906" s="42" t="s">
        <v>1869</v>
      </c>
      <c r="E2906" s="42" t="s">
        <v>2259</v>
      </c>
      <c r="F2906" s="48" t="s">
        <v>7440</v>
      </c>
      <c r="G2906" s="48" t="s">
        <v>7444</v>
      </c>
      <c r="K2906" s="113">
        <v>1</v>
      </c>
      <c r="L2906" s="113">
        <v>0</v>
      </c>
      <c r="M2906" s="113">
        <v>0</v>
      </c>
      <c r="N2906" s="48">
        <v>1</v>
      </c>
      <c r="O2906" s="48">
        <v>0</v>
      </c>
      <c r="P2906" s="48">
        <v>0</v>
      </c>
      <c r="Q2906" s="48">
        <v>0</v>
      </c>
      <c r="R2906" s="48">
        <v>0</v>
      </c>
      <c r="S2906" s="113">
        <v>1</v>
      </c>
      <c r="T2906" s="48">
        <v>0</v>
      </c>
      <c r="U2906" s="47"/>
      <c r="V2906" s="22" t="s">
        <v>8794</v>
      </c>
      <c r="W2906" s="134" t="s">
        <v>4171</v>
      </c>
      <c r="X2906" s="3" t="s">
        <v>374</v>
      </c>
      <c r="Y2906" s="21">
        <v>0</v>
      </c>
      <c r="Z2906" s="21">
        <v>5</v>
      </c>
      <c r="AA2906" s="14">
        <v>0</v>
      </c>
      <c r="AB2906" s="3">
        <f t="shared" si="134"/>
        <v>60</v>
      </c>
      <c r="AC2906">
        <v>95.35440262791974</v>
      </c>
      <c r="AE2906" s="22" t="s">
        <v>8979</v>
      </c>
      <c r="AF2906" s="2" t="s">
        <v>4172</v>
      </c>
      <c r="AG2906" s="3" t="s">
        <v>244</v>
      </c>
      <c r="AH2906" s="3">
        <v>12</v>
      </c>
      <c r="AI2906" s="3">
        <v>0</v>
      </c>
      <c r="AJ2906" s="3">
        <v>0</v>
      </c>
      <c r="AK2906" s="3">
        <f>(240*AH2906)+(12*AI2906)+AJ2906</f>
        <v>2880</v>
      </c>
      <c r="AL2906">
        <v>4244.2789791408904</v>
      </c>
      <c r="AN2906" s="3">
        <v>1651</v>
      </c>
      <c r="AO2906" s="3">
        <v>1841</v>
      </c>
      <c r="AP2906" s="3">
        <v>3382</v>
      </c>
      <c r="AQ2906" s="3">
        <v>2831</v>
      </c>
      <c r="AR2906" s="183" t="s">
        <v>9226</v>
      </c>
      <c r="AS2906" s="183" t="s">
        <v>9227</v>
      </c>
      <c r="AT2906" s="3">
        <v>0</v>
      </c>
      <c r="AU2906" s="3">
        <v>0</v>
      </c>
      <c r="AW2906" s="200">
        <v>1</v>
      </c>
      <c r="AX2906" s="200">
        <v>0</v>
      </c>
      <c r="AY2906" s="200">
        <v>0</v>
      </c>
      <c r="AZ2906" s="200">
        <v>0</v>
      </c>
      <c r="BA2906" s="200">
        <v>0</v>
      </c>
      <c r="BB2906" s="200">
        <v>0</v>
      </c>
      <c r="BC2906" s="200">
        <v>0</v>
      </c>
      <c r="BE2906" s="18">
        <v>0</v>
      </c>
      <c r="BF2906" s="18">
        <v>0</v>
      </c>
      <c r="BG2906" s="18">
        <v>1</v>
      </c>
      <c r="BH2906" s="18">
        <v>0</v>
      </c>
      <c r="BI2906" s="18">
        <v>0</v>
      </c>
      <c r="BJ2906" s="18">
        <v>0</v>
      </c>
    </row>
    <row r="2907" spans="1:62" x14ac:dyDescent="0.25">
      <c r="A2907" s="18">
        <v>129</v>
      </c>
      <c r="B2907" s="3">
        <v>63</v>
      </c>
      <c r="C2907" s="42" t="s">
        <v>4163</v>
      </c>
      <c r="D2907" s="42" t="s">
        <v>1869</v>
      </c>
      <c r="E2907" s="42" t="s">
        <v>2259</v>
      </c>
      <c r="F2907" s="48" t="s">
        <v>7440</v>
      </c>
      <c r="G2907" s="48" t="s">
        <v>7445</v>
      </c>
      <c r="K2907" s="113">
        <v>1</v>
      </c>
      <c r="L2907" s="113">
        <v>0</v>
      </c>
      <c r="M2907" s="113">
        <v>0</v>
      </c>
      <c r="N2907" s="48">
        <v>1</v>
      </c>
      <c r="O2907" s="48">
        <v>0</v>
      </c>
      <c r="P2907" s="48">
        <v>0</v>
      </c>
      <c r="Q2907" s="48">
        <v>0</v>
      </c>
      <c r="R2907" s="48">
        <v>0</v>
      </c>
      <c r="S2907" s="113">
        <v>1</v>
      </c>
      <c r="T2907" s="48">
        <v>0</v>
      </c>
      <c r="U2907" s="47"/>
      <c r="V2907" s="22" t="s">
        <v>8796</v>
      </c>
      <c r="W2907" s="134" t="s">
        <v>4173</v>
      </c>
      <c r="X2907" s="3" t="s">
        <v>1052</v>
      </c>
      <c r="Y2907" s="21">
        <v>0</v>
      </c>
      <c r="Z2907" s="21">
        <v>15</v>
      </c>
      <c r="AA2907" s="14">
        <v>6</v>
      </c>
      <c r="AB2907" s="3">
        <f t="shared" si="134"/>
        <v>186</v>
      </c>
      <c r="AC2907">
        <v>295.47720252434505</v>
      </c>
      <c r="AE2907" s="22"/>
      <c r="AN2907" s="3">
        <v>1651</v>
      </c>
      <c r="AO2907" s="3">
        <v>1841</v>
      </c>
      <c r="AP2907" s="3">
        <v>3379</v>
      </c>
      <c r="AR2907" s="183" t="s">
        <v>9226</v>
      </c>
      <c r="AS2907" s="183" t="s">
        <v>9227</v>
      </c>
      <c r="AT2907" s="3">
        <v>0</v>
      </c>
      <c r="AU2907" s="3">
        <v>0</v>
      </c>
      <c r="AW2907" s="200">
        <v>1</v>
      </c>
      <c r="AX2907" s="200">
        <v>0</v>
      </c>
      <c r="AY2907" s="200">
        <v>0</v>
      </c>
      <c r="AZ2907" s="200">
        <v>0</v>
      </c>
      <c r="BA2907" s="200">
        <v>0</v>
      </c>
      <c r="BB2907" s="200">
        <v>0</v>
      </c>
      <c r="BC2907" s="200">
        <v>0</v>
      </c>
    </row>
    <row r="2908" spans="1:62" x14ac:dyDescent="0.25">
      <c r="A2908" s="18">
        <v>129</v>
      </c>
      <c r="B2908" s="3">
        <v>63</v>
      </c>
      <c r="C2908" s="42" t="s">
        <v>4163</v>
      </c>
      <c r="D2908" s="42" t="s">
        <v>1869</v>
      </c>
      <c r="E2908" s="42" t="s">
        <v>2259</v>
      </c>
      <c r="F2908" s="48" t="s">
        <v>7440</v>
      </c>
      <c r="G2908" s="48" t="s">
        <v>7446</v>
      </c>
      <c r="K2908" s="113">
        <v>1</v>
      </c>
      <c r="L2908" s="113">
        <v>0</v>
      </c>
      <c r="M2908" s="113">
        <v>0</v>
      </c>
      <c r="N2908" s="48">
        <v>1</v>
      </c>
      <c r="O2908" s="48">
        <v>0</v>
      </c>
      <c r="P2908" s="48">
        <v>0</v>
      </c>
      <c r="Q2908" s="48">
        <v>0</v>
      </c>
      <c r="R2908" s="48">
        <v>0</v>
      </c>
      <c r="S2908" s="113">
        <v>1</v>
      </c>
      <c r="T2908" s="48">
        <v>0</v>
      </c>
      <c r="U2908" s="47"/>
      <c r="V2908" s="22" t="s">
        <v>8797</v>
      </c>
      <c r="W2908" s="134" t="s">
        <v>4174</v>
      </c>
      <c r="X2908" s="3" t="s">
        <v>806</v>
      </c>
      <c r="Y2908" s="21">
        <v>0</v>
      </c>
      <c r="Z2908" s="21">
        <v>16</v>
      </c>
      <c r="AA2908" s="14">
        <v>0</v>
      </c>
      <c r="AB2908" s="3">
        <f t="shared" si="134"/>
        <v>192</v>
      </c>
      <c r="AC2908">
        <v>304.9251783196795</v>
      </c>
      <c r="AE2908" s="22" t="s">
        <v>9228</v>
      </c>
      <c r="AF2908" s="2" t="s">
        <v>4175</v>
      </c>
      <c r="AG2908" s="3" t="s">
        <v>27</v>
      </c>
      <c r="AH2908" s="3">
        <v>0</v>
      </c>
      <c r="AI2908" s="3">
        <v>4</v>
      </c>
      <c r="AJ2908" s="3">
        <v>0</v>
      </c>
      <c r="AK2908" s="3">
        <f>(240*AH2908)+(12*AI2908)+AJ2908</f>
        <v>48</v>
      </c>
      <c r="AL2908">
        <v>69.03411333720112</v>
      </c>
      <c r="AN2908" s="3">
        <v>1651</v>
      </c>
      <c r="AO2908" s="3">
        <v>1841</v>
      </c>
      <c r="AP2908" s="3">
        <v>3377</v>
      </c>
      <c r="AQ2908" s="3">
        <v>2653</v>
      </c>
      <c r="AR2908" s="183" t="s">
        <v>9226</v>
      </c>
      <c r="AS2908" s="183" t="s">
        <v>9227</v>
      </c>
      <c r="AT2908" s="3">
        <v>0</v>
      </c>
      <c r="AU2908" s="3">
        <v>0</v>
      </c>
      <c r="AW2908" s="200">
        <v>1</v>
      </c>
      <c r="AX2908" s="200">
        <v>0</v>
      </c>
      <c r="AY2908" s="200">
        <v>0</v>
      </c>
      <c r="AZ2908" s="200">
        <v>0</v>
      </c>
      <c r="BA2908" s="200">
        <v>0</v>
      </c>
      <c r="BB2908" s="200">
        <v>0</v>
      </c>
      <c r="BC2908" s="200">
        <v>0</v>
      </c>
      <c r="BE2908" s="18">
        <v>0</v>
      </c>
      <c r="BF2908" s="18">
        <v>0</v>
      </c>
      <c r="BG2908" s="18">
        <v>1</v>
      </c>
      <c r="BH2908" s="18">
        <v>0</v>
      </c>
      <c r="BI2908" s="18">
        <v>0</v>
      </c>
      <c r="BJ2908" s="18">
        <v>0</v>
      </c>
    </row>
    <row r="2909" spans="1:62" x14ac:dyDescent="0.25">
      <c r="A2909" s="18">
        <v>129</v>
      </c>
      <c r="B2909" s="3">
        <v>63</v>
      </c>
      <c r="C2909" s="42" t="s">
        <v>4163</v>
      </c>
      <c r="D2909" s="42" t="s">
        <v>1869</v>
      </c>
      <c r="E2909" s="42" t="s">
        <v>2259</v>
      </c>
      <c r="F2909" s="48" t="s">
        <v>7440</v>
      </c>
      <c r="G2909" s="48" t="s">
        <v>7447</v>
      </c>
      <c r="K2909" s="113">
        <v>1</v>
      </c>
      <c r="L2909" s="113">
        <v>0</v>
      </c>
      <c r="M2909" s="113">
        <v>0</v>
      </c>
      <c r="N2909" s="48">
        <v>1</v>
      </c>
      <c r="O2909" s="48">
        <v>0</v>
      </c>
      <c r="P2909" s="48">
        <v>0</v>
      </c>
      <c r="Q2909" s="48">
        <v>0</v>
      </c>
      <c r="R2909" s="48">
        <v>0</v>
      </c>
      <c r="S2909" s="113">
        <v>1</v>
      </c>
      <c r="T2909" s="48">
        <v>0</v>
      </c>
      <c r="U2909" s="47"/>
      <c r="V2909" s="22" t="s">
        <v>8797</v>
      </c>
      <c r="W2909" s="134" t="s">
        <v>4176</v>
      </c>
      <c r="X2909" s="3" t="s">
        <v>652</v>
      </c>
      <c r="Y2909" s="21">
        <v>1</v>
      </c>
      <c r="Z2909" s="21">
        <v>1</v>
      </c>
      <c r="AA2909" s="14">
        <v>6</v>
      </c>
      <c r="AB2909" s="3">
        <f t="shared" si="134"/>
        <v>258</v>
      </c>
      <c r="AC2909">
        <v>409.74320836706931</v>
      </c>
      <c r="AE2909" s="22" t="s">
        <v>9229</v>
      </c>
      <c r="AF2909" s="2" t="s">
        <v>4177</v>
      </c>
      <c r="AG2909" s="3" t="s">
        <v>226</v>
      </c>
      <c r="AH2909" s="3">
        <v>1</v>
      </c>
      <c r="AI2909" s="3">
        <v>16</v>
      </c>
      <c r="AJ2909" s="3">
        <v>0</v>
      </c>
      <c r="AK2909" s="3">
        <f>(240*AH2909)+(12*AI2909)+AJ2909</f>
        <v>432</v>
      </c>
      <c r="AL2909">
        <v>606.09245079625953</v>
      </c>
      <c r="AN2909" s="3">
        <v>1651</v>
      </c>
      <c r="AO2909" s="3">
        <v>1841</v>
      </c>
      <c r="AP2909" s="3">
        <v>3377</v>
      </c>
      <c r="AQ2909" s="3">
        <v>2472</v>
      </c>
      <c r="AR2909" s="183" t="s">
        <v>9226</v>
      </c>
      <c r="AS2909" s="183" t="s">
        <v>9227</v>
      </c>
      <c r="AT2909" s="3">
        <v>0</v>
      </c>
      <c r="AU2909" s="3">
        <v>0</v>
      </c>
      <c r="AW2909" s="200">
        <v>1</v>
      </c>
      <c r="AX2909" s="200">
        <v>0</v>
      </c>
      <c r="AY2909" s="200">
        <v>0</v>
      </c>
      <c r="AZ2909" s="200">
        <v>0</v>
      </c>
      <c r="BA2909" s="200">
        <v>0</v>
      </c>
      <c r="BB2909" s="200">
        <v>0</v>
      </c>
      <c r="BC2909" s="200">
        <v>0</v>
      </c>
      <c r="BE2909" s="18">
        <v>0</v>
      </c>
      <c r="BF2909" s="18">
        <v>0</v>
      </c>
      <c r="BG2909" s="18">
        <v>1</v>
      </c>
      <c r="BH2909" s="18">
        <v>0</v>
      </c>
      <c r="BI2909" s="18">
        <v>0</v>
      </c>
      <c r="BJ2909" s="18">
        <v>0</v>
      </c>
    </row>
    <row r="2910" spans="1:62" x14ac:dyDescent="0.25">
      <c r="A2910" s="18">
        <v>129</v>
      </c>
      <c r="B2910" s="3">
        <v>63</v>
      </c>
      <c r="C2910" s="42" t="s">
        <v>4163</v>
      </c>
      <c r="D2910" s="42" t="s">
        <v>1869</v>
      </c>
      <c r="E2910" s="42" t="s">
        <v>2259</v>
      </c>
      <c r="F2910" s="48" t="s">
        <v>7440</v>
      </c>
      <c r="G2910" s="48" t="s">
        <v>7448</v>
      </c>
      <c r="K2910" s="113">
        <v>1</v>
      </c>
      <c r="L2910" s="113">
        <v>0</v>
      </c>
      <c r="M2910" s="113">
        <v>0</v>
      </c>
      <c r="N2910" s="48">
        <v>1</v>
      </c>
      <c r="O2910" s="48">
        <v>0</v>
      </c>
      <c r="P2910" s="48">
        <v>0</v>
      </c>
      <c r="Q2910" s="48">
        <v>0</v>
      </c>
      <c r="R2910" s="48">
        <v>0</v>
      </c>
      <c r="S2910" s="113">
        <v>1</v>
      </c>
      <c r="T2910" s="48">
        <v>0</v>
      </c>
      <c r="U2910" s="47"/>
      <c r="V2910" s="22" t="s">
        <v>8798</v>
      </c>
      <c r="W2910" s="134" t="s">
        <v>4178</v>
      </c>
      <c r="X2910" s="3" t="s">
        <v>65</v>
      </c>
      <c r="Y2910" s="21">
        <v>0</v>
      </c>
      <c r="Z2910" s="21">
        <v>2</v>
      </c>
      <c r="AA2910" s="14">
        <v>6</v>
      </c>
      <c r="AB2910" s="3">
        <f t="shared" si="134"/>
        <v>30</v>
      </c>
      <c r="AC2910">
        <v>47.611939259427082</v>
      </c>
      <c r="AE2910" s="22"/>
      <c r="AN2910" s="3">
        <v>1651</v>
      </c>
      <c r="AO2910" s="3">
        <v>1841</v>
      </c>
      <c r="AP2910" s="3">
        <v>3372</v>
      </c>
      <c r="AR2910" s="183" t="s">
        <v>9226</v>
      </c>
      <c r="AS2910" s="183" t="s">
        <v>9227</v>
      </c>
      <c r="AT2910" s="3">
        <v>0</v>
      </c>
      <c r="AU2910" s="3">
        <v>0</v>
      </c>
      <c r="AW2910" s="200">
        <v>1</v>
      </c>
      <c r="AX2910" s="200">
        <v>0</v>
      </c>
      <c r="AY2910" s="200">
        <v>0</v>
      </c>
      <c r="AZ2910" s="200">
        <v>0</v>
      </c>
      <c r="BA2910" s="200">
        <v>0</v>
      </c>
      <c r="BB2910" s="200">
        <v>0</v>
      </c>
      <c r="BC2910" s="200">
        <v>0</v>
      </c>
    </row>
    <row r="2911" spans="1:62" x14ac:dyDescent="0.25">
      <c r="A2911" s="18">
        <v>129</v>
      </c>
      <c r="B2911" s="3">
        <v>63</v>
      </c>
      <c r="C2911" s="42" t="s">
        <v>4163</v>
      </c>
      <c r="D2911" s="42" t="s">
        <v>1869</v>
      </c>
      <c r="E2911" s="42" t="s">
        <v>2259</v>
      </c>
      <c r="F2911" s="48" t="s">
        <v>7440</v>
      </c>
      <c r="G2911" s="48" t="s">
        <v>7449</v>
      </c>
      <c r="K2911" s="113">
        <v>1</v>
      </c>
      <c r="L2911" s="113">
        <v>0</v>
      </c>
      <c r="M2911" s="113">
        <v>0</v>
      </c>
      <c r="N2911" s="48">
        <v>1</v>
      </c>
      <c r="O2911" s="48">
        <v>0</v>
      </c>
      <c r="P2911" s="48">
        <v>0</v>
      </c>
      <c r="Q2911" s="48">
        <v>0</v>
      </c>
      <c r="R2911" s="48">
        <v>0</v>
      </c>
      <c r="S2911" s="113">
        <v>1</v>
      </c>
      <c r="T2911" s="48">
        <v>0</v>
      </c>
      <c r="U2911" s="47"/>
      <c r="V2911" s="22" t="s">
        <v>8798</v>
      </c>
      <c r="W2911" s="134" t="s">
        <v>4179</v>
      </c>
      <c r="X2911" s="3" t="s">
        <v>334</v>
      </c>
      <c r="Y2911" s="21">
        <v>0</v>
      </c>
      <c r="Z2911" s="21">
        <v>16</v>
      </c>
      <c r="AA2911" s="14">
        <v>6</v>
      </c>
      <c r="AB2911" s="3">
        <f t="shared" si="134"/>
        <v>198</v>
      </c>
      <c r="AC2911">
        <v>314.23879911221871</v>
      </c>
      <c r="AE2911" s="22" t="s">
        <v>9341</v>
      </c>
      <c r="AF2911" s="2" t="s">
        <v>4180</v>
      </c>
      <c r="AG2911" s="3" t="s">
        <v>77</v>
      </c>
      <c r="AH2911" s="3">
        <v>0</v>
      </c>
      <c r="AI2911" s="3">
        <v>6</v>
      </c>
      <c r="AJ2911" s="3">
        <v>0</v>
      </c>
      <c r="AK2911" s="3">
        <f>(240*AH2911)+(12*AI2911)+AJ2911</f>
        <v>72</v>
      </c>
      <c r="AL2911">
        <v>96.749516511481033</v>
      </c>
      <c r="AN2911" s="3">
        <v>1651</v>
      </c>
      <c r="AO2911" s="3">
        <v>1841</v>
      </c>
      <c r="AP2911" s="3">
        <v>3372</v>
      </c>
      <c r="AQ2911" s="3">
        <v>2157</v>
      </c>
      <c r="AR2911" s="183" t="s">
        <v>9226</v>
      </c>
      <c r="AS2911" s="183" t="s">
        <v>9227</v>
      </c>
      <c r="AT2911" s="3">
        <v>0</v>
      </c>
      <c r="AU2911" s="3">
        <v>0</v>
      </c>
      <c r="AW2911" s="200">
        <v>1</v>
      </c>
      <c r="AX2911" s="200">
        <v>0</v>
      </c>
      <c r="AY2911" s="200">
        <v>0</v>
      </c>
      <c r="AZ2911" s="200">
        <v>0</v>
      </c>
      <c r="BA2911" s="200">
        <v>0</v>
      </c>
      <c r="BB2911" s="200">
        <v>0</v>
      </c>
      <c r="BC2911" s="200">
        <v>0</v>
      </c>
      <c r="BE2911" s="18">
        <v>0</v>
      </c>
      <c r="BF2911" s="18">
        <v>0</v>
      </c>
      <c r="BG2911" s="18">
        <v>1</v>
      </c>
      <c r="BH2911" s="18">
        <v>0</v>
      </c>
      <c r="BI2911" s="18">
        <v>0</v>
      </c>
      <c r="BJ2911" s="18">
        <v>0</v>
      </c>
    </row>
    <row r="2912" spans="1:62" x14ac:dyDescent="0.25">
      <c r="A2912" s="18">
        <v>129</v>
      </c>
      <c r="B2912" s="3">
        <v>63</v>
      </c>
      <c r="C2912" s="42" t="s">
        <v>4163</v>
      </c>
      <c r="D2912" s="42" t="s">
        <v>1869</v>
      </c>
      <c r="E2912" s="42" t="s">
        <v>2259</v>
      </c>
      <c r="F2912" s="48" t="s">
        <v>7440</v>
      </c>
      <c r="G2912" s="48" t="s">
        <v>7450</v>
      </c>
      <c r="K2912" s="113">
        <v>1</v>
      </c>
      <c r="L2912" s="113">
        <v>0</v>
      </c>
      <c r="M2912" s="113">
        <v>0</v>
      </c>
      <c r="N2912" s="48">
        <v>1</v>
      </c>
      <c r="O2912" s="48">
        <v>0</v>
      </c>
      <c r="P2912" s="48">
        <v>0</v>
      </c>
      <c r="Q2912" s="48">
        <v>0</v>
      </c>
      <c r="R2912" s="48">
        <v>0</v>
      </c>
      <c r="S2912" s="113">
        <v>1</v>
      </c>
      <c r="T2912" s="48">
        <v>0</v>
      </c>
      <c r="U2912" s="47"/>
      <c r="V2912" s="22" t="s">
        <v>8798</v>
      </c>
      <c r="W2912" s="134" t="s">
        <v>4181</v>
      </c>
      <c r="X2912" s="3" t="s">
        <v>389</v>
      </c>
      <c r="Y2912" s="21">
        <v>0</v>
      </c>
      <c r="Z2912" s="21">
        <v>14</v>
      </c>
      <c r="AA2912" s="14">
        <v>0</v>
      </c>
      <c r="AB2912" s="3">
        <f t="shared" si="134"/>
        <v>168</v>
      </c>
      <c r="AC2912">
        <v>266.62685985279165</v>
      </c>
      <c r="AE2912" s="22" t="s">
        <v>9342</v>
      </c>
      <c r="AF2912" s="2" t="s">
        <v>4182</v>
      </c>
      <c r="AG2912" s="3" t="s">
        <v>244</v>
      </c>
      <c r="AH2912" s="3">
        <v>12</v>
      </c>
      <c r="AI2912" s="3">
        <v>0</v>
      </c>
      <c r="AJ2912" s="3">
        <v>0</v>
      </c>
      <c r="AK2912" s="3">
        <f>(240*AH2912)+(12*AI2912)+AJ2912</f>
        <v>2880</v>
      </c>
      <c r="AL2912">
        <v>3863.0955180776268</v>
      </c>
      <c r="AN2912" s="3">
        <v>1651</v>
      </c>
      <c r="AO2912" s="3">
        <v>1841</v>
      </c>
      <c r="AP2912" s="3">
        <v>3372</v>
      </c>
      <c r="AQ2912" s="3">
        <v>2144</v>
      </c>
      <c r="AR2912" s="183" t="s">
        <v>9226</v>
      </c>
      <c r="AS2912" s="183" t="s">
        <v>9227</v>
      </c>
      <c r="AT2912" s="3">
        <v>0</v>
      </c>
      <c r="AU2912" s="3">
        <v>0</v>
      </c>
      <c r="AW2912" s="200">
        <v>1</v>
      </c>
      <c r="AX2912" s="200">
        <v>0</v>
      </c>
      <c r="AY2912" s="200">
        <v>0</v>
      </c>
      <c r="AZ2912" s="200">
        <v>0</v>
      </c>
      <c r="BA2912" s="200">
        <v>0</v>
      </c>
      <c r="BB2912" s="200">
        <v>0</v>
      </c>
      <c r="BC2912" s="200">
        <v>0</v>
      </c>
      <c r="BE2912" s="18">
        <v>0</v>
      </c>
      <c r="BF2912" s="18">
        <v>0</v>
      </c>
      <c r="BG2912" s="18">
        <v>1</v>
      </c>
      <c r="BH2912" s="18">
        <v>0</v>
      </c>
      <c r="BI2912" s="18">
        <v>0</v>
      </c>
      <c r="BJ2912" s="18">
        <v>0</v>
      </c>
    </row>
    <row r="2913" spans="1:62" x14ac:dyDescent="0.25">
      <c r="A2913" s="18">
        <v>129</v>
      </c>
      <c r="B2913" s="3">
        <v>63</v>
      </c>
      <c r="C2913" s="42" t="s">
        <v>4163</v>
      </c>
      <c r="D2913" s="42" t="s">
        <v>1869</v>
      </c>
      <c r="E2913" s="42" t="s">
        <v>2259</v>
      </c>
      <c r="F2913" s="48" t="s">
        <v>7440</v>
      </c>
      <c r="G2913" s="48" t="s">
        <v>7451</v>
      </c>
      <c r="K2913" s="113">
        <v>1</v>
      </c>
      <c r="L2913" s="113">
        <v>0</v>
      </c>
      <c r="M2913" s="113">
        <v>0</v>
      </c>
      <c r="N2913" s="48">
        <v>1</v>
      </c>
      <c r="O2913" s="48">
        <v>0</v>
      </c>
      <c r="P2913" s="48">
        <v>0</v>
      </c>
      <c r="Q2913" s="48">
        <v>0</v>
      </c>
      <c r="R2913" s="48">
        <v>0</v>
      </c>
      <c r="S2913" s="113">
        <v>1</v>
      </c>
      <c r="T2913" s="48">
        <v>0</v>
      </c>
      <c r="U2913" s="47"/>
      <c r="V2913" s="22" t="s">
        <v>8799</v>
      </c>
      <c r="W2913" s="134" t="s">
        <v>4183</v>
      </c>
      <c r="X2913" s="3" t="s">
        <v>503</v>
      </c>
      <c r="Y2913" s="21">
        <v>0</v>
      </c>
      <c r="Z2913" s="21">
        <v>12</v>
      </c>
      <c r="AA2913" s="14">
        <v>6</v>
      </c>
      <c r="AB2913" s="3">
        <f t="shared" si="134"/>
        <v>150</v>
      </c>
      <c r="AC2913">
        <v>232.42102875660103</v>
      </c>
      <c r="AE2913" s="22" t="s">
        <v>9343</v>
      </c>
      <c r="AF2913" s="2" t="s">
        <v>4184</v>
      </c>
      <c r="AG2913" s="3" t="s">
        <v>72</v>
      </c>
      <c r="AH2913" s="3">
        <v>1</v>
      </c>
      <c r="AI2913" s="3">
        <v>2</v>
      </c>
      <c r="AJ2913" s="3">
        <v>6</v>
      </c>
      <c r="AK2913" s="3">
        <f>(240*AH2913)+(12*AI2913)+AJ2913</f>
        <v>270</v>
      </c>
      <c r="AL2913">
        <v>361.71900544456679</v>
      </c>
      <c r="AN2913" s="3">
        <v>1651</v>
      </c>
      <c r="AO2913" s="3">
        <v>1841</v>
      </c>
      <c r="AP2913" s="3">
        <v>3197</v>
      </c>
      <c r="AQ2913" s="3">
        <v>2135</v>
      </c>
      <c r="AR2913" s="183" t="s">
        <v>9226</v>
      </c>
      <c r="AS2913" s="183" t="s">
        <v>9227</v>
      </c>
      <c r="AT2913" s="3">
        <v>0</v>
      </c>
      <c r="AU2913" s="3">
        <v>0</v>
      </c>
      <c r="AW2913" s="200">
        <v>1</v>
      </c>
      <c r="AX2913" s="200">
        <v>0</v>
      </c>
      <c r="AY2913" s="200">
        <v>0</v>
      </c>
      <c r="AZ2913" s="200">
        <v>0</v>
      </c>
      <c r="BA2913" s="200">
        <v>0</v>
      </c>
      <c r="BB2913" s="200">
        <v>0</v>
      </c>
      <c r="BC2913" s="200">
        <v>0</v>
      </c>
      <c r="BE2913" s="18">
        <v>0</v>
      </c>
      <c r="BF2913" s="18">
        <v>0</v>
      </c>
      <c r="BG2913" s="18">
        <v>1</v>
      </c>
      <c r="BH2913" s="18">
        <v>0</v>
      </c>
      <c r="BI2913" s="18">
        <v>0</v>
      </c>
      <c r="BJ2913" s="18">
        <v>0</v>
      </c>
    </row>
    <row r="2914" spans="1:62" x14ac:dyDescent="0.25">
      <c r="A2914" s="18">
        <v>129</v>
      </c>
      <c r="B2914" s="3">
        <v>63</v>
      </c>
      <c r="C2914" s="42" t="s">
        <v>4163</v>
      </c>
      <c r="D2914" s="42" t="s">
        <v>1869</v>
      </c>
      <c r="E2914" s="42" t="s">
        <v>2259</v>
      </c>
      <c r="F2914" s="48" t="s">
        <v>7440</v>
      </c>
      <c r="G2914" s="48" t="s">
        <v>7452</v>
      </c>
      <c r="K2914" s="113">
        <v>1</v>
      </c>
      <c r="L2914" s="113">
        <v>0</v>
      </c>
      <c r="M2914" s="113">
        <v>0</v>
      </c>
      <c r="N2914" s="48">
        <v>1</v>
      </c>
      <c r="O2914" s="48">
        <v>0</v>
      </c>
      <c r="P2914" s="48">
        <v>0</v>
      </c>
      <c r="Q2914" s="48">
        <v>0</v>
      </c>
      <c r="R2914" s="48">
        <v>0</v>
      </c>
      <c r="S2914" s="113">
        <v>1</v>
      </c>
      <c r="T2914" s="48">
        <v>0</v>
      </c>
      <c r="U2914" s="47"/>
      <c r="V2914" s="22" t="s">
        <v>8799</v>
      </c>
      <c r="W2914" s="134" t="s">
        <v>4185</v>
      </c>
      <c r="X2914" s="3" t="s">
        <v>706</v>
      </c>
      <c r="Y2914" s="21">
        <v>1</v>
      </c>
      <c r="Z2914" s="21">
        <v>0</v>
      </c>
      <c r="AA2914" s="14">
        <v>0</v>
      </c>
      <c r="AB2914" s="3">
        <f t="shared" si="134"/>
        <v>240</v>
      </c>
      <c r="AC2914">
        <v>371.87364601056163</v>
      </c>
      <c r="AE2914" s="22"/>
      <c r="AN2914" s="3">
        <v>1651</v>
      </c>
      <c r="AO2914" s="3">
        <v>1841</v>
      </c>
      <c r="AP2914" s="3">
        <v>3197</v>
      </c>
      <c r="AR2914" s="183" t="s">
        <v>9226</v>
      </c>
      <c r="AS2914" s="183" t="s">
        <v>9227</v>
      </c>
      <c r="AT2914" s="3">
        <v>0</v>
      </c>
      <c r="AU2914" s="3">
        <v>0</v>
      </c>
      <c r="AW2914" s="200">
        <v>1</v>
      </c>
      <c r="AX2914" s="200">
        <v>0</v>
      </c>
      <c r="AY2914" s="200">
        <v>0</v>
      </c>
      <c r="AZ2914" s="200">
        <v>0</v>
      </c>
      <c r="BA2914" s="200">
        <v>0</v>
      </c>
      <c r="BB2914" s="200">
        <v>0</v>
      </c>
      <c r="BC2914" s="200">
        <v>0</v>
      </c>
    </row>
    <row r="2915" spans="1:62" x14ac:dyDescent="0.25">
      <c r="A2915" s="18">
        <v>129</v>
      </c>
      <c r="B2915" s="3">
        <v>63</v>
      </c>
      <c r="C2915" s="42" t="s">
        <v>4163</v>
      </c>
      <c r="D2915" s="42" t="s">
        <v>1869</v>
      </c>
      <c r="E2915" s="42" t="s">
        <v>2259</v>
      </c>
      <c r="F2915" s="48" t="s">
        <v>7440</v>
      </c>
      <c r="G2915" s="48" t="s">
        <v>6526</v>
      </c>
      <c r="K2915" s="113">
        <v>1</v>
      </c>
      <c r="L2915" s="113">
        <v>0</v>
      </c>
      <c r="M2915" s="113">
        <v>0</v>
      </c>
      <c r="N2915" s="48">
        <v>1</v>
      </c>
      <c r="O2915" s="48">
        <v>0</v>
      </c>
      <c r="P2915" s="48">
        <v>0</v>
      </c>
      <c r="Q2915" s="48">
        <v>0</v>
      </c>
      <c r="R2915" s="48">
        <v>0</v>
      </c>
      <c r="S2915" s="113">
        <v>1</v>
      </c>
      <c r="T2915" s="48">
        <v>0</v>
      </c>
      <c r="U2915" s="47"/>
      <c r="V2915" s="22" t="s">
        <v>8926</v>
      </c>
      <c r="W2915" s="134" t="s">
        <v>4186</v>
      </c>
      <c r="X2915" s="3" t="s">
        <v>652</v>
      </c>
      <c r="Y2915" s="21">
        <v>1</v>
      </c>
      <c r="Z2915" s="21">
        <v>1</v>
      </c>
      <c r="AA2915" s="14">
        <v>6</v>
      </c>
      <c r="AB2915" s="3">
        <f t="shared" si="134"/>
        <v>258</v>
      </c>
      <c r="AC2915">
        <v>394.81207697840648</v>
      </c>
      <c r="AE2915" s="22" t="s">
        <v>9469</v>
      </c>
      <c r="AF2915" s="2" t="s">
        <v>4187</v>
      </c>
      <c r="AG2915" s="3" t="s">
        <v>196</v>
      </c>
      <c r="AH2915" s="3">
        <v>0</v>
      </c>
      <c r="AI2915" s="3">
        <v>3</v>
      </c>
      <c r="AJ2915" s="3">
        <v>0</v>
      </c>
      <c r="AK2915" s="3">
        <f>(240*AH2915)+(12*AI2915)+AJ2915</f>
        <v>36</v>
      </c>
      <c r="AL2915">
        <v>45.933783873500303</v>
      </c>
      <c r="AN2915" s="3">
        <v>1651</v>
      </c>
      <c r="AO2915" s="3">
        <v>1841</v>
      </c>
      <c r="AP2915" s="3">
        <v>3106</v>
      </c>
      <c r="AQ2915" s="3">
        <v>1779</v>
      </c>
      <c r="AR2915" s="183" t="s">
        <v>9226</v>
      </c>
      <c r="AS2915" s="183" t="s">
        <v>9227</v>
      </c>
      <c r="AT2915" s="3">
        <v>0</v>
      </c>
      <c r="AU2915" s="3">
        <v>0</v>
      </c>
      <c r="AW2915" s="200">
        <v>0</v>
      </c>
      <c r="AX2915" s="200">
        <v>1</v>
      </c>
      <c r="AY2915" s="200">
        <v>0</v>
      </c>
      <c r="AZ2915" s="200">
        <v>0</v>
      </c>
      <c r="BA2915" s="200">
        <v>0</v>
      </c>
      <c r="BB2915" s="200">
        <v>0</v>
      </c>
      <c r="BC2915" s="200">
        <v>0</v>
      </c>
      <c r="BE2915" s="18">
        <v>0</v>
      </c>
      <c r="BF2915" s="18">
        <v>0</v>
      </c>
      <c r="BG2915" s="18">
        <v>1</v>
      </c>
      <c r="BH2915" s="18">
        <v>0</v>
      </c>
      <c r="BI2915" s="18">
        <v>0</v>
      </c>
      <c r="BJ2915" s="18">
        <v>0</v>
      </c>
    </row>
    <row r="2916" spans="1:62" x14ac:dyDescent="0.25">
      <c r="A2916" s="18">
        <v>129</v>
      </c>
      <c r="B2916" s="3">
        <v>63</v>
      </c>
      <c r="C2916" s="42" t="s">
        <v>4163</v>
      </c>
      <c r="D2916" s="42" t="s">
        <v>1869</v>
      </c>
      <c r="E2916" s="42" t="s">
        <v>2259</v>
      </c>
      <c r="F2916" s="48" t="s">
        <v>7440</v>
      </c>
      <c r="G2916" s="48" t="s">
        <v>6529</v>
      </c>
      <c r="K2916" s="113">
        <v>1</v>
      </c>
      <c r="L2916" s="113">
        <v>0</v>
      </c>
      <c r="M2916" s="113">
        <v>0</v>
      </c>
      <c r="N2916" s="48">
        <v>1</v>
      </c>
      <c r="O2916" s="48">
        <v>0</v>
      </c>
      <c r="P2916" s="48">
        <v>0</v>
      </c>
      <c r="Q2916" s="48">
        <v>0</v>
      </c>
      <c r="R2916" s="48">
        <v>0</v>
      </c>
      <c r="S2916" s="113">
        <v>1</v>
      </c>
      <c r="T2916" s="48">
        <v>0</v>
      </c>
      <c r="U2916" s="47"/>
      <c r="V2916" s="22" t="s">
        <v>9230</v>
      </c>
      <c r="W2916" s="134" t="s">
        <v>4188</v>
      </c>
      <c r="X2916" s="3" t="s">
        <v>4189</v>
      </c>
      <c r="Y2916" s="21">
        <v>0</v>
      </c>
      <c r="Z2916" s="21">
        <v>17</v>
      </c>
      <c r="AA2916" s="14">
        <v>4</v>
      </c>
      <c r="AB2916" s="3">
        <f t="shared" si="134"/>
        <v>208</v>
      </c>
      <c r="AC2916">
        <v>300.33850185520686</v>
      </c>
      <c r="AE2916" s="22" t="s">
        <v>9521</v>
      </c>
      <c r="AF2916" s="2" t="s">
        <v>4190</v>
      </c>
      <c r="AG2916" s="3" t="s">
        <v>4191</v>
      </c>
      <c r="AH2916" s="3">
        <v>1</v>
      </c>
      <c r="AI2916" s="3">
        <v>18</v>
      </c>
      <c r="AJ2916" s="3">
        <v>6</v>
      </c>
      <c r="AK2916" s="3">
        <f>(240*AH2916)+(12*AI2916)+AJ2916</f>
        <v>462</v>
      </c>
      <c r="AL2916">
        <v>576.152098354793</v>
      </c>
      <c r="AN2916" s="3">
        <v>1651</v>
      </c>
      <c r="AO2916" s="3">
        <v>1841</v>
      </c>
      <c r="AP2916" s="3">
        <v>2682</v>
      </c>
      <c r="AQ2916" s="3">
        <v>1612</v>
      </c>
      <c r="AR2916" s="183" t="s">
        <v>9226</v>
      </c>
      <c r="AS2916" s="183" t="s">
        <v>9227</v>
      </c>
      <c r="AT2916" s="3">
        <v>0</v>
      </c>
      <c r="AU2916" s="3">
        <v>0</v>
      </c>
      <c r="AW2916" s="200">
        <v>0</v>
      </c>
      <c r="AX2916" s="200">
        <v>1</v>
      </c>
      <c r="AY2916" s="200">
        <v>0</v>
      </c>
      <c r="AZ2916" s="200">
        <v>0</v>
      </c>
      <c r="BA2916" s="200">
        <v>0</v>
      </c>
      <c r="BB2916" s="200">
        <v>0</v>
      </c>
      <c r="BC2916" s="200">
        <v>0</v>
      </c>
      <c r="BE2916" s="18">
        <v>0</v>
      </c>
      <c r="BF2916" s="18">
        <v>1</v>
      </c>
      <c r="BG2916" s="18">
        <v>0</v>
      </c>
      <c r="BH2916" s="18">
        <v>0</v>
      </c>
      <c r="BI2916" s="18">
        <v>0</v>
      </c>
      <c r="BJ2916" s="18">
        <v>0</v>
      </c>
    </row>
    <row r="2917" spans="1:62" x14ac:dyDescent="0.25">
      <c r="A2917" s="18">
        <v>129</v>
      </c>
      <c r="B2917" s="3">
        <v>63</v>
      </c>
      <c r="C2917" s="42" t="s">
        <v>4163</v>
      </c>
      <c r="D2917" s="42" t="s">
        <v>1869</v>
      </c>
      <c r="E2917" s="42" t="s">
        <v>2259</v>
      </c>
      <c r="F2917" s="48" t="s">
        <v>7440</v>
      </c>
      <c r="G2917" s="48" t="s">
        <v>6531</v>
      </c>
      <c r="K2917" s="113">
        <v>1</v>
      </c>
      <c r="L2917" s="113">
        <v>0</v>
      </c>
      <c r="M2917" s="113">
        <v>0</v>
      </c>
      <c r="N2917" s="48">
        <v>1</v>
      </c>
      <c r="O2917" s="48">
        <v>0</v>
      </c>
      <c r="P2917" s="48">
        <v>0</v>
      </c>
      <c r="Q2917" s="48">
        <v>0</v>
      </c>
      <c r="R2917" s="48">
        <v>0</v>
      </c>
      <c r="S2917" s="113">
        <v>1</v>
      </c>
      <c r="T2917" s="48">
        <v>0</v>
      </c>
      <c r="U2917" s="47"/>
      <c r="V2917" s="22" t="s">
        <v>9161</v>
      </c>
      <c r="W2917" s="134" t="s">
        <v>4192</v>
      </c>
      <c r="X2917" s="3" t="s">
        <v>349</v>
      </c>
      <c r="Y2917" s="21">
        <v>1</v>
      </c>
      <c r="Z2917" s="21">
        <v>4</v>
      </c>
      <c r="AA2917" s="14">
        <v>0</v>
      </c>
      <c r="AB2917" s="3">
        <f t="shared" si="134"/>
        <v>288</v>
      </c>
      <c r="AC2917">
        <v>415.39786140698499</v>
      </c>
      <c r="AE2917" s="22" t="s">
        <v>9521</v>
      </c>
      <c r="AF2917" s="2" t="s">
        <v>4193</v>
      </c>
      <c r="AG2917" s="3" t="s">
        <v>4194</v>
      </c>
      <c r="AH2917" s="3">
        <v>14</v>
      </c>
      <c r="AI2917" s="3">
        <v>2</v>
      </c>
      <c r="AJ2917" s="3">
        <v>6.25</v>
      </c>
      <c r="AK2917" s="3">
        <f>(240*AH2917)+(12*AI2917)+AJ2917</f>
        <v>3390.25</v>
      </c>
      <c r="AL2917">
        <v>4227.9213234790841</v>
      </c>
      <c r="AN2917" s="3">
        <v>1651</v>
      </c>
      <c r="AO2917" s="3">
        <v>1841</v>
      </c>
      <c r="AP2917" s="3">
        <v>2674</v>
      </c>
      <c r="AQ2917" s="3">
        <v>1612</v>
      </c>
      <c r="AR2917" s="183" t="s">
        <v>9226</v>
      </c>
      <c r="AS2917" s="183" t="s">
        <v>9227</v>
      </c>
      <c r="AT2917" s="3">
        <v>0</v>
      </c>
      <c r="AU2917" s="3">
        <v>0</v>
      </c>
      <c r="AW2917" s="200">
        <v>0</v>
      </c>
      <c r="AX2917" s="200">
        <v>1</v>
      </c>
      <c r="AY2917" s="200">
        <v>0</v>
      </c>
      <c r="AZ2917" s="200">
        <v>0</v>
      </c>
      <c r="BA2917" s="200">
        <v>0</v>
      </c>
      <c r="BB2917" s="200">
        <v>0</v>
      </c>
      <c r="BC2917" s="200">
        <v>0</v>
      </c>
      <c r="BE2917" s="18">
        <v>0</v>
      </c>
      <c r="BF2917" s="18">
        <v>0</v>
      </c>
      <c r="BG2917" s="18">
        <v>0</v>
      </c>
      <c r="BH2917" s="18">
        <v>0</v>
      </c>
      <c r="BI2917" s="18">
        <v>1</v>
      </c>
      <c r="BJ2917" s="18">
        <v>0</v>
      </c>
    </row>
    <row r="2918" spans="1:62" x14ac:dyDescent="0.25">
      <c r="A2918" s="18">
        <v>129</v>
      </c>
      <c r="B2918" s="3">
        <v>63</v>
      </c>
      <c r="C2918" s="42" t="s">
        <v>4163</v>
      </c>
      <c r="D2918" s="42" t="s">
        <v>1869</v>
      </c>
      <c r="E2918" s="42" t="s">
        <v>2259</v>
      </c>
      <c r="F2918" s="48" t="s">
        <v>7440</v>
      </c>
      <c r="G2918" s="48" t="s">
        <v>6533</v>
      </c>
      <c r="K2918" s="113">
        <v>1</v>
      </c>
      <c r="L2918" s="113">
        <v>0</v>
      </c>
      <c r="M2918" s="113">
        <v>0</v>
      </c>
      <c r="N2918" s="48">
        <v>1</v>
      </c>
      <c r="O2918" s="48">
        <v>0</v>
      </c>
      <c r="P2918" s="48">
        <v>0</v>
      </c>
      <c r="Q2918" s="48">
        <v>0</v>
      </c>
      <c r="R2918" s="48">
        <v>0</v>
      </c>
      <c r="S2918" s="113">
        <v>1</v>
      </c>
      <c r="T2918" s="48">
        <v>0</v>
      </c>
      <c r="U2918" s="47"/>
      <c r="V2918" s="22" t="s">
        <v>9231</v>
      </c>
      <c r="W2918" s="134" t="s">
        <v>4195</v>
      </c>
      <c r="X2918" s="3" t="s">
        <v>503</v>
      </c>
      <c r="Y2918" s="21">
        <v>0</v>
      </c>
      <c r="Z2918" s="21">
        <v>12</v>
      </c>
      <c r="AA2918" s="14">
        <v>6</v>
      </c>
      <c r="AB2918" s="3">
        <f t="shared" si="134"/>
        <v>150</v>
      </c>
      <c r="AC2918">
        <v>215.96813575736402</v>
      </c>
      <c r="AE2918" s="15" t="s">
        <v>149</v>
      </c>
      <c r="AF2918" s="155" t="s">
        <v>2263</v>
      </c>
      <c r="AG2918" s="3" t="s">
        <v>4196</v>
      </c>
      <c r="AH2918" s="3">
        <v>54</v>
      </c>
      <c r="AI2918" s="3">
        <v>3</v>
      </c>
      <c r="AJ2918" s="3">
        <v>6.25</v>
      </c>
      <c r="AK2918" s="3">
        <f>(240*AH2918)+(12*AI2918)+AJ2918</f>
        <v>13002.25</v>
      </c>
      <c r="AN2918" s="3">
        <v>1651</v>
      </c>
      <c r="AO2918" s="3">
        <v>1841</v>
      </c>
      <c r="AP2918" s="3">
        <v>2661</v>
      </c>
      <c r="AR2918" s="183" t="s">
        <v>9226</v>
      </c>
      <c r="AS2918" s="183" t="s">
        <v>9227</v>
      </c>
      <c r="AT2918" s="3">
        <v>0</v>
      </c>
      <c r="AU2918" s="3">
        <v>0</v>
      </c>
      <c r="AW2918" s="200">
        <v>0</v>
      </c>
      <c r="AX2918" s="200">
        <v>1</v>
      </c>
      <c r="AY2918" s="200">
        <v>0</v>
      </c>
      <c r="AZ2918" s="200">
        <v>0</v>
      </c>
      <c r="BA2918" s="200">
        <v>0</v>
      </c>
      <c r="BB2918" s="200">
        <v>0</v>
      </c>
      <c r="BC2918" s="200">
        <v>0</v>
      </c>
    </row>
    <row r="2919" spans="1:62" x14ac:dyDescent="0.25">
      <c r="A2919" s="18">
        <v>129</v>
      </c>
      <c r="B2919" s="3">
        <v>63</v>
      </c>
      <c r="C2919" s="42" t="s">
        <v>4163</v>
      </c>
      <c r="D2919" s="42" t="s">
        <v>1869</v>
      </c>
      <c r="E2919" s="42" t="s">
        <v>2259</v>
      </c>
      <c r="F2919" s="48" t="s">
        <v>7440</v>
      </c>
      <c r="G2919" s="48" t="s">
        <v>6535</v>
      </c>
      <c r="K2919" s="113">
        <v>1</v>
      </c>
      <c r="L2919" s="113">
        <v>0</v>
      </c>
      <c r="M2919" s="113">
        <v>0</v>
      </c>
      <c r="N2919" s="48">
        <v>1</v>
      </c>
      <c r="O2919" s="48">
        <v>0</v>
      </c>
      <c r="P2919" s="48">
        <v>0</v>
      </c>
      <c r="Q2919" s="48">
        <v>0</v>
      </c>
      <c r="R2919" s="48">
        <v>0</v>
      </c>
      <c r="S2919" s="113">
        <v>1</v>
      </c>
      <c r="T2919" s="48">
        <v>0</v>
      </c>
      <c r="U2919" s="47"/>
      <c r="V2919" s="22" t="s">
        <v>9232</v>
      </c>
      <c r="W2919" s="134" t="s">
        <v>4197</v>
      </c>
      <c r="X2919" s="3" t="s">
        <v>4198</v>
      </c>
      <c r="Y2919" s="21">
        <v>0</v>
      </c>
      <c r="Z2919" s="21">
        <v>8</v>
      </c>
      <c r="AA2919" s="14">
        <v>5</v>
      </c>
      <c r="AB2919" s="3">
        <f t="shared" si="134"/>
        <v>101</v>
      </c>
      <c r="AC2919">
        <v>145.27917867855433</v>
      </c>
      <c r="AN2919" s="3">
        <v>1651</v>
      </c>
      <c r="AO2919" s="3">
        <v>1841</v>
      </c>
      <c r="AP2919" s="3">
        <v>2654</v>
      </c>
      <c r="AR2919" s="183" t="s">
        <v>9226</v>
      </c>
      <c r="AS2919" s="183" t="s">
        <v>9227</v>
      </c>
      <c r="AT2919" s="3">
        <v>0</v>
      </c>
      <c r="AU2919" s="3">
        <v>0</v>
      </c>
      <c r="AW2919" s="200">
        <v>1</v>
      </c>
      <c r="AX2919" s="200">
        <v>0</v>
      </c>
      <c r="AY2919" s="200">
        <v>0</v>
      </c>
      <c r="AZ2919" s="200">
        <v>0</v>
      </c>
      <c r="BA2919" s="200">
        <v>0</v>
      </c>
      <c r="BB2919" s="200">
        <v>0</v>
      </c>
      <c r="BC2919" s="200">
        <v>0</v>
      </c>
    </row>
    <row r="2920" spans="1:62" x14ac:dyDescent="0.25">
      <c r="A2920" s="18">
        <v>129</v>
      </c>
      <c r="B2920" s="3">
        <v>63</v>
      </c>
      <c r="C2920" s="42" t="s">
        <v>4163</v>
      </c>
      <c r="D2920" s="42" t="s">
        <v>1869</v>
      </c>
      <c r="E2920" s="42" t="s">
        <v>2259</v>
      </c>
      <c r="F2920" s="48" t="s">
        <v>7440</v>
      </c>
      <c r="G2920" s="48" t="s">
        <v>6537</v>
      </c>
      <c r="K2920" s="113">
        <v>1</v>
      </c>
      <c r="L2920" s="113">
        <v>0</v>
      </c>
      <c r="M2920" s="113">
        <v>0</v>
      </c>
      <c r="N2920" s="48">
        <v>1</v>
      </c>
      <c r="O2920" s="48">
        <v>0</v>
      </c>
      <c r="P2920" s="48">
        <v>0</v>
      </c>
      <c r="Q2920" s="48">
        <v>0</v>
      </c>
      <c r="R2920" s="48">
        <v>0</v>
      </c>
      <c r="S2920" s="113">
        <v>1</v>
      </c>
      <c r="T2920" s="48">
        <v>0</v>
      </c>
      <c r="U2920" s="47"/>
      <c r="V2920" s="22" t="s">
        <v>9232</v>
      </c>
      <c r="W2920" s="134" t="s">
        <v>4199</v>
      </c>
      <c r="X2920" s="3" t="s">
        <v>764</v>
      </c>
      <c r="Y2920" s="21">
        <v>1</v>
      </c>
      <c r="Z2920" s="21">
        <v>10</v>
      </c>
      <c r="AA2920" s="14">
        <v>6</v>
      </c>
      <c r="AB2920" s="3">
        <f t="shared" si="134"/>
        <v>366</v>
      </c>
      <c r="AC2920">
        <v>526.45722174604839</v>
      </c>
      <c r="AN2920" s="3">
        <v>1651</v>
      </c>
      <c r="AO2920" s="3">
        <v>1841</v>
      </c>
      <c r="AP2920" s="3">
        <v>2654</v>
      </c>
      <c r="AR2920" s="183" t="s">
        <v>9226</v>
      </c>
      <c r="AS2920" s="183" t="s">
        <v>9227</v>
      </c>
      <c r="AT2920" s="3">
        <v>0</v>
      </c>
      <c r="AU2920" s="3">
        <v>0</v>
      </c>
      <c r="AW2920" s="200">
        <v>1</v>
      </c>
      <c r="AX2920" s="200">
        <v>0</v>
      </c>
      <c r="AY2920" s="200">
        <v>0</v>
      </c>
      <c r="AZ2920" s="200">
        <v>0</v>
      </c>
      <c r="BA2920" s="200">
        <v>0</v>
      </c>
      <c r="BB2920" s="200">
        <v>0</v>
      </c>
      <c r="BC2920" s="200">
        <v>0</v>
      </c>
    </row>
    <row r="2921" spans="1:62" x14ac:dyDescent="0.25">
      <c r="A2921" s="18">
        <v>129</v>
      </c>
      <c r="B2921" s="3">
        <v>63</v>
      </c>
      <c r="C2921" s="42" t="s">
        <v>4163</v>
      </c>
      <c r="D2921" s="42" t="s">
        <v>1869</v>
      </c>
      <c r="E2921" s="42" t="s">
        <v>2259</v>
      </c>
      <c r="F2921" s="48" t="s">
        <v>7440</v>
      </c>
      <c r="G2921" s="48" t="s">
        <v>6539</v>
      </c>
      <c r="K2921" s="113">
        <v>1</v>
      </c>
      <c r="L2921" s="113">
        <v>0</v>
      </c>
      <c r="M2921" s="113">
        <v>0</v>
      </c>
      <c r="N2921" s="48">
        <v>1</v>
      </c>
      <c r="O2921" s="48">
        <v>0</v>
      </c>
      <c r="P2921" s="48">
        <v>0</v>
      </c>
      <c r="Q2921" s="48">
        <v>0</v>
      </c>
      <c r="R2921" s="48">
        <v>0</v>
      </c>
      <c r="S2921" s="113">
        <v>1</v>
      </c>
      <c r="T2921" s="48">
        <v>0</v>
      </c>
      <c r="U2921" s="47"/>
      <c r="V2921" s="22" t="s">
        <v>9232</v>
      </c>
      <c r="W2921" s="134" t="s">
        <v>4200</v>
      </c>
      <c r="X2921" s="3" t="s">
        <v>72</v>
      </c>
      <c r="Y2921" s="21">
        <v>1</v>
      </c>
      <c r="Z2921" s="21">
        <v>2</v>
      </c>
      <c r="AA2921" s="14">
        <v>6</v>
      </c>
      <c r="AB2921" s="3">
        <f t="shared" si="134"/>
        <v>270</v>
      </c>
      <c r="AC2921">
        <v>388.37008161593729</v>
      </c>
      <c r="AN2921" s="3">
        <v>1651</v>
      </c>
      <c r="AO2921" s="3">
        <v>1841</v>
      </c>
      <c r="AP2921" s="3">
        <v>2654</v>
      </c>
      <c r="AR2921" s="183" t="s">
        <v>9226</v>
      </c>
      <c r="AS2921" s="183" t="s">
        <v>9227</v>
      </c>
      <c r="AT2921" s="3">
        <v>0</v>
      </c>
      <c r="AU2921" s="3">
        <v>0</v>
      </c>
      <c r="AW2921" s="200">
        <v>1</v>
      </c>
      <c r="AX2921" s="200">
        <v>0</v>
      </c>
      <c r="AY2921" s="200">
        <v>0</v>
      </c>
      <c r="AZ2921" s="200">
        <v>0</v>
      </c>
      <c r="BA2921" s="200">
        <v>0</v>
      </c>
      <c r="BB2921" s="200">
        <v>0</v>
      </c>
      <c r="BC2921" s="200">
        <v>0</v>
      </c>
    </row>
    <row r="2922" spans="1:62" x14ac:dyDescent="0.25">
      <c r="A2922" s="18">
        <v>129</v>
      </c>
      <c r="B2922" s="3">
        <v>63</v>
      </c>
      <c r="C2922" s="42" t="s">
        <v>4163</v>
      </c>
      <c r="D2922" s="42" t="s">
        <v>1869</v>
      </c>
      <c r="E2922" s="42" t="s">
        <v>2259</v>
      </c>
      <c r="F2922" s="48" t="s">
        <v>7440</v>
      </c>
      <c r="G2922" s="48" t="s">
        <v>6541</v>
      </c>
      <c r="K2922" s="113">
        <v>1</v>
      </c>
      <c r="L2922" s="113">
        <v>0</v>
      </c>
      <c r="M2922" s="113">
        <v>0</v>
      </c>
      <c r="N2922" s="48">
        <v>1</v>
      </c>
      <c r="O2922" s="48">
        <v>0</v>
      </c>
      <c r="P2922" s="48">
        <v>0</v>
      </c>
      <c r="Q2922" s="48">
        <v>0</v>
      </c>
      <c r="R2922" s="48">
        <v>0</v>
      </c>
      <c r="S2922" s="113">
        <v>1</v>
      </c>
      <c r="T2922" s="48">
        <v>0</v>
      </c>
      <c r="U2922" s="47"/>
      <c r="V2922" s="22" t="s">
        <v>9232</v>
      </c>
      <c r="W2922" s="134" t="s">
        <v>4201</v>
      </c>
      <c r="X2922" s="3" t="s">
        <v>38</v>
      </c>
      <c r="Y2922" s="21">
        <v>0</v>
      </c>
      <c r="Z2922" s="21">
        <v>12</v>
      </c>
      <c r="AA2922" s="14">
        <v>0</v>
      </c>
      <c r="AB2922" s="3">
        <f t="shared" si="134"/>
        <v>144</v>
      </c>
      <c r="AC2922">
        <v>207.13071019516656</v>
      </c>
      <c r="AN2922" s="3">
        <v>1651</v>
      </c>
      <c r="AO2922" s="3">
        <v>1841</v>
      </c>
      <c r="AP2922" s="3">
        <v>2654</v>
      </c>
      <c r="AR2922" s="183" t="s">
        <v>9226</v>
      </c>
      <c r="AS2922" s="183" t="s">
        <v>9227</v>
      </c>
      <c r="AT2922" s="3">
        <v>0</v>
      </c>
      <c r="AU2922" s="3">
        <v>0</v>
      </c>
      <c r="AW2922" s="200">
        <v>1</v>
      </c>
      <c r="AX2922" s="200">
        <v>0</v>
      </c>
      <c r="AY2922" s="200">
        <v>0</v>
      </c>
      <c r="AZ2922" s="200">
        <v>0</v>
      </c>
      <c r="BA2922" s="200">
        <v>0</v>
      </c>
      <c r="BB2922" s="200">
        <v>0</v>
      </c>
      <c r="BC2922" s="200">
        <v>0</v>
      </c>
    </row>
    <row r="2923" spans="1:62" x14ac:dyDescent="0.25">
      <c r="A2923" s="18">
        <v>129</v>
      </c>
      <c r="B2923" s="3">
        <v>63</v>
      </c>
      <c r="C2923" s="42" t="s">
        <v>4163</v>
      </c>
      <c r="D2923" s="42" t="s">
        <v>1869</v>
      </c>
      <c r="E2923" s="42" t="s">
        <v>2259</v>
      </c>
      <c r="F2923" s="48" t="s">
        <v>7440</v>
      </c>
      <c r="G2923" s="48" t="s">
        <v>6543</v>
      </c>
      <c r="K2923" s="113">
        <v>1</v>
      </c>
      <c r="L2923" s="113">
        <v>0</v>
      </c>
      <c r="M2923" s="113">
        <v>0</v>
      </c>
      <c r="N2923" s="48">
        <v>1</v>
      </c>
      <c r="O2923" s="48">
        <v>0</v>
      </c>
      <c r="P2923" s="48">
        <v>0</v>
      </c>
      <c r="Q2923" s="48">
        <v>0</v>
      </c>
      <c r="R2923" s="48">
        <v>0</v>
      </c>
      <c r="S2923" s="113">
        <v>1</v>
      </c>
      <c r="T2923" s="48">
        <v>0</v>
      </c>
      <c r="U2923" s="47"/>
      <c r="V2923" s="22" t="s">
        <v>9232</v>
      </c>
      <c r="W2923" s="134" t="s">
        <v>4202</v>
      </c>
      <c r="X2923" s="3" t="s">
        <v>23</v>
      </c>
      <c r="Y2923" s="21">
        <v>0</v>
      </c>
      <c r="Z2923" s="21">
        <v>7</v>
      </c>
      <c r="AA2923" s="14">
        <v>6</v>
      </c>
      <c r="AB2923" s="3">
        <f t="shared" si="134"/>
        <v>90</v>
      </c>
      <c r="AC2923">
        <v>129.4566938719791</v>
      </c>
      <c r="AN2923" s="3">
        <v>1651</v>
      </c>
      <c r="AO2923" s="3">
        <v>1841</v>
      </c>
      <c r="AP2923" s="3">
        <v>2654</v>
      </c>
      <c r="AR2923" s="183" t="s">
        <v>9226</v>
      </c>
      <c r="AS2923" s="183" t="s">
        <v>9227</v>
      </c>
      <c r="AT2923" s="3">
        <v>0</v>
      </c>
      <c r="AU2923" s="3">
        <v>0</v>
      </c>
      <c r="AW2923" s="200">
        <v>1</v>
      </c>
      <c r="AX2923" s="200">
        <v>0</v>
      </c>
      <c r="AY2923" s="200">
        <v>0</v>
      </c>
      <c r="AZ2923" s="200">
        <v>0</v>
      </c>
      <c r="BA2923" s="200">
        <v>0</v>
      </c>
      <c r="BB2923" s="200">
        <v>0</v>
      </c>
      <c r="BC2923" s="200">
        <v>0</v>
      </c>
    </row>
    <row r="2924" spans="1:62" x14ac:dyDescent="0.25">
      <c r="A2924" s="18">
        <v>129</v>
      </c>
      <c r="B2924" s="3">
        <v>63</v>
      </c>
      <c r="C2924" s="42" t="s">
        <v>4163</v>
      </c>
      <c r="D2924" s="42" t="s">
        <v>1869</v>
      </c>
      <c r="E2924" s="42" t="s">
        <v>2259</v>
      </c>
      <c r="F2924" s="48" t="s">
        <v>7440</v>
      </c>
      <c r="G2924" s="48" t="s">
        <v>6545</v>
      </c>
      <c r="K2924" s="113">
        <v>1</v>
      </c>
      <c r="L2924" s="113">
        <v>0</v>
      </c>
      <c r="M2924" s="113">
        <v>0</v>
      </c>
      <c r="N2924" s="48">
        <v>1</v>
      </c>
      <c r="O2924" s="48">
        <v>0</v>
      </c>
      <c r="P2924" s="48">
        <v>0</v>
      </c>
      <c r="Q2924" s="48">
        <v>0</v>
      </c>
      <c r="R2924" s="48">
        <v>0</v>
      </c>
      <c r="S2924" s="113">
        <v>1</v>
      </c>
      <c r="T2924" s="48">
        <v>0</v>
      </c>
      <c r="U2924" s="47"/>
      <c r="V2924" s="22" t="s">
        <v>9232</v>
      </c>
      <c r="W2924" s="134" t="s">
        <v>4203</v>
      </c>
      <c r="X2924" s="3" t="s">
        <v>2056</v>
      </c>
      <c r="Y2924" s="21">
        <v>1</v>
      </c>
      <c r="Z2924" s="21">
        <v>7</v>
      </c>
      <c r="AA2924" s="14">
        <v>6</v>
      </c>
      <c r="AB2924" s="3">
        <f t="shared" si="134"/>
        <v>330</v>
      </c>
      <c r="AC2924">
        <v>474.67454419725669</v>
      </c>
      <c r="AN2924" s="3">
        <v>1651</v>
      </c>
      <c r="AO2924" s="3">
        <v>1841</v>
      </c>
      <c r="AP2924" s="3">
        <v>2654</v>
      </c>
      <c r="AR2924" s="183" t="s">
        <v>9226</v>
      </c>
      <c r="AS2924" s="183" t="s">
        <v>9227</v>
      </c>
      <c r="AT2924" s="3">
        <v>0</v>
      </c>
      <c r="AU2924" s="3">
        <v>0</v>
      </c>
      <c r="AW2924" s="200">
        <v>1</v>
      </c>
      <c r="AX2924" s="200">
        <v>0</v>
      </c>
      <c r="AY2924" s="200">
        <v>0</v>
      </c>
      <c r="AZ2924" s="200">
        <v>0</v>
      </c>
      <c r="BA2924" s="200">
        <v>0</v>
      </c>
      <c r="BB2924" s="200">
        <v>0</v>
      </c>
      <c r="BC2924" s="200">
        <v>0</v>
      </c>
    </row>
    <row r="2925" spans="1:62" x14ac:dyDescent="0.25">
      <c r="A2925" s="18">
        <v>129</v>
      </c>
      <c r="B2925" s="3">
        <v>63</v>
      </c>
      <c r="C2925" s="42" t="s">
        <v>4163</v>
      </c>
      <c r="D2925" s="42" t="s">
        <v>1869</v>
      </c>
      <c r="E2925" s="42" t="s">
        <v>2259</v>
      </c>
      <c r="F2925" s="48" t="s">
        <v>7440</v>
      </c>
      <c r="G2925" s="48" t="s">
        <v>6547</v>
      </c>
      <c r="K2925" s="113">
        <v>1</v>
      </c>
      <c r="L2925" s="113">
        <v>0</v>
      </c>
      <c r="M2925" s="113">
        <v>0</v>
      </c>
      <c r="N2925" s="48">
        <v>1</v>
      </c>
      <c r="O2925" s="48">
        <v>0</v>
      </c>
      <c r="P2925" s="48">
        <v>0</v>
      </c>
      <c r="Q2925" s="48">
        <v>0</v>
      </c>
      <c r="R2925" s="48">
        <v>0</v>
      </c>
      <c r="S2925" s="113">
        <v>1</v>
      </c>
      <c r="T2925" s="48">
        <v>0</v>
      </c>
      <c r="U2925" s="47"/>
      <c r="V2925" s="22" t="s">
        <v>9108</v>
      </c>
      <c r="W2925" s="134" t="s">
        <v>4204</v>
      </c>
      <c r="X2925" s="3" t="s">
        <v>77</v>
      </c>
      <c r="Y2925" s="21">
        <v>0</v>
      </c>
      <c r="Z2925" s="21">
        <v>6</v>
      </c>
      <c r="AA2925" s="14">
        <v>0</v>
      </c>
      <c r="AB2925" s="3">
        <f t="shared" si="134"/>
        <v>72</v>
      </c>
      <c r="AC2925">
        <v>102.87256555211482</v>
      </c>
      <c r="AN2925" s="3">
        <v>1651</v>
      </c>
      <c r="AO2925" s="3">
        <v>1841</v>
      </c>
      <c r="AP2925" s="3">
        <v>2605</v>
      </c>
      <c r="AR2925" s="183" t="s">
        <v>9226</v>
      </c>
      <c r="AS2925" s="183" t="s">
        <v>9227</v>
      </c>
      <c r="AT2925" s="3">
        <v>0</v>
      </c>
      <c r="AU2925" s="3">
        <v>0</v>
      </c>
      <c r="AW2925" s="200">
        <v>1</v>
      </c>
      <c r="AX2925" s="200">
        <v>0</v>
      </c>
      <c r="AY2925" s="200">
        <v>0</v>
      </c>
      <c r="AZ2925" s="200">
        <v>0</v>
      </c>
      <c r="BA2925" s="200">
        <v>0</v>
      </c>
      <c r="BB2925" s="200">
        <v>0</v>
      </c>
      <c r="BC2925" s="200">
        <v>0</v>
      </c>
    </row>
    <row r="2926" spans="1:62" ht="30" x14ac:dyDescent="0.25">
      <c r="A2926" s="18">
        <v>129</v>
      </c>
      <c r="B2926" s="3">
        <v>63</v>
      </c>
      <c r="C2926" s="42" t="s">
        <v>4163</v>
      </c>
      <c r="D2926" s="42" t="s">
        <v>1869</v>
      </c>
      <c r="E2926" s="42" t="s">
        <v>2259</v>
      </c>
      <c r="F2926" s="48" t="s">
        <v>7440</v>
      </c>
      <c r="G2926" s="48" t="s">
        <v>6549</v>
      </c>
      <c r="K2926" s="113">
        <v>1</v>
      </c>
      <c r="L2926" s="113">
        <v>0</v>
      </c>
      <c r="M2926" s="113">
        <v>0</v>
      </c>
      <c r="N2926" s="48">
        <v>1</v>
      </c>
      <c r="O2926" s="48">
        <v>0</v>
      </c>
      <c r="P2926" s="48">
        <v>0</v>
      </c>
      <c r="Q2926" s="48">
        <v>0</v>
      </c>
      <c r="R2926" s="48">
        <v>0</v>
      </c>
      <c r="S2926" s="113">
        <v>1</v>
      </c>
      <c r="T2926" s="48">
        <v>0</v>
      </c>
      <c r="U2926" s="47"/>
      <c r="V2926" s="22" t="s">
        <v>9127</v>
      </c>
      <c r="W2926" s="134" t="s">
        <v>4205</v>
      </c>
      <c r="X2926" s="3" t="s">
        <v>1664</v>
      </c>
      <c r="Y2926" s="21">
        <v>1</v>
      </c>
      <c r="Z2926" s="21">
        <v>3</v>
      </c>
      <c r="AA2926" s="14">
        <v>3</v>
      </c>
      <c r="AB2926" s="3">
        <f t="shared" si="134"/>
        <v>279</v>
      </c>
      <c r="AC2926">
        <v>397.05083752936315</v>
      </c>
      <c r="AN2926" s="3">
        <v>1651</v>
      </c>
      <c r="AO2926" s="3">
        <v>1841</v>
      </c>
      <c r="AP2926" s="3">
        <v>2576</v>
      </c>
      <c r="AR2926" s="183" t="s">
        <v>9226</v>
      </c>
      <c r="AS2926" s="183" t="s">
        <v>9227</v>
      </c>
      <c r="AT2926" s="3">
        <v>0</v>
      </c>
      <c r="AU2926" s="3">
        <v>0</v>
      </c>
      <c r="AW2926" s="200">
        <v>1</v>
      </c>
      <c r="AX2926" s="200">
        <v>0</v>
      </c>
      <c r="AY2926" s="200">
        <v>0</v>
      </c>
      <c r="AZ2926" s="200">
        <v>0</v>
      </c>
      <c r="BA2926" s="200">
        <v>0</v>
      </c>
      <c r="BB2926" s="200">
        <v>0</v>
      </c>
      <c r="BC2926" s="200">
        <v>0</v>
      </c>
    </row>
    <row r="2927" spans="1:62" x14ac:dyDescent="0.25">
      <c r="A2927" s="18">
        <v>129</v>
      </c>
      <c r="B2927" s="3">
        <v>63</v>
      </c>
      <c r="C2927" s="42" t="s">
        <v>4163</v>
      </c>
      <c r="D2927" s="42" t="s">
        <v>1869</v>
      </c>
      <c r="E2927" s="42" t="s">
        <v>2259</v>
      </c>
      <c r="F2927" s="48" t="s">
        <v>7440</v>
      </c>
      <c r="G2927" s="48" t="s">
        <v>6551</v>
      </c>
      <c r="K2927" s="113">
        <v>1</v>
      </c>
      <c r="L2927" s="113">
        <v>0</v>
      </c>
      <c r="M2927" s="113">
        <v>0</v>
      </c>
      <c r="N2927" s="48">
        <v>1</v>
      </c>
      <c r="O2927" s="48">
        <v>0</v>
      </c>
      <c r="P2927" s="48">
        <v>0</v>
      </c>
      <c r="Q2927" s="48">
        <v>0</v>
      </c>
      <c r="R2927" s="48">
        <v>0</v>
      </c>
      <c r="S2927" s="113">
        <v>1</v>
      </c>
      <c r="T2927" s="48">
        <v>0</v>
      </c>
      <c r="U2927" s="47"/>
      <c r="V2927" s="22" t="s">
        <v>9127</v>
      </c>
      <c r="W2927" s="134" t="s">
        <v>4206</v>
      </c>
      <c r="X2927" s="3" t="s">
        <v>503</v>
      </c>
      <c r="Y2927" s="21">
        <v>0</v>
      </c>
      <c r="Z2927" s="21">
        <v>12</v>
      </c>
      <c r="AA2927" s="14">
        <v>6</v>
      </c>
      <c r="AB2927" s="3">
        <f t="shared" si="134"/>
        <v>150</v>
      </c>
      <c r="AC2927">
        <v>213.4681922200877</v>
      </c>
      <c r="AN2927" s="3">
        <v>1651</v>
      </c>
      <c r="AO2927" s="3">
        <v>1841</v>
      </c>
      <c r="AP2927" s="3">
        <v>2576</v>
      </c>
      <c r="AR2927" s="183" t="s">
        <v>9226</v>
      </c>
      <c r="AS2927" s="183" t="s">
        <v>9227</v>
      </c>
      <c r="AT2927" s="3">
        <v>0</v>
      </c>
      <c r="AU2927" s="3">
        <v>0</v>
      </c>
      <c r="AW2927" s="200">
        <v>1</v>
      </c>
      <c r="AX2927" s="200">
        <v>0</v>
      </c>
      <c r="AY2927" s="200">
        <v>0</v>
      </c>
      <c r="AZ2927" s="200">
        <v>0</v>
      </c>
      <c r="BA2927" s="200">
        <v>0</v>
      </c>
      <c r="BB2927" s="200">
        <v>0</v>
      </c>
      <c r="BC2927" s="200">
        <v>0</v>
      </c>
    </row>
    <row r="2928" spans="1:62" x14ac:dyDescent="0.25">
      <c r="A2928" s="18">
        <v>129</v>
      </c>
      <c r="B2928" s="3">
        <v>63</v>
      </c>
      <c r="C2928" s="42" t="s">
        <v>4163</v>
      </c>
      <c r="D2928" s="42" t="s">
        <v>1869</v>
      </c>
      <c r="E2928" s="42" t="s">
        <v>2259</v>
      </c>
      <c r="F2928" s="48" t="s">
        <v>7440</v>
      </c>
      <c r="G2928" s="48" t="s">
        <v>6553</v>
      </c>
      <c r="K2928" s="113">
        <v>1</v>
      </c>
      <c r="L2928" s="113">
        <v>0</v>
      </c>
      <c r="M2928" s="113">
        <v>0</v>
      </c>
      <c r="N2928" s="48">
        <v>1</v>
      </c>
      <c r="O2928" s="48">
        <v>0</v>
      </c>
      <c r="P2928" s="48">
        <v>0</v>
      </c>
      <c r="Q2928" s="48">
        <v>0</v>
      </c>
      <c r="R2928" s="48">
        <v>0</v>
      </c>
      <c r="S2928" s="113">
        <v>1</v>
      </c>
      <c r="T2928" s="48">
        <v>0</v>
      </c>
      <c r="U2928" s="47"/>
      <c r="V2928" s="22" t="s">
        <v>9196</v>
      </c>
      <c r="W2928" s="134" t="s">
        <v>4207</v>
      </c>
      <c r="X2928" s="3" t="s">
        <v>395</v>
      </c>
      <c r="Y2928" s="21">
        <v>0</v>
      </c>
      <c r="Z2928" s="21">
        <v>9</v>
      </c>
      <c r="AA2928" s="14">
        <v>0</v>
      </c>
      <c r="AB2928" s="3">
        <f t="shared" si="134"/>
        <v>108</v>
      </c>
      <c r="AC2928">
        <v>153.08777372161907</v>
      </c>
      <c r="AN2928" s="3">
        <v>1651</v>
      </c>
      <c r="AO2928" s="3">
        <v>1841</v>
      </c>
      <c r="AP2928" s="3">
        <v>2547</v>
      </c>
      <c r="AR2928" s="183" t="s">
        <v>9226</v>
      </c>
      <c r="AS2928" s="183" t="s">
        <v>9227</v>
      </c>
      <c r="AT2928" s="3">
        <v>0</v>
      </c>
      <c r="AU2928" s="3">
        <v>0</v>
      </c>
      <c r="AW2928" s="200">
        <v>1</v>
      </c>
      <c r="AX2928" s="200">
        <v>0</v>
      </c>
      <c r="AY2928" s="200">
        <v>0</v>
      </c>
      <c r="AZ2928" s="200">
        <v>0</v>
      </c>
      <c r="BA2928" s="200">
        <v>0</v>
      </c>
      <c r="BB2928" s="200">
        <v>0</v>
      </c>
      <c r="BC2928" s="200">
        <v>0</v>
      </c>
    </row>
    <row r="2929" spans="1:56" x14ac:dyDescent="0.25">
      <c r="A2929" s="18">
        <v>129</v>
      </c>
      <c r="B2929" s="3">
        <v>63</v>
      </c>
      <c r="C2929" s="42" t="s">
        <v>4163</v>
      </c>
      <c r="D2929" s="42" t="s">
        <v>1869</v>
      </c>
      <c r="E2929" s="42" t="s">
        <v>2259</v>
      </c>
      <c r="F2929" s="48" t="s">
        <v>7440</v>
      </c>
      <c r="G2929" s="48" t="s">
        <v>6555</v>
      </c>
      <c r="K2929" s="113">
        <v>1</v>
      </c>
      <c r="L2929" s="113">
        <v>0</v>
      </c>
      <c r="M2929" s="113">
        <v>0</v>
      </c>
      <c r="N2929" s="48">
        <v>1</v>
      </c>
      <c r="O2929" s="48">
        <v>0</v>
      </c>
      <c r="P2929" s="48">
        <v>0</v>
      </c>
      <c r="Q2929" s="48">
        <v>0</v>
      </c>
      <c r="R2929" s="48">
        <v>0</v>
      </c>
      <c r="S2929" s="113">
        <v>1</v>
      </c>
      <c r="T2929" s="48">
        <v>0</v>
      </c>
      <c r="U2929" s="47"/>
      <c r="V2929" s="22" t="s">
        <v>9107</v>
      </c>
      <c r="W2929" s="134" t="s">
        <v>4208</v>
      </c>
      <c r="X2929" s="3" t="s">
        <v>1306</v>
      </c>
      <c r="Y2929" s="21">
        <v>1</v>
      </c>
      <c r="Z2929" s="21">
        <v>16</v>
      </c>
      <c r="AA2929" s="14">
        <v>3</v>
      </c>
      <c r="AB2929" s="3">
        <f t="shared" si="134"/>
        <v>435</v>
      </c>
      <c r="AC2929">
        <v>610.97057038638377</v>
      </c>
      <c r="AN2929" s="3">
        <v>1651</v>
      </c>
      <c r="AO2929" s="3">
        <v>1841</v>
      </c>
      <c r="AP2929" s="3">
        <v>2480</v>
      </c>
      <c r="AR2929" s="183" t="s">
        <v>9226</v>
      </c>
      <c r="AS2929" s="183" t="s">
        <v>9227</v>
      </c>
      <c r="AT2929" s="3">
        <v>0</v>
      </c>
      <c r="AU2929" s="3">
        <v>0</v>
      </c>
      <c r="AW2929" s="200">
        <v>1</v>
      </c>
      <c r="AX2929" s="200">
        <v>0</v>
      </c>
      <c r="AY2929" s="200">
        <v>0</v>
      </c>
      <c r="AZ2929" s="200">
        <v>0</v>
      </c>
      <c r="BA2929" s="200">
        <v>0</v>
      </c>
      <c r="BB2929" s="200">
        <v>0</v>
      </c>
      <c r="BC2929" s="200">
        <v>0</v>
      </c>
    </row>
    <row r="2930" spans="1:56" x14ac:dyDescent="0.25">
      <c r="A2930" s="18">
        <v>129</v>
      </c>
      <c r="B2930" s="3">
        <v>63</v>
      </c>
      <c r="C2930" s="42" t="s">
        <v>4163</v>
      </c>
      <c r="D2930" s="42" t="s">
        <v>1869</v>
      </c>
      <c r="E2930" s="42" t="s">
        <v>2259</v>
      </c>
      <c r="F2930" s="48" t="s">
        <v>7440</v>
      </c>
      <c r="G2930" s="48" t="s">
        <v>6557</v>
      </c>
      <c r="K2930" s="113">
        <v>1</v>
      </c>
      <c r="L2930" s="113">
        <v>0</v>
      </c>
      <c r="M2930" s="113">
        <v>0</v>
      </c>
      <c r="N2930" s="48">
        <v>1</v>
      </c>
      <c r="O2930" s="48">
        <v>0</v>
      </c>
      <c r="P2930" s="48">
        <v>0</v>
      </c>
      <c r="Q2930" s="48">
        <v>0</v>
      </c>
      <c r="R2930" s="48">
        <v>0</v>
      </c>
      <c r="S2930" s="113">
        <v>1</v>
      </c>
      <c r="T2930" s="48">
        <v>0</v>
      </c>
      <c r="U2930" s="47"/>
      <c r="V2930" s="22" t="s">
        <v>9107</v>
      </c>
      <c r="W2930" s="134" t="s">
        <v>4209</v>
      </c>
      <c r="X2930" s="3" t="s">
        <v>401</v>
      </c>
      <c r="Y2930" s="21">
        <v>1</v>
      </c>
      <c r="Z2930" s="21">
        <v>10</v>
      </c>
      <c r="AA2930" s="14">
        <v>0</v>
      </c>
      <c r="AB2930" s="3">
        <f t="shared" si="134"/>
        <v>360</v>
      </c>
      <c r="AC2930">
        <v>505.63081687148997</v>
      </c>
      <c r="AN2930" s="3">
        <v>1651</v>
      </c>
      <c r="AO2930" s="3">
        <v>1841</v>
      </c>
      <c r="AP2930" s="3">
        <v>2480</v>
      </c>
      <c r="AR2930" s="183" t="s">
        <v>9226</v>
      </c>
      <c r="AS2930" s="183" t="s">
        <v>9227</v>
      </c>
      <c r="AT2930" s="3">
        <v>0</v>
      </c>
      <c r="AU2930" s="3">
        <v>0</v>
      </c>
      <c r="AW2930" s="200">
        <v>1</v>
      </c>
      <c r="AX2930" s="200">
        <v>0</v>
      </c>
      <c r="AY2930" s="200">
        <v>0</v>
      </c>
      <c r="AZ2930" s="200">
        <v>0</v>
      </c>
      <c r="BA2930" s="200">
        <v>0</v>
      </c>
      <c r="BB2930" s="200">
        <v>0</v>
      </c>
      <c r="BC2930" s="200">
        <v>0</v>
      </c>
    </row>
    <row r="2931" spans="1:56" ht="30" x14ac:dyDescent="0.25">
      <c r="A2931" s="18">
        <v>129</v>
      </c>
      <c r="B2931" s="3">
        <v>63</v>
      </c>
      <c r="C2931" s="42" t="s">
        <v>4163</v>
      </c>
      <c r="D2931" s="42" t="s">
        <v>1869</v>
      </c>
      <c r="E2931" s="42" t="s">
        <v>2259</v>
      </c>
      <c r="F2931" s="48" t="s">
        <v>7440</v>
      </c>
      <c r="G2931" s="48" t="s">
        <v>6559</v>
      </c>
      <c r="K2931" s="113">
        <v>1</v>
      </c>
      <c r="L2931" s="113">
        <v>0</v>
      </c>
      <c r="M2931" s="113">
        <v>0</v>
      </c>
      <c r="N2931" s="48">
        <v>1</v>
      </c>
      <c r="O2931" s="48">
        <v>0</v>
      </c>
      <c r="P2931" s="48">
        <v>0</v>
      </c>
      <c r="Q2931" s="48">
        <v>0</v>
      </c>
      <c r="R2931" s="48">
        <v>0</v>
      </c>
      <c r="S2931" s="113">
        <v>1</v>
      </c>
      <c r="T2931" s="48">
        <v>0</v>
      </c>
      <c r="U2931" s="47"/>
      <c r="V2931" s="22" t="s">
        <v>9107</v>
      </c>
      <c r="W2931" s="134" t="s">
        <v>4210</v>
      </c>
      <c r="X2931" s="3" t="s">
        <v>90</v>
      </c>
      <c r="Y2931" s="21">
        <v>0</v>
      </c>
      <c r="Z2931" s="21">
        <v>13</v>
      </c>
      <c r="AA2931" s="14">
        <v>6</v>
      </c>
      <c r="AB2931" s="3">
        <f t="shared" si="134"/>
        <v>162</v>
      </c>
      <c r="AC2931">
        <v>227.53386759217048</v>
      </c>
      <c r="AN2931" s="3">
        <v>1651</v>
      </c>
      <c r="AO2931" s="3">
        <v>1841</v>
      </c>
      <c r="AP2931" s="3">
        <v>2480</v>
      </c>
      <c r="AR2931" s="183" t="s">
        <v>9226</v>
      </c>
      <c r="AS2931" s="183" t="s">
        <v>9227</v>
      </c>
      <c r="AT2931" s="3">
        <v>0</v>
      </c>
      <c r="AU2931" s="3">
        <v>0</v>
      </c>
      <c r="AW2931" s="200">
        <v>1</v>
      </c>
      <c r="AX2931" s="200">
        <v>0</v>
      </c>
      <c r="AY2931" s="200">
        <v>0</v>
      </c>
      <c r="AZ2931" s="200">
        <v>0</v>
      </c>
      <c r="BA2931" s="200">
        <v>0</v>
      </c>
      <c r="BB2931" s="200">
        <v>0</v>
      </c>
      <c r="BC2931" s="200">
        <v>0</v>
      </c>
    </row>
    <row r="2932" spans="1:56" x14ac:dyDescent="0.25">
      <c r="A2932" s="18">
        <v>129</v>
      </c>
      <c r="B2932" s="3">
        <v>63</v>
      </c>
      <c r="C2932" s="42" t="s">
        <v>4163</v>
      </c>
      <c r="D2932" s="42" t="s">
        <v>1869</v>
      </c>
      <c r="E2932" s="42" t="s">
        <v>2259</v>
      </c>
      <c r="F2932" s="48" t="s">
        <v>7440</v>
      </c>
      <c r="G2932" s="48" t="s">
        <v>6561</v>
      </c>
      <c r="K2932" s="113">
        <v>1</v>
      </c>
      <c r="L2932" s="113">
        <v>0</v>
      </c>
      <c r="M2932" s="113">
        <v>0</v>
      </c>
      <c r="N2932" s="48">
        <v>1</v>
      </c>
      <c r="O2932" s="48">
        <v>0</v>
      </c>
      <c r="P2932" s="48">
        <v>0</v>
      </c>
      <c r="Q2932" s="48">
        <v>0</v>
      </c>
      <c r="R2932" s="48">
        <v>0</v>
      </c>
      <c r="S2932" s="113">
        <v>1</v>
      </c>
      <c r="T2932" s="48">
        <v>0</v>
      </c>
      <c r="U2932" s="47"/>
      <c r="V2932" s="22" t="s">
        <v>9107</v>
      </c>
      <c r="W2932" s="134" t="s">
        <v>4211</v>
      </c>
      <c r="X2932" s="3" t="s">
        <v>832</v>
      </c>
      <c r="Y2932" s="21">
        <v>0</v>
      </c>
      <c r="Z2932" s="21">
        <v>13</v>
      </c>
      <c r="AA2932" s="14">
        <v>0</v>
      </c>
      <c r="AB2932" s="3">
        <f t="shared" si="134"/>
        <v>156</v>
      </c>
      <c r="AC2932">
        <v>219.106687310979</v>
      </c>
      <c r="AN2932" s="3">
        <v>1651</v>
      </c>
      <c r="AO2932" s="3">
        <v>1841</v>
      </c>
      <c r="AP2932" s="3">
        <v>2480</v>
      </c>
      <c r="AR2932" s="183" t="s">
        <v>9226</v>
      </c>
      <c r="AS2932" s="183" t="s">
        <v>9227</v>
      </c>
      <c r="AT2932" s="3">
        <v>0</v>
      </c>
      <c r="AU2932" s="3">
        <v>0</v>
      </c>
      <c r="AW2932" s="200">
        <v>1</v>
      </c>
      <c r="AX2932" s="200">
        <v>0</v>
      </c>
      <c r="AY2932" s="200">
        <v>0</v>
      </c>
      <c r="AZ2932" s="200">
        <v>0</v>
      </c>
      <c r="BA2932" s="200">
        <v>0</v>
      </c>
      <c r="BB2932" s="200">
        <v>0</v>
      </c>
      <c r="BC2932" s="200">
        <v>0</v>
      </c>
    </row>
    <row r="2933" spans="1:56" x14ac:dyDescent="0.25">
      <c r="A2933" s="18">
        <v>129</v>
      </c>
      <c r="B2933" s="3">
        <v>63</v>
      </c>
      <c r="C2933" s="42" t="s">
        <v>4163</v>
      </c>
      <c r="D2933" s="42" t="s">
        <v>1869</v>
      </c>
      <c r="E2933" s="42" t="s">
        <v>2259</v>
      </c>
      <c r="F2933" s="48" t="s">
        <v>7440</v>
      </c>
      <c r="G2933" s="48" t="s">
        <v>6563</v>
      </c>
      <c r="K2933" s="113">
        <v>1</v>
      </c>
      <c r="L2933" s="113">
        <v>0</v>
      </c>
      <c r="M2933" s="113">
        <v>0</v>
      </c>
      <c r="N2933" s="48">
        <v>1</v>
      </c>
      <c r="O2933" s="48">
        <v>0</v>
      </c>
      <c r="P2933" s="48">
        <v>0</v>
      </c>
      <c r="Q2933" s="48">
        <v>0</v>
      </c>
      <c r="R2933" s="48">
        <v>0</v>
      </c>
      <c r="S2933" s="113">
        <v>1</v>
      </c>
      <c r="T2933" s="48">
        <v>0</v>
      </c>
      <c r="U2933" s="47"/>
      <c r="V2933" s="22" t="s">
        <v>9221</v>
      </c>
      <c r="W2933" s="134" t="s">
        <v>4212</v>
      </c>
      <c r="X2933" s="3" t="s">
        <v>94</v>
      </c>
      <c r="Y2933" s="21">
        <v>3</v>
      </c>
      <c r="Z2933" s="21">
        <v>0</v>
      </c>
      <c r="AA2933" s="14">
        <v>0</v>
      </c>
      <c r="AB2933" s="3">
        <f t="shared" si="134"/>
        <v>720</v>
      </c>
      <c r="AC2933">
        <v>1005.8737771535714</v>
      </c>
      <c r="AN2933" s="3">
        <v>1651</v>
      </c>
      <c r="AO2933" s="3">
        <v>1841</v>
      </c>
      <c r="AP2933" s="3">
        <v>2441</v>
      </c>
      <c r="AR2933" s="183" t="s">
        <v>9226</v>
      </c>
      <c r="AS2933" s="183" t="s">
        <v>9227</v>
      </c>
      <c r="AT2933" s="3">
        <v>0</v>
      </c>
      <c r="AU2933" s="3">
        <v>0</v>
      </c>
      <c r="AW2933" s="200">
        <v>1</v>
      </c>
      <c r="AX2933" s="200">
        <v>0</v>
      </c>
      <c r="AY2933" s="200">
        <v>0</v>
      </c>
      <c r="AZ2933" s="200">
        <v>0</v>
      </c>
      <c r="BA2933" s="200">
        <v>0</v>
      </c>
      <c r="BB2933" s="200">
        <v>0</v>
      </c>
      <c r="BC2933" s="200">
        <v>0</v>
      </c>
    </row>
    <row r="2934" spans="1:56" x14ac:dyDescent="0.25">
      <c r="A2934" s="18">
        <v>129</v>
      </c>
      <c r="B2934" s="3">
        <v>63</v>
      </c>
      <c r="C2934" s="42" t="s">
        <v>4163</v>
      </c>
      <c r="D2934" s="42" t="s">
        <v>1869</v>
      </c>
      <c r="E2934" s="42" t="s">
        <v>2259</v>
      </c>
      <c r="F2934" s="48" t="s">
        <v>7440</v>
      </c>
      <c r="G2934" s="48" t="s">
        <v>6565</v>
      </c>
      <c r="K2934" s="113">
        <v>1</v>
      </c>
      <c r="L2934" s="113">
        <v>0</v>
      </c>
      <c r="M2934" s="113">
        <v>0</v>
      </c>
      <c r="N2934" s="48">
        <v>1</v>
      </c>
      <c r="O2934" s="48">
        <v>0</v>
      </c>
      <c r="P2934" s="48">
        <v>0</v>
      </c>
      <c r="Q2934" s="48">
        <v>0</v>
      </c>
      <c r="R2934" s="48">
        <v>0</v>
      </c>
      <c r="S2934" s="113">
        <v>1</v>
      </c>
      <c r="T2934" s="48">
        <v>0</v>
      </c>
      <c r="U2934" s="47"/>
      <c r="V2934" s="22" t="s">
        <v>9213</v>
      </c>
      <c r="W2934" s="134" t="s">
        <v>4213</v>
      </c>
      <c r="X2934" s="3" t="s">
        <v>161</v>
      </c>
      <c r="Y2934" s="21">
        <v>1</v>
      </c>
      <c r="Z2934" s="21">
        <v>1</v>
      </c>
      <c r="AA2934" s="14">
        <v>0</v>
      </c>
      <c r="AB2934" s="3">
        <f t="shared" si="134"/>
        <v>252</v>
      </c>
      <c r="AC2934">
        <v>350.90035777889921</v>
      </c>
      <c r="AN2934" s="3">
        <v>1651</v>
      </c>
      <c r="AO2934" s="3">
        <v>1841</v>
      </c>
      <c r="AP2934" s="3">
        <v>2417</v>
      </c>
      <c r="AR2934" s="183" t="s">
        <v>9226</v>
      </c>
      <c r="AS2934" s="183" t="s">
        <v>9227</v>
      </c>
      <c r="AT2934" s="3">
        <v>0</v>
      </c>
      <c r="AU2934" s="3">
        <v>0</v>
      </c>
      <c r="AW2934" s="200">
        <v>1</v>
      </c>
      <c r="AX2934" s="200">
        <v>0</v>
      </c>
      <c r="AY2934" s="200">
        <v>0</v>
      </c>
      <c r="AZ2934" s="200">
        <v>0</v>
      </c>
      <c r="BA2934" s="200">
        <v>0</v>
      </c>
      <c r="BB2934" s="200">
        <v>0</v>
      </c>
      <c r="BC2934" s="200">
        <v>0</v>
      </c>
    </row>
    <row r="2935" spans="1:56" x14ac:dyDescent="0.25">
      <c r="A2935" s="18">
        <v>129</v>
      </c>
      <c r="B2935" s="3">
        <v>63</v>
      </c>
      <c r="C2935" s="42" t="s">
        <v>4163</v>
      </c>
      <c r="D2935" s="42" t="s">
        <v>1869</v>
      </c>
      <c r="E2935" s="42" t="s">
        <v>2259</v>
      </c>
      <c r="F2935" s="48" t="s">
        <v>7440</v>
      </c>
      <c r="G2935" s="48" t="s">
        <v>6567</v>
      </c>
      <c r="K2935" s="113">
        <v>1</v>
      </c>
      <c r="L2935" s="113">
        <v>0</v>
      </c>
      <c r="M2935" s="113">
        <v>0</v>
      </c>
      <c r="N2935" s="48">
        <v>1</v>
      </c>
      <c r="O2935" s="48">
        <v>0</v>
      </c>
      <c r="P2935" s="48">
        <v>0</v>
      </c>
      <c r="Q2935" s="48">
        <v>0</v>
      </c>
      <c r="R2935" s="48">
        <v>0</v>
      </c>
      <c r="S2935" s="113">
        <v>1</v>
      </c>
      <c r="T2935" s="48">
        <v>0</v>
      </c>
      <c r="U2935" s="47"/>
      <c r="V2935" s="22" t="s">
        <v>9213</v>
      </c>
      <c r="W2935" s="134" t="s">
        <v>4214</v>
      </c>
      <c r="X2935" s="3" t="s">
        <v>1330</v>
      </c>
      <c r="Y2935" s="21">
        <v>1</v>
      </c>
      <c r="Z2935" s="21">
        <v>19</v>
      </c>
      <c r="AA2935" s="14">
        <v>0</v>
      </c>
      <c r="AB2935" s="3">
        <f t="shared" si="134"/>
        <v>468</v>
      </c>
      <c r="AC2935">
        <v>651.67209301795572</v>
      </c>
      <c r="AN2935" s="3">
        <v>1651</v>
      </c>
      <c r="AO2935" s="3">
        <v>1841</v>
      </c>
      <c r="AP2935" s="3">
        <v>2417</v>
      </c>
      <c r="AR2935" s="183" t="s">
        <v>9226</v>
      </c>
      <c r="AS2935" s="183" t="s">
        <v>9227</v>
      </c>
      <c r="AT2935" s="3">
        <v>0</v>
      </c>
      <c r="AU2935" s="3">
        <v>0</v>
      </c>
      <c r="AW2935" s="200">
        <v>1</v>
      </c>
      <c r="AX2935" s="200">
        <v>0</v>
      </c>
      <c r="AY2935" s="200">
        <v>0</v>
      </c>
      <c r="AZ2935" s="200">
        <v>0</v>
      </c>
      <c r="BA2935" s="200">
        <v>0</v>
      </c>
      <c r="BB2935" s="200">
        <v>0</v>
      </c>
      <c r="BC2935" s="200">
        <v>0</v>
      </c>
    </row>
    <row r="2936" spans="1:56" x14ac:dyDescent="0.25">
      <c r="A2936" s="18">
        <v>129</v>
      </c>
      <c r="B2936" s="3">
        <v>63</v>
      </c>
      <c r="C2936" s="42" t="s">
        <v>4163</v>
      </c>
      <c r="D2936" s="42" t="s">
        <v>1869</v>
      </c>
      <c r="E2936" s="42" t="s">
        <v>2259</v>
      </c>
      <c r="F2936" s="48" t="s">
        <v>7440</v>
      </c>
      <c r="G2936" s="48" t="s">
        <v>6569</v>
      </c>
      <c r="K2936" s="113">
        <v>1</v>
      </c>
      <c r="L2936" s="113">
        <v>0</v>
      </c>
      <c r="M2936" s="113">
        <v>0</v>
      </c>
      <c r="N2936" s="48">
        <v>1</v>
      </c>
      <c r="O2936" s="48">
        <v>0</v>
      </c>
      <c r="P2936" s="48">
        <v>0</v>
      </c>
      <c r="Q2936" s="48">
        <v>0</v>
      </c>
      <c r="R2936" s="48">
        <v>0</v>
      </c>
      <c r="S2936" s="113">
        <v>1</v>
      </c>
      <c r="T2936" s="48">
        <v>0</v>
      </c>
      <c r="U2936" s="47"/>
      <c r="V2936" s="22" t="s">
        <v>9213</v>
      </c>
      <c r="W2936" s="134" t="s">
        <v>4215</v>
      </c>
      <c r="X2936" s="3" t="s">
        <v>3880</v>
      </c>
      <c r="Y2936" s="21">
        <v>0</v>
      </c>
      <c r="Z2936" s="21">
        <v>15</v>
      </c>
      <c r="AA2936" s="14">
        <v>3</v>
      </c>
      <c r="AB2936" s="3">
        <f t="shared" si="134"/>
        <v>183</v>
      </c>
      <c r="AC2936">
        <v>254.82049791086729</v>
      </c>
      <c r="AN2936" s="3">
        <v>1651</v>
      </c>
      <c r="AO2936" s="3">
        <v>1841</v>
      </c>
      <c r="AP2936" s="3">
        <v>2417</v>
      </c>
      <c r="AR2936" s="183" t="s">
        <v>9226</v>
      </c>
      <c r="AS2936" s="183" t="s">
        <v>9227</v>
      </c>
      <c r="AT2936" s="3">
        <v>0</v>
      </c>
      <c r="AU2936" s="3">
        <v>0</v>
      </c>
      <c r="AW2936" s="200">
        <v>1</v>
      </c>
      <c r="AX2936" s="200">
        <v>0</v>
      </c>
      <c r="AY2936" s="200">
        <v>0</v>
      </c>
      <c r="AZ2936" s="200">
        <v>0</v>
      </c>
      <c r="BA2936" s="200">
        <v>0</v>
      </c>
      <c r="BB2936" s="200">
        <v>0</v>
      </c>
      <c r="BC2936" s="200">
        <v>0</v>
      </c>
    </row>
    <row r="2937" spans="1:56" x14ac:dyDescent="0.25">
      <c r="A2937" s="18">
        <v>129</v>
      </c>
      <c r="B2937" s="3">
        <v>63</v>
      </c>
      <c r="C2937" s="42" t="s">
        <v>4163</v>
      </c>
      <c r="D2937" s="42" t="s">
        <v>1869</v>
      </c>
      <c r="E2937" s="42" t="s">
        <v>2259</v>
      </c>
      <c r="F2937" s="48" t="s">
        <v>7440</v>
      </c>
      <c r="G2937" s="48" t="s">
        <v>6571</v>
      </c>
      <c r="K2937" s="113">
        <v>1</v>
      </c>
      <c r="L2937" s="113">
        <v>0</v>
      </c>
      <c r="M2937" s="113">
        <v>0</v>
      </c>
      <c r="N2937" s="48">
        <v>1</v>
      </c>
      <c r="O2937" s="48">
        <v>0</v>
      </c>
      <c r="P2937" s="48">
        <v>0</v>
      </c>
      <c r="Q2937" s="48">
        <v>0</v>
      </c>
      <c r="R2937" s="48">
        <v>0</v>
      </c>
      <c r="S2937" s="113">
        <v>1</v>
      </c>
      <c r="T2937" s="48">
        <v>0</v>
      </c>
      <c r="U2937" s="47"/>
      <c r="V2937" s="22" t="s">
        <v>9337</v>
      </c>
      <c r="W2937" s="134" t="s">
        <v>4216</v>
      </c>
      <c r="X2937" s="3" t="s">
        <v>1093</v>
      </c>
      <c r="Y2937" s="21">
        <v>6</v>
      </c>
      <c r="Z2937" s="21">
        <v>10</v>
      </c>
      <c r="AA2937" s="14">
        <v>0</v>
      </c>
      <c r="AB2937" s="3">
        <f t="shared" ref="AB2937:AB2941" si="135">(240*Y2937)+(12*Z2937)+AA2937</f>
        <v>1560</v>
      </c>
      <c r="AC2937">
        <v>2098.2504433641816</v>
      </c>
      <c r="AN2937" s="3">
        <v>1651</v>
      </c>
      <c r="AO2937" s="3">
        <v>1841</v>
      </c>
      <c r="AP2937" s="3">
        <v>2164</v>
      </c>
      <c r="AR2937" s="183" t="s">
        <v>9226</v>
      </c>
      <c r="AS2937" s="183" t="s">
        <v>9227</v>
      </c>
      <c r="AT2937" s="3">
        <v>0</v>
      </c>
      <c r="AU2937" s="3">
        <v>0</v>
      </c>
      <c r="AW2937" s="200">
        <v>1</v>
      </c>
      <c r="AX2937" s="200">
        <v>0</v>
      </c>
      <c r="AY2937" s="200">
        <v>0</v>
      </c>
      <c r="AZ2937" s="200">
        <v>0</v>
      </c>
      <c r="BA2937" s="200">
        <v>0</v>
      </c>
      <c r="BB2937" s="200">
        <v>0</v>
      </c>
      <c r="BC2937" s="200">
        <v>0</v>
      </c>
    </row>
    <row r="2938" spans="1:56" x14ac:dyDescent="0.25">
      <c r="A2938" s="18">
        <v>129</v>
      </c>
      <c r="B2938" s="3">
        <v>63</v>
      </c>
      <c r="C2938" s="42" t="s">
        <v>4163</v>
      </c>
      <c r="D2938" s="42" t="s">
        <v>1869</v>
      </c>
      <c r="E2938" s="42" t="s">
        <v>2259</v>
      </c>
      <c r="F2938" s="48" t="s">
        <v>7440</v>
      </c>
      <c r="G2938" s="48" t="s">
        <v>6573</v>
      </c>
      <c r="K2938" s="113">
        <v>1</v>
      </c>
      <c r="L2938" s="113">
        <v>0</v>
      </c>
      <c r="M2938" s="113">
        <v>0</v>
      </c>
      <c r="N2938" s="48">
        <v>1</v>
      </c>
      <c r="O2938" s="48">
        <v>0</v>
      </c>
      <c r="P2938" s="48">
        <v>0</v>
      </c>
      <c r="Q2938" s="48">
        <v>0</v>
      </c>
      <c r="R2938" s="48">
        <v>0</v>
      </c>
      <c r="S2938" s="113">
        <v>1</v>
      </c>
      <c r="T2938" s="48">
        <v>0</v>
      </c>
      <c r="U2938" s="47"/>
      <c r="V2938" s="22" t="s">
        <v>9337</v>
      </c>
      <c r="W2938" s="134" t="s">
        <v>4217</v>
      </c>
      <c r="X2938" s="3" t="s">
        <v>519</v>
      </c>
      <c r="Y2938" s="21">
        <v>2</v>
      </c>
      <c r="Z2938" s="21">
        <v>12</v>
      </c>
      <c r="AA2938" s="14">
        <v>6</v>
      </c>
      <c r="AB2938" s="3">
        <f t="shared" si="135"/>
        <v>630</v>
      </c>
      <c r="AC2938">
        <v>847.37037135861192</v>
      </c>
      <c r="AN2938" s="3">
        <v>1651</v>
      </c>
      <c r="AO2938" s="3">
        <v>1841</v>
      </c>
      <c r="AP2938" s="3">
        <v>2164</v>
      </c>
      <c r="AR2938" s="183" t="s">
        <v>9226</v>
      </c>
      <c r="AS2938" s="183" t="s">
        <v>9227</v>
      </c>
      <c r="AT2938" s="3">
        <v>0</v>
      </c>
      <c r="AU2938" s="3">
        <v>0</v>
      </c>
      <c r="AW2938" s="200">
        <v>1</v>
      </c>
      <c r="AX2938" s="200">
        <v>0</v>
      </c>
      <c r="AY2938" s="200">
        <v>0</v>
      </c>
      <c r="AZ2938" s="200">
        <v>0</v>
      </c>
      <c r="BA2938" s="200">
        <v>0</v>
      </c>
      <c r="BB2938" s="200">
        <v>0</v>
      </c>
      <c r="BC2938" s="200">
        <v>0</v>
      </c>
    </row>
    <row r="2939" spans="1:56" x14ac:dyDescent="0.25">
      <c r="A2939" s="18">
        <v>129</v>
      </c>
      <c r="B2939" s="3">
        <v>63</v>
      </c>
      <c r="C2939" s="42" t="s">
        <v>4163</v>
      </c>
      <c r="D2939" s="42" t="s">
        <v>1869</v>
      </c>
      <c r="E2939" s="42" t="s">
        <v>2259</v>
      </c>
      <c r="F2939" s="48" t="s">
        <v>7440</v>
      </c>
      <c r="G2939" s="48" t="s">
        <v>6575</v>
      </c>
      <c r="K2939" s="113">
        <v>1</v>
      </c>
      <c r="L2939" s="113">
        <v>0</v>
      </c>
      <c r="M2939" s="113">
        <v>0</v>
      </c>
      <c r="N2939" s="48">
        <v>1</v>
      </c>
      <c r="O2939" s="48">
        <v>0</v>
      </c>
      <c r="P2939" s="48">
        <v>0</v>
      </c>
      <c r="Q2939" s="48">
        <v>0</v>
      </c>
      <c r="R2939" s="48">
        <v>0</v>
      </c>
      <c r="S2939" s="113">
        <v>1</v>
      </c>
      <c r="T2939" s="48">
        <v>0</v>
      </c>
      <c r="U2939" s="47"/>
      <c r="V2939" s="22" t="s">
        <v>9344</v>
      </c>
      <c r="W2939" s="134" t="s">
        <v>4218</v>
      </c>
      <c r="X2939" s="3" t="s">
        <v>4219</v>
      </c>
      <c r="Y2939" s="21">
        <v>1</v>
      </c>
      <c r="Z2939" s="21">
        <v>10</v>
      </c>
      <c r="AA2939" s="14">
        <v>11</v>
      </c>
      <c r="AB2939" s="3">
        <f t="shared" si="135"/>
        <v>371</v>
      </c>
      <c r="AC2939">
        <v>497.70998858670293</v>
      </c>
      <c r="AN2939" s="3">
        <v>1651</v>
      </c>
      <c r="AO2939" s="3">
        <v>1841</v>
      </c>
      <c r="AP2939" s="3">
        <v>2145</v>
      </c>
      <c r="AR2939" s="183" t="s">
        <v>9226</v>
      </c>
      <c r="AS2939" s="183" t="s">
        <v>9227</v>
      </c>
      <c r="AT2939" s="3">
        <v>0</v>
      </c>
      <c r="AU2939" s="3">
        <v>0</v>
      </c>
      <c r="AW2939" s="200">
        <v>0</v>
      </c>
      <c r="AX2939" s="200">
        <v>1</v>
      </c>
      <c r="AY2939" s="200">
        <v>0</v>
      </c>
      <c r="AZ2939" s="200">
        <v>0</v>
      </c>
      <c r="BA2939" s="200">
        <v>0</v>
      </c>
      <c r="BB2939" s="200">
        <v>0</v>
      </c>
      <c r="BC2939" s="200">
        <v>0</v>
      </c>
      <c r="BD2939" s="214"/>
    </row>
    <row r="2940" spans="1:56" x14ac:dyDescent="0.25">
      <c r="A2940" s="18">
        <v>129</v>
      </c>
      <c r="B2940" s="3">
        <v>63</v>
      </c>
      <c r="C2940" s="42" t="s">
        <v>4163</v>
      </c>
      <c r="D2940" s="42" t="s">
        <v>1869</v>
      </c>
      <c r="E2940" s="42" t="s">
        <v>2259</v>
      </c>
      <c r="F2940" s="48" t="s">
        <v>7440</v>
      </c>
      <c r="G2940" s="48" t="s">
        <v>6577</v>
      </c>
      <c r="K2940" s="113">
        <v>1</v>
      </c>
      <c r="L2940" s="113">
        <v>0</v>
      </c>
      <c r="M2940" s="113">
        <v>0</v>
      </c>
      <c r="N2940" s="48">
        <v>1</v>
      </c>
      <c r="O2940" s="48">
        <v>0</v>
      </c>
      <c r="P2940" s="48">
        <v>0</v>
      </c>
      <c r="Q2940" s="48">
        <v>0</v>
      </c>
      <c r="R2940" s="48">
        <v>0</v>
      </c>
      <c r="S2940" s="113">
        <v>1</v>
      </c>
      <c r="T2940" s="48">
        <v>0</v>
      </c>
      <c r="U2940" s="47"/>
      <c r="V2940" s="22" t="s">
        <v>9345</v>
      </c>
      <c r="W2940" s="134" t="s">
        <v>4220</v>
      </c>
      <c r="X2940" s="3" t="s">
        <v>615</v>
      </c>
      <c r="Y2940" s="21">
        <v>0</v>
      </c>
      <c r="Z2940" s="21">
        <v>9</v>
      </c>
      <c r="AA2940" s="14">
        <v>6</v>
      </c>
      <c r="AB2940" s="3">
        <f t="shared" si="135"/>
        <v>114</v>
      </c>
      <c r="AC2940">
        <v>152.01617907743451</v>
      </c>
      <c r="AN2940" s="3">
        <v>1651</v>
      </c>
      <c r="AO2940" s="3">
        <v>1841</v>
      </c>
      <c r="AP2940" s="3">
        <v>2101</v>
      </c>
      <c r="AR2940" s="183" t="s">
        <v>9226</v>
      </c>
      <c r="AS2940" s="183" t="s">
        <v>9227</v>
      </c>
      <c r="AT2940" s="3">
        <v>0</v>
      </c>
      <c r="AU2940" s="3">
        <v>0</v>
      </c>
      <c r="AW2940" s="200">
        <v>1</v>
      </c>
      <c r="AX2940" s="200">
        <v>0</v>
      </c>
      <c r="AY2940" s="200">
        <v>0</v>
      </c>
      <c r="AZ2940" s="200">
        <v>0</v>
      </c>
      <c r="BA2940" s="200">
        <v>0</v>
      </c>
      <c r="BB2940" s="200">
        <v>0</v>
      </c>
      <c r="BC2940" s="200">
        <v>0</v>
      </c>
    </row>
    <row r="2941" spans="1:56" x14ac:dyDescent="0.25">
      <c r="A2941" s="18">
        <v>129</v>
      </c>
      <c r="B2941" s="3">
        <v>63</v>
      </c>
      <c r="C2941" s="42" t="s">
        <v>4163</v>
      </c>
      <c r="D2941" s="42" t="s">
        <v>1869</v>
      </c>
      <c r="E2941" s="42" t="s">
        <v>2259</v>
      </c>
      <c r="F2941" s="48" t="s">
        <v>7440</v>
      </c>
      <c r="G2941" s="48" t="s">
        <v>6579</v>
      </c>
      <c r="K2941" s="113">
        <v>1</v>
      </c>
      <c r="L2941" s="113">
        <v>0</v>
      </c>
      <c r="M2941" s="113">
        <v>0</v>
      </c>
      <c r="N2941" s="48">
        <v>1</v>
      </c>
      <c r="O2941" s="48">
        <v>0</v>
      </c>
      <c r="P2941" s="48">
        <v>0</v>
      </c>
      <c r="Q2941" s="48">
        <v>0</v>
      </c>
      <c r="R2941" s="48">
        <v>0</v>
      </c>
      <c r="S2941" s="113">
        <v>1</v>
      </c>
      <c r="T2941" s="48">
        <v>0</v>
      </c>
      <c r="U2941" s="47"/>
      <c r="V2941" s="22" t="s">
        <v>9345</v>
      </c>
      <c r="W2941" s="134" t="s">
        <v>4221</v>
      </c>
      <c r="X2941" s="3" t="s">
        <v>239</v>
      </c>
      <c r="Y2941" s="21">
        <v>0</v>
      </c>
      <c r="Z2941" s="21">
        <v>2</v>
      </c>
      <c r="AA2941" s="14">
        <v>0</v>
      </c>
      <c r="AB2941" s="3">
        <f t="shared" si="135"/>
        <v>24</v>
      </c>
      <c r="AC2941">
        <v>32.003406121565163</v>
      </c>
      <c r="AN2941" s="3">
        <v>1651</v>
      </c>
      <c r="AO2941" s="3">
        <v>1841</v>
      </c>
      <c r="AP2941" s="3">
        <v>2101</v>
      </c>
      <c r="AR2941" s="183" t="s">
        <v>9226</v>
      </c>
      <c r="AS2941" s="183" t="s">
        <v>9227</v>
      </c>
      <c r="AT2941" s="3">
        <v>0</v>
      </c>
      <c r="AU2941" s="3">
        <v>0</v>
      </c>
      <c r="AW2941" s="200">
        <v>1</v>
      </c>
      <c r="AX2941" s="200">
        <v>0</v>
      </c>
      <c r="AY2941" s="200">
        <v>0</v>
      </c>
      <c r="AZ2941" s="200">
        <v>0</v>
      </c>
      <c r="BA2941" s="200">
        <v>0</v>
      </c>
      <c r="BB2941" s="200">
        <v>0</v>
      </c>
      <c r="BC2941" s="200">
        <v>0</v>
      </c>
    </row>
    <row r="2942" spans="1:56" x14ac:dyDescent="0.25">
      <c r="A2942" s="18">
        <v>129</v>
      </c>
      <c r="B2942" s="3">
        <v>63</v>
      </c>
      <c r="C2942" s="42" t="s">
        <v>4163</v>
      </c>
      <c r="D2942" s="42" t="s">
        <v>1869</v>
      </c>
      <c r="E2942" s="42" t="s">
        <v>2259</v>
      </c>
      <c r="F2942" s="48" t="s">
        <v>7440</v>
      </c>
      <c r="G2942" s="48" t="s">
        <v>6581</v>
      </c>
      <c r="K2942" s="113">
        <v>1</v>
      </c>
      <c r="L2942" s="113">
        <v>0</v>
      </c>
      <c r="M2942" s="113">
        <v>0</v>
      </c>
      <c r="N2942" s="48">
        <v>1</v>
      </c>
      <c r="O2942" s="48">
        <v>0</v>
      </c>
      <c r="P2942" s="48">
        <v>0</v>
      </c>
      <c r="Q2942" s="48">
        <v>0</v>
      </c>
      <c r="R2942" s="48">
        <v>0</v>
      </c>
      <c r="S2942" s="113">
        <v>1</v>
      </c>
      <c r="T2942" s="48">
        <v>0</v>
      </c>
      <c r="U2942" s="47"/>
      <c r="V2942" s="22" t="s">
        <v>9345</v>
      </c>
      <c r="W2942" s="134" t="s">
        <v>4222</v>
      </c>
      <c r="X2942" s="3" t="s">
        <v>4223</v>
      </c>
      <c r="Y2942" s="51">
        <v>0</v>
      </c>
      <c r="Z2942" s="51">
        <v>1</v>
      </c>
      <c r="AA2942" s="52">
        <v>3</v>
      </c>
      <c r="AB2942" s="42">
        <v>15</v>
      </c>
      <c r="AC2942">
        <v>20.002128825978225</v>
      </c>
      <c r="AN2942" s="3">
        <v>1651</v>
      </c>
      <c r="AO2942" s="3">
        <v>1841</v>
      </c>
      <c r="AP2942" s="3">
        <v>2101</v>
      </c>
      <c r="AR2942" s="183" t="s">
        <v>9226</v>
      </c>
      <c r="AS2942" s="183" t="s">
        <v>9227</v>
      </c>
      <c r="AT2942" s="3">
        <v>0</v>
      </c>
      <c r="AU2942" s="3">
        <v>0</v>
      </c>
      <c r="AW2942" s="200">
        <v>1</v>
      </c>
      <c r="AX2942" s="200">
        <v>0</v>
      </c>
      <c r="AY2942" s="200">
        <v>0</v>
      </c>
      <c r="AZ2942" s="200">
        <v>0</v>
      </c>
      <c r="BA2942" s="200">
        <v>0</v>
      </c>
      <c r="BB2942" s="200">
        <v>0</v>
      </c>
      <c r="BC2942" s="200">
        <v>0</v>
      </c>
    </row>
    <row r="2943" spans="1:56" x14ac:dyDescent="0.25">
      <c r="A2943" s="18">
        <v>129</v>
      </c>
      <c r="B2943" s="3">
        <v>63</v>
      </c>
      <c r="C2943" s="42" t="s">
        <v>4163</v>
      </c>
      <c r="D2943" s="42" t="s">
        <v>1869</v>
      </c>
      <c r="E2943" s="42" t="s">
        <v>2259</v>
      </c>
      <c r="F2943" s="48" t="s">
        <v>7440</v>
      </c>
      <c r="G2943" s="48" t="s">
        <v>6583</v>
      </c>
      <c r="K2943" s="113">
        <v>1</v>
      </c>
      <c r="L2943" s="113">
        <v>0</v>
      </c>
      <c r="M2943" s="113">
        <v>0</v>
      </c>
      <c r="N2943" s="48">
        <v>1</v>
      </c>
      <c r="O2943" s="48">
        <v>0</v>
      </c>
      <c r="P2943" s="48">
        <v>0</v>
      </c>
      <c r="Q2943" s="48">
        <v>0</v>
      </c>
      <c r="R2943" s="48">
        <v>0</v>
      </c>
      <c r="S2943" s="113">
        <v>1</v>
      </c>
      <c r="T2943" s="48">
        <v>0</v>
      </c>
      <c r="U2943" s="47"/>
      <c r="V2943" s="22" t="s">
        <v>9470</v>
      </c>
      <c r="W2943" s="134" t="s">
        <v>4224</v>
      </c>
      <c r="Y2943" s="51"/>
      <c r="Z2943" s="51">
        <v>1</v>
      </c>
      <c r="AA2943" s="52"/>
      <c r="AB2943" s="42">
        <v>20</v>
      </c>
      <c r="AC2943">
        <v>26.002171441466846</v>
      </c>
      <c r="AN2943" s="3">
        <v>1651</v>
      </c>
      <c r="AO2943" s="3">
        <v>1841</v>
      </c>
      <c r="AP2943" s="3">
        <v>1916</v>
      </c>
      <c r="AR2943" s="183" t="s">
        <v>9226</v>
      </c>
      <c r="AS2943" s="183" t="s">
        <v>9227</v>
      </c>
      <c r="AT2943" s="3">
        <v>0</v>
      </c>
      <c r="AU2943" s="3">
        <v>0</v>
      </c>
      <c r="AW2943" s="200">
        <v>1</v>
      </c>
      <c r="AX2943" s="200">
        <v>0</v>
      </c>
      <c r="AY2943" s="200">
        <v>0</v>
      </c>
      <c r="AZ2943" s="200">
        <v>0</v>
      </c>
      <c r="BA2943" s="200">
        <v>0</v>
      </c>
      <c r="BB2943" s="200">
        <v>0</v>
      </c>
      <c r="BC2943" s="200">
        <v>0</v>
      </c>
    </row>
    <row r="2944" spans="1:56" x14ac:dyDescent="0.25">
      <c r="A2944" s="18">
        <v>129</v>
      </c>
      <c r="B2944" s="3">
        <v>63</v>
      </c>
      <c r="C2944" s="42" t="s">
        <v>4163</v>
      </c>
      <c r="D2944" s="42" t="s">
        <v>1869</v>
      </c>
      <c r="E2944" s="42" t="s">
        <v>2259</v>
      </c>
      <c r="F2944" s="48" t="s">
        <v>7440</v>
      </c>
      <c r="G2944" s="48" t="s">
        <v>7453</v>
      </c>
      <c r="K2944" s="113">
        <v>1</v>
      </c>
      <c r="L2944" s="113">
        <v>0</v>
      </c>
      <c r="M2944" s="113">
        <v>0</v>
      </c>
      <c r="N2944" s="48">
        <v>1</v>
      </c>
      <c r="O2944" s="48">
        <v>0</v>
      </c>
      <c r="P2944" s="48">
        <v>0</v>
      </c>
      <c r="Q2944" s="48">
        <v>0</v>
      </c>
      <c r="R2944" s="48">
        <v>0</v>
      </c>
      <c r="S2944" s="113">
        <v>1</v>
      </c>
      <c r="T2944" s="48">
        <v>0</v>
      </c>
      <c r="U2944" s="47"/>
      <c r="V2944" s="22" t="s">
        <v>9471</v>
      </c>
      <c r="W2944" s="134" t="s">
        <v>4225</v>
      </c>
      <c r="X2944" s="3" t="s">
        <v>497</v>
      </c>
      <c r="Y2944" s="51">
        <v>0</v>
      </c>
      <c r="Z2944" s="51">
        <v>19</v>
      </c>
      <c r="AA2944" s="52">
        <v>6</v>
      </c>
      <c r="AB2944" s="42">
        <f t="shared" ref="AB2944:AB2966" si="136">(240*Y2944)+(12*Z2944)+AA2944</f>
        <v>234</v>
      </c>
      <c r="AC2944">
        <v>296.61297163586687</v>
      </c>
      <c r="AN2944" s="3">
        <v>1651</v>
      </c>
      <c r="AO2944" s="3">
        <v>1841</v>
      </c>
      <c r="AP2944" s="3">
        <v>1731</v>
      </c>
      <c r="AR2944" s="183" t="s">
        <v>9226</v>
      </c>
      <c r="AS2944" s="183" t="s">
        <v>9227</v>
      </c>
      <c r="AT2944" s="3">
        <v>0</v>
      </c>
      <c r="AU2944" s="3">
        <v>0</v>
      </c>
      <c r="AW2944" s="200">
        <v>1</v>
      </c>
      <c r="AX2944" s="200">
        <v>0</v>
      </c>
      <c r="AY2944" s="200">
        <v>0</v>
      </c>
      <c r="AZ2944" s="200">
        <v>0</v>
      </c>
      <c r="BA2944" s="200">
        <v>0</v>
      </c>
      <c r="BB2944" s="200">
        <v>0</v>
      </c>
      <c r="BC2944" s="200">
        <v>0</v>
      </c>
    </row>
    <row r="2945" spans="1:62" x14ac:dyDescent="0.25">
      <c r="A2945" s="18">
        <v>129</v>
      </c>
      <c r="B2945" s="3">
        <v>63</v>
      </c>
      <c r="C2945" s="42" t="s">
        <v>4163</v>
      </c>
      <c r="D2945" s="42" t="s">
        <v>1869</v>
      </c>
      <c r="E2945" s="42" t="s">
        <v>2259</v>
      </c>
      <c r="F2945" s="48" t="s">
        <v>7440</v>
      </c>
      <c r="G2945" s="48" t="s">
        <v>7454</v>
      </c>
      <c r="K2945" s="113">
        <v>1</v>
      </c>
      <c r="L2945" s="113">
        <v>0</v>
      </c>
      <c r="M2945" s="113">
        <v>0</v>
      </c>
      <c r="N2945" s="48">
        <v>1</v>
      </c>
      <c r="O2945" s="48">
        <v>0</v>
      </c>
      <c r="P2945" s="48">
        <v>0</v>
      </c>
      <c r="Q2945" s="48">
        <v>0</v>
      </c>
      <c r="R2945" s="48">
        <v>0</v>
      </c>
      <c r="S2945" s="113">
        <v>1</v>
      </c>
      <c r="T2945" s="48">
        <v>0</v>
      </c>
      <c r="U2945" s="47"/>
      <c r="V2945" s="22" t="s">
        <v>9471</v>
      </c>
      <c r="W2945" s="134" t="s">
        <v>4226</v>
      </c>
      <c r="X2945" s="3" t="s">
        <v>564</v>
      </c>
      <c r="Y2945" s="21">
        <v>1</v>
      </c>
      <c r="Z2945" s="21">
        <v>6</v>
      </c>
      <c r="AA2945" s="14">
        <v>0</v>
      </c>
      <c r="AB2945" s="3">
        <f t="shared" si="136"/>
        <v>312</v>
      </c>
      <c r="AC2945">
        <v>395.48396218115585</v>
      </c>
      <c r="AN2945" s="3">
        <v>1651</v>
      </c>
      <c r="AO2945" s="3">
        <v>1841</v>
      </c>
      <c r="AP2945" s="3">
        <v>1731</v>
      </c>
      <c r="AR2945" s="183" t="s">
        <v>9226</v>
      </c>
      <c r="AS2945" s="183" t="s">
        <v>9227</v>
      </c>
      <c r="AT2945" s="3">
        <v>0</v>
      </c>
      <c r="AU2945" s="3">
        <v>0</v>
      </c>
      <c r="AW2945" s="200">
        <v>1</v>
      </c>
      <c r="AX2945" s="200">
        <v>0</v>
      </c>
      <c r="AY2945" s="200">
        <v>0</v>
      </c>
      <c r="AZ2945" s="200">
        <v>0</v>
      </c>
      <c r="BA2945" s="200">
        <v>0</v>
      </c>
      <c r="BB2945" s="200">
        <v>0</v>
      </c>
      <c r="BC2945" s="200">
        <v>0</v>
      </c>
    </row>
    <row r="2946" spans="1:62" x14ac:dyDescent="0.25">
      <c r="A2946" s="18">
        <v>129</v>
      </c>
      <c r="B2946" s="3">
        <v>63</v>
      </c>
      <c r="C2946" s="42" t="s">
        <v>4163</v>
      </c>
      <c r="D2946" s="42" t="s">
        <v>1869</v>
      </c>
      <c r="E2946" s="42" t="s">
        <v>2259</v>
      </c>
      <c r="F2946" s="48" t="s">
        <v>7440</v>
      </c>
      <c r="G2946" s="48" t="s">
        <v>7455</v>
      </c>
      <c r="K2946" s="113">
        <v>1</v>
      </c>
      <c r="L2946" s="113">
        <v>0</v>
      </c>
      <c r="M2946" s="113">
        <v>0</v>
      </c>
      <c r="N2946" s="48">
        <v>1</v>
      </c>
      <c r="O2946" s="48">
        <v>0</v>
      </c>
      <c r="P2946" s="48">
        <v>0</v>
      </c>
      <c r="Q2946" s="48">
        <v>0</v>
      </c>
      <c r="R2946" s="48">
        <v>0</v>
      </c>
      <c r="S2946" s="113">
        <v>1</v>
      </c>
      <c r="T2946" s="48">
        <v>0</v>
      </c>
      <c r="U2946" s="47"/>
      <c r="V2946" s="22" t="s">
        <v>9471</v>
      </c>
      <c r="W2946" s="134" t="s">
        <v>4227</v>
      </c>
      <c r="X2946" s="3" t="s">
        <v>200</v>
      </c>
      <c r="Y2946" s="21">
        <v>0</v>
      </c>
      <c r="Z2946" s="21">
        <v>1</v>
      </c>
      <c r="AA2946" s="14">
        <v>6</v>
      </c>
      <c r="AB2946" s="3">
        <f t="shared" si="136"/>
        <v>18</v>
      </c>
      <c r="AC2946">
        <v>22.816382433528222</v>
      </c>
      <c r="AN2946" s="3">
        <v>1651</v>
      </c>
      <c r="AO2946" s="3">
        <v>1841</v>
      </c>
      <c r="AP2946" s="3">
        <v>1731</v>
      </c>
      <c r="AR2946" s="183" t="s">
        <v>9226</v>
      </c>
      <c r="AS2946" s="183" t="s">
        <v>9227</v>
      </c>
      <c r="AT2946" s="3">
        <v>0</v>
      </c>
      <c r="AU2946" s="3">
        <v>0</v>
      </c>
      <c r="AW2946" s="200">
        <v>1</v>
      </c>
      <c r="AX2946" s="200">
        <v>0</v>
      </c>
      <c r="AY2946" s="200">
        <v>0</v>
      </c>
      <c r="AZ2946" s="200">
        <v>0</v>
      </c>
      <c r="BA2946" s="200">
        <v>0</v>
      </c>
      <c r="BB2946" s="200">
        <v>0</v>
      </c>
      <c r="BC2946" s="200">
        <v>0</v>
      </c>
    </row>
    <row r="2947" spans="1:62" s="6" customFormat="1" ht="15.75" thickBot="1" x14ac:dyDescent="0.3">
      <c r="A2947" s="23">
        <v>129</v>
      </c>
      <c r="B2947" s="6">
        <v>63</v>
      </c>
      <c r="C2947" s="30" t="s">
        <v>4163</v>
      </c>
      <c r="D2947" s="30" t="s">
        <v>1869</v>
      </c>
      <c r="E2947" s="30" t="s">
        <v>2259</v>
      </c>
      <c r="F2947" s="28" t="s">
        <v>7440</v>
      </c>
      <c r="G2947" s="28" t="s">
        <v>7456</v>
      </c>
      <c r="K2947" s="142">
        <v>1</v>
      </c>
      <c r="L2947" s="142">
        <v>0</v>
      </c>
      <c r="M2947" s="142">
        <v>0</v>
      </c>
      <c r="N2947" s="28">
        <v>1</v>
      </c>
      <c r="O2947" s="28">
        <v>0</v>
      </c>
      <c r="P2947" s="28">
        <v>0</v>
      </c>
      <c r="Q2947" s="28">
        <v>0</v>
      </c>
      <c r="R2947" s="28">
        <v>0</v>
      </c>
      <c r="S2947" s="142">
        <v>1</v>
      </c>
      <c r="T2947" s="28">
        <v>0</v>
      </c>
      <c r="U2947" s="90"/>
      <c r="V2947" s="9" t="s">
        <v>149</v>
      </c>
      <c r="W2947" s="133" t="s">
        <v>4228</v>
      </c>
      <c r="X2947" s="6" t="s">
        <v>4229</v>
      </c>
      <c r="Y2947" s="19">
        <v>54</v>
      </c>
      <c r="Z2947" s="19">
        <v>3</v>
      </c>
      <c r="AA2947" s="9">
        <v>6.5</v>
      </c>
      <c r="AB2947" s="6">
        <f t="shared" si="136"/>
        <v>13002.5</v>
      </c>
      <c r="AD2947" s="10"/>
      <c r="AE2947" s="11"/>
      <c r="AF2947" s="7"/>
      <c r="AM2947" s="10"/>
      <c r="AN2947" s="6">
        <v>1651</v>
      </c>
      <c r="AO2947" s="6">
        <v>1841</v>
      </c>
      <c r="AR2947" s="198" t="s">
        <v>9226</v>
      </c>
      <c r="AS2947" s="198" t="s">
        <v>9227</v>
      </c>
      <c r="AT2947" s="6">
        <v>0</v>
      </c>
      <c r="AU2947" s="6">
        <v>0</v>
      </c>
      <c r="AV2947" s="10"/>
      <c r="AW2947" s="201">
        <v>0</v>
      </c>
      <c r="AX2947" s="6">
        <v>0</v>
      </c>
      <c r="AY2947" s="6">
        <v>0</v>
      </c>
      <c r="AZ2947" s="6">
        <v>0</v>
      </c>
      <c r="BA2947" s="6">
        <v>0</v>
      </c>
      <c r="BB2947" s="6">
        <v>0</v>
      </c>
      <c r="BC2947" s="6">
        <v>1</v>
      </c>
      <c r="BD2947" s="10"/>
    </row>
    <row r="2948" spans="1:62" ht="15.75" thickTop="1" x14ac:dyDescent="0.25">
      <c r="A2948" s="18">
        <v>130</v>
      </c>
      <c r="B2948" s="3">
        <v>64</v>
      </c>
      <c r="C2948" s="42" t="s">
        <v>4230</v>
      </c>
      <c r="D2948" s="42" t="s">
        <v>4231</v>
      </c>
      <c r="E2948" s="42" t="s">
        <v>1065</v>
      </c>
      <c r="F2948" s="48" t="s">
        <v>7457</v>
      </c>
      <c r="K2948" s="113">
        <v>1</v>
      </c>
      <c r="L2948" s="113">
        <v>0</v>
      </c>
      <c r="M2948" s="113">
        <v>0</v>
      </c>
      <c r="N2948" s="48">
        <v>0</v>
      </c>
      <c r="O2948" s="48">
        <v>0</v>
      </c>
      <c r="P2948" s="48">
        <v>0</v>
      </c>
      <c r="Q2948" s="48">
        <v>0</v>
      </c>
      <c r="R2948" s="48">
        <v>0</v>
      </c>
      <c r="S2948" s="113">
        <v>0</v>
      </c>
      <c r="T2948" s="48">
        <v>0</v>
      </c>
      <c r="U2948" s="47"/>
      <c r="V2948" s="22" t="s">
        <v>8708</v>
      </c>
      <c r="W2948" s="134" t="s">
        <v>4232</v>
      </c>
      <c r="X2948" s="3" t="s">
        <v>4233</v>
      </c>
      <c r="Y2948" s="21">
        <v>1</v>
      </c>
      <c r="Z2948" s="21">
        <v>7</v>
      </c>
      <c r="AA2948" s="14">
        <v>6</v>
      </c>
      <c r="AB2948" s="3">
        <f t="shared" si="136"/>
        <v>330</v>
      </c>
      <c r="AC2948">
        <v>523.44445403400698</v>
      </c>
      <c r="AE2948" s="22" t="s">
        <v>8651</v>
      </c>
      <c r="AF2948" s="2" t="s">
        <v>4234</v>
      </c>
      <c r="AG2948" s="3" t="s">
        <v>106</v>
      </c>
      <c r="AH2948" s="3">
        <v>0</v>
      </c>
      <c r="AI2948" s="3">
        <v>12</v>
      </c>
      <c r="AJ2948" s="3">
        <v>0</v>
      </c>
      <c r="AK2948" s="3">
        <f>(240*AH2948)+(12*AI2948)+AJ2948</f>
        <v>144</v>
      </c>
      <c r="AL2948">
        <v>224.99633285357982</v>
      </c>
      <c r="AN2948" s="3">
        <v>96</v>
      </c>
      <c r="AO2948" s="3">
        <v>598</v>
      </c>
      <c r="AP2948" s="3">
        <v>3368</v>
      </c>
      <c r="AQ2948" s="3">
        <v>3258</v>
      </c>
      <c r="AR2948" s="183" t="s">
        <v>8685</v>
      </c>
      <c r="AS2948" s="183" t="s">
        <v>9026</v>
      </c>
      <c r="AT2948" s="3">
        <v>0</v>
      </c>
      <c r="AU2948" s="3">
        <v>0</v>
      </c>
      <c r="AW2948" s="200">
        <v>1</v>
      </c>
      <c r="AX2948" s="200">
        <v>0</v>
      </c>
      <c r="AY2948" s="200">
        <v>0</v>
      </c>
      <c r="AZ2948" s="200">
        <v>0</v>
      </c>
      <c r="BA2948" s="200">
        <v>0</v>
      </c>
      <c r="BB2948" s="200">
        <v>0</v>
      </c>
      <c r="BC2948" s="200">
        <v>0</v>
      </c>
      <c r="BE2948" s="18">
        <v>0</v>
      </c>
      <c r="BF2948" s="18">
        <v>0</v>
      </c>
      <c r="BG2948" s="18">
        <v>1</v>
      </c>
      <c r="BH2948" s="18">
        <v>0</v>
      </c>
      <c r="BI2948" s="18">
        <v>0</v>
      </c>
      <c r="BJ2948" s="18">
        <v>0</v>
      </c>
    </row>
    <row r="2949" spans="1:62" x14ac:dyDescent="0.25">
      <c r="A2949" s="18">
        <v>130</v>
      </c>
      <c r="B2949" s="3">
        <v>64</v>
      </c>
      <c r="C2949" s="42" t="s">
        <v>4230</v>
      </c>
      <c r="D2949" s="42" t="s">
        <v>4231</v>
      </c>
      <c r="E2949" s="42" t="s">
        <v>1065</v>
      </c>
      <c r="F2949" s="48" t="s">
        <v>7457</v>
      </c>
      <c r="K2949" s="113">
        <v>1</v>
      </c>
      <c r="L2949" s="113">
        <v>0</v>
      </c>
      <c r="M2949" s="113">
        <v>0</v>
      </c>
      <c r="N2949" s="48">
        <v>0</v>
      </c>
      <c r="O2949" s="48">
        <v>0</v>
      </c>
      <c r="P2949" s="48">
        <v>0</v>
      </c>
      <c r="Q2949" s="48">
        <v>0</v>
      </c>
      <c r="R2949" s="48">
        <v>0</v>
      </c>
      <c r="S2949" s="113">
        <v>0</v>
      </c>
      <c r="T2949" s="48">
        <v>0</v>
      </c>
      <c r="U2949" s="47"/>
      <c r="V2949" s="22" t="s">
        <v>8708</v>
      </c>
      <c r="W2949" s="134" t="s">
        <v>4235</v>
      </c>
      <c r="X2949" s="3" t="s">
        <v>401</v>
      </c>
      <c r="Y2949" s="21">
        <v>1</v>
      </c>
      <c r="Z2949" s="21">
        <v>10</v>
      </c>
      <c r="AA2949" s="14">
        <v>0</v>
      </c>
      <c r="AB2949" s="3">
        <f t="shared" si="136"/>
        <v>360</v>
      </c>
      <c r="AC2949">
        <v>571.03031349164405</v>
      </c>
      <c r="AE2949" s="22" t="s">
        <v>8651</v>
      </c>
      <c r="AF2949" s="2" t="s">
        <v>4236</v>
      </c>
      <c r="AG2949" s="3" t="s">
        <v>4237</v>
      </c>
      <c r="AH2949" s="3">
        <v>2</v>
      </c>
      <c r="AI2949" s="3">
        <v>19</v>
      </c>
      <c r="AJ2949" s="3">
        <v>6</v>
      </c>
      <c r="AK2949" s="3">
        <f>(240*AH2949)+(12*AI2949)+AJ2949</f>
        <v>714</v>
      </c>
      <c r="AL2949">
        <v>1115.6068170656665</v>
      </c>
      <c r="AN2949" s="3">
        <v>96</v>
      </c>
      <c r="AO2949" s="3">
        <v>598</v>
      </c>
      <c r="AP2949" s="3">
        <v>3368</v>
      </c>
      <c r="AQ2949" s="3">
        <v>3258</v>
      </c>
      <c r="AR2949" s="183" t="s">
        <v>8685</v>
      </c>
      <c r="AS2949" s="183" t="s">
        <v>9026</v>
      </c>
      <c r="AT2949" s="3">
        <v>0</v>
      </c>
      <c r="AU2949" s="3">
        <v>0</v>
      </c>
      <c r="AW2949" s="200">
        <v>1</v>
      </c>
      <c r="AX2949" s="200">
        <v>0</v>
      </c>
      <c r="AY2949" s="200">
        <v>0</v>
      </c>
      <c r="AZ2949" s="200">
        <v>0</v>
      </c>
      <c r="BA2949" s="200">
        <v>0</v>
      </c>
      <c r="BB2949" s="200">
        <v>0</v>
      </c>
      <c r="BC2949" s="200">
        <v>0</v>
      </c>
      <c r="BE2949" s="18">
        <v>0</v>
      </c>
      <c r="BF2949" s="18">
        <v>0</v>
      </c>
      <c r="BG2949" s="18">
        <v>1</v>
      </c>
      <c r="BH2949" s="18">
        <v>0</v>
      </c>
      <c r="BI2949" s="18">
        <v>0</v>
      </c>
      <c r="BJ2949" s="18">
        <v>0</v>
      </c>
    </row>
    <row r="2950" spans="1:62" x14ac:dyDescent="0.25">
      <c r="A2950" s="18">
        <v>130</v>
      </c>
      <c r="B2950" s="3">
        <v>64</v>
      </c>
      <c r="C2950" s="42" t="s">
        <v>4230</v>
      </c>
      <c r="D2950" s="42" t="s">
        <v>4231</v>
      </c>
      <c r="E2950" s="42" t="s">
        <v>1065</v>
      </c>
      <c r="F2950" s="48" t="s">
        <v>7457</v>
      </c>
      <c r="K2950" s="113">
        <v>1</v>
      </c>
      <c r="L2950" s="113">
        <v>0</v>
      </c>
      <c r="M2950" s="113">
        <v>0</v>
      </c>
      <c r="N2950" s="48">
        <v>0</v>
      </c>
      <c r="O2950" s="48">
        <v>0</v>
      </c>
      <c r="P2950" s="48">
        <v>0</v>
      </c>
      <c r="Q2950" s="48">
        <v>0</v>
      </c>
      <c r="R2950" s="48">
        <v>0</v>
      </c>
      <c r="S2950" s="113">
        <v>0</v>
      </c>
      <c r="T2950" s="48">
        <v>0</v>
      </c>
      <c r="U2950" s="47"/>
      <c r="V2950" s="22" t="s">
        <v>8708</v>
      </c>
      <c r="W2950" s="134" t="s">
        <v>4238</v>
      </c>
      <c r="X2950" s="3" t="s">
        <v>241</v>
      </c>
      <c r="Y2950" s="21">
        <v>1</v>
      </c>
      <c r="Z2950" s="21">
        <v>7</v>
      </c>
      <c r="AA2950" s="14">
        <v>0</v>
      </c>
      <c r="AB2950" s="3">
        <f t="shared" si="136"/>
        <v>324</v>
      </c>
      <c r="AC2950">
        <v>513.92728214247961</v>
      </c>
      <c r="AE2950" s="22"/>
      <c r="AN2950" s="3">
        <v>96</v>
      </c>
      <c r="AO2950" s="3">
        <v>598</v>
      </c>
      <c r="AP2950" s="3">
        <v>3368</v>
      </c>
      <c r="AR2950" s="183" t="s">
        <v>8685</v>
      </c>
      <c r="AS2950" s="183" t="s">
        <v>8865</v>
      </c>
      <c r="AT2950" s="3">
        <v>0</v>
      </c>
      <c r="AU2950" s="3">
        <v>0</v>
      </c>
      <c r="AW2950" s="200">
        <v>1</v>
      </c>
      <c r="AX2950" s="200">
        <v>0</v>
      </c>
      <c r="AY2950" s="200">
        <v>0</v>
      </c>
      <c r="AZ2950" s="200">
        <v>0</v>
      </c>
      <c r="BA2950" s="200">
        <v>0</v>
      </c>
      <c r="BB2950" s="200">
        <v>0</v>
      </c>
      <c r="BC2950" s="200">
        <v>0</v>
      </c>
    </row>
    <row r="2951" spans="1:62" x14ac:dyDescent="0.25">
      <c r="A2951" s="18">
        <v>130</v>
      </c>
      <c r="B2951" s="3">
        <v>64</v>
      </c>
      <c r="C2951" s="42" t="s">
        <v>4230</v>
      </c>
      <c r="D2951" s="42" t="s">
        <v>4231</v>
      </c>
      <c r="E2951" s="42" t="s">
        <v>1065</v>
      </c>
      <c r="F2951" s="48" t="s">
        <v>7457</v>
      </c>
      <c r="K2951" s="113">
        <v>1</v>
      </c>
      <c r="L2951" s="113">
        <v>0</v>
      </c>
      <c r="M2951" s="113">
        <v>0</v>
      </c>
      <c r="N2951" s="48">
        <v>0</v>
      </c>
      <c r="O2951" s="48">
        <v>0</v>
      </c>
      <c r="P2951" s="48">
        <v>0</v>
      </c>
      <c r="Q2951" s="48">
        <v>0</v>
      </c>
      <c r="R2951" s="48">
        <v>0</v>
      </c>
      <c r="S2951" s="113">
        <v>0</v>
      </c>
      <c r="T2951" s="48">
        <v>0</v>
      </c>
      <c r="U2951" s="47"/>
      <c r="V2951" s="22" t="s">
        <v>8708</v>
      </c>
      <c r="W2951" s="134" t="s">
        <v>4239</v>
      </c>
      <c r="X2951" s="3" t="s">
        <v>4240</v>
      </c>
      <c r="Y2951" s="21">
        <v>0</v>
      </c>
      <c r="Z2951" s="21">
        <v>2</v>
      </c>
      <c r="AA2951" s="14">
        <v>7.5</v>
      </c>
      <c r="AB2951" s="3">
        <f t="shared" si="136"/>
        <v>31.5</v>
      </c>
      <c r="AC2951">
        <v>49.965152430518849</v>
      </c>
      <c r="AE2951" s="22" t="s">
        <v>9131</v>
      </c>
      <c r="AF2951" s="2" t="s">
        <v>4241</v>
      </c>
      <c r="AG2951" s="3" t="s">
        <v>924</v>
      </c>
      <c r="AH2951" s="3">
        <v>0</v>
      </c>
      <c r="AI2951" s="3">
        <v>18</v>
      </c>
      <c r="AJ2951" s="3">
        <v>6</v>
      </c>
      <c r="AK2951" s="3">
        <f>(240*AH2951)+(12*AI2951)+AJ2951</f>
        <v>222</v>
      </c>
      <c r="AL2951">
        <v>319.58906159739234</v>
      </c>
      <c r="AN2951" s="3">
        <v>96</v>
      </c>
      <c r="AO2951" s="3">
        <v>598</v>
      </c>
      <c r="AP2951" s="3">
        <v>3368</v>
      </c>
      <c r="AQ2951" s="3">
        <v>2660</v>
      </c>
      <c r="AR2951" s="183" t="s">
        <v>8685</v>
      </c>
      <c r="AS2951" s="183" t="s">
        <v>8865</v>
      </c>
      <c r="AT2951" s="3">
        <v>0</v>
      </c>
      <c r="AU2951" s="3">
        <v>0</v>
      </c>
      <c r="AW2951" s="200">
        <v>1</v>
      </c>
      <c r="AX2951" s="200">
        <v>0</v>
      </c>
      <c r="AY2951" s="200">
        <v>0</v>
      </c>
      <c r="AZ2951" s="200">
        <v>0</v>
      </c>
      <c r="BA2951" s="200">
        <v>0</v>
      </c>
      <c r="BB2951" s="200">
        <v>0</v>
      </c>
      <c r="BC2951" s="200">
        <v>0</v>
      </c>
      <c r="BE2951" s="18">
        <v>0</v>
      </c>
      <c r="BF2951" s="18">
        <v>0</v>
      </c>
      <c r="BG2951" s="18">
        <v>1</v>
      </c>
      <c r="BH2951" s="18">
        <v>0</v>
      </c>
      <c r="BI2951" s="18">
        <v>0</v>
      </c>
      <c r="BJ2951" s="18">
        <v>0</v>
      </c>
    </row>
    <row r="2952" spans="1:62" x14ac:dyDescent="0.25">
      <c r="A2952" s="18">
        <v>130</v>
      </c>
      <c r="B2952" s="3">
        <v>64</v>
      </c>
      <c r="C2952" s="42" t="s">
        <v>4230</v>
      </c>
      <c r="D2952" s="42" t="s">
        <v>4231</v>
      </c>
      <c r="E2952" s="42" t="s">
        <v>1065</v>
      </c>
      <c r="F2952" s="48" t="s">
        <v>7457</v>
      </c>
      <c r="K2952" s="113">
        <v>1</v>
      </c>
      <c r="L2952" s="113">
        <v>0</v>
      </c>
      <c r="M2952" s="113">
        <v>0</v>
      </c>
      <c r="N2952" s="48">
        <v>0</v>
      </c>
      <c r="O2952" s="48">
        <v>0</v>
      </c>
      <c r="P2952" s="48">
        <v>0</v>
      </c>
      <c r="Q2952" s="48">
        <v>0</v>
      </c>
      <c r="R2952" s="48">
        <v>0</v>
      </c>
      <c r="S2952" s="113">
        <v>0</v>
      </c>
      <c r="T2952" s="48">
        <v>0</v>
      </c>
      <c r="U2952" s="47"/>
      <c r="V2952" s="22" t="s">
        <v>8708</v>
      </c>
      <c r="W2952" s="134" t="s">
        <v>4242</v>
      </c>
      <c r="X2952" s="3" t="s">
        <v>395</v>
      </c>
      <c r="Y2952" s="21">
        <v>0</v>
      </c>
      <c r="Z2952" s="21">
        <v>9</v>
      </c>
      <c r="AA2952" s="14">
        <v>0</v>
      </c>
      <c r="AB2952" s="3">
        <f t="shared" si="136"/>
        <v>108</v>
      </c>
      <c r="AC2952">
        <v>171.3090940474932</v>
      </c>
      <c r="AE2952" s="22"/>
      <c r="AN2952" s="3">
        <v>96</v>
      </c>
      <c r="AO2952" s="3">
        <v>598</v>
      </c>
      <c r="AP2952" s="3">
        <v>3368</v>
      </c>
      <c r="AR2952" s="183" t="s">
        <v>8685</v>
      </c>
      <c r="AS2952" s="183" t="s">
        <v>8865</v>
      </c>
      <c r="AT2952" s="3">
        <v>0</v>
      </c>
      <c r="AU2952" s="3">
        <v>0</v>
      </c>
      <c r="AW2952" s="200">
        <v>1</v>
      </c>
      <c r="AX2952" s="200">
        <v>0</v>
      </c>
      <c r="AY2952" s="200">
        <v>0</v>
      </c>
      <c r="AZ2952" s="200">
        <v>0</v>
      </c>
      <c r="BA2952" s="200">
        <v>0</v>
      </c>
      <c r="BB2952" s="200">
        <v>0</v>
      </c>
      <c r="BC2952" s="200">
        <v>0</v>
      </c>
    </row>
    <row r="2953" spans="1:62" x14ac:dyDescent="0.25">
      <c r="A2953" s="18">
        <v>130</v>
      </c>
      <c r="B2953" s="3">
        <v>64</v>
      </c>
      <c r="C2953" s="42" t="s">
        <v>4230</v>
      </c>
      <c r="D2953" s="42" t="s">
        <v>4231</v>
      </c>
      <c r="E2953" s="42" t="s">
        <v>1065</v>
      </c>
      <c r="F2953" s="48" t="s">
        <v>7457</v>
      </c>
      <c r="K2953" s="113">
        <v>1</v>
      </c>
      <c r="L2953" s="113">
        <v>0</v>
      </c>
      <c r="M2953" s="113">
        <v>0</v>
      </c>
      <c r="N2953" s="48">
        <v>0</v>
      </c>
      <c r="O2953" s="48">
        <v>0</v>
      </c>
      <c r="P2953" s="48">
        <v>0</v>
      </c>
      <c r="Q2953" s="48">
        <v>0</v>
      </c>
      <c r="R2953" s="48">
        <v>0</v>
      </c>
      <c r="S2953" s="113">
        <v>0</v>
      </c>
      <c r="T2953" s="48">
        <v>0</v>
      </c>
      <c r="U2953" s="47"/>
      <c r="V2953" s="22" t="s">
        <v>8708</v>
      </c>
      <c r="W2953" s="134" t="s">
        <v>4243</v>
      </c>
      <c r="X2953" s="3" t="s">
        <v>65</v>
      </c>
      <c r="Y2953" s="21">
        <v>0</v>
      </c>
      <c r="Z2953" s="21">
        <v>2</v>
      </c>
      <c r="AA2953" s="14">
        <v>6</v>
      </c>
      <c r="AB2953" s="3">
        <f t="shared" si="136"/>
        <v>30</v>
      </c>
      <c r="AC2953">
        <v>47.585859457637</v>
      </c>
      <c r="AF2953" s="155" t="s">
        <v>7618</v>
      </c>
      <c r="AG2953" s="3" t="s">
        <v>4244</v>
      </c>
      <c r="AH2953" s="3">
        <v>2</v>
      </c>
      <c r="AI2953" s="3">
        <v>17</v>
      </c>
      <c r="AJ2953" s="3">
        <v>4.5</v>
      </c>
      <c r="AK2953" s="3">
        <f>(240*AH2953)+(12*AI2953)+AJ2953</f>
        <v>688.5</v>
      </c>
      <c r="AN2953" s="3">
        <v>96</v>
      </c>
      <c r="AO2953" s="3">
        <v>598</v>
      </c>
      <c r="AP2953" s="3">
        <v>3368</v>
      </c>
      <c r="AR2953" s="183" t="s">
        <v>8685</v>
      </c>
      <c r="AS2953" s="183" t="s">
        <v>8865</v>
      </c>
      <c r="AT2953" s="3">
        <v>0</v>
      </c>
      <c r="AU2953" s="3">
        <v>0</v>
      </c>
      <c r="AW2953" s="200">
        <v>1</v>
      </c>
      <c r="AX2953" s="200">
        <v>0</v>
      </c>
      <c r="AY2953" s="200">
        <v>0</v>
      </c>
      <c r="AZ2953" s="200">
        <v>0</v>
      </c>
      <c r="BA2953" s="200">
        <v>0</v>
      </c>
      <c r="BB2953" s="200">
        <v>0</v>
      </c>
      <c r="BC2953" s="200">
        <v>0</v>
      </c>
    </row>
    <row r="2954" spans="1:62" x14ac:dyDescent="0.25">
      <c r="A2954" s="18">
        <v>130</v>
      </c>
      <c r="B2954" s="3">
        <v>64</v>
      </c>
      <c r="C2954" s="42" t="s">
        <v>4230</v>
      </c>
      <c r="D2954" s="42" t="s">
        <v>4231</v>
      </c>
      <c r="E2954" s="42" t="s">
        <v>1065</v>
      </c>
      <c r="F2954" s="48" t="s">
        <v>7457</v>
      </c>
      <c r="K2954" s="113">
        <v>1</v>
      </c>
      <c r="L2954" s="113">
        <v>0</v>
      </c>
      <c r="M2954" s="113">
        <v>0</v>
      </c>
      <c r="N2954" s="48">
        <v>0</v>
      </c>
      <c r="O2954" s="48">
        <v>0</v>
      </c>
      <c r="P2954" s="48">
        <v>0</v>
      </c>
      <c r="Q2954" s="48">
        <v>0</v>
      </c>
      <c r="R2954" s="48">
        <v>0</v>
      </c>
      <c r="S2954" s="113">
        <v>0</v>
      </c>
      <c r="T2954" s="48">
        <v>0</v>
      </c>
      <c r="U2954" s="47"/>
      <c r="V2954" s="22" t="s">
        <v>8800</v>
      </c>
      <c r="W2954" s="134" t="s">
        <v>4245</v>
      </c>
      <c r="X2954" s="3" t="s">
        <v>4246</v>
      </c>
      <c r="Y2954" s="21">
        <v>1</v>
      </c>
      <c r="Z2954" s="21">
        <v>13</v>
      </c>
      <c r="AA2954" s="14">
        <v>3</v>
      </c>
      <c r="AB2954" s="3">
        <f t="shared" si="136"/>
        <v>399</v>
      </c>
      <c r="AC2954">
        <v>624.62401819458557</v>
      </c>
      <c r="AN2954" s="3">
        <v>96</v>
      </c>
      <c r="AO2954" s="3">
        <v>598</v>
      </c>
      <c r="AP2954" s="3">
        <v>3272</v>
      </c>
      <c r="AR2954" s="183" t="s">
        <v>8685</v>
      </c>
      <c r="AS2954" s="183" t="s">
        <v>8865</v>
      </c>
      <c r="AT2954" s="3">
        <v>0</v>
      </c>
      <c r="AU2954" s="3">
        <v>0</v>
      </c>
      <c r="AW2954" s="200">
        <v>1</v>
      </c>
      <c r="AX2954" s="200">
        <v>0</v>
      </c>
      <c r="AY2954" s="200">
        <v>0</v>
      </c>
      <c r="AZ2954" s="200">
        <v>0</v>
      </c>
      <c r="BA2954" s="200">
        <v>0</v>
      </c>
      <c r="BB2954" s="200">
        <v>0</v>
      </c>
      <c r="BC2954" s="200">
        <v>0</v>
      </c>
    </row>
    <row r="2955" spans="1:62" x14ac:dyDescent="0.25">
      <c r="A2955" s="18">
        <v>130</v>
      </c>
      <c r="B2955" s="3">
        <v>64</v>
      </c>
      <c r="C2955" s="42" t="s">
        <v>4230</v>
      </c>
      <c r="D2955" s="42" t="s">
        <v>4231</v>
      </c>
      <c r="E2955" s="42" t="s">
        <v>1065</v>
      </c>
      <c r="F2955" s="48" t="s">
        <v>7457</v>
      </c>
      <c r="K2955" s="113">
        <v>1</v>
      </c>
      <c r="L2955" s="113">
        <v>0</v>
      </c>
      <c r="M2955" s="113">
        <v>0</v>
      </c>
      <c r="N2955" s="48">
        <v>0</v>
      </c>
      <c r="O2955" s="48">
        <v>0</v>
      </c>
      <c r="P2955" s="48">
        <v>0</v>
      </c>
      <c r="Q2955" s="48">
        <v>0</v>
      </c>
      <c r="R2955" s="48">
        <v>0</v>
      </c>
      <c r="S2955" s="113">
        <v>0</v>
      </c>
      <c r="T2955" s="48">
        <v>0</v>
      </c>
      <c r="U2955" s="47"/>
      <c r="V2955" s="22" t="s">
        <v>8800</v>
      </c>
      <c r="W2955" s="134" t="s">
        <v>4247</v>
      </c>
      <c r="X2955" s="3" t="s">
        <v>4077</v>
      </c>
      <c r="Y2955" s="21">
        <v>1</v>
      </c>
      <c r="Z2955" s="21">
        <v>5</v>
      </c>
      <c r="AA2955" s="14">
        <v>6</v>
      </c>
      <c r="AB2955" s="3">
        <f t="shared" si="136"/>
        <v>306</v>
      </c>
      <c r="AC2955">
        <v>479.03496132216338</v>
      </c>
      <c r="AN2955" s="3">
        <v>96</v>
      </c>
      <c r="AO2955" s="3">
        <v>598</v>
      </c>
      <c r="AP2955" s="3">
        <v>3272</v>
      </c>
      <c r="AR2955" s="183" t="s">
        <v>8685</v>
      </c>
      <c r="AS2955" s="183" t="s">
        <v>8865</v>
      </c>
      <c r="AT2955" s="3">
        <v>0</v>
      </c>
      <c r="AU2955" s="3">
        <v>0</v>
      </c>
      <c r="AW2955" s="200">
        <v>1</v>
      </c>
      <c r="AX2955" s="200">
        <v>0</v>
      </c>
      <c r="AY2955" s="200">
        <v>0</v>
      </c>
      <c r="AZ2955" s="200">
        <v>0</v>
      </c>
      <c r="BA2955" s="200">
        <v>0</v>
      </c>
      <c r="BB2955" s="200">
        <v>0</v>
      </c>
      <c r="BC2955" s="200">
        <v>0</v>
      </c>
    </row>
    <row r="2956" spans="1:62" s="6" customFormat="1" ht="15.75" thickBot="1" x14ac:dyDescent="0.3">
      <c r="A2956" s="23">
        <v>130</v>
      </c>
      <c r="B2956" s="6">
        <v>64</v>
      </c>
      <c r="C2956" s="30" t="s">
        <v>4230</v>
      </c>
      <c r="D2956" s="30" t="s">
        <v>4231</v>
      </c>
      <c r="E2956" s="30" t="s">
        <v>1065</v>
      </c>
      <c r="F2956" s="28" t="s">
        <v>7457</v>
      </c>
      <c r="K2956" s="142">
        <v>1</v>
      </c>
      <c r="L2956" s="142">
        <v>0</v>
      </c>
      <c r="M2956" s="142">
        <v>0</v>
      </c>
      <c r="N2956" s="28">
        <v>0</v>
      </c>
      <c r="O2956" s="28">
        <v>0</v>
      </c>
      <c r="P2956" s="28">
        <v>0</v>
      </c>
      <c r="Q2956" s="28">
        <v>0</v>
      </c>
      <c r="R2956" s="28">
        <v>0</v>
      </c>
      <c r="S2956" s="142">
        <v>0</v>
      </c>
      <c r="T2956" s="28">
        <v>0</v>
      </c>
      <c r="U2956" s="90"/>
      <c r="V2956" s="9" t="s">
        <v>149</v>
      </c>
      <c r="W2956" s="133"/>
      <c r="X2956" s="6" t="s">
        <v>4248</v>
      </c>
      <c r="Y2956" s="19">
        <v>7</v>
      </c>
      <c r="Z2956" s="19">
        <v>7</v>
      </c>
      <c r="AA2956" s="9">
        <v>4.5</v>
      </c>
      <c r="AB2956" s="6">
        <f t="shared" si="136"/>
        <v>1768.5</v>
      </c>
      <c r="AD2956" s="10"/>
      <c r="AE2956" s="11"/>
      <c r="AF2956" s="7"/>
      <c r="AM2956" s="10"/>
      <c r="AN2956" s="6">
        <v>96</v>
      </c>
      <c r="AO2956" s="6">
        <v>598</v>
      </c>
      <c r="AR2956" s="198" t="s">
        <v>8685</v>
      </c>
      <c r="AS2956" s="198" t="s">
        <v>8865</v>
      </c>
      <c r="AT2956" s="6">
        <v>0</v>
      </c>
      <c r="AU2956" s="6">
        <v>0</v>
      </c>
      <c r="AV2956" s="10"/>
      <c r="AW2956" s="201"/>
      <c r="BD2956" s="10"/>
    </row>
    <row r="2957" spans="1:62" ht="30.75" thickTop="1" x14ac:dyDescent="0.25">
      <c r="A2957" s="18">
        <v>131</v>
      </c>
      <c r="B2957" s="3">
        <v>66</v>
      </c>
      <c r="C2957" s="42" t="s">
        <v>4249</v>
      </c>
      <c r="D2957" s="42" t="s">
        <v>1799</v>
      </c>
      <c r="E2957" s="42" t="s">
        <v>1727</v>
      </c>
      <c r="F2957" s="48" t="s">
        <v>7458</v>
      </c>
      <c r="G2957" s="48" t="s">
        <v>7459</v>
      </c>
      <c r="H2957" s="48" t="s">
        <v>7462</v>
      </c>
      <c r="I2957" s="146" t="s">
        <v>7460</v>
      </c>
      <c r="J2957" s="146" t="s">
        <v>7461</v>
      </c>
      <c r="K2957" s="113">
        <v>0</v>
      </c>
      <c r="L2957" s="113">
        <v>1</v>
      </c>
      <c r="M2957" s="113">
        <v>0</v>
      </c>
      <c r="N2957" s="113">
        <v>1</v>
      </c>
      <c r="O2957" s="48">
        <v>0</v>
      </c>
      <c r="P2957" s="48">
        <v>0</v>
      </c>
      <c r="Q2957" s="48">
        <v>0</v>
      </c>
      <c r="R2957" s="48">
        <v>0</v>
      </c>
      <c r="S2957" s="113">
        <v>1</v>
      </c>
      <c r="T2957" s="48">
        <v>0</v>
      </c>
      <c r="U2957" s="47"/>
      <c r="V2957" s="22" t="s">
        <v>8629</v>
      </c>
      <c r="W2957" s="134" t="s">
        <v>4250</v>
      </c>
      <c r="X2957" s="3" t="s">
        <v>4251</v>
      </c>
      <c r="Y2957" s="21">
        <v>0</v>
      </c>
      <c r="Z2957" s="21">
        <v>11</v>
      </c>
      <c r="AA2957" s="14">
        <v>9</v>
      </c>
      <c r="AB2957" s="3">
        <f t="shared" si="136"/>
        <v>141</v>
      </c>
      <c r="AC2957">
        <v>222.85843643599139</v>
      </c>
      <c r="AE2957" s="22" t="s">
        <v>9233</v>
      </c>
      <c r="AF2957" s="2" t="s">
        <v>123</v>
      </c>
      <c r="AG2957" s="3" t="s">
        <v>4252</v>
      </c>
      <c r="AH2957" s="3">
        <v>1</v>
      </c>
      <c r="AI2957" s="3">
        <v>18</v>
      </c>
      <c r="AJ2957" s="3">
        <v>4.5</v>
      </c>
      <c r="AK2957" s="3">
        <f>(240*AH2957)+(12*AI2957)+AJ2957</f>
        <v>460.5</v>
      </c>
      <c r="AL2957">
        <v>659.7607502323466</v>
      </c>
      <c r="AN2957" s="3">
        <v>614</v>
      </c>
      <c r="AO2957" s="18">
        <v>0</v>
      </c>
      <c r="AP2957" s="3">
        <v>3342</v>
      </c>
      <c r="AQ2957" s="3">
        <v>2625</v>
      </c>
      <c r="AR2957" s="183" t="s">
        <v>9027</v>
      </c>
      <c r="AS2957" s="183" t="s">
        <v>9233</v>
      </c>
      <c r="AT2957" s="3">
        <v>0</v>
      </c>
      <c r="AU2957" s="3">
        <v>0</v>
      </c>
      <c r="AW2957" s="200">
        <v>1</v>
      </c>
      <c r="AX2957" s="200">
        <v>0</v>
      </c>
      <c r="AY2957" s="200">
        <v>0</v>
      </c>
      <c r="AZ2957" s="200">
        <v>0</v>
      </c>
      <c r="BA2957" s="200">
        <v>0</v>
      </c>
      <c r="BB2957" s="200">
        <v>0</v>
      </c>
      <c r="BC2957" s="200">
        <v>0</v>
      </c>
      <c r="BE2957" s="18">
        <v>1</v>
      </c>
      <c r="BF2957" s="18">
        <v>0</v>
      </c>
      <c r="BG2957" s="18">
        <v>0</v>
      </c>
      <c r="BH2957" s="18">
        <v>0</v>
      </c>
      <c r="BI2957" s="18">
        <v>0</v>
      </c>
      <c r="BJ2957" s="18">
        <v>0</v>
      </c>
    </row>
    <row r="2958" spans="1:62" x14ac:dyDescent="0.25">
      <c r="A2958" s="18">
        <v>131</v>
      </c>
      <c r="B2958" s="3">
        <v>66</v>
      </c>
      <c r="C2958" s="42" t="s">
        <v>4249</v>
      </c>
      <c r="D2958" s="42" t="s">
        <v>1799</v>
      </c>
      <c r="E2958" s="42" t="s">
        <v>1727</v>
      </c>
      <c r="F2958" s="48" t="s">
        <v>7463</v>
      </c>
      <c r="G2958" s="48" t="s">
        <v>7459</v>
      </c>
      <c r="H2958" s="48" t="s">
        <v>7464</v>
      </c>
      <c r="I2958" s="146" t="s">
        <v>7460</v>
      </c>
      <c r="J2958" s="146" t="s">
        <v>7461</v>
      </c>
      <c r="K2958" s="113">
        <v>0</v>
      </c>
      <c r="L2958" s="113">
        <v>1</v>
      </c>
      <c r="M2958" s="113">
        <v>0</v>
      </c>
      <c r="N2958" s="113">
        <v>1</v>
      </c>
      <c r="O2958" s="48">
        <v>0</v>
      </c>
      <c r="P2958" s="48">
        <v>0</v>
      </c>
      <c r="Q2958" s="48">
        <v>0</v>
      </c>
      <c r="R2958" s="48">
        <v>0</v>
      </c>
      <c r="S2958" s="113">
        <v>1</v>
      </c>
      <c r="T2958" s="48">
        <v>0</v>
      </c>
      <c r="U2958" s="47"/>
      <c r="V2958" s="22" t="s">
        <v>9222</v>
      </c>
      <c r="W2958" s="134" t="s">
        <v>4253</v>
      </c>
      <c r="X2958" s="3" t="s">
        <v>385</v>
      </c>
      <c r="Y2958" s="21">
        <v>0</v>
      </c>
      <c r="Z2958" s="21">
        <v>13</v>
      </c>
      <c r="AA2958" s="14">
        <v>10.5</v>
      </c>
      <c r="AB2958" s="3">
        <f t="shared" si="136"/>
        <v>166.5</v>
      </c>
      <c r="AC2958">
        <v>241.93481880542313</v>
      </c>
      <c r="AE2958" s="22"/>
      <c r="AG2958" s="3" t="s">
        <v>4254</v>
      </c>
      <c r="AH2958" s="3">
        <v>1</v>
      </c>
      <c r="AI2958" s="3">
        <v>18</v>
      </c>
      <c r="AJ2958" s="3">
        <v>4.5</v>
      </c>
      <c r="AK2958" s="3">
        <f>(240*AH2958)+(12*AI2958)+AJ2958</f>
        <v>460.5</v>
      </c>
      <c r="AN2958" s="3">
        <v>614</v>
      </c>
      <c r="AO2958" s="18">
        <v>0</v>
      </c>
      <c r="AP2958" s="3">
        <v>2728</v>
      </c>
      <c r="AR2958" s="183" t="s">
        <v>9027</v>
      </c>
      <c r="AS2958" s="183" t="s">
        <v>9233</v>
      </c>
      <c r="AT2958" s="3">
        <v>0</v>
      </c>
      <c r="AU2958" s="3">
        <v>0</v>
      </c>
      <c r="AW2958" s="200">
        <v>1</v>
      </c>
      <c r="AX2958" s="200">
        <v>0</v>
      </c>
      <c r="AY2958" s="200">
        <v>0</v>
      </c>
      <c r="AZ2958" s="200">
        <v>0</v>
      </c>
      <c r="BA2958" s="200">
        <v>0</v>
      </c>
      <c r="BB2958" s="200">
        <v>0</v>
      </c>
      <c r="BC2958" s="200">
        <v>0</v>
      </c>
    </row>
    <row r="2959" spans="1:62" x14ac:dyDescent="0.25">
      <c r="A2959" s="18">
        <v>131</v>
      </c>
      <c r="B2959" s="3">
        <v>66</v>
      </c>
      <c r="C2959" s="42" t="s">
        <v>4249</v>
      </c>
      <c r="D2959" s="42" t="s">
        <v>1799</v>
      </c>
      <c r="E2959" s="42" t="s">
        <v>1727</v>
      </c>
      <c r="F2959" s="48" t="s">
        <v>7465</v>
      </c>
      <c r="G2959" s="48" t="s">
        <v>7459</v>
      </c>
      <c r="H2959" s="48" t="s">
        <v>7466</v>
      </c>
      <c r="I2959" s="146" t="s">
        <v>7460</v>
      </c>
      <c r="J2959" s="146" t="s">
        <v>7461</v>
      </c>
      <c r="K2959" s="113">
        <v>0</v>
      </c>
      <c r="L2959" s="113">
        <v>1</v>
      </c>
      <c r="M2959" s="113">
        <v>0</v>
      </c>
      <c r="N2959" s="113">
        <v>1</v>
      </c>
      <c r="O2959" s="48">
        <v>0</v>
      </c>
      <c r="P2959" s="48">
        <v>0</v>
      </c>
      <c r="Q2959" s="48">
        <v>0</v>
      </c>
      <c r="R2959" s="48">
        <v>0</v>
      </c>
      <c r="S2959" s="113">
        <v>1</v>
      </c>
      <c r="T2959" s="48">
        <v>0</v>
      </c>
      <c r="U2959" s="47"/>
      <c r="V2959" s="22" t="s">
        <v>9222</v>
      </c>
      <c r="W2959" s="134" t="s">
        <v>4255</v>
      </c>
      <c r="X2959" s="3" t="s">
        <v>1762</v>
      </c>
      <c r="Y2959" s="21">
        <v>0</v>
      </c>
      <c r="Z2959" s="21">
        <v>10</v>
      </c>
      <c r="AA2959" s="14">
        <v>3</v>
      </c>
      <c r="AB2959" s="3">
        <f t="shared" si="136"/>
        <v>123</v>
      </c>
      <c r="AC2959">
        <v>178.72662290130359</v>
      </c>
      <c r="AN2959" s="3">
        <v>614</v>
      </c>
      <c r="AO2959" s="18">
        <v>0</v>
      </c>
      <c r="AP2959" s="3">
        <v>2728</v>
      </c>
      <c r="AR2959" s="183" t="s">
        <v>8918</v>
      </c>
      <c r="AS2959" s="183" t="s">
        <v>9233</v>
      </c>
      <c r="AT2959" s="3">
        <v>0</v>
      </c>
      <c r="AU2959" s="3">
        <v>0</v>
      </c>
      <c r="AW2959" s="200">
        <v>1</v>
      </c>
      <c r="AX2959" s="200">
        <v>0</v>
      </c>
      <c r="AY2959" s="200">
        <v>0</v>
      </c>
      <c r="AZ2959" s="200">
        <v>0</v>
      </c>
      <c r="BA2959" s="200">
        <v>0</v>
      </c>
      <c r="BB2959" s="200">
        <v>0</v>
      </c>
      <c r="BC2959" s="200">
        <v>0</v>
      </c>
    </row>
    <row r="2960" spans="1:62" x14ac:dyDescent="0.25">
      <c r="A2960" s="18">
        <v>131</v>
      </c>
      <c r="B2960" s="3">
        <v>66</v>
      </c>
      <c r="C2960" s="42" t="s">
        <v>4249</v>
      </c>
      <c r="D2960" s="42" t="s">
        <v>1799</v>
      </c>
      <c r="E2960" s="42" t="s">
        <v>1727</v>
      </c>
      <c r="F2960" s="48" t="s">
        <v>7467</v>
      </c>
      <c r="G2960" s="48" t="s">
        <v>7459</v>
      </c>
      <c r="H2960" s="48" t="s">
        <v>7468</v>
      </c>
      <c r="I2960" s="146" t="s">
        <v>7460</v>
      </c>
      <c r="J2960" s="146" t="s">
        <v>7461</v>
      </c>
      <c r="K2960" s="113">
        <v>0</v>
      </c>
      <c r="L2960" s="113">
        <v>1</v>
      </c>
      <c r="M2960" s="113">
        <v>0</v>
      </c>
      <c r="N2960" s="113">
        <v>1</v>
      </c>
      <c r="O2960" s="48">
        <v>0</v>
      </c>
      <c r="P2960" s="48">
        <v>0</v>
      </c>
      <c r="Q2960" s="48">
        <v>0</v>
      </c>
      <c r="R2960" s="48">
        <v>0</v>
      </c>
      <c r="S2960" s="113">
        <v>1</v>
      </c>
      <c r="T2960" s="48">
        <v>0</v>
      </c>
      <c r="U2960" s="47"/>
      <c r="V2960" s="22" t="s">
        <v>9222</v>
      </c>
      <c r="W2960" s="134" t="s">
        <v>4256</v>
      </c>
      <c r="X2960" s="3" t="s">
        <v>65</v>
      </c>
      <c r="Y2960" s="21">
        <v>0</v>
      </c>
      <c r="Z2960" s="21">
        <v>2</v>
      </c>
      <c r="AA2960" s="14">
        <v>6</v>
      </c>
      <c r="AB2960" s="3">
        <f t="shared" si="136"/>
        <v>30</v>
      </c>
      <c r="AC2960">
        <v>43.59185924422038</v>
      </c>
      <c r="AN2960" s="3">
        <v>614</v>
      </c>
      <c r="AO2960" s="18">
        <v>0</v>
      </c>
      <c r="AP2960" s="3">
        <v>2728</v>
      </c>
      <c r="AR2960" s="183" t="s">
        <v>8918</v>
      </c>
      <c r="AS2960" s="183" t="s">
        <v>9233</v>
      </c>
      <c r="AT2960" s="3">
        <v>0</v>
      </c>
      <c r="AU2960" s="3">
        <v>0</v>
      </c>
      <c r="AW2960" s="200">
        <v>1</v>
      </c>
      <c r="AX2960" s="200">
        <v>0</v>
      </c>
      <c r="AY2960" s="200">
        <v>0</v>
      </c>
      <c r="AZ2960" s="200">
        <v>0</v>
      </c>
      <c r="BA2960" s="200">
        <v>0</v>
      </c>
      <c r="BB2960" s="200">
        <v>0</v>
      </c>
      <c r="BC2960" s="200">
        <v>0</v>
      </c>
    </row>
    <row r="2961" spans="1:62" s="6" customFormat="1" ht="15.75" thickBot="1" x14ac:dyDescent="0.3">
      <c r="A2961" s="23">
        <v>131</v>
      </c>
      <c r="B2961" s="6">
        <v>66</v>
      </c>
      <c r="C2961" s="30" t="s">
        <v>4249</v>
      </c>
      <c r="D2961" s="30" t="s">
        <v>1799</v>
      </c>
      <c r="E2961" s="30" t="s">
        <v>1727</v>
      </c>
      <c r="F2961" s="28" t="s">
        <v>7469</v>
      </c>
      <c r="G2961" s="28" t="s">
        <v>7459</v>
      </c>
      <c r="H2961" s="28" t="s">
        <v>7470</v>
      </c>
      <c r="I2961" s="147" t="s">
        <v>7460</v>
      </c>
      <c r="J2961" s="147" t="s">
        <v>7461</v>
      </c>
      <c r="K2961" s="142">
        <v>0</v>
      </c>
      <c r="L2961" s="142">
        <v>1</v>
      </c>
      <c r="M2961" s="142">
        <v>0</v>
      </c>
      <c r="N2961" s="142">
        <v>1</v>
      </c>
      <c r="O2961" s="28">
        <v>0</v>
      </c>
      <c r="P2961" s="28">
        <v>0</v>
      </c>
      <c r="Q2961" s="28">
        <v>0</v>
      </c>
      <c r="R2961" s="28">
        <v>0</v>
      </c>
      <c r="S2961" s="142">
        <v>1</v>
      </c>
      <c r="T2961" s="28">
        <v>0</v>
      </c>
      <c r="U2961" s="90"/>
      <c r="V2961" s="9" t="s">
        <v>149</v>
      </c>
      <c r="W2961" s="133"/>
      <c r="X2961" s="6" t="s">
        <v>4254</v>
      </c>
      <c r="Y2961" s="19">
        <v>1</v>
      </c>
      <c r="Z2961" s="19">
        <v>18</v>
      </c>
      <c r="AA2961" s="9">
        <v>4.5</v>
      </c>
      <c r="AB2961" s="6">
        <f t="shared" si="136"/>
        <v>460.5</v>
      </c>
      <c r="AD2961" s="10"/>
      <c r="AE2961" s="11"/>
      <c r="AF2961" s="7"/>
      <c r="AM2961" s="10"/>
      <c r="AN2961" s="6">
        <v>614</v>
      </c>
      <c r="AO2961" s="23">
        <v>0</v>
      </c>
      <c r="AR2961" s="198" t="s">
        <v>8918</v>
      </c>
      <c r="AS2961" s="198" t="s">
        <v>9233</v>
      </c>
      <c r="AT2961" s="6">
        <v>0</v>
      </c>
      <c r="AU2961" s="6">
        <v>0</v>
      </c>
      <c r="AV2961" s="10"/>
      <c r="AW2961" s="201"/>
      <c r="BD2961" s="10"/>
    </row>
    <row r="2962" spans="1:62" ht="15.75" thickTop="1" x14ac:dyDescent="0.25">
      <c r="A2962" s="18">
        <v>132</v>
      </c>
      <c r="B2962" s="3">
        <v>66</v>
      </c>
      <c r="C2962" s="42" t="s">
        <v>2701</v>
      </c>
      <c r="D2962" s="42" t="s">
        <v>45</v>
      </c>
      <c r="E2962" s="42" t="s">
        <v>46</v>
      </c>
      <c r="K2962" s="113">
        <v>0</v>
      </c>
      <c r="L2962" s="113">
        <v>0</v>
      </c>
      <c r="M2962" s="113">
        <v>0</v>
      </c>
      <c r="N2962" s="113">
        <v>1</v>
      </c>
      <c r="O2962" s="48">
        <v>0</v>
      </c>
      <c r="P2962" s="48">
        <v>0</v>
      </c>
      <c r="Q2962" s="48">
        <v>0</v>
      </c>
      <c r="R2962" s="48">
        <v>0</v>
      </c>
      <c r="S2962" s="113">
        <v>0</v>
      </c>
      <c r="T2962" s="48">
        <v>0</v>
      </c>
      <c r="U2962" s="47"/>
      <c r="V2962" s="22" t="s">
        <v>9346</v>
      </c>
      <c r="W2962" s="134" t="s">
        <v>4257</v>
      </c>
      <c r="X2962" s="3" t="s">
        <v>4233</v>
      </c>
      <c r="Y2962" s="21">
        <v>1</v>
      </c>
      <c r="Z2962" s="21">
        <v>7</v>
      </c>
      <c r="AA2962" s="14">
        <v>6</v>
      </c>
      <c r="AB2962" s="3">
        <f t="shared" si="136"/>
        <v>330</v>
      </c>
      <c r="AC2962">
        <v>444.22561266142679</v>
      </c>
      <c r="AE2962" s="22"/>
      <c r="AN2962" s="3">
        <v>333</v>
      </c>
      <c r="AO2962" s="18">
        <v>0</v>
      </c>
      <c r="AP2962" s="3">
        <v>2170</v>
      </c>
      <c r="AR2962" s="183" t="s">
        <v>9347</v>
      </c>
      <c r="AS2962" s="183" t="s">
        <v>9472</v>
      </c>
      <c r="AT2962" s="3">
        <v>1</v>
      </c>
      <c r="AU2962" s="3">
        <v>0</v>
      </c>
      <c r="AW2962" s="200">
        <v>1</v>
      </c>
      <c r="AX2962" s="200">
        <v>0</v>
      </c>
      <c r="AY2962" s="200">
        <v>0</v>
      </c>
      <c r="AZ2962" s="200">
        <v>0</v>
      </c>
      <c r="BA2962" s="200">
        <v>0</v>
      </c>
      <c r="BB2962" s="200">
        <v>0</v>
      </c>
      <c r="BC2962" s="200">
        <v>0</v>
      </c>
    </row>
    <row r="2963" spans="1:62" x14ac:dyDescent="0.25">
      <c r="A2963" s="18">
        <v>132</v>
      </c>
      <c r="B2963" s="3">
        <v>66</v>
      </c>
      <c r="C2963" s="42" t="s">
        <v>2701</v>
      </c>
      <c r="D2963" s="42" t="s">
        <v>45</v>
      </c>
      <c r="E2963" s="42" t="s">
        <v>46</v>
      </c>
      <c r="K2963" s="113">
        <v>0</v>
      </c>
      <c r="L2963" s="113">
        <v>0</v>
      </c>
      <c r="M2963" s="113">
        <v>0</v>
      </c>
      <c r="N2963" s="113">
        <v>1</v>
      </c>
      <c r="O2963" s="48">
        <v>0</v>
      </c>
      <c r="P2963" s="48">
        <v>0</v>
      </c>
      <c r="Q2963" s="48">
        <v>0</v>
      </c>
      <c r="R2963" s="48">
        <v>0</v>
      </c>
      <c r="S2963" s="113">
        <v>0</v>
      </c>
      <c r="T2963" s="48">
        <v>0</v>
      </c>
      <c r="U2963" s="47"/>
      <c r="V2963" s="22" t="s">
        <v>9346</v>
      </c>
      <c r="W2963" s="134" t="s">
        <v>4258</v>
      </c>
      <c r="X2963" s="3" t="s">
        <v>374</v>
      </c>
      <c r="Y2963" s="21">
        <v>0</v>
      </c>
      <c r="Z2963" s="21">
        <v>5</v>
      </c>
      <c r="AA2963" s="14">
        <v>0</v>
      </c>
      <c r="AB2963" s="3">
        <f t="shared" si="136"/>
        <v>60</v>
      </c>
      <c r="AC2963">
        <v>80.768293211168512</v>
      </c>
      <c r="AE2963" s="22" t="s">
        <v>9472</v>
      </c>
      <c r="AF2963" s="2" t="s">
        <v>4259</v>
      </c>
      <c r="AG2963" s="3" t="s">
        <v>3012</v>
      </c>
      <c r="AH2963" s="3">
        <v>1</v>
      </c>
      <c r="AI2963" s="3">
        <v>14</v>
      </c>
      <c r="AJ2963" s="3">
        <v>6</v>
      </c>
      <c r="AK2963" s="3">
        <f>(240*AH2963)+(12*AI2963)+AJ2963</f>
        <v>414</v>
      </c>
      <c r="AL2963">
        <v>537.72910623715461</v>
      </c>
      <c r="AN2963" s="3">
        <v>333</v>
      </c>
      <c r="AO2963" s="18">
        <v>0</v>
      </c>
      <c r="AP2963" s="3">
        <v>2170</v>
      </c>
      <c r="AQ2963" s="3">
        <v>1909</v>
      </c>
      <c r="AR2963" s="183" t="s">
        <v>9347</v>
      </c>
      <c r="AS2963" s="183" t="s">
        <v>9472</v>
      </c>
      <c r="AT2963" s="3">
        <v>1</v>
      </c>
      <c r="AU2963" s="3">
        <v>0</v>
      </c>
      <c r="AW2963" s="200">
        <v>1</v>
      </c>
      <c r="AX2963" s="200">
        <v>0</v>
      </c>
      <c r="AY2963" s="200">
        <v>0</v>
      </c>
      <c r="AZ2963" s="200">
        <v>0</v>
      </c>
      <c r="BA2963" s="200">
        <v>0</v>
      </c>
      <c r="BB2963" s="200">
        <v>0</v>
      </c>
      <c r="BC2963" s="200">
        <v>0</v>
      </c>
      <c r="BE2963" s="18">
        <v>1</v>
      </c>
      <c r="BF2963" s="18">
        <v>0</v>
      </c>
      <c r="BG2963" s="18">
        <v>0</v>
      </c>
      <c r="BH2963" s="18">
        <v>0</v>
      </c>
      <c r="BI2963" s="18">
        <v>0</v>
      </c>
      <c r="BJ2963" s="18">
        <v>0</v>
      </c>
    </row>
    <row r="2964" spans="1:62" x14ac:dyDescent="0.25">
      <c r="A2964" s="18">
        <v>132</v>
      </c>
      <c r="B2964" s="3">
        <v>66</v>
      </c>
      <c r="C2964" s="42" t="s">
        <v>2701</v>
      </c>
      <c r="D2964" s="42" t="s">
        <v>45</v>
      </c>
      <c r="E2964" s="42" t="s">
        <v>46</v>
      </c>
      <c r="K2964" s="113">
        <v>0</v>
      </c>
      <c r="L2964" s="113">
        <v>0</v>
      </c>
      <c r="M2964" s="113">
        <v>0</v>
      </c>
      <c r="N2964" s="113">
        <v>1</v>
      </c>
      <c r="O2964" s="48">
        <v>0</v>
      </c>
      <c r="P2964" s="48">
        <v>0</v>
      </c>
      <c r="Q2964" s="48">
        <v>0</v>
      </c>
      <c r="R2964" s="48">
        <v>0</v>
      </c>
      <c r="S2964" s="113">
        <v>0</v>
      </c>
      <c r="T2964" s="48">
        <v>0</v>
      </c>
      <c r="U2964" s="47"/>
      <c r="V2964" s="22" t="s">
        <v>9346</v>
      </c>
      <c r="W2964" s="134" t="s">
        <v>4260</v>
      </c>
      <c r="X2964" s="3" t="s">
        <v>239</v>
      </c>
      <c r="Y2964" s="21">
        <v>0</v>
      </c>
      <c r="Z2964" s="21">
        <v>2</v>
      </c>
      <c r="AA2964" s="14">
        <v>0</v>
      </c>
      <c r="AB2964" s="3">
        <f t="shared" si="136"/>
        <v>24</v>
      </c>
      <c r="AC2964">
        <v>32.307317284467402</v>
      </c>
      <c r="AN2964" s="3">
        <v>333</v>
      </c>
      <c r="AO2964" s="18">
        <v>0</v>
      </c>
      <c r="AP2964" s="3">
        <v>2170</v>
      </c>
      <c r="AR2964" s="183" t="s">
        <v>9348</v>
      </c>
      <c r="AS2964" s="183" t="s">
        <v>9472</v>
      </c>
      <c r="AT2964" s="3">
        <v>1</v>
      </c>
      <c r="AU2964" s="3">
        <v>0</v>
      </c>
      <c r="AW2964" s="200">
        <v>0</v>
      </c>
      <c r="AX2964" s="200">
        <v>0</v>
      </c>
      <c r="AY2964" s="200">
        <v>0</v>
      </c>
      <c r="AZ2964" s="200">
        <v>0</v>
      </c>
      <c r="BA2964" s="200">
        <v>1</v>
      </c>
      <c r="BB2964" s="200">
        <v>0</v>
      </c>
      <c r="BC2964" s="200">
        <v>0</v>
      </c>
    </row>
    <row r="2965" spans="1:62" x14ac:dyDescent="0.25">
      <c r="A2965" s="18">
        <v>132</v>
      </c>
      <c r="B2965" s="3">
        <v>66</v>
      </c>
      <c r="C2965" s="42" t="s">
        <v>2701</v>
      </c>
      <c r="D2965" s="42" t="s">
        <v>45</v>
      </c>
      <c r="E2965" s="42" t="s">
        <v>46</v>
      </c>
      <c r="K2965" s="113">
        <v>0</v>
      </c>
      <c r="L2965" s="113">
        <v>0</v>
      </c>
      <c r="M2965" s="113">
        <v>0</v>
      </c>
      <c r="N2965" s="113">
        <v>1</v>
      </c>
      <c r="O2965" s="48">
        <v>0</v>
      </c>
      <c r="P2965" s="48">
        <v>0</v>
      </c>
      <c r="Q2965" s="48">
        <v>0</v>
      </c>
      <c r="R2965" s="48">
        <v>0</v>
      </c>
      <c r="S2965" s="113">
        <v>0</v>
      </c>
      <c r="T2965" s="48">
        <v>0</v>
      </c>
      <c r="U2965" s="47"/>
      <c r="V2965" s="14" t="s">
        <v>149</v>
      </c>
      <c r="X2965" s="3" t="s">
        <v>3012</v>
      </c>
      <c r="Y2965" s="21">
        <v>1</v>
      </c>
      <c r="Z2965" s="21">
        <v>14</v>
      </c>
      <c r="AA2965" s="14">
        <v>6</v>
      </c>
      <c r="AB2965" s="3">
        <f t="shared" si="136"/>
        <v>414</v>
      </c>
      <c r="AN2965" s="3">
        <v>333</v>
      </c>
      <c r="AO2965" s="18">
        <v>0</v>
      </c>
      <c r="AR2965" s="183" t="s">
        <v>9348</v>
      </c>
      <c r="AS2965" s="183" t="s">
        <v>9472</v>
      </c>
      <c r="AT2965" s="3">
        <v>1</v>
      </c>
      <c r="AU2965" s="3">
        <v>0</v>
      </c>
    </row>
    <row r="2966" spans="1:62" ht="30" x14ac:dyDescent="0.25">
      <c r="A2966" s="18">
        <v>132</v>
      </c>
      <c r="B2966" s="3">
        <v>66</v>
      </c>
      <c r="C2966" s="42" t="s">
        <v>2701</v>
      </c>
      <c r="D2966" s="42" t="s">
        <v>45</v>
      </c>
      <c r="E2966" s="42" t="s">
        <v>46</v>
      </c>
      <c r="K2966" s="113">
        <v>0</v>
      </c>
      <c r="L2966" s="113">
        <v>0</v>
      </c>
      <c r="M2966" s="113">
        <v>0</v>
      </c>
      <c r="N2966" s="113">
        <v>1</v>
      </c>
      <c r="O2966" s="48">
        <v>0</v>
      </c>
      <c r="P2966" s="48">
        <v>0</v>
      </c>
      <c r="Q2966" s="48">
        <v>0</v>
      </c>
      <c r="R2966" s="48">
        <v>0</v>
      </c>
      <c r="S2966" s="113">
        <v>0</v>
      </c>
      <c r="T2966" s="48">
        <v>0</v>
      </c>
      <c r="U2966" s="47"/>
      <c r="V2966" s="22" t="s">
        <v>9380</v>
      </c>
      <c r="W2966" s="134" t="s">
        <v>4261</v>
      </c>
      <c r="X2966" s="3" t="s">
        <v>77</v>
      </c>
      <c r="Y2966" s="21">
        <v>0</v>
      </c>
      <c r="Z2966" s="21">
        <v>6</v>
      </c>
      <c r="AA2966" s="14">
        <v>0</v>
      </c>
      <c r="AB2966" s="3">
        <f t="shared" si="136"/>
        <v>72</v>
      </c>
      <c r="AC2966">
        <v>92.600331385889575</v>
      </c>
      <c r="AE2966" s="15" t="s">
        <v>149</v>
      </c>
      <c r="AF2966" s="2" t="s">
        <v>3753</v>
      </c>
      <c r="AK2966" s="3">
        <f>(240*AH2966)+(12*AI2966)+AJ2966</f>
        <v>0</v>
      </c>
      <c r="AN2966" s="3">
        <v>333</v>
      </c>
      <c r="AO2966" s="18">
        <v>0</v>
      </c>
      <c r="AP2966" s="3">
        <v>1837</v>
      </c>
      <c r="AR2966" s="183" t="s">
        <v>9348</v>
      </c>
      <c r="AS2966" s="183" t="s">
        <v>9472</v>
      </c>
      <c r="AT2966" s="3">
        <v>1</v>
      </c>
      <c r="AU2966" s="3">
        <v>0</v>
      </c>
      <c r="AW2966" s="200">
        <v>1</v>
      </c>
      <c r="AX2966" s="200">
        <v>0</v>
      </c>
      <c r="AY2966" s="200">
        <v>0</v>
      </c>
      <c r="AZ2966" s="200">
        <v>0</v>
      </c>
      <c r="BA2966" s="200">
        <v>0</v>
      </c>
      <c r="BB2966" s="200">
        <v>0</v>
      </c>
      <c r="BC2966" s="200">
        <v>0</v>
      </c>
    </row>
    <row r="2967" spans="1:62" s="6" customFormat="1" ht="15.75" thickBot="1" x14ac:dyDescent="0.3">
      <c r="A2967" s="23">
        <v>132</v>
      </c>
      <c r="B2967" s="6">
        <v>66</v>
      </c>
      <c r="C2967" s="30" t="s">
        <v>2701</v>
      </c>
      <c r="D2967" s="30" t="s">
        <v>45</v>
      </c>
      <c r="E2967" s="30" t="s">
        <v>46</v>
      </c>
      <c r="K2967" s="142">
        <v>0</v>
      </c>
      <c r="L2967" s="142">
        <v>0</v>
      </c>
      <c r="M2967" s="142">
        <v>0</v>
      </c>
      <c r="N2967" s="142">
        <v>1</v>
      </c>
      <c r="O2967" s="28">
        <v>0</v>
      </c>
      <c r="P2967" s="28">
        <v>0</v>
      </c>
      <c r="Q2967" s="28">
        <v>0</v>
      </c>
      <c r="R2967" s="28">
        <v>0</v>
      </c>
      <c r="S2967" s="142">
        <v>0</v>
      </c>
      <c r="T2967" s="28">
        <v>0</v>
      </c>
      <c r="U2967" s="90"/>
      <c r="V2967" s="9" t="s">
        <v>149</v>
      </c>
      <c r="W2967" s="133" t="s">
        <v>4262</v>
      </c>
      <c r="Y2967" s="8"/>
      <c r="Z2967" s="8"/>
      <c r="AA2967" s="9"/>
      <c r="AD2967" s="10"/>
      <c r="AE2967" s="11"/>
      <c r="AF2967" s="7" t="s">
        <v>4262</v>
      </c>
      <c r="AK2967" s="6" t="s">
        <v>149</v>
      </c>
      <c r="AM2967" s="10"/>
      <c r="AN2967" s="6">
        <v>333</v>
      </c>
      <c r="AO2967" s="23">
        <v>0</v>
      </c>
      <c r="AR2967" s="198" t="s">
        <v>9348</v>
      </c>
      <c r="AS2967" s="198" t="s">
        <v>9472</v>
      </c>
      <c r="AT2967" s="6">
        <v>1</v>
      </c>
      <c r="AU2967" s="6">
        <v>0</v>
      </c>
      <c r="AV2967" s="10"/>
      <c r="AW2967" s="201"/>
      <c r="BD2967" s="10"/>
    </row>
    <row r="2968" spans="1:62" ht="15.75" thickTop="1" x14ac:dyDescent="0.25">
      <c r="A2968" s="18">
        <v>133</v>
      </c>
      <c r="B2968" s="3">
        <v>67</v>
      </c>
      <c r="C2968" s="42" t="s">
        <v>14</v>
      </c>
      <c r="D2968" s="42" t="s">
        <v>2963</v>
      </c>
      <c r="E2968" s="42" t="s">
        <v>2259</v>
      </c>
      <c r="F2968" s="42" t="s">
        <v>4263</v>
      </c>
      <c r="G2968" s="42"/>
      <c r="H2968" s="42"/>
      <c r="I2968" s="42"/>
      <c r="J2968" s="42"/>
      <c r="K2968" s="100">
        <v>1</v>
      </c>
      <c r="L2968" s="113">
        <v>0</v>
      </c>
      <c r="M2968" s="113">
        <v>0</v>
      </c>
      <c r="N2968" s="42">
        <v>0</v>
      </c>
      <c r="O2968" s="48">
        <v>0</v>
      </c>
      <c r="P2968" s="48">
        <v>0</v>
      </c>
      <c r="Q2968" s="48">
        <v>0</v>
      </c>
      <c r="R2968" s="48">
        <v>0</v>
      </c>
      <c r="S2968" s="113">
        <v>0</v>
      </c>
      <c r="T2968" s="48">
        <v>0</v>
      </c>
      <c r="U2968" s="47"/>
      <c r="V2968" s="22" t="s">
        <v>8801</v>
      </c>
      <c r="W2968" s="134" t="s">
        <v>4264</v>
      </c>
      <c r="X2968" s="3" t="s">
        <v>106</v>
      </c>
      <c r="Y2968" s="21">
        <v>0</v>
      </c>
      <c r="Z2968" s="21">
        <v>12</v>
      </c>
      <c r="AA2968" s="14">
        <v>0</v>
      </c>
      <c r="AB2968" s="3">
        <f t="shared" ref="AB2968:AB2999" si="137">(240*Y2968)+(12*Z2968)+AA2968</f>
        <v>144</v>
      </c>
      <c r="AC2968">
        <v>226.63569951501975</v>
      </c>
      <c r="AE2968" s="22" t="s">
        <v>8673</v>
      </c>
      <c r="AF2968" s="2" t="s">
        <v>4265</v>
      </c>
      <c r="AG2968" s="3" t="s">
        <v>1238</v>
      </c>
      <c r="AH2968" s="3">
        <v>3</v>
      </c>
      <c r="AI2968" s="3">
        <v>0</v>
      </c>
      <c r="AJ2968" s="3">
        <v>0</v>
      </c>
      <c r="AK2968" s="3">
        <f t="shared" ref="AK2968:AK2978" si="138">(240*AH2968)+(12*AI2968)+AJ2968</f>
        <v>720</v>
      </c>
      <c r="AL2968">
        <v>1115.7737628177165</v>
      </c>
      <c r="AN2968" s="3">
        <v>287</v>
      </c>
      <c r="AO2968" s="3">
        <v>1508</v>
      </c>
      <c r="AP2968" s="3">
        <v>3311</v>
      </c>
      <c r="AQ2968" s="3">
        <v>3198</v>
      </c>
      <c r="AR2968" s="183" t="s">
        <v>9028</v>
      </c>
      <c r="AS2968" s="183" t="s">
        <v>9029</v>
      </c>
      <c r="AT2968" s="3">
        <v>0</v>
      </c>
      <c r="AU2968" s="3">
        <v>0</v>
      </c>
      <c r="AW2968" s="200">
        <v>1</v>
      </c>
      <c r="AX2968" s="200">
        <v>0</v>
      </c>
      <c r="AY2968" s="200">
        <v>0</v>
      </c>
      <c r="AZ2968" s="200">
        <v>0</v>
      </c>
      <c r="BA2968" s="200">
        <v>0</v>
      </c>
      <c r="BB2968" s="200">
        <v>0</v>
      </c>
      <c r="BC2968" s="200">
        <v>0</v>
      </c>
      <c r="BE2968" s="18">
        <v>1</v>
      </c>
      <c r="BF2968" s="18">
        <v>0</v>
      </c>
      <c r="BG2968" s="18">
        <v>0</v>
      </c>
      <c r="BH2968" s="18">
        <v>0</v>
      </c>
      <c r="BI2968" s="18">
        <v>0</v>
      </c>
      <c r="BJ2968" s="18">
        <v>0</v>
      </c>
    </row>
    <row r="2969" spans="1:62" x14ac:dyDescent="0.25">
      <c r="A2969" s="18">
        <v>133</v>
      </c>
      <c r="B2969" s="3">
        <v>67</v>
      </c>
      <c r="C2969" s="42" t="s">
        <v>14</v>
      </c>
      <c r="D2969" s="42" t="s">
        <v>2963</v>
      </c>
      <c r="E2969" s="42" t="s">
        <v>2259</v>
      </c>
      <c r="F2969" s="42" t="s">
        <v>4263</v>
      </c>
      <c r="G2969" s="42"/>
      <c r="H2969" s="42"/>
      <c r="I2969" s="42"/>
      <c r="J2969" s="42"/>
      <c r="K2969" s="100">
        <v>1</v>
      </c>
      <c r="L2969" s="113">
        <v>0</v>
      </c>
      <c r="M2969" s="113">
        <v>0</v>
      </c>
      <c r="N2969" s="42">
        <v>0</v>
      </c>
      <c r="O2969" s="48">
        <v>0</v>
      </c>
      <c r="P2969" s="48">
        <v>0</v>
      </c>
      <c r="Q2969" s="48">
        <v>0</v>
      </c>
      <c r="R2969" s="48">
        <v>0</v>
      </c>
      <c r="S2969" s="113">
        <v>0</v>
      </c>
      <c r="T2969" s="48">
        <v>0</v>
      </c>
      <c r="U2969" s="47"/>
      <c r="V2969" s="22" t="s">
        <v>8736</v>
      </c>
      <c r="W2969" s="134" t="s">
        <v>4266</v>
      </c>
      <c r="X2969" s="3" t="s">
        <v>96</v>
      </c>
      <c r="Y2969" s="21">
        <v>0</v>
      </c>
      <c r="Z2969" s="21">
        <v>18</v>
      </c>
      <c r="AA2969" s="14">
        <v>0</v>
      </c>
      <c r="AB2969" s="3">
        <f t="shared" si="137"/>
        <v>216</v>
      </c>
      <c r="AC2969">
        <v>339.9069866716157</v>
      </c>
      <c r="AE2969" s="22" t="s">
        <v>8802</v>
      </c>
      <c r="AF2969" s="2" t="s">
        <v>4267</v>
      </c>
      <c r="AG2969" s="3" t="s">
        <v>2137</v>
      </c>
      <c r="AH2969" s="3">
        <v>2</v>
      </c>
      <c r="AI2969" s="3">
        <v>10</v>
      </c>
      <c r="AJ2969" s="3">
        <v>0</v>
      </c>
      <c r="AK2969" s="3">
        <f t="shared" si="138"/>
        <v>600</v>
      </c>
      <c r="AL2969">
        <v>928.28437189090482</v>
      </c>
      <c r="AN2969" s="3">
        <v>287</v>
      </c>
      <c r="AO2969" s="3">
        <v>1508</v>
      </c>
      <c r="AP2969" s="3">
        <v>3310</v>
      </c>
      <c r="AQ2969" s="3">
        <v>3186</v>
      </c>
      <c r="AR2969" s="183" t="s">
        <v>9028</v>
      </c>
      <c r="AS2969" s="183" t="s">
        <v>9029</v>
      </c>
      <c r="AT2969" s="3">
        <v>0</v>
      </c>
      <c r="AU2969" s="3">
        <v>0</v>
      </c>
      <c r="AW2969" s="200">
        <v>1</v>
      </c>
      <c r="AX2969" s="200">
        <v>0</v>
      </c>
      <c r="AY2969" s="200">
        <v>0</v>
      </c>
      <c r="AZ2969" s="200">
        <v>0</v>
      </c>
      <c r="BA2969" s="200">
        <v>0</v>
      </c>
      <c r="BB2969" s="200">
        <v>0</v>
      </c>
      <c r="BC2969" s="200">
        <v>0</v>
      </c>
      <c r="BE2969" s="18">
        <v>0</v>
      </c>
      <c r="BF2969" s="18">
        <v>0</v>
      </c>
      <c r="BG2969" s="18">
        <v>1</v>
      </c>
      <c r="BH2969" s="18">
        <v>0</v>
      </c>
      <c r="BI2969" s="18">
        <v>0</v>
      </c>
      <c r="BJ2969" s="18">
        <v>0</v>
      </c>
    </row>
    <row r="2970" spans="1:62" s="18" customFormat="1" x14ac:dyDescent="0.25">
      <c r="A2970" s="18">
        <v>133</v>
      </c>
      <c r="B2970" s="3">
        <v>67</v>
      </c>
      <c r="C2970" s="42" t="s">
        <v>14</v>
      </c>
      <c r="D2970" s="42" t="s">
        <v>2963</v>
      </c>
      <c r="E2970" s="42" t="s">
        <v>2259</v>
      </c>
      <c r="F2970" s="42" t="s">
        <v>4263</v>
      </c>
      <c r="G2970" s="42"/>
      <c r="H2970" s="42"/>
      <c r="I2970" s="42"/>
      <c r="J2970" s="42"/>
      <c r="K2970" s="100">
        <v>1</v>
      </c>
      <c r="L2970" s="113">
        <v>0</v>
      </c>
      <c r="M2970" s="113">
        <v>0</v>
      </c>
      <c r="N2970" s="42">
        <v>0</v>
      </c>
      <c r="O2970" s="48">
        <v>0</v>
      </c>
      <c r="P2970" s="48">
        <v>0</v>
      </c>
      <c r="Q2970" s="48">
        <v>0</v>
      </c>
      <c r="R2970" s="48">
        <v>0</v>
      </c>
      <c r="S2970" s="113">
        <v>0</v>
      </c>
      <c r="T2970" s="48">
        <v>0</v>
      </c>
      <c r="U2970" s="47"/>
      <c r="V2970" s="22" t="s">
        <v>8673</v>
      </c>
      <c r="W2970" s="134" t="s">
        <v>4268</v>
      </c>
      <c r="X2970" s="3" t="s">
        <v>710</v>
      </c>
      <c r="Y2970" s="21">
        <v>1</v>
      </c>
      <c r="Z2970" s="21">
        <v>5</v>
      </c>
      <c r="AA2970" s="14">
        <v>0</v>
      </c>
      <c r="AB2970" s="3">
        <f t="shared" si="137"/>
        <v>300</v>
      </c>
      <c r="AC2970" s="18">
        <v>464.90573450738185</v>
      </c>
      <c r="AD2970" s="1"/>
      <c r="AE2970" s="22" t="s">
        <v>8767</v>
      </c>
      <c r="AF2970" s="2" t="s">
        <v>4269</v>
      </c>
      <c r="AG2970" s="3" t="s">
        <v>2508</v>
      </c>
      <c r="AH2970" s="3">
        <v>0</v>
      </c>
      <c r="AI2970" s="3">
        <v>16</v>
      </c>
      <c r="AJ2970" s="3">
        <v>8</v>
      </c>
      <c r="AK2970" s="3">
        <f t="shared" si="138"/>
        <v>200</v>
      </c>
      <c r="AL2970" s="18">
        <v>307.56881411223776</v>
      </c>
      <c r="AM2970" s="1"/>
      <c r="AN2970" s="3">
        <v>287</v>
      </c>
      <c r="AO2970" s="3">
        <v>1508</v>
      </c>
      <c r="AP2970" s="3">
        <v>3198</v>
      </c>
      <c r="AQ2970" s="3">
        <v>3142</v>
      </c>
      <c r="AR2970" s="183" t="s">
        <v>9030</v>
      </c>
      <c r="AS2970" s="183" t="s">
        <v>9031</v>
      </c>
      <c r="AT2970" s="3">
        <v>0</v>
      </c>
      <c r="AU2970" s="3">
        <v>0</v>
      </c>
      <c r="AV2970" s="1"/>
      <c r="AW2970" s="200">
        <v>1</v>
      </c>
      <c r="AX2970" s="200">
        <v>0</v>
      </c>
      <c r="AY2970" s="200">
        <v>0</v>
      </c>
      <c r="AZ2970" s="200">
        <v>0</v>
      </c>
      <c r="BA2970" s="200">
        <v>0</v>
      </c>
      <c r="BB2970" s="200">
        <v>0</v>
      </c>
      <c r="BC2970" s="200">
        <v>0</v>
      </c>
      <c r="BD2970" s="17"/>
      <c r="BE2970" s="18">
        <v>0</v>
      </c>
      <c r="BF2970" s="18">
        <v>0</v>
      </c>
      <c r="BG2970" s="18">
        <v>1</v>
      </c>
      <c r="BH2970" s="18">
        <v>0</v>
      </c>
      <c r="BI2970" s="18">
        <v>0</v>
      </c>
      <c r="BJ2970" s="18">
        <v>0</v>
      </c>
    </row>
    <row r="2971" spans="1:62" s="18" customFormat="1" ht="30" x14ac:dyDescent="0.25">
      <c r="A2971" s="18">
        <v>133</v>
      </c>
      <c r="B2971" s="3">
        <v>67</v>
      </c>
      <c r="C2971" s="42" t="s">
        <v>14</v>
      </c>
      <c r="D2971" s="42" t="s">
        <v>2963</v>
      </c>
      <c r="E2971" s="42" t="s">
        <v>2259</v>
      </c>
      <c r="F2971" s="42" t="s">
        <v>4263</v>
      </c>
      <c r="G2971" s="42"/>
      <c r="H2971" s="42"/>
      <c r="I2971" s="42"/>
      <c r="J2971" s="42"/>
      <c r="K2971" s="100">
        <v>1</v>
      </c>
      <c r="L2971" s="113">
        <v>0</v>
      </c>
      <c r="M2971" s="113">
        <v>0</v>
      </c>
      <c r="N2971" s="42">
        <v>0</v>
      </c>
      <c r="O2971" s="48">
        <v>0</v>
      </c>
      <c r="P2971" s="48">
        <v>0</v>
      </c>
      <c r="Q2971" s="48">
        <v>0</v>
      </c>
      <c r="R2971" s="48">
        <v>0</v>
      </c>
      <c r="S2971" s="113">
        <v>0</v>
      </c>
      <c r="T2971" s="48">
        <v>0</v>
      </c>
      <c r="U2971" s="47"/>
      <c r="V2971" s="22" t="s">
        <v>8647</v>
      </c>
      <c r="W2971" s="134" t="s">
        <v>4270</v>
      </c>
      <c r="X2971" s="3" t="s">
        <v>1037</v>
      </c>
      <c r="Y2971" s="21">
        <v>2</v>
      </c>
      <c r="Z2971" s="21">
        <v>8</v>
      </c>
      <c r="AA2971" s="14">
        <v>0</v>
      </c>
      <c r="AB2971" s="3">
        <f t="shared" si="137"/>
        <v>576</v>
      </c>
      <c r="AC2971" s="18">
        <v>891.76354303031553</v>
      </c>
      <c r="AD2971" s="1"/>
      <c r="AE2971" s="22" t="s">
        <v>8767</v>
      </c>
      <c r="AF2971" s="2" t="s">
        <v>4271</v>
      </c>
      <c r="AG2971" s="3" t="s">
        <v>1952</v>
      </c>
      <c r="AH2971" s="3">
        <v>0</v>
      </c>
      <c r="AI2971" s="3">
        <v>3</v>
      </c>
      <c r="AJ2971" s="3">
        <v>4</v>
      </c>
      <c r="AK2971" s="3">
        <f t="shared" si="138"/>
        <v>40</v>
      </c>
      <c r="AL2971" s="18">
        <v>61.513762822447546</v>
      </c>
      <c r="AM2971" s="1"/>
      <c r="AN2971" s="3">
        <v>287</v>
      </c>
      <c r="AO2971" s="3">
        <v>1508</v>
      </c>
      <c r="AP2971" s="3">
        <v>3191</v>
      </c>
      <c r="AQ2971" s="3">
        <v>3142</v>
      </c>
      <c r="AR2971" s="183" t="s">
        <v>9030</v>
      </c>
      <c r="AS2971" s="183" t="s">
        <v>9031</v>
      </c>
      <c r="AT2971" s="3">
        <v>0</v>
      </c>
      <c r="AU2971" s="3">
        <v>0</v>
      </c>
      <c r="AV2971" s="1"/>
      <c r="AW2971" s="200">
        <v>1</v>
      </c>
      <c r="AX2971" s="200">
        <v>0</v>
      </c>
      <c r="AY2971" s="200">
        <v>0</v>
      </c>
      <c r="AZ2971" s="200">
        <v>0</v>
      </c>
      <c r="BA2971" s="200">
        <v>0</v>
      </c>
      <c r="BB2971" s="200">
        <v>0</v>
      </c>
      <c r="BC2971" s="200">
        <v>0</v>
      </c>
      <c r="BD2971" s="17"/>
      <c r="BE2971" s="18">
        <v>0</v>
      </c>
      <c r="BF2971" s="18">
        <v>0</v>
      </c>
      <c r="BG2971" s="18">
        <v>1</v>
      </c>
      <c r="BH2971" s="18">
        <v>0</v>
      </c>
      <c r="BI2971" s="18">
        <v>0</v>
      </c>
      <c r="BJ2971" s="18">
        <v>0</v>
      </c>
    </row>
    <row r="2972" spans="1:62" s="42" customFormat="1" x14ac:dyDescent="0.25">
      <c r="A2972" s="18">
        <v>133</v>
      </c>
      <c r="B2972" s="3">
        <v>67</v>
      </c>
      <c r="C2972" s="42" t="s">
        <v>14</v>
      </c>
      <c r="D2972" s="42" t="s">
        <v>2963</v>
      </c>
      <c r="E2972" s="42" t="s">
        <v>2259</v>
      </c>
      <c r="F2972" s="42" t="s">
        <v>4263</v>
      </c>
      <c r="K2972" s="100">
        <v>1</v>
      </c>
      <c r="L2972" s="113">
        <v>0</v>
      </c>
      <c r="M2972" s="113">
        <v>0</v>
      </c>
      <c r="N2972" s="42">
        <v>0</v>
      </c>
      <c r="O2972" s="48">
        <v>0</v>
      </c>
      <c r="P2972" s="48">
        <v>0</v>
      </c>
      <c r="Q2972" s="48">
        <v>0</v>
      </c>
      <c r="R2972" s="48">
        <v>0</v>
      </c>
      <c r="S2972" s="113">
        <v>0</v>
      </c>
      <c r="T2972" s="48">
        <v>0</v>
      </c>
      <c r="U2972" s="47"/>
      <c r="V2972" s="22" t="s">
        <v>8792</v>
      </c>
      <c r="W2972" s="134" t="s">
        <v>4272</v>
      </c>
      <c r="X2972" s="3" t="s">
        <v>213</v>
      </c>
      <c r="Y2972" s="21">
        <v>0</v>
      </c>
      <c r="Z2972" s="21">
        <v>10</v>
      </c>
      <c r="AA2972" s="14">
        <v>6</v>
      </c>
      <c r="AB2972" s="3">
        <f t="shared" si="137"/>
        <v>126</v>
      </c>
      <c r="AC2972" s="42">
        <v>193.87454914930802</v>
      </c>
      <c r="AD2972" s="1"/>
      <c r="AE2972" s="22" t="s">
        <v>8892</v>
      </c>
      <c r="AF2972" s="2" t="s">
        <v>4273</v>
      </c>
      <c r="AG2972" s="3" t="s">
        <v>167</v>
      </c>
      <c r="AH2972" s="3">
        <v>0</v>
      </c>
      <c r="AI2972" s="3">
        <v>10</v>
      </c>
      <c r="AJ2972" s="3">
        <v>0</v>
      </c>
      <c r="AK2972" s="3">
        <f t="shared" si="138"/>
        <v>120</v>
      </c>
      <c r="AL2972" s="42">
        <v>184.06163285724352</v>
      </c>
      <c r="AM2972" s="1"/>
      <c r="AN2972" s="3">
        <v>287</v>
      </c>
      <c r="AO2972" s="3">
        <v>1508</v>
      </c>
      <c r="AP2972" s="3">
        <v>3146</v>
      </c>
      <c r="AQ2972" s="3">
        <v>3123</v>
      </c>
      <c r="AR2972" s="183" t="s">
        <v>9030</v>
      </c>
      <c r="AS2972" s="183" t="s">
        <v>9031</v>
      </c>
      <c r="AT2972" s="3">
        <v>0</v>
      </c>
      <c r="AU2972" s="3">
        <v>0</v>
      </c>
      <c r="AV2972" s="1"/>
      <c r="AW2972" s="200">
        <v>1</v>
      </c>
      <c r="AX2972" s="200">
        <v>0</v>
      </c>
      <c r="AY2972" s="200">
        <v>0</v>
      </c>
      <c r="AZ2972" s="200">
        <v>0</v>
      </c>
      <c r="BA2972" s="200">
        <v>0</v>
      </c>
      <c r="BB2972" s="200">
        <v>0</v>
      </c>
      <c r="BC2972" s="200">
        <v>0</v>
      </c>
      <c r="BD2972" s="41"/>
      <c r="BE2972" s="42">
        <v>0</v>
      </c>
      <c r="BF2972" s="42">
        <v>0</v>
      </c>
      <c r="BG2972" s="42">
        <v>1</v>
      </c>
      <c r="BH2972" s="42">
        <v>0</v>
      </c>
      <c r="BI2972" s="42">
        <v>0</v>
      </c>
      <c r="BJ2972" s="42">
        <v>0</v>
      </c>
    </row>
    <row r="2973" spans="1:62" s="48" customFormat="1" x14ac:dyDescent="0.25">
      <c r="A2973" s="18">
        <v>133</v>
      </c>
      <c r="B2973" s="3">
        <v>67</v>
      </c>
      <c r="C2973" s="42" t="s">
        <v>14</v>
      </c>
      <c r="D2973" s="42" t="s">
        <v>2963</v>
      </c>
      <c r="E2973" s="42" t="s">
        <v>2259</v>
      </c>
      <c r="F2973" s="42" t="s">
        <v>4263</v>
      </c>
      <c r="G2973" s="42"/>
      <c r="H2973" s="42"/>
      <c r="I2973" s="42"/>
      <c r="J2973" s="42"/>
      <c r="K2973" s="100">
        <v>1</v>
      </c>
      <c r="L2973" s="113">
        <v>0</v>
      </c>
      <c r="M2973" s="113">
        <v>0</v>
      </c>
      <c r="N2973" s="42">
        <v>0</v>
      </c>
      <c r="O2973" s="48">
        <v>0</v>
      </c>
      <c r="P2973" s="48">
        <v>0</v>
      </c>
      <c r="Q2973" s="48">
        <v>0</v>
      </c>
      <c r="R2973" s="48">
        <v>0</v>
      </c>
      <c r="S2973" s="113">
        <v>0</v>
      </c>
      <c r="T2973" s="48">
        <v>0</v>
      </c>
      <c r="U2973" s="47"/>
      <c r="V2973" s="22" t="s">
        <v>8792</v>
      </c>
      <c r="W2973" s="134" t="s">
        <v>4274</v>
      </c>
      <c r="X2973" s="3" t="s">
        <v>4275</v>
      </c>
      <c r="Y2973" s="21">
        <v>5</v>
      </c>
      <c r="Z2973" s="21">
        <v>0</v>
      </c>
      <c r="AA2973" s="14">
        <v>2</v>
      </c>
      <c r="AB2973" s="3">
        <f t="shared" si="137"/>
        <v>1202</v>
      </c>
      <c r="AC2973" s="48">
        <v>1849.5016514084782</v>
      </c>
      <c r="AD2973" s="1"/>
      <c r="AE2973" s="22" t="s">
        <v>8860</v>
      </c>
      <c r="AF2973" s="2" t="s">
        <v>4267</v>
      </c>
      <c r="AG2973" s="3" t="s">
        <v>2137</v>
      </c>
      <c r="AH2973" s="3">
        <v>2</v>
      </c>
      <c r="AI2973" s="3">
        <v>10</v>
      </c>
      <c r="AJ2973" s="3">
        <v>0</v>
      </c>
      <c r="AK2973" s="3">
        <f t="shared" si="138"/>
        <v>600</v>
      </c>
      <c r="AL2973" s="48">
        <v>908.65885037262922</v>
      </c>
      <c r="AM2973" s="1"/>
      <c r="AN2973" s="3">
        <v>287</v>
      </c>
      <c r="AO2973" s="3">
        <v>1508</v>
      </c>
      <c r="AP2973" s="3">
        <v>3146</v>
      </c>
      <c r="AQ2973" s="3">
        <v>3030</v>
      </c>
      <c r="AR2973" s="183" t="s">
        <v>9030</v>
      </c>
      <c r="AS2973" s="183" t="s">
        <v>9031</v>
      </c>
      <c r="AT2973" s="3">
        <v>0</v>
      </c>
      <c r="AU2973" s="3">
        <v>0</v>
      </c>
      <c r="AV2973" s="1"/>
      <c r="AW2973" s="200">
        <v>1</v>
      </c>
      <c r="AX2973" s="200">
        <v>0</v>
      </c>
      <c r="AY2973" s="200">
        <v>0</v>
      </c>
      <c r="AZ2973" s="200">
        <v>0</v>
      </c>
      <c r="BA2973" s="200">
        <v>0</v>
      </c>
      <c r="BB2973" s="200">
        <v>0</v>
      </c>
      <c r="BC2973" s="200">
        <v>0</v>
      </c>
      <c r="BD2973" s="47"/>
      <c r="BE2973" s="48">
        <v>0</v>
      </c>
      <c r="BF2973" s="48">
        <v>0</v>
      </c>
      <c r="BG2973" s="48">
        <v>1</v>
      </c>
      <c r="BH2973" s="48">
        <v>0</v>
      </c>
      <c r="BI2973" s="48">
        <v>0</v>
      </c>
      <c r="BJ2973" s="48">
        <v>0</v>
      </c>
    </row>
    <row r="2974" spans="1:62" s="48" customFormat="1" ht="30" x14ac:dyDescent="0.25">
      <c r="A2974" s="18">
        <v>133</v>
      </c>
      <c r="B2974" s="3">
        <v>67</v>
      </c>
      <c r="C2974" s="42" t="s">
        <v>14</v>
      </c>
      <c r="D2974" s="42" t="s">
        <v>2963</v>
      </c>
      <c r="E2974" s="42" t="s">
        <v>2259</v>
      </c>
      <c r="F2974" s="42" t="s">
        <v>4263</v>
      </c>
      <c r="G2974" s="42"/>
      <c r="H2974" s="42"/>
      <c r="I2974" s="42"/>
      <c r="J2974" s="42"/>
      <c r="K2974" s="100">
        <v>1</v>
      </c>
      <c r="L2974" s="113">
        <v>0</v>
      </c>
      <c r="M2974" s="113">
        <v>0</v>
      </c>
      <c r="N2974" s="42">
        <v>0</v>
      </c>
      <c r="O2974" s="48">
        <v>0</v>
      </c>
      <c r="P2974" s="48">
        <v>0</v>
      </c>
      <c r="Q2974" s="48">
        <v>0</v>
      </c>
      <c r="R2974" s="48">
        <v>0</v>
      </c>
      <c r="S2974" s="113">
        <v>0</v>
      </c>
      <c r="T2974" s="48">
        <v>0</v>
      </c>
      <c r="U2974" s="47"/>
      <c r="V2974" s="22" t="s">
        <v>8792</v>
      </c>
      <c r="W2974" s="134" t="s">
        <v>4276</v>
      </c>
      <c r="X2974" s="3" t="s">
        <v>94</v>
      </c>
      <c r="Y2974" s="21">
        <v>3</v>
      </c>
      <c r="Z2974" s="21">
        <v>0</v>
      </c>
      <c r="AA2974" s="14">
        <v>0</v>
      </c>
      <c r="AB2974" s="3">
        <f t="shared" si="137"/>
        <v>720</v>
      </c>
      <c r="AC2974" s="48">
        <v>1107.8545665674744</v>
      </c>
      <c r="AD2974" s="1"/>
      <c r="AE2974" s="22" t="s">
        <v>9032</v>
      </c>
      <c r="AF2974" s="2" t="s">
        <v>4277</v>
      </c>
      <c r="AG2974" s="3" t="s">
        <v>4278</v>
      </c>
      <c r="AH2974" s="3">
        <v>14</v>
      </c>
      <c r="AI2974" s="3">
        <v>16</v>
      </c>
      <c r="AJ2974" s="3">
        <v>0</v>
      </c>
      <c r="AK2974" s="3">
        <f t="shared" si="138"/>
        <v>3552</v>
      </c>
      <c r="AL2974" s="48">
        <v>5359.4026056324619</v>
      </c>
      <c r="AM2974" s="1"/>
      <c r="AN2974" s="3">
        <v>287</v>
      </c>
      <c r="AO2974" s="3">
        <v>1508</v>
      </c>
      <c r="AP2974" s="3">
        <v>3146</v>
      </c>
      <c r="AQ2974" s="3">
        <v>3003</v>
      </c>
      <c r="AR2974" s="183" t="s">
        <v>9030</v>
      </c>
      <c r="AS2974" s="183" t="s">
        <v>9031</v>
      </c>
      <c r="AT2974" s="3">
        <v>0</v>
      </c>
      <c r="AU2974" s="3">
        <v>0</v>
      </c>
      <c r="AV2974" s="1"/>
      <c r="AW2974" s="200">
        <v>1</v>
      </c>
      <c r="AX2974" s="200">
        <v>0</v>
      </c>
      <c r="AY2974" s="200">
        <v>0</v>
      </c>
      <c r="AZ2974" s="200">
        <v>0</v>
      </c>
      <c r="BA2974" s="200">
        <v>0</v>
      </c>
      <c r="BB2974" s="200">
        <v>0</v>
      </c>
      <c r="BC2974" s="200">
        <v>0</v>
      </c>
      <c r="BD2974" s="47"/>
      <c r="BE2974" s="48">
        <v>1</v>
      </c>
      <c r="BF2974" s="48">
        <v>0</v>
      </c>
      <c r="BG2974" s="48">
        <v>0</v>
      </c>
      <c r="BH2974" s="48">
        <v>0</v>
      </c>
      <c r="BI2974" s="48">
        <v>0</v>
      </c>
      <c r="BJ2974" s="48">
        <v>0</v>
      </c>
    </row>
    <row r="2975" spans="1:62" s="48" customFormat="1" x14ac:dyDescent="0.25">
      <c r="A2975" s="18">
        <v>133</v>
      </c>
      <c r="B2975" s="3">
        <v>67</v>
      </c>
      <c r="C2975" s="42" t="s">
        <v>14</v>
      </c>
      <c r="D2975" s="42" t="s">
        <v>2963</v>
      </c>
      <c r="E2975" s="42" t="s">
        <v>2259</v>
      </c>
      <c r="F2975" s="42" t="s">
        <v>4263</v>
      </c>
      <c r="G2975" s="42"/>
      <c r="H2975" s="42"/>
      <c r="I2975" s="42"/>
      <c r="J2975" s="42"/>
      <c r="K2975" s="100">
        <v>1</v>
      </c>
      <c r="L2975" s="113">
        <v>0</v>
      </c>
      <c r="M2975" s="113">
        <v>0</v>
      </c>
      <c r="N2975" s="42">
        <v>0</v>
      </c>
      <c r="O2975" s="48">
        <v>0</v>
      </c>
      <c r="P2975" s="48">
        <v>0</v>
      </c>
      <c r="Q2975" s="48">
        <v>0</v>
      </c>
      <c r="R2975" s="48">
        <v>0</v>
      </c>
      <c r="S2975" s="113">
        <v>0</v>
      </c>
      <c r="T2975" s="48">
        <v>0</v>
      </c>
      <c r="U2975" s="47"/>
      <c r="V2975" s="22" t="s">
        <v>9031</v>
      </c>
      <c r="W2975" s="134" t="s">
        <v>4279</v>
      </c>
      <c r="X2975" s="3" t="s">
        <v>38</v>
      </c>
      <c r="Y2975" s="21">
        <v>0</v>
      </c>
      <c r="Z2975" s="21">
        <v>12</v>
      </c>
      <c r="AA2975" s="14">
        <v>0</v>
      </c>
      <c r="AB2975" s="3">
        <f t="shared" si="137"/>
        <v>144</v>
      </c>
      <c r="AC2975" s="48">
        <v>219.45655905057146</v>
      </c>
      <c r="AD2975" s="1"/>
      <c r="AE2975" s="22" t="s">
        <v>8887</v>
      </c>
      <c r="AF2975" s="2" t="s">
        <v>4280</v>
      </c>
      <c r="AG2975" s="3" t="s">
        <v>871</v>
      </c>
      <c r="AH2975" s="3">
        <v>22</v>
      </c>
      <c r="AI2975" s="3">
        <v>6</v>
      </c>
      <c r="AJ2975" s="3">
        <v>0</v>
      </c>
      <c r="AK2975" s="3">
        <f t="shared" si="138"/>
        <v>5352</v>
      </c>
      <c r="AL2975" s="48">
        <v>8026.792655492789</v>
      </c>
      <c r="AM2975" s="1"/>
      <c r="AN2975" s="3">
        <v>287</v>
      </c>
      <c r="AO2975" s="3">
        <v>1508</v>
      </c>
      <c r="AP2975" s="3">
        <v>3076</v>
      </c>
      <c r="AQ2975" s="3">
        <v>2959</v>
      </c>
      <c r="AR2975" s="183" t="s">
        <v>9030</v>
      </c>
      <c r="AS2975" s="183" t="s">
        <v>9031</v>
      </c>
      <c r="AT2975" s="3">
        <v>0</v>
      </c>
      <c r="AU2975" s="3">
        <v>0</v>
      </c>
      <c r="AV2975" s="1"/>
      <c r="AW2975" s="200">
        <v>0</v>
      </c>
      <c r="AX2975" s="200">
        <v>0</v>
      </c>
      <c r="AY2975" s="200">
        <v>1</v>
      </c>
      <c r="AZ2975" s="200">
        <v>0</v>
      </c>
      <c r="BA2975" s="200">
        <v>0</v>
      </c>
      <c r="BB2975" s="200">
        <v>0</v>
      </c>
      <c r="BC2975" s="200">
        <v>0</v>
      </c>
      <c r="BD2975" s="47"/>
      <c r="BE2975" s="48">
        <v>1</v>
      </c>
      <c r="BF2975" s="48">
        <v>0</v>
      </c>
      <c r="BG2975" s="48">
        <v>0</v>
      </c>
      <c r="BH2975" s="48">
        <v>0</v>
      </c>
      <c r="BI2975" s="48">
        <v>0</v>
      </c>
      <c r="BJ2975" s="48">
        <v>0</v>
      </c>
    </row>
    <row r="2976" spans="1:62" s="48" customFormat="1" x14ac:dyDescent="0.25">
      <c r="A2976" s="18">
        <v>133</v>
      </c>
      <c r="B2976" s="3">
        <v>67</v>
      </c>
      <c r="C2976" s="42" t="s">
        <v>14</v>
      </c>
      <c r="D2976" s="42" t="s">
        <v>2963</v>
      </c>
      <c r="E2976" s="42" t="s">
        <v>2259</v>
      </c>
      <c r="F2976" s="42" t="s">
        <v>4263</v>
      </c>
      <c r="G2976" s="42"/>
      <c r="H2976" s="42"/>
      <c r="I2976" s="42"/>
      <c r="J2976" s="42"/>
      <c r="K2976" s="100">
        <v>1</v>
      </c>
      <c r="L2976" s="113">
        <v>0</v>
      </c>
      <c r="M2976" s="113">
        <v>0</v>
      </c>
      <c r="N2976" s="42">
        <v>0</v>
      </c>
      <c r="O2976" s="48">
        <v>0</v>
      </c>
      <c r="P2976" s="48">
        <v>0</v>
      </c>
      <c r="Q2976" s="48">
        <v>0</v>
      </c>
      <c r="R2976" s="48">
        <v>0</v>
      </c>
      <c r="S2976" s="113">
        <v>0</v>
      </c>
      <c r="T2976" s="48">
        <v>0</v>
      </c>
      <c r="U2976" s="47"/>
      <c r="V2976" s="22" t="s">
        <v>9031</v>
      </c>
      <c r="W2976" s="134" t="s">
        <v>4281</v>
      </c>
      <c r="X2976" s="3" t="s">
        <v>992</v>
      </c>
      <c r="Y2976" s="21">
        <v>3</v>
      </c>
      <c r="Z2976" s="21">
        <v>6</v>
      </c>
      <c r="AA2976" s="14">
        <v>0</v>
      </c>
      <c r="AB2976" s="3">
        <f t="shared" si="137"/>
        <v>792</v>
      </c>
      <c r="AC2976" s="48">
        <v>1207.011074778143</v>
      </c>
      <c r="AD2976" s="1"/>
      <c r="AE2976" s="22" t="s">
        <v>8992</v>
      </c>
      <c r="AF2976" s="2" t="s">
        <v>4282</v>
      </c>
      <c r="AG2976" s="3" t="s">
        <v>4283</v>
      </c>
      <c r="AH2976" s="3">
        <v>15</v>
      </c>
      <c r="AI2976" s="3">
        <v>11</v>
      </c>
      <c r="AJ2976" s="3">
        <v>0</v>
      </c>
      <c r="AK2976" s="3">
        <f t="shared" si="138"/>
        <v>3732</v>
      </c>
      <c r="AL2976" s="48">
        <v>5549.8251295647833</v>
      </c>
      <c r="AM2976" s="1"/>
      <c r="AN2976" s="3">
        <v>287</v>
      </c>
      <c r="AO2976" s="3">
        <v>1508</v>
      </c>
      <c r="AP2976" s="3">
        <v>3076</v>
      </c>
      <c r="AQ2976" s="3">
        <v>2897</v>
      </c>
      <c r="AR2976" s="183" t="s">
        <v>9030</v>
      </c>
      <c r="AS2976" s="183" t="s">
        <v>9031</v>
      </c>
      <c r="AT2976" s="3">
        <v>0</v>
      </c>
      <c r="AU2976" s="3">
        <v>0</v>
      </c>
      <c r="AV2976" s="1"/>
      <c r="AW2976" s="200">
        <v>0</v>
      </c>
      <c r="AX2976" s="200">
        <v>0</v>
      </c>
      <c r="AY2976" s="200">
        <v>1</v>
      </c>
      <c r="AZ2976" s="200">
        <v>0</v>
      </c>
      <c r="BA2976" s="200">
        <v>0</v>
      </c>
      <c r="BB2976" s="200">
        <v>0</v>
      </c>
      <c r="BC2976" s="200">
        <v>0</v>
      </c>
      <c r="BD2976" s="47"/>
      <c r="BE2976" s="48">
        <v>1</v>
      </c>
      <c r="BF2976" s="48">
        <v>0</v>
      </c>
      <c r="BG2976" s="48">
        <v>0</v>
      </c>
      <c r="BH2976" s="48">
        <v>0</v>
      </c>
      <c r="BI2976" s="48">
        <v>0</v>
      </c>
      <c r="BJ2976" s="48">
        <v>0</v>
      </c>
    </row>
    <row r="2977" spans="1:62" s="48" customFormat="1" x14ac:dyDescent="0.25">
      <c r="A2977" s="18">
        <v>133</v>
      </c>
      <c r="B2977" s="3">
        <v>67</v>
      </c>
      <c r="C2977" s="42" t="s">
        <v>14</v>
      </c>
      <c r="D2977" s="42" t="s">
        <v>2963</v>
      </c>
      <c r="E2977" s="42" t="s">
        <v>2259</v>
      </c>
      <c r="F2977" s="42" t="s">
        <v>4263</v>
      </c>
      <c r="G2977" s="42"/>
      <c r="H2977" s="42"/>
      <c r="I2977" s="42"/>
      <c r="J2977" s="42"/>
      <c r="K2977" s="100">
        <v>1</v>
      </c>
      <c r="L2977" s="113">
        <v>0</v>
      </c>
      <c r="M2977" s="113">
        <v>0</v>
      </c>
      <c r="N2977" s="42">
        <v>0</v>
      </c>
      <c r="O2977" s="48">
        <v>0</v>
      </c>
      <c r="P2977" s="48">
        <v>0</v>
      </c>
      <c r="Q2977" s="48">
        <v>0</v>
      </c>
      <c r="R2977" s="48">
        <v>0</v>
      </c>
      <c r="S2977" s="113">
        <v>0</v>
      </c>
      <c r="T2977" s="48">
        <v>0</v>
      </c>
      <c r="U2977" s="47"/>
      <c r="V2977" s="22" t="s">
        <v>9031</v>
      </c>
      <c r="W2977" s="134" t="s">
        <v>4284</v>
      </c>
      <c r="X2977" s="3" t="s">
        <v>710</v>
      </c>
      <c r="Y2977" s="21">
        <v>1</v>
      </c>
      <c r="Z2977" s="21">
        <v>5</v>
      </c>
      <c r="AA2977" s="14">
        <v>0</v>
      </c>
      <c r="AB2977" s="3">
        <f t="shared" si="137"/>
        <v>300</v>
      </c>
      <c r="AC2977" s="48">
        <v>457.20116468869054</v>
      </c>
      <c r="AD2977" s="1"/>
      <c r="AE2977" s="22" t="s">
        <v>149</v>
      </c>
      <c r="AF2977" s="155" t="s">
        <v>7604</v>
      </c>
      <c r="AG2977" s="3" t="s">
        <v>4285</v>
      </c>
      <c r="AH2977" s="3">
        <v>62</v>
      </c>
      <c r="AI2977" s="3">
        <v>3</v>
      </c>
      <c r="AJ2977" s="3">
        <v>0</v>
      </c>
      <c r="AK2977" s="3">
        <f t="shared" si="138"/>
        <v>14916</v>
      </c>
      <c r="AL2977" s="48">
        <v>14916</v>
      </c>
      <c r="AM2977" s="1"/>
      <c r="AN2977" s="3">
        <v>287</v>
      </c>
      <c r="AO2977" s="3">
        <v>1508</v>
      </c>
      <c r="AP2977" s="3">
        <v>3076</v>
      </c>
      <c r="AQ2977" s="3"/>
      <c r="AR2977" s="183" t="s">
        <v>9030</v>
      </c>
      <c r="AS2977" s="183" t="s">
        <v>9031</v>
      </c>
      <c r="AT2977" s="3">
        <v>0</v>
      </c>
      <c r="AU2977" s="3">
        <v>0</v>
      </c>
      <c r="AV2977" s="1"/>
      <c r="AW2977" s="200">
        <v>0</v>
      </c>
      <c r="AX2977" s="200">
        <v>0</v>
      </c>
      <c r="AY2977" s="200">
        <v>1</v>
      </c>
      <c r="AZ2977" s="200">
        <v>0</v>
      </c>
      <c r="BA2977" s="200">
        <v>0</v>
      </c>
      <c r="BB2977" s="200">
        <v>0</v>
      </c>
      <c r="BC2977" s="200">
        <v>0</v>
      </c>
      <c r="BD2977" s="47"/>
    </row>
    <row r="2978" spans="1:62" s="18" customFormat="1" ht="45" x14ac:dyDescent="0.25">
      <c r="A2978" s="18">
        <v>133</v>
      </c>
      <c r="B2978" s="3">
        <v>67</v>
      </c>
      <c r="C2978" s="42" t="s">
        <v>14</v>
      </c>
      <c r="D2978" s="42" t="s">
        <v>2963</v>
      </c>
      <c r="E2978" s="42" t="s">
        <v>2259</v>
      </c>
      <c r="F2978" s="42" t="s">
        <v>4263</v>
      </c>
      <c r="G2978" s="42"/>
      <c r="H2978" s="42"/>
      <c r="I2978" s="42"/>
      <c r="J2978" s="42"/>
      <c r="K2978" s="100">
        <v>1</v>
      </c>
      <c r="L2978" s="113">
        <v>0</v>
      </c>
      <c r="M2978" s="113">
        <v>0</v>
      </c>
      <c r="N2978" s="42">
        <v>0</v>
      </c>
      <c r="O2978" s="48">
        <v>0</v>
      </c>
      <c r="P2978" s="48">
        <v>0</v>
      </c>
      <c r="Q2978" s="48">
        <v>0</v>
      </c>
      <c r="R2978" s="48">
        <v>0</v>
      </c>
      <c r="S2978" s="113">
        <v>0</v>
      </c>
      <c r="T2978" s="48">
        <v>0</v>
      </c>
      <c r="U2978" s="47"/>
      <c r="V2978" s="64" t="s">
        <v>9031</v>
      </c>
      <c r="W2978" s="134" t="s">
        <v>4286</v>
      </c>
      <c r="X2978" s="3" t="s">
        <v>179</v>
      </c>
      <c r="Y2978" s="21">
        <v>0</v>
      </c>
      <c r="Z2978" s="21">
        <v>4</v>
      </c>
      <c r="AA2978" s="14">
        <v>6</v>
      </c>
      <c r="AB2978" s="3">
        <f t="shared" si="137"/>
        <v>54</v>
      </c>
      <c r="AC2978" s="18">
        <v>82.296209643964303</v>
      </c>
      <c r="AD2978" s="1"/>
      <c r="AE2978" s="22" t="s">
        <v>9465</v>
      </c>
      <c r="AF2978" s="2" t="s">
        <v>7619</v>
      </c>
      <c r="AG2978" s="3" t="s">
        <v>1472</v>
      </c>
      <c r="AH2978" s="3">
        <v>18</v>
      </c>
      <c r="AI2978" s="3">
        <v>12</v>
      </c>
      <c r="AJ2978" s="3">
        <v>0</v>
      </c>
      <c r="AK2978" s="3">
        <f t="shared" si="138"/>
        <v>4464</v>
      </c>
      <c r="AL2978" s="18">
        <v>5626.7736796181962</v>
      </c>
      <c r="AM2978" s="1"/>
      <c r="AN2978" s="3">
        <v>287</v>
      </c>
      <c r="AO2978" s="3">
        <v>1508</v>
      </c>
      <c r="AP2978" s="3">
        <v>3076</v>
      </c>
      <c r="AQ2978" s="18">
        <v>1690</v>
      </c>
      <c r="AR2978" s="183" t="s">
        <v>9030</v>
      </c>
      <c r="AS2978" s="183" t="s">
        <v>9031</v>
      </c>
      <c r="AT2978" s="3">
        <v>0</v>
      </c>
      <c r="AU2978" s="3">
        <v>0</v>
      </c>
      <c r="AV2978" s="1"/>
      <c r="AW2978" s="200">
        <v>1</v>
      </c>
      <c r="AX2978" s="200">
        <v>0</v>
      </c>
      <c r="AY2978" s="200">
        <v>0</v>
      </c>
      <c r="AZ2978" s="200">
        <v>0</v>
      </c>
      <c r="BA2978" s="200">
        <v>0</v>
      </c>
      <c r="BB2978" s="200">
        <v>0</v>
      </c>
      <c r="BC2978" s="200">
        <v>0</v>
      </c>
      <c r="BD2978" s="17"/>
      <c r="BE2978" s="48">
        <v>0</v>
      </c>
      <c r="BF2978" s="48">
        <v>0</v>
      </c>
      <c r="BG2978" s="48">
        <v>0</v>
      </c>
      <c r="BH2978" s="48">
        <v>0</v>
      </c>
      <c r="BI2978" s="48">
        <v>0</v>
      </c>
      <c r="BJ2978" s="48">
        <v>1</v>
      </c>
    </row>
    <row r="2979" spans="1:62" s="18" customFormat="1" x14ac:dyDescent="0.25">
      <c r="A2979" s="18">
        <v>133</v>
      </c>
      <c r="B2979" s="3">
        <v>67</v>
      </c>
      <c r="C2979" s="42" t="s">
        <v>14</v>
      </c>
      <c r="D2979" s="42" t="s">
        <v>2963</v>
      </c>
      <c r="E2979" s="42" t="s">
        <v>2259</v>
      </c>
      <c r="F2979" s="42" t="s">
        <v>4263</v>
      </c>
      <c r="G2979" s="42"/>
      <c r="H2979" s="42"/>
      <c r="I2979" s="42"/>
      <c r="J2979" s="42"/>
      <c r="K2979" s="100">
        <v>1</v>
      </c>
      <c r="L2979" s="113">
        <v>0</v>
      </c>
      <c r="M2979" s="113">
        <v>0</v>
      </c>
      <c r="N2979" s="42">
        <v>0</v>
      </c>
      <c r="O2979" s="48">
        <v>0</v>
      </c>
      <c r="P2979" s="48">
        <v>0</v>
      </c>
      <c r="Q2979" s="48">
        <v>0</v>
      </c>
      <c r="R2979" s="48">
        <v>0</v>
      </c>
      <c r="S2979" s="113">
        <v>0</v>
      </c>
      <c r="T2979" s="48">
        <v>0</v>
      </c>
      <c r="U2979" s="47"/>
      <c r="V2979" s="22" t="s">
        <v>9033</v>
      </c>
      <c r="W2979" s="134" t="s">
        <v>4287</v>
      </c>
      <c r="X2979" s="3" t="s">
        <v>602</v>
      </c>
      <c r="Y2979" s="21">
        <v>5</v>
      </c>
      <c r="Z2979" s="21">
        <v>8</v>
      </c>
      <c r="AA2979" s="14">
        <v>0</v>
      </c>
      <c r="AB2979" s="3">
        <f t="shared" si="137"/>
        <v>1296</v>
      </c>
      <c r="AC2979" s="18">
        <v>1973.7567728235115</v>
      </c>
      <c r="AD2979" s="1"/>
      <c r="AE2979" s="15"/>
      <c r="AF2979" s="2"/>
      <c r="AG2979" s="3"/>
      <c r="AH2979" s="3"/>
      <c r="AI2979" s="3"/>
      <c r="AJ2979" s="3"/>
      <c r="AK2979" s="3"/>
      <c r="AM2979" s="1"/>
      <c r="AN2979" s="3">
        <v>287</v>
      </c>
      <c r="AO2979" s="3">
        <v>1508</v>
      </c>
      <c r="AP2979" s="3">
        <v>3071</v>
      </c>
      <c r="AQ2979" s="3"/>
      <c r="AR2979" s="183" t="s">
        <v>9030</v>
      </c>
      <c r="AS2979" s="183" t="s">
        <v>9031</v>
      </c>
      <c r="AT2979" s="3">
        <v>0</v>
      </c>
      <c r="AU2979" s="3">
        <v>0</v>
      </c>
      <c r="AV2979" s="1"/>
      <c r="AW2979" s="200">
        <v>0</v>
      </c>
      <c r="AX2979" s="200">
        <v>0</v>
      </c>
      <c r="AY2979" s="200">
        <v>1</v>
      </c>
      <c r="AZ2979" s="200">
        <v>0</v>
      </c>
      <c r="BA2979" s="200">
        <v>0</v>
      </c>
      <c r="BB2979" s="200">
        <v>0</v>
      </c>
      <c r="BC2979" s="200">
        <v>0</v>
      </c>
      <c r="BD2979" s="17"/>
    </row>
    <row r="2980" spans="1:62" s="18" customFormat="1" x14ac:dyDescent="0.25">
      <c r="A2980" s="18">
        <v>133</v>
      </c>
      <c r="B2980" s="3">
        <v>67</v>
      </c>
      <c r="C2980" s="42" t="s">
        <v>14</v>
      </c>
      <c r="D2980" s="42" t="s">
        <v>2963</v>
      </c>
      <c r="E2980" s="42" t="s">
        <v>2259</v>
      </c>
      <c r="F2980" s="42" t="s">
        <v>4263</v>
      </c>
      <c r="G2980" s="42"/>
      <c r="H2980" s="42"/>
      <c r="I2980" s="42"/>
      <c r="J2980" s="42"/>
      <c r="K2980" s="100">
        <v>1</v>
      </c>
      <c r="L2980" s="113">
        <v>0</v>
      </c>
      <c r="M2980" s="113">
        <v>0</v>
      </c>
      <c r="N2980" s="42">
        <v>0</v>
      </c>
      <c r="O2980" s="48">
        <v>0</v>
      </c>
      <c r="P2980" s="48">
        <v>0</v>
      </c>
      <c r="Q2980" s="48">
        <v>0</v>
      </c>
      <c r="R2980" s="48">
        <v>0</v>
      </c>
      <c r="S2980" s="113">
        <v>0</v>
      </c>
      <c r="T2980" s="48">
        <v>0</v>
      </c>
      <c r="U2980" s="47"/>
      <c r="V2980" s="22" t="s">
        <v>9033</v>
      </c>
      <c r="W2980" s="134" t="s">
        <v>4288</v>
      </c>
      <c r="X2980" s="3" t="s">
        <v>706</v>
      </c>
      <c r="Y2980" s="21">
        <v>1</v>
      </c>
      <c r="Z2980" s="21">
        <v>0</v>
      </c>
      <c r="AA2980" s="14">
        <v>0</v>
      </c>
      <c r="AB2980" s="3">
        <f t="shared" si="137"/>
        <v>240</v>
      </c>
      <c r="AC2980" s="18">
        <v>365.51051348583547</v>
      </c>
      <c r="AD2980" s="1"/>
      <c r="AE2980" s="15"/>
      <c r="AF2980" s="2"/>
      <c r="AG2980" s="3"/>
      <c r="AH2980" s="3"/>
      <c r="AI2980" s="3"/>
      <c r="AJ2980" s="3"/>
      <c r="AK2980" s="3"/>
      <c r="AM2980" s="1"/>
      <c r="AN2980" s="3">
        <v>287</v>
      </c>
      <c r="AO2980" s="3">
        <v>1508</v>
      </c>
      <c r="AP2980" s="3">
        <v>3071</v>
      </c>
      <c r="AQ2980" s="3"/>
      <c r="AR2980" s="183" t="s">
        <v>9030</v>
      </c>
      <c r="AS2980" s="183" t="s">
        <v>9031</v>
      </c>
      <c r="AT2980" s="3">
        <v>0</v>
      </c>
      <c r="AU2980" s="3">
        <v>0</v>
      </c>
      <c r="AV2980" s="1"/>
      <c r="AW2980" s="200">
        <v>0</v>
      </c>
      <c r="AX2980" s="200">
        <v>0</v>
      </c>
      <c r="AY2980" s="200">
        <v>1</v>
      </c>
      <c r="AZ2980" s="200">
        <v>0</v>
      </c>
      <c r="BA2980" s="200">
        <v>0</v>
      </c>
      <c r="BB2980" s="200">
        <v>0</v>
      </c>
      <c r="BC2980" s="200">
        <v>0</v>
      </c>
      <c r="BD2980" s="17"/>
    </row>
    <row r="2981" spans="1:62" s="18" customFormat="1" x14ac:dyDescent="0.25">
      <c r="A2981" s="18">
        <v>133</v>
      </c>
      <c r="B2981" s="3">
        <v>67</v>
      </c>
      <c r="C2981" s="42" t="s">
        <v>14</v>
      </c>
      <c r="D2981" s="42" t="s">
        <v>2963</v>
      </c>
      <c r="E2981" s="42" t="s">
        <v>2259</v>
      </c>
      <c r="F2981" s="42" t="s">
        <v>4263</v>
      </c>
      <c r="G2981" s="42"/>
      <c r="H2981" s="42"/>
      <c r="I2981" s="42"/>
      <c r="J2981" s="42"/>
      <c r="K2981" s="100">
        <v>1</v>
      </c>
      <c r="L2981" s="113">
        <v>0</v>
      </c>
      <c r="M2981" s="113">
        <v>0</v>
      </c>
      <c r="N2981" s="42">
        <v>0</v>
      </c>
      <c r="O2981" s="48">
        <v>0</v>
      </c>
      <c r="P2981" s="48">
        <v>0</v>
      </c>
      <c r="Q2981" s="48">
        <v>0</v>
      </c>
      <c r="R2981" s="48">
        <v>0</v>
      </c>
      <c r="S2981" s="113">
        <v>0</v>
      </c>
      <c r="T2981" s="48">
        <v>0</v>
      </c>
      <c r="U2981" s="47"/>
      <c r="V2981" s="22" t="s">
        <v>8870</v>
      </c>
      <c r="W2981" s="134" t="s">
        <v>4289</v>
      </c>
      <c r="X2981" s="3" t="s">
        <v>541</v>
      </c>
      <c r="Y2981" s="21">
        <v>5</v>
      </c>
      <c r="Z2981" s="21">
        <v>2</v>
      </c>
      <c r="AA2981" s="14">
        <v>0</v>
      </c>
      <c r="AB2981" s="3">
        <f t="shared" si="137"/>
        <v>1224</v>
      </c>
      <c r="AC2981" s="18">
        <v>1862.3171012048431</v>
      </c>
      <c r="AD2981" s="1"/>
      <c r="AE2981" s="15"/>
      <c r="AF2981" s="2"/>
      <c r="AG2981" s="3"/>
      <c r="AH2981" s="3"/>
      <c r="AI2981" s="3"/>
      <c r="AJ2981" s="3"/>
      <c r="AK2981" s="3"/>
      <c r="AM2981" s="1"/>
      <c r="AN2981" s="3">
        <v>287</v>
      </c>
      <c r="AO2981" s="3">
        <v>1508</v>
      </c>
      <c r="AP2981" s="3">
        <v>3064</v>
      </c>
      <c r="AQ2981" s="3"/>
      <c r="AR2981" s="183" t="s">
        <v>9030</v>
      </c>
      <c r="AS2981" s="183" t="s">
        <v>9031</v>
      </c>
      <c r="AT2981" s="3">
        <v>0</v>
      </c>
      <c r="AU2981" s="3">
        <v>0</v>
      </c>
      <c r="AV2981" s="1"/>
      <c r="AW2981" s="200">
        <v>0</v>
      </c>
      <c r="AX2981" s="200">
        <v>0</v>
      </c>
      <c r="AY2981" s="200">
        <v>1</v>
      </c>
      <c r="AZ2981" s="200">
        <v>0</v>
      </c>
      <c r="BA2981" s="200">
        <v>0</v>
      </c>
      <c r="BB2981" s="200">
        <v>0</v>
      </c>
      <c r="BC2981" s="200">
        <v>0</v>
      </c>
      <c r="BD2981" s="17"/>
    </row>
    <row r="2982" spans="1:62" s="18" customFormat="1" x14ac:dyDescent="0.25">
      <c r="A2982" s="18">
        <v>133</v>
      </c>
      <c r="B2982" s="3">
        <v>67</v>
      </c>
      <c r="C2982" s="42" t="s">
        <v>14</v>
      </c>
      <c r="D2982" s="42" t="s">
        <v>2963</v>
      </c>
      <c r="E2982" s="42" t="s">
        <v>2259</v>
      </c>
      <c r="F2982" s="42" t="s">
        <v>4263</v>
      </c>
      <c r="G2982" s="42"/>
      <c r="H2982" s="42"/>
      <c r="I2982" s="42"/>
      <c r="J2982" s="42"/>
      <c r="K2982" s="100">
        <v>1</v>
      </c>
      <c r="L2982" s="113">
        <v>0</v>
      </c>
      <c r="M2982" s="113">
        <v>0</v>
      </c>
      <c r="N2982" s="42">
        <v>0</v>
      </c>
      <c r="O2982" s="48">
        <v>0</v>
      </c>
      <c r="P2982" s="48">
        <v>0</v>
      </c>
      <c r="Q2982" s="48">
        <v>0</v>
      </c>
      <c r="R2982" s="48">
        <v>0</v>
      </c>
      <c r="S2982" s="113">
        <v>0</v>
      </c>
      <c r="T2982" s="48">
        <v>0</v>
      </c>
      <c r="U2982" s="47"/>
      <c r="V2982" s="22" t="s">
        <v>8870</v>
      </c>
      <c r="W2982" s="134" t="s">
        <v>4290</v>
      </c>
      <c r="X2982" s="3" t="s">
        <v>706</v>
      </c>
      <c r="Y2982" s="21">
        <v>1</v>
      </c>
      <c r="Z2982" s="21">
        <v>0</v>
      </c>
      <c r="AA2982" s="14">
        <v>0</v>
      </c>
      <c r="AB2982" s="3">
        <f t="shared" si="137"/>
        <v>240</v>
      </c>
      <c r="AC2982" s="18">
        <v>365.1602159225182</v>
      </c>
      <c r="AD2982" s="1"/>
      <c r="AE2982" s="15"/>
      <c r="AF2982" s="2"/>
      <c r="AG2982" s="3"/>
      <c r="AH2982" s="3"/>
      <c r="AI2982" s="3"/>
      <c r="AJ2982" s="3"/>
      <c r="AK2982" s="3"/>
      <c r="AM2982" s="1"/>
      <c r="AN2982" s="3">
        <v>287</v>
      </c>
      <c r="AO2982" s="3">
        <v>1508</v>
      </c>
      <c r="AP2982" s="3">
        <v>3064</v>
      </c>
      <c r="AQ2982" s="3"/>
      <c r="AR2982" s="183" t="s">
        <v>9030</v>
      </c>
      <c r="AS2982" s="183" t="s">
        <v>9031</v>
      </c>
      <c r="AT2982" s="3">
        <v>0</v>
      </c>
      <c r="AU2982" s="3">
        <v>0</v>
      </c>
      <c r="AV2982" s="1"/>
      <c r="AW2982" s="200">
        <v>0</v>
      </c>
      <c r="AX2982" s="200">
        <v>0</v>
      </c>
      <c r="AY2982" s="200">
        <v>1</v>
      </c>
      <c r="AZ2982" s="200">
        <v>0</v>
      </c>
      <c r="BA2982" s="200">
        <v>0</v>
      </c>
      <c r="BB2982" s="200">
        <v>0</v>
      </c>
      <c r="BC2982" s="200">
        <v>0</v>
      </c>
      <c r="BD2982" s="17"/>
    </row>
    <row r="2983" spans="1:62" s="18" customFormat="1" x14ac:dyDescent="0.25">
      <c r="A2983" s="18">
        <v>133</v>
      </c>
      <c r="B2983" s="3">
        <v>67</v>
      </c>
      <c r="C2983" s="42" t="s">
        <v>14</v>
      </c>
      <c r="D2983" s="42" t="s">
        <v>2963</v>
      </c>
      <c r="E2983" s="42" t="s">
        <v>2259</v>
      </c>
      <c r="F2983" s="42" t="s">
        <v>4263</v>
      </c>
      <c r="G2983" s="42"/>
      <c r="H2983" s="42"/>
      <c r="I2983" s="42"/>
      <c r="J2983" s="42"/>
      <c r="K2983" s="100">
        <v>1</v>
      </c>
      <c r="L2983" s="113">
        <v>0</v>
      </c>
      <c r="M2983" s="113">
        <v>0</v>
      </c>
      <c r="N2983" s="42">
        <v>0</v>
      </c>
      <c r="O2983" s="48">
        <v>0</v>
      </c>
      <c r="P2983" s="48">
        <v>0</v>
      </c>
      <c r="Q2983" s="48">
        <v>0</v>
      </c>
      <c r="R2983" s="48">
        <v>0</v>
      </c>
      <c r="S2983" s="113">
        <v>0</v>
      </c>
      <c r="T2983" s="48">
        <v>0</v>
      </c>
      <c r="U2983" s="47"/>
      <c r="V2983" s="22" t="s">
        <v>8870</v>
      </c>
      <c r="W2983" s="134" t="s">
        <v>4291</v>
      </c>
      <c r="X2983" s="3" t="s">
        <v>29</v>
      </c>
      <c r="Y2983" s="21">
        <v>0</v>
      </c>
      <c r="Z2983" s="21">
        <v>3</v>
      </c>
      <c r="AA2983" s="14">
        <v>9</v>
      </c>
      <c r="AB2983" s="3">
        <f t="shared" si="137"/>
        <v>45</v>
      </c>
      <c r="AC2983" s="18">
        <v>68.467540485472171</v>
      </c>
      <c r="AD2983" s="1"/>
      <c r="AE2983" s="15"/>
      <c r="AF2983" s="2"/>
      <c r="AG2983" s="3"/>
      <c r="AH2983" s="3"/>
      <c r="AI2983" s="3"/>
      <c r="AJ2983" s="3"/>
      <c r="AK2983" s="3"/>
      <c r="AM2983" s="1"/>
      <c r="AN2983" s="3">
        <v>287</v>
      </c>
      <c r="AO2983" s="3">
        <v>1508</v>
      </c>
      <c r="AP2983" s="3">
        <v>3064</v>
      </c>
      <c r="AQ2983" s="3"/>
      <c r="AR2983" s="183" t="s">
        <v>9030</v>
      </c>
      <c r="AS2983" s="183" t="s">
        <v>9031</v>
      </c>
      <c r="AT2983" s="3">
        <v>0</v>
      </c>
      <c r="AU2983" s="3">
        <v>0</v>
      </c>
      <c r="AV2983" s="1"/>
      <c r="AW2983" s="200">
        <v>1</v>
      </c>
      <c r="AX2983" s="200">
        <v>0</v>
      </c>
      <c r="AY2983" s="200">
        <v>0</v>
      </c>
      <c r="AZ2983" s="200">
        <v>0</v>
      </c>
      <c r="BA2983" s="200">
        <v>0</v>
      </c>
      <c r="BB2983" s="200">
        <v>0</v>
      </c>
      <c r="BC2983" s="200">
        <v>0</v>
      </c>
      <c r="BD2983" s="17"/>
    </row>
    <row r="2984" spans="1:62" s="18" customFormat="1" x14ac:dyDescent="0.25">
      <c r="A2984" s="18">
        <v>133</v>
      </c>
      <c r="B2984" s="3">
        <v>67</v>
      </c>
      <c r="C2984" s="42" t="s">
        <v>14</v>
      </c>
      <c r="D2984" s="42" t="s">
        <v>2963</v>
      </c>
      <c r="E2984" s="42" t="s">
        <v>2259</v>
      </c>
      <c r="F2984" s="42" t="s">
        <v>4263</v>
      </c>
      <c r="G2984" s="42"/>
      <c r="H2984" s="42"/>
      <c r="I2984" s="42"/>
      <c r="J2984" s="42"/>
      <c r="K2984" s="100">
        <v>1</v>
      </c>
      <c r="L2984" s="113">
        <v>0</v>
      </c>
      <c r="M2984" s="113">
        <v>0</v>
      </c>
      <c r="N2984" s="42">
        <v>0</v>
      </c>
      <c r="O2984" s="48">
        <v>0</v>
      </c>
      <c r="P2984" s="48">
        <v>0</v>
      </c>
      <c r="Q2984" s="48">
        <v>0</v>
      </c>
      <c r="R2984" s="48">
        <v>0</v>
      </c>
      <c r="S2984" s="113">
        <v>0</v>
      </c>
      <c r="T2984" s="48">
        <v>0</v>
      </c>
      <c r="U2984" s="47"/>
      <c r="V2984" s="22" t="s">
        <v>9034</v>
      </c>
      <c r="W2984" s="134" t="s">
        <v>4292</v>
      </c>
      <c r="X2984" s="3" t="s">
        <v>602</v>
      </c>
      <c r="Y2984" s="21">
        <v>5</v>
      </c>
      <c r="Z2984" s="21">
        <v>8</v>
      </c>
      <c r="AA2984" s="14">
        <v>0</v>
      </c>
      <c r="AB2984" s="3">
        <f t="shared" si="137"/>
        <v>1296</v>
      </c>
      <c r="AC2984" s="18">
        <v>1969.9753720157682</v>
      </c>
      <c r="AD2984" s="1"/>
      <c r="AE2984" s="15"/>
      <c r="AF2984" s="2"/>
      <c r="AG2984" s="3"/>
      <c r="AH2984" s="3"/>
      <c r="AI2984" s="3"/>
      <c r="AJ2984" s="3"/>
      <c r="AK2984" s="3"/>
      <c r="AM2984" s="1"/>
      <c r="AN2984" s="3">
        <v>287</v>
      </c>
      <c r="AO2984" s="3">
        <v>1508</v>
      </c>
      <c r="AP2984" s="3">
        <v>3057</v>
      </c>
      <c r="AQ2984" s="3"/>
      <c r="AR2984" s="183" t="s">
        <v>9030</v>
      </c>
      <c r="AS2984" s="183" t="s">
        <v>9031</v>
      </c>
      <c r="AT2984" s="3">
        <v>0</v>
      </c>
      <c r="AU2984" s="3">
        <v>0</v>
      </c>
      <c r="AV2984" s="1"/>
      <c r="AW2984" s="200">
        <v>0</v>
      </c>
      <c r="AX2984" s="200">
        <v>0</v>
      </c>
      <c r="AY2984" s="200">
        <v>1</v>
      </c>
      <c r="AZ2984" s="200">
        <v>0</v>
      </c>
      <c r="BA2984" s="200">
        <v>0</v>
      </c>
      <c r="BB2984" s="200">
        <v>0</v>
      </c>
      <c r="BC2984" s="200">
        <v>0</v>
      </c>
      <c r="BD2984" s="17"/>
    </row>
    <row r="2985" spans="1:62" s="18" customFormat="1" x14ac:dyDescent="0.25">
      <c r="A2985" s="18">
        <v>133</v>
      </c>
      <c r="B2985" s="3">
        <v>67</v>
      </c>
      <c r="C2985" s="42" t="s">
        <v>14</v>
      </c>
      <c r="D2985" s="42" t="s">
        <v>2963</v>
      </c>
      <c r="E2985" s="42" t="s">
        <v>2259</v>
      </c>
      <c r="F2985" s="42" t="s">
        <v>4263</v>
      </c>
      <c r="G2985" s="42"/>
      <c r="H2985" s="42"/>
      <c r="I2985" s="42"/>
      <c r="J2985" s="42"/>
      <c r="K2985" s="100">
        <v>1</v>
      </c>
      <c r="L2985" s="113">
        <v>0</v>
      </c>
      <c r="M2985" s="113">
        <v>0</v>
      </c>
      <c r="N2985" s="42">
        <v>0</v>
      </c>
      <c r="O2985" s="48">
        <v>0</v>
      </c>
      <c r="P2985" s="48">
        <v>0</v>
      </c>
      <c r="Q2985" s="48">
        <v>0</v>
      </c>
      <c r="R2985" s="48">
        <v>0</v>
      </c>
      <c r="S2985" s="113">
        <v>0</v>
      </c>
      <c r="T2985" s="48">
        <v>0</v>
      </c>
      <c r="U2985" s="47"/>
      <c r="V2985" s="22" t="s">
        <v>9034</v>
      </c>
      <c r="W2985" s="134" t="s">
        <v>4293</v>
      </c>
      <c r="X2985" s="3" t="s">
        <v>401</v>
      </c>
      <c r="Y2985" s="21">
        <v>1</v>
      </c>
      <c r="Z2985" s="21">
        <v>10</v>
      </c>
      <c r="AA2985" s="14">
        <v>0</v>
      </c>
      <c r="AB2985" s="3">
        <f t="shared" si="137"/>
        <v>360</v>
      </c>
      <c r="AC2985" s="18">
        <v>547.21538111549114</v>
      </c>
      <c r="AD2985" s="1"/>
      <c r="AE2985" s="15"/>
      <c r="AF2985" s="2"/>
      <c r="AG2985" s="3"/>
      <c r="AH2985" s="3"/>
      <c r="AI2985" s="3"/>
      <c r="AJ2985" s="3"/>
      <c r="AK2985" s="3"/>
      <c r="AM2985" s="1"/>
      <c r="AN2985" s="3">
        <v>287</v>
      </c>
      <c r="AO2985" s="3">
        <v>1508</v>
      </c>
      <c r="AP2985" s="3">
        <v>3057</v>
      </c>
      <c r="AQ2985" s="3"/>
      <c r="AR2985" s="183" t="s">
        <v>9030</v>
      </c>
      <c r="AS2985" s="183" t="s">
        <v>9031</v>
      </c>
      <c r="AT2985" s="3">
        <v>0</v>
      </c>
      <c r="AU2985" s="3">
        <v>0</v>
      </c>
      <c r="AV2985" s="1"/>
      <c r="AW2985" s="200">
        <v>0</v>
      </c>
      <c r="AX2985" s="200">
        <v>0</v>
      </c>
      <c r="AY2985" s="200">
        <v>1</v>
      </c>
      <c r="AZ2985" s="200">
        <v>0</v>
      </c>
      <c r="BA2985" s="200">
        <v>0</v>
      </c>
      <c r="BB2985" s="200">
        <v>0</v>
      </c>
      <c r="BC2985" s="200">
        <v>0</v>
      </c>
      <c r="BD2985" s="17"/>
    </row>
    <row r="2986" spans="1:62" x14ac:dyDescent="0.25">
      <c r="A2986" s="18">
        <v>133</v>
      </c>
      <c r="B2986" s="3">
        <v>67</v>
      </c>
      <c r="C2986" s="42" t="s">
        <v>14</v>
      </c>
      <c r="D2986" s="42" t="s">
        <v>2963</v>
      </c>
      <c r="E2986" s="42" t="s">
        <v>2259</v>
      </c>
      <c r="F2986" s="42" t="s">
        <v>4263</v>
      </c>
      <c r="G2986" s="42"/>
      <c r="H2986" s="42"/>
      <c r="I2986" s="42"/>
      <c r="J2986" s="42"/>
      <c r="K2986" s="100">
        <v>1</v>
      </c>
      <c r="L2986" s="113">
        <v>0</v>
      </c>
      <c r="M2986" s="113">
        <v>0</v>
      </c>
      <c r="N2986" s="42">
        <v>0</v>
      </c>
      <c r="O2986" s="48">
        <v>0</v>
      </c>
      <c r="P2986" s="48">
        <v>0</v>
      </c>
      <c r="Q2986" s="48">
        <v>0</v>
      </c>
      <c r="R2986" s="48">
        <v>0</v>
      </c>
      <c r="S2986" s="113">
        <v>0</v>
      </c>
      <c r="T2986" s="48">
        <v>0</v>
      </c>
      <c r="U2986" s="47"/>
      <c r="V2986" s="22" t="s">
        <v>9035</v>
      </c>
      <c r="W2986" s="134" t="s">
        <v>4294</v>
      </c>
      <c r="X2986" s="3" t="s">
        <v>2852</v>
      </c>
      <c r="Y2986" s="21">
        <v>0</v>
      </c>
      <c r="Z2986" s="21">
        <v>4</v>
      </c>
      <c r="AA2986" s="14">
        <v>4.5</v>
      </c>
      <c r="AB2986" s="3">
        <f t="shared" si="137"/>
        <v>52.5</v>
      </c>
      <c r="AC2986">
        <v>79.769456619982861</v>
      </c>
      <c r="AN2986" s="3">
        <v>287</v>
      </c>
      <c r="AO2986" s="3">
        <v>1508</v>
      </c>
      <c r="AP2986" s="3">
        <v>3054</v>
      </c>
      <c r="AR2986" s="183" t="s">
        <v>9030</v>
      </c>
      <c r="AS2986" s="183" t="s">
        <v>9031</v>
      </c>
      <c r="AT2986" s="3">
        <v>0</v>
      </c>
      <c r="AU2986" s="3">
        <v>0</v>
      </c>
      <c r="AW2986" s="200">
        <v>1</v>
      </c>
      <c r="AX2986" s="200">
        <v>0</v>
      </c>
      <c r="AY2986" s="200">
        <v>0</v>
      </c>
      <c r="AZ2986" s="200">
        <v>0</v>
      </c>
      <c r="BA2986" s="200">
        <v>0</v>
      </c>
      <c r="BB2986" s="200">
        <v>0</v>
      </c>
      <c r="BC2986" s="200">
        <v>0</v>
      </c>
    </row>
    <row r="2987" spans="1:62" x14ac:dyDescent="0.25">
      <c r="A2987" s="18">
        <v>133</v>
      </c>
      <c r="B2987" s="3">
        <v>67</v>
      </c>
      <c r="C2987" s="42" t="s">
        <v>14</v>
      </c>
      <c r="D2987" s="42" t="s">
        <v>2963</v>
      </c>
      <c r="E2987" s="42" t="s">
        <v>2259</v>
      </c>
      <c r="F2987" s="42" t="s">
        <v>4263</v>
      </c>
      <c r="G2987" s="42"/>
      <c r="H2987" s="42"/>
      <c r="I2987" s="42"/>
      <c r="J2987" s="42"/>
      <c r="K2987" s="100">
        <v>1</v>
      </c>
      <c r="L2987" s="113">
        <v>0</v>
      </c>
      <c r="M2987" s="113">
        <v>0</v>
      </c>
      <c r="N2987" s="42">
        <v>0</v>
      </c>
      <c r="O2987" s="48">
        <v>0</v>
      </c>
      <c r="P2987" s="48">
        <v>0</v>
      </c>
      <c r="Q2987" s="48">
        <v>0</v>
      </c>
      <c r="R2987" s="48">
        <v>0</v>
      </c>
      <c r="S2987" s="113">
        <v>0</v>
      </c>
      <c r="T2987" s="48">
        <v>0</v>
      </c>
      <c r="U2987" s="47"/>
      <c r="V2987" s="22" t="s">
        <v>9036</v>
      </c>
      <c r="W2987" s="134" t="s">
        <v>4295</v>
      </c>
      <c r="X2987" s="3" t="s">
        <v>541</v>
      </c>
      <c r="Y2987" s="21">
        <v>5</v>
      </c>
      <c r="Z2987" s="21">
        <v>2</v>
      </c>
      <c r="AA2987" s="14">
        <v>0</v>
      </c>
      <c r="AB2987" s="3">
        <f t="shared" si="137"/>
        <v>1224</v>
      </c>
      <c r="AC2987">
        <v>1858.7492009003411</v>
      </c>
      <c r="AN2987" s="3">
        <v>287</v>
      </c>
      <c r="AO2987" s="3">
        <v>1508</v>
      </c>
      <c r="AP2987" s="3">
        <v>3050</v>
      </c>
      <c r="AR2987" s="183" t="s">
        <v>9030</v>
      </c>
      <c r="AS2987" s="183" t="s">
        <v>9031</v>
      </c>
      <c r="AT2987" s="3">
        <v>0</v>
      </c>
      <c r="AU2987" s="3">
        <v>0</v>
      </c>
      <c r="AW2987" s="200">
        <v>0</v>
      </c>
      <c r="AX2987" s="200">
        <v>0</v>
      </c>
      <c r="AY2987" s="200">
        <v>1</v>
      </c>
      <c r="AZ2987" s="200">
        <v>0</v>
      </c>
      <c r="BA2987" s="200">
        <v>0</v>
      </c>
      <c r="BB2987" s="200">
        <v>0</v>
      </c>
      <c r="BC2987" s="200">
        <v>0</v>
      </c>
    </row>
    <row r="2988" spans="1:62" x14ac:dyDescent="0.25">
      <c r="A2988" s="18">
        <v>133</v>
      </c>
      <c r="B2988" s="3">
        <v>67</v>
      </c>
      <c r="C2988" s="42" t="s">
        <v>14</v>
      </c>
      <c r="D2988" s="42" t="s">
        <v>2963</v>
      </c>
      <c r="E2988" s="42" t="s">
        <v>2259</v>
      </c>
      <c r="F2988" s="42" t="s">
        <v>4263</v>
      </c>
      <c r="G2988" s="42"/>
      <c r="H2988" s="42"/>
      <c r="I2988" s="42"/>
      <c r="J2988" s="42"/>
      <c r="K2988" s="100">
        <v>1</v>
      </c>
      <c r="L2988" s="113">
        <v>0</v>
      </c>
      <c r="M2988" s="113">
        <v>0</v>
      </c>
      <c r="N2988" s="42">
        <v>0</v>
      </c>
      <c r="O2988" s="48">
        <v>0</v>
      </c>
      <c r="P2988" s="48">
        <v>0</v>
      </c>
      <c r="Q2988" s="48">
        <v>0</v>
      </c>
      <c r="R2988" s="48">
        <v>0</v>
      </c>
      <c r="S2988" s="113">
        <v>0</v>
      </c>
      <c r="T2988" s="48">
        <v>0</v>
      </c>
      <c r="U2988" s="47"/>
      <c r="V2988" s="22" t="s">
        <v>9036</v>
      </c>
      <c r="W2988" s="134" t="s">
        <v>4296</v>
      </c>
      <c r="X2988" s="3" t="s">
        <v>401</v>
      </c>
      <c r="Y2988" s="21">
        <v>1</v>
      </c>
      <c r="Z2988" s="21">
        <v>10</v>
      </c>
      <c r="AA2988" s="14">
        <v>0</v>
      </c>
      <c r="AB2988" s="3">
        <f t="shared" si="137"/>
        <v>360</v>
      </c>
      <c r="AC2988">
        <v>546.69094144127678</v>
      </c>
      <c r="AN2988" s="3">
        <v>287</v>
      </c>
      <c r="AO2988" s="3">
        <v>1508</v>
      </c>
      <c r="AP2988" s="3">
        <v>3050</v>
      </c>
      <c r="AR2988" s="183" t="s">
        <v>9030</v>
      </c>
      <c r="AS2988" s="183" t="s">
        <v>9031</v>
      </c>
      <c r="AT2988" s="3">
        <v>0</v>
      </c>
      <c r="AU2988" s="3">
        <v>0</v>
      </c>
      <c r="AW2988" s="200">
        <v>0</v>
      </c>
      <c r="AX2988" s="200">
        <v>0</v>
      </c>
      <c r="AY2988" s="200">
        <v>1</v>
      </c>
      <c r="AZ2988" s="200">
        <v>0</v>
      </c>
      <c r="BA2988" s="200">
        <v>0</v>
      </c>
      <c r="BB2988" s="200">
        <v>0</v>
      </c>
      <c r="BC2988" s="200">
        <v>0</v>
      </c>
    </row>
    <row r="2989" spans="1:62" x14ac:dyDescent="0.25">
      <c r="A2989" s="18">
        <v>133</v>
      </c>
      <c r="B2989" s="3">
        <v>67</v>
      </c>
      <c r="C2989" s="42" t="s">
        <v>14</v>
      </c>
      <c r="D2989" s="42" t="s">
        <v>2963</v>
      </c>
      <c r="E2989" s="42" t="s">
        <v>2259</v>
      </c>
      <c r="F2989" s="42" t="s">
        <v>4263</v>
      </c>
      <c r="G2989" s="42"/>
      <c r="H2989" s="42"/>
      <c r="I2989" s="42"/>
      <c r="J2989" s="42"/>
      <c r="K2989" s="100">
        <v>1</v>
      </c>
      <c r="L2989" s="113">
        <v>0</v>
      </c>
      <c r="M2989" s="113">
        <v>0</v>
      </c>
      <c r="N2989" s="42">
        <v>0</v>
      </c>
      <c r="O2989" s="48">
        <v>0</v>
      </c>
      <c r="P2989" s="48">
        <v>0</v>
      </c>
      <c r="Q2989" s="48">
        <v>0</v>
      </c>
      <c r="R2989" s="48">
        <v>0</v>
      </c>
      <c r="S2989" s="113">
        <v>0</v>
      </c>
      <c r="T2989" s="48">
        <v>0</v>
      </c>
      <c r="U2989" s="47"/>
      <c r="V2989" s="22" t="s">
        <v>8850</v>
      </c>
      <c r="W2989" s="134" t="s">
        <v>4297</v>
      </c>
      <c r="X2989" s="3" t="s">
        <v>1449</v>
      </c>
      <c r="Y2989" s="21">
        <v>2</v>
      </c>
      <c r="Z2989" s="21">
        <v>10</v>
      </c>
      <c r="AA2989" s="14">
        <v>6</v>
      </c>
      <c r="AB2989" s="3">
        <f t="shared" si="137"/>
        <v>606</v>
      </c>
      <c r="AC2989">
        <v>919.38112403794958</v>
      </c>
      <c r="AN2989" s="3">
        <v>287</v>
      </c>
      <c r="AO2989" s="3">
        <v>1508</v>
      </c>
      <c r="AP2989" s="3">
        <v>3043</v>
      </c>
      <c r="AR2989" s="183" t="s">
        <v>9030</v>
      </c>
      <c r="AS2989" s="183" t="s">
        <v>9031</v>
      </c>
      <c r="AT2989" s="3">
        <v>0</v>
      </c>
      <c r="AU2989" s="3">
        <v>0</v>
      </c>
      <c r="AW2989" s="200">
        <v>1</v>
      </c>
      <c r="AX2989" s="200">
        <v>0</v>
      </c>
      <c r="AY2989" s="200">
        <v>1</v>
      </c>
      <c r="AZ2989" s="200">
        <v>0</v>
      </c>
      <c r="BA2989" s="200">
        <v>0</v>
      </c>
      <c r="BB2989" s="200">
        <v>0</v>
      </c>
      <c r="BC2989" s="200">
        <v>0</v>
      </c>
    </row>
    <row r="2990" spans="1:62" x14ac:dyDescent="0.25">
      <c r="A2990" s="18">
        <v>133</v>
      </c>
      <c r="B2990" s="3">
        <v>67</v>
      </c>
      <c r="C2990" s="42" t="s">
        <v>14</v>
      </c>
      <c r="D2990" s="42" t="s">
        <v>2963</v>
      </c>
      <c r="E2990" s="42" t="s">
        <v>2259</v>
      </c>
      <c r="F2990" s="42" t="s">
        <v>4263</v>
      </c>
      <c r="G2990" s="42"/>
      <c r="H2990" s="42"/>
      <c r="I2990" s="42"/>
      <c r="J2990" s="42"/>
      <c r="K2990" s="100">
        <v>1</v>
      </c>
      <c r="L2990" s="113">
        <v>0</v>
      </c>
      <c r="M2990" s="113">
        <v>0</v>
      </c>
      <c r="N2990" s="42">
        <v>0</v>
      </c>
      <c r="O2990" s="48">
        <v>0</v>
      </c>
      <c r="P2990" s="48">
        <v>0</v>
      </c>
      <c r="Q2990" s="48">
        <v>0</v>
      </c>
      <c r="R2990" s="48">
        <v>0</v>
      </c>
      <c r="S2990" s="113">
        <v>0</v>
      </c>
      <c r="T2990" s="48">
        <v>0</v>
      </c>
      <c r="U2990" s="47"/>
      <c r="V2990" s="22" t="s">
        <v>8850</v>
      </c>
      <c r="W2990" s="134" t="s">
        <v>4298</v>
      </c>
      <c r="X2990" s="3" t="s">
        <v>72</v>
      </c>
      <c r="Y2990" s="21">
        <v>1</v>
      </c>
      <c r="Z2990" s="21">
        <v>2</v>
      </c>
      <c r="AA2990" s="14">
        <v>6</v>
      </c>
      <c r="AB2990" s="3">
        <f t="shared" si="137"/>
        <v>270</v>
      </c>
      <c r="AC2990">
        <v>409.62525328423493</v>
      </c>
      <c r="AN2990" s="3">
        <v>287</v>
      </c>
      <c r="AO2990" s="3">
        <v>1508</v>
      </c>
      <c r="AP2990" s="3">
        <v>3043</v>
      </c>
      <c r="AR2990" s="183" t="s">
        <v>9030</v>
      </c>
      <c r="AS2990" s="183" t="s">
        <v>9031</v>
      </c>
      <c r="AT2990" s="3">
        <v>0</v>
      </c>
      <c r="AU2990" s="3">
        <v>0</v>
      </c>
      <c r="AW2990" s="200">
        <v>1</v>
      </c>
      <c r="AX2990" s="200">
        <v>0</v>
      </c>
      <c r="AY2990" s="200">
        <v>1</v>
      </c>
      <c r="AZ2990" s="200">
        <v>0</v>
      </c>
      <c r="BA2990" s="200">
        <v>0</v>
      </c>
      <c r="BB2990" s="200">
        <v>0</v>
      </c>
      <c r="BC2990" s="200">
        <v>0</v>
      </c>
    </row>
    <row r="2991" spans="1:62" x14ac:dyDescent="0.25">
      <c r="A2991" s="18">
        <v>133</v>
      </c>
      <c r="B2991" s="3">
        <v>67</v>
      </c>
      <c r="C2991" s="42" t="s">
        <v>14</v>
      </c>
      <c r="D2991" s="42" t="s">
        <v>2963</v>
      </c>
      <c r="E2991" s="42" t="s">
        <v>2259</v>
      </c>
      <c r="F2991" s="42" t="s">
        <v>4263</v>
      </c>
      <c r="G2991" s="42"/>
      <c r="H2991" s="42"/>
      <c r="I2991" s="42"/>
      <c r="J2991" s="42"/>
      <c r="K2991" s="100">
        <v>1</v>
      </c>
      <c r="L2991" s="113">
        <v>0</v>
      </c>
      <c r="M2991" s="113">
        <v>0</v>
      </c>
      <c r="N2991" s="42">
        <v>0</v>
      </c>
      <c r="O2991" s="48">
        <v>0</v>
      </c>
      <c r="P2991" s="48">
        <v>0</v>
      </c>
      <c r="Q2991" s="48">
        <v>0</v>
      </c>
      <c r="R2991" s="48">
        <v>0</v>
      </c>
      <c r="S2991" s="113">
        <v>0</v>
      </c>
      <c r="T2991" s="48">
        <v>0</v>
      </c>
      <c r="U2991" s="47"/>
      <c r="V2991" s="22" t="s">
        <v>9037</v>
      </c>
      <c r="W2991" s="134" t="s">
        <v>4299</v>
      </c>
      <c r="X2991" s="3" t="s">
        <v>541</v>
      </c>
      <c r="Y2991" s="21">
        <v>5</v>
      </c>
      <c r="Z2991" s="21">
        <v>2</v>
      </c>
      <c r="AA2991" s="14">
        <v>0</v>
      </c>
      <c r="AB2991" s="3">
        <f t="shared" si="137"/>
        <v>1224</v>
      </c>
      <c r="AC2991">
        <v>1855.1881361194855</v>
      </c>
      <c r="AN2991" s="3">
        <v>287</v>
      </c>
      <c r="AO2991" s="3">
        <v>1508</v>
      </c>
      <c r="AP2991" s="3">
        <v>3036</v>
      </c>
      <c r="AR2991" s="183" t="s">
        <v>9030</v>
      </c>
      <c r="AS2991" s="183" t="s">
        <v>9031</v>
      </c>
      <c r="AT2991" s="3">
        <v>0</v>
      </c>
      <c r="AU2991" s="3">
        <v>0</v>
      </c>
      <c r="AW2991" s="200">
        <v>0</v>
      </c>
      <c r="AX2991" s="200">
        <v>0</v>
      </c>
      <c r="AY2991" s="200">
        <v>1</v>
      </c>
      <c r="AZ2991" s="200">
        <v>0</v>
      </c>
      <c r="BA2991" s="200">
        <v>0</v>
      </c>
      <c r="BB2991" s="200">
        <v>0</v>
      </c>
      <c r="BC2991" s="200">
        <v>0</v>
      </c>
    </row>
    <row r="2992" spans="1:62" x14ac:dyDescent="0.25">
      <c r="A2992" s="18">
        <v>133</v>
      </c>
      <c r="B2992" s="3">
        <v>67</v>
      </c>
      <c r="C2992" s="42" t="s">
        <v>14</v>
      </c>
      <c r="D2992" s="42" t="s">
        <v>2963</v>
      </c>
      <c r="E2992" s="42" t="s">
        <v>2259</v>
      </c>
      <c r="F2992" s="42" t="s">
        <v>4263</v>
      </c>
      <c r="G2992" s="42"/>
      <c r="H2992" s="42"/>
      <c r="I2992" s="42"/>
      <c r="J2992" s="42"/>
      <c r="K2992" s="100">
        <v>1</v>
      </c>
      <c r="L2992" s="113">
        <v>0</v>
      </c>
      <c r="M2992" s="113">
        <v>0</v>
      </c>
      <c r="N2992" s="42">
        <v>0</v>
      </c>
      <c r="O2992" s="48">
        <v>0</v>
      </c>
      <c r="P2992" s="48">
        <v>0</v>
      </c>
      <c r="Q2992" s="48">
        <v>0</v>
      </c>
      <c r="R2992" s="48">
        <v>0</v>
      </c>
      <c r="S2992" s="113">
        <v>0</v>
      </c>
      <c r="T2992" s="48">
        <v>0</v>
      </c>
      <c r="U2992" s="47"/>
      <c r="V2992" s="22" t="s">
        <v>9037</v>
      </c>
      <c r="W2992" s="134" t="s">
        <v>4300</v>
      </c>
      <c r="X2992" s="3" t="s">
        <v>401</v>
      </c>
      <c r="Y2992" s="21">
        <v>1</v>
      </c>
      <c r="Z2992" s="21">
        <v>10</v>
      </c>
      <c r="AA2992" s="14">
        <v>0</v>
      </c>
      <c r="AB2992" s="3">
        <f t="shared" si="137"/>
        <v>360</v>
      </c>
      <c r="AC2992">
        <v>545.64356944690746</v>
      </c>
      <c r="AN2992" s="3">
        <v>287</v>
      </c>
      <c r="AO2992" s="3">
        <v>1508</v>
      </c>
      <c r="AP2992" s="3">
        <v>3036</v>
      </c>
      <c r="AR2992" s="183" t="s">
        <v>9030</v>
      </c>
      <c r="AS2992" s="183" t="s">
        <v>9031</v>
      </c>
      <c r="AT2992" s="3">
        <v>0</v>
      </c>
      <c r="AU2992" s="3">
        <v>0</v>
      </c>
      <c r="AW2992" s="200">
        <v>0</v>
      </c>
      <c r="AX2992" s="200">
        <v>0</v>
      </c>
      <c r="AY2992" s="200">
        <v>1</v>
      </c>
      <c r="AZ2992" s="200">
        <v>0</v>
      </c>
      <c r="BA2992" s="200">
        <v>0</v>
      </c>
      <c r="BB2992" s="200">
        <v>0</v>
      </c>
      <c r="BC2992" s="200">
        <v>0</v>
      </c>
    </row>
    <row r="2993" spans="1:62" x14ac:dyDescent="0.25">
      <c r="A2993" s="18">
        <v>133</v>
      </c>
      <c r="B2993" s="3">
        <v>67</v>
      </c>
      <c r="C2993" s="42" t="s">
        <v>14</v>
      </c>
      <c r="D2993" s="42" t="s">
        <v>2963</v>
      </c>
      <c r="E2993" s="42" t="s">
        <v>2259</v>
      </c>
      <c r="F2993" s="42" t="s">
        <v>4263</v>
      </c>
      <c r="G2993" s="42"/>
      <c r="H2993" s="42"/>
      <c r="I2993" s="42"/>
      <c r="J2993" s="42"/>
      <c r="K2993" s="100">
        <v>1</v>
      </c>
      <c r="L2993" s="113">
        <v>0</v>
      </c>
      <c r="M2993" s="113">
        <v>0</v>
      </c>
      <c r="N2993" s="42">
        <v>0</v>
      </c>
      <c r="O2993" s="48">
        <v>0</v>
      </c>
      <c r="P2993" s="48">
        <v>0</v>
      </c>
      <c r="Q2993" s="48">
        <v>0</v>
      </c>
      <c r="R2993" s="48">
        <v>0</v>
      </c>
      <c r="S2993" s="113">
        <v>0</v>
      </c>
      <c r="T2993" s="48">
        <v>0</v>
      </c>
      <c r="U2993" s="47"/>
      <c r="V2993" s="64" t="s">
        <v>8860</v>
      </c>
      <c r="W2993" s="134" t="s">
        <v>4301</v>
      </c>
      <c r="X2993" s="3" t="s">
        <v>4302</v>
      </c>
      <c r="Y2993" s="21">
        <v>1</v>
      </c>
      <c r="Z2993" s="21">
        <v>0</v>
      </c>
      <c r="AA2993" s="14">
        <v>7.5</v>
      </c>
      <c r="AB2993" s="3">
        <f t="shared" si="137"/>
        <v>247.5</v>
      </c>
      <c r="AC2993">
        <v>374.82177577870954</v>
      </c>
      <c r="AN2993" s="3">
        <v>287</v>
      </c>
      <c r="AO2993" s="3">
        <v>1508</v>
      </c>
      <c r="AP2993" s="3">
        <v>3030</v>
      </c>
      <c r="AR2993" s="183" t="s">
        <v>9030</v>
      </c>
      <c r="AS2993" s="183" t="s">
        <v>9031</v>
      </c>
      <c r="AT2993" s="3">
        <v>0</v>
      </c>
      <c r="AU2993" s="3">
        <v>0</v>
      </c>
      <c r="AW2993" s="200">
        <v>1</v>
      </c>
      <c r="AX2993" s="200">
        <v>0</v>
      </c>
      <c r="AY2993" s="200">
        <v>0</v>
      </c>
      <c r="AZ2993" s="200">
        <v>0</v>
      </c>
      <c r="BA2993" s="200">
        <v>0</v>
      </c>
      <c r="BB2993" s="200">
        <v>0</v>
      </c>
      <c r="BC2993" s="200">
        <v>0</v>
      </c>
    </row>
    <row r="2994" spans="1:62" x14ac:dyDescent="0.25">
      <c r="A2994" s="18">
        <v>133</v>
      </c>
      <c r="B2994" s="3">
        <v>67</v>
      </c>
      <c r="C2994" s="42" t="s">
        <v>14</v>
      </c>
      <c r="D2994" s="42" t="s">
        <v>2963</v>
      </c>
      <c r="E2994" s="42" t="s">
        <v>2259</v>
      </c>
      <c r="F2994" s="42" t="s">
        <v>4263</v>
      </c>
      <c r="G2994" s="42"/>
      <c r="H2994" s="42"/>
      <c r="I2994" s="42"/>
      <c r="J2994" s="42"/>
      <c r="K2994" s="100">
        <v>1</v>
      </c>
      <c r="L2994" s="113">
        <v>0</v>
      </c>
      <c r="M2994" s="113">
        <v>0</v>
      </c>
      <c r="N2994" s="42">
        <v>0</v>
      </c>
      <c r="O2994" s="48">
        <v>0</v>
      </c>
      <c r="P2994" s="48">
        <v>0</v>
      </c>
      <c r="Q2994" s="48">
        <v>0</v>
      </c>
      <c r="R2994" s="48">
        <v>0</v>
      </c>
      <c r="S2994" s="113">
        <v>0</v>
      </c>
      <c r="T2994" s="48">
        <v>0</v>
      </c>
      <c r="U2994" s="47"/>
      <c r="V2994" s="22" t="s">
        <v>8975</v>
      </c>
      <c r="W2994" s="134" t="s">
        <v>4303</v>
      </c>
      <c r="X2994" s="3" t="s">
        <v>602</v>
      </c>
      <c r="Y2994" s="21">
        <v>5</v>
      </c>
      <c r="Z2994" s="21">
        <v>8</v>
      </c>
      <c r="AA2994" s="14">
        <v>0</v>
      </c>
      <c r="AB2994" s="3">
        <f t="shared" si="137"/>
        <v>1296</v>
      </c>
      <c r="AC2994">
        <v>1962.4342901897842</v>
      </c>
      <c r="AN2994" s="3">
        <v>287</v>
      </c>
      <c r="AO2994" s="3">
        <v>1508</v>
      </c>
      <c r="AP2994" s="3">
        <v>3029</v>
      </c>
      <c r="AR2994" s="183" t="s">
        <v>9030</v>
      </c>
      <c r="AS2994" s="183" t="s">
        <v>9031</v>
      </c>
      <c r="AT2994" s="3">
        <v>0</v>
      </c>
      <c r="AU2994" s="3">
        <v>0</v>
      </c>
      <c r="AW2994" s="200">
        <v>0</v>
      </c>
      <c r="AX2994" s="200">
        <v>0</v>
      </c>
      <c r="AY2994" s="200">
        <v>1</v>
      </c>
      <c r="AZ2994" s="200">
        <v>0</v>
      </c>
      <c r="BA2994" s="200">
        <v>0</v>
      </c>
      <c r="BB2994" s="200">
        <v>0</v>
      </c>
      <c r="BC2994" s="200">
        <v>0</v>
      </c>
    </row>
    <row r="2995" spans="1:62" x14ac:dyDescent="0.25">
      <c r="A2995" s="18">
        <v>133</v>
      </c>
      <c r="B2995" s="3">
        <v>67</v>
      </c>
      <c r="C2995" s="42" t="s">
        <v>14</v>
      </c>
      <c r="D2995" s="42" t="s">
        <v>2963</v>
      </c>
      <c r="E2995" s="42" t="s">
        <v>2259</v>
      </c>
      <c r="F2995" s="42" t="s">
        <v>4263</v>
      </c>
      <c r="G2995" s="42"/>
      <c r="H2995" s="42"/>
      <c r="I2995" s="42"/>
      <c r="J2995" s="42"/>
      <c r="K2995" s="100">
        <v>1</v>
      </c>
      <c r="L2995" s="113">
        <v>0</v>
      </c>
      <c r="M2995" s="113">
        <v>0</v>
      </c>
      <c r="N2995" s="42">
        <v>0</v>
      </c>
      <c r="O2995" s="48">
        <v>0</v>
      </c>
      <c r="P2995" s="48">
        <v>0</v>
      </c>
      <c r="Q2995" s="48">
        <v>0</v>
      </c>
      <c r="R2995" s="48">
        <v>0</v>
      </c>
      <c r="S2995" s="113">
        <v>0</v>
      </c>
      <c r="T2995" s="48">
        <v>0</v>
      </c>
      <c r="U2995" s="47"/>
      <c r="V2995" s="22" t="s">
        <v>8975</v>
      </c>
      <c r="W2995" s="134" t="s">
        <v>4304</v>
      </c>
      <c r="X2995" s="3" t="s">
        <v>2056</v>
      </c>
      <c r="Y2995" s="21">
        <v>1</v>
      </c>
      <c r="Z2995" s="21">
        <v>7</v>
      </c>
      <c r="AA2995" s="14">
        <v>6</v>
      </c>
      <c r="AB2995" s="3">
        <f t="shared" si="137"/>
        <v>330</v>
      </c>
      <c r="AC2995">
        <v>499.69391648350984</v>
      </c>
      <c r="AN2995" s="3">
        <v>287</v>
      </c>
      <c r="AO2995" s="3">
        <v>1508</v>
      </c>
      <c r="AP2995" s="3">
        <v>3029</v>
      </c>
      <c r="AR2995" s="183" t="s">
        <v>9030</v>
      </c>
      <c r="AS2995" s="183" t="s">
        <v>9031</v>
      </c>
      <c r="AT2995" s="3">
        <v>0</v>
      </c>
      <c r="AU2995" s="3">
        <v>0</v>
      </c>
      <c r="AW2995" s="200">
        <v>0</v>
      </c>
      <c r="AX2995" s="200">
        <v>0</v>
      </c>
      <c r="AY2995" s="200">
        <v>1</v>
      </c>
      <c r="AZ2995" s="200">
        <v>0</v>
      </c>
      <c r="BA2995" s="200">
        <v>0</v>
      </c>
      <c r="BB2995" s="200">
        <v>0</v>
      </c>
      <c r="BC2995" s="200">
        <v>0</v>
      </c>
    </row>
    <row r="2996" spans="1:62" x14ac:dyDescent="0.25">
      <c r="A2996" s="18">
        <v>133</v>
      </c>
      <c r="B2996" s="3">
        <v>67</v>
      </c>
      <c r="C2996" s="42" t="s">
        <v>14</v>
      </c>
      <c r="D2996" s="42" t="s">
        <v>2963</v>
      </c>
      <c r="E2996" s="42" t="s">
        <v>2259</v>
      </c>
      <c r="F2996" s="42" t="s">
        <v>4263</v>
      </c>
      <c r="G2996" s="42"/>
      <c r="H2996" s="42"/>
      <c r="I2996" s="42"/>
      <c r="J2996" s="42"/>
      <c r="K2996" s="100">
        <v>1</v>
      </c>
      <c r="L2996" s="113">
        <v>0</v>
      </c>
      <c r="M2996" s="113">
        <v>0</v>
      </c>
      <c r="N2996" s="42">
        <v>0</v>
      </c>
      <c r="O2996" s="48">
        <v>0</v>
      </c>
      <c r="P2996" s="48">
        <v>0</v>
      </c>
      <c r="Q2996" s="48">
        <v>0</v>
      </c>
      <c r="R2996" s="48">
        <v>0</v>
      </c>
      <c r="S2996" s="113">
        <v>0</v>
      </c>
      <c r="T2996" s="48">
        <v>0</v>
      </c>
      <c r="U2996" s="47"/>
      <c r="V2996" s="22" t="s">
        <v>8975</v>
      </c>
      <c r="W2996" s="134" t="s">
        <v>4305</v>
      </c>
      <c r="X2996" s="3" t="s">
        <v>2269</v>
      </c>
      <c r="Y2996" s="21">
        <v>15</v>
      </c>
      <c r="Z2996" s="21">
        <v>12</v>
      </c>
      <c r="AA2996" s="14">
        <v>0</v>
      </c>
      <c r="AB2996" s="3">
        <f t="shared" si="137"/>
        <v>3744</v>
      </c>
      <c r="AC2996">
        <v>5669.2546161038208</v>
      </c>
      <c r="AN2996" s="3">
        <v>287</v>
      </c>
      <c r="AO2996" s="3">
        <v>1508</v>
      </c>
      <c r="AP2996" s="3">
        <v>3029</v>
      </c>
      <c r="AR2996" s="183" t="s">
        <v>9030</v>
      </c>
      <c r="AS2996" s="183" t="s">
        <v>9031</v>
      </c>
      <c r="AT2996" s="3">
        <v>0</v>
      </c>
      <c r="AU2996" s="3">
        <v>0</v>
      </c>
      <c r="AW2996" s="200">
        <v>0</v>
      </c>
      <c r="AX2996" s="200">
        <v>0</v>
      </c>
      <c r="AY2996" s="200">
        <v>1</v>
      </c>
      <c r="AZ2996" s="200">
        <v>0</v>
      </c>
      <c r="BA2996" s="200">
        <v>0</v>
      </c>
      <c r="BB2996" s="200">
        <v>0</v>
      </c>
      <c r="BC2996" s="200">
        <v>0</v>
      </c>
    </row>
    <row r="2997" spans="1:62" x14ac:dyDescent="0.25">
      <c r="A2997" s="18">
        <v>133</v>
      </c>
      <c r="B2997" s="3">
        <v>67</v>
      </c>
      <c r="C2997" s="42" t="s">
        <v>14</v>
      </c>
      <c r="D2997" s="42" t="s">
        <v>2963</v>
      </c>
      <c r="E2997" s="42" t="s">
        <v>2259</v>
      </c>
      <c r="F2997" s="42" t="s">
        <v>4263</v>
      </c>
      <c r="G2997" s="42"/>
      <c r="H2997" s="42"/>
      <c r="I2997" s="42"/>
      <c r="J2997" s="42"/>
      <c r="K2997" s="100">
        <v>1</v>
      </c>
      <c r="L2997" s="113">
        <v>0</v>
      </c>
      <c r="M2997" s="113">
        <v>0</v>
      </c>
      <c r="N2997" s="42">
        <v>0</v>
      </c>
      <c r="O2997" s="48">
        <v>0</v>
      </c>
      <c r="P2997" s="48">
        <v>0</v>
      </c>
      <c r="Q2997" s="48">
        <v>0</v>
      </c>
      <c r="R2997" s="48">
        <v>0</v>
      </c>
      <c r="S2997" s="113">
        <v>0</v>
      </c>
      <c r="T2997" s="48">
        <v>0</v>
      </c>
      <c r="U2997" s="47"/>
      <c r="V2997" s="22" t="s">
        <v>8922</v>
      </c>
      <c r="W2997" s="134" t="s">
        <v>4306</v>
      </c>
      <c r="X2997" s="3" t="s">
        <v>1037</v>
      </c>
      <c r="Y2997" s="21">
        <v>2</v>
      </c>
      <c r="Z2997" s="21">
        <v>8</v>
      </c>
      <c r="AA2997" s="14">
        <v>0</v>
      </c>
      <c r="AB2997" s="3">
        <f t="shared" si="137"/>
        <v>576</v>
      </c>
      <c r="AC2997">
        <v>871.59587080944721</v>
      </c>
      <c r="AN2997" s="3">
        <v>287</v>
      </c>
      <c r="AO2997" s="3">
        <v>1508</v>
      </c>
      <c r="AP2997" s="3">
        <v>3024</v>
      </c>
      <c r="AR2997" s="183" t="s">
        <v>9030</v>
      </c>
      <c r="AS2997" s="183" t="s">
        <v>9031</v>
      </c>
      <c r="AT2997" s="3">
        <v>0</v>
      </c>
      <c r="AU2997" s="3">
        <v>0</v>
      </c>
      <c r="AW2997" s="200">
        <v>0</v>
      </c>
      <c r="AX2997" s="200">
        <v>0</v>
      </c>
      <c r="AY2997" s="200">
        <v>1</v>
      </c>
      <c r="AZ2997" s="200">
        <v>0</v>
      </c>
      <c r="BA2997" s="200">
        <v>0</v>
      </c>
      <c r="BB2997" s="200">
        <v>0</v>
      </c>
      <c r="BC2997" s="200">
        <v>0</v>
      </c>
    </row>
    <row r="2998" spans="1:62" x14ac:dyDescent="0.25">
      <c r="A2998" s="18">
        <v>133</v>
      </c>
      <c r="B2998" s="3">
        <v>67</v>
      </c>
      <c r="C2998" s="42" t="s">
        <v>14</v>
      </c>
      <c r="D2998" s="42" t="s">
        <v>2963</v>
      </c>
      <c r="E2998" s="42" t="s">
        <v>2259</v>
      </c>
      <c r="F2998" s="42" t="s">
        <v>4263</v>
      </c>
      <c r="G2998" s="42"/>
      <c r="H2998" s="42"/>
      <c r="I2998" s="42"/>
      <c r="J2998" s="42"/>
      <c r="K2998" s="100">
        <v>1</v>
      </c>
      <c r="L2998" s="113">
        <v>0</v>
      </c>
      <c r="M2998" s="113">
        <v>0</v>
      </c>
      <c r="N2998" s="42">
        <v>0</v>
      </c>
      <c r="O2998" s="48">
        <v>0</v>
      </c>
      <c r="P2998" s="48">
        <v>0</v>
      </c>
      <c r="Q2998" s="48">
        <v>0</v>
      </c>
      <c r="R2998" s="48">
        <v>0</v>
      </c>
      <c r="S2998" s="113">
        <v>0</v>
      </c>
      <c r="T2998" s="48">
        <v>0</v>
      </c>
      <c r="U2998" s="47"/>
      <c r="V2998" s="22" t="s">
        <v>8922</v>
      </c>
      <c r="W2998" s="134" t="s">
        <v>4307</v>
      </c>
      <c r="X2998" s="3" t="s">
        <v>374</v>
      </c>
      <c r="Y2998" s="21">
        <v>0</v>
      </c>
      <c r="Z2998" s="21">
        <v>5</v>
      </c>
      <c r="AA2998" s="14">
        <v>0</v>
      </c>
      <c r="AB2998" s="3">
        <f t="shared" si="137"/>
        <v>60</v>
      </c>
      <c r="AC2998">
        <v>90.791236542650751</v>
      </c>
      <c r="AN2998" s="3">
        <v>287</v>
      </c>
      <c r="AO2998" s="3">
        <v>1508</v>
      </c>
      <c r="AP2998" s="3">
        <v>3024</v>
      </c>
      <c r="AR2998" s="183" t="s">
        <v>9030</v>
      </c>
      <c r="AS2998" s="183" t="s">
        <v>9031</v>
      </c>
      <c r="AT2998" s="3">
        <v>0</v>
      </c>
      <c r="AU2998" s="3">
        <v>0</v>
      </c>
      <c r="AW2998" s="200">
        <v>0</v>
      </c>
      <c r="AX2998" s="200">
        <v>0</v>
      </c>
      <c r="AY2998" s="200">
        <v>1</v>
      </c>
      <c r="AZ2998" s="200">
        <v>0</v>
      </c>
      <c r="BA2998" s="200">
        <v>0</v>
      </c>
      <c r="BB2998" s="200">
        <v>0</v>
      </c>
      <c r="BC2998" s="200">
        <v>0</v>
      </c>
    </row>
    <row r="2999" spans="1:62" s="6" customFormat="1" ht="15.75" thickBot="1" x14ac:dyDescent="0.3">
      <c r="A2999" s="23">
        <v>133</v>
      </c>
      <c r="B2999" s="6">
        <v>67</v>
      </c>
      <c r="C2999" s="30" t="s">
        <v>14</v>
      </c>
      <c r="D2999" s="30" t="s">
        <v>2963</v>
      </c>
      <c r="E2999" s="30" t="s">
        <v>2259</v>
      </c>
      <c r="F2999" s="30" t="s">
        <v>4263</v>
      </c>
      <c r="G2999" s="30"/>
      <c r="H2999" s="30"/>
      <c r="I2999" s="30"/>
      <c r="J2999" s="30"/>
      <c r="K2999" s="182">
        <v>1</v>
      </c>
      <c r="L2999" s="142">
        <v>0</v>
      </c>
      <c r="M2999" s="142">
        <v>0</v>
      </c>
      <c r="N2999" s="30">
        <v>0</v>
      </c>
      <c r="O2999" s="28">
        <v>0</v>
      </c>
      <c r="P2999" s="28">
        <v>0</v>
      </c>
      <c r="Q2999" s="28">
        <v>0</v>
      </c>
      <c r="R2999" s="28">
        <v>0</v>
      </c>
      <c r="S2999" s="142">
        <v>0</v>
      </c>
      <c r="T2999" s="28">
        <v>0</v>
      </c>
      <c r="U2999" s="90"/>
      <c r="V2999" s="9" t="s">
        <v>149</v>
      </c>
      <c r="W2999" s="133"/>
      <c r="X2999" s="6" t="s">
        <v>4308</v>
      </c>
      <c r="Y2999" s="19">
        <v>78</v>
      </c>
      <c r="Z2999" s="19">
        <v>6</v>
      </c>
      <c r="AA2999" s="9">
        <v>9</v>
      </c>
      <c r="AB2999" s="6">
        <f t="shared" si="137"/>
        <v>18801</v>
      </c>
      <c r="AD2999" s="10"/>
      <c r="AE2999" s="11"/>
      <c r="AF2999" s="7"/>
      <c r="AM2999" s="10"/>
      <c r="AN2999" s="6">
        <v>287</v>
      </c>
      <c r="AO2999" s="6">
        <v>1508</v>
      </c>
      <c r="AR2999" s="198" t="s">
        <v>9030</v>
      </c>
      <c r="AS2999" s="198" t="s">
        <v>9031</v>
      </c>
      <c r="AT2999" s="6">
        <v>0</v>
      </c>
      <c r="AU2999" s="6">
        <v>0</v>
      </c>
      <c r="AV2999" s="10"/>
      <c r="AW2999" s="201"/>
      <c r="BD2999" s="10"/>
    </row>
    <row r="3000" spans="1:62" ht="15.75" thickTop="1" x14ac:dyDescent="0.25">
      <c r="A3000" s="18">
        <v>134</v>
      </c>
      <c r="B3000" s="3">
        <v>68</v>
      </c>
      <c r="C3000" s="42" t="s">
        <v>4309</v>
      </c>
      <c r="D3000" s="42" t="s">
        <v>4310</v>
      </c>
      <c r="E3000" s="42" t="s">
        <v>46</v>
      </c>
      <c r="F3000" s="48" t="s">
        <v>7471</v>
      </c>
      <c r="K3000" s="113">
        <v>0</v>
      </c>
      <c r="L3000" s="113">
        <v>0</v>
      </c>
      <c r="M3000" s="113">
        <v>0</v>
      </c>
      <c r="N3000" s="42">
        <v>0</v>
      </c>
      <c r="O3000" s="48">
        <v>0</v>
      </c>
      <c r="P3000" s="48">
        <v>0</v>
      </c>
      <c r="Q3000" s="48">
        <v>1</v>
      </c>
      <c r="R3000" s="48">
        <v>0</v>
      </c>
      <c r="S3000" s="113">
        <v>0</v>
      </c>
      <c r="T3000" s="48">
        <v>0</v>
      </c>
      <c r="U3000" s="47"/>
      <c r="V3000" s="22" t="s">
        <v>8803</v>
      </c>
      <c r="W3000" s="134" t="s">
        <v>4311</v>
      </c>
      <c r="X3000" s="3" t="s">
        <v>3865</v>
      </c>
      <c r="Y3000" s="21">
        <v>0</v>
      </c>
      <c r="Z3000" s="21">
        <v>14</v>
      </c>
      <c r="AA3000" s="14">
        <v>0</v>
      </c>
      <c r="AB3000" s="3">
        <f t="shared" ref="AB3000:AB3031" si="139">(240*Y3000)+(12*Z3000)+AA3000</f>
        <v>168</v>
      </c>
      <c r="AC3000">
        <v>263.32401039980562</v>
      </c>
      <c r="AE3000" s="22" t="s">
        <v>8763</v>
      </c>
      <c r="AF3000" s="2" t="s">
        <v>123</v>
      </c>
      <c r="AG3000" s="3" t="s">
        <v>4312</v>
      </c>
      <c r="AH3000" s="3">
        <v>7</v>
      </c>
      <c r="AI3000" s="3">
        <v>4</v>
      </c>
      <c r="AJ3000" s="3">
        <v>2.5</v>
      </c>
      <c r="AK3000" s="3">
        <f>(240*AH3000)+(12*AI3000)+AJ3000</f>
        <v>1730.5</v>
      </c>
      <c r="AL3000">
        <v>2695.726377647949</v>
      </c>
      <c r="AN3000" s="3">
        <v>649</v>
      </c>
      <c r="AO3000" s="3">
        <v>375</v>
      </c>
      <c r="AP3000" s="3">
        <v>3281</v>
      </c>
      <c r="AQ3000" s="3">
        <v>3236</v>
      </c>
      <c r="AR3000" s="183" t="s">
        <v>8975</v>
      </c>
      <c r="AS3000" s="183" t="s">
        <v>9038</v>
      </c>
      <c r="AT3000" s="3">
        <v>0</v>
      </c>
      <c r="AU3000" s="3">
        <v>0</v>
      </c>
      <c r="AW3000" s="200">
        <v>1</v>
      </c>
      <c r="AX3000" s="200">
        <v>0</v>
      </c>
      <c r="AY3000" s="200">
        <v>0</v>
      </c>
      <c r="AZ3000" s="200">
        <v>0</v>
      </c>
      <c r="BA3000" s="200">
        <v>0</v>
      </c>
      <c r="BB3000" s="200">
        <v>0</v>
      </c>
      <c r="BC3000" s="200">
        <v>0</v>
      </c>
      <c r="BE3000" s="18">
        <v>1</v>
      </c>
      <c r="BF3000" s="18">
        <v>0</v>
      </c>
      <c r="BG3000" s="18">
        <v>0</v>
      </c>
      <c r="BH3000" s="18">
        <v>0</v>
      </c>
      <c r="BI3000" s="18">
        <v>0</v>
      </c>
      <c r="BJ3000" s="18">
        <v>0</v>
      </c>
    </row>
    <row r="3001" spans="1:62" ht="30" x14ac:dyDescent="0.25">
      <c r="A3001" s="18">
        <v>134</v>
      </c>
      <c r="B3001" s="3">
        <v>68</v>
      </c>
      <c r="C3001" s="42" t="s">
        <v>4309</v>
      </c>
      <c r="D3001" s="42" t="s">
        <v>4310</v>
      </c>
      <c r="E3001" s="42" t="s">
        <v>46</v>
      </c>
      <c r="F3001" s="48" t="s">
        <v>7471</v>
      </c>
      <c r="K3001" s="113">
        <v>0</v>
      </c>
      <c r="L3001" s="113">
        <v>0</v>
      </c>
      <c r="M3001" s="113">
        <v>0</v>
      </c>
      <c r="N3001" s="42">
        <v>0</v>
      </c>
      <c r="O3001" s="48">
        <v>0</v>
      </c>
      <c r="P3001" s="48">
        <v>0</v>
      </c>
      <c r="Q3001" s="48">
        <v>1</v>
      </c>
      <c r="R3001" s="48">
        <v>0</v>
      </c>
      <c r="S3001" s="113">
        <v>0</v>
      </c>
      <c r="T3001" s="48">
        <v>0</v>
      </c>
      <c r="U3001" s="47"/>
      <c r="V3001" s="22" t="s">
        <v>8803</v>
      </c>
      <c r="W3001" s="134" t="s">
        <v>4313</v>
      </c>
      <c r="X3001" s="3" t="s">
        <v>1168</v>
      </c>
      <c r="Y3001" s="21">
        <v>1</v>
      </c>
      <c r="Z3001" s="21">
        <v>7</v>
      </c>
      <c r="AA3001" s="14">
        <v>7.5</v>
      </c>
      <c r="AB3001" s="3">
        <f t="shared" si="139"/>
        <v>331.5</v>
      </c>
      <c r="AC3001">
        <v>519.59469909247366</v>
      </c>
      <c r="AE3001" s="22"/>
      <c r="AG3001" s="3" t="s">
        <v>4314</v>
      </c>
      <c r="AH3001" s="3">
        <v>7</v>
      </c>
      <c r="AI3001" s="3">
        <v>4</v>
      </c>
      <c r="AJ3001" s="3">
        <v>2.5</v>
      </c>
      <c r="AK3001" s="3">
        <f>(240*AH3001)+(12*AI3001)+AJ3001</f>
        <v>1730.5</v>
      </c>
      <c r="AN3001" s="3">
        <v>649</v>
      </c>
      <c r="AO3001" s="3">
        <v>375</v>
      </c>
      <c r="AP3001" s="3">
        <v>3281</v>
      </c>
      <c r="AR3001" s="183" t="s">
        <v>8975</v>
      </c>
      <c r="AS3001" s="183" t="s">
        <v>9038</v>
      </c>
      <c r="AT3001" s="3">
        <v>0</v>
      </c>
      <c r="AU3001" s="3">
        <v>0</v>
      </c>
      <c r="AW3001" s="200">
        <v>1</v>
      </c>
      <c r="AX3001" s="200">
        <v>0</v>
      </c>
      <c r="AY3001" s="200">
        <v>0</v>
      </c>
      <c r="AZ3001" s="200">
        <v>0</v>
      </c>
      <c r="BA3001" s="200">
        <v>0</v>
      </c>
      <c r="BB3001" s="200">
        <v>0</v>
      </c>
      <c r="BC3001" s="200">
        <v>0</v>
      </c>
    </row>
    <row r="3002" spans="1:62" x14ac:dyDescent="0.25">
      <c r="A3002" s="18">
        <v>134</v>
      </c>
      <c r="B3002" s="3">
        <v>68</v>
      </c>
      <c r="C3002" s="42" t="s">
        <v>4309</v>
      </c>
      <c r="D3002" s="42" t="s">
        <v>4310</v>
      </c>
      <c r="E3002" s="42" t="s">
        <v>46</v>
      </c>
      <c r="F3002" s="48" t="s">
        <v>7471</v>
      </c>
      <c r="K3002" s="113">
        <v>0</v>
      </c>
      <c r="L3002" s="113">
        <v>0</v>
      </c>
      <c r="M3002" s="113">
        <v>0</v>
      </c>
      <c r="N3002" s="42">
        <v>0</v>
      </c>
      <c r="O3002" s="48">
        <v>0</v>
      </c>
      <c r="P3002" s="48">
        <v>0</v>
      </c>
      <c r="Q3002" s="48">
        <v>1</v>
      </c>
      <c r="R3002" s="48">
        <v>0</v>
      </c>
      <c r="S3002" s="113">
        <v>0</v>
      </c>
      <c r="T3002" s="48">
        <v>0</v>
      </c>
      <c r="U3002" s="47"/>
      <c r="V3002" s="22" t="s">
        <v>8803</v>
      </c>
      <c r="W3002" s="134" t="s">
        <v>4315</v>
      </c>
      <c r="X3002" s="3" t="s">
        <v>3146</v>
      </c>
      <c r="Y3002" s="21">
        <v>0</v>
      </c>
      <c r="Z3002" s="21">
        <v>5</v>
      </c>
      <c r="AA3002" s="14">
        <v>10</v>
      </c>
      <c r="AB3002" s="3">
        <f t="shared" si="139"/>
        <v>70</v>
      </c>
      <c r="AC3002">
        <v>109.71833766658568</v>
      </c>
      <c r="AN3002" s="3">
        <v>649</v>
      </c>
      <c r="AO3002" s="3">
        <v>375</v>
      </c>
      <c r="AP3002" s="3">
        <v>3281</v>
      </c>
      <c r="AR3002" s="183" t="s">
        <v>8975</v>
      </c>
      <c r="AS3002" s="183" t="s">
        <v>9039</v>
      </c>
      <c r="AT3002" s="3">
        <v>0</v>
      </c>
      <c r="AU3002" s="3">
        <v>0</v>
      </c>
      <c r="AW3002" s="200">
        <v>1</v>
      </c>
      <c r="AX3002" s="200">
        <v>0</v>
      </c>
      <c r="AY3002" s="200">
        <v>0</v>
      </c>
      <c r="AZ3002" s="200">
        <v>0</v>
      </c>
      <c r="BA3002" s="200">
        <v>0</v>
      </c>
      <c r="BB3002" s="200">
        <v>0</v>
      </c>
      <c r="BC3002" s="200">
        <v>0</v>
      </c>
    </row>
    <row r="3003" spans="1:62" x14ac:dyDescent="0.25">
      <c r="A3003" s="18">
        <v>134</v>
      </c>
      <c r="B3003" s="3">
        <v>68</v>
      </c>
      <c r="C3003" s="42" t="s">
        <v>4309</v>
      </c>
      <c r="D3003" s="42" t="s">
        <v>4310</v>
      </c>
      <c r="E3003" s="42" t="s">
        <v>46</v>
      </c>
      <c r="F3003" s="48" t="s">
        <v>7471</v>
      </c>
      <c r="K3003" s="113">
        <v>0</v>
      </c>
      <c r="L3003" s="113">
        <v>0</v>
      </c>
      <c r="M3003" s="113">
        <v>0</v>
      </c>
      <c r="N3003" s="42">
        <v>0</v>
      </c>
      <c r="O3003" s="48">
        <v>0</v>
      </c>
      <c r="P3003" s="48">
        <v>0</v>
      </c>
      <c r="Q3003" s="48">
        <v>1</v>
      </c>
      <c r="R3003" s="48">
        <v>0</v>
      </c>
      <c r="S3003" s="113">
        <v>0</v>
      </c>
      <c r="T3003" s="48">
        <v>0</v>
      </c>
      <c r="U3003" s="47"/>
      <c r="V3003" s="22" t="s">
        <v>8803</v>
      </c>
      <c r="W3003" s="134" t="s">
        <v>4316</v>
      </c>
      <c r="X3003" s="3" t="s">
        <v>38</v>
      </c>
      <c r="Y3003" s="21">
        <v>0</v>
      </c>
      <c r="Z3003" s="21">
        <v>12</v>
      </c>
      <c r="AA3003" s="14">
        <v>0</v>
      </c>
      <c r="AB3003" s="3">
        <f t="shared" si="139"/>
        <v>144</v>
      </c>
      <c r="AC3003">
        <v>225.70629462840483</v>
      </c>
      <c r="AN3003" s="3">
        <v>649</v>
      </c>
      <c r="AO3003" s="3">
        <v>375</v>
      </c>
      <c r="AP3003" s="3">
        <v>3281</v>
      </c>
      <c r="AR3003" s="183" t="s">
        <v>8975</v>
      </c>
      <c r="AS3003" s="183" t="s">
        <v>9039</v>
      </c>
      <c r="AT3003" s="3">
        <v>0</v>
      </c>
      <c r="AU3003" s="3">
        <v>0</v>
      </c>
      <c r="AW3003" s="200">
        <v>1</v>
      </c>
      <c r="AX3003" s="200">
        <v>0</v>
      </c>
      <c r="AY3003" s="200">
        <v>0</v>
      </c>
      <c r="AZ3003" s="200">
        <v>0</v>
      </c>
      <c r="BA3003" s="200">
        <v>0</v>
      </c>
      <c r="BB3003" s="200">
        <v>0</v>
      </c>
      <c r="BC3003" s="200">
        <v>0</v>
      </c>
    </row>
    <row r="3004" spans="1:62" x14ac:dyDescent="0.25">
      <c r="A3004" s="18">
        <v>134</v>
      </c>
      <c r="B3004" s="3">
        <v>68</v>
      </c>
      <c r="C3004" s="42" t="s">
        <v>4309</v>
      </c>
      <c r="D3004" s="42" t="s">
        <v>4310</v>
      </c>
      <c r="E3004" s="42" t="s">
        <v>46</v>
      </c>
      <c r="F3004" s="48" t="s">
        <v>7471</v>
      </c>
      <c r="K3004" s="113">
        <v>0</v>
      </c>
      <c r="L3004" s="113">
        <v>0</v>
      </c>
      <c r="M3004" s="113">
        <v>0</v>
      </c>
      <c r="N3004" s="42">
        <v>0</v>
      </c>
      <c r="O3004" s="48">
        <v>0</v>
      </c>
      <c r="P3004" s="48">
        <v>0</v>
      </c>
      <c r="Q3004" s="48">
        <v>1</v>
      </c>
      <c r="R3004" s="48">
        <v>0</v>
      </c>
      <c r="S3004" s="113">
        <v>0</v>
      </c>
      <c r="T3004" s="48">
        <v>0</v>
      </c>
      <c r="U3004" s="47"/>
      <c r="V3004" s="22" t="s">
        <v>8803</v>
      </c>
      <c r="W3004" s="134" t="s">
        <v>4317</v>
      </c>
      <c r="X3004" s="3" t="s">
        <v>1686</v>
      </c>
      <c r="Y3004" s="21">
        <v>0</v>
      </c>
      <c r="Z3004" s="21">
        <v>6</v>
      </c>
      <c r="AA3004" s="14">
        <v>3</v>
      </c>
      <c r="AB3004" s="3">
        <f t="shared" si="139"/>
        <v>75</v>
      </c>
      <c r="AC3004">
        <v>117.55536178562751</v>
      </c>
      <c r="AN3004" s="3">
        <v>649</v>
      </c>
      <c r="AO3004" s="3">
        <v>375</v>
      </c>
      <c r="AP3004" s="3">
        <v>3281</v>
      </c>
      <c r="AR3004" s="183" t="s">
        <v>8975</v>
      </c>
      <c r="AS3004" s="183" t="s">
        <v>9039</v>
      </c>
      <c r="AT3004" s="3">
        <v>0</v>
      </c>
      <c r="AU3004" s="3">
        <v>0</v>
      </c>
      <c r="AW3004" s="200">
        <v>1</v>
      </c>
      <c r="AX3004" s="200">
        <v>0</v>
      </c>
      <c r="AY3004" s="200">
        <v>0</v>
      </c>
      <c r="AZ3004" s="200">
        <v>0</v>
      </c>
      <c r="BA3004" s="200">
        <v>0</v>
      </c>
      <c r="BB3004" s="200">
        <v>0</v>
      </c>
      <c r="BC3004" s="200">
        <v>0</v>
      </c>
    </row>
    <row r="3005" spans="1:62" x14ac:dyDescent="0.25">
      <c r="A3005" s="18">
        <v>134</v>
      </c>
      <c r="B3005" s="3">
        <v>68</v>
      </c>
      <c r="C3005" s="42" t="s">
        <v>4309</v>
      </c>
      <c r="D3005" s="42" t="s">
        <v>4310</v>
      </c>
      <c r="E3005" s="42" t="s">
        <v>46</v>
      </c>
      <c r="F3005" s="48" t="s">
        <v>7471</v>
      </c>
      <c r="K3005" s="113">
        <v>0</v>
      </c>
      <c r="L3005" s="113">
        <v>0</v>
      </c>
      <c r="M3005" s="113">
        <v>0</v>
      </c>
      <c r="N3005" s="42">
        <v>0</v>
      </c>
      <c r="O3005" s="48">
        <v>0</v>
      </c>
      <c r="P3005" s="48">
        <v>0</v>
      </c>
      <c r="Q3005" s="48">
        <v>1</v>
      </c>
      <c r="R3005" s="48">
        <v>0</v>
      </c>
      <c r="S3005" s="113">
        <v>0</v>
      </c>
      <c r="T3005" s="48">
        <v>0</v>
      </c>
      <c r="U3005" s="47"/>
      <c r="V3005" s="22" t="s">
        <v>8649</v>
      </c>
      <c r="W3005" s="134" t="s">
        <v>4318</v>
      </c>
      <c r="X3005" s="3" t="s">
        <v>4319</v>
      </c>
      <c r="Y3005" s="21">
        <v>0</v>
      </c>
      <c r="Z3005" s="21">
        <v>17</v>
      </c>
      <c r="AA3005" s="14">
        <v>9</v>
      </c>
      <c r="AB3005" s="3">
        <f t="shared" si="139"/>
        <v>213</v>
      </c>
      <c r="AC3005">
        <v>333.720063451751</v>
      </c>
      <c r="AN3005" s="3">
        <v>649</v>
      </c>
      <c r="AO3005" s="3">
        <v>375</v>
      </c>
      <c r="AP3005" s="3">
        <v>3278</v>
      </c>
      <c r="AR3005" s="183" t="s">
        <v>8975</v>
      </c>
      <c r="AS3005" s="183" t="s">
        <v>9039</v>
      </c>
      <c r="AT3005" s="3">
        <v>0</v>
      </c>
      <c r="AU3005" s="3">
        <v>0</v>
      </c>
      <c r="AW3005" s="200">
        <v>1</v>
      </c>
      <c r="AX3005" s="200">
        <v>0</v>
      </c>
      <c r="AY3005" s="200">
        <v>0</v>
      </c>
      <c r="AZ3005" s="200">
        <v>0</v>
      </c>
      <c r="BA3005" s="200">
        <v>0</v>
      </c>
      <c r="BB3005" s="200">
        <v>0</v>
      </c>
      <c r="BC3005" s="200">
        <v>0</v>
      </c>
    </row>
    <row r="3006" spans="1:62" x14ac:dyDescent="0.25">
      <c r="A3006" s="18">
        <v>134</v>
      </c>
      <c r="B3006" s="3">
        <v>68</v>
      </c>
      <c r="C3006" s="42" t="s">
        <v>4309</v>
      </c>
      <c r="D3006" s="42" t="s">
        <v>4310</v>
      </c>
      <c r="E3006" s="42" t="s">
        <v>46</v>
      </c>
      <c r="F3006" s="48" t="s">
        <v>7471</v>
      </c>
      <c r="K3006" s="113">
        <v>0</v>
      </c>
      <c r="L3006" s="113">
        <v>0</v>
      </c>
      <c r="M3006" s="113">
        <v>0</v>
      </c>
      <c r="N3006" s="42">
        <v>0</v>
      </c>
      <c r="O3006" s="48">
        <v>0</v>
      </c>
      <c r="P3006" s="48">
        <v>0</v>
      </c>
      <c r="Q3006" s="48">
        <v>1</v>
      </c>
      <c r="R3006" s="48">
        <v>0</v>
      </c>
      <c r="S3006" s="113">
        <v>0</v>
      </c>
      <c r="T3006" s="48">
        <v>0</v>
      </c>
      <c r="U3006" s="47"/>
      <c r="V3006" s="22" t="s">
        <v>8649</v>
      </c>
      <c r="W3006" s="134" t="s">
        <v>4320</v>
      </c>
      <c r="X3006" s="3" t="s">
        <v>53</v>
      </c>
      <c r="Y3006" s="21">
        <v>0</v>
      </c>
      <c r="Z3006" s="21">
        <v>11</v>
      </c>
      <c r="AA3006" s="14">
        <v>0</v>
      </c>
      <c r="AB3006" s="3">
        <f t="shared" si="139"/>
        <v>132</v>
      </c>
      <c r="AC3006">
        <v>206.81243368840907</v>
      </c>
      <c r="AN3006" s="3">
        <v>649</v>
      </c>
      <c r="AO3006" s="3">
        <v>375</v>
      </c>
      <c r="AP3006" s="3">
        <v>3278</v>
      </c>
      <c r="AR3006" s="183" t="s">
        <v>8975</v>
      </c>
      <c r="AS3006" s="183" t="s">
        <v>9039</v>
      </c>
      <c r="AT3006" s="3">
        <v>0</v>
      </c>
      <c r="AU3006" s="3">
        <v>0</v>
      </c>
      <c r="AW3006" s="200">
        <v>1</v>
      </c>
      <c r="AX3006" s="200">
        <v>0</v>
      </c>
      <c r="AY3006" s="200">
        <v>0</v>
      </c>
      <c r="AZ3006" s="200">
        <v>0</v>
      </c>
      <c r="BA3006" s="200">
        <v>0</v>
      </c>
      <c r="BB3006" s="200">
        <v>0</v>
      </c>
      <c r="BC3006" s="200">
        <v>0</v>
      </c>
    </row>
    <row r="3007" spans="1:62" x14ac:dyDescent="0.25">
      <c r="A3007" s="18">
        <v>134</v>
      </c>
      <c r="B3007" s="3">
        <v>68</v>
      </c>
      <c r="C3007" s="42" t="s">
        <v>4309</v>
      </c>
      <c r="D3007" s="42" t="s">
        <v>4310</v>
      </c>
      <c r="E3007" s="42" t="s">
        <v>46</v>
      </c>
      <c r="F3007" s="48" t="s">
        <v>7471</v>
      </c>
      <c r="K3007" s="113">
        <v>0</v>
      </c>
      <c r="L3007" s="113">
        <v>0</v>
      </c>
      <c r="M3007" s="113">
        <v>0</v>
      </c>
      <c r="N3007" s="42">
        <v>0</v>
      </c>
      <c r="O3007" s="48">
        <v>0</v>
      </c>
      <c r="P3007" s="48">
        <v>0</v>
      </c>
      <c r="Q3007" s="48">
        <v>1</v>
      </c>
      <c r="R3007" s="48">
        <v>0</v>
      </c>
      <c r="S3007" s="113">
        <v>0</v>
      </c>
      <c r="T3007" s="48">
        <v>0</v>
      </c>
      <c r="U3007" s="47"/>
      <c r="V3007" s="22" t="s">
        <v>8649</v>
      </c>
      <c r="W3007" s="134" t="s">
        <v>4321</v>
      </c>
      <c r="X3007" s="3" t="s">
        <v>77</v>
      </c>
      <c r="Y3007" s="21">
        <v>0</v>
      </c>
      <c r="Z3007" s="21">
        <v>6</v>
      </c>
      <c r="AA3007" s="14">
        <v>0</v>
      </c>
      <c r="AB3007" s="3">
        <f t="shared" si="139"/>
        <v>72</v>
      </c>
      <c r="AC3007">
        <v>112.8067820118595</v>
      </c>
      <c r="AN3007" s="3">
        <v>649</v>
      </c>
      <c r="AO3007" s="3">
        <v>375</v>
      </c>
      <c r="AP3007" s="3">
        <v>3278</v>
      </c>
      <c r="AR3007" s="183" t="s">
        <v>8975</v>
      </c>
      <c r="AS3007" s="183" t="s">
        <v>9039</v>
      </c>
      <c r="AT3007" s="3">
        <v>0</v>
      </c>
      <c r="AU3007" s="3">
        <v>0</v>
      </c>
      <c r="AW3007" s="200">
        <v>1</v>
      </c>
      <c r="AX3007" s="200">
        <v>0</v>
      </c>
      <c r="AY3007" s="200">
        <v>0</v>
      </c>
      <c r="AZ3007" s="200">
        <v>0</v>
      </c>
      <c r="BA3007" s="200">
        <v>0</v>
      </c>
      <c r="BB3007" s="200">
        <v>0</v>
      </c>
      <c r="BC3007" s="200">
        <v>0</v>
      </c>
    </row>
    <row r="3008" spans="1:62" x14ac:dyDescent="0.25">
      <c r="A3008" s="18">
        <v>134</v>
      </c>
      <c r="B3008" s="3">
        <v>68</v>
      </c>
      <c r="C3008" s="42" t="s">
        <v>4309</v>
      </c>
      <c r="D3008" s="42" t="s">
        <v>4310</v>
      </c>
      <c r="E3008" s="42" t="s">
        <v>46</v>
      </c>
      <c r="F3008" s="48" t="s">
        <v>7471</v>
      </c>
      <c r="K3008" s="113">
        <v>0</v>
      </c>
      <c r="L3008" s="113">
        <v>0</v>
      </c>
      <c r="M3008" s="113">
        <v>0</v>
      </c>
      <c r="N3008" s="42">
        <v>0</v>
      </c>
      <c r="O3008" s="48">
        <v>0</v>
      </c>
      <c r="P3008" s="48">
        <v>0</v>
      </c>
      <c r="Q3008" s="48">
        <v>1</v>
      </c>
      <c r="R3008" s="48">
        <v>0</v>
      </c>
      <c r="S3008" s="113">
        <v>0</v>
      </c>
      <c r="T3008" s="48">
        <v>0</v>
      </c>
      <c r="U3008" s="47"/>
      <c r="V3008" s="22" t="s">
        <v>8649</v>
      </c>
      <c r="W3008" s="134" t="s">
        <v>4322</v>
      </c>
      <c r="X3008" s="3" t="s">
        <v>239</v>
      </c>
      <c r="Y3008" s="21">
        <v>0</v>
      </c>
      <c r="Z3008" s="21">
        <v>2</v>
      </c>
      <c r="AA3008" s="14">
        <v>0</v>
      </c>
      <c r="AB3008" s="3">
        <f t="shared" si="139"/>
        <v>24</v>
      </c>
      <c r="AC3008">
        <v>37.602260670619835</v>
      </c>
      <c r="AN3008" s="3">
        <v>649</v>
      </c>
      <c r="AO3008" s="3">
        <v>375</v>
      </c>
      <c r="AP3008" s="3">
        <v>3278</v>
      </c>
      <c r="AR3008" s="183" t="s">
        <v>8975</v>
      </c>
      <c r="AS3008" s="183" t="s">
        <v>9039</v>
      </c>
      <c r="AT3008" s="3">
        <v>0</v>
      </c>
      <c r="AU3008" s="3">
        <v>0</v>
      </c>
      <c r="AW3008" s="200">
        <v>1</v>
      </c>
      <c r="AX3008" s="200">
        <v>0</v>
      </c>
      <c r="AY3008" s="200">
        <v>0</v>
      </c>
      <c r="AZ3008" s="200">
        <v>0</v>
      </c>
      <c r="BA3008" s="200">
        <v>0</v>
      </c>
      <c r="BB3008" s="200">
        <v>0</v>
      </c>
      <c r="BC3008" s="200">
        <v>0</v>
      </c>
    </row>
    <row r="3009" spans="1:62" x14ac:dyDescent="0.25">
      <c r="A3009" s="18">
        <v>134</v>
      </c>
      <c r="B3009" s="3">
        <v>68</v>
      </c>
      <c r="C3009" s="42" t="s">
        <v>4309</v>
      </c>
      <c r="D3009" s="42" t="s">
        <v>4310</v>
      </c>
      <c r="E3009" s="42" t="s">
        <v>46</v>
      </c>
      <c r="F3009" s="48" t="s">
        <v>7471</v>
      </c>
      <c r="K3009" s="113">
        <v>0</v>
      </c>
      <c r="L3009" s="113">
        <v>0</v>
      </c>
      <c r="M3009" s="113">
        <v>0</v>
      </c>
      <c r="N3009" s="42">
        <v>0</v>
      </c>
      <c r="O3009" s="48">
        <v>0</v>
      </c>
      <c r="P3009" s="48">
        <v>0</v>
      </c>
      <c r="Q3009" s="48">
        <v>1</v>
      </c>
      <c r="R3009" s="48">
        <v>0</v>
      </c>
      <c r="S3009" s="113">
        <v>0</v>
      </c>
      <c r="T3009" s="48">
        <v>0</v>
      </c>
      <c r="U3009" s="47"/>
      <c r="V3009" s="22" t="s">
        <v>8804</v>
      </c>
      <c r="W3009" s="134" t="s">
        <v>4323</v>
      </c>
      <c r="X3009" s="3" t="s">
        <v>374</v>
      </c>
      <c r="Y3009" s="21">
        <v>0</v>
      </c>
      <c r="Z3009" s="21">
        <v>5</v>
      </c>
      <c r="AA3009" s="14">
        <v>0</v>
      </c>
      <c r="AB3009" s="3">
        <f t="shared" si="139"/>
        <v>60</v>
      </c>
      <c r="AC3009">
        <v>93.889833639680901</v>
      </c>
      <c r="AN3009" s="3">
        <v>649</v>
      </c>
      <c r="AO3009" s="3">
        <v>375</v>
      </c>
      <c r="AP3009" s="3">
        <v>3269</v>
      </c>
      <c r="AR3009" s="183" t="s">
        <v>8975</v>
      </c>
      <c r="AS3009" s="183" t="s">
        <v>9039</v>
      </c>
      <c r="AT3009" s="3">
        <v>0</v>
      </c>
      <c r="AU3009" s="3">
        <v>0</v>
      </c>
      <c r="AW3009" s="200">
        <v>1</v>
      </c>
      <c r="AX3009" s="200">
        <v>0</v>
      </c>
      <c r="AY3009" s="200">
        <v>0</v>
      </c>
      <c r="AZ3009" s="200">
        <v>0</v>
      </c>
      <c r="BA3009" s="200">
        <v>0</v>
      </c>
      <c r="BB3009" s="200">
        <v>0</v>
      </c>
      <c r="BC3009" s="200">
        <v>0</v>
      </c>
    </row>
    <row r="3010" spans="1:62" x14ac:dyDescent="0.25">
      <c r="A3010" s="18">
        <v>134</v>
      </c>
      <c r="B3010" s="3">
        <v>68</v>
      </c>
      <c r="C3010" s="42" t="s">
        <v>4309</v>
      </c>
      <c r="D3010" s="42" t="s">
        <v>4310</v>
      </c>
      <c r="E3010" s="42" t="s">
        <v>46</v>
      </c>
      <c r="F3010" s="48" t="s">
        <v>7471</v>
      </c>
      <c r="K3010" s="113">
        <v>0</v>
      </c>
      <c r="L3010" s="113">
        <v>0</v>
      </c>
      <c r="M3010" s="113">
        <v>0</v>
      </c>
      <c r="N3010" s="42">
        <v>0</v>
      </c>
      <c r="O3010" s="48">
        <v>0</v>
      </c>
      <c r="P3010" s="48">
        <v>0</v>
      </c>
      <c r="Q3010" s="48">
        <v>1</v>
      </c>
      <c r="R3010" s="48">
        <v>0</v>
      </c>
      <c r="S3010" s="113">
        <v>0</v>
      </c>
      <c r="T3010" s="48">
        <v>0</v>
      </c>
      <c r="U3010" s="47"/>
      <c r="V3010" s="22" t="s">
        <v>8804</v>
      </c>
      <c r="W3010" s="134" t="s">
        <v>4324</v>
      </c>
      <c r="X3010" s="3" t="s">
        <v>68</v>
      </c>
      <c r="Y3010" s="21">
        <v>0</v>
      </c>
      <c r="Z3010" s="21">
        <v>7</v>
      </c>
      <c r="AA3010" s="14">
        <v>0</v>
      </c>
      <c r="AB3010" s="3">
        <f t="shared" si="139"/>
        <v>84</v>
      </c>
      <c r="AC3010">
        <v>131.44576709555326</v>
      </c>
      <c r="AN3010" s="3">
        <v>649</v>
      </c>
      <c r="AO3010" s="3">
        <v>375</v>
      </c>
      <c r="AP3010" s="3">
        <v>3269</v>
      </c>
      <c r="AR3010" s="183" t="s">
        <v>8975</v>
      </c>
      <c r="AS3010" s="183" t="s">
        <v>9039</v>
      </c>
      <c r="AT3010" s="3">
        <v>0</v>
      </c>
      <c r="AU3010" s="3">
        <v>0</v>
      </c>
      <c r="AW3010" s="200">
        <v>1</v>
      </c>
      <c r="AX3010" s="200">
        <v>0</v>
      </c>
      <c r="AY3010" s="200">
        <v>0</v>
      </c>
      <c r="AZ3010" s="200">
        <v>0</v>
      </c>
      <c r="BA3010" s="200">
        <v>0</v>
      </c>
      <c r="BB3010" s="200">
        <v>0</v>
      </c>
      <c r="BC3010" s="200">
        <v>0</v>
      </c>
    </row>
    <row r="3011" spans="1:62" x14ac:dyDescent="0.25">
      <c r="A3011" s="18">
        <v>134</v>
      </c>
      <c r="B3011" s="3">
        <v>68</v>
      </c>
      <c r="C3011" s="42" t="s">
        <v>4309</v>
      </c>
      <c r="D3011" s="42" t="s">
        <v>4310</v>
      </c>
      <c r="E3011" s="42" t="s">
        <v>46</v>
      </c>
      <c r="F3011" s="48" t="s">
        <v>7471</v>
      </c>
      <c r="K3011" s="113">
        <v>0</v>
      </c>
      <c r="L3011" s="113">
        <v>0</v>
      </c>
      <c r="M3011" s="113">
        <v>0</v>
      </c>
      <c r="N3011" s="42">
        <v>0</v>
      </c>
      <c r="O3011" s="48">
        <v>0</v>
      </c>
      <c r="P3011" s="48">
        <v>0</v>
      </c>
      <c r="Q3011" s="48">
        <v>1</v>
      </c>
      <c r="R3011" s="48">
        <v>0</v>
      </c>
      <c r="S3011" s="113">
        <v>0</v>
      </c>
      <c r="T3011" s="48">
        <v>0</v>
      </c>
      <c r="U3011" s="47"/>
      <c r="V3011" s="22" t="s">
        <v>8804</v>
      </c>
      <c r="W3011" s="134" t="s">
        <v>4325</v>
      </c>
      <c r="X3011" s="3" t="s">
        <v>179</v>
      </c>
      <c r="Y3011" s="21">
        <v>0</v>
      </c>
      <c r="Z3011" s="21">
        <v>4</v>
      </c>
      <c r="AA3011" s="14">
        <v>6</v>
      </c>
      <c r="AB3011" s="3">
        <f t="shared" si="139"/>
        <v>54</v>
      </c>
      <c r="AC3011">
        <v>84.500850275712807</v>
      </c>
      <c r="AN3011" s="3">
        <v>649</v>
      </c>
      <c r="AO3011" s="3">
        <v>375</v>
      </c>
      <c r="AP3011" s="3">
        <v>3269</v>
      </c>
      <c r="AR3011" s="183" t="s">
        <v>8975</v>
      </c>
      <c r="AS3011" s="183" t="s">
        <v>9039</v>
      </c>
      <c r="AT3011" s="3">
        <v>0</v>
      </c>
      <c r="AU3011" s="3">
        <v>0</v>
      </c>
      <c r="AW3011" s="200">
        <v>1</v>
      </c>
      <c r="AX3011" s="200">
        <v>0</v>
      </c>
      <c r="AY3011" s="200">
        <v>0</v>
      </c>
      <c r="AZ3011" s="200">
        <v>0</v>
      </c>
      <c r="BA3011" s="200">
        <v>0</v>
      </c>
      <c r="BB3011" s="200">
        <v>0</v>
      </c>
      <c r="BC3011" s="200">
        <v>0</v>
      </c>
    </row>
    <row r="3012" spans="1:62" x14ac:dyDescent="0.25">
      <c r="A3012" s="18">
        <v>134</v>
      </c>
      <c r="B3012" s="3">
        <v>68</v>
      </c>
      <c r="C3012" s="42" t="s">
        <v>4309</v>
      </c>
      <c r="D3012" s="42" t="s">
        <v>4310</v>
      </c>
      <c r="E3012" s="42" t="s">
        <v>46</v>
      </c>
      <c r="F3012" s="48" t="s">
        <v>7471</v>
      </c>
      <c r="K3012" s="113">
        <v>0</v>
      </c>
      <c r="L3012" s="113">
        <v>0</v>
      </c>
      <c r="M3012" s="113">
        <v>0</v>
      </c>
      <c r="N3012" s="42">
        <v>0</v>
      </c>
      <c r="O3012" s="48">
        <v>0</v>
      </c>
      <c r="P3012" s="48">
        <v>0</v>
      </c>
      <c r="Q3012" s="48">
        <v>1</v>
      </c>
      <c r="R3012" s="48">
        <v>0</v>
      </c>
      <c r="S3012" s="113">
        <v>0</v>
      </c>
      <c r="T3012" s="48">
        <v>0</v>
      </c>
      <c r="U3012" s="47"/>
      <c r="V3012" s="22" t="s">
        <v>8762</v>
      </c>
      <c r="W3012" s="134" t="s">
        <v>4326</v>
      </c>
      <c r="X3012" s="3" t="s">
        <v>389</v>
      </c>
      <c r="Y3012" s="21">
        <v>0</v>
      </c>
      <c r="Z3012" s="21">
        <v>14</v>
      </c>
      <c r="AA3012" s="14">
        <v>0</v>
      </c>
      <c r="AB3012" s="3">
        <f t="shared" si="139"/>
        <v>168</v>
      </c>
      <c r="AC3012">
        <v>262.35193763484375</v>
      </c>
      <c r="AN3012" s="3">
        <v>649</v>
      </c>
      <c r="AO3012" s="3">
        <v>375</v>
      </c>
      <c r="AP3012" s="3">
        <v>3254</v>
      </c>
      <c r="AR3012" s="183" t="s">
        <v>8975</v>
      </c>
      <c r="AS3012" s="183" t="s">
        <v>9039</v>
      </c>
      <c r="AT3012" s="3">
        <v>0</v>
      </c>
      <c r="AU3012" s="3">
        <v>0</v>
      </c>
      <c r="AW3012" s="200">
        <v>1</v>
      </c>
      <c r="AX3012" s="200">
        <v>0</v>
      </c>
      <c r="AY3012" s="200">
        <v>0</v>
      </c>
      <c r="AZ3012" s="200">
        <v>0</v>
      </c>
      <c r="BA3012" s="200">
        <v>0</v>
      </c>
      <c r="BB3012" s="200">
        <v>0</v>
      </c>
      <c r="BC3012" s="200">
        <v>0</v>
      </c>
    </row>
    <row r="3013" spans="1:62" x14ac:dyDescent="0.25">
      <c r="A3013" s="18">
        <v>134</v>
      </c>
      <c r="B3013" s="3">
        <v>68</v>
      </c>
      <c r="C3013" s="42" t="s">
        <v>4309</v>
      </c>
      <c r="D3013" s="42" t="s">
        <v>4310</v>
      </c>
      <c r="E3013" s="42" t="s">
        <v>46</v>
      </c>
      <c r="F3013" s="48" t="s">
        <v>7471</v>
      </c>
      <c r="K3013" s="113">
        <v>0</v>
      </c>
      <c r="L3013" s="113">
        <v>0</v>
      </c>
      <c r="M3013" s="113">
        <v>0</v>
      </c>
      <c r="N3013" s="42">
        <v>0</v>
      </c>
      <c r="O3013" s="48">
        <v>0</v>
      </c>
      <c r="P3013" s="48">
        <v>0</v>
      </c>
      <c r="Q3013" s="48">
        <v>1</v>
      </c>
      <c r="R3013" s="48">
        <v>0</v>
      </c>
      <c r="S3013" s="113">
        <v>0</v>
      </c>
      <c r="T3013" s="48">
        <v>0</v>
      </c>
      <c r="U3013" s="47"/>
      <c r="V3013" s="22" t="s">
        <v>8762</v>
      </c>
      <c r="W3013" s="134" t="s">
        <v>4327</v>
      </c>
      <c r="X3013" s="3" t="s">
        <v>4328</v>
      </c>
      <c r="Y3013" s="21">
        <v>0</v>
      </c>
      <c r="Z3013" s="21">
        <v>14</v>
      </c>
      <c r="AA3013" s="14">
        <v>3</v>
      </c>
      <c r="AB3013" s="3">
        <f t="shared" si="139"/>
        <v>171</v>
      </c>
      <c r="AC3013">
        <v>267.03679366403736</v>
      </c>
      <c r="AN3013" s="3">
        <v>649</v>
      </c>
      <c r="AO3013" s="3">
        <v>375</v>
      </c>
      <c r="AP3013" s="3">
        <v>3254</v>
      </c>
      <c r="AR3013" s="183" t="s">
        <v>8975</v>
      </c>
      <c r="AS3013" s="183" t="s">
        <v>9039</v>
      </c>
      <c r="AT3013" s="3">
        <v>0</v>
      </c>
      <c r="AU3013" s="3">
        <v>0</v>
      </c>
      <c r="AW3013" s="200">
        <v>1</v>
      </c>
      <c r="AX3013" s="200">
        <v>0</v>
      </c>
      <c r="AY3013" s="200">
        <v>0</v>
      </c>
      <c r="AZ3013" s="200">
        <v>0</v>
      </c>
      <c r="BA3013" s="200">
        <v>0</v>
      </c>
      <c r="BB3013" s="200">
        <v>0</v>
      </c>
      <c r="BC3013" s="200">
        <v>0</v>
      </c>
    </row>
    <row r="3014" spans="1:62" x14ac:dyDescent="0.25">
      <c r="A3014" s="18">
        <v>134</v>
      </c>
      <c r="B3014" s="3">
        <v>68</v>
      </c>
      <c r="C3014" s="42" t="s">
        <v>4309</v>
      </c>
      <c r="D3014" s="42" t="s">
        <v>4310</v>
      </c>
      <c r="E3014" s="42" t="s">
        <v>46</v>
      </c>
      <c r="F3014" s="48" t="s">
        <v>7471</v>
      </c>
      <c r="K3014" s="113">
        <v>0</v>
      </c>
      <c r="L3014" s="113">
        <v>0</v>
      </c>
      <c r="M3014" s="113">
        <v>0</v>
      </c>
      <c r="N3014" s="42">
        <v>0</v>
      </c>
      <c r="O3014" s="48">
        <v>0</v>
      </c>
      <c r="P3014" s="48">
        <v>0</v>
      </c>
      <c r="Q3014" s="48">
        <v>1</v>
      </c>
      <c r="R3014" s="48">
        <v>0</v>
      </c>
      <c r="S3014" s="113">
        <v>0</v>
      </c>
      <c r="T3014" s="48">
        <v>0</v>
      </c>
      <c r="U3014" s="47"/>
      <c r="V3014" s="14" t="s">
        <v>149</v>
      </c>
      <c r="X3014" s="3" t="s">
        <v>4314</v>
      </c>
      <c r="Y3014" s="21">
        <v>7</v>
      </c>
      <c r="Z3014" s="21">
        <v>4</v>
      </c>
      <c r="AA3014" s="14">
        <v>2.5</v>
      </c>
      <c r="AB3014" s="3">
        <f t="shared" si="139"/>
        <v>1730.5</v>
      </c>
      <c r="AN3014" s="3">
        <v>649</v>
      </c>
      <c r="AO3014" s="3">
        <v>375</v>
      </c>
      <c r="AR3014" s="183" t="s">
        <v>8975</v>
      </c>
      <c r="AS3014" s="183" t="s">
        <v>9039</v>
      </c>
      <c r="AT3014" s="3">
        <v>0</v>
      </c>
      <c r="AU3014" s="3">
        <v>0</v>
      </c>
    </row>
    <row r="3015" spans="1:62" x14ac:dyDescent="0.25">
      <c r="A3015" s="18">
        <v>134</v>
      </c>
      <c r="B3015" s="3">
        <v>68</v>
      </c>
      <c r="C3015" s="42" t="s">
        <v>4309</v>
      </c>
      <c r="D3015" s="42" t="s">
        <v>4310</v>
      </c>
      <c r="E3015" s="42" t="s">
        <v>46</v>
      </c>
      <c r="F3015" s="48" t="s">
        <v>7471</v>
      </c>
      <c r="K3015" s="113">
        <v>0</v>
      </c>
      <c r="L3015" s="113">
        <v>0</v>
      </c>
      <c r="M3015" s="113">
        <v>0</v>
      </c>
      <c r="N3015" s="42">
        <v>0</v>
      </c>
      <c r="O3015" s="48">
        <v>0</v>
      </c>
      <c r="P3015" s="48">
        <v>0</v>
      </c>
      <c r="Q3015" s="48">
        <v>1</v>
      </c>
      <c r="R3015" s="48">
        <v>0</v>
      </c>
      <c r="S3015" s="113">
        <v>0</v>
      </c>
      <c r="T3015" s="48">
        <v>0</v>
      </c>
      <c r="U3015" s="47"/>
      <c r="V3015" s="22" t="s">
        <v>9040</v>
      </c>
      <c r="W3015" s="134" t="s">
        <v>4329</v>
      </c>
      <c r="X3015" s="3" t="s">
        <v>4330</v>
      </c>
      <c r="Y3015" s="21">
        <v>1</v>
      </c>
      <c r="Z3015" s="21">
        <v>9</v>
      </c>
      <c r="AA3015" s="14">
        <v>3.5</v>
      </c>
      <c r="AB3015" s="3">
        <f t="shared" si="139"/>
        <v>351.5</v>
      </c>
      <c r="AC3015">
        <v>527.02630532178136</v>
      </c>
      <c r="AE3015" s="22" t="s">
        <v>8818</v>
      </c>
      <c r="AF3015" s="18" t="s">
        <v>123</v>
      </c>
      <c r="AG3015" s="100"/>
      <c r="AH3015" s="3">
        <v>5</v>
      </c>
      <c r="AI3015" s="3">
        <v>2</v>
      </c>
      <c r="AJ3015" s="3">
        <v>0</v>
      </c>
      <c r="AK3015" s="3">
        <f>(240*AH3015)+(12*AI3015)+AJ3015</f>
        <v>1224</v>
      </c>
      <c r="AL3015">
        <v>1811.2462623481913</v>
      </c>
      <c r="AN3015" s="3">
        <v>649</v>
      </c>
      <c r="AO3015" s="3">
        <v>375</v>
      </c>
      <c r="AP3015" s="3">
        <v>2957</v>
      </c>
      <c r="AQ3015" s="3">
        <v>2861</v>
      </c>
      <c r="AR3015" s="183" t="s">
        <v>8975</v>
      </c>
      <c r="AS3015" s="183" t="s">
        <v>9039</v>
      </c>
      <c r="AT3015" s="3">
        <v>0</v>
      </c>
      <c r="AU3015" s="3">
        <v>0</v>
      </c>
      <c r="AW3015" s="200">
        <v>1</v>
      </c>
      <c r="AX3015" s="200">
        <v>0</v>
      </c>
      <c r="AY3015" s="200">
        <v>0</v>
      </c>
      <c r="AZ3015" s="200">
        <v>0</v>
      </c>
      <c r="BA3015" s="200">
        <v>0</v>
      </c>
      <c r="BB3015" s="200">
        <v>0</v>
      </c>
      <c r="BC3015" s="200">
        <v>0</v>
      </c>
      <c r="BE3015" s="18">
        <v>1</v>
      </c>
      <c r="BF3015" s="18">
        <v>0</v>
      </c>
      <c r="BG3015" s="18">
        <v>0</v>
      </c>
      <c r="BH3015" s="18">
        <v>0</v>
      </c>
      <c r="BI3015" s="18">
        <v>0</v>
      </c>
      <c r="BJ3015" s="18">
        <v>0</v>
      </c>
    </row>
    <row r="3016" spans="1:62" s="18" customFormat="1" x14ac:dyDescent="0.25">
      <c r="A3016" s="18">
        <v>134</v>
      </c>
      <c r="B3016" s="3">
        <v>68</v>
      </c>
      <c r="C3016" s="42" t="s">
        <v>4309</v>
      </c>
      <c r="D3016" s="42" t="s">
        <v>4310</v>
      </c>
      <c r="E3016" s="42" t="s">
        <v>46</v>
      </c>
      <c r="F3016" s="48" t="s">
        <v>7471</v>
      </c>
      <c r="G3016" s="3"/>
      <c r="H3016" s="3"/>
      <c r="I3016" s="3"/>
      <c r="J3016" s="3"/>
      <c r="K3016" s="113">
        <v>0</v>
      </c>
      <c r="L3016" s="113">
        <v>0</v>
      </c>
      <c r="M3016" s="113">
        <v>0</v>
      </c>
      <c r="N3016" s="42">
        <v>0</v>
      </c>
      <c r="O3016" s="48">
        <v>0</v>
      </c>
      <c r="P3016" s="48">
        <v>0</v>
      </c>
      <c r="Q3016" s="48">
        <v>1</v>
      </c>
      <c r="R3016" s="48">
        <v>0</v>
      </c>
      <c r="S3016" s="113">
        <v>0</v>
      </c>
      <c r="T3016" s="48">
        <v>0</v>
      </c>
      <c r="U3016" s="47"/>
      <c r="V3016" s="22" t="s">
        <v>9040</v>
      </c>
      <c r="W3016" s="134" t="s">
        <v>4331</v>
      </c>
      <c r="X3016" s="3" t="s">
        <v>4332</v>
      </c>
      <c r="Y3016" s="21">
        <v>0</v>
      </c>
      <c r="Z3016" s="21">
        <v>3</v>
      </c>
      <c r="AA3016" s="14">
        <v>2.5</v>
      </c>
      <c r="AB3016" s="3">
        <f t="shared" si="139"/>
        <v>38.5</v>
      </c>
      <c r="AC3016" s="18">
        <v>57.725498591432668</v>
      </c>
      <c r="AD3016" s="1"/>
      <c r="AE3016" s="22" t="s">
        <v>149</v>
      </c>
      <c r="AF3016" s="179" t="s">
        <v>2263</v>
      </c>
      <c r="AG3016" s="100"/>
      <c r="AH3016" s="3">
        <v>5</v>
      </c>
      <c r="AI3016" s="3">
        <v>2</v>
      </c>
      <c r="AJ3016" s="3">
        <v>0</v>
      </c>
      <c r="AK3016" s="3">
        <f>(240*AH3016)+(12*AI3016)+AJ3016</f>
        <v>1224</v>
      </c>
      <c r="AM3016" s="1"/>
      <c r="AN3016" s="3">
        <v>649</v>
      </c>
      <c r="AO3016" s="3">
        <v>375</v>
      </c>
      <c r="AP3016" s="3">
        <v>2957</v>
      </c>
      <c r="AQ3016" s="3"/>
      <c r="AR3016" s="183" t="s">
        <v>8975</v>
      </c>
      <c r="AS3016" s="183" t="s">
        <v>9039</v>
      </c>
      <c r="AT3016" s="3">
        <v>0</v>
      </c>
      <c r="AU3016" s="3">
        <v>0</v>
      </c>
      <c r="AV3016" s="1"/>
      <c r="AW3016" s="200">
        <v>1</v>
      </c>
      <c r="AX3016" s="200">
        <v>0</v>
      </c>
      <c r="AY3016" s="200">
        <v>0</v>
      </c>
      <c r="AZ3016" s="200">
        <v>0</v>
      </c>
      <c r="BA3016" s="200">
        <v>0</v>
      </c>
      <c r="BB3016" s="200">
        <v>0</v>
      </c>
      <c r="BC3016" s="200">
        <v>0</v>
      </c>
      <c r="BD3016" s="17"/>
    </row>
    <row r="3017" spans="1:62" s="18" customFormat="1" x14ac:dyDescent="0.25">
      <c r="A3017" s="18">
        <v>134</v>
      </c>
      <c r="B3017" s="3">
        <v>68</v>
      </c>
      <c r="C3017" s="42" t="s">
        <v>4309</v>
      </c>
      <c r="D3017" s="42" t="s">
        <v>4310</v>
      </c>
      <c r="E3017" s="42" t="s">
        <v>46</v>
      </c>
      <c r="F3017" s="48" t="s">
        <v>7471</v>
      </c>
      <c r="G3017" s="3"/>
      <c r="H3017" s="3"/>
      <c r="I3017" s="3"/>
      <c r="J3017" s="3"/>
      <c r="K3017" s="113">
        <v>0</v>
      </c>
      <c r="L3017" s="113">
        <v>0</v>
      </c>
      <c r="M3017" s="113">
        <v>0</v>
      </c>
      <c r="N3017" s="42">
        <v>0</v>
      </c>
      <c r="O3017" s="48">
        <v>0</v>
      </c>
      <c r="P3017" s="48">
        <v>0</v>
      </c>
      <c r="Q3017" s="48">
        <v>1</v>
      </c>
      <c r="R3017" s="48">
        <v>0</v>
      </c>
      <c r="S3017" s="113">
        <v>0</v>
      </c>
      <c r="T3017" s="48">
        <v>0</v>
      </c>
      <c r="U3017" s="47"/>
      <c r="V3017" s="22" t="s">
        <v>9040</v>
      </c>
      <c r="W3017" s="134" t="s">
        <v>4333</v>
      </c>
      <c r="X3017" s="3" t="s">
        <v>861</v>
      </c>
      <c r="Y3017" s="21">
        <v>1</v>
      </c>
      <c r="Z3017" s="21">
        <v>11</v>
      </c>
      <c r="AA3017" s="14">
        <v>6</v>
      </c>
      <c r="AB3017" s="3">
        <f t="shared" si="139"/>
        <v>378</v>
      </c>
      <c r="AC3017" s="18">
        <v>566.75944071588435</v>
      </c>
      <c r="AD3017" s="1"/>
      <c r="AE3017" s="15"/>
      <c r="AF3017" s="2"/>
      <c r="AG3017" s="3"/>
      <c r="AH3017" s="3"/>
      <c r="AI3017" s="3"/>
      <c r="AJ3017" s="3"/>
      <c r="AK3017" s="3"/>
      <c r="AM3017" s="1"/>
      <c r="AN3017" s="3">
        <v>649</v>
      </c>
      <c r="AO3017" s="3">
        <v>375</v>
      </c>
      <c r="AP3017" s="3">
        <v>2957</v>
      </c>
      <c r="AQ3017" s="3"/>
      <c r="AR3017" s="183" t="s">
        <v>8975</v>
      </c>
      <c r="AS3017" s="183" t="s">
        <v>9039</v>
      </c>
      <c r="AT3017" s="3">
        <v>0</v>
      </c>
      <c r="AU3017" s="3">
        <v>0</v>
      </c>
      <c r="AV3017" s="1"/>
      <c r="AW3017" s="200">
        <v>1</v>
      </c>
      <c r="AX3017" s="200">
        <v>0</v>
      </c>
      <c r="AY3017" s="200">
        <v>0</v>
      </c>
      <c r="AZ3017" s="200">
        <v>0</v>
      </c>
      <c r="BA3017" s="200">
        <v>0</v>
      </c>
      <c r="BB3017" s="200">
        <v>0</v>
      </c>
      <c r="BC3017" s="200">
        <v>0</v>
      </c>
      <c r="BD3017" s="17"/>
    </row>
    <row r="3018" spans="1:62" x14ac:dyDescent="0.25">
      <c r="A3018" s="18">
        <v>134</v>
      </c>
      <c r="B3018" s="3">
        <v>68</v>
      </c>
      <c r="C3018" s="42" t="s">
        <v>4309</v>
      </c>
      <c r="D3018" s="42" t="s">
        <v>4310</v>
      </c>
      <c r="E3018" s="42" t="s">
        <v>46</v>
      </c>
      <c r="F3018" s="48" t="s">
        <v>7471</v>
      </c>
      <c r="K3018" s="113">
        <v>0</v>
      </c>
      <c r="L3018" s="113">
        <v>0</v>
      </c>
      <c r="M3018" s="113">
        <v>0</v>
      </c>
      <c r="N3018" s="42">
        <v>0</v>
      </c>
      <c r="O3018" s="48">
        <v>0</v>
      </c>
      <c r="P3018" s="48">
        <v>0</v>
      </c>
      <c r="Q3018" s="48">
        <v>1</v>
      </c>
      <c r="R3018" s="48">
        <v>0</v>
      </c>
      <c r="S3018" s="113">
        <v>0</v>
      </c>
      <c r="T3018" s="48">
        <v>0</v>
      </c>
      <c r="U3018" s="47"/>
      <c r="V3018" s="22" t="s">
        <v>9040</v>
      </c>
      <c r="W3018" s="134" t="s">
        <v>4334</v>
      </c>
      <c r="X3018" s="3" t="s">
        <v>65</v>
      </c>
      <c r="Y3018" s="21">
        <v>0</v>
      </c>
      <c r="Z3018" s="21">
        <v>2</v>
      </c>
      <c r="AA3018" s="14">
        <v>6</v>
      </c>
      <c r="AB3018" s="3">
        <f t="shared" si="139"/>
        <v>30</v>
      </c>
      <c r="AC3018">
        <v>44.980907993324159</v>
      </c>
      <c r="AN3018" s="3">
        <v>649</v>
      </c>
      <c r="AO3018" s="3">
        <v>375</v>
      </c>
      <c r="AP3018" s="3">
        <v>2957</v>
      </c>
      <c r="AR3018" s="183" t="s">
        <v>8975</v>
      </c>
      <c r="AS3018" s="183" t="s">
        <v>9039</v>
      </c>
      <c r="AT3018" s="3">
        <v>0</v>
      </c>
      <c r="AU3018" s="3">
        <v>0</v>
      </c>
      <c r="AW3018" s="200">
        <v>1</v>
      </c>
      <c r="AX3018" s="200">
        <v>0</v>
      </c>
      <c r="AY3018" s="200">
        <v>0</v>
      </c>
      <c r="AZ3018" s="200">
        <v>0</v>
      </c>
      <c r="BA3018" s="200">
        <v>0</v>
      </c>
      <c r="BB3018" s="200">
        <v>0</v>
      </c>
      <c r="BC3018" s="200">
        <v>0</v>
      </c>
    </row>
    <row r="3019" spans="1:62" x14ac:dyDescent="0.25">
      <c r="A3019" s="18">
        <v>134</v>
      </c>
      <c r="B3019" s="3">
        <v>68</v>
      </c>
      <c r="C3019" s="42" t="s">
        <v>4309</v>
      </c>
      <c r="D3019" s="42" t="s">
        <v>4310</v>
      </c>
      <c r="E3019" s="42" t="s">
        <v>46</v>
      </c>
      <c r="F3019" s="48" t="s">
        <v>7471</v>
      </c>
      <c r="K3019" s="113">
        <v>0</v>
      </c>
      <c r="L3019" s="113">
        <v>0</v>
      </c>
      <c r="M3019" s="113">
        <v>0</v>
      </c>
      <c r="N3019" s="42">
        <v>0</v>
      </c>
      <c r="O3019" s="48">
        <v>0</v>
      </c>
      <c r="P3019" s="48">
        <v>0</v>
      </c>
      <c r="Q3019" s="48">
        <v>1</v>
      </c>
      <c r="R3019" s="48">
        <v>0</v>
      </c>
      <c r="S3019" s="113">
        <v>0</v>
      </c>
      <c r="T3019" s="48">
        <v>0</v>
      </c>
      <c r="U3019" s="47"/>
      <c r="V3019" s="22" t="s">
        <v>9041</v>
      </c>
      <c r="W3019" s="134" t="s">
        <v>4335</v>
      </c>
      <c r="X3019" s="3" t="s">
        <v>330</v>
      </c>
      <c r="Y3019" s="21">
        <v>0</v>
      </c>
      <c r="Z3019" s="21">
        <v>8</v>
      </c>
      <c r="AA3019" s="14">
        <v>6</v>
      </c>
      <c r="AB3019" s="3">
        <f t="shared" si="139"/>
        <v>102</v>
      </c>
      <c r="AC3019">
        <v>152.87225435673324</v>
      </c>
      <c r="AN3019" s="3">
        <v>649</v>
      </c>
      <c r="AO3019" s="3">
        <v>375</v>
      </c>
      <c r="AP3019" s="3">
        <v>2954</v>
      </c>
      <c r="AR3019" s="183" t="s">
        <v>8975</v>
      </c>
      <c r="AS3019" s="183" t="s">
        <v>9039</v>
      </c>
      <c r="AT3019" s="3">
        <v>0</v>
      </c>
      <c r="AU3019" s="3">
        <v>0</v>
      </c>
      <c r="AW3019" s="200">
        <v>1</v>
      </c>
      <c r="AX3019" s="200">
        <v>0</v>
      </c>
      <c r="AY3019" s="200">
        <v>0</v>
      </c>
      <c r="AZ3019" s="200">
        <v>0</v>
      </c>
      <c r="BA3019" s="200">
        <v>0</v>
      </c>
      <c r="BB3019" s="200">
        <v>0</v>
      </c>
      <c r="BC3019" s="200">
        <v>0</v>
      </c>
    </row>
    <row r="3020" spans="1:62" x14ac:dyDescent="0.25">
      <c r="A3020" s="18">
        <v>134</v>
      </c>
      <c r="B3020" s="3">
        <v>68</v>
      </c>
      <c r="C3020" s="42" t="s">
        <v>4309</v>
      </c>
      <c r="D3020" s="42" t="s">
        <v>4310</v>
      </c>
      <c r="E3020" s="42" t="s">
        <v>46</v>
      </c>
      <c r="F3020" s="48" t="s">
        <v>7471</v>
      </c>
      <c r="K3020" s="113">
        <v>0</v>
      </c>
      <c r="L3020" s="113">
        <v>0</v>
      </c>
      <c r="M3020" s="113">
        <v>0</v>
      </c>
      <c r="N3020" s="42">
        <v>0</v>
      </c>
      <c r="O3020" s="48">
        <v>0</v>
      </c>
      <c r="P3020" s="48">
        <v>0</v>
      </c>
      <c r="Q3020" s="48">
        <v>1</v>
      </c>
      <c r="R3020" s="48">
        <v>0</v>
      </c>
      <c r="S3020" s="113">
        <v>0</v>
      </c>
      <c r="T3020" s="48">
        <v>0</v>
      </c>
      <c r="U3020" s="47"/>
      <c r="V3020" s="22" t="s">
        <v>8873</v>
      </c>
      <c r="W3020" s="134" t="s">
        <v>4336</v>
      </c>
      <c r="X3020" s="3" t="s">
        <v>90</v>
      </c>
      <c r="Y3020" s="21">
        <v>0</v>
      </c>
      <c r="Z3020" s="21">
        <v>13</v>
      </c>
      <c r="AA3020" s="14">
        <v>6</v>
      </c>
      <c r="AB3020" s="3">
        <f t="shared" si="139"/>
        <v>162</v>
      </c>
      <c r="AC3020">
        <v>242.73060377051473</v>
      </c>
      <c r="AN3020" s="3">
        <v>649</v>
      </c>
      <c r="AO3020" s="3">
        <v>375</v>
      </c>
      <c r="AP3020" s="3">
        <v>2952</v>
      </c>
      <c r="AR3020" s="183" t="s">
        <v>8975</v>
      </c>
      <c r="AS3020" s="183" t="s">
        <v>9039</v>
      </c>
      <c r="AT3020" s="3">
        <v>0</v>
      </c>
      <c r="AU3020" s="3">
        <v>0</v>
      </c>
      <c r="AW3020" s="200">
        <v>1</v>
      </c>
      <c r="AX3020" s="200">
        <v>0</v>
      </c>
      <c r="AY3020" s="200">
        <v>0</v>
      </c>
      <c r="AZ3020" s="200">
        <v>0</v>
      </c>
      <c r="BA3020" s="200">
        <v>0</v>
      </c>
      <c r="BB3020" s="200">
        <v>0</v>
      </c>
      <c r="BC3020" s="200">
        <v>0</v>
      </c>
    </row>
    <row r="3021" spans="1:62" x14ac:dyDescent="0.25">
      <c r="A3021" s="18">
        <v>134</v>
      </c>
      <c r="B3021" s="3">
        <v>68</v>
      </c>
      <c r="C3021" s="42" t="s">
        <v>4309</v>
      </c>
      <c r="D3021" s="42" t="s">
        <v>4310</v>
      </c>
      <c r="E3021" s="42" t="s">
        <v>46</v>
      </c>
      <c r="F3021" s="48" t="s">
        <v>7471</v>
      </c>
      <c r="K3021" s="113">
        <v>0</v>
      </c>
      <c r="L3021" s="113">
        <v>0</v>
      </c>
      <c r="M3021" s="113">
        <v>0</v>
      </c>
      <c r="N3021" s="42">
        <v>0</v>
      </c>
      <c r="O3021" s="48">
        <v>0</v>
      </c>
      <c r="P3021" s="48">
        <v>0</v>
      </c>
      <c r="Q3021" s="48">
        <v>1</v>
      </c>
      <c r="R3021" s="48">
        <v>0</v>
      </c>
      <c r="S3021" s="113">
        <v>0</v>
      </c>
      <c r="T3021" s="48">
        <v>0</v>
      </c>
      <c r="U3021" s="47"/>
      <c r="V3021" s="22" t="s">
        <v>8873</v>
      </c>
      <c r="W3021" s="134" t="s">
        <v>4337</v>
      </c>
      <c r="X3021" s="3" t="s">
        <v>196</v>
      </c>
      <c r="Y3021" s="21">
        <v>0</v>
      </c>
      <c r="Z3021" s="21">
        <v>3</v>
      </c>
      <c r="AA3021" s="14">
        <v>0</v>
      </c>
      <c r="AB3021" s="3">
        <f t="shared" si="139"/>
        <v>36</v>
      </c>
      <c r="AC3021">
        <v>53.940134171225495</v>
      </c>
      <c r="AN3021" s="3">
        <v>649</v>
      </c>
      <c r="AO3021" s="3">
        <v>375</v>
      </c>
      <c r="AP3021" s="3">
        <v>2952</v>
      </c>
      <c r="AR3021" s="183" t="s">
        <v>8975</v>
      </c>
      <c r="AS3021" s="183" t="s">
        <v>9039</v>
      </c>
      <c r="AT3021" s="3">
        <v>0</v>
      </c>
      <c r="AU3021" s="3">
        <v>0</v>
      </c>
      <c r="AW3021" s="200">
        <v>1</v>
      </c>
      <c r="AX3021" s="200">
        <v>0</v>
      </c>
      <c r="AY3021" s="200">
        <v>0</v>
      </c>
      <c r="AZ3021" s="200">
        <v>0</v>
      </c>
      <c r="BA3021" s="200">
        <v>0</v>
      </c>
      <c r="BB3021" s="200">
        <v>0</v>
      </c>
      <c r="BC3021" s="200">
        <v>0</v>
      </c>
    </row>
    <row r="3022" spans="1:62" x14ac:dyDescent="0.25">
      <c r="A3022" s="18">
        <v>134</v>
      </c>
      <c r="B3022" s="3">
        <v>68</v>
      </c>
      <c r="C3022" s="42" t="s">
        <v>4309</v>
      </c>
      <c r="D3022" s="42" t="s">
        <v>4310</v>
      </c>
      <c r="E3022" s="42" t="s">
        <v>46</v>
      </c>
      <c r="F3022" s="48" t="s">
        <v>7471</v>
      </c>
      <c r="K3022" s="113">
        <v>0</v>
      </c>
      <c r="L3022" s="113">
        <v>0</v>
      </c>
      <c r="M3022" s="113">
        <v>0</v>
      </c>
      <c r="N3022" s="42">
        <v>0</v>
      </c>
      <c r="O3022" s="48">
        <v>0</v>
      </c>
      <c r="P3022" s="48">
        <v>0</v>
      </c>
      <c r="Q3022" s="48">
        <v>1</v>
      </c>
      <c r="R3022" s="48">
        <v>0</v>
      </c>
      <c r="S3022" s="113">
        <v>0</v>
      </c>
      <c r="T3022" s="48">
        <v>0</v>
      </c>
      <c r="U3022" s="47"/>
      <c r="V3022" s="22" t="s">
        <v>9173</v>
      </c>
      <c r="W3022" s="134" t="s">
        <v>4338</v>
      </c>
      <c r="X3022" s="3" t="s">
        <v>213</v>
      </c>
      <c r="Y3022" s="21">
        <v>0</v>
      </c>
      <c r="Z3022" s="21">
        <v>10</v>
      </c>
      <c r="AA3022" s="14">
        <v>6</v>
      </c>
      <c r="AB3022" s="3">
        <f t="shared" si="139"/>
        <v>126</v>
      </c>
      <c r="AC3022">
        <v>181.01607858861749</v>
      </c>
      <c r="AN3022" s="3">
        <v>649</v>
      </c>
      <c r="AO3022" s="3">
        <v>375</v>
      </c>
      <c r="AP3022" s="3">
        <v>2645</v>
      </c>
      <c r="AR3022" s="183" t="s">
        <v>8975</v>
      </c>
      <c r="AS3022" s="183" t="s">
        <v>9039</v>
      </c>
      <c r="AT3022" s="3">
        <v>0</v>
      </c>
      <c r="AU3022" s="3">
        <v>0</v>
      </c>
      <c r="AW3022" s="200">
        <v>1</v>
      </c>
      <c r="AX3022" s="200">
        <v>0</v>
      </c>
      <c r="AY3022" s="200">
        <v>0</v>
      </c>
      <c r="AZ3022" s="200">
        <v>0</v>
      </c>
      <c r="BA3022" s="200">
        <v>0</v>
      </c>
      <c r="BB3022" s="200">
        <v>0</v>
      </c>
      <c r="BC3022" s="200">
        <v>0</v>
      </c>
    </row>
    <row r="3023" spans="1:62" x14ac:dyDescent="0.25">
      <c r="A3023" s="18">
        <v>134</v>
      </c>
      <c r="B3023" s="3">
        <v>68</v>
      </c>
      <c r="C3023" s="42" t="s">
        <v>4309</v>
      </c>
      <c r="D3023" s="42" t="s">
        <v>4310</v>
      </c>
      <c r="E3023" s="42" t="s">
        <v>46</v>
      </c>
      <c r="F3023" s="48" t="s">
        <v>7471</v>
      </c>
      <c r="K3023" s="113">
        <v>0</v>
      </c>
      <c r="L3023" s="113">
        <v>0</v>
      </c>
      <c r="M3023" s="113">
        <v>0</v>
      </c>
      <c r="N3023" s="42">
        <v>0</v>
      </c>
      <c r="O3023" s="48">
        <v>0</v>
      </c>
      <c r="P3023" s="48">
        <v>0</v>
      </c>
      <c r="Q3023" s="48">
        <v>1</v>
      </c>
      <c r="R3023" s="48">
        <v>0</v>
      </c>
      <c r="S3023" s="113">
        <v>0</v>
      </c>
      <c r="T3023" s="48">
        <v>0</v>
      </c>
      <c r="U3023" s="47"/>
      <c r="V3023" s="22" t="s">
        <v>9198</v>
      </c>
      <c r="W3023" s="134" t="s">
        <v>4339</v>
      </c>
      <c r="X3023" s="3" t="s">
        <v>334</v>
      </c>
      <c r="Y3023" s="21">
        <v>0</v>
      </c>
      <c r="Z3023" s="21">
        <v>16</v>
      </c>
      <c r="AA3023" s="14">
        <v>6</v>
      </c>
      <c r="AB3023" s="3">
        <f t="shared" si="139"/>
        <v>198</v>
      </c>
      <c r="AC3023">
        <v>278.32560040701048</v>
      </c>
      <c r="AN3023" s="3">
        <v>649</v>
      </c>
      <c r="AO3023" s="3">
        <v>375</v>
      </c>
      <c r="AP3023" s="3">
        <v>2486</v>
      </c>
      <c r="AR3023" s="183" t="s">
        <v>8975</v>
      </c>
      <c r="AS3023" s="183" t="s">
        <v>9039</v>
      </c>
      <c r="AT3023" s="3">
        <v>0</v>
      </c>
      <c r="AU3023" s="3">
        <v>0</v>
      </c>
      <c r="AW3023" s="200">
        <v>1</v>
      </c>
      <c r="AX3023" s="200">
        <v>0</v>
      </c>
      <c r="AY3023" s="200">
        <v>0</v>
      </c>
      <c r="AZ3023" s="200">
        <v>0</v>
      </c>
      <c r="BA3023" s="200">
        <v>0</v>
      </c>
      <c r="BB3023" s="200">
        <v>0</v>
      </c>
      <c r="BC3023" s="200">
        <v>0</v>
      </c>
    </row>
    <row r="3024" spans="1:62" x14ac:dyDescent="0.25">
      <c r="A3024" s="18">
        <v>134</v>
      </c>
      <c r="B3024" s="3">
        <v>68</v>
      </c>
      <c r="C3024" s="42" t="s">
        <v>4309</v>
      </c>
      <c r="D3024" s="42" t="s">
        <v>4310</v>
      </c>
      <c r="E3024" s="42" t="s">
        <v>46</v>
      </c>
      <c r="F3024" s="48" t="s">
        <v>7471</v>
      </c>
      <c r="K3024" s="113">
        <v>0</v>
      </c>
      <c r="L3024" s="113">
        <v>0</v>
      </c>
      <c r="M3024" s="113">
        <v>0</v>
      </c>
      <c r="N3024" s="42">
        <v>0</v>
      </c>
      <c r="O3024" s="48">
        <v>0</v>
      </c>
      <c r="P3024" s="48">
        <v>0</v>
      </c>
      <c r="Q3024" s="48">
        <v>1</v>
      </c>
      <c r="R3024" s="48">
        <v>0</v>
      </c>
      <c r="S3024" s="113">
        <v>0</v>
      </c>
      <c r="T3024" s="48">
        <v>0</v>
      </c>
      <c r="U3024" s="47"/>
      <c r="V3024" s="64" t="s">
        <v>9146</v>
      </c>
      <c r="W3024" s="134" t="s">
        <v>4340</v>
      </c>
      <c r="X3024" s="3" t="s">
        <v>296</v>
      </c>
      <c r="Y3024" s="21">
        <v>0</v>
      </c>
      <c r="Z3024" s="21">
        <v>5</v>
      </c>
      <c r="AA3024" s="14">
        <v>6</v>
      </c>
      <c r="AB3024" s="3">
        <f t="shared" si="139"/>
        <v>66</v>
      </c>
      <c r="AC3024">
        <v>94.688156137130477</v>
      </c>
      <c r="AN3024" s="3">
        <v>649</v>
      </c>
      <c r="AO3024" s="3">
        <v>375</v>
      </c>
      <c r="AP3024" s="3">
        <v>2635</v>
      </c>
      <c r="AR3024" s="183" t="s">
        <v>8975</v>
      </c>
      <c r="AS3024" s="183" t="s">
        <v>9039</v>
      </c>
      <c r="AT3024" s="3">
        <v>0</v>
      </c>
      <c r="AU3024" s="3">
        <v>0</v>
      </c>
      <c r="AV3024" s="193"/>
      <c r="AW3024" s="200">
        <v>1</v>
      </c>
      <c r="AX3024" s="200">
        <v>0</v>
      </c>
      <c r="AY3024" s="200">
        <v>0</v>
      </c>
      <c r="AZ3024" s="200">
        <v>0</v>
      </c>
      <c r="BA3024" s="200">
        <v>0</v>
      </c>
      <c r="BB3024" s="200">
        <v>0</v>
      </c>
      <c r="BC3024" s="200">
        <v>0</v>
      </c>
    </row>
    <row r="3025" spans="1:62" x14ac:dyDescent="0.25">
      <c r="A3025" s="18">
        <v>134</v>
      </c>
      <c r="B3025" s="3">
        <v>68</v>
      </c>
      <c r="C3025" s="42" t="s">
        <v>4309</v>
      </c>
      <c r="D3025" s="42" t="s">
        <v>4310</v>
      </c>
      <c r="E3025" s="42" t="s">
        <v>46</v>
      </c>
      <c r="F3025" s="48" t="s">
        <v>7471</v>
      </c>
      <c r="K3025" s="113">
        <v>0</v>
      </c>
      <c r="L3025" s="113">
        <v>0</v>
      </c>
      <c r="M3025" s="113">
        <v>0</v>
      </c>
      <c r="N3025" s="42">
        <v>0</v>
      </c>
      <c r="O3025" s="48">
        <v>0</v>
      </c>
      <c r="P3025" s="48">
        <v>0</v>
      </c>
      <c r="Q3025" s="48">
        <v>1</v>
      </c>
      <c r="R3025" s="48">
        <v>0</v>
      </c>
      <c r="S3025" s="113">
        <v>0</v>
      </c>
      <c r="T3025" s="48">
        <v>0</v>
      </c>
      <c r="U3025" s="47"/>
      <c r="V3025" s="22" t="s">
        <v>9146</v>
      </c>
      <c r="W3025" s="134" t="s">
        <v>4341</v>
      </c>
      <c r="X3025" s="3" t="s">
        <v>330</v>
      </c>
      <c r="Y3025" s="21">
        <v>0</v>
      </c>
      <c r="Z3025" s="21">
        <v>8</v>
      </c>
      <c r="AA3025" s="14">
        <v>6</v>
      </c>
      <c r="AB3025" s="3">
        <f t="shared" si="139"/>
        <v>102</v>
      </c>
      <c r="AC3025">
        <v>146.336241302838</v>
      </c>
      <c r="AN3025" s="3">
        <v>649</v>
      </c>
      <c r="AO3025" s="3">
        <v>375</v>
      </c>
      <c r="AP3025" s="3">
        <v>2635</v>
      </c>
      <c r="AR3025" s="183" t="s">
        <v>8975</v>
      </c>
      <c r="AS3025" s="183" t="s">
        <v>9039</v>
      </c>
      <c r="AT3025" s="3">
        <v>0</v>
      </c>
      <c r="AU3025" s="3">
        <v>0</v>
      </c>
      <c r="AW3025" s="200">
        <v>1</v>
      </c>
      <c r="AX3025" s="200">
        <v>0</v>
      </c>
      <c r="AY3025" s="200">
        <v>0</v>
      </c>
      <c r="AZ3025" s="200">
        <v>0</v>
      </c>
      <c r="BA3025" s="200">
        <v>0</v>
      </c>
      <c r="BB3025" s="200">
        <v>0</v>
      </c>
      <c r="BC3025" s="200">
        <v>0</v>
      </c>
    </row>
    <row r="3026" spans="1:62" x14ac:dyDescent="0.25">
      <c r="A3026" s="18">
        <v>134</v>
      </c>
      <c r="B3026" s="3">
        <v>68</v>
      </c>
      <c r="C3026" s="42" t="s">
        <v>4309</v>
      </c>
      <c r="D3026" s="42" t="s">
        <v>4310</v>
      </c>
      <c r="E3026" s="42" t="s">
        <v>46</v>
      </c>
      <c r="F3026" s="48" t="s">
        <v>7471</v>
      </c>
      <c r="K3026" s="113">
        <v>0</v>
      </c>
      <c r="L3026" s="113">
        <v>0</v>
      </c>
      <c r="M3026" s="113">
        <v>0</v>
      </c>
      <c r="N3026" s="42">
        <v>0</v>
      </c>
      <c r="O3026" s="48">
        <v>0</v>
      </c>
      <c r="P3026" s="48">
        <v>0</v>
      </c>
      <c r="Q3026" s="48">
        <v>1</v>
      </c>
      <c r="R3026" s="48">
        <v>0</v>
      </c>
      <c r="S3026" s="113">
        <v>0</v>
      </c>
      <c r="T3026" s="48">
        <v>0</v>
      </c>
      <c r="U3026" s="47"/>
      <c r="V3026" s="22" t="s">
        <v>9099</v>
      </c>
      <c r="W3026" s="134" t="s">
        <v>4342</v>
      </c>
      <c r="X3026" s="3" t="s">
        <v>38</v>
      </c>
      <c r="Y3026" s="21">
        <v>0</v>
      </c>
      <c r="Z3026" s="21">
        <v>12</v>
      </c>
      <c r="AA3026" s="14">
        <v>0</v>
      </c>
      <c r="AB3026" s="3">
        <f t="shared" si="139"/>
        <v>144</v>
      </c>
      <c r="AC3026">
        <v>206.50746295614189</v>
      </c>
      <c r="AN3026" s="3">
        <v>649</v>
      </c>
      <c r="AO3026" s="3">
        <v>375</v>
      </c>
      <c r="AP3026" s="3">
        <v>2632</v>
      </c>
      <c r="AR3026" s="183" t="s">
        <v>8975</v>
      </c>
      <c r="AS3026" s="183" t="s">
        <v>9039</v>
      </c>
      <c r="AT3026" s="3">
        <v>0</v>
      </c>
      <c r="AU3026" s="3">
        <v>0</v>
      </c>
      <c r="AW3026" s="200">
        <v>1</v>
      </c>
      <c r="AX3026" s="200">
        <v>0</v>
      </c>
      <c r="AY3026" s="200">
        <v>0</v>
      </c>
      <c r="AZ3026" s="200">
        <v>0</v>
      </c>
      <c r="BA3026" s="200">
        <v>0</v>
      </c>
      <c r="BB3026" s="200">
        <v>0</v>
      </c>
      <c r="BC3026" s="200">
        <v>0</v>
      </c>
    </row>
    <row r="3027" spans="1:62" x14ac:dyDescent="0.25">
      <c r="A3027" s="18">
        <v>134</v>
      </c>
      <c r="B3027" s="3">
        <v>68</v>
      </c>
      <c r="C3027" s="42" t="s">
        <v>4309</v>
      </c>
      <c r="D3027" s="42" t="s">
        <v>4310</v>
      </c>
      <c r="E3027" s="42" t="s">
        <v>46</v>
      </c>
      <c r="F3027" s="48" t="s">
        <v>7471</v>
      </c>
      <c r="K3027" s="113">
        <v>0</v>
      </c>
      <c r="L3027" s="113">
        <v>0</v>
      </c>
      <c r="M3027" s="113">
        <v>0</v>
      </c>
      <c r="N3027" s="42">
        <v>0</v>
      </c>
      <c r="O3027" s="48">
        <v>0</v>
      </c>
      <c r="P3027" s="48">
        <v>0</v>
      </c>
      <c r="Q3027" s="48">
        <v>1</v>
      </c>
      <c r="R3027" s="48">
        <v>0</v>
      </c>
      <c r="S3027" s="113">
        <v>0</v>
      </c>
      <c r="T3027" s="48">
        <v>0</v>
      </c>
      <c r="U3027" s="47"/>
      <c r="V3027" s="22" t="s">
        <v>9099</v>
      </c>
      <c r="W3027" s="134" t="s">
        <v>4343</v>
      </c>
      <c r="X3027" s="3" t="s">
        <v>4344</v>
      </c>
      <c r="Y3027" s="21">
        <v>0</v>
      </c>
      <c r="Z3027" s="21">
        <v>12</v>
      </c>
      <c r="AA3027" s="14">
        <v>7.5</v>
      </c>
      <c r="AB3027" s="3">
        <f t="shared" si="139"/>
        <v>151.5</v>
      </c>
      <c r="AC3027">
        <v>217.26305998510762</v>
      </c>
      <c r="AN3027" s="3">
        <v>649</v>
      </c>
      <c r="AO3027" s="3">
        <v>375</v>
      </c>
      <c r="AP3027" s="3">
        <v>2632</v>
      </c>
      <c r="AR3027" s="183" t="s">
        <v>8975</v>
      </c>
      <c r="AS3027" s="183" t="s">
        <v>9039</v>
      </c>
      <c r="AT3027" s="3">
        <v>0</v>
      </c>
      <c r="AU3027" s="3">
        <v>0</v>
      </c>
      <c r="AW3027" s="200">
        <v>1</v>
      </c>
      <c r="AX3027" s="200">
        <v>0</v>
      </c>
      <c r="AY3027" s="200">
        <v>0</v>
      </c>
      <c r="AZ3027" s="200">
        <v>0</v>
      </c>
      <c r="BA3027" s="200">
        <v>0</v>
      </c>
      <c r="BB3027" s="200">
        <v>0</v>
      </c>
      <c r="BC3027" s="200">
        <v>0</v>
      </c>
    </row>
    <row r="3028" spans="1:62" x14ac:dyDescent="0.25">
      <c r="A3028" s="18">
        <v>134</v>
      </c>
      <c r="B3028" s="3">
        <v>68</v>
      </c>
      <c r="C3028" s="42" t="s">
        <v>4309</v>
      </c>
      <c r="D3028" s="42" t="s">
        <v>4310</v>
      </c>
      <c r="E3028" s="42" t="s">
        <v>46</v>
      </c>
      <c r="F3028" s="48" t="s">
        <v>7471</v>
      </c>
      <c r="K3028" s="113">
        <v>0</v>
      </c>
      <c r="L3028" s="113">
        <v>0</v>
      </c>
      <c r="M3028" s="113">
        <v>0</v>
      </c>
      <c r="N3028" s="42">
        <v>0</v>
      </c>
      <c r="O3028" s="48">
        <v>0</v>
      </c>
      <c r="P3028" s="48">
        <v>0</v>
      </c>
      <c r="Q3028" s="48">
        <v>1</v>
      </c>
      <c r="R3028" s="48">
        <v>0</v>
      </c>
      <c r="S3028" s="113">
        <v>0</v>
      </c>
      <c r="T3028" s="48">
        <v>0</v>
      </c>
      <c r="U3028" s="47"/>
      <c r="V3028" s="22" t="s">
        <v>9099</v>
      </c>
      <c r="W3028" s="134" t="s">
        <v>4345</v>
      </c>
      <c r="X3028" s="3" t="s">
        <v>374</v>
      </c>
      <c r="Y3028" s="21">
        <v>0</v>
      </c>
      <c r="Z3028" s="21">
        <v>5</v>
      </c>
      <c r="AA3028" s="14">
        <v>0</v>
      </c>
      <c r="AB3028" s="3">
        <f t="shared" si="139"/>
        <v>60</v>
      </c>
      <c r="AC3028">
        <v>86.044776231725791</v>
      </c>
      <c r="AN3028" s="3">
        <v>649</v>
      </c>
      <c r="AO3028" s="3">
        <v>375</v>
      </c>
      <c r="AP3028" s="3">
        <v>2632</v>
      </c>
      <c r="AR3028" s="183" t="s">
        <v>8975</v>
      </c>
      <c r="AS3028" s="183" t="s">
        <v>9039</v>
      </c>
      <c r="AT3028" s="3">
        <v>0</v>
      </c>
      <c r="AU3028" s="3">
        <v>0</v>
      </c>
      <c r="AW3028" s="200">
        <v>1</v>
      </c>
      <c r="AX3028" s="200">
        <v>0</v>
      </c>
      <c r="AY3028" s="200">
        <v>0</v>
      </c>
      <c r="AZ3028" s="200">
        <v>0</v>
      </c>
      <c r="BA3028" s="200">
        <v>0</v>
      </c>
      <c r="BB3028" s="200">
        <v>0</v>
      </c>
      <c r="BC3028" s="200">
        <v>0</v>
      </c>
    </row>
    <row r="3029" spans="1:62" x14ac:dyDescent="0.25">
      <c r="A3029" s="18">
        <v>134</v>
      </c>
      <c r="B3029" s="3">
        <v>68</v>
      </c>
      <c r="C3029" s="42" t="s">
        <v>4309</v>
      </c>
      <c r="D3029" s="42" t="s">
        <v>4310</v>
      </c>
      <c r="E3029" s="42" t="s">
        <v>46</v>
      </c>
      <c r="F3029" s="48" t="s">
        <v>7471</v>
      </c>
      <c r="K3029" s="113">
        <v>0</v>
      </c>
      <c r="L3029" s="113">
        <v>0</v>
      </c>
      <c r="M3029" s="113">
        <v>0</v>
      </c>
      <c r="N3029" s="42">
        <v>0</v>
      </c>
      <c r="O3029" s="48">
        <v>0</v>
      </c>
      <c r="P3029" s="48">
        <v>0</v>
      </c>
      <c r="Q3029" s="48">
        <v>1</v>
      </c>
      <c r="R3029" s="48">
        <v>0</v>
      </c>
      <c r="S3029" s="113">
        <v>0</v>
      </c>
      <c r="T3029" s="48">
        <v>0</v>
      </c>
      <c r="U3029" s="47"/>
      <c r="V3029" s="22" t="s">
        <v>9099</v>
      </c>
      <c r="W3029" s="134" t="s">
        <v>4346</v>
      </c>
      <c r="X3029" s="3" t="s">
        <v>248</v>
      </c>
      <c r="Y3029" s="21">
        <v>0</v>
      </c>
      <c r="Z3029" s="21">
        <v>8</v>
      </c>
      <c r="AA3029" s="14">
        <v>9</v>
      </c>
      <c r="AB3029" s="3">
        <f t="shared" si="139"/>
        <v>105</v>
      </c>
      <c r="AC3029">
        <v>150.57835840552013</v>
      </c>
      <c r="AN3029" s="3">
        <v>649</v>
      </c>
      <c r="AO3029" s="3">
        <v>375</v>
      </c>
      <c r="AP3029" s="3">
        <v>2632</v>
      </c>
      <c r="AR3029" s="183" t="s">
        <v>8975</v>
      </c>
      <c r="AS3029" s="183" t="s">
        <v>9039</v>
      </c>
      <c r="AT3029" s="3">
        <v>0</v>
      </c>
      <c r="AU3029" s="3">
        <v>0</v>
      </c>
      <c r="AW3029" s="200">
        <v>1</v>
      </c>
      <c r="AX3029" s="200">
        <v>0</v>
      </c>
      <c r="AY3029" s="200">
        <v>0</v>
      </c>
      <c r="AZ3029" s="200">
        <v>0</v>
      </c>
      <c r="BA3029" s="200">
        <v>0</v>
      </c>
      <c r="BB3029" s="200">
        <v>0</v>
      </c>
      <c r="BC3029" s="200">
        <v>0</v>
      </c>
    </row>
    <row r="3030" spans="1:62" s="6" customFormat="1" ht="15.75" thickBot="1" x14ac:dyDescent="0.3">
      <c r="A3030" s="23">
        <v>134</v>
      </c>
      <c r="B3030" s="6">
        <v>68</v>
      </c>
      <c r="C3030" s="30" t="s">
        <v>4309</v>
      </c>
      <c r="D3030" s="30" t="s">
        <v>4310</v>
      </c>
      <c r="E3030" s="30" t="s">
        <v>46</v>
      </c>
      <c r="F3030" s="6" t="s">
        <v>7471</v>
      </c>
      <c r="K3030" s="142">
        <v>0</v>
      </c>
      <c r="L3030" s="142">
        <v>0</v>
      </c>
      <c r="M3030" s="142">
        <v>0</v>
      </c>
      <c r="N3030" s="30">
        <v>0</v>
      </c>
      <c r="O3030" s="28">
        <v>0</v>
      </c>
      <c r="P3030" s="28">
        <v>0</v>
      </c>
      <c r="Q3030" s="28">
        <v>1</v>
      </c>
      <c r="R3030" s="28">
        <v>0</v>
      </c>
      <c r="S3030" s="142">
        <v>0</v>
      </c>
      <c r="T3030" s="28">
        <v>0</v>
      </c>
      <c r="U3030" s="90"/>
      <c r="V3030" s="9" t="s">
        <v>149</v>
      </c>
      <c r="W3030" s="133" t="s">
        <v>4347</v>
      </c>
      <c r="X3030" s="6" t="s">
        <v>4348</v>
      </c>
      <c r="Y3030" s="8">
        <v>3</v>
      </c>
      <c r="Z3030" s="8">
        <v>8</v>
      </c>
      <c r="AA3030" s="9">
        <v>10.5</v>
      </c>
      <c r="AB3030" s="6">
        <f t="shared" si="139"/>
        <v>826.5</v>
      </c>
      <c r="AD3030" s="10"/>
      <c r="AE3030" s="11"/>
      <c r="AF3030" s="7"/>
      <c r="AM3030" s="10"/>
      <c r="AN3030" s="6">
        <v>649</v>
      </c>
      <c r="AO3030" s="6">
        <v>375</v>
      </c>
      <c r="AR3030" s="183" t="s">
        <v>8975</v>
      </c>
      <c r="AS3030" s="183" t="s">
        <v>9039</v>
      </c>
      <c r="AT3030" s="6">
        <v>0</v>
      </c>
      <c r="AU3030" s="6">
        <v>0</v>
      </c>
      <c r="AV3030" s="10"/>
      <c r="AW3030" s="201">
        <v>0</v>
      </c>
      <c r="AX3030" s="6">
        <v>0</v>
      </c>
      <c r="AY3030" s="6">
        <v>0</v>
      </c>
      <c r="AZ3030" s="6">
        <v>0</v>
      </c>
      <c r="BA3030" s="6">
        <v>0</v>
      </c>
      <c r="BB3030" s="6">
        <v>0</v>
      </c>
      <c r="BC3030" s="6">
        <v>1</v>
      </c>
      <c r="BD3030" s="10"/>
    </row>
    <row r="3031" spans="1:62" s="120" customFormat="1" ht="16.5" thickTop="1" thickBot="1" x14ac:dyDescent="0.3">
      <c r="A3031" s="119">
        <v>135</v>
      </c>
      <c r="B3031" s="145">
        <v>69</v>
      </c>
      <c r="C3031" s="145" t="s">
        <v>279</v>
      </c>
      <c r="D3031" s="145" t="s">
        <v>2682</v>
      </c>
      <c r="E3031" s="145" t="s">
        <v>88</v>
      </c>
      <c r="F3031" s="143" t="s">
        <v>7472</v>
      </c>
      <c r="G3031" s="143" t="s">
        <v>7473</v>
      </c>
      <c r="H3031" s="143"/>
      <c r="J3031" s="145"/>
      <c r="K3031" s="188">
        <v>0</v>
      </c>
      <c r="L3031" s="188">
        <v>0</v>
      </c>
      <c r="M3031" s="188">
        <v>0</v>
      </c>
      <c r="N3031" s="145">
        <v>0</v>
      </c>
      <c r="O3031" s="143">
        <v>0</v>
      </c>
      <c r="P3031" s="143">
        <v>0</v>
      </c>
      <c r="Q3031" s="143">
        <v>1</v>
      </c>
      <c r="R3031" s="143">
        <v>0</v>
      </c>
      <c r="S3031" s="188">
        <v>0</v>
      </c>
      <c r="T3031" s="143">
        <v>1</v>
      </c>
      <c r="U3031" s="195"/>
      <c r="V3031" s="151" t="s">
        <v>8651</v>
      </c>
      <c r="W3031" s="166" t="s">
        <v>4349</v>
      </c>
      <c r="X3031" s="145" t="s">
        <v>391</v>
      </c>
      <c r="Y3031" s="148">
        <v>0</v>
      </c>
      <c r="Z3031" s="148">
        <v>4</v>
      </c>
      <c r="AA3031" s="149">
        <v>6</v>
      </c>
      <c r="AB3031" s="120">
        <f t="shared" si="139"/>
        <v>54</v>
      </c>
      <c r="AC3031" s="120">
        <v>84.373624820092431</v>
      </c>
      <c r="AD3031" s="150"/>
      <c r="AE3031" s="151" t="s">
        <v>8622</v>
      </c>
      <c r="AF3031" s="175" t="s">
        <v>1005</v>
      </c>
      <c r="AG3031" s="145" t="s">
        <v>391</v>
      </c>
      <c r="AH3031" s="145">
        <v>0</v>
      </c>
      <c r="AI3031" s="145">
        <v>4</v>
      </c>
      <c r="AJ3031" s="145">
        <v>6</v>
      </c>
      <c r="AK3031" s="120">
        <f>(240*AH3031)+(12*AI3031)+AJ3031</f>
        <v>54</v>
      </c>
      <c r="AL3031" s="120">
        <v>84.027619052347063</v>
      </c>
      <c r="AM3031" s="150"/>
      <c r="AN3031" s="145">
        <v>0</v>
      </c>
      <c r="AO3031" s="145">
        <v>0</v>
      </c>
      <c r="AP3031" s="120">
        <v>3258</v>
      </c>
      <c r="AQ3031" s="120">
        <v>3228</v>
      </c>
      <c r="AR3031" s="186" t="s">
        <v>8651</v>
      </c>
      <c r="AS3031" s="198" t="s">
        <v>8622</v>
      </c>
      <c r="AT3031" s="120">
        <v>0</v>
      </c>
      <c r="AU3031" s="120">
        <v>0</v>
      </c>
      <c r="AV3031" s="130"/>
      <c r="AW3031" s="213">
        <v>1</v>
      </c>
      <c r="AX3031" s="145">
        <v>0</v>
      </c>
      <c r="AY3031" s="120">
        <v>0</v>
      </c>
      <c r="AZ3031" s="120">
        <v>0</v>
      </c>
      <c r="BA3031" s="120">
        <v>0</v>
      </c>
      <c r="BB3031" s="120">
        <v>0</v>
      </c>
      <c r="BC3031" s="120">
        <v>0</v>
      </c>
      <c r="BD3031" s="130"/>
      <c r="BE3031" s="120">
        <v>1</v>
      </c>
      <c r="BF3031" s="120">
        <v>0</v>
      </c>
      <c r="BG3031" s="120">
        <v>0</v>
      </c>
      <c r="BH3031" s="120">
        <v>0</v>
      </c>
      <c r="BI3031" s="120">
        <v>0</v>
      </c>
      <c r="BJ3031" s="120">
        <v>0</v>
      </c>
    </row>
    <row r="3032" spans="1:62" s="42" customFormat="1" ht="15.75" thickTop="1" x14ac:dyDescent="0.25">
      <c r="A3032" s="48">
        <v>136</v>
      </c>
      <c r="B3032" s="48">
        <v>69</v>
      </c>
      <c r="C3032" s="48" t="s">
        <v>4350</v>
      </c>
      <c r="D3032" s="48" t="s">
        <v>4351</v>
      </c>
      <c r="E3032" s="48" t="s">
        <v>4352</v>
      </c>
      <c r="F3032" s="48" t="s">
        <v>4353</v>
      </c>
      <c r="G3032" s="48" t="s">
        <v>7474</v>
      </c>
      <c r="H3032" s="48"/>
      <c r="I3032" s="48"/>
      <c r="J3032" s="48"/>
      <c r="K3032" s="113">
        <v>0</v>
      </c>
      <c r="L3032" s="113">
        <v>0</v>
      </c>
      <c r="M3032" s="113">
        <v>0</v>
      </c>
      <c r="N3032" s="42">
        <v>0</v>
      </c>
      <c r="O3032" s="48">
        <v>0</v>
      </c>
      <c r="P3032" s="48">
        <v>0</v>
      </c>
      <c r="Q3032" s="48">
        <v>0</v>
      </c>
      <c r="R3032" s="48">
        <v>0</v>
      </c>
      <c r="S3032" s="113">
        <v>0</v>
      </c>
      <c r="T3032" s="48">
        <v>0</v>
      </c>
      <c r="U3032" s="47"/>
      <c r="V3032" s="58" t="s">
        <v>9450</v>
      </c>
      <c r="W3032" s="136" t="s">
        <v>4354</v>
      </c>
      <c r="X3032" s="48" t="s">
        <v>1845</v>
      </c>
      <c r="Y3032" s="38">
        <v>2</v>
      </c>
      <c r="Z3032" s="38">
        <v>14</v>
      </c>
      <c r="AA3032" s="57">
        <v>0</v>
      </c>
      <c r="AB3032" s="42">
        <f t="shared" ref="AB3032:AB3036" si="140">(240*Y3032)+(12*Z3032)+AA3032</f>
        <v>648</v>
      </c>
      <c r="AC3032" s="42">
        <v>843.85628135979755</v>
      </c>
      <c r="AD3032" s="47"/>
      <c r="AE3032" s="58" t="s">
        <v>9473</v>
      </c>
      <c r="AF3032" s="50" t="s">
        <v>4355</v>
      </c>
      <c r="AG3032" s="48" t="s">
        <v>1707</v>
      </c>
      <c r="AH3032" s="48">
        <v>12</v>
      </c>
      <c r="AI3032" s="48">
        <v>0</v>
      </c>
      <c r="AJ3032" s="48">
        <v>0</v>
      </c>
      <c r="AK3032" s="42">
        <f>(240*AH3032)+(12*AI3032)+AJ3032</f>
        <v>2880</v>
      </c>
      <c r="AL3032" s="42">
        <v>3807.9318994395912</v>
      </c>
      <c r="AM3032" s="47"/>
      <c r="AN3032" s="48">
        <v>1141</v>
      </c>
      <c r="AO3032" s="48">
        <v>366</v>
      </c>
      <c r="AP3032" s="3">
        <v>1928</v>
      </c>
      <c r="AQ3032" s="3">
        <v>2039</v>
      </c>
      <c r="AR3032" s="183" t="s">
        <v>9522</v>
      </c>
      <c r="AS3032" s="183" t="s">
        <v>9474</v>
      </c>
      <c r="AT3032" s="3">
        <v>0</v>
      </c>
      <c r="AU3032" s="3">
        <v>0</v>
      </c>
      <c r="AV3032" s="1"/>
      <c r="AW3032" s="208">
        <v>0</v>
      </c>
      <c r="AX3032" s="48">
        <v>0</v>
      </c>
      <c r="AY3032" s="42">
        <v>0</v>
      </c>
      <c r="AZ3032" s="42">
        <v>0</v>
      </c>
      <c r="BA3032" s="42">
        <v>1</v>
      </c>
      <c r="BB3032" s="42">
        <v>0</v>
      </c>
      <c r="BC3032" s="42">
        <v>0</v>
      </c>
      <c r="BD3032" s="41"/>
      <c r="BE3032" s="42">
        <v>0</v>
      </c>
      <c r="BF3032" s="42">
        <v>0</v>
      </c>
      <c r="BG3032" s="42">
        <v>0</v>
      </c>
      <c r="BH3032" s="42">
        <v>1</v>
      </c>
      <c r="BI3032" s="42">
        <v>0</v>
      </c>
      <c r="BJ3032" s="42">
        <v>0</v>
      </c>
    </row>
    <row r="3033" spans="1:62" s="42" customFormat="1" x14ac:dyDescent="0.25">
      <c r="A3033" s="48">
        <v>136</v>
      </c>
      <c r="B3033" s="48">
        <v>69</v>
      </c>
      <c r="C3033" s="48" t="s">
        <v>4350</v>
      </c>
      <c r="D3033" s="48" t="s">
        <v>4351</v>
      </c>
      <c r="E3033" s="48" t="s">
        <v>4352</v>
      </c>
      <c r="F3033" s="48" t="s">
        <v>4353</v>
      </c>
      <c r="G3033" s="48" t="s">
        <v>7475</v>
      </c>
      <c r="H3033" s="48"/>
      <c r="I3033" s="48"/>
      <c r="J3033" s="48"/>
      <c r="K3033" s="113">
        <v>0</v>
      </c>
      <c r="L3033" s="113">
        <v>0</v>
      </c>
      <c r="M3033" s="113">
        <v>0</v>
      </c>
      <c r="N3033" s="42">
        <v>0</v>
      </c>
      <c r="O3033" s="48">
        <v>0</v>
      </c>
      <c r="P3033" s="48">
        <v>0</v>
      </c>
      <c r="Q3033" s="48">
        <v>0</v>
      </c>
      <c r="R3033" s="48">
        <v>0</v>
      </c>
      <c r="S3033" s="113">
        <v>0</v>
      </c>
      <c r="T3033" s="48">
        <v>0</v>
      </c>
      <c r="U3033" s="47"/>
      <c r="V3033" s="58" t="s">
        <v>9523</v>
      </c>
      <c r="W3033" s="136" t="s">
        <v>4356</v>
      </c>
      <c r="X3033" s="48" t="s">
        <v>4357</v>
      </c>
      <c r="Y3033" s="38">
        <v>3</v>
      </c>
      <c r="Z3033" s="38">
        <v>19</v>
      </c>
      <c r="AA3033" s="57">
        <v>1</v>
      </c>
      <c r="AB3033" s="42">
        <f t="shared" si="140"/>
        <v>949</v>
      </c>
      <c r="AC3033" s="42">
        <v>1161.0021392232725</v>
      </c>
      <c r="AD3033" s="47"/>
      <c r="AE3033" s="58" t="s">
        <v>9524</v>
      </c>
      <c r="AF3033" s="50" t="s">
        <v>4358</v>
      </c>
      <c r="AG3033" s="48" t="s">
        <v>244</v>
      </c>
      <c r="AH3033" s="48">
        <v>12</v>
      </c>
      <c r="AI3033" s="48">
        <v>0</v>
      </c>
      <c r="AJ3033" s="48">
        <v>0</v>
      </c>
      <c r="AK3033" s="42">
        <f>(240*AH3033)+(12*AI3033)+AJ3033</f>
        <v>2880</v>
      </c>
      <c r="AL3033" s="42">
        <v>3621.7331451546484</v>
      </c>
      <c r="AM3033" s="47"/>
      <c r="AN3033" s="48">
        <v>1141</v>
      </c>
      <c r="AO3033" s="48">
        <v>366</v>
      </c>
      <c r="AP3033" s="3">
        <v>1472</v>
      </c>
      <c r="AQ3033" s="3">
        <v>1673</v>
      </c>
      <c r="AR3033" s="183" t="s">
        <v>9522</v>
      </c>
      <c r="AS3033" s="183" t="s">
        <v>9474</v>
      </c>
      <c r="AT3033" s="3">
        <v>0</v>
      </c>
      <c r="AU3033" s="3">
        <v>0</v>
      </c>
      <c r="AV3033" s="1"/>
      <c r="AW3033" s="208">
        <v>0</v>
      </c>
      <c r="AX3033" s="48">
        <v>0</v>
      </c>
      <c r="AY3033" s="42">
        <v>0</v>
      </c>
      <c r="AZ3033" s="42">
        <v>0</v>
      </c>
      <c r="BA3033" s="42">
        <v>0</v>
      </c>
      <c r="BB3033" s="42">
        <v>1</v>
      </c>
      <c r="BC3033" s="42">
        <v>0</v>
      </c>
      <c r="BD3033" s="41"/>
      <c r="BE3033" s="42">
        <v>0</v>
      </c>
      <c r="BF3033" s="42">
        <v>0</v>
      </c>
      <c r="BG3033" s="42">
        <v>0</v>
      </c>
      <c r="BH3033" s="42">
        <v>1</v>
      </c>
      <c r="BI3033" s="42">
        <v>0</v>
      </c>
      <c r="BJ3033" s="42">
        <v>0</v>
      </c>
    </row>
    <row r="3034" spans="1:62" s="42" customFormat="1" ht="30" x14ac:dyDescent="0.25">
      <c r="A3034" s="48">
        <v>136</v>
      </c>
      <c r="B3034" s="48">
        <v>69</v>
      </c>
      <c r="C3034" s="48" t="s">
        <v>4350</v>
      </c>
      <c r="D3034" s="48" t="s">
        <v>4351</v>
      </c>
      <c r="E3034" s="48" t="s">
        <v>4352</v>
      </c>
      <c r="F3034" s="48" t="s">
        <v>4353</v>
      </c>
      <c r="G3034" s="48" t="s">
        <v>7476</v>
      </c>
      <c r="H3034" s="48"/>
      <c r="I3034" s="48"/>
      <c r="J3034" s="48"/>
      <c r="K3034" s="113">
        <v>0</v>
      </c>
      <c r="L3034" s="113">
        <v>0</v>
      </c>
      <c r="M3034" s="113">
        <v>0</v>
      </c>
      <c r="N3034" s="42">
        <v>0</v>
      </c>
      <c r="O3034" s="48">
        <v>0</v>
      </c>
      <c r="P3034" s="48">
        <v>0</v>
      </c>
      <c r="Q3034" s="48">
        <v>0</v>
      </c>
      <c r="R3034" s="48">
        <v>0</v>
      </c>
      <c r="S3034" s="113">
        <v>0</v>
      </c>
      <c r="T3034" s="48">
        <v>0</v>
      </c>
      <c r="U3034" s="47"/>
      <c r="V3034" s="58" t="s">
        <v>9525</v>
      </c>
      <c r="W3034" s="136" t="s">
        <v>4359</v>
      </c>
      <c r="X3034" s="48" t="s">
        <v>72</v>
      </c>
      <c r="Y3034" s="38">
        <v>1</v>
      </c>
      <c r="Z3034" s="38">
        <v>2</v>
      </c>
      <c r="AA3034" s="57">
        <v>6</v>
      </c>
      <c r="AB3034" s="42">
        <f t="shared" si="140"/>
        <v>270</v>
      </c>
      <c r="AC3034" s="42">
        <v>326.53786793245013</v>
      </c>
      <c r="AD3034" s="47"/>
      <c r="AE3034" s="58"/>
      <c r="AF3034" s="50"/>
      <c r="AG3034" s="48" t="s">
        <v>1777</v>
      </c>
      <c r="AH3034" s="48">
        <v>24</v>
      </c>
      <c r="AI3034" s="48">
        <v>0</v>
      </c>
      <c r="AJ3034" s="48">
        <v>0</v>
      </c>
      <c r="AK3034" s="42">
        <f>(240*AH3034)+(12*AI3034)+AJ3034</f>
        <v>5760</v>
      </c>
      <c r="AM3034" s="47"/>
      <c r="AN3034" s="48">
        <v>1141</v>
      </c>
      <c r="AO3034" s="48">
        <v>366</v>
      </c>
      <c r="AP3034" s="3">
        <v>1388</v>
      </c>
      <c r="AQ3034" s="48"/>
      <c r="AR3034" s="183" t="s">
        <v>9526</v>
      </c>
      <c r="AS3034" s="183" t="s">
        <v>9474</v>
      </c>
      <c r="AT3034" s="3">
        <v>0</v>
      </c>
      <c r="AU3034" s="3">
        <v>0</v>
      </c>
      <c r="AV3034" s="1"/>
      <c r="AW3034" s="208">
        <v>0</v>
      </c>
      <c r="AX3034" s="48">
        <v>0</v>
      </c>
      <c r="AY3034" s="42">
        <v>0</v>
      </c>
      <c r="AZ3034" s="42">
        <v>0</v>
      </c>
      <c r="BA3034" s="42">
        <v>1</v>
      </c>
      <c r="BB3034" s="42">
        <v>0</v>
      </c>
      <c r="BC3034" s="42">
        <v>0</v>
      </c>
      <c r="BD3034" s="41"/>
    </row>
    <row r="3035" spans="1:62" s="42" customFormat="1" x14ac:dyDescent="0.25">
      <c r="A3035" s="48">
        <v>136</v>
      </c>
      <c r="B3035" s="48">
        <v>69</v>
      </c>
      <c r="C3035" s="48" t="s">
        <v>4350</v>
      </c>
      <c r="D3035" s="48" t="s">
        <v>4351</v>
      </c>
      <c r="E3035" s="48" t="s">
        <v>4352</v>
      </c>
      <c r="F3035" s="48" t="s">
        <v>4353</v>
      </c>
      <c r="G3035" s="48" t="s">
        <v>7477</v>
      </c>
      <c r="H3035" s="48"/>
      <c r="I3035" s="48"/>
      <c r="J3035" s="48"/>
      <c r="K3035" s="113">
        <v>0</v>
      </c>
      <c r="L3035" s="113">
        <v>0</v>
      </c>
      <c r="M3035" s="113">
        <v>0</v>
      </c>
      <c r="N3035" s="42">
        <v>0</v>
      </c>
      <c r="O3035" s="48">
        <v>0</v>
      </c>
      <c r="P3035" s="48">
        <v>0</v>
      </c>
      <c r="Q3035" s="48">
        <v>0</v>
      </c>
      <c r="R3035" s="48">
        <v>0</v>
      </c>
      <c r="S3035" s="113">
        <v>0</v>
      </c>
      <c r="T3035" s="48">
        <v>0</v>
      </c>
      <c r="U3035" s="47"/>
      <c r="V3035" s="58" t="s">
        <v>9544</v>
      </c>
      <c r="W3035" s="136" t="s">
        <v>4360</v>
      </c>
      <c r="X3035" s="48" t="s">
        <v>401</v>
      </c>
      <c r="Y3035" s="38">
        <v>1</v>
      </c>
      <c r="Z3035" s="38">
        <v>10</v>
      </c>
      <c r="AA3035" s="57">
        <v>0</v>
      </c>
      <c r="AB3035" s="42">
        <f t="shared" si="140"/>
        <v>360</v>
      </c>
      <c r="AC3035" s="42">
        <v>400.97732002977477</v>
      </c>
      <c r="AD3035" s="47"/>
      <c r="AE3035" s="92"/>
      <c r="AF3035" s="50"/>
      <c r="AG3035" s="48"/>
      <c r="AH3035" s="48"/>
      <c r="AI3035" s="48"/>
      <c r="AJ3035" s="48"/>
      <c r="AM3035" s="47"/>
      <c r="AN3035" s="48">
        <v>1141</v>
      </c>
      <c r="AO3035" s="48">
        <v>366</v>
      </c>
      <c r="AP3035" s="18">
        <v>787</v>
      </c>
      <c r="AQ3035" s="48"/>
      <c r="AR3035" s="183" t="s">
        <v>9526</v>
      </c>
      <c r="AS3035" s="183" t="s">
        <v>9474</v>
      </c>
      <c r="AT3035" s="3">
        <v>0</v>
      </c>
      <c r="AU3035" s="3">
        <v>0</v>
      </c>
      <c r="AV3035" s="193"/>
      <c r="AW3035" s="208">
        <v>0</v>
      </c>
      <c r="AX3035" s="48">
        <v>0</v>
      </c>
      <c r="AY3035" s="42">
        <v>0</v>
      </c>
      <c r="AZ3035" s="42">
        <v>0</v>
      </c>
      <c r="BA3035" s="42">
        <v>1</v>
      </c>
      <c r="BB3035" s="42">
        <v>0</v>
      </c>
      <c r="BC3035" s="42">
        <v>0</v>
      </c>
      <c r="BD3035" s="41"/>
    </row>
    <row r="3036" spans="1:62" s="42" customFormat="1" x14ac:dyDescent="0.25">
      <c r="A3036" s="48">
        <v>136</v>
      </c>
      <c r="B3036" s="48">
        <v>69</v>
      </c>
      <c r="C3036" s="48" t="s">
        <v>4350</v>
      </c>
      <c r="D3036" s="48" t="s">
        <v>4351</v>
      </c>
      <c r="E3036" s="48" t="s">
        <v>4352</v>
      </c>
      <c r="F3036" s="48" t="s">
        <v>4353</v>
      </c>
      <c r="G3036" s="48" t="s">
        <v>7478</v>
      </c>
      <c r="H3036" s="48"/>
      <c r="I3036" s="48"/>
      <c r="J3036" s="48"/>
      <c r="K3036" s="113">
        <v>0</v>
      </c>
      <c r="L3036" s="113">
        <v>0</v>
      </c>
      <c r="M3036" s="113">
        <v>0</v>
      </c>
      <c r="N3036" s="42">
        <v>0</v>
      </c>
      <c r="O3036" s="48">
        <v>0</v>
      </c>
      <c r="P3036" s="48">
        <v>0</v>
      </c>
      <c r="Q3036" s="48">
        <v>0</v>
      </c>
      <c r="R3036" s="48">
        <v>0</v>
      </c>
      <c r="S3036" s="113">
        <v>0</v>
      </c>
      <c r="T3036" s="48">
        <v>0</v>
      </c>
      <c r="U3036" s="47"/>
      <c r="V3036" s="58" t="s">
        <v>9544</v>
      </c>
      <c r="W3036" s="136" t="s">
        <v>4361</v>
      </c>
      <c r="X3036" s="48" t="s">
        <v>77</v>
      </c>
      <c r="Y3036" s="38">
        <v>0</v>
      </c>
      <c r="Z3036" s="38">
        <v>6</v>
      </c>
      <c r="AA3036" s="57">
        <v>0</v>
      </c>
      <c r="AB3036" s="42">
        <f t="shared" si="140"/>
        <v>72</v>
      </c>
      <c r="AC3036" s="42">
        <v>80.19546400595496</v>
      </c>
      <c r="AD3036" s="47"/>
      <c r="AE3036" s="92"/>
      <c r="AF3036" s="50"/>
      <c r="AG3036" s="48"/>
      <c r="AH3036" s="48"/>
      <c r="AI3036" s="48"/>
      <c r="AJ3036" s="48"/>
      <c r="AM3036" s="47"/>
      <c r="AN3036" s="48">
        <v>1141</v>
      </c>
      <c r="AO3036" s="48">
        <v>366</v>
      </c>
      <c r="AP3036" s="18">
        <v>787</v>
      </c>
      <c r="AQ3036" s="48"/>
      <c r="AR3036" s="183" t="s">
        <v>9526</v>
      </c>
      <c r="AS3036" s="183" t="s">
        <v>9474</v>
      </c>
      <c r="AT3036" s="3">
        <v>0</v>
      </c>
      <c r="AU3036" s="3">
        <v>0</v>
      </c>
      <c r="AV3036" s="1"/>
      <c r="AW3036" s="208">
        <v>0</v>
      </c>
      <c r="AX3036" s="48">
        <v>0</v>
      </c>
      <c r="AY3036" s="42">
        <v>0</v>
      </c>
      <c r="AZ3036" s="42">
        <v>0</v>
      </c>
      <c r="BA3036" s="42">
        <v>1</v>
      </c>
      <c r="BB3036" s="42">
        <v>0</v>
      </c>
      <c r="BC3036" s="42">
        <v>0</v>
      </c>
      <c r="BD3036" s="41"/>
    </row>
    <row r="3037" spans="1:62" s="30" customFormat="1" ht="15.75" thickBot="1" x14ac:dyDescent="0.3">
      <c r="A3037" s="28">
        <v>136</v>
      </c>
      <c r="B3037" s="28">
        <v>69</v>
      </c>
      <c r="C3037" s="28" t="s">
        <v>4350</v>
      </c>
      <c r="D3037" s="28" t="s">
        <v>4351</v>
      </c>
      <c r="E3037" s="28" t="s">
        <v>4352</v>
      </c>
      <c r="F3037" s="28" t="s">
        <v>4353</v>
      </c>
      <c r="G3037" s="28" t="s">
        <v>7479</v>
      </c>
      <c r="H3037" s="28"/>
      <c r="I3037" s="28"/>
      <c r="J3037" s="28"/>
      <c r="K3037" s="142">
        <v>0</v>
      </c>
      <c r="L3037" s="142">
        <v>0</v>
      </c>
      <c r="M3037" s="142">
        <v>0</v>
      </c>
      <c r="N3037" s="30">
        <v>0</v>
      </c>
      <c r="O3037" s="28">
        <v>0</v>
      </c>
      <c r="P3037" s="28">
        <v>0</v>
      </c>
      <c r="Q3037" s="28">
        <v>0</v>
      </c>
      <c r="R3037" s="28">
        <v>0</v>
      </c>
      <c r="S3037" s="142">
        <v>0</v>
      </c>
      <c r="T3037" s="28">
        <v>0</v>
      </c>
      <c r="U3037" s="90"/>
      <c r="V3037" s="231" t="s">
        <v>9544</v>
      </c>
      <c r="W3037" s="144" t="s">
        <v>4362</v>
      </c>
      <c r="X3037" s="28"/>
      <c r="Y3037" s="36"/>
      <c r="Z3037" s="36"/>
      <c r="AA3037" s="89"/>
      <c r="AB3037" s="30" t="s">
        <v>149</v>
      </c>
      <c r="AD3037" s="90"/>
      <c r="AE3037" s="141"/>
      <c r="AF3037" s="35"/>
      <c r="AG3037" s="28"/>
      <c r="AH3037" s="28"/>
      <c r="AI3037" s="28"/>
      <c r="AJ3037" s="28"/>
      <c r="AM3037" s="90"/>
      <c r="AN3037" s="28">
        <v>1141</v>
      </c>
      <c r="AO3037" s="28">
        <v>366</v>
      </c>
      <c r="AP3037" s="6">
        <v>787</v>
      </c>
      <c r="AQ3037" s="28"/>
      <c r="AR3037" s="198" t="s">
        <v>9526</v>
      </c>
      <c r="AS3037" s="198" t="s">
        <v>9474</v>
      </c>
      <c r="AT3037" s="6">
        <v>0</v>
      </c>
      <c r="AU3037" s="6">
        <v>0</v>
      </c>
      <c r="AV3037" s="10"/>
      <c r="AW3037" s="209">
        <v>0</v>
      </c>
      <c r="AX3037" s="28">
        <v>0</v>
      </c>
      <c r="AY3037" s="30">
        <v>0</v>
      </c>
      <c r="AZ3037" s="30">
        <v>0</v>
      </c>
      <c r="BA3037" s="30">
        <v>1</v>
      </c>
      <c r="BB3037" s="30">
        <v>0</v>
      </c>
      <c r="BC3037" s="30">
        <v>0</v>
      </c>
      <c r="BD3037" s="45"/>
    </row>
    <row r="3038" spans="1:62" ht="15.75" thickTop="1" x14ac:dyDescent="0.25">
      <c r="A3038" s="18">
        <v>137</v>
      </c>
      <c r="B3038" s="18">
        <v>69</v>
      </c>
      <c r="C3038" s="18" t="s">
        <v>4363</v>
      </c>
      <c r="D3038" s="48" t="s">
        <v>164</v>
      </c>
      <c r="E3038" s="48" t="s">
        <v>46</v>
      </c>
      <c r="F3038" s="48" t="s">
        <v>6586</v>
      </c>
      <c r="G3038" s="48" t="s">
        <v>7480</v>
      </c>
      <c r="H3038" s="48" t="s">
        <v>7481</v>
      </c>
      <c r="I3038" s="18"/>
      <c r="J3038" s="18"/>
      <c r="K3038" s="113">
        <v>1</v>
      </c>
      <c r="L3038" s="113">
        <v>1</v>
      </c>
      <c r="M3038" s="113">
        <v>0</v>
      </c>
      <c r="N3038" s="42">
        <v>0</v>
      </c>
      <c r="O3038" s="48">
        <v>0</v>
      </c>
      <c r="P3038" s="48">
        <v>0</v>
      </c>
      <c r="Q3038" s="48">
        <v>1</v>
      </c>
      <c r="R3038" s="48">
        <v>0</v>
      </c>
      <c r="S3038" s="113">
        <v>0</v>
      </c>
      <c r="T3038" s="48">
        <v>0</v>
      </c>
      <c r="U3038" s="47"/>
      <c r="V3038" s="39" t="s">
        <v>8762</v>
      </c>
      <c r="W3038" s="134" t="s">
        <v>4364</v>
      </c>
      <c r="X3038" s="18" t="s">
        <v>4365</v>
      </c>
      <c r="Y3038" s="13">
        <v>0</v>
      </c>
      <c r="Z3038" s="13">
        <v>16</v>
      </c>
      <c r="AA3038" s="33">
        <v>6</v>
      </c>
      <c r="AB3038" s="3">
        <f t="shared" ref="AB3038:AB3063" si="141">(240*Y3038)+(12*Z3038)+AA3038</f>
        <v>198</v>
      </c>
      <c r="AC3038">
        <v>309.20049792678014</v>
      </c>
      <c r="AD3038" s="17"/>
      <c r="AE3038" s="39" t="s">
        <v>8805</v>
      </c>
      <c r="AF3038" s="2" t="s">
        <v>123</v>
      </c>
      <c r="AG3038" s="18" t="s">
        <v>4366</v>
      </c>
      <c r="AH3038" s="18">
        <v>1</v>
      </c>
      <c r="AI3038" s="18">
        <v>13</v>
      </c>
      <c r="AJ3038" s="18">
        <v>4.5</v>
      </c>
      <c r="AK3038" s="3">
        <f>(240*AH3038)+(12*AI3038)+AJ3038</f>
        <v>400.5</v>
      </c>
      <c r="AL3038">
        <v>621.9256856742436</v>
      </c>
      <c r="AM3038" s="17"/>
      <c r="AN3038" s="18">
        <v>0</v>
      </c>
      <c r="AO3038" s="18">
        <v>0</v>
      </c>
      <c r="AP3038" s="3">
        <v>3254</v>
      </c>
      <c r="AQ3038" s="3">
        <v>3213</v>
      </c>
      <c r="AR3038" s="183" t="s">
        <v>8762</v>
      </c>
      <c r="AS3038" s="183" t="s">
        <v>8805</v>
      </c>
      <c r="AT3038" s="3">
        <v>0</v>
      </c>
      <c r="AU3038" s="3">
        <v>0</v>
      </c>
      <c r="AW3038" s="200">
        <v>1</v>
      </c>
      <c r="AX3038" s="200">
        <v>0</v>
      </c>
      <c r="AY3038" s="200">
        <v>0</v>
      </c>
      <c r="AZ3038" s="200">
        <v>0</v>
      </c>
      <c r="BA3038" s="200">
        <v>0</v>
      </c>
      <c r="BB3038" s="200">
        <v>0</v>
      </c>
      <c r="BC3038" s="200">
        <v>0</v>
      </c>
      <c r="BE3038" s="18">
        <v>1</v>
      </c>
      <c r="BF3038" s="18">
        <v>0</v>
      </c>
      <c r="BG3038" s="18">
        <v>0</v>
      </c>
      <c r="BH3038" s="18">
        <v>0</v>
      </c>
      <c r="BI3038" s="18">
        <v>0</v>
      </c>
      <c r="BJ3038" s="18">
        <v>0</v>
      </c>
    </row>
    <row r="3039" spans="1:62" x14ac:dyDescent="0.25">
      <c r="A3039" s="18">
        <v>137</v>
      </c>
      <c r="B3039" s="18">
        <v>69</v>
      </c>
      <c r="C3039" s="18" t="s">
        <v>4363</v>
      </c>
      <c r="D3039" s="48" t="s">
        <v>164</v>
      </c>
      <c r="E3039" s="48" t="s">
        <v>46</v>
      </c>
      <c r="F3039" s="48" t="s">
        <v>6586</v>
      </c>
      <c r="G3039" s="48" t="s">
        <v>7482</v>
      </c>
      <c r="H3039" s="48" t="s">
        <v>7481</v>
      </c>
      <c r="I3039" s="18"/>
      <c r="J3039" s="18"/>
      <c r="K3039" s="113">
        <v>1</v>
      </c>
      <c r="L3039" s="113">
        <v>1</v>
      </c>
      <c r="M3039" s="113">
        <v>0</v>
      </c>
      <c r="N3039" s="42">
        <v>0</v>
      </c>
      <c r="O3039" s="48">
        <v>0</v>
      </c>
      <c r="P3039" s="48">
        <v>0</v>
      </c>
      <c r="Q3039" s="48">
        <v>1</v>
      </c>
      <c r="R3039" s="48">
        <v>0</v>
      </c>
      <c r="S3039" s="113">
        <v>0</v>
      </c>
      <c r="T3039" s="48">
        <v>0</v>
      </c>
      <c r="U3039" s="47"/>
      <c r="V3039" s="39" t="s">
        <v>8762</v>
      </c>
      <c r="W3039" s="134" t="s">
        <v>4367</v>
      </c>
      <c r="X3039" s="18" t="s">
        <v>4368</v>
      </c>
      <c r="Y3039" s="13">
        <v>0</v>
      </c>
      <c r="Z3039" s="13">
        <v>4</v>
      </c>
      <c r="AA3039" s="33">
        <v>5.5</v>
      </c>
      <c r="AB3039" s="3">
        <f t="shared" si="141"/>
        <v>53.5</v>
      </c>
      <c r="AC3039">
        <v>83.546599187286546</v>
      </c>
      <c r="AD3039" s="17"/>
      <c r="AE3039" s="39"/>
      <c r="AG3039" s="18" t="s">
        <v>4366</v>
      </c>
      <c r="AH3039" s="18">
        <v>1</v>
      </c>
      <c r="AI3039" s="18">
        <v>13</v>
      </c>
      <c r="AJ3039" s="18">
        <v>4.5</v>
      </c>
      <c r="AK3039" s="3">
        <f>(240*AH3039)+(12*AI3039)+AJ3039</f>
        <v>400.5</v>
      </c>
      <c r="AM3039" s="17"/>
      <c r="AN3039" s="18">
        <v>0</v>
      </c>
      <c r="AO3039" s="18">
        <v>0</v>
      </c>
      <c r="AP3039" s="3">
        <v>3254</v>
      </c>
      <c r="AQ3039" s="18"/>
      <c r="AR3039" s="183" t="s">
        <v>8762</v>
      </c>
      <c r="AS3039" s="183" t="s">
        <v>8805</v>
      </c>
      <c r="AT3039" s="3">
        <v>0</v>
      </c>
      <c r="AU3039" s="3">
        <v>0</v>
      </c>
      <c r="AW3039" s="200">
        <v>1</v>
      </c>
      <c r="AX3039" s="200">
        <v>0</v>
      </c>
      <c r="AY3039" s="200">
        <v>0</v>
      </c>
      <c r="AZ3039" s="200">
        <v>0</v>
      </c>
      <c r="BA3039" s="200">
        <v>0</v>
      </c>
      <c r="BB3039" s="200">
        <v>0</v>
      </c>
      <c r="BC3039" s="200">
        <v>0</v>
      </c>
    </row>
    <row r="3040" spans="1:62" ht="30" x14ac:dyDescent="0.25">
      <c r="A3040" s="18">
        <v>137</v>
      </c>
      <c r="B3040" s="18">
        <v>69</v>
      </c>
      <c r="C3040" s="18" t="s">
        <v>4363</v>
      </c>
      <c r="D3040" s="48" t="s">
        <v>164</v>
      </c>
      <c r="E3040" s="48" t="s">
        <v>46</v>
      </c>
      <c r="F3040" s="48" t="s">
        <v>6586</v>
      </c>
      <c r="G3040" s="48" t="s">
        <v>7483</v>
      </c>
      <c r="H3040" s="48" t="s">
        <v>7481</v>
      </c>
      <c r="I3040" s="18"/>
      <c r="J3040" s="18"/>
      <c r="K3040" s="113">
        <v>1</v>
      </c>
      <c r="L3040" s="113">
        <v>1</v>
      </c>
      <c r="M3040" s="113">
        <v>0</v>
      </c>
      <c r="N3040" s="42">
        <v>0</v>
      </c>
      <c r="O3040" s="48">
        <v>0</v>
      </c>
      <c r="P3040" s="48">
        <v>0</v>
      </c>
      <c r="Q3040" s="48">
        <v>1</v>
      </c>
      <c r="R3040" s="48">
        <v>0</v>
      </c>
      <c r="S3040" s="113">
        <v>0</v>
      </c>
      <c r="T3040" s="48">
        <v>0</v>
      </c>
      <c r="U3040" s="47"/>
      <c r="V3040" s="39" t="s">
        <v>8762</v>
      </c>
      <c r="W3040" s="134" t="s">
        <v>4369</v>
      </c>
      <c r="X3040" s="18" t="s">
        <v>503</v>
      </c>
      <c r="Y3040" s="13">
        <v>0</v>
      </c>
      <c r="Z3040" s="13">
        <v>12</v>
      </c>
      <c r="AA3040" s="33">
        <v>6</v>
      </c>
      <c r="AB3040" s="3">
        <f t="shared" si="141"/>
        <v>150</v>
      </c>
      <c r="AC3040">
        <v>234.24280145968191</v>
      </c>
      <c r="AD3040" s="17"/>
      <c r="AE3040" s="34"/>
      <c r="AG3040" s="18"/>
      <c r="AH3040" s="18"/>
      <c r="AI3040" s="18"/>
      <c r="AJ3040" s="18"/>
      <c r="AM3040" s="17"/>
      <c r="AN3040" s="18">
        <v>0</v>
      </c>
      <c r="AO3040" s="18">
        <v>0</v>
      </c>
      <c r="AP3040" s="3">
        <v>3254</v>
      </c>
      <c r="AQ3040" s="18"/>
      <c r="AR3040" s="183" t="s">
        <v>8762</v>
      </c>
      <c r="AS3040" s="183" t="s">
        <v>8805</v>
      </c>
      <c r="AT3040" s="3">
        <v>0</v>
      </c>
      <c r="AU3040" s="3">
        <v>0</v>
      </c>
      <c r="AW3040" s="200">
        <v>1</v>
      </c>
      <c r="AX3040" s="200">
        <v>0</v>
      </c>
      <c r="AY3040" s="200">
        <v>0</v>
      </c>
      <c r="AZ3040" s="200">
        <v>0</v>
      </c>
      <c r="BA3040" s="200">
        <v>0</v>
      </c>
      <c r="BB3040" s="200">
        <v>0</v>
      </c>
      <c r="BC3040" s="200">
        <v>0</v>
      </c>
    </row>
    <row r="3041" spans="1:62" s="6" customFormat="1" ht="15.75" thickBot="1" x14ac:dyDescent="0.3">
      <c r="A3041" s="23">
        <v>137</v>
      </c>
      <c r="B3041" s="6">
        <v>69</v>
      </c>
      <c r="C3041" s="6" t="s">
        <v>4363</v>
      </c>
      <c r="D3041" s="30" t="s">
        <v>164</v>
      </c>
      <c r="E3041" s="30" t="s">
        <v>46</v>
      </c>
      <c r="F3041" s="28" t="s">
        <v>6586</v>
      </c>
      <c r="G3041" s="28" t="s">
        <v>7484</v>
      </c>
      <c r="H3041" s="28" t="s">
        <v>7481</v>
      </c>
      <c r="K3041" s="142">
        <v>1</v>
      </c>
      <c r="L3041" s="142">
        <v>1</v>
      </c>
      <c r="M3041" s="142">
        <v>0</v>
      </c>
      <c r="N3041" s="30">
        <v>0</v>
      </c>
      <c r="O3041" s="28">
        <v>0</v>
      </c>
      <c r="P3041" s="28">
        <v>0</v>
      </c>
      <c r="Q3041" s="28">
        <v>1</v>
      </c>
      <c r="R3041" s="28">
        <v>0</v>
      </c>
      <c r="S3041" s="142">
        <v>0</v>
      </c>
      <c r="T3041" s="28">
        <v>0</v>
      </c>
      <c r="U3041" s="90"/>
      <c r="V3041" s="9" t="s">
        <v>149</v>
      </c>
      <c r="W3041" s="133"/>
      <c r="X3041" s="6" t="s">
        <v>4370</v>
      </c>
      <c r="Y3041" s="8">
        <v>1</v>
      </c>
      <c r="Z3041" s="8">
        <v>13</v>
      </c>
      <c r="AA3041" s="9">
        <v>5.5</v>
      </c>
      <c r="AB3041" s="6">
        <f t="shared" si="141"/>
        <v>401.5</v>
      </c>
      <c r="AD3041" s="10"/>
      <c r="AE3041" s="11"/>
      <c r="AF3041" s="7"/>
      <c r="AM3041" s="10"/>
      <c r="AN3041" s="23">
        <v>0</v>
      </c>
      <c r="AO3041" s="23">
        <v>0</v>
      </c>
      <c r="AR3041" s="198" t="s">
        <v>8762</v>
      </c>
      <c r="AS3041" s="198" t="s">
        <v>8805</v>
      </c>
      <c r="AT3041" s="6">
        <v>0</v>
      </c>
      <c r="AU3041" s="6">
        <v>0</v>
      </c>
      <c r="AV3041" s="10"/>
      <c r="AW3041" s="201"/>
      <c r="BD3041" s="10"/>
    </row>
    <row r="3042" spans="1:62" ht="15.75" thickTop="1" x14ac:dyDescent="0.25">
      <c r="A3042" s="18">
        <v>138</v>
      </c>
      <c r="B3042" s="3">
        <v>70</v>
      </c>
      <c r="C3042" s="3" t="s">
        <v>4371</v>
      </c>
      <c r="D3042" s="42" t="s">
        <v>732</v>
      </c>
      <c r="E3042" s="42" t="s">
        <v>46</v>
      </c>
      <c r="F3042" s="48" t="s">
        <v>7485</v>
      </c>
      <c r="G3042" s="48" t="s">
        <v>7486</v>
      </c>
      <c r="K3042" s="113">
        <v>0</v>
      </c>
      <c r="L3042" s="113">
        <v>0</v>
      </c>
      <c r="M3042" s="113">
        <v>0</v>
      </c>
      <c r="N3042" s="42">
        <v>0</v>
      </c>
      <c r="O3042" s="48">
        <v>0</v>
      </c>
      <c r="P3042" s="48">
        <v>0</v>
      </c>
      <c r="Q3042" s="48">
        <v>0</v>
      </c>
      <c r="R3042" s="48">
        <v>0</v>
      </c>
      <c r="S3042" s="113">
        <v>0</v>
      </c>
      <c r="T3042" s="48">
        <v>0</v>
      </c>
      <c r="U3042" s="47"/>
      <c r="V3042" s="22" t="s">
        <v>8806</v>
      </c>
      <c r="W3042" s="134" t="s">
        <v>4372</v>
      </c>
      <c r="X3042" s="3" t="s">
        <v>3481</v>
      </c>
      <c r="Y3042" s="21">
        <v>1</v>
      </c>
      <c r="Z3042" s="21">
        <v>2</v>
      </c>
      <c r="AA3042" s="14">
        <v>6</v>
      </c>
      <c r="AB3042" s="3">
        <f t="shared" si="141"/>
        <v>270</v>
      </c>
      <c r="AC3042">
        <v>420.54113300957721</v>
      </c>
      <c r="AE3042" s="22" t="s">
        <v>9025</v>
      </c>
      <c r="AF3042" s="2" t="s">
        <v>123</v>
      </c>
      <c r="AG3042" s="3" t="s">
        <v>4373</v>
      </c>
      <c r="AH3042" s="3">
        <v>6</v>
      </c>
      <c r="AI3042" s="3">
        <v>8</v>
      </c>
      <c r="AJ3042" s="3">
        <v>0</v>
      </c>
      <c r="AK3042" s="3">
        <f>(240*AH3042)+(12*AI3042)+AJ3042</f>
        <v>1536</v>
      </c>
      <c r="AL3042">
        <v>2355.0209511597723</v>
      </c>
      <c r="AN3042" s="3">
        <v>797</v>
      </c>
      <c r="AO3042" s="3">
        <v>861</v>
      </c>
      <c r="AP3042" s="3">
        <v>3235</v>
      </c>
      <c r="AQ3042" s="3">
        <v>3120</v>
      </c>
      <c r="AR3042" s="183" t="s">
        <v>9042</v>
      </c>
      <c r="AS3042" s="183" t="s">
        <v>9234</v>
      </c>
      <c r="AT3042" s="3">
        <v>0</v>
      </c>
      <c r="AU3042" s="3">
        <v>0</v>
      </c>
      <c r="AW3042" s="200">
        <v>1</v>
      </c>
      <c r="AX3042" s="200">
        <v>0</v>
      </c>
      <c r="AY3042" s="200">
        <v>0</v>
      </c>
      <c r="AZ3042" s="200">
        <v>0</v>
      </c>
      <c r="BA3042" s="200">
        <v>0</v>
      </c>
      <c r="BB3042" s="200">
        <v>0</v>
      </c>
      <c r="BC3042" s="200">
        <v>0</v>
      </c>
      <c r="BE3042" s="18">
        <v>1</v>
      </c>
      <c r="BF3042" s="18">
        <v>0</v>
      </c>
      <c r="BG3042" s="18">
        <v>0</v>
      </c>
      <c r="BH3042" s="18">
        <v>0</v>
      </c>
      <c r="BI3042" s="18">
        <v>0</v>
      </c>
      <c r="BJ3042" s="18">
        <v>0</v>
      </c>
    </row>
    <row r="3043" spans="1:62" x14ac:dyDescent="0.25">
      <c r="A3043" s="18">
        <v>138</v>
      </c>
      <c r="B3043" s="3">
        <v>70</v>
      </c>
      <c r="C3043" s="3" t="s">
        <v>4371</v>
      </c>
      <c r="D3043" s="42" t="s">
        <v>732</v>
      </c>
      <c r="E3043" s="42" t="s">
        <v>46</v>
      </c>
      <c r="F3043" s="48" t="s">
        <v>7485</v>
      </c>
      <c r="G3043" s="48" t="s">
        <v>7487</v>
      </c>
      <c r="K3043" s="113">
        <v>0</v>
      </c>
      <c r="L3043" s="113">
        <v>0</v>
      </c>
      <c r="M3043" s="113">
        <v>0</v>
      </c>
      <c r="N3043" s="42">
        <v>0</v>
      </c>
      <c r="O3043" s="48">
        <v>0</v>
      </c>
      <c r="P3043" s="48">
        <v>0</v>
      </c>
      <c r="Q3043" s="48">
        <v>0</v>
      </c>
      <c r="R3043" s="48">
        <v>0</v>
      </c>
      <c r="S3043" s="113">
        <v>0</v>
      </c>
      <c r="T3043" s="48">
        <v>0</v>
      </c>
      <c r="U3043" s="47"/>
      <c r="V3043" s="22" t="s">
        <v>8806</v>
      </c>
      <c r="W3043" s="134" t="s">
        <v>4374</v>
      </c>
      <c r="X3043" s="3" t="s">
        <v>374</v>
      </c>
      <c r="Y3043" s="21">
        <v>0</v>
      </c>
      <c r="Z3043" s="21">
        <v>5</v>
      </c>
      <c r="AA3043" s="14">
        <v>0</v>
      </c>
      <c r="AB3043" s="3">
        <f t="shared" si="141"/>
        <v>60</v>
      </c>
      <c r="AC3043">
        <v>93.453585113239384</v>
      </c>
      <c r="AE3043" s="22"/>
      <c r="AG3043" s="3" t="s">
        <v>4373</v>
      </c>
      <c r="AH3043" s="3">
        <v>6</v>
      </c>
      <c r="AI3043" s="3">
        <v>8</v>
      </c>
      <c r="AJ3043" s="3">
        <v>0</v>
      </c>
      <c r="AK3043" s="3">
        <f>(240*AH3043)+(12*AI3043)+AJ3043</f>
        <v>1536</v>
      </c>
      <c r="AN3043" s="3">
        <v>797</v>
      </c>
      <c r="AO3043" s="3">
        <v>861</v>
      </c>
      <c r="AP3043" s="3">
        <v>3235</v>
      </c>
      <c r="AR3043" s="183" t="s">
        <v>9042</v>
      </c>
      <c r="AS3043" s="183" t="s">
        <v>9234</v>
      </c>
      <c r="AT3043" s="3">
        <v>0</v>
      </c>
      <c r="AU3043" s="3">
        <v>0</v>
      </c>
      <c r="AW3043" s="200">
        <v>1</v>
      </c>
      <c r="AX3043" s="200">
        <v>0</v>
      </c>
      <c r="AY3043" s="200">
        <v>0</v>
      </c>
      <c r="AZ3043" s="200">
        <v>0</v>
      </c>
      <c r="BA3043" s="200">
        <v>0</v>
      </c>
      <c r="BB3043" s="200">
        <v>0</v>
      </c>
      <c r="BC3043" s="200">
        <v>0</v>
      </c>
    </row>
    <row r="3044" spans="1:62" x14ac:dyDescent="0.25">
      <c r="A3044" s="18">
        <v>138</v>
      </c>
      <c r="B3044" s="3">
        <v>70</v>
      </c>
      <c r="C3044" s="3" t="s">
        <v>4371</v>
      </c>
      <c r="D3044" s="42" t="s">
        <v>732</v>
      </c>
      <c r="E3044" s="42" t="s">
        <v>46</v>
      </c>
      <c r="F3044" s="48" t="s">
        <v>7485</v>
      </c>
      <c r="G3044" s="48" t="s">
        <v>7488</v>
      </c>
      <c r="K3044" s="113">
        <v>0</v>
      </c>
      <c r="L3044" s="113">
        <v>0</v>
      </c>
      <c r="M3044" s="113">
        <v>0</v>
      </c>
      <c r="N3044" s="42">
        <v>0</v>
      </c>
      <c r="O3044" s="48">
        <v>0</v>
      </c>
      <c r="P3044" s="48">
        <v>0</v>
      </c>
      <c r="Q3044" s="48">
        <v>0</v>
      </c>
      <c r="R3044" s="48">
        <v>0</v>
      </c>
      <c r="S3044" s="113">
        <v>0</v>
      </c>
      <c r="T3044" s="48">
        <v>0</v>
      </c>
      <c r="U3044" s="47"/>
      <c r="V3044" s="22" t="s">
        <v>8806</v>
      </c>
      <c r="W3044" s="134" t="s">
        <v>4375</v>
      </c>
      <c r="X3044" s="3" t="s">
        <v>442</v>
      </c>
      <c r="Y3044" s="21">
        <v>0</v>
      </c>
      <c r="Z3044" s="21">
        <v>17</v>
      </c>
      <c r="AA3044" s="14">
        <v>6</v>
      </c>
      <c r="AB3044" s="3">
        <f t="shared" si="141"/>
        <v>210</v>
      </c>
      <c r="AC3044">
        <v>327.08754789633781</v>
      </c>
      <c r="AN3044" s="3">
        <v>797</v>
      </c>
      <c r="AO3044" s="3">
        <v>861</v>
      </c>
      <c r="AP3044" s="3">
        <v>3235</v>
      </c>
      <c r="AR3044" s="183" t="s">
        <v>9043</v>
      </c>
      <c r="AS3044" s="183" t="s">
        <v>9229</v>
      </c>
      <c r="AT3044" s="3">
        <v>0</v>
      </c>
      <c r="AU3044" s="3">
        <v>0</v>
      </c>
      <c r="AW3044" s="200">
        <v>1</v>
      </c>
      <c r="AX3044" s="200">
        <v>0</v>
      </c>
      <c r="AY3044" s="200">
        <v>0</v>
      </c>
      <c r="AZ3044" s="200">
        <v>0</v>
      </c>
      <c r="BA3044" s="200">
        <v>0</v>
      </c>
      <c r="BB3044" s="200">
        <v>0</v>
      </c>
      <c r="BC3044" s="200">
        <v>0</v>
      </c>
    </row>
    <row r="3045" spans="1:62" x14ac:dyDescent="0.25">
      <c r="A3045" s="18">
        <v>138</v>
      </c>
      <c r="B3045" s="3">
        <v>70</v>
      </c>
      <c r="C3045" s="3" t="s">
        <v>4371</v>
      </c>
      <c r="D3045" s="42" t="s">
        <v>732</v>
      </c>
      <c r="E3045" s="42" t="s">
        <v>46</v>
      </c>
      <c r="F3045" s="48" t="s">
        <v>7485</v>
      </c>
      <c r="G3045" s="48" t="s">
        <v>7489</v>
      </c>
      <c r="K3045" s="113">
        <v>0</v>
      </c>
      <c r="L3045" s="113">
        <v>0</v>
      </c>
      <c r="M3045" s="113">
        <v>0</v>
      </c>
      <c r="N3045" s="42">
        <v>0</v>
      </c>
      <c r="O3045" s="48">
        <v>0</v>
      </c>
      <c r="P3045" s="48">
        <v>0</v>
      </c>
      <c r="Q3045" s="48">
        <v>0</v>
      </c>
      <c r="R3045" s="48">
        <v>0</v>
      </c>
      <c r="S3045" s="113">
        <v>0</v>
      </c>
      <c r="T3045" s="48">
        <v>0</v>
      </c>
      <c r="U3045" s="47"/>
      <c r="V3045" s="22" t="s">
        <v>8806</v>
      </c>
      <c r="W3045" s="134" t="s">
        <v>4376</v>
      </c>
      <c r="X3045" s="3" t="s">
        <v>90</v>
      </c>
      <c r="Y3045" s="21">
        <v>0</v>
      </c>
      <c r="Z3045" s="21">
        <v>13</v>
      </c>
      <c r="AA3045" s="14">
        <v>6</v>
      </c>
      <c r="AB3045" s="3">
        <f t="shared" si="141"/>
        <v>162</v>
      </c>
      <c r="AC3045">
        <v>252.32467980574631</v>
      </c>
      <c r="AN3045" s="3">
        <v>797</v>
      </c>
      <c r="AO3045" s="3">
        <v>861</v>
      </c>
      <c r="AP3045" s="3">
        <v>3235</v>
      </c>
      <c r="AR3045" s="183" t="s">
        <v>9043</v>
      </c>
      <c r="AS3045" s="183" t="s">
        <v>9229</v>
      </c>
      <c r="AT3045" s="3">
        <v>0</v>
      </c>
      <c r="AU3045" s="3">
        <v>0</v>
      </c>
      <c r="AW3045" s="200">
        <v>1</v>
      </c>
      <c r="AX3045" s="200">
        <v>0</v>
      </c>
      <c r="AY3045" s="200">
        <v>0</v>
      </c>
      <c r="AZ3045" s="200">
        <v>0</v>
      </c>
      <c r="BA3045" s="200">
        <v>0</v>
      </c>
      <c r="BB3045" s="200">
        <v>0</v>
      </c>
      <c r="BC3045" s="200">
        <v>0</v>
      </c>
    </row>
    <row r="3046" spans="1:62" x14ac:dyDescent="0.25">
      <c r="A3046" s="18">
        <v>138</v>
      </c>
      <c r="B3046" s="3">
        <v>70</v>
      </c>
      <c r="C3046" s="3" t="s">
        <v>4371</v>
      </c>
      <c r="D3046" s="42" t="s">
        <v>732</v>
      </c>
      <c r="E3046" s="42" t="s">
        <v>46</v>
      </c>
      <c r="F3046" s="48" t="s">
        <v>7485</v>
      </c>
      <c r="G3046" s="48" t="s">
        <v>7490</v>
      </c>
      <c r="K3046" s="113">
        <v>0</v>
      </c>
      <c r="L3046" s="113">
        <v>0</v>
      </c>
      <c r="M3046" s="113">
        <v>0</v>
      </c>
      <c r="N3046" s="42">
        <v>0</v>
      </c>
      <c r="O3046" s="48">
        <v>0</v>
      </c>
      <c r="P3046" s="48">
        <v>0</v>
      </c>
      <c r="Q3046" s="48">
        <v>0</v>
      </c>
      <c r="R3046" s="48">
        <v>0</v>
      </c>
      <c r="S3046" s="113">
        <v>0</v>
      </c>
      <c r="T3046" s="48">
        <v>0</v>
      </c>
      <c r="U3046" s="47"/>
      <c r="V3046" s="22" t="s">
        <v>8806</v>
      </c>
      <c r="W3046" s="134" t="s">
        <v>4377</v>
      </c>
      <c r="X3046" s="3" t="s">
        <v>698</v>
      </c>
      <c r="Y3046" s="21">
        <v>2</v>
      </c>
      <c r="Z3046" s="21">
        <v>0</v>
      </c>
      <c r="AA3046" s="14">
        <v>6</v>
      </c>
      <c r="AB3046" s="3">
        <f t="shared" si="141"/>
        <v>486</v>
      </c>
      <c r="AC3046">
        <v>756.97403941723894</v>
      </c>
      <c r="AN3046" s="3">
        <v>797</v>
      </c>
      <c r="AO3046" s="3">
        <v>861</v>
      </c>
      <c r="AP3046" s="3">
        <v>3235</v>
      </c>
      <c r="AR3046" s="183" t="s">
        <v>9043</v>
      </c>
      <c r="AS3046" s="183" t="s">
        <v>9229</v>
      </c>
      <c r="AT3046" s="3">
        <v>0</v>
      </c>
      <c r="AU3046" s="3">
        <v>0</v>
      </c>
      <c r="AW3046" s="200">
        <v>1</v>
      </c>
      <c r="AX3046" s="200">
        <v>0</v>
      </c>
      <c r="AY3046" s="200">
        <v>0</v>
      </c>
      <c r="AZ3046" s="200">
        <v>0</v>
      </c>
      <c r="BA3046" s="200">
        <v>0</v>
      </c>
      <c r="BB3046" s="200">
        <v>0</v>
      </c>
      <c r="BC3046" s="200">
        <v>0</v>
      </c>
    </row>
    <row r="3047" spans="1:62" s="18" customFormat="1" x14ac:dyDescent="0.25">
      <c r="A3047" s="18">
        <v>138</v>
      </c>
      <c r="B3047" s="3">
        <v>70</v>
      </c>
      <c r="C3047" s="3" t="s">
        <v>4371</v>
      </c>
      <c r="D3047" s="42" t="s">
        <v>732</v>
      </c>
      <c r="E3047" s="42" t="s">
        <v>46</v>
      </c>
      <c r="F3047" s="48" t="s">
        <v>7485</v>
      </c>
      <c r="G3047" s="48" t="s">
        <v>7491</v>
      </c>
      <c r="H3047" s="3"/>
      <c r="I3047" s="3"/>
      <c r="J3047" s="3"/>
      <c r="K3047" s="113">
        <v>0</v>
      </c>
      <c r="L3047" s="113">
        <v>0</v>
      </c>
      <c r="M3047" s="113">
        <v>0</v>
      </c>
      <c r="N3047" s="42">
        <v>0</v>
      </c>
      <c r="O3047" s="48">
        <v>0</v>
      </c>
      <c r="P3047" s="48">
        <v>0</v>
      </c>
      <c r="Q3047" s="48">
        <v>0</v>
      </c>
      <c r="R3047" s="48">
        <v>0</v>
      </c>
      <c r="S3047" s="113">
        <v>0</v>
      </c>
      <c r="T3047" s="48">
        <v>0</v>
      </c>
      <c r="U3047" s="47"/>
      <c r="V3047" s="22" t="s">
        <v>8741</v>
      </c>
      <c r="W3047" s="134" t="s">
        <v>4378</v>
      </c>
      <c r="X3047" s="3" t="s">
        <v>38</v>
      </c>
      <c r="Y3047" s="21">
        <v>0</v>
      </c>
      <c r="Z3047" s="21">
        <v>12</v>
      </c>
      <c r="AA3047" s="14">
        <v>0</v>
      </c>
      <c r="AB3047" s="3">
        <f t="shared" si="141"/>
        <v>144</v>
      </c>
      <c r="AC3047" s="18">
        <v>221.87462228339746</v>
      </c>
      <c r="AD3047" s="1"/>
      <c r="AE3047" s="15"/>
      <c r="AF3047" s="2"/>
      <c r="AG3047" s="3"/>
      <c r="AH3047" s="3"/>
      <c r="AI3047" s="3"/>
      <c r="AJ3047" s="3"/>
      <c r="AK3047" s="3"/>
      <c r="AM3047" s="1"/>
      <c r="AN3047" s="3">
        <v>797</v>
      </c>
      <c r="AO3047" s="3">
        <v>861</v>
      </c>
      <c r="AP3047" s="3">
        <v>3156</v>
      </c>
      <c r="AQ3047" s="3"/>
      <c r="AR3047" s="183" t="s">
        <v>9043</v>
      </c>
      <c r="AS3047" s="183" t="s">
        <v>9229</v>
      </c>
      <c r="AT3047" s="3">
        <v>0</v>
      </c>
      <c r="AU3047" s="3">
        <v>0</v>
      </c>
      <c r="AV3047" s="1"/>
      <c r="AW3047" s="200">
        <v>1</v>
      </c>
      <c r="AX3047" s="200">
        <v>0</v>
      </c>
      <c r="AY3047" s="200">
        <v>0</v>
      </c>
      <c r="AZ3047" s="200">
        <v>0</v>
      </c>
      <c r="BA3047" s="200">
        <v>0</v>
      </c>
      <c r="BB3047" s="200">
        <v>0</v>
      </c>
      <c r="BC3047" s="200">
        <v>0</v>
      </c>
      <c r="BD3047" s="17"/>
    </row>
    <row r="3048" spans="1:62" s="18" customFormat="1" x14ac:dyDescent="0.25">
      <c r="A3048" s="18">
        <v>138</v>
      </c>
      <c r="B3048" s="3">
        <v>70</v>
      </c>
      <c r="C3048" s="3" t="s">
        <v>4371</v>
      </c>
      <c r="D3048" s="42" t="s">
        <v>732</v>
      </c>
      <c r="E3048" s="42" t="s">
        <v>46</v>
      </c>
      <c r="F3048" s="48" t="s">
        <v>7485</v>
      </c>
      <c r="G3048" s="48" t="s">
        <v>7492</v>
      </c>
      <c r="H3048" s="3"/>
      <c r="I3048" s="3"/>
      <c r="J3048" s="3"/>
      <c r="K3048" s="113">
        <v>0</v>
      </c>
      <c r="L3048" s="113">
        <v>0</v>
      </c>
      <c r="M3048" s="113">
        <v>0</v>
      </c>
      <c r="N3048" s="42">
        <v>0</v>
      </c>
      <c r="O3048" s="48">
        <v>0</v>
      </c>
      <c r="P3048" s="48">
        <v>0</v>
      </c>
      <c r="Q3048" s="48">
        <v>0</v>
      </c>
      <c r="R3048" s="48">
        <v>0</v>
      </c>
      <c r="S3048" s="113">
        <v>0</v>
      </c>
      <c r="T3048" s="48">
        <v>0</v>
      </c>
      <c r="U3048" s="47"/>
      <c r="V3048" s="22" t="s">
        <v>8741</v>
      </c>
      <c r="W3048" s="134" t="s">
        <v>4379</v>
      </c>
      <c r="X3048" s="3" t="s">
        <v>330</v>
      </c>
      <c r="Y3048" s="21">
        <v>0</v>
      </c>
      <c r="Z3048" s="21">
        <v>8</v>
      </c>
      <c r="AA3048" s="14">
        <v>6</v>
      </c>
      <c r="AB3048" s="3">
        <f t="shared" si="141"/>
        <v>102</v>
      </c>
      <c r="AC3048" s="18">
        <v>157.1611907840732</v>
      </c>
      <c r="AD3048" s="1"/>
      <c r="AE3048" s="15"/>
      <c r="AF3048" s="2"/>
      <c r="AG3048" s="3"/>
      <c r="AH3048" s="3"/>
      <c r="AI3048" s="3"/>
      <c r="AJ3048" s="3"/>
      <c r="AK3048" s="3"/>
      <c r="AM3048" s="1"/>
      <c r="AN3048" s="3">
        <v>797</v>
      </c>
      <c r="AO3048" s="3">
        <v>861</v>
      </c>
      <c r="AP3048" s="3">
        <v>3156</v>
      </c>
      <c r="AQ3048" s="3"/>
      <c r="AR3048" s="183" t="s">
        <v>9043</v>
      </c>
      <c r="AS3048" s="183" t="s">
        <v>9229</v>
      </c>
      <c r="AT3048" s="3">
        <v>0</v>
      </c>
      <c r="AU3048" s="3">
        <v>0</v>
      </c>
      <c r="AV3048" s="1"/>
      <c r="AW3048" s="200">
        <v>1</v>
      </c>
      <c r="AX3048" s="200">
        <v>0</v>
      </c>
      <c r="AY3048" s="200">
        <v>0</v>
      </c>
      <c r="AZ3048" s="200">
        <v>0</v>
      </c>
      <c r="BA3048" s="200">
        <v>0</v>
      </c>
      <c r="BB3048" s="200">
        <v>0</v>
      </c>
      <c r="BC3048" s="200">
        <v>0</v>
      </c>
      <c r="BD3048" s="17"/>
    </row>
    <row r="3049" spans="1:62" x14ac:dyDescent="0.25">
      <c r="A3049" s="18">
        <v>138</v>
      </c>
      <c r="B3049" s="3">
        <v>70</v>
      </c>
      <c r="C3049" s="3" t="s">
        <v>4371</v>
      </c>
      <c r="D3049" s="42" t="s">
        <v>732</v>
      </c>
      <c r="E3049" s="42" t="s">
        <v>46</v>
      </c>
      <c r="F3049" s="48" t="s">
        <v>7485</v>
      </c>
      <c r="G3049" s="48" t="s">
        <v>7493</v>
      </c>
      <c r="K3049" s="113">
        <v>0</v>
      </c>
      <c r="L3049" s="113">
        <v>0</v>
      </c>
      <c r="M3049" s="113">
        <v>0</v>
      </c>
      <c r="N3049" s="42">
        <v>0</v>
      </c>
      <c r="O3049" s="48">
        <v>0</v>
      </c>
      <c r="P3049" s="48">
        <v>0</v>
      </c>
      <c r="Q3049" s="48">
        <v>0</v>
      </c>
      <c r="R3049" s="48">
        <v>0</v>
      </c>
      <c r="S3049" s="113">
        <v>0</v>
      </c>
      <c r="T3049" s="48">
        <v>0</v>
      </c>
      <c r="U3049" s="47"/>
      <c r="V3049" s="22" t="s">
        <v>8741</v>
      </c>
      <c r="W3049" s="134" t="s">
        <v>4380</v>
      </c>
      <c r="X3049" s="3" t="s">
        <v>179</v>
      </c>
      <c r="Y3049" s="21">
        <v>0</v>
      </c>
      <c r="Z3049" s="21">
        <v>4</v>
      </c>
      <c r="AA3049" s="14">
        <v>6</v>
      </c>
      <c r="AB3049" s="3">
        <f t="shared" si="141"/>
        <v>54</v>
      </c>
      <c r="AC3049">
        <v>83.202983356274046</v>
      </c>
      <c r="AN3049" s="3">
        <v>797</v>
      </c>
      <c r="AO3049" s="3">
        <v>861</v>
      </c>
      <c r="AP3049" s="3">
        <v>3156</v>
      </c>
      <c r="AR3049" s="183" t="s">
        <v>9043</v>
      </c>
      <c r="AS3049" s="183" t="s">
        <v>9229</v>
      </c>
      <c r="AT3049" s="3">
        <v>0</v>
      </c>
      <c r="AU3049" s="3">
        <v>0</v>
      </c>
      <c r="AW3049" s="200">
        <v>1</v>
      </c>
      <c r="AX3049" s="200">
        <v>0</v>
      </c>
      <c r="AY3049" s="200">
        <v>0</v>
      </c>
      <c r="AZ3049" s="200">
        <v>0</v>
      </c>
      <c r="BA3049" s="200">
        <v>0</v>
      </c>
      <c r="BB3049" s="200">
        <v>0</v>
      </c>
      <c r="BC3049" s="200">
        <v>0</v>
      </c>
    </row>
    <row r="3050" spans="1:62" x14ac:dyDescent="0.25">
      <c r="A3050" s="18">
        <v>138</v>
      </c>
      <c r="B3050" s="3">
        <v>70</v>
      </c>
      <c r="C3050" s="3" t="s">
        <v>4371</v>
      </c>
      <c r="D3050" s="42" t="s">
        <v>732</v>
      </c>
      <c r="E3050" s="42" t="s">
        <v>46</v>
      </c>
      <c r="F3050" s="48" t="s">
        <v>7485</v>
      </c>
      <c r="G3050" s="48" t="s">
        <v>7494</v>
      </c>
      <c r="K3050" s="113">
        <v>0</v>
      </c>
      <c r="L3050" s="113">
        <v>0</v>
      </c>
      <c r="M3050" s="113">
        <v>0</v>
      </c>
      <c r="N3050" s="42">
        <v>0</v>
      </c>
      <c r="O3050" s="48">
        <v>0</v>
      </c>
      <c r="P3050" s="48">
        <v>0</v>
      </c>
      <c r="Q3050" s="48">
        <v>0</v>
      </c>
      <c r="R3050" s="48">
        <v>0</v>
      </c>
      <c r="S3050" s="113">
        <v>0</v>
      </c>
      <c r="T3050" s="48">
        <v>0</v>
      </c>
      <c r="U3050" s="47"/>
      <c r="V3050" s="14" t="s">
        <v>149</v>
      </c>
      <c r="X3050" s="3" t="s">
        <v>4381</v>
      </c>
      <c r="Y3050" s="21">
        <v>6</v>
      </c>
      <c r="Z3050" s="21">
        <v>8</v>
      </c>
      <c r="AA3050" s="14">
        <v>2</v>
      </c>
      <c r="AB3050" s="3">
        <f t="shared" si="141"/>
        <v>1538</v>
      </c>
      <c r="AN3050" s="3">
        <v>797</v>
      </c>
      <c r="AO3050" s="3">
        <v>861</v>
      </c>
      <c r="AR3050" s="183" t="s">
        <v>9043</v>
      </c>
      <c r="AS3050" s="183" t="s">
        <v>9229</v>
      </c>
      <c r="AT3050" s="3">
        <v>0</v>
      </c>
      <c r="AU3050" s="3">
        <v>0</v>
      </c>
    </row>
    <row r="3051" spans="1:62" x14ac:dyDescent="0.25">
      <c r="A3051" s="18">
        <v>138</v>
      </c>
      <c r="B3051" s="3">
        <v>70</v>
      </c>
      <c r="C3051" s="3" t="s">
        <v>4371</v>
      </c>
      <c r="D3051" s="42" t="s">
        <v>732</v>
      </c>
      <c r="E3051" s="42" t="s">
        <v>46</v>
      </c>
      <c r="F3051" s="48" t="s">
        <v>7485</v>
      </c>
      <c r="G3051" s="48" t="s">
        <v>7495</v>
      </c>
      <c r="K3051" s="113">
        <v>0</v>
      </c>
      <c r="L3051" s="113">
        <v>0</v>
      </c>
      <c r="M3051" s="113">
        <v>0</v>
      </c>
      <c r="N3051" s="42">
        <v>0</v>
      </c>
      <c r="O3051" s="48">
        <v>0</v>
      </c>
      <c r="P3051" s="48">
        <v>0</v>
      </c>
      <c r="Q3051" s="48">
        <v>0</v>
      </c>
      <c r="R3051" s="48">
        <v>0</v>
      </c>
      <c r="S3051" s="113">
        <v>0</v>
      </c>
      <c r="T3051" s="48">
        <v>0</v>
      </c>
      <c r="U3051" s="47"/>
      <c r="V3051" s="22" t="s">
        <v>9074</v>
      </c>
      <c r="W3051" s="134" t="s">
        <v>4382</v>
      </c>
      <c r="X3051" s="3" t="s">
        <v>4383</v>
      </c>
      <c r="Y3051" s="21">
        <v>1</v>
      </c>
      <c r="Z3051" s="21">
        <v>3</v>
      </c>
      <c r="AA3051" s="14">
        <v>6</v>
      </c>
      <c r="AB3051" s="3">
        <f t="shared" si="141"/>
        <v>282</v>
      </c>
      <c r="AC3051">
        <v>395.15623720339238</v>
      </c>
      <c r="AE3051" s="22" t="s">
        <v>9204</v>
      </c>
      <c r="AF3051" s="2" t="s">
        <v>4384</v>
      </c>
      <c r="AG3051" s="3" t="s">
        <v>4385</v>
      </c>
      <c r="AH3051" s="3">
        <v>0</v>
      </c>
      <c r="AI3051" s="3">
        <v>16</v>
      </c>
      <c r="AJ3051" s="3">
        <v>0</v>
      </c>
      <c r="AK3051" s="3">
        <f>(240*AH3051)+(12*AI3051)+AJ3051</f>
        <v>192</v>
      </c>
      <c r="AL3051">
        <v>269.00569438378443</v>
      </c>
      <c r="AN3051" s="3">
        <v>797</v>
      </c>
      <c r="AO3051" s="3">
        <v>861</v>
      </c>
      <c r="AP3051" s="3">
        <v>2463</v>
      </c>
      <c r="AQ3051" s="3">
        <v>2462</v>
      </c>
      <c r="AR3051" s="183" t="s">
        <v>9043</v>
      </c>
      <c r="AS3051" s="183" t="s">
        <v>9229</v>
      </c>
      <c r="AT3051" s="3">
        <v>0</v>
      </c>
      <c r="AU3051" s="3">
        <v>0</v>
      </c>
      <c r="AW3051" s="200">
        <v>1</v>
      </c>
      <c r="AX3051" s="200">
        <v>0</v>
      </c>
      <c r="AY3051" s="200">
        <v>0</v>
      </c>
      <c r="AZ3051" s="200">
        <v>0</v>
      </c>
      <c r="BA3051" s="200">
        <v>0</v>
      </c>
      <c r="BB3051" s="200">
        <v>0</v>
      </c>
      <c r="BC3051" s="200">
        <v>0</v>
      </c>
      <c r="BE3051" s="18">
        <v>0</v>
      </c>
      <c r="BF3051" s="18">
        <v>0</v>
      </c>
      <c r="BG3051" s="18">
        <v>1</v>
      </c>
      <c r="BH3051" s="18">
        <v>0</v>
      </c>
      <c r="BI3051" s="18">
        <v>0</v>
      </c>
      <c r="BJ3051" s="18">
        <v>0</v>
      </c>
    </row>
    <row r="3052" spans="1:62" x14ac:dyDescent="0.25">
      <c r="A3052" s="18">
        <v>138</v>
      </c>
      <c r="B3052" s="3">
        <v>70</v>
      </c>
      <c r="C3052" s="3" t="s">
        <v>4371</v>
      </c>
      <c r="D3052" s="42" t="s">
        <v>732</v>
      </c>
      <c r="E3052" s="42" t="s">
        <v>46</v>
      </c>
      <c r="F3052" s="48" t="s">
        <v>7485</v>
      </c>
      <c r="G3052" s="48" t="s">
        <v>7496</v>
      </c>
      <c r="K3052" s="113">
        <v>0</v>
      </c>
      <c r="L3052" s="113">
        <v>0</v>
      </c>
      <c r="M3052" s="113">
        <v>0</v>
      </c>
      <c r="N3052" s="42">
        <v>0</v>
      </c>
      <c r="O3052" s="48">
        <v>0</v>
      </c>
      <c r="P3052" s="48">
        <v>0</v>
      </c>
      <c r="Q3052" s="48">
        <v>0</v>
      </c>
      <c r="R3052" s="48">
        <v>0</v>
      </c>
      <c r="S3052" s="113">
        <v>0</v>
      </c>
      <c r="T3052" s="48">
        <v>0</v>
      </c>
      <c r="U3052" s="47"/>
      <c r="V3052" s="22" t="s">
        <v>9074</v>
      </c>
      <c r="W3052" s="134" t="s">
        <v>4386</v>
      </c>
      <c r="X3052" s="3" t="s">
        <v>503</v>
      </c>
      <c r="Y3052" s="21">
        <v>0</v>
      </c>
      <c r="Z3052" s="21">
        <v>12</v>
      </c>
      <c r="AA3052" s="14">
        <v>6</v>
      </c>
      <c r="AB3052" s="3">
        <f t="shared" si="141"/>
        <v>150</v>
      </c>
      <c r="AC3052">
        <v>210.18948787414487</v>
      </c>
      <c r="AE3052" s="22"/>
      <c r="AN3052" s="3">
        <v>797</v>
      </c>
      <c r="AO3052" s="3">
        <v>861</v>
      </c>
      <c r="AP3052" s="3">
        <v>2463</v>
      </c>
      <c r="AR3052" s="183" t="s">
        <v>9043</v>
      </c>
      <c r="AS3052" s="183" t="s">
        <v>9229</v>
      </c>
      <c r="AT3052" s="3">
        <v>0</v>
      </c>
      <c r="AU3052" s="3">
        <v>0</v>
      </c>
      <c r="AW3052" s="200">
        <v>1</v>
      </c>
      <c r="AX3052" s="200">
        <v>0</v>
      </c>
      <c r="AY3052" s="200">
        <v>0</v>
      </c>
      <c r="AZ3052" s="200">
        <v>0</v>
      </c>
      <c r="BA3052" s="200">
        <v>0</v>
      </c>
      <c r="BB3052" s="200">
        <v>0</v>
      </c>
      <c r="BC3052" s="200">
        <v>0</v>
      </c>
    </row>
    <row r="3053" spans="1:62" x14ac:dyDescent="0.25">
      <c r="A3053" s="18">
        <v>138</v>
      </c>
      <c r="B3053" s="3">
        <v>70</v>
      </c>
      <c r="C3053" s="3" t="s">
        <v>4371</v>
      </c>
      <c r="D3053" s="42" t="s">
        <v>732</v>
      </c>
      <c r="E3053" s="42" t="s">
        <v>46</v>
      </c>
      <c r="F3053" s="48" t="s">
        <v>7485</v>
      </c>
      <c r="G3053" s="48" t="s">
        <v>7497</v>
      </c>
      <c r="K3053" s="113">
        <v>0</v>
      </c>
      <c r="L3053" s="113">
        <v>0</v>
      </c>
      <c r="M3053" s="113">
        <v>0</v>
      </c>
      <c r="N3053" s="42">
        <v>0</v>
      </c>
      <c r="O3053" s="48">
        <v>0</v>
      </c>
      <c r="P3053" s="48">
        <v>0</v>
      </c>
      <c r="Q3053" s="48">
        <v>0</v>
      </c>
      <c r="R3053" s="48">
        <v>0</v>
      </c>
      <c r="S3053" s="113">
        <v>0</v>
      </c>
      <c r="T3053" s="48">
        <v>0</v>
      </c>
      <c r="U3053" s="47"/>
      <c r="V3053" s="22" t="s">
        <v>9074</v>
      </c>
      <c r="W3053" s="134" t="s">
        <v>4387</v>
      </c>
      <c r="X3053" s="3" t="s">
        <v>38</v>
      </c>
      <c r="Y3053" s="21">
        <v>0</v>
      </c>
      <c r="Z3053" s="21">
        <v>12</v>
      </c>
      <c r="AA3053" s="14">
        <v>0</v>
      </c>
      <c r="AB3053" s="3">
        <f t="shared" si="141"/>
        <v>144</v>
      </c>
      <c r="AC3053">
        <v>201.78190835917908</v>
      </c>
      <c r="AE3053" s="22" t="s">
        <v>9287</v>
      </c>
      <c r="AF3053" s="2" t="s">
        <v>2569</v>
      </c>
      <c r="AG3053" s="3" t="s">
        <v>162</v>
      </c>
      <c r="AH3053" s="3">
        <v>1</v>
      </c>
      <c r="AI3053" s="3">
        <v>8</v>
      </c>
      <c r="AJ3053" s="3">
        <v>0</v>
      </c>
      <c r="AK3053" s="3">
        <f>(240*AH3053)+(12*AI3053)+AJ3053</f>
        <v>336</v>
      </c>
      <c r="AL3053">
        <v>457.85018396095285</v>
      </c>
      <c r="AN3053" s="3">
        <v>797</v>
      </c>
      <c r="AO3053" s="3">
        <v>861</v>
      </c>
      <c r="AP3053" s="3">
        <v>2463</v>
      </c>
      <c r="AQ3053" s="3">
        <v>2259</v>
      </c>
      <c r="AR3053" s="183" t="s">
        <v>9043</v>
      </c>
      <c r="AS3053" s="183" t="s">
        <v>9229</v>
      </c>
      <c r="AT3053" s="3">
        <v>0</v>
      </c>
      <c r="AU3053" s="3">
        <v>0</v>
      </c>
      <c r="AW3053" s="200">
        <v>1</v>
      </c>
      <c r="AX3053" s="200">
        <v>0</v>
      </c>
      <c r="AY3053" s="200">
        <v>0</v>
      </c>
      <c r="AZ3053" s="200">
        <v>0</v>
      </c>
      <c r="BA3053" s="200">
        <v>0</v>
      </c>
      <c r="BB3053" s="200">
        <v>0</v>
      </c>
      <c r="BC3053" s="200">
        <v>0</v>
      </c>
      <c r="BE3053" s="18">
        <v>1</v>
      </c>
      <c r="BF3053" s="18">
        <v>0</v>
      </c>
      <c r="BG3053" s="18">
        <v>0</v>
      </c>
      <c r="BH3053" s="18">
        <v>0</v>
      </c>
      <c r="BI3053" s="18">
        <v>0</v>
      </c>
      <c r="BJ3053" s="18">
        <v>0</v>
      </c>
    </row>
    <row r="3054" spans="1:62" x14ac:dyDescent="0.25">
      <c r="A3054" s="18">
        <v>138</v>
      </c>
      <c r="B3054" s="3">
        <v>70</v>
      </c>
      <c r="C3054" s="3" t="s">
        <v>4371</v>
      </c>
      <c r="D3054" s="42" t="s">
        <v>732</v>
      </c>
      <c r="E3054" s="42" t="s">
        <v>46</v>
      </c>
      <c r="F3054" s="48" t="s">
        <v>7485</v>
      </c>
      <c r="G3054" s="48" t="s">
        <v>7498</v>
      </c>
      <c r="K3054" s="113">
        <v>0</v>
      </c>
      <c r="L3054" s="113">
        <v>0</v>
      </c>
      <c r="M3054" s="113">
        <v>0</v>
      </c>
      <c r="N3054" s="42">
        <v>0</v>
      </c>
      <c r="O3054" s="48">
        <v>0</v>
      </c>
      <c r="P3054" s="48">
        <v>0</v>
      </c>
      <c r="Q3054" s="48">
        <v>0</v>
      </c>
      <c r="R3054" s="48">
        <v>0</v>
      </c>
      <c r="S3054" s="113">
        <v>0</v>
      </c>
      <c r="T3054" s="48">
        <v>0</v>
      </c>
      <c r="U3054" s="47"/>
      <c r="V3054" s="22" t="s">
        <v>9074</v>
      </c>
      <c r="W3054" s="134" t="s">
        <v>4388</v>
      </c>
      <c r="X3054" s="3" t="s">
        <v>65</v>
      </c>
      <c r="Y3054" s="21">
        <v>0</v>
      </c>
      <c r="Z3054" s="21">
        <v>2</v>
      </c>
      <c r="AA3054" s="14">
        <v>6</v>
      </c>
      <c r="AB3054" s="3">
        <f t="shared" si="141"/>
        <v>30</v>
      </c>
      <c r="AC3054">
        <v>42.037897574828975</v>
      </c>
      <c r="AE3054" s="22" t="s">
        <v>9287</v>
      </c>
      <c r="AF3054" s="2" t="s">
        <v>4389</v>
      </c>
      <c r="AG3054" s="3" t="s">
        <v>1686</v>
      </c>
      <c r="AH3054" s="3">
        <v>0</v>
      </c>
      <c r="AI3054" s="3">
        <v>6</v>
      </c>
      <c r="AJ3054" s="3">
        <v>3</v>
      </c>
      <c r="AK3054" s="3">
        <f>(240*AH3054)+(12*AI3054)+AJ3054</f>
        <v>75</v>
      </c>
      <c r="AL3054">
        <v>102.1987017769984</v>
      </c>
      <c r="AN3054" s="3">
        <v>797</v>
      </c>
      <c r="AO3054" s="3">
        <v>861</v>
      </c>
      <c r="AP3054" s="3">
        <v>2463</v>
      </c>
      <c r="AQ3054" s="3">
        <v>2259</v>
      </c>
      <c r="AR3054" s="183" t="s">
        <v>9043</v>
      </c>
      <c r="AS3054" s="183" t="s">
        <v>9229</v>
      </c>
      <c r="AT3054" s="3">
        <v>0</v>
      </c>
      <c r="AU3054" s="3">
        <v>0</v>
      </c>
      <c r="AW3054" s="200">
        <v>1</v>
      </c>
      <c r="AX3054" s="200">
        <v>0</v>
      </c>
      <c r="AY3054" s="200">
        <v>0</v>
      </c>
      <c r="AZ3054" s="200">
        <v>0</v>
      </c>
      <c r="BA3054" s="200">
        <v>0</v>
      </c>
      <c r="BB3054" s="200">
        <v>0</v>
      </c>
      <c r="BC3054" s="200">
        <v>0</v>
      </c>
      <c r="BE3054" s="18">
        <v>0</v>
      </c>
      <c r="BF3054" s="18">
        <v>0</v>
      </c>
      <c r="BG3054" s="18">
        <v>1</v>
      </c>
      <c r="BH3054" s="18">
        <v>0</v>
      </c>
      <c r="BI3054" s="18">
        <v>0</v>
      </c>
      <c r="BJ3054" s="18">
        <v>0</v>
      </c>
    </row>
    <row r="3055" spans="1:62" x14ac:dyDescent="0.25">
      <c r="A3055" s="18">
        <v>138</v>
      </c>
      <c r="B3055" s="3">
        <v>70</v>
      </c>
      <c r="C3055" s="3" t="s">
        <v>4371</v>
      </c>
      <c r="D3055" s="42" t="s">
        <v>732</v>
      </c>
      <c r="E3055" s="42" t="s">
        <v>46</v>
      </c>
      <c r="F3055" s="48" t="s">
        <v>7485</v>
      </c>
      <c r="G3055" s="48" t="s">
        <v>7499</v>
      </c>
      <c r="K3055" s="113">
        <v>0</v>
      </c>
      <c r="L3055" s="113">
        <v>0</v>
      </c>
      <c r="M3055" s="113">
        <v>0</v>
      </c>
      <c r="N3055" s="42">
        <v>0</v>
      </c>
      <c r="O3055" s="48">
        <v>0</v>
      </c>
      <c r="P3055" s="48">
        <v>0</v>
      </c>
      <c r="Q3055" s="48">
        <v>0</v>
      </c>
      <c r="R3055" s="48">
        <v>0</v>
      </c>
      <c r="S3055" s="113">
        <v>0</v>
      </c>
      <c r="T3055" s="48">
        <v>0</v>
      </c>
      <c r="U3055" s="47"/>
      <c r="V3055" s="22" t="s">
        <v>9235</v>
      </c>
      <c r="W3055" s="134" t="s">
        <v>4390</v>
      </c>
      <c r="X3055" s="3" t="s">
        <v>23</v>
      </c>
      <c r="Y3055" s="21">
        <v>0</v>
      </c>
      <c r="Z3055" s="21">
        <v>7</v>
      </c>
      <c r="AA3055" s="14">
        <v>6</v>
      </c>
      <c r="AB3055" s="3">
        <f t="shared" si="141"/>
        <v>90</v>
      </c>
      <c r="AC3055">
        <v>125.68256469942581</v>
      </c>
      <c r="AE3055" s="22" t="s">
        <v>9287</v>
      </c>
      <c r="AF3055" s="2" t="s">
        <v>4391</v>
      </c>
      <c r="AG3055" s="3" t="s">
        <v>460</v>
      </c>
      <c r="AH3055" s="3">
        <v>0</v>
      </c>
      <c r="AI3055" s="3">
        <v>12</v>
      </c>
      <c r="AJ3055" s="3">
        <v>3</v>
      </c>
      <c r="AK3055" s="3">
        <f>(240*AH3055)+(12*AI3055)+AJ3055</f>
        <v>147</v>
      </c>
      <c r="AL3055">
        <v>200.30945548291686</v>
      </c>
      <c r="AN3055" s="3">
        <v>797</v>
      </c>
      <c r="AO3055" s="3">
        <v>861</v>
      </c>
      <c r="AP3055" s="3">
        <v>2438</v>
      </c>
      <c r="AQ3055" s="3">
        <v>2259</v>
      </c>
      <c r="AR3055" s="183" t="s">
        <v>9043</v>
      </c>
      <c r="AS3055" s="183" t="s">
        <v>9229</v>
      </c>
      <c r="AT3055" s="3">
        <v>0</v>
      </c>
      <c r="AU3055" s="3">
        <v>0</v>
      </c>
      <c r="AW3055" s="200">
        <v>1</v>
      </c>
      <c r="AX3055" s="200">
        <v>0</v>
      </c>
      <c r="AY3055" s="200">
        <v>0</v>
      </c>
      <c r="AZ3055" s="200">
        <v>0</v>
      </c>
      <c r="BA3055" s="200">
        <v>0</v>
      </c>
      <c r="BB3055" s="200">
        <v>0</v>
      </c>
      <c r="BC3055" s="200">
        <v>0</v>
      </c>
      <c r="BE3055" s="18">
        <v>1</v>
      </c>
      <c r="BF3055" s="18">
        <v>0</v>
      </c>
      <c r="BG3055" s="18">
        <v>0</v>
      </c>
      <c r="BH3055" s="18">
        <v>0</v>
      </c>
      <c r="BI3055" s="18">
        <v>0</v>
      </c>
      <c r="BJ3055" s="18">
        <v>0</v>
      </c>
    </row>
    <row r="3056" spans="1:62" x14ac:dyDescent="0.25">
      <c r="A3056" s="18">
        <v>138</v>
      </c>
      <c r="B3056" s="3">
        <v>70</v>
      </c>
      <c r="C3056" s="3" t="s">
        <v>4371</v>
      </c>
      <c r="D3056" s="42" t="s">
        <v>732</v>
      </c>
      <c r="E3056" s="42" t="s">
        <v>46</v>
      </c>
      <c r="F3056" s="48" t="s">
        <v>7485</v>
      </c>
      <c r="G3056" s="48" t="s">
        <v>7500</v>
      </c>
      <c r="K3056" s="113">
        <v>0</v>
      </c>
      <c r="L3056" s="113">
        <v>0</v>
      </c>
      <c r="M3056" s="113">
        <v>0</v>
      </c>
      <c r="N3056" s="42">
        <v>0</v>
      </c>
      <c r="O3056" s="48">
        <v>0</v>
      </c>
      <c r="P3056" s="48">
        <v>0</v>
      </c>
      <c r="Q3056" s="48">
        <v>0</v>
      </c>
      <c r="R3056" s="48">
        <v>0</v>
      </c>
      <c r="S3056" s="113">
        <v>0</v>
      </c>
      <c r="T3056" s="48">
        <v>0</v>
      </c>
      <c r="U3056" s="47"/>
      <c r="V3056" s="22" t="s">
        <v>9235</v>
      </c>
      <c r="W3056" s="134" t="s">
        <v>4392</v>
      </c>
      <c r="X3056" s="3" t="s">
        <v>179</v>
      </c>
      <c r="Y3056" s="21">
        <v>0</v>
      </c>
      <c r="Z3056" s="21">
        <v>4</v>
      </c>
      <c r="AA3056" s="14">
        <v>6</v>
      </c>
      <c r="AB3056" s="3">
        <f t="shared" si="141"/>
        <v>54</v>
      </c>
      <c r="AC3056">
        <v>75.409538819655481</v>
      </c>
      <c r="AE3056" s="22"/>
      <c r="AG3056" s="3" t="s">
        <v>4393</v>
      </c>
      <c r="AH3056" s="3">
        <v>3</v>
      </c>
      <c r="AI3056" s="3">
        <v>2</v>
      </c>
      <c r="AJ3056" s="3">
        <v>6</v>
      </c>
      <c r="AK3056" s="3">
        <f>(240*AH3056)+(12*AI3056)+AJ3056</f>
        <v>750</v>
      </c>
      <c r="AN3056" s="3">
        <v>797</v>
      </c>
      <c r="AO3056" s="3">
        <v>861</v>
      </c>
      <c r="AP3056" s="3">
        <v>2438</v>
      </c>
      <c r="AR3056" s="183" t="s">
        <v>9043</v>
      </c>
      <c r="AS3056" s="183" t="s">
        <v>9229</v>
      </c>
      <c r="AT3056" s="3">
        <v>0</v>
      </c>
      <c r="AU3056" s="3">
        <v>0</v>
      </c>
      <c r="AW3056" s="200">
        <v>0</v>
      </c>
      <c r="AX3056" s="200">
        <v>0</v>
      </c>
      <c r="AY3056" s="200">
        <v>0</v>
      </c>
      <c r="AZ3056" s="200">
        <v>0</v>
      </c>
      <c r="BA3056" s="200">
        <v>1</v>
      </c>
      <c r="BB3056" s="200">
        <v>0</v>
      </c>
      <c r="BC3056" s="200">
        <v>0</v>
      </c>
    </row>
    <row r="3057" spans="1:62" s="6" customFormat="1" ht="15.75" thickBot="1" x14ac:dyDescent="0.3">
      <c r="A3057" s="23">
        <v>138</v>
      </c>
      <c r="B3057" s="6">
        <v>70</v>
      </c>
      <c r="C3057" s="6" t="s">
        <v>4371</v>
      </c>
      <c r="D3057" s="30" t="s">
        <v>732</v>
      </c>
      <c r="E3057" s="30" t="s">
        <v>46</v>
      </c>
      <c r="F3057" s="28" t="s">
        <v>7485</v>
      </c>
      <c r="G3057" s="28" t="s">
        <v>7501</v>
      </c>
      <c r="K3057" s="142">
        <v>0</v>
      </c>
      <c r="L3057" s="142">
        <v>0</v>
      </c>
      <c r="M3057" s="142">
        <v>0</v>
      </c>
      <c r="N3057" s="30">
        <v>0</v>
      </c>
      <c r="O3057" s="28">
        <v>0</v>
      </c>
      <c r="P3057" s="28">
        <v>0</v>
      </c>
      <c r="Q3057" s="28">
        <v>0</v>
      </c>
      <c r="R3057" s="28">
        <v>0</v>
      </c>
      <c r="S3057" s="142">
        <v>0</v>
      </c>
      <c r="T3057" s="28">
        <v>0</v>
      </c>
      <c r="U3057" s="90"/>
      <c r="V3057" s="9" t="s">
        <v>149</v>
      </c>
      <c r="W3057" s="133"/>
      <c r="X3057" s="6" t="s">
        <v>4393</v>
      </c>
      <c r="Y3057" s="19">
        <v>3</v>
      </c>
      <c r="Z3057" s="19">
        <v>2</v>
      </c>
      <c r="AA3057" s="9">
        <v>6</v>
      </c>
      <c r="AB3057" s="6">
        <f t="shared" si="141"/>
        <v>750</v>
      </c>
      <c r="AD3057" s="10"/>
      <c r="AE3057" s="11"/>
      <c r="AF3057" s="7"/>
      <c r="AM3057" s="10"/>
      <c r="AN3057" s="6">
        <v>797</v>
      </c>
      <c r="AO3057" s="6">
        <v>861</v>
      </c>
      <c r="AR3057" s="183" t="s">
        <v>9043</v>
      </c>
      <c r="AS3057" s="183" t="s">
        <v>9229</v>
      </c>
      <c r="AT3057" s="6">
        <v>0</v>
      </c>
      <c r="AU3057" s="6">
        <v>0</v>
      </c>
      <c r="AV3057" s="10"/>
      <c r="AW3057" s="201"/>
      <c r="BD3057" s="10"/>
    </row>
    <row r="3058" spans="1:62" s="119" customFormat="1" ht="16.5" thickTop="1" thickBot="1" x14ac:dyDescent="0.3">
      <c r="A3058" s="119">
        <v>139</v>
      </c>
      <c r="B3058" s="120">
        <v>70</v>
      </c>
      <c r="C3058" s="120" t="s">
        <v>4394</v>
      </c>
      <c r="D3058" s="145" t="s">
        <v>164</v>
      </c>
      <c r="E3058" s="145" t="s">
        <v>46</v>
      </c>
      <c r="F3058" s="120"/>
      <c r="G3058" s="120"/>
      <c r="H3058" s="120"/>
      <c r="I3058" s="120"/>
      <c r="J3058" s="120"/>
      <c r="K3058" s="188">
        <v>0</v>
      </c>
      <c r="L3058" s="188">
        <v>0</v>
      </c>
      <c r="M3058" s="188">
        <v>0</v>
      </c>
      <c r="N3058" s="145">
        <v>0</v>
      </c>
      <c r="O3058" s="143">
        <v>0</v>
      </c>
      <c r="P3058" s="143">
        <v>0</v>
      </c>
      <c r="Q3058" s="143">
        <v>0</v>
      </c>
      <c r="R3058" s="143">
        <v>0</v>
      </c>
      <c r="S3058" s="188">
        <v>0</v>
      </c>
      <c r="T3058" s="143">
        <v>0</v>
      </c>
      <c r="U3058" s="195"/>
      <c r="V3058" s="127" t="s">
        <v>8756</v>
      </c>
      <c r="W3058" s="131" t="s">
        <v>4395</v>
      </c>
      <c r="X3058" s="120" t="s">
        <v>1784</v>
      </c>
      <c r="Y3058" s="125">
        <v>1</v>
      </c>
      <c r="Z3058" s="125">
        <v>0</v>
      </c>
      <c r="AA3058" s="126">
        <v>0</v>
      </c>
      <c r="AB3058" s="120">
        <f t="shared" si="141"/>
        <v>240</v>
      </c>
      <c r="AC3058" s="119">
        <v>372.28137421927437</v>
      </c>
      <c r="AD3058" s="130"/>
      <c r="AE3058" s="127" t="s">
        <v>8764</v>
      </c>
      <c r="AF3058" s="121" t="s">
        <v>2975</v>
      </c>
      <c r="AG3058" s="120" t="s">
        <v>1784</v>
      </c>
      <c r="AH3058" s="120">
        <v>1</v>
      </c>
      <c r="AI3058" s="120">
        <v>0</v>
      </c>
      <c r="AJ3058" s="120">
        <v>0</v>
      </c>
      <c r="AK3058" s="120">
        <f>(240*AH3058)+(12*AI3058)+AJ3058</f>
        <v>240</v>
      </c>
      <c r="AL3058" s="119">
        <v>372.23038375574629</v>
      </c>
      <c r="AM3058" s="130"/>
      <c r="AN3058" s="120">
        <v>0</v>
      </c>
      <c r="AO3058" s="120">
        <v>0</v>
      </c>
      <c r="AP3058" s="120">
        <v>3205</v>
      </c>
      <c r="AQ3058" s="120">
        <v>3204</v>
      </c>
      <c r="AR3058" s="186" t="s">
        <v>8756</v>
      </c>
      <c r="AS3058" s="198" t="s">
        <v>8764</v>
      </c>
      <c r="AT3058" s="120">
        <v>0</v>
      </c>
      <c r="AU3058" s="120">
        <v>0</v>
      </c>
      <c r="AV3058" s="130"/>
      <c r="AW3058" s="204">
        <v>1</v>
      </c>
      <c r="AX3058" s="204">
        <v>0</v>
      </c>
      <c r="AY3058" s="204">
        <v>0</v>
      </c>
      <c r="AZ3058" s="204">
        <v>0</v>
      </c>
      <c r="BA3058" s="204">
        <v>0</v>
      </c>
      <c r="BB3058" s="204">
        <v>0</v>
      </c>
      <c r="BC3058" s="204">
        <v>0</v>
      </c>
      <c r="BD3058" s="129"/>
      <c r="BE3058" s="119">
        <v>1</v>
      </c>
      <c r="BF3058" s="119">
        <v>0</v>
      </c>
      <c r="BG3058" s="119">
        <v>0</v>
      </c>
      <c r="BH3058" s="119">
        <v>0</v>
      </c>
      <c r="BI3058" s="119">
        <v>0</v>
      </c>
      <c r="BJ3058" s="119">
        <v>0</v>
      </c>
    </row>
    <row r="3059" spans="1:62" s="18" customFormat="1" ht="15.75" thickTop="1" x14ac:dyDescent="0.25">
      <c r="A3059" s="18">
        <v>140</v>
      </c>
      <c r="B3059" s="3">
        <v>72</v>
      </c>
      <c r="C3059" s="3" t="s">
        <v>4396</v>
      </c>
      <c r="D3059" s="42" t="s">
        <v>45</v>
      </c>
      <c r="E3059" s="42" t="s">
        <v>46</v>
      </c>
      <c r="F3059" s="48" t="s">
        <v>7502</v>
      </c>
      <c r="G3059" s="3"/>
      <c r="H3059" s="3"/>
      <c r="I3059" s="3"/>
      <c r="J3059" s="3"/>
      <c r="K3059" s="113">
        <v>0</v>
      </c>
      <c r="L3059" s="113">
        <v>0</v>
      </c>
      <c r="M3059" s="113">
        <v>0</v>
      </c>
      <c r="N3059" s="42">
        <v>0</v>
      </c>
      <c r="O3059" s="48">
        <v>0</v>
      </c>
      <c r="P3059" s="48">
        <v>0</v>
      </c>
      <c r="Q3059" s="48">
        <v>0</v>
      </c>
      <c r="R3059" s="48">
        <v>0</v>
      </c>
      <c r="S3059" s="113">
        <v>0</v>
      </c>
      <c r="T3059" s="48">
        <v>0</v>
      </c>
      <c r="U3059" s="47"/>
      <c r="V3059" s="22" t="s">
        <v>8756</v>
      </c>
      <c r="W3059" s="134" t="s">
        <v>4397</v>
      </c>
      <c r="X3059" s="3" t="s">
        <v>4398</v>
      </c>
      <c r="Y3059" s="21">
        <v>0</v>
      </c>
      <c r="Z3059" s="21">
        <v>10</v>
      </c>
      <c r="AA3059" s="14">
        <v>9</v>
      </c>
      <c r="AB3059" s="3">
        <f t="shared" si="141"/>
        <v>129</v>
      </c>
      <c r="AC3059" s="18">
        <v>200.10123864285995</v>
      </c>
      <c r="AD3059" s="1"/>
      <c r="AE3059" s="15" t="s">
        <v>149</v>
      </c>
      <c r="AF3059" s="2" t="s">
        <v>4399</v>
      </c>
      <c r="AG3059" s="3" t="s">
        <v>1764</v>
      </c>
      <c r="AH3059" s="3">
        <v>2</v>
      </c>
      <c r="AI3059" s="3">
        <v>9</v>
      </c>
      <c r="AJ3059" s="3">
        <v>3</v>
      </c>
      <c r="AK3059" s="3">
        <f>(240*AH3059)+(12*AI3059)+AJ3059</f>
        <v>591</v>
      </c>
      <c r="AM3059" s="1"/>
      <c r="AN3059" s="3">
        <v>16</v>
      </c>
      <c r="AP3059" s="18">
        <v>3205</v>
      </c>
      <c r="AR3059" s="183" t="s">
        <v>8807</v>
      </c>
      <c r="AS3059" s="183" t="s">
        <v>9548</v>
      </c>
      <c r="AT3059" s="3">
        <v>1</v>
      </c>
      <c r="AU3059" s="3">
        <v>0</v>
      </c>
      <c r="AV3059" s="1"/>
      <c r="AW3059" s="200">
        <v>1</v>
      </c>
      <c r="AX3059" s="200">
        <v>0</v>
      </c>
      <c r="AY3059" s="200">
        <v>0</v>
      </c>
      <c r="AZ3059" s="200">
        <v>0</v>
      </c>
      <c r="BA3059" s="200">
        <v>0</v>
      </c>
      <c r="BB3059" s="200">
        <v>0</v>
      </c>
      <c r="BC3059" s="200">
        <v>0</v>
      </c>
      <c r="BD3059" s="17"/>
      <c r="BE3059" s="18">
        <v>0</v>
      </c>
      <c r="BF3059" s="18">
        <v>0</v>
      </c>
      <c r="BG3059" s="18">
        <v>0</v>
      </c>
      <c r="BH3059" s="18">
        <v>0</v>
      </c>
      <c r="BI3059" s="18">
        <v>1</v>
      </c>
      <c r="BJ3059" s="18">
        <v>0</v>
      </c>
    </row>
    <row r="3060" spans="1:62" s="18" customFormat="1" x14ac:dyDescent="0.25">
      <c r="A3060" s="18">
        <v>140</v>
      </c>
      <c r="B3060" s="3">
        <v>72</v>
      </c>
      <c r="C3060" s="3" t="s">
        <v>4396</v>
      </c>
      <c r="D3060" s="42" t="s">
        <v>45</v>
      </c>
      <c r="E3060" s="42" t="s">
        <v>46</v>
      </c>
      <c r="F3060" s="48" t="s">
        <v>7502</v>
      </c>
      <c r="G3060" s="3"/>
      <c r="H3060" s="3"/>
      <c r="I3060" s="3"/>
      <c r="J3060" s="3"/>
      <c r="K3060" s="113">
        <v>0</v>
      </c>
      <c r="L3060" s="113">
        <v>0</v>
      </c>
      <c r="M3060" s="113">
        <v>0</v>
      </c>
      <c r="N3060" s="42">
        <v>0</v>
      </c>
      <c r="O3060" s="48">
        <v>0</v>
      </c>
      <c r="P3060" s="48">
        <v>0</v>
      </c>
      <c r="Q3060" s="48">
        <v>0</v>
      </c>
      <c r="R3060" s="48">
        <v>0</v>
      </c>
      <c r="S3060" s="113">
        <v>0</v>
      </c>
      <c r="T3060" s="48">
        <v>0</v>
      </c>
      <c r="U3060" s="47"/>
      <c r="V3060" s="22" t="s">
        <v>8756</v>
      </c>
      <c r="W3060" s="134" t="s">
        <v>4400</v>
      </c>
      <c r="X3060" s="3" t="s">
        <v>211</v>
      </c>
      <c r="Y3060" s="21">
        <v>0</v>
      </c>
      <c r="Z3060" s="21">
        <v>17</v>
      </c>
      <c r="AA3060" s="14">
        <v>0</v>
      </c>
      <c r="AB3060" s="3">
        <f t="shared" si="141"/>
        <v>204</v>
      </c>
      <c r="AC3060" s="18">
        <v>316.43916808638318</v>
      </c>
      <c r="AD3060" s="1"/>
      <c r="AE3060" s="15" t="s">
        <v>149</v>
      </c>
      <c r="AF3060" s="181" t="s">
        <v>4401</v>
      </c>
      <c r="AG3060" s="3" t="s">
        <v>1764</v>
      </c>
      <c r="AH3060" s="3">
        <v>2</v>
      </c>
      <c r="AI3060" s="3">
        <v>9</v>
      </c>
      <c r="AJ3060" s="3">
        <v>3</v>
      </c>
      <c r="AK3060" s="3">
        <f>(240*AH3060)+(12*AI3060)+AJ3060</f>
        <v>591</v>
      </c>
      <c r="AM3060" s="1"/>
      <c r="AN3060" s="3">
        <v>16</v>
      </c>
      <c r="AP3060" s="18">
        <v>3205</v>
      </c>
      <c r="AR3060" s="183" t="s">
        <v>8807</v>
      </c>
      <c r="AS3060" s="183" t="s">
        <v>9548</v>
      </c>
      <c r="AT3060" s="3">
        <v>1</v>
      </c>
      <c r="AU3060" s="3">
        <v>0</v>
      </c>
      <c r="AV3060" s="1"/>
      <c r="AW3060" s="200">
        <v>1</v>
      </c>
      <c r="AX3060" s="200">
        <v>0</v>
      </c>
      <c r="AY3060" s="200">
        <v>0</v>
      </c>
      <c r="AZ3060" s="200">
        <v>0</v>
      </c>
      <c r="BA3060" s="200">
        <v>0</v>
      </c>
      <c r="BB3060" s="200">
        <v>0</v>
      </c>
      <c r="BC3060" s="200">
        <v>0</v>
      </c>
      <c r="BD3060" s="17"/>
    </row>
    <row r="3061" spans="1:62" s="18" customFormat="1" x14ac:dyDescent="0.25">
      <c r="A3061" s="18">
        <v>140</v>
      </c>
      <c r="B3061" s="3">
        <v>72</v>
      </c>
      <c r="C3061" s="3" t="s">
        <v>4396</v>
      </c>
      <c r="D3061" s="42" t="s">
        <v>45</v>
      </c>
      <c r="E3061" s="42" t="s">
        <v>46</v>
      </c>
      <c r="F3061" s="48" t="s">
        <v>7502</v>
      </c>
      <c r="G3061" s="3"/>
      <c r="H3061" s="3"/>
      <c r="I3061" s="3"/>
      <c r="J3061" s="3"/>
      <c r="K3061" s="113">
        <v>0</v>
      </c>
      <c r="L3061" s="113">
        <v>0</v>
      </c>
      <c r="M3061" s="113">
        <v>0</v>
      </c>
      <c r="N3061" s="42">
        <v>0</v>
      </c>
      <c r="O3061" s="48">
        <v>0</v>
      </c>
      <c r="P3061" s="48">
        <v>0</v>
      </c>
      <c r="Q3061" s="48">
        <v>0</v>
      </c>
      <c r="R3061" s="48">
        <v>0</v>
      </c>
      <c r="S3061" s="113">
        <v>0</v>
      </c>
      <c r="T3061" s="48">
        <v>0</v>
      </c>
      <c r="U3061" s="47"/>
      <c r="V3061" s="22" t="s">
        <v>8662</v>
      </c>
      <c r="W3061" s="134" t="s">
        <v>4402</v>
      </c>
      <c r="X3061" s="3" t="s">
        <v>65</v>
      </c>
      <c r="Y3061" s="21">
        <v>0</v>
      </c>
      <c r="Z3061" s="21">
        <v>2</v>
      </c>
      <c r="AA3061" s="14">
        <v>6</v>
      </c>
      <c r="AB3061" s="3">
        <f t="shared" si="141"/>
        <v>30</v>
      </c>
      <c r="AC3061" s="18">
        <v>46.60534131729073</v>
      </c>
      <c r="AD3061" s="1"/>
      <c r="AE3061" s="15"/>
      <c r="AF3061" s="2"/>
      <c r="AG3061" s="3"/>
      <c r="AH3061" s="3"/>
      <c r="AI3061" s="3"/>
      <c r="AJ3061" s="3"/>
      <c r="AK3061" s="3"/>
      <c r="AM3061" s="1"/>
      <c r="AN3061" s="3">
        <v>16</v>
      </c>
      <c r="AP3061" s="18">
        <v>3216</v>
      </c>
      <c r="AR3061" s="183" t="s">
        <v>8808</v>
      </c>
      <c r="AS3061" s="183" t="s">
        <v>9548</v>
      </c>
      <c r="AT3061" s="3">
        <v>1</v>
      </c>
      <c r="AU3061" s="3">
        <v>0</v>
      </c>
      <c r="AV3061" s="1"/>
      <c r="AW3061" s="200">
        <v>1</v>
      </c>
      <c r="AX3061" s="200">
        <v>0</v>
      </c>
      <c r="AY3061" s="200">
        <v>0</v>
      </c>
      <c r="AZ3061" s="200">
        <v>0</v>
      </c>
      <c r="BA3061" s="200">
        <v>0</v>
      </c>
      <c r="BB3061" s="200">
        <v>0</v>
      </c>
      <c r="BC3061" s="200">
        <v>0</v>
      </c>
      <c r="BD3061" s="17"/>
    </row>
    <row r="3062" spans="1:62" x14ac:dyDescent="0.25">
      <c r="A3062" s="18">
        <v>140</v>
      </c>
      <c r="B3062" s="3">
        <v>72</v>
      </c>
      <c r="C3062" s="3" t="s">
        <v>4396</v>
      </c>
      <c r="D3062" s="42" t="s">
        <v>45</v>
      </c>
      <c r="E3062" s="42" t="s">
        <v>46</v>
      </c>
      <c r="F3062" s="48" t="s">
        <v>7502</v>
      </c>
      <c r="K3062" s="113">
        <v>0</v>
      </c>
      <c r="L3062" s="113">
        <v>0</v>
      </c>
      <c r="M3062" s="113">
        <v>0</v>
      </c>
      <c r="N3062" s="42">
        <v>0</v>
      </c>
      <c r="O3062" s="48">
        <v>0</v>
      </c>
      <c r="P3062" s="48">
        <v>0</v>
      </c>
      <c r="Q3062" s="48">
        <v>0</v>
      </c>
      <c r="R3062" s="48">
        <v>0</v>
      </c>
      <c r="S3062" s="113">
        <v>0</v>
      </c>
      <c r="T3062" s="48">
        <v>0</v>
      </c>
      <c r="U3062" s="47"/>
      <c r="V3062" s="22" t="s">
        <v>8809</v>
      </c>
      <c r="W3062" s="134" t="s">
        <v>4403</v>
      </c>
      <c r="X3062" s="3" t="s">
        <v>835</v>
      </c>
      <c r="Y3062" s="21">
        <v>0</v>
      </c>
      <c r="Z3062" s="21">
        <v>19</v>
      </c>
      <c r="AA3062" s="14">
        <v>0</v>
      </c>
      <c r="AB3062" s="3">
        <f t="shared" si="141"/>
        <v>228</v>
      </c>
      <c r="AC3062">
        <v>353.42516714582877</v>
      </c>
      <c r="AN3062" s="3">
        <v>16</v>
      </c>
      <c r="AO3062" s="18"/>
      <c r="AP3062" s="18">
        <v>3200</v>
      </c>
      <c r="AQ3062" s="18"/>
      <c r="AR3062" s="183" t="s">
        <v>8808</v>
      </c>
      <c r="AS3062" s="183" t="s">
        <v>9548</v>
      </c>
      <c r="AT3062" s="3">
        <v>1</v>
      </c>
      <c r="AU3062" s="3">
        <v>0</v>
      </c>
      <c r="AW3062" s="200">
        <v>1</v>
      </c>
      <c r="AX3062" s="200">
        <v>0</v>
      </c>
      <c r="AY3062" s="200">
        <v>0</v>
      </c>
      <c r="AZ3062" s="200">
        <v>0</v>
      </c>
      <c r="BA3062" s="200">
        <v>0</v>
      </c>
      <c r="BB3062" s="200">
        <v>0</v>
      </c>
      <c r="BC3062" s="200">
        <v>0</v>
      </c>
    </row>
    <row r="3063" spans="1:62" s="18" customFormat="1" x14ac:dyDescent="0.25">
      <c r="A3063" s="18">
        <v>140</v>
      </c>
      <c r="B3063" s="3">
        <v>72</v>
      </c>
      <c r="C3063" s="3" t="s">
        <v>4396</v>
      </c>
      <c r="D3063" s="42" t="s">
        <v>45</v>
      </c>
      <c r="E3063" s="42" t="s">
        <v>46</v>
      </c>
      <c r="F3063" s="48" t="s">
        <v>7502</v>
      </c>
      <c r="G3063" s="3"/>
      <c r="H3063" s="3"/>
      <c r="I3063" s="3"/>
      <c r="J3063" s="3"/>
      <c r="K3063" s="113">
        <v>0</v>
      </c>
      <c r="L3063" s="113">
        <v>0</v>
      </c>
      <c r="M3063" s="113">
        <v>0</v>
      </c>
      <c r="N3063" s="42">
        <v>0</v>
      </c>
      <c r="O3063" s="48">
        <v>0</v>
      </c>
      <c r="P3063" s="48">
        <v>0</v>
      </c>
      <c r="Q3063" s="48">
        <v>0</v>
      </c>
      <c r="R3063" s="48">
        <v>0</v>
      </c>
      <c r="S3063" s="113">
        <v>0</v>
      </c>
      <c r="T3063" s="48">
        <v>0</v>
      </c>
      <c r="U3063" s="47"/>
      <c r="V3063" s="14" t="s">
        <v>149</v>
      </c>
      <c r="W3063" s="134" t="s">
        <v>4404</v>
      </c>
      <c r="X3063" s="3" t="s">
        <v>1764</v>
      </c>
      <c r="Y3063" s="13">
        <v>2</v>
      </c>
      <c r="Z3063" s="13">
        <v>9</v>
      </c>
      <c r="AA3063" s="14">
        <v>3</v>
      </c>
      <c r="AB3063" s="3">
        <f t="shared" si="141"/>
        <v>591</v>
      </c>
      <c r="AD3063" s="1"/>
      <c r="AE3063" s="15"/>
      <c r="AF3063" s="2"/>
      <c r="AG3063" s="3"/>
      <c r="AH3063" s="3"/>
      <c r="AI3063" s="3"/>
      <c r="AJ3063" s="3"/>
      <c r="AK3063" s="3"/>
      <c r="AM3063" s="1"/>
      <c r="AN3063" s="3">
        <v>16</v>
      </c>
      <c r="AR3063" s="183" t="s">
        <v>8808</v>
      </c>
      <c r="AS3063" s="183" t="s">
        <v>9548</v>
      </c>
      <c r="AT3063" s="3">
        <v>1</v>
      </c>
      <c r="AU3063" s="3">
        <v>0</v>
      </c>
      <c r="AV3063" s="1"/>
      <c r="AW3063" s="200">
        <v>0</v>
      </c>
      <c r="AX3063" s="200">
        <v>0</v>
      </c>
      <c r="AY3063" s="200">
        <v>0</v>
      </c>
      <c r="AZ3063" s="200">
        <v>0</v>
      </c>
      <c r="BA3063" s="200">
        <v>0</v>
      </c>
      <c r="BB3063" s="200">
        <v>0</v>
      </c>
      <c r="BC3063" s="200">
        <v>1</v>
      </c>
      <c r="BD3063" s="17"/>
    </row>
    <row r="3064" spans="1:62" s="23" customFormat="1" ht="15.75" thickBot="1" x14ac:dyDescent="0.3">
      <c r="A3064" s="23">
        <v>140</v>
      </c>
      <c r="B3064" s="6">
        <v>72</v>
      </c>
      <c r="C3064" s="6" t="s">
        <v>4396</v>
      </c>
      <c r="D3064" s="30" t="s">
        <v>45</v>
      </c>
      <c r="E3064" s="30" t="s">
        <v>46</v>
      </c>
      <c r="F3064" s="28" t="s">
        <v>7502</v>
      </c>
      <c r="G3064" s="6"/>
      <c r="H3064" s="6"/>
      <c r="I3064" s="6"/>
      <c r="J3064" s="6"/>
      <c r="K3064" s="142">
        <v>0</v>
      </c>
      <c r="L3064" s="142">
        <v>0</v>
      </c>
      <c r="M3064" s="142">
        <v>0</v>
      </c>
      <c r="N3064" s="30">
        <v>0</v>
      </c>
      <c r="O3064" s="28">
        <v>0</v>
      </c>
      <c r="P3064" s="28">
        <v>0</v>
      </c>
      <c r="Q3064" s="28">
        <v>0</v>
      </c>
      <c r="R3064" s="28">
        <v>0</v>
      </c>
      <c r="S3064" s="142">
        <v>0</v>
      </c>
      <c r="T3064" s="28">
        <v>0</v>
      </c>
      <c r="U3064" s="90"/>
      <c r="V3064" s="9" t="s">
        <v>149</v>
      </c>
      <c r="W3064" s="133" t="s">
        <v>4405</v>
      </c>
      <c r="X3064" s="6"/>
      <c r="Y3064" s="8"/>
      <c r="Z3064" s="8"/>
      <c r="AA3064" s="9"/>
      <c r="AB3064" s="6"/>
      <c r="AD3064" s="10"/>
      <c r="AE3064" s="11"/>
      <c r="AF3064" s="7"/>
      <c r="AG3064" s="6"/>
      <c r="AH3064" s="6"/>
      <c r="AI3064" s="6"/>
      <c r="AJ3064" s="6"/>
      <c r="AK3064" s="6"/>
      <c r="AM3064" s="10"/>
      <c r="AN3064" s="6">
        <v>16</v>
      </c>
      <c r="AR3064" s="198" t="s">
        <v>8808</v>
      </c>
      <c r="AS3064" s="198" t="s">
        <v>9548</v>
      </c>
      <c r="AT3064" s="6">
        <v>1</v>
      </c>
      <c r="AU3064" s="6">
        <v>0</v>
      </c>
      <c r="AV3064" s="10"/>
      <c r="AW3064" s="201"/>
      <c r="AX3064" s="6"/>
      <c r="BD3064" s="25"/>
    </row>
    <row r="3065" spans="1:62" s="18" customFormat="1" ht="15.75" thickTop="1" x14ac:dyDescent="0.25">
      <c r="A3065" s="18">
        <v>141</v>
      </c>
      <c r="B3065" s="3">
        <v>73</v>
      </c>
      <c r="C3065" s="3" t="s">
        <v>2205</v>
      </c>
      <c r="D3065" s="42" t="s">
        <v>4406</v>
      </c>
      <c r="E3065" s="42" t="s">
        <v>46</v>
      </c>
      <c r="F3065" s="48" t="s">
        <v>7503</v>
      </c>
      <c r="G3065" s="48" t="s">
        <v>6297</v>
      </c>
      <c r="H3065" s="48" t="s">
        <v>7504</v>
      </c>
      <c r="I3065" s="48" t="s">
        <v>7505</v>
      </c>
      <c r="J3065" s="3"/>
      <c r="K3065" s="113">
        <v>0</v>
      </c>
      <c r="L3065" s="113">
        <v>0</v>
      </c>
      <c r="M3065" s="113">
        <v>0</v>
      </c>
      <c r="N3065" s="42">
        <v>0</v>
      </c>
      <c r="O3065" s="48">
        <v>0</v>
      </c>
      <c r="P3065" s="48">
        <v>0</v>
      </c>
      <c r="Q3065" s="48">
        <v>0</v>
      </c>
      <c r="R3065" s="48">
        <v>0</v>
      </c>
      <c r="S3065" s="113">
        <v>0</v>
      </c>
      <c r="T3065" s="48">
        <v>0</v>
      </c>
      <c r="U3065" s="47"/>
      <c r="V3065" s="22" t="s">
        <v>8810</v>
      </c>
      <c r="W3065" s="134" t="s">
        <v>4407</v>
      </c>
      <c r="X3065" s="3" t="s">
        <v>4408</v>
      </c>
      <c r="Y3065" s="13">
        <v>16</v>
      </c>
      <c r="Z3065" s="13">
        <v>17</v>
      </c>
      <c r="AA3065" s="14">
        <v>6</v>
      </c>
      <c r="AB3065" s="3">
        <f t="shared" ref="AB3065:AB3096" si="142">(240*Y3065)+(12*Z3065)+AA3065</f>
        <v>4050</v>
      </c>
      <c r="AC3065" s="18">
        <v>6271.0713451390166</v>
      </c>
      <c r="AD3065" s="1"/>
      <c r="AE3065" s="22" t="s">
        <v>8874</v>
      </c>
      <c r="AF3065" s="2" t="s">
        <v>4409</v>
      </c>
      <c r="AG3065" s="3" t="s">
        <v>1582</v>
      </c>
      <c r="AH3065" s="3">
        <v>0</v>
      </c>
      <c r="AI3065" s="3">
        <v>2</v>
      </c>
      <c r="AJ3065" s="3">
        <v>0</v>
      </c>
      <c r="AK3065" s="3">
        <f>(240*AH3065)+(12*AI3065)+AJ3065</f>
        <v>24</v>
      </c>
      <c r="AL3065" s="18">
        <v>35.778299521149428</v>
      </c>
      <c r="AM3065" s="1"/>
      <c r="AN3065" s="3">
        <v>288</v>
      </c>
      <c r="AO3065" s="3">
        <v>187</v>
      </c>
      <c r="AP3065" s="3">
        <v>3192</v>
      </c>
      <c r="AQ3065" s="3">
        <v>2915</v>
      </c>
      <c r="AR3065" s="183" t="s">
        <v>9044</v>
      </c>
      <c r="AS3065" s="183" t="s">
        <v>9045</v>
      </c>
      <c r="AT3065" s="3">
        <v>0</v>
      </c>
      <c r="AU3065" s="3">
        <v>0</v>
      </c>
      <c r="AV3065" s="1"/>
      <c r="AW3065" s="200">
        <v>0</v>
      </c>
      <c r="AX3065" s="200">
        <v>0</v>
      </c>
      <c r="AY3065" s="200">
        <v>0</v>
      </c>
      <c r="AZ3065" s="200">
        <v>0</v>
      </c>
      <c r="BA3065" s="200">
        <v>1</v>
      </c>
      <c r="BB3065" s="200">
        <v>0</v>
      </c>
      <c r="BC3065" s="200">
        <v>0</v>
      </c>
      <c r="BD3065" s="17"/>
      <c r="BE3065" s="18">
        <v>0</v>
      </c>
      <c r="BF3065" s="18">
        <v>0</v>
      </c>
      <c r="BG3065" s="18">
        <v>1</v>
      </c>
      <c r="BH3065" s="18">
        <v>0</v>
      </c>
      <c r="BI3065" s="18">
        <v>0</v>
      </c>
      <c r="BJ3065" s="18">
        <v>0</v>
      </c>
    </row>
    <row r="3066" spans="1:62" x14ac:dyDescent="0.25">
      <c r="A3066" s="18">
        <v>141</v>
      </c>
      <c r="B3066" s="3">
        <v>73</v>
      </c>
      <c r="C3066" s="3" t="s">
        <v>2205</v>
      </c>
      <c r="D3066" s="42" t="s">
        <v>4406</v>
      </c>
      <c r="E3066" s="42" t="s">
        <v>46</v>
      </c>
      <c r="F3066" s="48" t="s">
        <v>7503</v>
      </c>
      <c r="G3066" s="48" t="s">
        <v>6299</v>
      </c>
      <c r="H3066" s="48" t="s">
        <v>7506</v>
      </c>
      <c r="I3066" s="48" t="s">
        <v>7505</v>
      </c>
      <c r="K3066" s="113">
        <v>0</v>
      </c>
      <c r="L3066" s="113">
        <v>0</v>
      </c>
      <c r="M3066" s="113">
        <v>0</v>
      </c>
      <c r="N3066" s="42">
        <v>0</v>
      </c>
      <c r="O3066" s="48">
        <v>0</v>
      </c>
      <c r="P3066" s="48">
        <v>0</v>
      </c>
      <c r="Q3066" s="48">
        <v>0</v>
      </c>
      <c r="R3066" s="48">
        <v>0</v>
      </c>
      <c r="S3066" s="113">
        <v>0</v>
      </c>
      <c r="T3066" s="48">
        <v>0</v>
      </c>
      <c r="U3066" s="47"/>
      <c r="V3066" s="22" t="s">
        <v>8810</v>
      </c>
      <c r="W3066" s="134" t="s">
        <v>4410</v>
      </c>
      <c r="X3066" s="3" t="s">
        <v>96</v>
      </c>
      <c r="Y3066" s="21">
        <v>0</v>
      </c>
      <c r="Z3066" s="21">
        <v>18</v>
      </c>
      <c r="AA3066" s="14">
        <v>0</v>
      </c>
      <c r="AB3066" s="3">
        <f t="shared" si="142"/>
        <v>216</v>
      </c>
      <c r="AC3066">
        <v>334.45713840741422</v>
      </c>
      <c r="AE3066" s="22"/>
      <c r="AN3066" s="3">
        <v>288</v>
      </c>
      <c r="AO3066" s="3">
        <v>187</v>
      </c>
      <c r="AP3066" s="3">
        <v>3192</v>
      </c>
      <c r="AR3066" s="183" t="s">
        <v>9044</v>
      </c>
      <c r="AS3066" s="183" t="s">
        <v>9045</v>
      </c>
      <c r="AT3066" s="3">
        <v>0</v>
      </c>
      <c r="AU3066" s="3">
        <v>0</v>
      </c>
      <c r="AW3066" s="200">
        <v>1</v>
      </c>
      <c r="AX3066" s="200">
        <v>0</v>
      </c>
      <c r="AY3066" s="200">
        <v>0</v>
      </c>
      <c r="AZ3066" s="200">
        <v>0</v>
      </c>
      <c r="BA3066" s="200">
        <v>0</v>
      </c>
      <c r="BB3066" s="200">
        <v>0</v>
      </c>
      <c r="BC3066" s="200">
        <v>0</v>
      </c>
    </row>
    <row r="3067" spans="1:62" x14ac:dyDescent="0.25">
      <c r="A3067" s="18">
        <v>141</v>
      </c>
      <c r="B3067" s="3">
        <v>73</v>
      </c>
      <c r="C3067" s="3" t="s">
        <v>2205</v>
      </c>
      <c r="D3067" s="42" t="s">
        <v>4406</v>
      </c>
      <c r="E3067" s="42" t="s">
        <v>46</v>
      </c>
      <c r="F3067" s="48" t="s">
        <v>7503</v>
      </c>
      <c r="G3067" s="48" t="s">
        <v>6301</v>
      </c>
      <c r="H3067" s="48" t="s">
        <v>7507</v>
      </c>
      <c r="I3067" s="48" t="s">
        <v>7505</v>
      </c>
      <c r="K3067" s="113">
        <v>0</v>
      </c>
      <c r="L3067" s="113">
        <v>0</v>
      </c>
      <c r="M3067" s="113">
        <v>0</v>
      </c>
      <c r="N3067" s="42">
        <v>0</v>
      </c>
      <c r="O3067" s="48">
        <v>0</v>
      </c>
      <c r="P3067" s="48">
        <v>0</v>
      </c>
      <c r="Q3067" s="48">
        <v>0</v>
      </c>
      <c r="R3067" s="48">
        <v>0</v>
      </c>
      <c r="S3067" s="113">
        <v>0</v>
      </c>
      <c r="T3067" s="48">
        <v>0</v>
      </c>
      <c r="U3067" s="47"/>
      <c r="V3067" s="22" t="s">
        <v>8810</v>
      </c>
      <c r="W3067" s="134" t="s">
        <v>4411</v>
      </c>
      <c r="X3067" s="3" t="s">
        <v>237</v>
      </c>
      <c r="Y3067" s="21">
        <v>0</v>
      </c>
      <c r="Z3067" s="21">
        <v>15</v>
      </c>
      <c r="AA3067" s="14">
        <v>0</v>
      </c>
      <c r="AB3067" s="3">
        <f t="shared" si="142"/>
        <v>180</v>
      </c>
      <c r="AC3067">
        <v>278.71428200617851</v>
      </c>
      <c r="AE3067" s="22" t="s">
        <v>9222</v>
      </c>
      <c r="AF3067" s="2" t="s">
        <v>4412</v>
      </c>
      <c r="AG3067" s="3" t="s">
        <v>4413</v>
      </c>
      <c r="AH3067" s="3">
        <v>28</v>
      </c>
      <c r="AI3067" s="3">
        <v>3</v>
      </c>
      <c r="AJ3067" s="3">
        <v>10.75</v>
      </c>
      <c r="AK3067" s="3">
        <f>(240*AH3067)+(12*AI3067)+AJ3067</f>
        <v>6766.75</v>
      </c>
      <c r="AL3067">
        <v>9832.50711802761</v>
      </c>
      <c r="AN3067" s="3">
        <v>288</v>
      </c>
      <c r="AO3067" s="3">
        <v>187</v>
      </c>
      <c r="AP3067" s="3">
        <v>3192</v>
      </c>
      <c r="AQ3067" s="3">
        <v>2728</v>
      </c>
      <c r="AR3067" s="183" t="s">
        <v>9046</v>
      </c>
      <c r="AS3067" s="183" t="s">
        <v>9047</v>
      </c>
      <c r="AT3067" s="3">
        <v>0</v>
      </c>
      <c r="AU3067" s="3">
        <v>0</v>
      </c>
      <c r="AW3067" s="200">
        <v>1</v>
      </c>
      <c r="AX3067" s="200">
        <v>0</v>
      </c>
      <c r="AY3067" s="200">
        <v>0</v>
      </c>
      <c r="AZ3067" s="200">
        <v>0</v>
      </c>
      <c r="BA3067" s="200">
        <v>0</v>
      </c>
      <c r="BB3067" s="200">
        <v>0</v>
      </c>
      <c r="BC3067" s="200">
        <v>0</v>
      </c>
      <c r="BE3067" s="18">
        <v>0</v>
      </c>
      <c r="BF3067" s="18">
        <v>1</v>
      </c>
      <c r="BG3067" s="18">
        <v>0</v>
      </c>
      <c r="BH3067" s="18">
        <v>0</v>
      </c>
      <c r="BI3067" s="18">
        <v>0</v>
      </c>
      <c r="BJ3067" s="18">
        <v>0</v>
      </c>
    </row>
    <row r="3068" spans="1:62" x14ac:dyDescent="0.25">
      <c r="A3068" s="18">
        <v>141</v>
      </c>
      <c r="B3068" s="3">
        <v>73</v>
      </c>
      <c r="C3068" s="3" t="s">
        <v>2205</v>
      </c>
      <c r="D3068" s="42" t="s">
        <v>4406</v>
      </c>
      <c r="E3068" s="42" t="s">
        <v>46</v>
      </c>
      <c r="F3068" s="48" t="s">
        <v>7503</v>
      </c>
      <c r="G3068" s="48" t="s">
        <v>6303</v>
      </c>
      <c r="H3068" s="48" t="s">
        <v>7508</v>
      </c>
      <c r="I3068" s="48" t="s">
        <v>7505</v>
      </c>
      <c r="K3068" s="113">
        <v>0</v>
      </c>
      <c r="L3068" s="113">
        <v>0</v>
      </c>
      <c r="M3068" s="113">
        <v>0</v>
      </c>
      <c r="N3068" s="42">
        <v>0</v>
      </c>
      <c r="O3068" s="48">
        <v>0</v>
      </c>
      <c r="P3068" s="48">
        <v>0</v>
      </c>
      <c r="Q3068" s="48">
        <v>0</v>
      </c>
      <c r="R3068" s="48">
        <v>0</v>
      </c>
      <c r="S3068" s="113">
        <v>0</v>
      </c>
      <c r="T3068" s="48">
        <v>0</v>
      </c>
      <c r="U3068" s="47"/>
      <c r="V3068" s="22" t="s">
        <v>8647</v>
      </c>
      <c r="W3068" s="134" t="s">
        <v>4414</v>
      </c>
      <c r="X3068" s="3" t="s">
        <v>237</v>
      </c>
      <c r="Y3068" s="21">
        <v>0</v>
      </c>
      <c r="Z3068" s="21">
        <v>15</v>
      </c>
      <c r="AA3068" s="14">
        <v>0</v>
      </c>
      <c r="AB3068" s="3">
        <f t="shared" si="142"/>
        <v>180</v>
      </c>
      <c r="AC3068">
        <v>278.67610719697365</v>
      </c>
      <c r="AE3068" s="22" t="s">
        <v>9222</v>
      </c>
      <c r="AF3068" s="2" t="s">
        <v>886</v>
      </c>
      <c r="AG3068" s="3" t="s">
        <v>4415</v>
      </c>
      <c r="AH3068" s="3">
        <v>2</v>
      </c>
      <c r="AI3068" s="3">
        <v>12</v>
      </c>
      <c r="AJ3068" s="3">
        <v>0.25</v>
      </c>
      <c r="AK3068" s="3">
        <f>(240*AH3068)+(12*AI3068)+AJ3068</f>
        <v>624.25</v>
      </c>
      <c r="AL3068">
        <v>907.0739377734858</v>
      </c>
      <c r="AN3068" s="3">
        <v>288</v>
      </c>
      <c r="AO3068" s="3">
        <v>187</v>
      </c>
      <c r="AP3068" s="3">
        <v>3191</v>
      </c>
      <c r="AQ3068" s="3">
        <v>2728</v>
      </c>
      <c r="AR3068" s="183" t="s">
        <v>9046</v>
      </c>
      <c r="AS3068" s="183" t="s">
        <v>9047</v>
      </c>
      <c r="AT3068" s="3">
        <v>0</v>
      </c>
      <c r="AU3068" s="3">
        <v>0</v>
      </c>
      <c r="AW3068" s="200">
        <v>1</v>
      </c>
      <c r="AX3068" s="200">
        <v>0</v>
      </c>
      <c r="AY3068" s="200">
        <v>0</v>
      </c>
      <c r="AZ3068" s="200">
        <v>0</v>
      </c>
      <c r="BA3068" s="200">
        <v>0</v>
      </c>
      <c r="BB3068" s="200">
        <v>0</v>
      </c>
      <c r="BC3068" s="200">
        <v>0</v>
      </c>
      <c r="BE3068" s="18">
        <v>1</v>
      </c>
      <c r="BF3068" s="18">
        <v>0</v>
      </c>
      <c r="BG3068" s="18">
        <v>0</v>
      </c>
      <c r="BH3068" s="18">
        <v>0</v>
      </c>
      <c r="BI3068" s="18">
        <v>0</v>
      </c>
      <c r="BJ3068" s="18">
        <v>0</v>
      </c>
    </row>
    <row r="3069" spans="1:62" s="18" customFormat="1" x14ac:dyDescent="0.25">
      <c r="A3069" s="18">
        <v>141</v>
      </c>
      <c r="B3069" s="3">
        <v>73</v>
      </c>
      <c r="C3069" s="3" t="s">
        <v>2205</v>
      </c>
      <c r="D3069" s="42" t="s">
        <v>4406</v>
      </c>
      <c r="E3069" s="42" t="s">
        <v>46</v>
      </c>
      <c r="F3069" s="48" t="s">
        <v>7503</v>
      </c>
      <c r="G3069" s="48" t="s">
        <v>6305</v>
      </c>
      <c r="H3069" s="48" t="s">
        <v>7509</v>
      </c>
      <c r="I3069" s="48" t="s">
        <v>7505</v>
      </c>
      <c r="J3069" s="3"/>
      <c r="K3069" s="113">
        <v>0</v>
      </c>
      <c r="L3069" s="113">
        <v>0</v>
      </c>
      <c r="M3069" s="113">
        <v>0</v>
      </c>
      <c r="N3069" s="42">
        <v>0</v>
      </c>
      <c r="O3069" s="48">
        <v>0</v>
      </c>
      <c r="P3069" s="48">
        <v>0</v>
      </c>
      <c r="Q3069" s="48">
        <v>0</v>
      </c>
      <c r="R3069" s="48">
        <v>0</v>
      </c>
      <c r="S3069" s="113">
        <v>0</v>
      </c>
      <c r="T3069" s="48">
        <v>0</v>
      </c>
      <c r="U3069" s="47"/>
      <c r="V3069" s="22" t="s">
        <v>8647</v>
      </c>
      <c r="W3069" s="134" t="s">
        <v>4416</v>
      </c>
      <c r="X3069" s="3" t="s">
        <v>237</v>
      </c>
      <c r="Y3069" s="21">
        <v>0</v>
      </c>
      <c r="Z3069" s="21">
        <v>15</v>
      </c>
      <c r="AA3069" s="14">
        <v>0</v>
      </c>
      <c r="AB3069" s="3">
        <f t="shared" si="142"/>
        <v>180</v>
      </c>
      <c r="AC3069" s="18">
        <v>278.67610719697365</v>
      </c>
      <c r="AD3069" s="1"/>
      <c r="AE3069" s="22"/>
      <c r="AF3069" s="2"/>
      <c r="AG3069" s="3" t="s">
        <v>4417</v>
      </c>
      <c r="AH3069" s="3">
        <v>30</v>
      </c>
      <c r="AI3069" s="3">
        <v>17</v>
      </c>
      <c r="AJ3069" s="3">
        <v>11</v>
      </c>
      <c r="AK3069" s="3">
        <f>(240*AH3069)+(12*AI3069)+AJ3069</f>
        <v>7415</v>
      </c>
      <c r="AM3069" s="1"/>
      <c r="AN3069" s="3">
        <v>288</v>
      </c>
      <c r="AO3069" s="3">
        <v>187</v>
      </c>
      <c r="AP3069" s="3">
        <v>3191</v>
      </c>
      <c r="AQ3069" s="3"/>
      <c r="AR3069" s="183" t="s">
        <v>9046</v>
      </c>
      <c r="AS3069" s="183" t="s">
        <v>9047</v>
      </c>
      <c r="AT3069" s="3">
        <v>0</v>
      </c>
      <c r="AU3069" s="3">
        <v>0</v>
      </c>
      <c r="AV3069" s="1"/>
      <c r="AW3069" s="200">
        <v>1</v>
      </c>
      <c r="AX3069" s="200">
        <v>0</v>
      </c>
      <c r="AY3069" s="200">
        <v>0</v>
      </c>
      <c r="AZ3069" s="200">
        <v>0</v>
      </c>
      <c r="BA3069" s="200">
        <v>0</v>
      </c>
      <c r="BB3069" s="200">
        <v>0</v>
      </c>
      <c r="BC3069" s="200">
        <v>0</v>
      </c>
      <c r="BD3069" s="17"/>
    </row>
    <row r="3070" spans="1:62" s="18" customFormat="1" x14ac:dyDescent="0.25">
      <c r="A3070" s="18">
        <v>141</v>
      </c>
      <c r="B3070" s="3">
        <v>73</v>
      </c>
      <c r="C3070" s="3" t="s">
        <v>2205</v>
      </c>
      <c r="D3070" s="42" t="s">
        <v>4406</v>
      </c>
      <c r="E3070" s="42" t="s">
        <v>46</v>
      </c>
      <c r="F3070" s="48" t="s">
        <v>7503</v>
      </c>
      <c r="G3070" s="48" t="s">
        <v>6307</v>
      </c>
      <c r="H3070" s="48" t="s">
        <v>7510</v>
      </c>
      <c r="I3070" s="48" t="s">
        <v>7505</v>
      </c>
      <c r="J3070" s="3"/>
      <c r="K3070" s="113">
        <v>0</v>
      </c>
      <c r="L3070" s="113">
        <v>0</v>
      </c>
      <c r="M3070" s="113">
        <v>0</v>
      </c>
      <c r="N3070" s="42">
        <v>0</v>
      </c>
      <c r="O3070" s="48">
        <v>0</v>
      </c>
      <c r="P3070" s="48">
        <v>0</v>
      </c>
      <c r="Q3070" s="48">
        <v>0</v>
      </c>
      <c r="R3070" s="48">
        <v>0</v>
      </c>
      <c r="S3070" s="113">
        <v>0</v>
      </c>
      <c r="T3070" s="48">
        <v>0</v>
      </c>
      <c r="U3070" s="47"/>
      <c r="V3070" s="22" t="s">
        <v>8729</v>
      </c>
      <c r="W3070" s="134" t="s">
        <v>4418</v>
      </c>
      <c r="X3070" s="3" t="s">
        <v>4419</v>
      </c>
      <c r="Y3070" s="21">
        <v>1</v>
      </c>
      <c r="Z3070" s="21">
        <v>5</v>
      </c>
      <c r="AA3070" s="14">
        <v>5</v>
      </c>
      <c r="AB3070" s="3">
        <f t="shared" si="142"/>
        <v>305</v>
      </c>
      <c r="AC3070" s="18">
        <v>469.74970209524685</v>
      </c>
      <c r="AD3070" s="1"/>
      <c r="AE3070" s="15"/>
      <c r="AF3070" s="2"/>
      <c r="AG3070" s="3"/>
      <c r="AH3070" s="3"/>
      <c r="AI3070" s="3"/>
      <c r="AJ3070" s="3"/>
      <c r="AK3070" s="3"/>
      <c r="AM3070" s="1"/>
      <c r="AN3070" s="3">
        <v>288</v>
      </c>
      <c r="AO3070" s="3">
        <v>187</v>
      </c>
      <c r="AP3070" s="3">
        <v>3153</v>
      </c>
      <c r="AQ3070" s="3"/>
      <c r="AR3070" s="183" t="s">
        <v>9046</v>
      </c>
      <c r="AS3070" s="183" t="s">
        <v>9047</v>
      </c>
      <c r="AT3070" s="3">
        <v>0</v>
      </c>
      <c r="AU3070" s="3">
        <v>0</v>
      </c>
      <c r="AV3070" s="1"/>
      <c r="AW3070" s="200">
        <v>1</v>
      </c>
      <c r="AX3070" s="200">
        <v>0</v>
      </c>
      <c r="AY3070" s="200">
        <v>0</v>
      </c>
      <c r="AZ3070" s="200">
        <v>0</v>
      </c>
      <c r="BA3070" s="200">
        <v>0</v>
      </c>
      <c r="BB3070" s="200">
        <v>0</v>
      </c>
      <c r="BC3070" s="200">
        <v>0</v>
      </c>
      <c r="BD3070" s="17"/>
    </row>
    <row r="3071" spans="1:62" s="18" customFormat="1" x14ac:dyDescent="0.25">
      <c r="A3071" s="18">
        <v>141</v>
      </c>
      <c r="B3071" s="3">
        <v>73</v>
      </c>
      <c r="C3071" s="3" t="s">
        <v>2205</v>
      </c>
      <c r="D3071" s="42" t="s">
        <v>4406</v>
      </c>
      <c r="E3071" s="42" t="s">
        <v>46</v>
      </c>
      <c r="F3071" s="48" t="s">
        <v>7503</v>
      </c>
      <c r="G3071" s="48" t="s">
        <v>6309</v>
      </c>
      <c r="H3071" s="48" t="s">
        <v>7511</v>
      </c>
      <c r="I3071" s="48" t="s">
        <v>7505</v>
      </c>
      <c r="J3071" s="3"/>
      <c r="K3071" s="113">
        <v>0</v>
      </c>
      <c r="L3071" s="113">
        <v>0</v>
      </c>
      <c r="M3071" s="113">
        <v>0</v>
      </c>
      <c r="N3071" s="42">
        <v>0</v>
      </c>
      <c r="O3071" s="48">
        <v>0</v>
      </c>
      <c r="P3071" s="48">
        <v>0</v>
      </c>
      <c r="Q3071" s="48">
        <v>0</v>
      </c>
      <c r="R3071" s="48">
        <v>0</v>
      </c>
      <c r="S3071" s="113">
        <v>0</v>
      </c>
      <c r="T3071" s="48">
        <v>0</v>
      </c>
      <c r="U3071" s="47"/>
      <c r="V3071" s="22" t="s">
        <v>8729</v>
      </c>
      <c r="W3071" s="134" t="s">
        <v>4420</v>
      </c>
      <c r="X3071" s="3" t="s">
        <v>581</v>
      </c>
      <c r="Y3071" s="21">
        <v>0</v>
      </c>
      <c r="Z3071" s="21">
        <v>3</v>
      </c>
      <c r="AA3071" s="14">
        <v>6</v>
      </c>
      <c r="AB3071" s="3">
        <f t="shared" si="142"/>
        <v>42</v>
      </c>
      <c r="AC3071" s="18">
        <v>64.686844222952018</v>
      </c>
      <c r="AD3071" s="1"/>
      <c r="AE3071" s="15"/>
      <c r="AF3071" s="2"/>
      <c r="AG3071" s="3"/>
      <c r="AH3071" s="3"/>
      <c r="AI3071" s="3"/>
      <c r="AJ3071" s="3"/>
      <c r="AK3071" s="3"/>
      <c r="AM3071" s="1"/>
      <c r="AN3071" s="3">
        <v>288</v>
      </c>
      <c r="AO3071" s="3">
        <v>187</v>
      </c>
      <c r="AP3071" s="3">
        <v>3153</v>
      </c>
      <c r="AQ3071" s="3"/>
      <c r="AR3071" s="183" t="s">
        <v>9046</v>
      </c>
      <c r="AS3071" s="183" t="s">
        <v>9047</v>
      </c>
      <c r="AT3071" s="3">
        <v>0</v>
      </c>
      <c r="AU3071" s="3">
        <v>0</v>
      </c>
      <c r="AV3071" s="1"/>
      <c r="AW3071" s="200">
        <v>1</v>
      </c>
      <c r="AX3071" s="200">
        <v>0</v>
      </c>
      <c r="AY3071" s="200">
        <v>0</v>
      </c>
      <c r="AZ3071" s="200">
        <v>0</v>
      </c>
      <c r="BA3071" s="200">
        <v>0</v>
      </c>
      <c r="BB3071" s="200">
        <v>0</v>
      </c>
      <c r="BC3071" s="200">
        <v>0</v>
      </c>
      <c r="BD3071" s="17"/>
    </row>
    <row r="3072" spans="1:62" s="18" customFormat="1" x14ac:dyDescent="0.25">
      <c r="A3072" s="18">
        <v>141</v>
      </c>
      <c r="B3072" s="3">
        <v>73</v>
      </c>
      <c r="C3072" s="3" t="s">
        <v>2205</v>
      </c>
      <c r="D3072" s="42" t="s">
        <v>4406</v>
      </c>
      <c r="E3072" s="42" t="s">
        <v>46</v>
      </c>
      <c r="F3072" s="48" t="s">
        <v>7503</v>
      </c>
      <c r="G3072" s="48" t="s">
        <v>6311</v>
      </c>
      <c r="H3072" s="48" t="s">
        <v>7512</v>
      </c>
      <c r="I3072" s="48" t="s">
        <v>7505</v>
      </c>
      <c r="J3072" s="3"/>
      <c r="K3072" s="113">
        <v>0</v>
      </c>
      <c r="L3072" s="113">
        <v>0</v>
      </c>
      <c r="M3072" s="113">
        <v>0</v>
      </c>
      <c r="N3072" s="42">
        <v>0</v>
      </c>
      <c r="O3072" s="48">
        <v>0</v>
      </c>
      <c r="P3072" s="48">
        <v>0</v>
      </c>
      <c r="Q3072" s="48">
        <v>0</v>
      </c>
      <c r="R3072" s="48">
        <v>0</v>
      </c>
      <c r="S3072" s="113">
        <v>0</v>
      </c>
      <c r="T3072" s="48">
        <v>0</v>
      </c>
      <c r="U3072" s="47"/>
      <c r="V3072" s="22" t="s">
        <v>8729</v>
      </c>
      <c r="W3072" s="134" t="s">
        <v>4421</v>
      </c>
      <c r="X3072" s="3" t="s">
        <v>23</v>
      </c>
      <c r="Y3072" s="21">
        <v>0</v>
      </c>
      <c r="Z3072" s="21">
        <v>7</v>
      </c>
      <c r="AA3072" s="14">
        <v>6</v>
      </c>
      <c r="AB3072" s="3">
        <f t="shared" si="142"/>
        <v>90</v>
      </c>
      <c r="AC3072" s="18">
        <v>138.61466619204006</v>
      </c>
      <c r="AD3072" s="1"/>
      <c r="AE3072" s="15"/>
      <c r="AF3072" s="2"/>
      <c r="AG3072" s="3"/>
      <c r="AH3072" s="3"/>
      <c r="AI3072" s="3"/>
      <c r="AJ3072" s="3"/>
      <c r="AK3072" s="3"/>
      <c r="AM3072" s="1"/>
      <c r="AN3072" s="3">
        <v>288</v>
      </c>
      <c r="AO3072" s="3">
        <v>187</v>
      </c>
      <c r="AP3072" s="3">
        <v>3153</v>
      </c>
      <c r="AQ3072" s="3"/>
      <c r="AR3072" s="183" t="s">
        <v>9046</v>
      </c>
      <c r="AS3072" s="183" t="s">
        <v>9047</v>
      </c>
      <c r="AT3072" s="3">
        <v>0</v>
      </c>
      <c r="AU3072" s="3">
        <v>0</v>
      </c>
      <c r="AV3072" s="1"/>
      <c r="AW3072" s="200">
        <v>1</v>
      </c>
      <c r="AX3072" s="200">
        <v>0</v>
      </c>
      <c r="AY3072" s="200">
        <v>0</v>
      </c>
      <c r="AZ3072" s="200">
        <v>0</v>
      </c>
      <c r="BA3072" s="200">
        <v>0</v>
      </c>
      <c r="BB3072" s="200">
        <v>0</v>
      </c>
      <c r="BC3072" s="200">
        <v>0</v>
      </c>
      <c r="BD3072" s="17"/>
    </row>
    <row r="3073" spans="1:62" s="18" customFormat="1" x14ac:dyDescent="0.25">
      <c r="A3073" s="18">
        <v>141</v>
      </c>
      <c r="B3073" s="3">
        <v>73</v>
      </c>
      <c r="C3073" s="3" t="s">
        <v>2205</v>
      </c>
      <c r="D3073" s="42" t="s">
        <v>4406</v>
      </c>
      <c r="E3073" s="42" t="s">
        <v>46</v>
      </c>
      <c r="F3073" s="48" t="s">
        <v>7503</v>
      </c>
      <c r="G3073" s="48" t="s">
        <v>6313</v>
      </c>
      <c r="H3073" s="48" t="s">
        <v>7513</v>
      </c>
      <c r="I3073" s="48" t="s">
        <v>7505</v>
      </c>
      <c r="J3073" s="3"/>
      <c r="K3073" s="113">
        <v>0</v>
      </c>
      <c r="L3073" s="113">
        <v>0</v>
      </c>
      <c r="M3073" s="113">
        <v>0</v>
      </c>
      <c r="N3073" s="42">
        <v>0</v>
      </c>
      <c r="O3073" s="48">
        <v>0</v>
      </c>
      <c r="P3073" s="48">
        <v>0</v>
      </c>
      <c r="Q3073" s="48">
        <v>0</v>
      </c>
      <c r="R3073" s="48">
        <v>0</v>
      </c>
      <c r="S3073" s="113">
        <v>0</v>
      </c>
      <c r="T3073" s="48">
        <v>0</v>
      </c>
      <c r="U3073" s="47"/>
      <c r="V3073" s="22" t="s">
        <v>8729</v>
      </c>
      <c r="W3073" s="134" t="s">
        <v>4422</v>
      </c>
      <c r="X3073" s="3" t="s">
        <v>475</v>
      </c>
      <c r="Y3073" s="21">
        <v>1</v>
      </c>
      <c r="Z3073" s="21">
        <v>0</v>
      </c>
      <c r="AA3073" s="14">
        <v>6</v>
      </c>
      <c r="AB3073" s="3">
        <f t="shared" si="142"/>
        <v>246</v>
      </c>
      <c r="AC3073" s="18">
        <v>378.88008759157611</v>
      </c>
      <c r="AD3073" s="1"/>
      <c r="AE3073" s="15"/>
      <c r="AF3073" s="2"/>
      <c r="AG3073" s="3"/>
      <c r="AH3073" s="3"/>
      <c r="AI3073" s="3"/>
      <c r="AJ3073" s="3"/>
      <c r="AK3073" s="3"/>
      <c r="AM3073" s="1"/>
      <c r="AN3073" s="3">
        <v>288</v>
      </c>
      <c r="AO3073" s="3">
        <v>187</v>
      </c>
      <c r="AP3073" s="3">
        <v>3153</v>
      </c>
      <c r="AQ3073" s="3"/>
      <c r="AR3073" s="183" t="s">
        <v>9046</v>
      </c>
      <c r="AS3073" s="183" t="s">
        <v>9047</v>
      </c>
      <c r="AT3073" s="3">
        <v>0</v>
      </c>
      <c r="AU3073" s="3">
        <v>0</v>
      </c>
      <c r="AV3073" s="1"/>
      <c r="AW3073" s="200">
        <v>1</v>
      </c>
      <c r="AX3073" s="200">
        <v>0</v>
      </c>
      <c r="AY3073" s="200">
        <v>0</v>
      </c>
      <c r="AZ3073" s="200">
        <v>0</v>
      </c>
      <c r="BA3073" s="200">
        <v>0</v>
      </c>
      <c r="BB3073" s="200">
        <v>0</v>
      </c>
      <c r="BC3073" s="200">
        <v>0</v>
      </c>
      <c r="BD3073" s="17"/>
    </row>
    <row r="3074" spans="1:62" s="18" customFormat="1" x14ac:dyDescent="0.25">
      <c r="A3074" s="18">
        <v>141</v>
      </c>
      <c r="B3074" s="3">
        <v>73</v>
      </c>
      <c r="C3074" s="3" t="s">
        <v>2205</v>
      </c>
      <c r="D3074" s="42" t="s">
        <v>4406</v>
      </c>
      <c r="E3074" s="42" t="s">
        <v>46</v>
      </c>
      <c r="F3074" s="48" t="s">
        <v>7503</v>
      </c>
      <c r="G3074" s="48" t="s">
        <v>6315</v>
      </c>
      <c r="H3074" s="48" t="s">
        <v>7514</v>
      </c>
      <c r="I3074" s="48" t="s">
        <v>7505</v>
      </c>
      <c r="J3074" s="3"/>
      <c r="K3074" s="113">
        <v>0</v>
      </c>
      <c r="L3074" s="113">
        <v>0</v>
      </c>
      <c r="M3074" s="113">
        <v>0</v>
      </c>
      <c r="N3074" s="42">
        <v>0</v>
      </c>
      <c r="O3074" s="48">
        <v>0</v>
      </c>
      <c r="P3074" s="48">
        <v>0</v>
      </c>
      <c r="Q3074" s="48">
        <v>0</v>
      </c>
      <c r="R3074" s="48">
        <v>0</v>
      </c>
      <c r="S3074" s="113">
        <v>0</v>
      </c>
      <c r="T3074" s="48">
        <v>0</v>
      </c>
      <c r="U3074" s="47"/>
      <c r="V3074" s="22" t="s">
        <v>8729</v>
      </c>
      <c r="W3074" s="134" t="s">
        <v>4423</v>
      </c>
      <c r="X3074" s="3" t="s">
        <v>213</v>
      </c>
      <c r="Y3074" s="21">
        <v>0</v>
      </c>
      <c r="Z3074" s="21">
        <v>10</v>
      </c>
      <c r="AA3074" s="14">
        <v>6</v>
      </c>
      <c r="AB3074" s="3">
        <f t="shared" si="142"/>
        <v>126</v>
      </c>
      <c r="AC3074" s="18">
        <v>194.06053266885607</v>
      </c>
      <c r="AD3074" s="1"/>
      <c r="AE3074" s="15"/>
      <c r="AF3074" s="2"/>
      <c r="AG3074" s="3"/>
      <c r="AH3074" s="3"/>
      <c r="AI3074" s="3"/>
      <c r="AJ3074" s="3"/>
      <c r="AK3074" s="3"/>
      <c r="AM3074" s="1"/>
      <c r="AN3074" s="3">
        <v>288</v>
      </c>
      <c r="AO3074" s="3">
        <v>187</v>
      </c>
      <c r="AP3074" s="3">
        <v>3153</v>
      </c>
      <c r="AQ3074" s="3"/>
      <c r="AR3074" s="183" t="s">
        <v>9046</v>
      </c>
      <c r="AS3074" s="183" t="s">
        <v>9047</v>
      </c>
      <c r="AT3074" s="3">
        <v>0</v>
      </c>
      <c r="AU3074" s="3">
        <v>0</v>
      </c>
      <c r="AV3074" s="1"/>
      <c r="AW3074" s="200">
        <v>1</v>
      </c>
      <c r="AX3074" s="200">
        <v>0</v>
      </c>
      <c r="AY3074" s="200">
        <v>0</v>
      </c>
      <c r="AZ3074" s="200">
        <v>0</v>
      </c>
      <c r="BA3074" s="200">
        <v>0</v>
      </c>
      <c r="BB3074" s="200">
        <v>0</v>
      </c>
      <c r="BC3074" s="200">
        <v>0</v>
      </c>
      <c r="BD3074" s="17"/>
    </row>
    <row r="3075" spans="1:62" s="18" customFormat="1" x14ac:dyDescent="0.25">
      <c r="A3075" s="18">
        <v>141</v>
      </c>
      <c r="B3075" s="3">
        <v>73</v>
      </c>
      <c r="C3075" s="3" t="s">
        <v>2205</v>
      </c>
      <c r="D3075" s="42" t="s">
        <v>4406</v>
      </c>
      <c r="E3075" s="42" t="s">
        <v>46</v>
      </c>
      <c r="F3075" s="48" t="s">
        <v>7503</v>
      </c>
      <c r="G3075" s="48" t="s">
        <v>6317</v>
      </c>
      <c r="H3075" s="48" t="s">
        <v>7515</v>
      </c>
      <c r="I3075" s="48" t="s">
        <v>7505</v>
      </c>
      <c r="J3075" s="3"/>
      <c r="K3075" s="113">
        <v>0</v>
      </c>
      <c r="L3075" s="113">
        <v>0</v>
      </c>
      <c r="M3075" s="113">
        <v>0</v>
      </c>
      <c r="N3075" s="42">
        <v>0</v>
      </c>
      <c r="O3075" s="48">
        <v>0</v>
      </c>
      <c r="P3075" s="48">
        <v>0</v>
      </c>
      <c r="Q3075" s="48">
        <v>0</v>
      </c>
      <c r="R3075" s="48">
        <v>0</v>
      </c>
      <c r="S3075" s="113">
        <v>0</v>
      </c>
      <c r="T3075" s="48">
        <v>0</v>
      </c>
      <c r="U3075" s="47"/>
      <c r="V3075" s="22" t="s">
        <v>8874</v>
      </c>
      <c r="W3075" s="134" t="s">
        <v>4424</v>
      </c>
      <c r="X3075" s="3" t="s">
        <v>3211</v>
      </c>
      <c r="Y3075" s="21">
        <v>2</v>
      </c>
      <c r="Z3075" s="21">
        <v>19</v>
      </c>
      <c r="AA3075" s="14">
        <v>0</v>
      </c>
      <c r="AB3075" s="3">
        <f t="shared" si="142"/>
        <v>708</v>
      </c>
      <c r="AC3075" s="18">
        <v>1055.4598358739081</v>
      </c>
      <c r="AD3075" s="1"/>
      <c r="AE3075" s="15"/>
      <c r="AF3075" s="2"/>
      <c r="AG3075" s="3"/>
      <c r="AH3075" s="3"/>
      <c r="AI3075" s="3"/>
      <c r="AJ3075" s="3"/>
      <c r="AK3075" s="3"/>
      <c r="AM3075" s="1"/>
      <c r="AN3075" s="3">
        <v>288</v>
      </c>
      <c r="AO3075" s="3">
        <v>187</v>
      </c>
      <c r="AP3075" s="3">
        <v>2915</v>
      </c>
      <c r="AQ3075" s="3"/>
      <c r="AR3075" s="183" t="s">
        <v>9046</v>
      </c>
      <c r="AS3075" s="183" t="s">
        <v>9047</v>
      </c>
      <c r="AT3075" s="3">
        <v>0</v>
      </c>
      <c r="AU3075" s="3">
        <v>0</v>
      </c>
      <c r="AV3075" s="1"/>
      <c r="AW3075" s="200">
        <v>1</v>
      </c>
      <c r="AX3075" s="200">
        <v>0</v>
      </c>
      <c r="AY3075" s="200">
        <v>0</v>
      </c>
      <c r="AZ3075" s="200">
        <v>0</v>
      </c>
      <c r="BA3075" s="200">
        <v>0</v>
      </c>
      <c r="BB3075" s="200">
        <v>0</v>
      </c>
      <c r="BC3075" s="200">
        <v>0</v>
      </c>
      <c r="BD3075" s="17"/>
    </row>
    <row r="3076" spans="1:62" s="18" customFormat="1" x14ac:dyDescent="0.25">
      <c r="A3076" s="18">
        <v>141</v>
      </c>
      <c r="B3076" s="3">
        <v>73</v>
      </c>
      <c r="C3076" s="3" t="s">
        <v>2205</v>
      </c>
      <c r="D3076" s="42" t="s">
        <v>4406</v>
      </c>
      <c r="E3076" s="42" t="s">
        <v>46</v>
      </c>
      <c r="F3076" s="48" t="s">
        <v>7503</v>
      </c>
      <c r="G3076" s="48" t="s">
        <v>6319</v>
      </c>
      <c r="H3076" s="48" t="s">
        <v>7516</v>
      </c>
      <c r="I3076" s="48" t="s">
        <v>7505</v>
      </c>
      <c r="J3076" s="3"/>
      <c r="K3076" s="113">
        <v>0</v>
      </c>
      <c r="L3076" s="113">
        <v>0</v>
      </c>
      <c r="M3076" s="113">
        <v>0</v>
      </c>
      <c r="N3076" s="42">
        <v>0</v>
      </c>
      <c r="O3076" s="48">
        <v>0</v>
      </c>
      <c r="P3076" s="48">
        <v>0</v>
      </c>
      <c r="Q3076" s="48">
        <v>0</v>
      </c>
      <c r="R3076" s="48">
        <v>0</v>
      </c>
      <c r="S3076" s="113">
        <v>0</v>
      </c>
      <c r="T3076" s="48">
        <v>0</v>
      </c>
      <c r="U3076" s="47"/>
      <c r="V3076" s="22" t="s">
        <v>8874</v>
      </c>
      <c r="W3076" s="134" t="s">
        <v>4425</v>
      </c>
      <c r="X3076" s="3" t="s">
        <v>848</v>
      </c>
      <c r="Y3076" s="21">
        <v>1</v>
      </c>
      <c r="Z3076" s="21">
        <v>9</v>
      </c>
      <c r="AA3076" s="14">
        <v>0</v>
      </c>
      <c r="AB3076" s="3">
        <f t="shared" si="142"/>
        <v>348</v>
      </c>
      <c r="AC3076" s="18">
        <v>518.78534305666676</v>
      </c>
      <c r="AD3076" s="1"/>
      <c r="AE3076" s="15"/>
      <c r="AF3076" s="2"/>
      <c r="AG3076" s="3"/>
      <c r="AH3076" s="3"/>
      <c r="AI3076" s="3"/>
      <c r="AJ3076" s="3"/>
      <c r="AK3076" s="3"/>
      <c r="AM3076" s="1"/>
      <c r="AN3076" s="3">
        <v>288</v>
      </c>
      <c r="AO3076" s="3">
        <v>187</v>
      </c>
      <c r="AP3076" s="3">
        <v>2915</v>
      </c>
      <c r="AQ3076" s="3"/>
      <c r="AR3076" s="183" t="s">
        <v>9046</v>
      </c>
      <c r="AS3076" s="183" t="s">
        <v>9047</v>
      </c>
      <c r="AT3076" s="3">
        <v>0</v>
      </c>
      <c r="AU3076" s="3">
        <v>0</v>
      </c>
      <c r="AV3076" s="1"/>
      <c r="AW3076" s="200">
        <v>1</v>
      </c>
      <c r="AX3076" s="200">
        <v>0</v>
      </c>
      <c r="AY3076" s="200">
        <v>0</v>
      </c>
      <c r="AZ3076" s="200">
        <v>0</v>
      </c>
      <c r="BA3076" s="200">
        <v>0</v>
      </c>
      <c r="BB3076" s="200">
        <v>0</v>
      </c>
      <c r="BC3076" s="200">
        <v>0</v>
      </c>
      <c r="BD3076" s="17"/>
    </row>
    <row r="3077" spans="1:62" s="18" customFormat="1" x14ac:dyDescent="0.25">
      <c r="A3077" s="18">
        <v>141</v>
      </c>
      <c r="B3077" s="3">
        <v>73</v>
      </c>
      <c r="C3077" s="3" t="s">
        <v>2205</v>
      </c>
      <c r="D3077" s="42" t="s">
        <v>4406</v>
      </c>
      <c r="E3077" s="42" t="s">
        <v>46</v>
      </c>
      <c r="F3077" s="48" t="s">
        <v>7503</v>
      </c>
      <c r="G3077" s="48" t="s">
        <v>7517</v>
      </c>
      <c r="H3077" s="48" t="s">
        <v>7518</v>
      </c>
      <c r="I3077" s="48" t="s">
        <v>7505</v>
      </c>
      <c r="J3077" s="3"/>
      <c r="K3077" s="113">
        <v>0</v>
      </c>
      <c r="L3077" s="113">
        <v>0</v>
      </c>
      <c r="M3077" s="113">
        <v>0</v>
      </c>
      <c r="N3077" s="42">
        <v>0</v>
      </c>
      <c r="O3077" s="48">
        <v>0</v>
      </c>
      <c r="P3077" s="48">
        <v>0</v>
      </c>
      <c r="Q3077" s="48">
        <v>0</v>
      </c>
      <c r="R3077" s="48">
        <v>0</v>
      </c>
      <c r="S3077" s="113">
        <v>0</v>
      </c>
      <c r="T3077" s="48">
        <v>0</v>
      </c>
      <c r="U3077" s="47"/>
      <c r="V3077" s="22" t="s">
        <v>9048</v>
      </c>
      <c r="W3077" s="134" t="s">
        <v>4426</v>
      </c>
      <c r="X3077" s="3" t="s">
        <v>839</v>
      </c>
      <c r="Y3077" s="21">
        <v>1</v>
      </c>
      <c r="Z3077" s="21">
        <v>2</v>
      </c>
      <c r="AA3077" s="14">
        <v>0</v>
      </c>
      <c r="AB3077" s="3">
        <f t="shared" si="142"/>
        <v>264</v>
      </c>
      <c r="AC3077" s="18">
        <v>392.96874430417415</v>
      </c>
      <c r="AD3077" s="1"/>
      <c r="AE3077" s="15"/>
      <c r="AF3077" s="2"/>
      <c r="AG3077" s="3"/>
      <c r="AH3077" s="3"/>
      <c r="AI3077" s="3"/>
      <c r="AJ3077" s="3"/>
      <c r="AK3077" s="3"/>
      <c r="AM3077" s="1"/>
      <c r="AN3077" s="3">
        <v>288</v>
      </c>
      <c r="AO3077" s="3">
        <v>187</v>
      </c>
      <c r="AP3077" s="3">
        <v>2904</v>
      </c>
      <c r="AQ3077" s="3"/>
      <c r="AR3077" s="183" t="s">
        <v>9046</v>
      </c>
      <c r="AS3077" s="183" t="s">
        <v>9047</v>
      </c>
      <c r="AT3077" s="3">
        <v>0</v>
      </c>
      <c r="AU3077" s="3">
        <v>0</v>
      </c>
      <c r="AV3077" s="1"/>
      <c r="AW3077" s="200">
        <v>1</v>
      </c>
      <c r="AX3077" s="200">
        <v>0</v>
      </c>
      <c r="AY3077" s="200">
        <v>0</v>
      </c>
      <c r="AZ3077" s="200">
        <v>0</v>
      </c>
      <c r="BA3077" s="200">
        <v>0</v>
      </c>
      <c r="BB3077" s="200">
        <v>0</v>
      </c>
      <c r="BC3077" s="200">
        <v>0</v>
      </c>
      <c r="BD3077" s="17"/>
    </row>
    <row r="3078" spans="1:62" s="18" customFormat="1" x14ac:dyDescent="0.25">
      <c r="A3078" s="18">
        <v>141</v>
      </c>
      <c r="B3078" s="3">
        <v>73</v>
      </c>
      <c r="C3078" s="3" t="s">
        <v>2205</v>
      </c>
      <c r="D3078" s="42" t="s">
        <v>4406</v>
      </c>
      <c r="E3078" s="42" t="s">
        <v>46</v>
      </c>
      <c r="F3078" s="48" t="s">
        <v>7503</v>
      </c>
      <c r="G3078" s="48" t="s">
        <v>7519</v>
      </c>
      <c r="H3078" s="48" t="s">
        <v>7520</v>
      </c>
      <c r="I3078" s="48" t="s">
        <v>7505</v>
      </c>
      <c r="J3078" s="3"/>
      <c r="K3078" s="113">
        <v>0</v>
      </c>
      <c r="L3078" s="113">
        <v>0</v>
      </c>
      <c r="M3078" s="113">
        <v>0</v>
      </c>
      <c r="N3078" s="42">
        <v>0</v>
      </c>
      <c r="O3078" s="48">
        <v>0</v>
      </c>
      <c r="P3078" s="48">
        <v>0</v>
      </c>
      <c r="Q3078" s="48">
        <v>0</v>
      </c>
      <c r="R3078" s="48">
        <v>0</v>
      </c>
      <c r="S3078" s="113">
        <v>0</v>
      </c>
      <c r="T3078" s="48">
        <v>0</v>
      </c>
      <c r="U3078" s="47"/>
      <c r="V3078" s="22" t="s">
        <v>9048</v>
      </c>
      <c r="W3078" s="134" t="s">
        <v>4427</v>
      </c>
      <c r="X3078" s="3" t="s">
        <v>529</v>
      </c>
      <c r="Y3078" s="21">
        <v>2</v>
      </c>
      <c r="Z3078" s="21">
        <v>0</v>
      </c>
      <c r="AA3078" s="14">
        <v>0</v>
      </c>
      <c r="AB3078" s="3">
        <f t="shared" si="142"/>
        <v>480</v>
      </c>
      <c r="AC3078" s="18">
        <v>714.48862600758935</v>
      </c>
      <c r="AD3078" s="1"/>
      <c r="AE3078" s="15"/>
      <c r="AF3078" s="2"/>
      <c r="AG3078" s="3"/>
      <c r="AH3078" s="3"/>
      <c r="AI3078" s="3"/>
      <c r="AJ3078" s="3"/>
      <c r="AK3078" s="3"/>
      <c r="AM3078" s="1"/>
      <c r="AN3078" s="3">
        <v>288</v>
      </c>
      <c r="AO3078" s="3">
        <v>187</v>
      </c>
      <c r="AP3078" s="3">
        <v>2904</v>
      </c>
      <c r="AQ3078" s="3"/>
      <c r="AR3078" s="183" t="s">
        <v>9046</v>
      </c>
      <c r="AS3078" s="183" t="s">
        <v>9047</v>
      </c>
      <c r="AT3078" s="3">
        <v>0</v>
      </c>
      <c r="AU3078" s="3">
        <v>0</v>
      </c>
      <c r="AV3078" s="1"/>
      <c r="AW3078" s="200">
        <v>1</v>
      </c>
      <c r="AX3078" s="200">
        <v>0</v>
      </c>
      <c r="AY3078" s="200">
        <v>0</v>
      </c>
      <c r="AZ3078" s="200">
        <v>0</v>
      </c>
      <c r="BA3078" s="200">
        <v>0</v>
      </c>
      <c r="BB3078" s="200">
        <v>0</v>
      </c>
      <c r="BC3078" s="200">
        <v>0</v>
      </c>
      <c r="BD3078" s="17"/>
    </row>
    <row r="3079" spans="1:62" s="23" customFormat="1" ht="15.75" thickBot="1" x14ac:dyDescent="0.3">
      <c r="A3079" s="23">
        <v>141</v>
      </c>
      <c r="B3079" s="6">
        <v>73</v>
      </c>
      <c r="C3079" s="6" t="s">
        <v>2205</v>
      </c>
      <c r="D3079" s="30" t="s">
        <v>4406</v>
      </c>
      <c r="E3079" s="30" t="s">
        <v>46</v>
      </c>
      <c r="F3079" s="28" t="s">
        <v>7503</v>
      </c>
      <c r="G3079" s="28" t="s">
        <v>7521</v>
      </c>
      <c r="H3079" s="28" t="s">
        <v>7522</v>
      </c>
      <c r="I3079" s="28" t="s">
        <v>7505</v>
      </c>
      <c r="J3079" s="6"/>
      <c r="K3079" s="142">
        <v>0</v>
      </c>
      <c r="L3079" s="142">
        <v>0</v>
      </c>
      <c r="M3079" s="142">
        <v>0</v>
      </c>
      <c r="N3079" s="30">
        <v>0</v>
      </c>
      <c r="O3079" s="28">
        <v>0</v>
      </c>
      <c r="P3079" s="28">
        <v>0</v>
      </c>
      <c r="Q3079" s="28">
        <v>0</v>
      </c>
      <c r="R3079" s="28">
        <v>0</v>
      </c>
      <c r="S3079" s="142">
        <v>0</v>
      </c>
      <c r="T3079" s="28">
        <v>0</v>
      </c>
      <c r="U3079" s="90"/>
      <c r="V3079" s="9" t="s">
        <v>149</v>
      </c>
      <c r="W3079" s="133"/>
      <c r="X3079" s="6" t="s">
        <v>4417</v>
      </c>
      <c r="Y3079" s="19">
        <v>30</v>
      </c>
      <c r="Z3079" s="19">
        <v>17</v>
      </c>
      <c r="AA3079" s="9">
        <v>11</v>
      </c>
      <c r="AB3079" s="6">
        <f t="shared" si="142"/>
        <v>7415</v>
      </c>
      <c r="AD3079" s="10"/>
      <c r="AE3079" s="11"/>
      <c r="AF3079" s="7"/>
      <c r="AG3079" s="6"/>
      <c r="AH3079" s="6"/>
      <c r="AI3079" s="6"/>
      <c r="AJ3079" s="6"/>
      <c r="AK3079" s="6"/>
      <c r="AM3079" s="10"/>
      <c r="AN3079" s="6">
        <v>288</v>
      </c>
      <c r="AO3079" s="6">
        <v>187</v>
      </c>
      <c r="AP3079" s="6"/>
      <c r="AQ3079" s="6"/>
      <c r="AR3079" s="198" t="s">
        <v>9046</v>
      </c>
      <c r="AS3079" s="198" t="s">
        <v>9047</v>
      </c>
      <c r="AT3079" s="6">
        <v>0</v>
      </c>
      <c r="AU3079" s="6">
        <v>0</v>
      </c>
      <c r="AV3079" s="10"/>
      <c r="AW3079" s="201"/>
      <c r="AX3079" s="6"/>
      <c r="BD3079" s="25"/>
    </row>
    <row r="3080" spans="1:62" s="18" customFormat="1" ht="15.75" thickTop="1" x14ac:dyDescent="0.25">
      <c r="A3080" s="18">
        <v>142</v>
      </c>
      <c r="B3080" s="3">
        <v>74</v>
      </c>
      <c r="C3080" s="3" t="s">
        <v>4428</v>
      </c>
      <c r="D3080" s="42" t="s">
        <v>4429</v>
      </c>
      <c r="E3080" s="42" t="s">
        <v>1800</v>
      </c>
      <c r="F3080" s="113" t="s">
        <v>7523</v>
      </c>
      <c r="G3080" s="48" t="s">
        <v>7524</v>
      </c>
      <c r="H3080" s="3"/>
      <c r="I3080" s="3"/>
      <c r="J3080" s="3"/>
      <c r="K3080" s="113">
        <v>0</v>
      </c>
      <c r="L3080" s="113">
        <v>1</v>
      </c>
      <c r="M3080" s="113">
        <v>1</v>
      </c>
      <c r="N3080" s="42">
        <v>0</v>
      </c>
      <c r="O3080" s="48">
        <v>0</v>
      </c>
      <c r="P3080" s="48">
        <v>0</v>
      </c>
      <c r="Q3080" s="48">
        <v>0</v>
      </c>
      <c r="R3080" s="48">
        <v>0</v>
      </c>
      <c r="S3080" s="113">
        <v>0</v>
      </c>
      <c r="T3080" s="48">
        <v>0</v>
      </c>
      <c r="U3080" s="47"/>
      <c r="V3080" s="22" t="s">
        <v>8799</v>
      </c>
      <c r="W3080" s="139" t="s">
        <v>1715</v>
      </c>
      <c r="X3080" s="3" t="s">
        <v>239</v>
      </c>
      <c r="Y3080" s="54">
        <v>0</v>
      </c>
      <c r="Z3080" s="54">
        <v>2</v>
      </c>
      <c r="AA3080" s="97">
        <v>0</v>
      </c>
      <c r="AB3080" s="3">
        <f t="shared" si="142"/>
        <v>24</v>
      </c>
      <c r="AC3080" s="18">
        <v>37.18736460105616</v>
      </c>
      <c r="AD3080" s="1"/>
      <c r="AE3080" s="22" t="s">
        <v>4430</v>
      </c>
      <c r="AF3080" s="2" t="s">
        <v>4431</v>
      </c>
      <c r="AG3080" s="3" t="s">
        <v>330</v>
      </c>
      <c r="AH3080" s="3">
        <v>0</v>
      </c>
      <c r="AI3080" s="3">
        <v>8</v>
      </c>
      <c r="AJ3080" s="3">
        <v>6</v>
      </c>
      <c r="AK3080" s="3">
        <f>(240*AH3080)+(12*AI3080)+AJ3080</f>
        <v>102</v>
      </c>
      <c r="AM3080" s="1"/>
      <c r="AN3080" s="3">
        <v>622</v>
      </c>
      <c r="AP3080" s="18">
        <v>3197</v>
      </c>
      <c r="AR3080" s="183" t="s">
        <v>9049</v>
      </c>
      <c r="AS3080" s="183" t="s">
        <v>9349</v>
      </c>
      <c r="AT3080" s="3">
        <v>1</v>
      </c>
      <c r="AU3080" s="3">
        <v>0</v>
      </c>
      <c r="AV3080" s="1"/>
      <c r="AW3080" s="200">
        <v>1</v>
      </c>
      <c r="AX3080" s="200">
        <v>0</v>
      </c>
      <c r="AY3080" s="200">
        <v>0</v>
      </c>
      <c r="AZ3080" s="200">
        <v>0</v>
      </c>
      <c r="BA3080" s="200">
        <v>0</v>
      </c>
      <c r="BB3080" s="200">
        <v>0</v>
      </c>
      <c r="BC3080" s="200">
        <v>0</v>
      </c>
      <c r="BD3080" s="17"/>
      <c r="BE3080" s="18">
        <v>0</v>
      </c>
      <c r="BF3080" s="18">
        <v>0</v>
      </c>
      <c r="BG3080" s="18">
        <v>1</v>
      </c>
      <c r="BH3080" s="18">
        <v>0</v>
      </c>
      <c r="BI3080" s="18">
        <v>0</v>
      </c>
      <c r="BJ3080" s="18">
        <v>0</v>
      </c>
    </row>
    <row r="3081" spans="1:62" s="18" customFormat="1" x14ac:dyDescent="0.25">
      <c r="A3081" s="18">
        <v>142</v>
      </c>
      <c r="B3081" s="3">
        <v>74</v>
      </c>
      <c r="C3081" s="3" t="s">
        <v>4428</v>
      </c>
      <c r="D3081" s="42" t="s">
        <v>4429</v>
      </c>
      <c r="E3081" s="42" t="s">
        <v>1800</v>
      </c>
      <c r="F3081" s="113" t="s">
        <v>7523</v>
      </c>
      <c r="G3081" s="48" t="s">
        <v>7524</v>
      </c>
      <c r="H3081" s="3"/>
      <c r="I3081" s="3"/>
      <c r="J3081" s="3"/>
      <c r="K3081" s="113">
        <v>0</v>
      </c>
      <c r="L3081" s="113">
        <v>1</v>
      </c>
      <c r="M3081" s="113">
        <v>1</v>
      </c>
      <c r="N3081" s="42">
        <v>0</v>
      </c>
      <c r="O3081" s="48">
        <v>0</v>
      </c>
      <c r="P3081" s="48">
        <v>0</v>
      </c>
      <c r="Q3081" s="48">
        <v>0</v>
      </c>
      <c r="R3081" s="48">
        <v>0</v>
      </c>
      <c r="S3081" s="113">
        <v>0</v>
      </c>
      <c r="T3081" s="48">
        <v>0</v>
      </c>
      <c r="U3081" s="47"/>
      <c r="V3081" s="22" t="s">
        <v>8799</v>
      </c>
      <c r="W3081" s="139" t="s">
        <v>4432</v>
      </c>
      <c r="X3081" s="3" t="s">
        <v>179</v>
      </c>
      <c r="Y3081" s="54">
        <v>0</v>
      </c>
      <c r="Z3081" s="54">
        <v>4</v>
      </c>
      <c r="AA3081" s="97">
        <v>6</v>
      </c>
      <c r="AB3081" s="3">
        <f t="shared" si="142"/>
        <v>54</v>
      </c>
      <c r="AC3081" s="18">
        <v>83.671570352376364</v>
      </c>
      <c r="AD3081" s="1"/>
      <c r="AE3081" s="22" t="s">
        <v>9349</v>
      </c>
      <c r="AF3081" s="2" t="s">
        <v>4433</v>
      </c>
      <c r="AG3081" s="3" t="s">
        <v>3596</v>
      </c>
      <c r="AH3081" s="3">
        <v>4</v>
      </c>
      <c r="AI3081" s="3">
        <v>15</v>
      </c>
      <c r="AJ3081" s="3">
        <v>0</v>
      </c>
      <c r="AK3081" s="3">
        <f>(240*AH3081)+(12*AI3081)+AJ3081</f>
        <v>1140</v>
      </c>
      <c r="AL3081" s="18">
        <v>1566.0253137769762</v>
      </c>
      <c r="AM3081" s="1"/>
      <c r="AN3081" s="3">
        <v>622</v>
      </c>
      <c r="AP3081" s="3">
        <v>3197</v>
      </c>
      <c r="AQ3081" s="3">
        <v>2318</v>
      </c>
      <c r="AR3081" s="183" t="s">
        <v>9049</v>
      </c>
      <c r="AS3081" s="183" t="s">
        <v>9349</v>
      </c>
      <c r="AT3081" s="3">
        <v>1</v>
      </c>
      <c r="AU3081" s="3">
        <v>0</v>
      </c>
      <c r="AV3081" s="1"/>
      <c r="AW3081" s="200">
        <v>1</v>
      </c>
      <c r="AX3081" s="200">
        <v>0</v>
      </c>
      <c r="AY3081" s="200">
        <v>0</v>
      </c>
      <c r="AZ3081" s="200">
        <v>0</v>
      </c>
      <c r="BA3081" s="200">
        <v>0</v>
      </c>
      <c r="BB3081" s="200">
        <v>0</v>
      </c>
      <c r="BC3081" s="200">
        <v>0</v>
      </c>
      <c r="BD3081" s="17"/>
      <c r="BE3081" s="18">
        <v>1</v>
      </c>
      <c r="BF3081" s="18">
        <v>0</v>
      </c>
      <c r="BG3081" s="18">
        <v>0</v>
      </c>
      <c r="BH3081" s="18">
        <v>0</v>
      </c>
      <c r="BI3081" s="18">
        <v>0</v>
      </c>
      <c r="BJ3081" s="18">
        <v>0</v>
      </c>
    </row>
    <row r="3082" spans="1:62" x14ac:dyDescent="0.25">
      <c r="A3082" s="18">
        <v>142</v>
      </c>
      <c r="B3082" s="3">
        <v>74</v>
      </c>
      <c r="C3082" s="3" t="s">
        <v>4428</v>
      </c>
      <c r="D3082" s="42" t="s">
        <v>4429</v>
      </c>
      <c r="E3082" s="42" t="s">
        <v>1800</v>
      </c>
      <c r="F3082" s="113" t="s">
        <v>7523</v>
      </c>
      <c r="G3082" s="48" t="s">
        <v>7524</v>
      </c>
      <c r="K3082" s="113">
        <v>0</v>
      </c>
      <c r="L3082" s="113">
        <v>1</v>
      </c>
      <c r="M3082" s="113">
        <v>1</v>
      </c>
      <c r="N3082" s="42">
        <v>0</v>
      </c>
      <c r="O3082" s="48">
        <v>0</v>
      </c>
      <c r="P3082" s="48">
        <v>0</v>
      </c>
      <c r="Q3082" s="48">
        <v>0</v>
      </c>
      <c r="R3082" s="48">
        <v>0</v>
      </c>
      <c r="S3082" s="113">
        <v>0</v>
      </c>
      <c r="T3082" s="48">
        <v>0</v>
      </c>
      <c r="U3082" s="47"/>
      <c r="V3082" s="22" t="s">
        <v>8669</v>
      </c>
      <c r="W3082" s="134" t="s">
        <v>4434</v>
      </c>
      <c r="X3082" s="3" t="s">
        <v>581</v>
      </c>
      <c r="Y3082" s="21">
        <v>0</v>
      </c>
      <c r="Z3082" s="21">
        <v>3</v>
      </c>
      <c r="AA3082" s="14">
        <v>6</v>
      </c>
      <c r="AB3082" s="3">
        <f t="shared" si="142"/>
        <v>42</v>
      </c>
      <c r="AC3082">
        <v>64.766638839884493</v>
      </c>
      <c r="AE3082" s="22" t="s">
        <v>149</v>
      </c>
      <c r="AF3082" s="2" t="s">
        <v>4435</v>
      </c>
      <c r="AG3082" s="3" t="s">
        <v>4436</v>
      </c>
      <c r="AH3082" s="3">
        <v>1</v>
      </c>
      <c r="AI3082" s="3">
        <v>0</v>
      </c>
      <c r="AJ3082" s="3">
        <v>9</v>
      </c>
      <c r="AK3082" s="3">
        <f>(240*AH3082)+(12*AI3082)+AJ3082</f>
        <v>249</v>
      </c>
      <c r="AL3082">
        <v>249</v>
      </c>
      <c r="AN3082" s="3">
        <v>622</v>
      </c>
      <c r="AO3082" s="18"/>
      <c r="AP3082" s="18">
        <v>3162</v>
      </c>
      <c r="AQ3082" s="18"/>
      <c r="AR3082" s="183" t="s">
        <v>9049</v>
      </c>
      <c r="AS3082" s="183" t="s">
        <v>9349</v>
      </c>
      <c r="AT3082" s="3">
        <v>1</v>
      </c>
      <c r="AU3082" s="3">
        <v>0</v>
      </c>
      <c r="AW3082" s="200">
        <v>1</v>
      </c>
      <c r="AX3082" s="200">
        <v>0</v>
      </c>
      <c r="AY3082" s="200">
        <v>0</v>
      </c>
      <c r="AZ3082" s="200">
        <v>0</v>
      </c>
      <c r="BA3082" s="200">
        <v>0</v>
      </c>
      <c r="BB3082" s="200">
        <v>0</v>
      </c>
      <c r="BC3082" s="200">
        <v>0</v>
      </c>
    </row>
    <row r="3083" spans="1:62" x14ac:dyDescent="0.25">
      <c r="A3083" s="18">
        <v>142</v>
      </c>
      <c r="B3083" s="3">
        <v>74</v>
      </c>
      <c r="C3083" s="3" t="s">
        <v>4428</v>
      </c>
      <c r="D3083" s="42" t="s">
        <v>4429</v>
      </c>
      <c r="E3083" s="42" t="s">
        <v>1800</v>
      </c>
      <c r="F3083" s="113" t="s">
        <v>7523</v>
      </c>
      <c r="G3083" s="48" t="s">
        <v>7524</v>
      </c>
      <c r="K3083" s="113">
        <v>0</v>
      </c>
      <c r="L3083" s="113">
        <v>1</v>
      </c>
      <c r="M3083" s="113">
        <v>1</v>
      </c>
      <c r="N3083" s="42">
        <v>0</v>
      </c>
      <c r="O3083" s="48">
        <v>0</v>
      </c>
      <c r="P3083" s="48">
        <v>0</v>
      </c>
      <c r="Q3083" s="48">
        <v>0</v>
      </c>
      <c r="R3083" s="48">
        <v>0</v>
      </c>
      <c r="S3083" s="113">
        <v>0</v>
      </c>
      <c r="T3083" s="48">
        <v>0</v>
      </c>
      <c r="U3083" s="47"/>
      <c r="V3083" s="22" t="s">
        <v>8669</v>
      </c>
      <c r="W3083" s="134" t="s">
        <v>4437</v>
      </c>
      <c r="X3083" s="3" t="s">
        <v>196</v>
      </c>
      <c r="Y3083" s="21">
        <v>0</v>
      </c>
      <c r="Z3083" s="21">
        <v>3</v>
      </c>
      <c r="AA3083" s="14">
        <v>0</v>
      </c>
      <c r="AB3083" s="3">
        <f t="shared" si="142"/>
        <v>36</v>
      </c>
      <c r="AC3083">
        <v>55.51426186275814</v>
      </c>
      <c r="AE3083" s="22" t="s">
        <v>149</v>
      </c>
      <c r="AF3083" s="2" t="s">
        <v>4438</v>
      </c>
      <c r="AN3083" s="3">
        <v>622</v>
      </c>
      <c r="AO3083" s="18"/>
      <c r="AP3083" s="3">
        <v>3162</v>
      </c>
      <c r="AR3083" s="183" t="s">
        <v>9049</v>
      </c>
      <c r="AS3083" s="183" t="s">
        <v>9349</v>
      </c>
      <c r="AT3083" s="3">
        <v>1</v>
      </c>
      <c r="AU3083" s="3">
        <v>0</v>
      </c>
      <c r="AW3083" s="200">
        <v>1</v>
      </c>
      <c r="AX3083" s="200">
        <v>0</v>
      </c>
      <c r="AY3083" s="200">
        <v>0</v>
      </c>
      <c r="AZ3083" s="200">
        <v>0</v>
      </c>
      <c r="BA3083" s="200">
        <v>0</v>
      </c>
      <c r="BB3083" s="200">
        <v>0</v>
      </c>
      <c r="BC3083" s="200">
        <v>0</v>
      </c>
    </row>
    <row r="3084" spans="1:62" x14ac:dyDescent="0.25">
      <c r="A3084" s="18">
        <v>142</v>
      </c>
      <c r="B3084" s="3">
        <v>74</v>
      </c>
      <c r="C3084" s="3" t="s">
        <v>4428</v>
      </c>
      <c r="D3084" s="42" t="s">
        <v>4429</v>
      </c>
      <c r="E3084" s="42" t="s">
        <v>1800</v>
      </c>
      <c r="F3084" s="113" t="s">
        <v>7523</v>
      </c>
      <c r="G3084" s="48" t="s">
        <v>7524</v>
      </c>
      <c r="K3084" s="113">
        <v>0</v>
      </c>
      <c r="L3084" s="113">
        <v>1</v>
      </c>
      <c r="M3084" s="113">
        <v>1</v>
      </c>
      <c r="N3084" s="42">
        <v>0</v>
      </c>
      <c r="O3084" s="48">
        <v>0</v>
      </c>
      <c r="P3084" s="48">
        <v>0</v>
      </c>
      <c r="Q3084" s="48">
        <v>0</v>
      </c>
      <c r="R3084" s="48">
        <v>0</v>
      </c>
      <c r="S3084" s="113">
        <v>0</v>
      </c>
      <c r="T3084" s="48">
        <v>0</v>
      </c>
      <c r="U3084" s="47"/>
      <c r="V3084" s="22" t="s">
        <v>9111</v>
      </c>
      <c r="W3084" s="134" t="s">
        <v>4439</v>
      </c>
      <c r="X3084" s="3" t="s">
        <v>232</v>
      </c>
      <c r="Y3084" s="21">
        <v>1</v>
      </c>
      <c r="Z3084" s="21">
        <v>3</v>
      </c>
      <c r="AA3084" s="14">
        <v>0</v>
      </c>
      <c r="AB3084" s="3">
        <f t="shared" si="142"/>
        <v>276</v>
      </c>
      <c r="AC3084">
        <v>393.05057580810501</v>
      </c>
      <c r="AE3084" s="15" t="s">
        <v>149</v>
      </c>
      <c r="AF3084" s="155" t="s">
        <v>2263</v>
      </c>
      <c r="AG3084" s="3" t="s">
        <v>4440</v>
      </c>
      <c r="AH3084" s="3">
        <v>6</v>
      </c>
      <c r="AI3084" s="3">
        <v>4</v>
      </c>
      <c r="AJ3084" s="3">
        <v>3</v>
      </c>
      <c r="AK3084" s="3">
        <f>(240*AH3084)+(12*AI3084)+AJ3084</f>
        <v>1491</v>
      </c>
      <c r="AL3084">
        <v>1491</v>
      </c>
      <c r="AN3084" s="3">
        <v>622</v>
      </c>
      <c r="AO3084" s="18"/>
      <c r="AP3084" s="3">
        <v>2581</v>
      </c>
      <c r="AR3084" s="183" t="s">
        <v>9049</v>
      </c>
      <c r="AS3084" s="183" t="s">
        <v>9349</v>
      </c>
      <c r="AT3084" s="3">
        <v>1</v>
      </c>
      <c r="AU3084" s="3">
        <v>0</v>
      </c>
      <c r="AW3084" s="200">
        <v>1</v>
      </c>
      <c r="AX3084" s="200">
        <v>0</v>
      </c>
      <c r="AY3084" s="200">
        <v>0</v>
      </c>
      <c r="AZ3084" s="200">
        <v>0</v>
      </c>
      <c r="BA3084" s="200">
        <v>0</v>
      </c>
      <c r="BB3084" s="200">
        <v>0</v>
      </c>
      <c r="BC3084" s="200">
        <v>0</v>
      </c>
    </row>
    <row r="3085" spans="1:62" x14ac:dyDescent="0.25">
      <c r="A3085" s="18">
        <v>142</v>
      </c>
      <c r="B3085" s="3">
        <v>74</v>
      </c>
      <c r="C3085" s="3" t="s">
        <v>4428</v>
      </c>
      <c r="D3085" s="42" t="s">
        <v>4429</v>
      </c>
      <c r="E3085" s="42" t="s">
        <v>1800</v>
      </c>
      <c r="F3085" s="113" t="s">
        <v>7523</v>
      </c>
      <c r="G3085" s="48" t="s">
        <v>7524</v>
      </c>
      <c r="K3085" s="113">
        <v>0</v>
      </c>
      <c r="L3085" s="113">
        <v>1</v>
      </c>
      <c r="M3085" s="113">
        <v>1</v>
      </c>
      <c r="N3085" s="42">
        <v>0</v>
      </c>
      <c r="O3085" s="48">
        <v>0</v>
      </c>
      <c r="P3085" s="48">
        <v>0</v>
      </c>
      <c r="Q3085" s="48">
        <v>0</v>
      </c>
      <c r="R3085" s="48">
        <v>0</v>
      </c>
      <c r="S3085" s="113">
        <v>0</v>
      </c>
      <c r="T3085" s="48">
        <v>0</v>
      </c>
      <c r="U3085" s="47"/>
      <c r="V3085" s="22" t="s">
        <v>9111</v>
      </c>
      <c r="W3085" s="134" t="s">
        <v>4441</v>
      </c>
      <c r="X3085" s="3" t="s">
        <v>1641</v>
      </c>
      <c r="Y3085" s="21">
        <v>0</v>
      </c>
      <c r="Z3085" s="21">
        <v>13</v>
      </c>
      <c r="AA3085" s="14">
        <v>9</v>
      </c>
      <c r="AB3085" s="3">
        <f t="shared" si="142"/>
        <v>165</v>
      </c>
      <c r="AC3085">
        <v>234.97588771136714</v>
      </c>
      <c r="AN3085" s="3">
        <v>622</v>
      </c>
      <c r="AO3085" s="18"/>
      <c r="AP3085" s="3">
        <v>2581</v>
      </c>
      <c r="AR3085" s="183" t="s">
        <v>9049</v>
      </c>
      <c r="AS3085" s="183" t="s">
        <v>9349</v>
      </c>
      <c r="AT3085" s="3">
        <v>1</v>
      </c>
      <c r="AU3085" s="3">
        <v>0</v>
      </c>
      <c r="AW3085" s="200">
        <v>1</v>
      </c>
      <c r="AX3085" s="200">
        <v>0</v>
      </c>
      <c r="AY3085" s="200">
        <v>0</v>
      </c>
      <c r="AZ3085" s="200">
        <v>0</v>
      </c>
      <c r="BA3085" s="200">
        <v>0</v>
      </c>
      <c r="BB3085" s="200">
        <v>0</v>
      </c>
      <c r="BC3085" s="200">
        <v>0</v>
      </c>
    </row>
    <row r="3086" spans="1:62" x14ac:dyDescent="0.25">
      <c r="A3086" s="18">
        <v>142</v>
      </c>
      <c r="B3086" s="3">
        <v>74</v>
      </c>
      <c r="C3086" s="3" t="s">
        <v>4428</v>
      </c>
      <c r="D3086" s="42" t="s">
        <v>4429</v>
      </c>
      <c r="E3086" s="42" t="s">
        <v>1800</v>
      </c>
      <c r="F3086" s="113" t="s">
        <v>7523</v>
      </c>
      <c r="G3086" s="48" t="s">
        <v>7524</v>
      </c>
      <c r="K3086" s="113">
        <v>0</v>
      </c>
      <c r="L3086" s="113">
        <v>1</v>
      </c>
      <c r="M3086" s="113">
        <v>1</v>
      </c>
      <c r="N3086" s="42">
        <v>0</v>
      </c>
      <c r="O3086" s="48">
        <v>0</v>
      </c>
      <c r="P3086" s="48">
        <v>0</v>
      </c>
      <c r="Q3086" s="48">
        <v>0</v>
      </c>
      <c r="R3086" s="48">
        <v>0</v>
      </c>
      <c r="S3086" s="113">
        <v>0</v>
      </c>
      <c r="T3086" s="48">
        <v>0</v>
      </c>
      <c r="U3086" s="47"/>
      <c r="V3086" s="22" t="s">
        <v>9090</v>
      </c>
      <c r="W3086" s="134" t="s">
        <v>4442</v>
      </c>
      <c r="X3086" s="3" t="s">
        <v>401</v>
      </c>
      <c r="Y3086" s="21">
        <v>1</v>
      </c>
      <c r="Z3086" s="21">
        <v>10</v>
      </c>
      <c r="AA3086" s="14">
        <v>0</v>
      </c>
      <c r="AB3086" s="3">
        <f t="shared" si="142"/>
        <v>360</v>
      </c>
      <c r="AC3086">
        <v>512.25348961730424</v>
      </c>
      <c r="AN3086" s="3">
        <v>622</v>
      </c>
      <c r="AO3086" s="18"/>
      <c r="AP3086" s="3">
        <v>2575</v>
      </c>
      <c r="AR3086" s="183" t="s">
        <v>9049</v>
      </c>
      <c r="AS3086" s="183" t="s">
        <v>9349</v>
      </c>
      <c r="AT3086" s="3">
        <v>1</v>
      </c>
      <c r="AU3086" s="3">
        <v>0</v>
      </c>
      <c r="AW3086" s="200">
        <v>1</v>
      </c>
      <c r="AX3086" s="200">
        <v>0</v>
      </c>
      <c r="AY3086" s="200">
        <v>0</v>
      </c>
      <c r="AZ3086" s="200">
        <v>0</v>
      </c>
      <c r="BA3086" s="200">
        <v>0</v>
      </c>
      <c r="BB3086" s="200">
        <v>0</v>
      </c>
      <c r="BC3086" s="200">
        <v>0</v>
      </c>
    </row>
    <row r="3087" spans="1:62" ht="30" x14ac:dyDescent="0.25">
      <c r="A3087" s="18">
        <v>142</v>
      </c>
      <c r="B3087" s="3">
        <v>74</v>
      </c>
      <c r="C3087" s="3" t="s">
        <v>4428</v>
      </c>
      <c r="D3087" s="42" t="s">
        <v>4429</v>
      </c>
      <c r="E3087" s="42" t="s">
        <v>1800</v>
      </c>
      <c r="F3087" s="113" t="s">
        <v>7523</v>
      </c>
      <c r="G3087" s="48" t="s">
        <v>7524</v>
      </c>
      <c r="K3087" s="113">
        <v>0</v>
      </c>
      <c r="L3087" s="113">
        <v>1</v>
      </c>
      <c r="M3087" s="113">
        <v>1</v>
      </c>
      <c r="N3087" s="42">
        <v>0</v>
      </c>
      <c r="O3087" s="48">
        <v>0</v>
      </c>
      <c r="P3087" s="48">
        <v>0</v>
      </c>
      <c r="Q3087" s="48">
        <v>0</v>
      </c>
      <c r="R3087" s="48">
        <v>0</v>
      </c>
      <c r="S3087" s="113">
        <v>0</v>
      </c>
      <c r="T3087" s="48">
        <v>0</v>
      </c>
      <c r="U3087" s="47"/>
      <c r="V3087" s="22" t="s">
        <v>9090</v>
      </c>
      <c r="W3087" s="134" t="s">
        <v>4443</v>
      </c>
      <c r="X3087" s="3" t="s">
        <v>870</v>
      </c>
      <c r="Y3087" s="21">
        <v>1</v>
      </c>
      <c r="Z3087" s="21">
        <v>19</v>
      </c>
      <c r="AA3087" s="14">
        <v>9</v>
      </c>
      <c r="AB3087" s="3">
        <f t="shared" si="142"/>
        <v>477</v>
      </c>
      <c r="AC3087">
        <v>678.73587374292811</v>
      </c>
      <c r="AN3087" s="3">
        <v>622</v>
      </c>
      <c r="AO3087" s="18"/>
      <c r="AP3087" s="3">
        <v>2575</v>
      </c>
      <c r="AR3087" s="183" t="s">
        <v>9049</v>
      </c>
      <c r="AS3087" s="183" t="s">
        <v>9349</v>
      </c>
      <c r="AT3087" s="3">
        <v>1</v>
      </c>
      <c r="AU3087" s="3">
        <v>0</v>
      </c>
      <c r="AW3087" s="200">
        <v>1</v>
      </c>
      <c r="AX3087" s="200">
        <v>0</v>
      </c>
      <c r="AY3087" s="200">
        <v>0</v>
      </c>
      <c r="AZ3087" s="200">
        <v>0</v>
      </c>
      <c r="BA3087" s="200">
        <v>0</v>
      </c>
      <c r="BB3087" s="200">
        <v>0</v>
      </c>
      <c r="BC3087" s="200">
        <v>0</v>
      </c>
    </row>
    <row r="3088" spans="1:62" x14ac:dyDescent="0.25">
      <c r="A3088" s="18">
        <v>142</v>
      </c>
      <c r="B3088" s="3">
        <v>74</v>
      </c>
      <c r="C3088" s="3" t="s">
        <v>4428</v>
      </c>
      <c r="D3088" s="42" t="s">
        <v>4429</v>
      </c>
      <c r="E3088" s="42" t="s">
        <v>1800</v>
      </c>
      <c r="F3088" s="113" t="s">
        <v>7523</v>
      </c>
      <c r="G3088" s="48" t="s">
        <v>7524</v>
      </c>
      <c r="K3088" s="113">
        <v>0</v>
      </c>
      <c r="L3088" s="113">
        <v>1</v>
      </c>
      <c r="M3088" s="113">
        <v>1</v>
      </c>
      <c r="N3088" s="42">
        <v>0</v>
      </c>
      <c r="O3088" s="48">
        <v>0</v>
      </c>
      <c r="P3088" s="48">
        <v>0</v>
      </c>
      <c r="Q3088" s="48">
        <v>0</v>
      </c>
      <c r="R3088" s="48">
        <v>0</v>
      </c>
      <c r="S3088" s="113">
        <v>0</v>
      </c>
      <c r="T3088" s="48">
        <v>0</v>
      </c>
      <c r="U3088" s="47"/>
      <c r="V3088" s="22" t="s">
        <v>9090</v>
      </c>
      <c r="W3088" s="134" t="s">
        <v>4444</v>
      </c>
      <c r="X3088" s="3" t="s">
        <v>23</v>
      </c>
      <c r="Y3088" s="21">
        <v>0</v>
      </c>
      <c r="Z3088" s="21">
        <v>7</v>
      </c>
      <c r="AA3088" s="14">
        <v>6</v>
      </c>
      <c r="AB3088" s="3">
        <f t="shared" si="142"/>
        <v>90</v>
      </c>
      <c r="AC3088">
        <v>128.06337240432606</v>
      </c>
      <c r="AN3088" s="3">
        <v>622</v>
      </c>
      <c r="AO3088" s="18"/>
      <c r="AP3088" s="3">
        <v>2575</v>
      </c>
      <c r="AR3088" s="183" t="s">
        <v>9049</v>
      </c>
      <c r="AS3088" s="183" t="s">
        <v>9349</v>
      </c>
      <c r="AT3088" s="3">
        <v>1</v>
      </c>
      <c r="AU3088" s="3">
        <v>0</v>
      </c>
      <c r="AW3088" s="200">
        <v>1</v>
      </c>
      <c r="AX3088" s="200">
        <v>0</v>
      </c>
      <c r="AY3088" s="200">
        <v>0</v>
      </c>
      <c r="AZ3088" s="200">
        <v>0</v>
      </c>
      <c r="BA3088" s="200">
        <v>0</v>
      </c>
      <c r="BB3088" s="200">
        <v>0</v>
      </c>
      <c r="BC3088" s="200">
        <v>0</v>
      </c>
    </row>
    <row r="3089" spans="1:62" x14ac:dyDescent="0.25">
      <c r="A3089" s="18">
        <v>142</v>
      </c>
      <c r="B3089" s="3">
        <v>74</v>
      </c>
      <c r="C3089" s="3" t="s">
        <v>4428</v>
      </c>
      <c r="D3089" s="42" t="s">
        <v>4429</v>
      </c>
      <c r="E3089" s="42" t="s">
        <v>1800</v>
      </c>
      <c r="F3089" s="113" t="s">
        <v>7523</v>
      </c>
      <c r="G3089" s="48" t="s">
        <v>7524</v>
      </c>
      <c r="K3089" s="113">
        <v>0</v>
      </c>
      <c r="L3089" s="113">
        <v>1</v>
      </c>
      <c r="M3089" s="113">
        <v>1</v>
      </c>
      <c r="N3089" s="42">
        <v>0</v>
      </c>
      <c r="O3089" s="48">
        <v>0</v>
      </c>
      <c r="P3089" s="48">
        <v>0</v>
      </c>
      <c r="Q3089" s="48">
        <v>0</v>
      </c>
      <c r="R3089" s="48">
        <v>0</v>
      </c>
      <c r="S3089" s="113">
        <v>0</v>
      </c>
      <c r="T3089" s="48">
        <v>0</v>
      </c>
      <c r="U3089" s="47"/>
      <c r="V3089" s="22" t="s">
        <v>9090</v>
      </c>
      <c r="W3089" s="134" t="s">
        <v>4445</v>
      </c>
      <c r="X3089" s="3" t="s">
        <v>29</v>
      </c>
      <c r="Y3089" s="21">
        <v>0</v>
      </c>
      <c r="Z3089" s="21">
        <v>3</v>
      </c>
      <c r="AA3089" s="14">
        <v>9</v>
      </c>
      <c r="AB3089" s="3">
        <f t="shared" si="142"/>
        <v>45</v>
      </c>
      <c r="AC3089">
        <v>64.03168620216303</v>
      </c>
      <c r="AN3089" s="3">
        <v>622</v>
      </c>
      <c r="AO3089" s="18"/>
      <c r="AP3089" s="3">
        <v>2575</v>
      </c>
      <c r="AR3089" s="183" t="s">
        <v>9049</v>
      </c>
      <c r="AS3089" s="183" t="s">
        <v>9349</v>
      </c>
      <c r="AT3089" s="3">
        <v>1</v>
      </c>
      <c r="AU3089" s="3">
        <v>0</v>
      </c>
      <c r="AW3089" s="200">
        <v>1</v>
      </c>
      <c r="AX3089" s="200">
        <v>0</v>
      </c>
      <c r="AY3089" s="200">
        <v>0</v>
      </c>
      <c r="AZ3089" s="200">
        <v>0</v>
      </c>
      <c r="BA3089" s="200">
        <v>0</v>
      </c>
      <c r="BB3089" s="200">
        <v>0</v>
      </c>
      <c r="BC3089" s="200">
        <v>0</v>
      </c>
    </row>
    <row r="3090" spans="1:62" x14ac:dyDescent="0.25">
      <c r="A3090" s="18">
        <v>142</v>
      </c>
      <c r="B3090" s="3">
        <v>74</v>
      </c>
      <c r="C3090" s="3" t="s">
        <v>4428</v>
      </c>
      <c r="D3090" s="42" t="s">
        <v>4429</v>
      </c>
      <c r="E3090" s="42" t="s">
        <v>1800</v>
      </c>
      <c r="F3090" s="113" t="s">
        <v>7523</v>
      </c>
      <c r="G3090" s="48" t="s">
        <v>7524</v>
      </c>
      <c r="K3090" s="113">
        <v>0</v>
      </c>
      <c r="L3090" s="113">
        <v>1</v>
      </c>
      <c r="M3090" s="113">
        <v>1</v>
      </c>
      <c r="N3090" s="42">
        <v>0</v>
      </c>
      <c r="O3090" s="48">
        <v>0</v>
      </c>
      <c r="P3090" s="48">
        <v>0</v>
      </c>
      <c r="Q3090" s="48">
        <v>0</v>
      </c>
      <c r="R3090" s="48">
        <v>0</v>
      </c>
      <c r="S3090" s="113">
        <v>0</v>
      </c>
      <c r="T3090" s="48">
        <v>0</v>
      </c>
      <c r="U3090" s="47"/>
      <c r="V3090" s="14" t="s">
        <v>149</v>
      </c>
      <c r="X3090" s="3" t="s">
        <v>4446</v>
      </c>
      <c r="Y3090" s="21">
        <v>5</v>
      </c>
      <c r="Z3090" s="21">
        <v>14</v>
      </c>
      <c r="AA3090" s="14">
        <v>3</v>
      </c>
      <c r="AB3090" s="3">
        <f t="shared" si="142"/>
        <v>1371</v>
      </c>
      <c r="AN3090" s="3">
        <v>622</v>
      </c>
      <c r="AO3090" s="18"/>
      <c r="AR3090" s="183" t="s">
        <v>9049</v>
      </c>
      <c r="AS3090" s="183" t="s">
        <v>9349</v>
      </c>
      <c r="AT3090" s="3">
        <v>1</v>
      </c>
      <c r="AU3090" s="3">
        <v>0</v>
      </c>
    </row>
    <row r="3091" spans="1:62" s="6" customFormat="1" ht="15.75" thickBot="1" x14ac:dyDescent="0.3">
      <c r="A3091" s="23">
        <v>142</v>
      </c>
      <c r="B3091" s="6">
        <v>74</v>
      </c>
      <c r="C3091" s="6" t="s">
        <v>4428</v>
      </c>
      <c r="D3091" s="30" t="s">
        <v>4429</v>
      </c>
      <c r="E3091" s="30" t="s">
        <v>1800</v>
      </c>
      <c r="F3091" s="142" t="s">
        <v>7523</v>
      </c>
      <c r="G3091" s="28" t="s">
        <v>7524</v>
      </c>
      <c r="K3091" s="142">
        <v>0</v>
      </c>
      <c r="L3091" s="142">
        <v>1</v>
      </c>
      <c r="M3091" s="142">
        <v>1</v>
      </c>
      <c r="N3091" s="30">
        <v>0</v>
      </c>
      <c r="O3091" s="28">
        <v>0</v>
      </c>
      <c r="P3091" s="28">
        <v>0</v>
      </c>
      <c r="Q3091" s="28">
        <v>0</v>
      </c>
      <c r="R3091" s="28">
        <v>0</v>
      </c>
      <c r="S3091" s="142">
        <v>0</v>
      </c>
      <c r="T3091" s="28">
        <v>0</v>
      </c>
      <c r="U3091" s="90"/>
      <c r="V3091" s="9" t="s">
        <v>149</v>
      </c>
      <c r="W3091" s="133" t="s">
        <v>4447</v>
      </c>
      <c r="X3091" s="6" t="s">
        <v>4440</v>
      </c>
      <c r="Y3091" s="8">
        <v>6</v>
      </c>
      <c r="Z3091" s="8">
        <v>4</v>
      </c>
      <c r="AA3091" s="9">
        <v>3</v>
      </c>
      <c r="AB3091" s="6">
        <f t="shared" si="142"/>
        <v>1491</v>
      </c>
      <c r="AD3091" s="10"/>
      <c r="AE3091" s="11"/>
      <c r="AF3091" s="7"/>
      <c r="AM3091" s="10"/>
      <c r="AN3091" s="6">
        <v>622</v>
      </c>
      <c r="AO3091" s="23"/>
      <c r="AR3091" s="198" t="s">
        <v>9049</v>
      </c>
      <c r="AS3091" s="198" t="s">
        <v>9349</v>
      </c>
      <c r="AT3091" s="6">
        <v>1</v>
      </c>
      <c r="AU3091" s="6">
        <v>0</v>
      </c>
      <c r="AV3091" s="10"/>
      <c r="AW3091" s="201">
        <v>0</v>
      </c>
      <c r="AX3091" s="6">
        <v>0</v>
      </c>
      <c r="AY3091" s="6">
        <v>0</v>
      </c>
      <c r="AZ3091" s="6">
        <v>0</v>
      </c>
      <c r="BA3091" s="6">
        <v>0</v>
      </c>
      <c r="BB3091" s="6">
        <v>0</v>
      </c>
      <c r="BC3091" s="6">
        <v>1</v>
      </c>
      <c r="BD3091" s="10"/>
    </row>
    <row r="3092" spans="1:62" ht="15.75" thickTop="1" x14ac:dyDescent="0.25">
      <c r="A3092" s="18">
        <v>143</v>
      </c>
      <c r="B3092" s="3">
        <v>75</v>
      </c>
      <c r="C3092" s="3" t="s">
        <v>4448</v>
      </c>
      <c r="D3092" s="42" t="s">
        <v>45</v>
      </c>
      <c r="E3092" s="42" t="s">
        <v>46</v>
      </c>
      <c r="F3092" s="42" t="s">
        <v>4449</v>
      </c>
      <c r="G3092" s="42"/>
      <c r="H3092" s="42"/>
      <c r="I3092" s="42"/>
      <c r="J3092" s="42"/>
      <c r="K3092" s="113">
        <v>0</v>
      </c>
      <c r="L3092" s="113">
        <v>1</v>
      </c>
      <c r="M3092" s="113">
        <v>0</v>
      </c>
      <c r="N3092" s="42">
        <v>0</v>
      </c>
      <c r="O3092" s="48">
        <v>0</v>
      </c>
      <c r="P3092" s="48">
        <v>0</v>
      </c>
      <c r="Q3092" s="48">
        <v>0</v>
      </c>
      <c r="R3092" s="48">
        <v>0</v>
      </c>
      <c r="S3092" s="113">
        <v>0</v>
      </c>
      <c r="T3092" s="48">
        <v>0</v>
      </c>
      <c r="U3092" s="47"/>
      <c r="V3092" s="22" t="s">
        <v>8670</v>
      </c>
      <c r="W3092" s="134" t="s">
        <v>4450</v>
      </c>
      <c r="X3092" s="3" t="s">
        <v>4451</v>
      </c>
      <c r="Y3092" s="21">
        <v>0</v>
      </c>
      <c r="Z3092" s="21">
        <v>3</v>
      </c>
      <c r="AA3092" s="14">
        <v>6</v>
      </c>
      <c r="AB3092" s="3">
        <f t="shared" si="142"/>
        <v>42</v>
      </c>
      <c r="AC3092">
        <v>64.926523487711194</v>
      </c>
      <c r="AE3092" s="15" t="s">
        <v>149</v>
      </c>
      <c r="AF3092" s="2" t="s">
        <v>34</v>
      </c>
      <c r="AK3092" s="3">
        <f>(240*AH3092)+(12*AI3092)+AJ3092</f>
        <v>0</v>
      </c>
      <c r="AL3092">
        <v>0</v>
      </c>
      <c r="AN3092" s="3">
        <v>0</v>
      </c>
      <c r="AO3092" s="3">
        <v>0</v>
      </c>
      <c r="AP3092" s="3">
        <v>3180</v>
      </c>
      <c r="AR3092" s="183" t="s">
        <v>8670</v>
      </c>
      <c r="AS3092" s="183" t="s">
        <v>9548</v>
      </c>
      <c r="AT3092" s="18">
        <v>0</v>
      </c>
      <c r="AU3092" s="3">
        <v>1</v>
      </c>
      <c r="AW3092" s="200">
        <v>1</v>
      </c>
      <c r="AX3092" s="200">
        <v>0</v>
      </c>
      <c r="AY3092" s="200">
        <v>0</v>
      </c>
      <c r="AZ3092" s="200">
        <v>0</v>
      </c>
      <c r="BA3092" s="200">
        <v>0</v>
      </c>
      <c r="BB3092" s="200">
        <v>0</v>
      </c>
      <c r="BC3092" s="200">
        <v>0</v>
      </c>
      <c r="BE3092" s="18">
        <v>0</v>
      </c>
      <c r="BF3092" s="18">
        <v>0</v>
      </c>
      <c r="BG3092" s="18">
        <v>0</v>
      </c>
      <c r="BH3092" s="18">
        <v>0</v>
      </c>
      <c r="BI3092" s="18">
        <v>0</v>
      </c>
      <c r="BJ3092" s="18">
        <v>0</v>
      </c>
    </row>
    <row r="3093" spans="1:62" s="6" customFormat="1" ht="15.75" thickBot="1" x14ac:dyDescent="0.3">
      <c r="A3093" s="23">
        <v>143</v>
      </c>
      <c r="B3093" s="6">
        <v>75</v>
      </c>
      <c r="C3093" s="6" t="s">
        <v>4448</v>
      </c>
      <c r="D3093" s="30" t="s">
        <v>45</v>
      </c>
      <c r="E3093" s="30" t="s">
        <v>46</v>
      </c>
      <c r="F3093" s="30" t="s">
        <v>4449</v>
      </c>
      <c r="G3093" s="30"/>
      <c r="H3093" s="30"/>
      <c r="I3093" s="30"/>
      <c r="J3093" s="30"/>
      <c r="K3093" s="142">
        <v>0</v>
      </c>
      <c r="L3093" s="142">
        <v>1</v>
      </c>
      <c r="M3093" s="142">
        <v>0</v>
      </c>
      <c r="N3093" s="30">
        <v>0</v>
      </c>
      <c r="O3093" s="28">
        <v>0</v>
      </c>
      <c r="P3093" s="28">
        <v>0</v>
      </c>
      <c r="Q3093" s="28">
        <v>0</v>
      </c>
      <c r="R3093" s="28">
        <v>0</v>
      </c>
      <c r="S3093" s="142">
        <v>0</v>
      </c>
      <c r="T3093" s="28">
        <v>0</v>
      </c>
      <c r="U3093" s="90"/>
      <c r="V3093" s="9" t="s">
        <v>149</v>
      </c>
      <c r="W3093" s="133"/>
      <c r="X3093" s="6" t="s">
        <v>4451</v>
      </c>
      <c r="Y3093" s="19">
        <v>0</v>
      </c>
      <c r="Z3093" s="19">
        <v>3</v>
      </c>
      <c r="AA3093" s="9">
        <v>6</v>
      </c>
      <c r="AB3093" s="6">
        <f t="shared" si="142"/>
        <v>42</v>
      </c>
      <c r="AD3093" s="10"/>
      <c r="AE3093" s="11"/>
      <c r="AF3093" s="7"/>
      <c r="AM3093" s="10"/>
      <c r="AN3093" s="6">
        <v>0</v>
      </c>
      <c r="AO3093" s="6">
        <v>0</v>
      </c>
      <c r="AR3093" s="198" t="s">
        <v>8670</v>
      </c>
      <c r="AS3093" s="198" t="s">
        <v>9548</v>
      </c>
      <c r="AT3093" s="23">
        <v>0</v>
      </c>
      <c r="AU3093" s="6">
        <v>1</v>
      </c>
      <c r="AV3093" s="10"/>
      <c r="AW3093" s="201"/>
      <c r="BD3093" s="10"/>
    </row>
    <row r="3094" spans="1:62" ht="15.75" thickTop="1" x14ac:dyDescent="0.25">
      <c r="A3094" s="18">
        <v>144</v>
      </c>
      <c r="B3094" s="3">
        <v>77</v>
      </c>
      <c r="C3094" s="3" t="s">
        <v>957</v>
      </c>
      <c r="D3094" s="42" t="s">
        <v>164</v>
      </c>
      <c r="E3094" s="42" t="s">
        <v>46</v>
      </c>
      <c r="F3094" s="42" t="s">
        <v>379</v>
      </c>
      <c r="G3094" s="42"/>
      <c r="H3094" s="42"/>
      <c r="I3094" s="42"/>
      <c r="J3094" s="42"/>
      <c r="K3094" s="113">
        <v>0</v>
      </c>
      <c r="L3094" s="113">
        <v>0</v>
      </c>
      <c r="M3094" s="113">
        <v>0</v>
      </c>
      <c r="N3094" s="42">
        <v>0</v>
      </c>
      <c r="O3094" s="48">
        <v>0</v>
      </c>
      <c r="P3094" s="48">
        <v>0</v>
      </c>
      <c r="Q3094" s="48">
        <v>1</v>
      </c>
      <c r="R3094" s="48">
        <v>0</v>
      </c>
      <c r="S3094" s="113">
        <v>0</v>
      </c>
      <c r="T3094" s="48">
        <v>0</v>
      </c>
      <c r="U3094" s="47"/>
      <c r="V3094" s="22" t="s">
        <v>9050</v>
      </c>
      <c r="W3094" s="137" t="s">
        <v>4452</v>
      </c>
      <c r="X3094" s="3" t="s">
        <v>780</v>
      </c>
      <c r="Y3094" s="56">
        <v>0</v>
      </c>
      <c r="Z3094" s="56">
        <v>3</v>
      </c>
      <c r="AA3094" s="14">
        <v>0</v>
      </c>
      <c r="AB3094" s="3">
        <f t="shared" si="142"/>
        <v>36</v>
      </c>
      <c r="AC3094">
        <v>55.226054033865815</v>
      </c>
      <c r="AE3094" s="22" t="s">
        <v>149</v>
      </c>
      <c r="AF3094" s="2" t="s">
        <v>34</v>
      </c>
      <c r="AK3094" s="3">
        <f>(240*AH3094)+(12*AI3094)+AJ3094</f>
        <v>0</v>
      </c>
      <c r="AL3094">
        <v>0</v>
      </c>
      <c r="AN3094" s="3">
        <v>0</v>
      </c>
      <c r="AO3094" s="3">
        <v>0</v>
      </c>
      <c r="AP3094" s="3">
        <v>3124</v>
      </c>
      <c r="AR3094" s="183" t="s">
        <v>9050</v>
      </c>
      <c r="AS3094" s="183" t="s">
        <v>9548</v>
      </c>
      <c r="AT3094" s="18">
        <v>0</v>
      </c>
      <c r="AU3094" s="3">
        <v>1</v>
      </c>
      <c r="AW3094" s="200">
        <v>1</v>
      </c>
      <c r="AX3094" s="200">
        <v>0</v>
      </c>
      <c r="AY3094" s="200">
        <v>0</v>
      </c>
      <c r="AZ3094" s="200">
        <v>0</v>
      </c>
      <c r="BA3094" s="200">
        <v>0</v>
      </c>
      <c r="BB3094" s="200">
        <v>0</v>
      </c>
      <c r="BC3094" s="200">
        <v>0</v>
      </c>
      <c r="BE3094" s="18">
        <v>0</v>
      </c>
      <c r="BF3094" s="18">
        <v>0</v>
      </c>
      <c r="BG3094" s="18">
        <v>0</v>
      </c>
      <c r="BH3094" s="18">
        <v>0</v>
      </c>
      <c r="BI3094" s="18">
        <v>0</v>
      </c>
      <c r="BJ3094" s="18">
        <v>0</v>
      </c>
    </row>
    <row r="3095" spans="1:62" ht="30" x14ac:dyDescent="0.25">
      <c r="A3095" s="18">
        <v>144</v>
      </c>
      <c r="B3095" s="3">
        <v>77</v>
      </c>
      <c r="C3095" s="3" t="s">
        <v>957</v>
      </c>
      <c r="D3095" s="42" t="s">
        <v>164</v>
      </c>
      <c r="E3095" s="42" t="s">
        <v>46</v>
      </c>
      <c r="F3095" s="42" t="s">
        <v>379</v>
      </c>
      <c r="G3095" s="42"/>
      <c r="H3095" s="42"/>
      <c r="I3095" s="42"/>
      <c r="J3095" s="42"/>
      <c r="K3095" s="113">
        <v>0</v>
      </c>
      <c r="L3095" s="113">
        <v>0</v>
      </c>
      <c r="M3095" s="113">
        <v>0</v>
      </c>
      <c r="N3095" s="42">
        <v>0</v>
      </c>
      <c r="O3095" s="48">
        <v>0</v>
      </c>
      <c r="P3095" s="48">
        <v>0</v>
      </c>
      <c r="Q3095" s="48">
        <v>1</v>
      </c>
      <c r="R3095" s="48">
        <v>0</v>
      </c>
      <c r="S3095" s="113">
        <v>0</v>
      </c>
      <c r="T3095" s="48">
        <v>0</v>
      </c>
      <c r="U3095" s="47"/>
      <c r="V3095" s="22" t="s">
        <v>9050</v>
      </c>
      <c r="W3095" s="137" t="s">
        <v>4453</v>
      </c>
      <c r="X3095" s="3" t="s">
        <v>68</v>
      </c>
      <c r="Y3095" s="56">
        <v>0</v>
      </c>
      <c r="Z3095" s="56">
        <v>7</v>
      </c>
      <c r="AA3095" s="14">
        <v>0</v>
      </c>
      <c r="AB3095" s="3">
        <f t="shared" si="142"/>
        <v>84</v>
      </c>
      <c r="AC3095">
        <v>128.86079274568689</v>
      </c>
      <c r="AE3095" s="22"/>
      <c r="AN3095" s="3">
        <v>0</v>
      </c>
      <c r="AO3095" s="3">
        <v>0</v>
      </c>
      <c r="AP3095" s="3">
        <v>3124</v>
      </c>
      <c r="AR3095" s="183" t="s">
        <v>9050</v>
      </c>
      <c r="AS3095" s="183" t="s">
        <v>9548</v>
      </c>
      <c r="AT3095" s="18">
        <v>0</v>
      </c>
      <c r="AU3095" s="3">
        <v>1</v>
      </c>
      <c r="AW3095" s="200">
        <v>1</v>
      </c>
      <c r="AX3095" s="200">
        <v>0</v>
      </c>
      <c r="AY3095" s="200">
        <v>0</v>
      </c>
      <c r="AZ3095" s="200">
        <v>0</v>
      </c>
      <c r="BA3095" s="200">
        <v>0</v>
      </c>
      <c r="BB3095" s="200">
        <v>0</v>
      </c>
      <c r="BC3095" s="200">
        <v>0</v>
      </c>
    </row>
    <row r="3096" spans="1:62" s="6" customFormat="1" ht="15.75" thickBot="1" x14ac:dyDescent="0.3">
      <c r="A3096" s="23">
        <v>144</v>
      </c>
      <c r="B3096" s="6">
        <v>77</v>
      </c>
      <c r="C3096" s="6" t="s">
        <v>957</v>
      </c>
      <c r="D3096" s="30" t="s">
        <v>164</v>
      </c>
      <c r="E3096" s="30" t="s">
        <v>46</v>
      </c>
      <c r="F3096" s="30" t="s">
        <v>379</v>
      </c>
      <c r="G3096" s="30"/>
      <c r="H3096" s="30"/>
      <c r="I3096" s="30"/>
      <c r="J3096" s="30"/>
      <c r="K3096" s="142">
        <v>0</v>
      </c>
      <c r="L3096" s="142">
        <v>0</v>
      </c>
      <c r="M3096" s="142">
        <v>0</v>
      </c>
      <c r="N3096" s="30">
        <v>0</v>
      </c>
      <c r="O3096" s="28">
        <v>0</v>
      </c>
      <c r="P3096" s="28">
        <v>0</v>
      </c>
      <c r="Q3096" s="28">
        <v>1</v>
      </c>
      <c r="R3096" s="28">
        <v>0</v>
      </c>
      <c r="S3096" s="142">
        <v>0</v>
      </c>
      <c r="T3096" s="28">
        <v>0</v>
      </c>
      <c r="U3096" s="90"/>
      <c r="V3096" s="9" t="s">
        <v>149</v>
      </c>
      <c r="W3096" s="171"/>
      <c r="X3096" s="6" t="s">
        <v>63</v>
      </c>
      <c r="Y3096" s="55">
        <v>0</v>
      </c>
      <c r="Z3096" s="55">
        <v>10</v>
      </c>
      <c r="AA3096" s="9">
        <v>0</v>
      </c>
      <c r="AB3096" s="6">
        <f t="shared" si="142"/>
        <v>120</v>
      </c>
      <c r="AD3096" s="10"/>
      <c r="AE3096" s="20"/>
      <c r="AF3096" s="7"/>
      <c r="AM3096" s="10"/>
      <c r="AN3096" s="6">
        <v>0</v>
      </c>
      <c r="AO3096" s="6">
        <v>0</v>
      </c>
      <c r="AR3096" s="198" t="s">
        <v>9050</v>
      </c>
      <c r="AS3096" s="198" t="s">
        <v>9548</v>
      </c>
      <c r="AT3096" s="23">
        <v>0</v>
      </c>
      <c r="AU3096" s="6">
        <v>1</v>
      </c>
      <c r="AV3096" s="10"/>
      <c r="AW3096" s="201"/>
      <c r="BD3096" s="10"/>
    </row>
    <row r="3097" spans="1:62" ht="15.75" thickTop="1" x14ac:dyDescent="0.25">
      <c r="A3097" s="18">
        <v>145</v>
      </c>
      <c r="B3097" s="18">
        <v>77</v>
      </c>
      <c r="C3097" s="18" t="s">
        <v>2701</v>
      </c>
      <c r="D3097" s="48" t="s">
        <v>4464</v>
      </c>
      <c r="E3097" s="48" t="s">
        <v>4454</v>
      </c>
      <c r="F3097" s="48" t="s">
        <v>1727</v>
      </c>
      <c r="G3097" s="48" t="s">
        <v>7525</v>
      </c>
      <c r="H3097" s="48"/>
      <c r="I3097" s="48"/>
      <c r="J3097" s="48"/>
      <c r="K3097" s="113">
        <v>0</v>
      </c>
      <c r="L3097" s="113">
        <v>0</v>
      </c>
      <c r="M3097" s="113">
        <v>0</v>
      </c>
      <c r="N3097" s="42">
        <v>0</v>
      </c>
      <c r="O3097" s="48">
        <v>0</v>
      </c>
      <c r="P3097" s="48">
        <v>0</v>
      </c>
      <c r="Q3097" s="48">
        <v>0</v>
      </c>
      <c r="R3097" s="48">
        <v>0</v>
      </c>
      <c r="S3097" s="113">
        <v>1</v>
      </c>
      <c r="T3097" s="48">
        <v>0</v>
      </c>
      <c r="U3097" s="47"/>
      <c r="V3097" s="39" t="s">
        <v>9051</v>
      </c>
      <c r="W3097" s="137" t="s">
        <v>4455</v>
      </c>
      <c r="X3097" s="18" t="s">
        <v>410</v>
      </c>
      <c r="Y3097" s="86">
        <v>0</v>
      </c>
      <c r="Z3097" s="86">
        <v>13</v>
      </c>
      <c r="AA3097" s="33">
        <v>0</v>
      </c>
      <c r="AB3097" s="3">
        <f t="shared" ref="AB3097:AB3128" si="143">(240*Y3097)+(12*Z3097)+AA3097</f>
        <v>156</v>
      </c>
      <c r="AC3097">
        <v>239.11629955014286</v>
      </c>
      <c r="AD3097" s="17"/>
      <c r="AE3097" s="39" t="s">
        <v>149</v>
      </c>
      <c r="AF3097" s="75" t="s">
        <v>4456</v>
      </c>
      <c r="AG3097" s="18" t="s">
        <v>4457</v>
      </c>
      <c r="AH3097" s="18">
        <v>1</v>
      </c>
      <c r="AI3097" s="18">
        <v>8</v>
      </c>
      <c r="AJ3097" s="18">
        <v>6</v>
      </c>
      <c r="AK3097" s="3">
        <f>(240*AH3097)+(12*AI3097)+AJ3097</f>
        <v>342</v>
      </c>
      <c r="AL3097">
        <v>342</v>
      </c>
      <c r="AM3097" s="17"/>
      <c r="AN3097" s="18">
        <v>1162</v>
      </c>
      <c r="AO3097" s="3">
        <v>0</v>
      </c>
      <c r="AP3097" s="3">
        <v>3118</v>
      </c>
      <c r="AQ3097" s="18"/>
      <c r="AR3097" s="183" t="s">
        <v>9052</v>
      </c>
      <c r="AS3097" s="183" t="s">
        <v>9475</v>
      </c>
      <c r="AT3097" s="18">
        <v>0</v>
      </c>
      <c r="AU3097" s="18">
        <v>0</v>
      </c>
      <c r="AV3097" s="17"/>
      <c r="AW3097" s="200">
        <v>1</v>
      </c>
      <c r="AX3097" s="200">
        <v>0</v>
      </c>
      <c r="AY3097" s="200">
        <v>0</v>
      </c>
      <c r="AZ3097" s="200">
        <v>0</v>
      </c>
      <c r="BA3097" s="200">
        <v>0</v>
      </c>
      <c r="BB3097" s="200">
        <v>0</v>
      </c>
      <c r="BC3097" s="200">
        <v>0</v>
      </c>
    </row>
    <row r="3098" spans="1:62" x14ac:dyDescent="0.25">
      <c r="A3098" s="18">
        <v>145</v>
      </c>
      <c r="B3098" s="18">
        <v>77</v>
      </c>
      <c r="C3098" s="18" t="s">
        <v>2701</v>
      </c>
      <c r="D3098" s="48" t="s">
        <v>4464</v>
      </c>
      <c r="E3098" s="48" t="s">
        <v>4454</v>
      </c>
      <c r="F3098" s="48" t="s">
        <v>1727</v>
      </c>
      <c r="G3098" s="48" t="s">
        <v>7526</v>
      </c>
      <c r="H3098" s="48"/>
      <c r="I3098" s="48"/>
      <c r="J3098" s="48"/>
      <c r="K3098" s="113">
        <v>0</v>
      </c>
      <c r="L3098" s="113">
        <v>0</v>
      </c>
      <c r="M3098" s="113">
        <v>0</v>
      </c>
      <c r="N3098" s="42">
        <v>0</v>
      </c>
      <c r="O3098" s="48">
        <v>0</v>
      </c>
      <c r="P3098" s="48">
        <v>0</v>
      </c>
      <c r="Q3098" s="48">
        <v>0</v>
      </c>
      <c r="R3098" s="48">
        <v>0</v>
      </c>
      <c r="S3098" s="113">
        <v>1</v>
      </c>
      <c r="T3098" s="48">
        <v>0</v>
      </c>
      <c r="U3098" s="47"/>
      <c r="V3098" s="39" t="s">
        <v>9051</v>
      </c>
      <c r="W3098" s="137" t="s">
        <v>4458</v>
      </c>
      <c r="X3098" s="18" t="s">
        <v>65</v>
      </c>
      <c r="Y3098" s="86">
        <v>0</v>
      </c>
      <c r="Z3098" s="86">
        <v>2</v>
      </c>
      <c r="AA3098" s="33">
        <v>6</v>
      </c>
      <c r="AB3098" s="3">
        <f t="shared" si="143"/>
        <v>30</v>
      </c>
      <c r="AC3098">
        <v>45.983903759642857</v>
      </c>
      <c r="AD3098" s="17"/>
      <c r="AE3098" s="39"/>
      <c r="AG3098" s="18"/>
      <c r="AH3098" s="18"/>
      <c r="AI3098" s="18"/>
      <c r="AJ3098" s="18"/>
      <c r="AM3098" s="17"/>
      <c r="AN3098" s="18">
        <v>1162</v>
      </c>
      <c r="AO3098" s="3">
        <v>0</v>
      </c>
      <c r="AP3098" s="3">
        <v>3118</v>
      </c>
      <c r="AQ3098" s="18"/>
      <c r="AR3098" s="183" t="s">
        <v>9052</v>
      </c>
      <c r="AS3098" s="183" t="s">
        <v>9475</v>
      </c>
      <c r="AT3098" s="18">
        <v>0</v>
      </c>
      <c r="AU3098" s="18">
        <v>0</v>
      </c>
      <c r="AV3098" s="17"/>
      <c r="AW3098" s="200">
        <v>1</v>
      </c>
      <c r="AX3098" s="200">
        <v>0</v>
      </c>
      <c r="AY3098" s="200">
        <v>0</v>
      </c>
      <c r="AZ3098" s="200">
        <v>0</v>
      </c>
      <c r="BA3098" s="200">
        <v>0</v>
      </c>
      <c r="BB3098" s="200">
        <v>0</v>
      </c>
      <c r="BC3098" s="200">
        <v>0</v>
      </c>
    </row>
    <row r="3099" spans="1:62" x14ac:dyDescent="0.25">
      <c r="A3099" s="18">
        <v>145</v>
      </c>
      <c r="B3099" s="18">
        <v>77</v>
      </c>
      <c r="C3099" s="18" t="s">
        <v>2701</v>
      </c>
      <c r="D3099" s="48" t="s">
        <v>4464</v>
      </c>
      <c r="E3099" s="48" t="s">
        <v>4454</v>
      </c>
      <c r="F3099" s="48" t="s">
        <v>1727</v>
      </c>
      <c r="G3099" s="48" t="s">
        <v>7527</v>
      </c>
      <c r="H3099" s="48"/>
      <c r="I3099" s="48"/>
      <c r="J3099" s="48"/>
      <c r="K3099" s="113">
        <v>0</v>
      </c>
      <c r="L3099" s="113">
        <v>0</v>
      </c>
      <c r="M3099" s="113">
        <v>0</v>
      </c>
      <c r="N3099" s="42">
        <v>0</v>
      </c>
      <c r="O3099" s="48">
        <v>0</v>
      </c>
      <c r="P3099" s="48">
        <v>0</v>
      </c>
      <c r="Q3099" s="48">
        <v>0</v>
      </c>
      <c r="R3099" s="48">
        <v>0</v>
      </c>
      <c r="S3099" s="113">
        <v>1</v>
      </c>
      <c r="T3099" s="48">
        <v>0</v>
      </c>
      <c r="U3099" s="47"/>
      <c r="V3099" s="39" t="s">
        <v>9051</v>
      </c>
      <c r="W3099" s="137" t="s">
        <v>4459</v>
      </c>
      <c r="X3099" s="18" t="s">
        <v>196</v>
      </c>
      <c r="Y3099" s="86">
        <v>0</v>
      </c>
      <c r="Z3099" s="86">
        <v>3</v>
      </c>
      <c r="AA3099" s="33">
        <v>0</v>
      </c>
      <c r="AB3099" s="3">
        <f t="shared" si="143"/>
        <v>36</v>
      </c>
      <c r="AC3099">
        <v>55.180684511571428</v>
      </c>
      <c r="AD3099" s="17"/>
      <c r="AE3099" s="39"/>
      <c r="AG3099" s="18"/>
      <c r="AH3099" s="18"/>
      <c r="AI3099" s="18"/>
      <c r="AJ3099" s="18"/>
      <c r="AM3099" s="17"/>
      <c r="AN3099" s="18">
        <v>1162</v>
      </c>
      <c r="AO3099" s="3">
        <v>0</v>
      </c>
      <c r="AP3099" s="3">
        <v>3118</v>
      </c>
      <c r="AQ3099" s="18"/>
      <c r="AR3099" s="183" t="s">
        <v>9053</v>
      </c>
      <c r="AS3099" s="183" t="s">
        <v>9475</v>
      </c>
      <c r="AT3099" s="18">
        <v>0</v>
      </c>
      <c r="AU3099" s="18">
        <v>0</v>
      </c>
      <c r="AV3099" s="17"/>
      <c r="AW3099" s="200">
        <v>1</v>
      </c>
      <c r="AX3099" s="200">
        <v>0</v>
      </c>
      <c r="AY3099" s="200">
        <v>0</v>
      </c>
      <c r="AZ3099" s="200">
        <v>0</v>
      </c>
      <c r="BA3099" s="200">
        <v>0</v>
      </c>
      <c r="BB3099" s="200">
        <v>0</v>
      </c>
      <c r="BC3099" s="200">
        <v>0</v>
      </c>
    </row>
    <row r="3100" spans="1:62" x14ac:dyDescent="0.25">
      <c r="A3100" s="18">
        <v>145</v>
      </c>
      <c r="B3100" s="18">
        <v>77</v>
      </c>
      <c r="C3100" s="18" t="s">
        <v>2701</v>
      </c>
      <c r="D3100" s="48" t="s">
        <v>4464</v>
      </c>
      <c r="E3100" s="48" t="s">
        <v>4454</v>
      </c>
      <c r="F3100" s="48" t="s">
        <v>1727</v>
      </c>
      <c r="G3100" s="48" t="s">
        <v>7528</v>
      </c>
      <c r="H3100" s="48"/>
      <c r="I3100" s="48"/>
      <c r="J3100" s="48"/>
      <c r="K3100" s="113">
        <v>0</v>
      </c>
      <c r="L3100" s="113">
        <v>0</v>
      </c>
      <c r="M3100" s="113">
        <v>0</v>
      </c>
      <c r="N3100" s="42">
        <v>0</v>
      </c>
      <c r="O3100" s="48">
        <v>0</v>
      </c>
      <c r="P3100" s="48">
        <v>0</v>
      </c>
      <c r="Q3100" s="48">
        <v>0</v>
      </c>
      <c r="R3100" s="48">
        <v>0</v>
      </c>
      <c r="S3100" s="113">
        <v>1</v>
      </c>
      <c r="T3100" s="48">
        <v>0</v>
      </c>
      <c r="U3100" s="47"/>
      <c r="V3100" s="39" t="s">
        <v>9051</v>
      </c>
      <c r="W3100" s="137" t="s">
        <v>4460</v>
      </c>
      <c r="X3100" s="18" t="s">
        <v>167</v>
      </c>
      <c r="Y3100" s="86">
        <v>0</v>
      </c>
      <c r="Z3100" s="86">
        <v>10</v>
      </c>
      <c r="AA3100" s="33">
        <v>0</v>
      </c>
      <c r="AB3100" s="3">
        <f t="shared" si="143"/>
        <v>120</v>
      </c>
      <c r="AC3100">
        <v>183.93561503857143</v>
      </c>
      <c r="AD3100" s="17"/>
      <c r="AE3100" s="39"/>
      <c r="AG3100" s="18"/>
      <c r="AH3100" s="18"/>
      <c r="AI3100" s="18"/>
      <c r="AJ3100" s="18"/>
      <c r="AM3100" s="17"/>
      <c r="AN3100" s="18">
        <v>1162</v>
      </c>
      <c r="AO3100" s="3">
        <v>0</v>
      </c>
      <c r="AP3100" s="3">
        <v>3118</v>
      </c>
      <c r="AQ3100" s="18"/>
      <c r="AR3100" s="183" t="s">
        <v>9053</v>
      </c>
      <c r="AS3100" s="183" t="s">
        <v>9475</v>
      </c>
      <c r="AT3100" s="18">
        <v>0</v>
      </c>
      <c r="AU3100" s="18">
        <v>0</v>
      </c>
      <c r="AV3100" s="17"/>
      <c r="AW3100" s="200">
        <v>1</v>
      </c>
      <c r="AX3100" s="200">
        <v>0</v>
      </c>
      <c r="AY3100" s="200">
        <v>0</v>
      </c>
      <c r="AZ3100" s="200">
        <v>0</v>
      </c>
      <c r="BA3100" s="200">
        <v>0</v>
      </c>
      <c r="BB3100" s="200">
        <v>0</v>
      </c>
      <c r="BC3100" s="200">
        <v>0</v>
      </c>
    </row>
    <row r="3101" spans="1:62" x14ac:dyDescent="0.25">
      <c r="A3101" s="18">
        <v>145</v>
      </c>
      <c r="B3101" s="3">
        <v>77</v>
      </c>
      <c r="C3101" s="18" t="s">
        <v>2701</v>
      </c>
      <c r="D3101" s="48" t="s">
        <v>4464</v>
      </c>
      <c r="E3101" s="48" t="s">
        <v>4454</v>
      </c>
      <c r="F3101" s="48" t="s">
        <v>1727</v>
      </c>
      <c r="G3101" s="48" t="s">
        <v>7529</v>
      </c>
      <c r="H3101" s="48"/>
      <c r="I3101" s="48"/>
      <c r="J3101" s="48"/>
      <c r="K3101" s="113">
        <v>0</v>
      </c>
      <c r="L3101" s="113">
        <v>0</v>
      </c>
      <c r="M3101" s="113">
        <v>0</v>
      </c>
      <c r="N3101" s="42">
        <v>0</v>
      </c>
      <c r="O3101" s="48">
        <v>0</v>
      </c>
      <c r="P3101" s="48">
        <v>0</v>
      </c>
      <c r="Q3101" s="48">
        <v>0</v>
      </c>
      <c r="R3101" s="48">
        <v>0</v>
      </c>
      <c r="S3101" s="113">
        <v>1</v>
      </c>
      <c r="T3101" s="48">
        <v>0</v>
      </c>
      <c r="U3101" s="47"/>
      <c r="V3101" s="14" t="s">
        <v>149</v>
      </c>
      <c r="W3101" s="137"/>
      <c r="X3101" s="3" t="s">
        <v>4457</v>
      </c>
      <c r="Y3101" s="56">
        <v>1</v>
      </c>
      <c r="Z3101" s="56">
        <v>8</v>
      </c>
      <c r="AA3101" s="14">
        <v>6</v>
      </c>
      <c r="AB3101" s="3">
        <f t="shared" si="143"/>
        <v>342</v>
      </c>
      <c r="AE3101" s="22"/>
      <c r="AN3101" s="18">
        <v>1162</v>
      </c>
      <c r="AO3101" s="3">
        <v>0</v>
      </c>
      <c r="AR3101" s="183" t="s">
        <v>9053</v>
      </c>
      <c r="AS3101" s="183" t="s">
        <v>9475</v>
      </c>
      <c r="AT3101" s="18">
        <v>0</v>
      </c>
      <c r="AU3101" s="18">
        <v>0</v>
      </c>
      <c r="AV3101" s="17"/>
    </row>
    <row r="3102" spans="1:62" s="6" customFormat="1" ht="15.75" thickBot="1" x14ac:dyDescent="0.3">
      <c r="A3102" s="23">
        <v>145</v>
      </c>
      <c r="B3102" s="23">
        <v>101</v>
      </c>
      <c r="C3102" s="23" t="s">
        <v>2701</v>
      </c>
      <c r="D3102" s="28" t="s">
        <v>4464</v>
      </c>
      <c r="E3102" s="28" t="s">
        <v>4454</v>
      </c>
      <c r="F3102" s="28" t="s">
        <v>1727</v>
      </c>
      <c r="G3102" s="28" t="s">
        <v>7530</v>
      </c>
      <c r="H3102" s="28"/>
      <c r="I3102" s="28"/>
      <c r="J3102" s="28"/>
      <c r="K3102" s="142">
        <v>0</v>
      </c>
      <c r="L3102" s="142">
        <v>0</v>
      </c>
      <c r="M3102" s="142">
        <v>0</v>
      </c>
      <c r="N3102" s="30">
        <v>0</v>
      </c>
      <c r="O3102" s="28">
        <v>0</v>
      </c>
      <c r="P3102" s="28">
        <v>0</v>
      </c>
      <c r="Q3102" s="28">
        <v>0</v>
      </c>
      <c r="R3102" s="28">
        <v>0</v>
      </c>
      <c r="S3102" s="142">
        <v>1</v>
      </c>
      <c r="T3102" s="28">
        <v>0</v>
      </c>
      <c r="U3102" s="90"/>
      <c r="V3102" s="32" t="s">
        <v>9476</v>
      </c>
      <c r="W3102" s="133" t="s">
        <v>4461</v>
      </c>
      <c r="X3102" s="23" t="s">
        <v>3924</v>
      </c>
      <c r="Y3102" s="8">
        <v>3</v>
      </c>
      <c r="Z3102" s="8">
        <v>15</v>
      </c>
      <c r="AA3102" s="24">
        <v>0</v>
      </c>
      <c r="AB3102" s="6">
        <f t="shared" si="143"/>
        <v>900</v>
      </c>
      <c r="AC3102" s="6">
        <v>1176.5263655435451</v>
      </c>
      <c r="AD3102" s="25"/>
      <c r="AE3102" s="32" t="s">
        <v>9475</v>
      </c>
      <c r="AF3102" s="7" t="s">
        <v>4462</v>
      </c>
      <c r="AG3102" s="23" t="s">
        <v>4463</v>
      </c>
      <c r="AH3102" s="23">
        <v>3</v>
      </c>
      <c r="AI3102" s="23">
        <v>9</v>
      </c>
      <c r="AJ3102" s="23">
        <v>0</v>
      </c>
      <c r="AK3102" s="6">
        <f>(240*AH3102)+(12*AI3102)+AJ3102</f>
        <v>828</v>
      </c>
      <c r="AL3102" s="6">
        <v>1071.1946106587673</v>
      </c>
      <c r="AM3102" s="25"/>
      <c r="AN3102" s="23">
        <v>1162</v>
      </c>
      <c r="AO3102" s="6">
        <v>0</v>
      </c>
      <c r="AP3102" s="6">
        <v>1956</v>
      </c>
      <c r="AQ3102" s="6">
        <v>1880</v>
      </c>
      <c r="AR3102" s="198" t="s">
        <v>9053</v>
      </c>
      <c r="AS3102" s="198" t="s">
        <v>9475</v>
      </c>
      <c r="AT3102" s="23">
        <v>0</v>
      </c>
      <c r="AU3102" s="23">
        <v>0</v>
      </c>
      <c r="AV3102" s="25"/>
      <c r="AW3102" s="204">
        <v>0</v>
      </c>
      <c r="AX3102" s="204">
        <v>1</v>
      </c>
      <c r="AY3102" s="204">
        <v>0</v>
      </c>
      <c r="AZ3102" s="204">
        <v>0</v>
      </c>
      <c r="BA3102" s="204">
        <v>0</v>
      </c>
      <c r="BB3102" s="204">
        <v>0</v>
      </c>
      <c r="BC3102" s="204">
        <v>0</v>
      </c>
      <c r="BD3102" s="10"/>
      <c r="BE3102" s="6">
        <v>0</v>
      </c>
      <c r="BF3102" s="6">
        <v>0</v>
      </c>
      <c r="BG3102" s="6">
        <v>1</v>
      </c>
      <c r="BH3102" s="6">
        <v>0</v>
      </c>
      <c r="BI3102" s="6">
        <v>0</v>
      </c>
      <c r="BJ3102" s="6">
        <v>0</v>
      </c>
    </row>
    <row r="3103" spans="1:62" ht="15.75" thickTop="1" x14ac:dyDescent="0.25">
      <c r="A3103" s="18">
        <v>146</v>
      </c>
      <c r="B3103" s="3">
        <v>78</v>
      </c>
      <c r="C3103" s="18" t="s">
        <v>2701</v>
      </c>
      <c r="D3103" s="48" t="s">
        <v>4464</v>
      </c>
      <c r="E3103" s="48" t="s">
        <v>4465</v>
      </c>
      <c r="F3103" s="48" t="s">
        <v>46</v>
      </c>
      <c r="G3103" s="48" t="s">
        <v>7531</v>
      </c>
      <c r="H3103" s="48"/>
      <c r="I3103" s="48"/>
      <c r="J3103" s="48"/>
      <c r="K3103" s="113">
        <v>0</v>
      </c>
      <c r="L3103" s="113">
        <v>0</v>
      </c>
      <c r="M3103" s="113">
        <v>0</v>
      </c>
      <c r="N3103" s="42">
        <v>0</v>
      </c>
      <c r="O3103" s="48">
        <v>0</v>
      </c>
      <c r="P3103" s="48">
        <v>0</v>
      </c>
      <c r="Q3103" s="48">
        <v>0</v>
      </c>
      <c r="R3103" s="48">
        <v>0</v>
      </c>
      <c r="S3103" s="113">
        <v>0</v>
      </c>
      <c r="T3103" s="48">
        <v>0</v>
      </c>
      <c r="U3103" s="47"/>
      <c r="V3103" s="22" t="s">
        <v>8870</v>
      </c>
      <c r="W3103" s="137" t="s">
        <v>4466</v>
      </c>
      <c r="X3103" s="3" t="s">
        <v>510</v>
      </c>
      <c r="Y3103" s="56">
        <v>1</v>
      </c>
      <c r="Z3103" s="56">
        <v>14</v>
      </c>
      <c r="AA3103" s="14">
        <v>0</v>
      </c>
      <c r="AB3103" s="3">
        <f t="shared" si="143"/>
        <v>408</v>
      </c>
      <c r="AC3103">
        <v>620.77236706828103</v>
      </c>
      <c r="AE3103" s="22" t="s">
        <v>8848</v>
      </c>
      <c r="AF3103" s="75" t="s">
        <v>4467</v>
      </c>
      <c r="AG3103" s="3" t="s">
        <v>4468</v>
      </c>
      <c r="AH3103" s="3">
        <v>1</v>
      </c>
      <c r="AI3103" s="3">
        <v>7</v>
      </c>
      <c r="AJ3103" s="3">
        <v>0</v>
      </c>
      <c r="AK3103" s="3">
        <f>(240*AH3103)+(12*AI3103)+AJ3103</f>
        <v>324</v>
      </c>
      <c r="AL3103">
        <v>492.08924755020371</v>
      </c>
      <c r="AN3103" s="3">
        <v>1004</v>
      </c>
      <c r="AO3103" s="3">
        <v>1039</v>
      </c>
      <c r="AP3103" s="3">
        <v>3064</v>
      </c>
      <c r="AQ3103" s="3">
        <v>3051</v>
      </c>
      <c r="AR3103" s="183" t="s">
        <v>9350</v>
      </c>
      <c r="AS3103" s="183" t="s">
        <v>9351</v>
      </c>
      <c r="AT3103" s="18">
        <v>0</v>
      </c>
      <c r="AU3103" s="18">
        <v>0</v>
      </c>
      <c r="AV3103" s="17"/>
      <c r="AW3103" s="200">
        <v>0</v>
      </c>
      <c r="AX3103" s="200">
        <v>1</v>
      </c>
      <c r="AY3103" s="200">
        <v>0</v>
      </c>
      <c r="AZ3103" s="200">
        <v>0</v>
      </c>
      <c r="BA3103" s="200">
        <v>0</v>
      </c>
      <c r="BB3103" s="200">
        <v>0</v>
      </c>
      <c r="BC3103" s="200">
        <v>0</v>
      </c>
      <c r="BE3103" s="18">
        <v>0</v>
      </c>
      <c r="BF3103" s="18">
        <v>0</v>
      </c>
      <c r="BG3103" s="18">
        <v>1</v>
      </c>
      <c r="BH3103" s="18">
        <v>0</v>
      </c>
      <c r="BI3103" s="18">
        <v>0</v>
      </c>
      <c r="BJ3103" s="18">
        <v>0</v>
      </c>
    </row>
    <row r="3104" spans="1:62" x14ac:dyDescent="0.25">
      <c r="A3104" s="18">
        <v>146</v>
      </c>
      <c r="B3104" s="3">
        <v>78</v>
      </c>
      <c r="C3104" s="18" t="s">
        <v>2701</v>
      </c>
      <c r="D3104" s="48" t="s">
        <v>4464</v>
      </c>
      <c r="E3104" s="48" t="s">
        <v>4465</v>
      </c>
      <c r="F3104" s="48" t="s">
        <v>46</v>
      </c>
      <c r="G3104" s="48" t="s">
        <v>7531</v>
      </c>
      <c r="H3104" s="48"/>
      <c r="I3104" s="48"/>
      <c r="J3104" s="48"/>
      <c r="K3104" s="113">
        <v>0</v>
      </c>
      <c r="L3104" s="113">
        <v>0</v>
      </c>
      <c r="M3104" s="113">
        <v>0</v>
      </c>
      <c r="N3104" s="42">
        <v>0</v>
      </c>
      <c r="O3104" s="48">
        <v>0</v>
      </c>
      <c r="P3104" s="48">
        <v>0</v>
      </c>
      <c r="Q3104" s="48">
        <v>0</v>
      </c>
      <c r="R3104" s="48">
        <v>0</v>
      </c>
      <c r="S3104" s="113">
        <v>0</v>
      </c>
      <c r="T3104" s="48">
        <v>0</v>
      </c>
      <c r="U3104" s="47"/>
      <c r="V3104" s="22" t="s">
        <v>9171</v>
      </c>
      <c r="W3104" s="137" t="s">
        <v>4469</v>
      </c>
      <c r="X3104" s="3" t="s">
        <v>1540</v>
      </c>
      <c r="Y3104" s="56">
        <v>0</v>
      </c>
      <c r="Z3104" s="56">
        <v>0</v>
      </c>
      <c r="AA3104" s="14">
        <v>7.5</v>
      </c>
      <c r="AB3104" s="3">
        <f t="shared" si="143"/>
        <v>7.5</v>
      </c>
      <c r="AC3104">
        <v>10.921875317380643</v>
      </c>
      <c r="AE3104" s="22"/>
      <c r="AN3104" s="3">
        <v>1004</v>
      </c>
      <c r="AO3104" s="3">
        <v>1039</v>
      </c>
      <c r="AP3104" s="3">
        <v>2744</v>
      </c>
      <c r="AR3104" s="183" t="s">
        <v>9350</v>
      </c>
      <c r="AS3104" s="183" t="s">
        <v>9351</v>
      </c>
      <c r="AT3104" s="18">
        <v>0</v>
      </c>
      <c r="AU3104" s="18">
        <v>0</v>
      </c>
      <c r="AV3104" s="17"/>
      <c r="AW3104" s="200">
        <v>1</v>
      </c>
      <c r="AX3104" s="200">
        <v>0</v>
      </c>
      <c r="AY3104" s="200">
        <v>0</v>
      </c>
      <c r="AZ3104" s="200">
        <v>0</v>
      </c>
      <c r="BA3104" s="200">
        <v>0</v>
      </c>
      <c r="BB3104" s="200">
        <v>0</v>
      </c>
      <c r="BC3104" s="200">
        <v>0</v>
      </c>
    </row>
    <row r="3105" spans="1:62" x14ac:dyDescent="0.25">
      <c r="A3105" s="18">
        <v>146</v>
      </c>
      <c r="B3105" s="3">
        <v>78</v>
      </c>
      <c r="C3105" s="18" t="s">
        <v>2701</v>
      </c>
      <c r="D3105" s="48" t="s">
        <v>4464</v>
      </c>
      <c r="E3105" s="48" t="s">
        <v>4465</v>
      </c>
      <c r="F3105" s="48" t="s">
        <v>46</v>
      </c>
      <c r="G3105" s="48" t="s">
        <v>7531</v>
      </c>
      <c r="H3105" s="48"/>
      <c r="I3105" s="48"/>
      <c r="J3105" s="48"/>
      <c r="K3105" s="113">
        <v>0</v>
      </c>
      <c r="L3105" s="113">
        <v>0</v>
      </c>
      <c r="M3105" s="113">
        <v>0</v>
      </c>
      <c r="N3105" s="42">
        <v>0</v>
      </c>
      <c r="O3105" s="48">
        <v>0</v>
      </c>
      <c r="P3105" s="48">
        <v>0</v>
      </c>
      <c r="Q3105" s="48">
        <v>0</v>
      </c>
      <c r="R3105" s="48">
        <v>0</v>
      </c>
      <c r="S3105" s="113">
        <v>0</v>
      </c>
      <c r="T3105" s="48">
        <v>0</v>
      </c>
      <c r="U3105" s="47"/>
      <c r="V3105" s="14" t="s">
        <v>149</v>
      </c>
      <c r="W3105" s="137" t="s">
        <v>4470</v>
      </c>
      <c r="X3105" s="3" t="s">
        <v>4471</v>
      </c>
      <c r="Y3105" s="86">
        <v>1</v>
      </c>
      <c r="Z3105" s="86">
        <v>10</v>
      </c>
      <c r="AA3105" s="14">
        <v>7.5</v>
      </c>
      <c r="AB3105" s="3">
        <f t="shared" si="143"/>
        <v>367.5</v>
      </c>
      <c r="AE3105" s="22"/>
      <c r="AN3105" s="3">
        <v>1004</v>
      </c>
      <c r="AO3105" s="3">
        <v>1039</v>
      </c>
      <c r="AR3105" s="183" t="s">
        <v>9352</v>
      </c>
      <c r="AS3105" s="183" t="s">
        <v>9351</v>
      </c>
      <c r="AT3105" s="18">
        <v>0</v>
      </c>
      <c r="AU3105" s="18">
        <v>0</v>
      </c>
      <c r="AV3105" s="17"/>
    </row>
    <row r="3106" spans="1:62" x14ac:dyDescent="0.25">
      <c r="A3106" s="18">
        <v>146</v>
      </c>
      <c r="B3106" s="18">
        <v>101</v>
      </c>
      <c r="C3106" s="18" t="s">
        <v>2701</v>
      </c>
      <c r="D3106" s="48" t="s">
        <v>4464</v>
      </c>
      <c r="E3106" s="48" t="s">
        <v>4465</v>
      </c>
      <c r="F3106" s="48" t="s">
        <v>46</v>
      </c>
      <c r="G3106" s="48" t="s">
        <v>7531</v>
      </c>
      <c r="H3106" s="48"/>
      <c r="I3106" s="48"/>
      <c r="J3106" s="48"/>
      <c r="K3106" s="113">
        <v>0</v>
      </c>
      <c r="L3106" s="113">
        <v>0</v>
      </c>
      <c r="M3106" s="113">
        <v>0</v>
      </c>
      <c r="N3106" s="42">
        <v>0</v>
      </c>
      <c r="O3106" s="48">
        <v>0</v>
      </c>
      <c r="P3106" s="48">
        <v>0</v>
      </c>
      <c r="Q3106" s="48">
        <v>0</v>
      </c>
      <c r="R3106" s="48">
        <v>0</v>
      </c>
      <c r="S3106" s="113">
        <v>0</v>
      </c>
      <c r="T3106" s="48">
        <v>0</v>
      </c>
      <c r="U3106" s="47"/>
      <c r="V3106" s="39" t="s">
        <v>9236</v>
      </c>
      <c r="W3106" s="134" t="s">
        <v>4472</v>
      </c>
      <c r="X3106" s="18" t="s">
        <v>1582</v>
      </c>
      <c r="Y3106" s="13">
        <v>0</v>
      </c>
      <c r="Z3106" s="13">
        <v>2</v>
      </c>
      <c r="AA3106" s="33">
        <v>0</v>
      </c>
      <c r="AB3106" s="3">
        <f t="shared" si="143"/>
        <v>24</v>
      </c>
      <c r="AC3106">
        <v>33.455722908495517</v>
      </c>
      <c r="AD3106" s="17"/>
      <c r="AE3106" s="39" t="s">
        <v>9349</v>
      </c>
      <c r="AF3106" s="2" t="s">
        <v>4473</v>
      </c>
      <c r="AG3106" s="18" t="s">
        <v>4474</v>
      </c>
      <c r="AH3106" s="18">
        <v>0</v>
      </c>
      <c r="AI3106" s="18">
        <v>1</v>
      </c>
      <c r="AJ3106" s="18">
        <v>8</v>
      </c>
      <c r="AK3106" s="3">
        <f>(240*AH3106)+(12*AI3106)+AJ3106</f>
        <v>20</v>
      </c>
      <c r="AL3106">
        <v>27.474128311876775</v>
      </c>
      <c r="AM3106" s="17"/>
      <c r="AN3106" s="3">
        <v>1004</v>
      </c>
      <c r="AO3106" s="3">
        <v>1039</v>
      </c>
      <c r="AP3106" s="3">
        <v>2425</v>
      </c>
      <c r="AQ3106" s="3">
        <v>2318</v>
      </c>
      <c r="AR3106" s="183" t="s">
        <v>9352</v>
      </c>
      <c r="AS3106" s="183" t="s">
        <v>9351</v>
      </c>
      <c r="AT3106" s="18">
        <v>0</v>
      </c>
      <c r="AU3106" s="18">
        <v>0</v>
      </c>
      <c r="AV3106" s="17"/>
      <c r="AW3106" s="200">
        <v>1</v>
      </c>
      <c r="AX3106" s="200">
        <v>0</v>
      </c>
      <c r="AY3106" s="200">
        <v>0</v>
      </c>
      <c r="AZ3106" s="200">
        <v>0</v>
      </c>
      <c r="BA3106" s="200">
        <v>0</v>
      </c>
      <c r="BB3106" s="200">
        <v>0</v>
      </c>
      <c r="BC3106" s="200">
        <v>0</v>
      </c>
      <c r="BE3106" s="18">
        <v>0</v>
      </c>
      <c r="BF3106" s="18">
        <v>1</v>
      </c>
      <c r="BG3106" s="18">
        <v>0</v>
      </c>
      <c r="BH3106" s="18">
        <v>0</v>
      </c>
      <c r="BI3106" s="18">
        <v>0</v>
      </c>
      <c r="BJ3106" s="18">
        <v>0</v>
      </c>
    </row>
    <row r="3107" spans="1:62" x14ac:dyDescent="0.25">
      <c r="A3107" s="18">
        <v>146</v>
      </c>
      <c r="B3107" s="18">
        <v>101</v>
      </c>
      <c r="C3107" s="18" t="s">
        <v>2701</v>
      </c>
      <c r="D3107" s="48" t="s">
        <v>4464</v>
      </c>
      <c r="E3107" s="48" t="s">
        <v>4465</v>
      </c>
      <c r="F3107" s="48" t="s">
        <v>46</v>
      </c>
      <c r="G3107" s="48" t="s">
        <v>7531</v>
      </c>
      <c r="H3107" s="48"/>
      <c r="I3107" s="48"/>
      <c r="J3107" s="48"/>
      <c r="K3107" s="113">
        <v>0</v>
      </c>
      <c r="L3107" s="113">
        <v>0</v>
      </c>
      <c r="M3107" s="113">
        <v>0</v>
      </c>
      <c r="N3107" s="42">
        <v>0</v>
      </c>
      <c r="O3107" s="48">
        <v>0</v>
      </c>
      <c r="P3107" s="48">
        <v>0</v>
      </c>
      <c r="Q3107" s="48">
        <v>0</v>
      </c>
      <c r="R3107" s="48">
        <v>0</v>
      </c>
      <c r="S3107" s="113">
        <v>0</v>
      </c>
      <c r="T3107" s="48">
        <v>0</v>
      </c>
      <c r="U3107" s="47"/>
      <c r="V3107" s="39" t="s">
        <v>9236</v>
      </c>
      <c r="W3107" s="134" t="s">
        <v>4475</v>
      </c>
      <c r="X3107" s="18" t="s">
        <v>806</v>
      </c>
      <c r="Y3107" s="13">
        <v>0</v>
      </c>
      <c r="Z3107" s="13">
        <v>16</v>
      </c>
      <c r="AA3107" s="33">
        <v>0</v>
      </c>
      <c r="AB3107" s="3">
        <f t="shared" si="143"/>
        <v>192</v>
      </c>
      <c r="AC3107">
        <v>267.64578326796413</v>
      </c>
      <c r="AD3107" s="17"/>
      <c r="AE3107" s="39"/>
      <c r="AG3107" s="18"/>
      <c r="AH3107" s="18"/>
      <c r="AI3107" s="18"/>
      <c r="AJ3107" s="18"/>
      <c r="AM3107" s="17"/>
      <c r="AN3107" s="3">
        <v>1004</v>
      </c>
      <c r="AO3107" s="3">
        <v>1039</v>
      </c>
      <c r="AP3107" s="3">
        <v>2425</v>
      </c>
      <c r="AQ3107" s="18"/>
      <c r="AR3107" s="183" t="s">
        <v>9352</v>
      </c>
      <c r="AS3107" s="183" t="s">
        <v>9351</v>
      </c>
      <c r="AT3107" s="18">
        <v>0</v>
      </c>
      <c r="AU3107" s="18">
        <v>0</v>
      </c>
      <c r="AV3107" s="17"/>
      <c r="AW3107" s="200">
        <v>1</v>
      </c>
      <c r="AX3107" s="200">
        <v>0</v>
      </c>
      <c r="AY3107" s="200">
        <v>0</v>
      </c>
      <c r="AZ3107" s="200">
        <v>0</v>
      </c>
      <c r="BA3107" s="200">
        <v>0</v>
      </c>
      <c r="BB3107" s="200">
        <v>0</v>
      </c>
      <c r="BC3107" s="200">
        <v>0</v>
      </c>
    </row>
    <row r="3108" spans="1:62" x14ac:dyDescent="0.25">
      <c r="A3108" s="18">
        <v>146</v>
      </c>
      <c r="B3108" s="18">
        <v>101</v>
      </c>
      <c r="C3108" s="18" t="s">
        <v>2701</v>
      </c>
      <c r="D3108" s="48" t="s">
        <v>4464</v>
      </c>
      <c r="E3108" s="48" t="s">
        <v>4465</v>
      </c>
      <c r="F3108" s="48" t="s">
        <v>46</v>
      </c>
      <c r="G3108" s="48" t="s">
        <v>7531</v>
      </c>
      <c r="H3108" s="48"/>
      <c r="I3108" s="48"/>
      <c r="J3108" s="48"/>
      <c r="K3108" s="113">
        <v>0</v>
      </c>
      <c r="L3108" s="113">
        <v>0</v>
      </c>
      <c r="M3108" s="113">
        <v>0</v>
      </c>
      <c r="N3108" s="42">
        <v>0</v>
      </c>
      <c r="O3108" s="48">
        <v>0</v>
      </c>
      <c r="P3108" s="48">
        <v>0</v>
      </c>
      <c r="Q3108" s="48">
        <v>0</v>
      </c>
      <c r="R3108" s="48">
        <v>0</v>
      </c>
      <c r="S3108" s="113">
        <v>0</v>
      </c>
      <c r="T3108" s="48">
        <v>0</v>
      </c>
      <c r="U3108" s="47"/>
      <c r="V3108" s="39" t="s">
        <v>9236</v>
      </c>
      <c r="W3108" s="134" t="s">
        <v>4476</v>
      </c>
      <c r="X3108" s="18" t="s">
        <v>65</v>
      </c>
      <c r="Y3108" s="13">
        <v>0</v>
      </c>
      <c r="Z3108" s="13">
        <v>2</v>
      </c>
      <c r="AA3108" s="33">
        <v>6</v>
      </c>
      <c r="AB3108" s="3">
        <f t="shared" si="143"/>
        <v>30</v>
      </c>
      <c r="AC3108">
        <v>41.819653635619403</v>
      </c>
      <c r="AD3108" s="17"/>
      <c r="AE3108" s="39" t="s">
        <v>8848</v>
      </c>
      <c r="AF3108" s="2" t="s">
        <v>4477</v>
      </c>
      <c r="AG3108" s="18" t="s">
        <v>241</v>
      </c>
      <c r="AH3108" s="18">
        <v>1</v>
      </c>
      <c r="AI3108" s="18">
        <v>7</v>
      </c>
      <c r="AJ3108" s="18">
        <v>0</v>
      </c>
      <c r="AK3108" s="3">
        <f>(240*AH3108)+(12*AI3108)+AJ3108</f>
        <v>324</v>
      </c>
      <c r="AM3108" s="17"/>
      <c r="AN3108" s="3">
        <v>1004</v>
      </c>
      <c r="AO3108" s="3">
        <v>1039</v>
      </c>
      <c r="AP3108" s="3">
        <v>2425</v>
      </c>
      <c r="AQ3108" s="18"/>
      <c r="AR3108" s="183" t="s">
        <v>9352</v>
      </c>
      <c r="AS3108" s="183" t="s">
        <v>9351</v>
      </c>
      <c r="AT3108" s="18">
        <v>0</v>
      </c>
      <c r="AU3108" s="18">
        <v>0</v>
      </c>
      <c r="AV3108" s="17"/>
      <c r="AW3108" s="200">
        <v>1</v>
      </c>
      <c r="AX3108" s="200">
        <v>0</v>
      </c>
      <c r="AY3108" s="200">
        <v>0</v>
      </c>
      <c r="AZ3108" s="200">
        <v>0</v>
      </c>
      <c r="BA3108" s="200">
        <v>0</v>
      </c>
      <c r="BB3108" s="200">
        <v>0</v>
      </c>
      <c r="BC3108" s="200">
        <v>0</v>
      </c>
      <c r="BE3108" s="18">
        <v>0</v>
      </c>
      <c r="BF3108" s="18">
        <v>0</v>
      </c>
      <c r="BG3108" s="18">
        <v>1</v>
      </c>
      <c r="BH3108" s="18">
        <v>0</v>
      </c>
      <c r="BI3108" s="18">
        <v>0</v>
      </c>
      <c r="BJ3108" s="18">
        <v>0</v>
      </c>
    </row>
    <row r="3109" spans="1:62" x14ac:dyDescent="0.25">
      <c r="A3109" s="18">
        <v>146</v>
      </c>
      <c r="B3109" s="18">
        <v>101</v>
      </c>
      <c r="C3109" s="18" t="s">
        <v>2701</v>
      </c>
      <c r="D3109" s="48" t="s">
        <v>4464</v>
      </c>
      <c r="E3109" s="48" t="s">
        <v>4465</v>
      </c>
      <c r="F3109" s="48" t="s">
        <v>46</v>
      </c>
      <c r="G3109" s="48" t="s">
        <v>7531</v>
      </c>
      <c r="H3109" s="48"/>
      <c r="I3109" s="48"/>
      <c r="J3109" s="48"/>
      <c r="K3109" s="113">
        <v>0</v>
      </c>
      <c r="L3109" s="113">
        <v>0</v>
      </c>
      <c r="M3109" s="113">
        <v>0</v>
      </c>
      <c r="N3109" s="42">
        <v>0</v>
      </c>
      <c r="O3109" s="48">
        <v>0</v>
      </c>
      <c r="P3109" s="48">
        <v>0</v>
      </c>
      <c r="Q3109" s="48">
        <v>0</v>
      </c>
      <c r="R3109" s="48">
        <v>0</v>
      </c>
      <c r="S3109" s="113">
        <v>0</v>
      </c>
      <c r="T3109" s="48">
        <v>0</v>
      </c>
      <c r="U3109" s="47"/>
      <c r="V3109" s="39" t="s">
        <v>9300</v>
      </c>
      <c r="W3109" s="134" t="s">
        <v>4478</v>
      </c>
      <c r="X3109" s="18" t="s">
        <v>832</v>
      </c>
      <c r="Y3109" s="13">
        <v>0</v>
      </c>
      <c r="Z3109" s="13">
        <v>13</v>
      </c>
      <c r="AA3109" s="33">
        <v>0</v>
      </c>
      <c r="AB3109" s="3">
        <f t="shared" si="143"/>
        <v>156</v>
      </c>
      <c r="AC3109">
        <v>215.80049136968543</v>
      </c>
      <c r="AD3109" s="17"/>
      <c r="AE3109" s="39" t="s">
        <v>9477</v>
      </c>
      <c r="AF3109" s="50" t="s">
        <v>4479</v>
      </c>
      <c r="AG3109" s="18" t="s">
        <v>2137</v>
      </c>
      <c r="AH3109" s="18">
        <v>2</v>
      </c>
      <c r="AI3109" s="18">
        <v>10</v>
      </c>
      <c r="AJ3109" s="18">
        <v>0</v>
      </c>
      <c r="AK3109" s="3">
        <f>(240*AH3109)+(12*AI3109)+AJ3109</f>
        <v>600</v>
      </c>
      <c r="AL3109">
        <v>790.39057139362785</v>
      </c>
      <c r="AM3109" s="17"/>
      <c r="AN3109" s="3">
        <v>1004</v>
      </c>
      <c r="AO3109" s="3">
        <v>1039</v>
      </c>
      <c r="AP3109" s="3">
        <v>2369</v>
      </c>
      <c r="AQ3109" s="3">
        <v>2012</v>
      </c>
      <c r="AR3109" s="183" t="s">
        <v>9352</v>
      </c>
      <c r="AS3109" s="183" t="s">
        <v>9351</v>
      </c>
      <c r="AT3109" s="18">
        <v>0</v>
      </c>
      <c r="AU3109" s="18">
        <v>0</v>
      </c>
      <c r="AV3109" s="17"/>
      <c r="AW3109" s="200">
        <v>1</v>
      </c>
      <c r="AX3109" s="200">
        <v>0</v>
      </c>
      <c r="AY3109" s="200">
        <v>0</v>
      </c>
      <c r="AZ3109" s="200">
        <v>0</v>
      </c>
      <c r="BA3109" s="200">
        <v>0</v>
      </c>
      <c r="BB3109" s="200">
        <v>0</v>
      </c>
      <c r="BC3109" s="200">
        <v>0</v>
      </c>
      <c r="BE3109" s="18">
        <v>0</v>
      </c>
      <c r="BF3109" s="18">
        <v>1</v>
      </c>
      <c r="BG3109" s="18">
        <v>0</v>
      </c>
      <c r="BH3109" s="18">
        <v>0</v>
      </c>
      <c r="BI3109" s="18">
        <v>0</v>
      </c>
      <c r="BJ3109" s="18">
        <v>0</v>
      </c>
    </row>
    <row r="3110" spans="1:62" x14ac:dyDescent="0.25">
      <c r="A3110" s="18">
        <v>146</v>
      </c>
      <c r="B3110" s="18">
        <v>101</v>
      </c>
      <c r="C3110" s="18" t="s">
        <v>2701</v>
      </c>
      <c r="D3110" s="48" t="s">
        <v>4464</v>
      </c>
      <c r="E3110" s="48" t="s">
        <v>4465</v>
      </c>
      <c r="F3110" s="48" t="s">
        <v>46</v>
      </c>
      <c r="G3110" s="48" t="s">
        <v>7531</v>
      </c>
      <c r="H3110" s="48"/>
      <c r="I3110" s="48"/>
      <c r="J3110" s="48"/>
      <c r="K3110" s="113">
        <v>0</v>
      </c>
      <c r="L3110" s="113">
        <v>0</v>
      </c>
      <c r="M3110" s="113">
        <v>0</v>
      </c>
      <c r="N3110" s="42">
        <v>0</v>
      </c>
      <c r="O3110" s="48">
        <v>0</v>
      </c>
      <c r="P3110" s="48">
        <v>0</v>
      </c>
      <c r="Q3110" s="48">
        <v>0</v>
      </c>
      <c r="R3110" s="48">
        <v>0</v>
      </c>
      <c r="S3110" s="113">
        <v>0</v>
      </c>
      <c r="T3110" s="48">
        <v>0</v>
      </c>
      <c r="U3110" s="47"/>
      <c r="V3110" s="39" t="s">
        <v>9300</v>
      </c>
      <c r="W3110" s="134" t="s">
        <v>4480</v>
      </c>
      <c r="X3110" s="18" t="s">
        <v>23</v>
      </c>
      <c r="Y3110" s="13">
        <v>0</v>
      </c>
      <c r="Z3110" s="13">
        <v>7</v>
      </c>
      <c r="AA3110" s="33">
        <v>6</v>
      </c>
      <c r="AB3110" s="3">
        <f t="shared" si="143"/>
        <v>90</v>
      </c>
      <c r="AC3110">
        <v>124.50028348251082</v>
      </c>
      <c r="AD3110" s="17"/>
      <c r="AE3110" s="39" t="s">
        <v>9477</v>
      </c>
      <c r="AF3110" s="50" t="s">
        <v>4481</v>
      </c>
      <c r="AG3110" s="18" t="s">
        <v>4482</v>
      </c>
      <c r="AH3110" s="18">
        <v>0</v>
      </c>
      <c r="AI3110" s="18">
        <v>17</v>
      </c>
      <c r="AJ3110" s="18">
        <v>1</v>
      </c>
      <c r="AK3110" s="3">
        <f>(240*AH3110)+(12*AI3110)+AJ3110</f>
        <v>205</v>
      </c>
      <c r="AL3110">
        <v>270.05011189282288</v>
      </c>
      <c r="AM3110" s="17"/>
      <c r="AN3110" s="3">
        <v>1004</v>
      </c>
      <c r="AO3110" s="3">
        <v>1039</v>
      </c>
      <c r="AP3110" s="3">
        <v>2369</v>
      </c>
      <c r="AQ3110" s="3">
        <v>2012</v>
      </c>
      <c r="AR3110" s="183" t="s">
        <v>9352</v>
      </c>
      <c r="AS3110" s="183" t="s">
        <v>9351</v>
      </c>
      <c r="AT3110" s="18">
        <v>0</v>
      </c>
      <c r="AU3110" s="18">
        <v>0</v>
      </c>
      <c r="AV3110" s="17"/>
      <c r="AW3110" s="200">
        <v>1</v>
      </c>
      <c r="AX3110" s="200">
        <v>0</v>
      </c>
      <c r="AY3110" s="200">
        <v>0</v>
      </c>
      <c r="AZ3110" s="200">
        <v>0</v>
      </c>
      <c r="BA3110" s="200">
        <v>0</v>
      </c>
      <c r="BB3110" s="200">
        <v>0</v>
      </c>
      <c r="BC3110" s="200">
        <v>0</v>
      </c>
      <c r="BE3110" s="18">
        <v>0</v>
      </c>
      <c r="BF3110" s="18">
        <v>0</v>
      </c>
      <c r="BG3110" s="18">
        <v>1</v>
      </c>
      <c r="BH3110" s="18">
        <v>0</v>
      </c>
      <c r="BI3110" s="18">
        <v>0</v>
      </c>
      <c r="BJ3110" s="18">
        <v>0</v>
      </c>
    </row>
    <row r="3111" spans="1:62" x14ac:dyDescent="0.25">
      <c r="A3111" s="18">
        <v>146</v>
      </c>
      <c r="B3111" s="18">
        <v>101</v>
      </c>
      <c r="C3111" s="18" t="s">
        <v>2701</v>
      </c>
      <c r="D3111" s="48" t="s">
        <v>4464</v>
      </c>
      <c r="E3111" s="48" t="s">
        <v>4465</v>
      </c>
      <c r="F3111" s="48" t="s">
        <v>46</v>
      </c>
      <c r="G3111" s="48" t="s">
        <v>7531</v>
      </c>
      <c r="H3111" s="48"/>
      <c r="I3111" s="48"/>
      <c r="J3111" s="48"/>
      <c r="K3111" s="113">
        <v>0</v>
      </c>
      <c r="L3111" s="113">
        <v>0</v>
      </c>
      <c r="M3111" s="113">
        <v>0</v>
      </c>
      <c r="N3111" s="42">
        <v>0</v>
      </c>
      <c r="O3111" s="48">
        <v>0</v>
      </c>
      <c r="P3111" s="48">
        <v>0</v>
      </c>
      <c r="Q3111" s="48">
        <v>0</v>
      </c>
      <c r="R3111" s="48">
        <v>0</v>
      </c>
      <c r="S3111" s="113">
        <v>0</v>
      </c>
      <c r="T3111" s="48">
        <v>0</v>
      </c>
      <c r="U3111" s="47"/>
      <c r="V3111" s="39" t="s">
        <v>9342</v>
      </c>
      <c r="W3111" s="134" t="s">
        <v>4483</v>
      </c>
      <c r="X3111" s="18" t="s">
        <v>167</v>
      </c>
      <c r="Y3111" s="13">
        <v>0</v>
      </c>
      <c r="Z3111" s="13">
        <v>10</v>
      </c>
      <c r="AA3111" s="33">
        <v>0</v>
      </c>
      <c r="AB3111" s="3">
        <f t="shared" si="143"/>
        <v>120</v>
      </c>
      <c r="AC3111">
        <v>160.96231325323444</v>
      </c>
      <c r="AD3111" s="17"/>
      <c r="AE3111" s="39" t="s">
        <v>9477</v>
      </c>
      <c r="AF3111" s="2" t="s">
        <v>4484</v>
      </c>
      <c r="AG3111" s="18" t="s">
        <v>4485</v>
      </c>
      <c r="AH3111" s="18">
        <v>1</v>
      </c>
      <c r="AI3111" s="18">
        <v>19</v>
      </c>
      <c r="AJ3111" s="18">
        <v>10.5</v>
      </c>
      <c r="AK3111" s="3">
        <f>(240*AH3111)+(12*AI3111)+AJ3111</f>
        <v>478.5</v>
      </c>
      <c r="AL3111">
        <v>630.33648068641821</v>
      </c>
      <c r="AM3111" s="17"/>
      <c r="AN3111" s="3">
        <v>1004</v>
      </c>
      <c r="AO3111" s="3">
        <v>1039</v>
      </c>
      <c r="AP3111" s="3">
        <v>2144</v>
      </c>
      <c r="AQ3111" s="3">
        <v>2012</v>
      </c>
      <c r="AR3111" s="183" t="s">
        <v>9352</v>
      </c>
      <c r="AS3111" s="183" t="s">
        <v>9351</v>
      </c>
      <c r="AT3111" s="18">
        <v>0</v>
      </c>
      <c r="AU3111" s="18">
        <v>0</v>
      </c>
      <c r="AV3111" s="17"/>
      <c r="AW3111" s="200">
        <v>1</v>
      </c>
      <c r="AX3111" s="200">
        <v>0</v>
      </c>
      <c r="AY3111" s="200">
        <v>0</v>
      </c>
      <c r="AZ3111" s="200">
        <v>0</v>
      </c>
      <c r="BA3111" s="200">
        <v>0</v>
      </c>
      <c r="BB3111" s="200">
        <v>0</v>
      </c>
      <c r="BC3111" s="200">
        <v>0</v>
      </c>
      <c r="BE3111" s="18">
        <v>1</v>
      </c>
      <c r="BF3111" s="18">
        <v>0</v>
      </c>
      <c r="BG3111" s="18">
        <v>0</v>
      </c>
      <c r="BH3111" s="18">
        <v>0</v>
      </c>
      <c r="BI3111" s="18">
        <v>0</v>
      </c>
      <c r="BJ3111" s="18">
        <v>0</v>
      </c>
    </row>
    <row r="3112" spans="1:62" ht="30" x14ac:dyDescent="0.25">
      <c r="A3112" s="18">
        <v>146</v>
      </c>
      <c r="B3112" s="18">
        <v>101</v>
      </c>
      <c r="C3112" s="18" t="s">
        <v>2701</v>
      </c>
      <c r="D3112" s="48" t="s">
        <v>4464</v>
      </c>
      <c r="E3112" s="48" t="s">
        <v>4465</v>
      </c>
      <c r="F3112" s="48" t="s">
        <v>46</v>
      </c>
      <c r="G3112" s="48" t="s">
        <v>7531</v>
      </c>
      <c r="H3112" s="48"/>
      <c r="I3112" s="48"/>
      <c r="J3112" s="48"/>
      <c r="K3112" s="113">
        <v>0</v>
      </c>
      <c r="L3112" s="113">
        <v>0</v>
      </c>
      <c r="M3112" s="113">
        <v>0</v>
      </c>
      <c r="N3112" s="42">
        <v>0</v>
      </c>
      <c r="O3112" s="48">
        <v>0</v>
      </c>
      <c r="P3112" s="48">
        <v>0</v>
      </c>
      <c r="Q3112" s="48">
        <v>0</v>
      </c>
      <c r="R3112" s="48">
        <v>0</v>
      </c>
      <c r="S3112" s="113">
        <v>0</v>
      </c>
      <c r="T3112" s="48">
        <v>0</v>
      </c>
      <c r="U3112" s="47"/>
      <c r="V3112" s="39" t="s">
        <v>9342</v>
      </c>
      <c r="W3112" s="134" t="s">
        <v>4486</v>
      </c>
      <c r="X3112" s="18" t="s">
        <v>4487</v>
      </c>
      <c r="Y3112" s="13">
        <v>1</v>
      </c>
      <c r="Z3112" s="13">
        <v>14</v>
      </c>
      <c r="AA3112" s="33">
        <v>6</v>
      </c>
      <c r="AB3112" s="3">
        <f t="shared" si="143"/>
        <v>414</v>
      </c>
      <c r="AC3112">
        <v>555.31998072365889</v>
      </c>
      <c r="AD3112" s="17"/>
      <c r="AE3112" s="39"/>
      <c r="AG3112" s="18" t="s">
        <v>4488</v>
      </c>
      <c r="AH3112" s="18">
        <v>6</v>
      </c>
      <c r="AI3112" s="18">
        <v>15</v>
      </c>
      <c r="AJ3112" s="18">
        <v>7.5</v>
      </c>
      <c r="AK3112" s="3">
        <f>(240*AH3112)+(12*AI3112)+AJ3112</f>
        <v>1627.5</v>
      </c>
      <c r="AM3112" s="17"/>
      <c r="AN3112" s="3">
        <v>1004</v>
      </c>
      <c r="AO3112" s="3">
        <v>1039</v>
      </c>
      <c r="AP3112" s="3">
        <v>2144</v>
      </c>
      <c r="AQ3112" s="18"/>
      <c r="AR3112" s="183" t="s">
        <v>9352</v>
      </c>
      <c r="AS3112" s="183" t="s">
        <v>9351</v>
      </c>
      <c r="AT3112" s="18">
        <v>0</v>
      </c>
      <c r="AU3112" s="18">
        <v>0</v>
      </c>
      <c r="AV3112" s="17"/>
      <c r="AW3112" s="200">
        <v>1</v>
      </c>
      <c r="AX3112" s="200">
        <v>0</v>
      </c>
      <c r="AY3112" s="200">
        <v>0</v>
      </c>
      <c r="AZ3112" s="200">
        <v>0</v>
      </c>
      <c r="BA3112" s="200">
        <v>0</v>
      </c>
      <c r="BB3112" s="200">
        <v>0</v>
      </c>
      <c r="BC3112" s="200">
        <v>0</v>
      </c>
    </row>
    <row r="3113" spans="1:62" x14ac:dyDescent="0.25">
      <c r="A3113" s="18">
        <v>146</v>
      </c>
      <c r="B3113" s="18">
        <v>101</v>
      </c>
      <c r="C3113" s="18" t="s">
        <v>2701</v>
      </c>
      <c r="D3113" s="48" t="s">
        <v>4464</v>
      </c>
      <c r="E3113" s="48" t="s">
        <v>4465</v>
      </c>
      <c r="F3113" s="48" t="s">
        <v>46</v>
      </c>
      <c r="G3113" s="48" t="s">
        <v>7531</v>
      </c>
      <c r="H3113" s="48"/>
      <c r="I3113" s="48"/>
      <c r="J3113" s="48"/>
      <c r="K3113" s="113">
        <v>0</v>
      </c>
      <c r="L3113" s="113">
        <v>0</v>
      </c>
      <c r="M3113" s="113">
        <v>0</v>
      </c>
      <c r="N3113" s="42">
        <v>0</v>
      </c>
      <c r="O3113" s="48">
        <v>0</v>
      </c>
      <c r="P3113" s="48">
        <v>0</v>
      </c>
      <c r="Q3113" s="48">
        <v>0</v>
      </c>
      <c r="R3113" s="48">
        <v>0</v>
      </c>
      <c r="S3113" s="113">
        <v>0</v>
      </c>
      <c r="T3113" s="48">
        <v>0</v>
      </c>
      <c r="U3113" s="47"/>
      <c r="V3113" s="39" t="s">
        <v>9326</v>
      </c>
      <c r="W3113" s="134" t="s">
        <v>4489</v>
      </c>
      <c r="X3113" s="18" t="s">
        <v>179</v>
      </c>
      <c r="Y3113" s="13">
        <v>0</v>
      </c>
      <c r="Z3113" s="13">
        <v>4</v>
      </c>
      <c r="AA3113" s="33">
        <v>6</v>
      </c>
      <c r="AB3113" s="3">
        <f t="shared" si="143"/>
        <v>54</v>
      </c>
      <c r="AC3113">
        <v>71.850022374941986</v>
      </c>
      <c r="AD3113" s="17"/>
      <c r="AE3113" s="34"/>
      <c r="AG3113" s="18"/>
      <c r="AH3113" s="18"/>
      <c r="AI3113" s="18"/>
      <c r="AJ3113" s="18"/>
      <c r="AM3113" s="17"/>
      <c r="AN3113" s="3">
        <v>1004</v>
      </c>
      <c r="AO3113" s="3">
        <v>1039</v>
      </c>
      <c r="AP3113" s="3">
        <v>2085</v>
      </c>
      <c r="AQ3113" s="18"/>
      <c r="AR3113" s="183" t="s">
        <v>9352</v>
      </c>
      <c r="AS3113" s="183" t="s">
        <v>9351</v>
      </c>
      <c r="AT3113" s="18">
        <v>0</v>
      </c>
      <c r="AU3113" s="18">
        <v>0</v>
      </c>
      <c r="AV3113" s="17"/>
      <c r="AW3113" s="200">
        <v>1</v>
      </c>
      <c r="AX3113" s="200">
        <v>0</v>
      </c>
      <c r="AY3113" s="200">
        <v>0</v>
      </c>
      <c r="AZ3113" s="200">
        <v>0</v>
      </c>
      <c r="BA3113" s="200">
        <v>0</v>
      </c>
      <c r="BB3113" s="200">
        <v>0</v>
      </c>
      <c r="BC3113" s="200">
        <v>0</v>
      </c>
    </row>
    <row r="3114" spans="1:62" x14ac:dyDescent="0.25">
      <c r="A3114" s="18">
        <v>146</v>
      </c>
      <c r="B3114" s="18">
        <v>101</v>
      </c>
      <c r="C3114" s="18" t="s">
        <v>2701</v>
      </c>
      <c r="D3114" s="48" t="s">
        <v>4464</v>
      </c>
      <c r="E3114" s="48" t="s">
        <v>4465</v>
      </c>
      <c r="F3114" s="48" t="s">
        <v>46</v>
      </c>
      <c r="G3114" s="48" t="s">
        <v>7531</v>
      </c>
      <c r="H3114" s="48"/>
      <c r="I3114" s="48"/>
      <c r="J3114" s="48"/>
      <c r="K3114" s="113">
        <v>0</v>
      </c>
      <c r="L3114" s="113">
        <v>0</v>
      </c>
      <c r="M3114" s="113">
        <v>0</v>
      </c>
      <c r="N3114" s="42">
        <v>0</v>
      </c>
      <c r="O3114" s="48">
        <v>0</v>
      </c>
      <c r="P3114" s="48">
        <v>0</v>
      </c>
      <c r="Q3114" s="48">
        <v>0</v>
      </c>
      <c r="R3114" s="48">
        <v>0</v>
      </c>
      <c r="S3114" s="113">
        <v>0</v>
      </c>
      <c r="T3114" s="48">
        <v>0</v>
      </c>
      <c r="U3114" s="47"/>
      <c r="V3114" s="39" t="s">
        <v>9326</v>
      </c>
      <c r="W3114" s="134" t="s">
        <v>4490</v>
      </c>
      <c r="X3114" s="18" t="s">
        <v>615</v>
      </c>
      <c r="Y3114" s="13">
        <v>0</v>
      </c>
      <c r="Z3114" s="13">
        <v>9</v>
      </c>
      <c r="AA3114" s="33">
        <v>6</v>
      </c>
      <c r="AB3114" s="3">
        <f t="shared" si="143"/>
        <v>114</v>
      </c>
      <c r="AC3114">
        <v>151.68338056932197</v>
      </c>
      <c r="AD3114" s="17"/>
      <c r="AE3114" s="34"/>
      <c r="AG3114" s="18"/>
      <c r="AH3114" s="18"/>
      <c r="AI3114" s="18"/>
      <c r="AJ3114" s="18"/>
      <c r="AM3114" s="17"/>
      <c r="AN3114" s="3">
        <v>1004</v>
      </c>
      <c r="AO3114" s="3">
        <v>1039</v>
      </c>
      <c r="AP3114" s="3">
        <v>2085</v>
      </c>
      <c r="AQ3114" s="18"/>
      <c r="AR3114" s="183" t="s">
        <v>9352</v>
      </c>
      <c r="AS3114" s="183" t="s">
        <v>9351</v>
      </c>
      <c r="AT3114" s="18">
        <v>0</v>
      </c>
      <c r="AU3114" s="18">
        <v>0</v>
      </c>
      <c r="AV3114" s="17"/>
      <c r="AW3114" s="200">
        <v>1</v>
      </c>
      <c r="AX3114" s="200">
        <v>0</v>
      </c>
      <c r="AY3114" s="200">
        <v>0</v>
      </c>
      <c r="AZ3114" s="200">
        <v>0</v>
      </c>
      <c r="BA3114" s="200">
        <v>0</v>
      </c>
      <c r="BB3114" s="200">
        <v>0</v>
      </c>
      <c r="BC3114" s="200">
        <v>0</v>
      </c>
    </row>
    <row r="3115" spans="1:62" x14ac:dyDescent="0.25">
      <c r="A3115" s="18">
        <v>146</v>
      </c>
      <c r="B3115" s="18">
        <v>101</v>
      </c>
      <c r="C3115" s="18" t="s">
        <v>2701</v>
      </c>
      <c r="D3115" s="48" t="s">
        <v>4464</v>
      </c>
      <c r="E3115" s="48" t="s">
        <v>4465</v>
      </c>
      <c r="F3115" s="48" t="s">
        <v>46</v>
      </c>
      <c r="G3115" s="48" t="s">
        <v>7531</v>
      </c>
      <c r="H3115" s="48"/>
      <c r="I3115" s="48"/>
      <c r="J3115" s="48"/>
      <c r="K3115" s="113">
        <v>0</v>
      </c>
      <c r="L3115" s="113">
        <v>0</v>
      </c>
      <c r="M3115" s="113">
        <v>0</v>
      </c>
      <c r="N3115" s="42">
        <v>0</v>
      </c>
      <c r="O3115" s="48">
        <v>0</v>
      </c>
      <c r="P3115" s="48">
        <v>0</v>
      </c>
      <c r="Q3115" s="48">
        <v>0</v>
      </c>
      <c r="R3115" s="48">
        <v>0</v>
      </c>
      <c r="S3115" s="113">
        <v>0</v>
      </c>
      <c r="T3115" s="48">
        <v>0</v>
      </c>
      <c r="U3115" s="47"/>
      <c r="V3115" s="39" t="s">
        <v>9353</v>
      </c>
      <c r="W3115" s="134" t="s">
        <v>4491</v>
      </c>
      <c r="X3115" s="18" t="s">
        <v>296</v>
      </c>
      <c r="Y3115" s="13">
        <v>0</v>
      </c>
      <c r="Z3115" s="13">
        <v>5</v>
      </c>
      <c r="AA3115" s="33">
        <v>6</v>
      </c>
      <c r="AB3115" s="3">
        <f t="shared" si="143"/>
        <v>66</v>
      </c>
      <c r="AC3115">
        <v>87.516486819502575</v>
      </c>
      <c r="AD3115" s="17"/>
      <c r="AE3115" s="34"/>
      <c r="AG3115" s="18"/>
      <c r="AH3115" s="18"/>
      <c r="AI3115" s="18"/>
      <c r="AJ3115" s="18"/>
      <c r="AM3115" s="17"/>
      <c r="AN3115" s="3">
        <v>1004</v>
      </c>
      <c r="AO3115" s="3">
        <v>1039</v>
      </c>
      <c r="AP3115" s="3">
        <v>2060</v>
      </c>
      <c r="AQ3115" s="18"/>
      <c r="AR3115" s="183" t="s">
        <v>9352</v>
      </c>
      <c r="AS3115" s="183" t="s">
        <v>9351</v>
      </c>
      <c r="AT3115" s="18">
        <v>0</v>
      </c>
      <c r="AU3115" s="18">
        <v>0</v>
      </c>
      <c r="AV3115" s="17"/>
      <c r="AW3115" s="200">
        <v>1</v>
      </c>
      <c r="AX3115" s="200">
        <v>0</v>
      </c>
      <c r="AY3115" s="200">
        <v>0</v>
      </c>
      <c r="AZ3115" s="200">
        <v>0</v>
      </c>
      <c r="BA3115" s="200">
        <v>0</v>
      </c>
      <c r="BB3115" s="200">
        <v>0</v>
      </c>
      <c r="BC3115" s="200">
        <v>0</v>
      </c>
    </row>
    <row r="3116" spans="1:62" s="6" customFormat="1" ht="15.75" thickBot="1" x14ac:dyDescent="0.3">
      <c r="A3116" s="23">
        <v>146</v>
      </c>
      <c r="B3116" s="23">
        <v>101</v>
      </c>
      <c r="C3116" s="23" t="s">
        <v>2701</v>
      </c>
      <c r="D3116" s="28" t="s">
        <v>4464</v>
      </c>
      <c r="E3116" s="28" t="s">
        <v>4465</v>
      </c>
      <c r="F3116" s="28" t="s">
        <v>46</v>
      </c>
      <c r="G3116" s="28" t="s">
        <v>7531</v>
      </c>
      <c r="H3116" s="28"/>
      <c r="I3116" s="28"/>
      <c r="J3116" s="28"/>
      <c r="K3116" s="142">
        <v>0</v>
      </c>
      <c r="L3116" s="142">
        <v>0</v>
      </c>
      <c r="M3116" s="142">
        <v>0</v>
      </c>
      <c r="N3116" s="30">
        <v>0</v>
      </c>
      <c r="O3116" s="28">
        <v>0</v>
      </c>
      <c r="P3116" s="28">
        <v>0</v>
      </c>
      <c r="Q3116" s="28">
        <v>0</v>
      </c>
      <c r="R3116" s="28">
        <v>0</v>
      </c>
      <c r="S3116" s="142">
        <v>0</v>
      </c>
      <c r="T3116" s="28">
        <v>0</v>
      </c>
      <c r="U3116" s="90"/>
      <c r="V3116" s="24" t="s">
        <v>149</v>
      </c>
      <c r="W3116" s="133"/>
      <c r="X3116" s="23" t="s">
        <v>4488</v>
      </c>
      <c r="Y3116" s="8">
        <v>6</v>
      </c>
      <c r="Z3116" s="8">
        <v>15</v>
      </c>
      <c r="AA3116" s="24">
        <v>7.5</v>
      </c>
      <c r="AB3116" s="6">
        <f t="shared" si="143"/>
        <v>1627.5</v>
      </c>
      <c r="AD3116" s="25"/>
      <c r="AE3116" s="26"/>
      <c r="AF3116" s="7"/>
      <c r="AG3116" s="23"/>
      <c r="AH3116" s="23"/>
      <c r="AI3116" s="23"/>
      <c r="AJ3116" s="23"/>
      <c r="AM3116" s="25"/>
      <c r="AN3116" s="6">
        <v>1004</v>
      </c>
      <c r="AO3116" s="6">
        <v>1039</v>
      </c>
      <c r="AQ3116" s="23"/>
      <c r="AR3116" s="198" t="s">
        <v>9352</v>
      </c>
      <c r="AS3116" s="198" t="s">
        <v>9351</v>
      </c>
      <c r="AT3116" s="23">
        <v>0</v>
      </c>
      <c r="AU3116" s="23">
        <v>0</v>
      </c>
      <c r="AV3116" s="25"/>
      <c r="AW3116" s="204"/>
      <c r="AX3116" s="23"/>
      <c r="BD3116" s="10"/>
    </row>
    <row r="3117" spans="1:62" ht="15.75" thickTop="1" x14ac:dyDescent="0.25">
      <c r="A3117" s="18">
        <v>147</v>
      </c>
      <c r="B3117" s="42">
        <v>81</v>
      </c>
      <c r="C3117" s="18" t="s">
        <v>279</v>
      </c>
      <c r="D3117" s="48" t="s">
        <v>4429</v>
      </c>
      <c r="E3117" s="48" t="s">
        <v>958</v>
      </c>
      <c r="K3117" s="113">
        <v>0</v>
      </c>
      <c r="L3117" s="113">
        <v>0</v>
      </c>
      <c r="M3117" s="113">
        <v>0</v>
      </c>
      <c r="N3117" s="42">
        <v>0</v>
      </c>
      <c r="O3117" s="48">
        <v>0</v>
      </c>
      <c r="P3117" s="48">
        <v>1</v>
      </c>
      <c r="Q3117" s="48">
        <v>0</v>
      </c>
      <c r="R3117" s="48">
        <v>0</v>
      </c>
      <c r="S3117" s="113">
        <v>0</v>
      </c>
      <c r="T3117" s="48">
        <v>0</v>
      </c>
      <c r="U3117" s="47"/>
      <c r="V3117" s="22" t="s">
        <v>9054</v>
      </c>
      <c r="W3117" s="134" t="s">
        <v>4492</v>
      </c>
      <c r="X3117" s="3" t="s">
        <v>3865</v>
      </c>
      <c r="Y3117" s="21">
        <v>0</v>
      </c>
      <c r="Z3117" s="21">
        <v>14</v>
      </c>
      <c r="AA3117" s="14">
        <v>0</v>
      </c>
      <c r="AB3117" s="3">
        <f t="shared" si="143"/>
        <v>168</v>
      </c>
      <c r="AE3117" s="22"/>
      <c r="AF3117" s="172" t="s">
        <v>4493</v>
      </c>
      <c r="AN3117" s="3">
        <v>657</v>
      </c>
      <c r="AO3117" s="18"/>
      <c r="AP3117" s="18"/>
      <c r="AQ3117" s="18"/>
      <c r="AR3117" s="183"/>
      <c r="AS3117" s="183"/>
      <c r="AT3117" s="18"/>
      <c r="AU3117" s="18"/>
      <c r="AV3117" s="17"/>
      <c r="AW3117" s="200">
        <v>1</v>
      </c>
      <c r="AX3117" s="200">
        <v>0</v>
      </c>
      <c r="AY3117" s="200">
        <v>0</v>
      </c>
      <c r="AZ3117" s="200">
        <v>0</v>
      </c>
      <c r="BA3117" s="200">
        <v>0</v>
      </c>
      <c r="BB3117" s="200">
        <v>0</v>
      </c>
      <c r="BC3117" s="200">
        <v>0</v>
      </c>
    </row>
    <row r="3118" spans="1:62" ht="30" x14ac:dyDescent="0.25">
      <c r="A3118" s="18">
        <v>147</v>
      </c>
      <c r="B3118" s="42">
        <v>81</v>
      </c>
      <c r="C3118" s="18" t="s">
        <v>279</v>
      </c>
      <c r="D3118" s="48" t="s">
        <v>4429</v>
      </c>
      <c r="E3118" s="48" t="s">
        <v>958</v>
      </c>
      <c r="K3118" s="113">
        <v>0</v>
      </c>
      <c r="L3118" s="113">
        <v>0</v>
      </c>
      <c r="M3118" s="113">
        <v>0</v>
      </c>
      <c r="N3118" s="42">
        <v>0</v>
      </c>
      <c r="O3118" s="48">
        <v>0</v>
      </c>
      <c r="P3118" s="48">
        <v>1</v>
      </c>
      <c r="Q3118" s="48">
        <v>0</v>
      </c>
      <c r="R3118" s="48">
        <v>0</v>
      </c>
      <c r="S3118" s="113">
        <v>0</v>
      </c>
      <c r="T3118" s="48">
        <v>0</v>
      </c>
      <c r="U3118" s="47"/>
      <c r="V3118" s="22" t="s">
        <v>9054</v>
      </c>
      <c r="W3118" s="134" t="s">
        <v>4494</v>
      </c>
      <c r="X3118" s="3" t="s">
        <v>23</v>
      </c>
      <c r="Y3118" s="21">
        <v>0</v>
      </c>
      <c r="Z3118" s="21">
        <v>7</v>
      </c>
      <c r="AA3118" s="14">
        <v>6</v>
      </c>
      <c r="AB3118" s="3">
        <f t="shared" si="143"/>
        <v>90</v>
      </c>
      <c r="AE3118" s="22"/>
      <c r="AF3118" s="172" t="s">
        <v>4495</v>
      </c>
      <c r="AG3118" s="94" t="s">
        <v>94</v>
      </c>
      <c r="AH3118" s="3">
        <v>3</v>
      </c>
      <c r="AI3118" s="3">
        <v>0</v>
      </c>
      <c r="AJ3118" s="3">
        <v>0</v>
      </c>
      <c r="AK3118" s="3">
        <f>(240*AH3118)+(12*AI3118)+AJ3118</f>
        <v>720</v>
      </c>
      <c r="AN3118" s="3">
        <v>657</v>
      </c>
      <c r="AO3118" s="18"/>
      <c r="AP3118" s="18"/>
      <c r="AQ3118" s="18"/>
      <c r="AR3118" s="183"/>
      <c r="AS3118" s="183"/>
      <c r="AT3118" s="18"/>
      <c r="AU3118" s="18"/>
      <c r="AV3118" s="17"/>
      <c r="AW3118" s="200">
        <v>1</v>
      </c>
      <c r="AX3118" s="200">
        <v>0</v>
      </c>
      <c r="AY3118" s="200">
        <v>0</v>
      </c>
      <c r="AZ3118" s="200">
        <v>0</v>
      </c>
      <c r="BA3118" s="200">
        <v>0</v>
      </c>
      <c r="BB3118" s="200">
        <v>0</v>
      </c>
      <c r="BC3118" s="200">
        <v>0</v>
      </c>
      <c r="BE3118" s="18">
        <v>0</v>
      </c>
      <c r="BF3118" s="18">
        <v>0</v>
      </c>
      <c r="BG3118" s="18">
        <v>1</v>
      </c>
      <c r="BH3118" s="18">
        <v>0</v>
      </c>
      <c r="BI3118" s="18">
        <v>0</v>
      </c>
      <c r="BJ3118" s="18">
        <v>0</v>
      </c>
    </row>
    <row r="3119" spans="1:62" x14ac:dyDescent="0.25">
      <c r="A3119" s="18">
        <v>147</v>
      </c>
      <c r="B3119" s="42">
        <v>81</v>
      </c>
      <c r="C3119" s="18" t="s">
        <v>279</v>
      </c>
      <c r="D3119" s="48" t="s">
        <v>4429</v>
      </c>
      <c r="E3119" s="48" t="s">
        <v>958</v>
      </c>
      <c r="K3119" s="113">
        <v>0</v>
      </c>
      <c r="L3119" s="113">
        <v>0</v>
      </c>
      <c r="M3119" s="113">
        <v>0</v>
      </c>
      <c r="N3119" s="42">
        <v>0</v>
      </c>
      <c r="O3119" s="48">
        <v>0</v>
      </c>
      <c r="P3119" s="48">
        <v>1</v>
      </c>
      <c r="Q3119" s="48">
        <v>0</v>
      </c>
      <c r="R3119" s="48">
        <v>0</v>
      </c>
      <c r="S3119" s="113">
        <v>0</v>
      </c>
      <c r="T3119" s="48">
        <v>0</v>
      </c>
      <c r="U3119" s="47"/>
      <c r="V3119" s="22" t="s">
        <v>8992</v>
      </c>
      <c r="W3119" s="134" t="s">
        <v>4496</v>
      </c>
      <c r="X3119" s="3" t="s">
        <v>239</v>
      </c>
      <c r="Y3119" s="21">
        <v>0</v>
      </c>
      <c r="Z3119" s="21">
        <v>2</v>
      </c>
      <c r="AA3119" s="14">
        <v>0</v>
      </c>
      <c r="AB3119" s="3">
        <f t="shared" si="143"/>
        <v>24</v>
      </c>
      <c r="AE3119" s="22"/>
      <c r="AF3119" s="172" t="s">
        <v>4497</v>
      </c>
      <c r="AN3119" s="3">
        <v>657</v>
      </c>
      <c r="AO3119" s="18"/>
      <c r="AP3119" s="18"/>
      <c r="AQ3119" s="18"/>
      <c r="AR3119" s="183"/>
      <c r="AS3119" s="183"/>
      <c r="AT3119" s="18"/>
      <c r="AU3119" s="18"/>
      <c r="AV3119" s="17"/>
      <c r="AW3119" s="200">
        <v>1</v>
      </c>
      <c r="AX3119" s="200">
        <v>0</v>
      </c>
      <c r="AY3119" s="200">
        <v>0</v>
      </c>
      <c r="AZ3119" s="200">
        <v>0</v>
      </c>
      <c r="BA3119" s="200">
        <v>0</v>
      </c>
      <c r="BB3119" s="200">
        <v>0</v>
      </c>
      <c r="BC3119" s="200">
        <v>0</v>
      </c>
    </row>
    <row r="3120" spans="1:62" ht="30" x14ac:dyDescent="0.25">
      <c r="A3120" s="18">
        <v>147</v>
      </c>
      <c r="B3120" s="42">
        <v>81</v>
      </c>
      <c r="C3120" s="18" t="s">
        <v>279</v>
      </c>
      <c r="D3120" s="48" t="s">
        <v>4429</v>
      </c>
      <c r="E3120" s="48" t="s">
        <v>958</v>
      </c>
      <c r="K3120" s="113">
        <v>0</v>
      </c>
      <c r="L3120" s="113">
        <v>0</v>
      </c>
      <c r="M3120" s="113">
        <v>0</v>
      </c>
      <c r="N3120" s="42">
        <v>0</v>
      </c>
      <c r="O3120" s="48">
        <v>0</v>
      </c>
      <c r="P3120" s="48">
        <v>1</v>
      </c>
      <c r="Q3120" s="48">
        <v>0</v>
      </c>
      <c r="R3120" s="48">
        <v>0</v>
      </c>
      <c r="S3120" s="113">
        <v>0</v>
      </c>
      <c r="T3120" s="48">
        <v>0</v>
      </c>
      <c r="U3120" s="47"/>
      <c r="V3120" s="22" t="s">
        <v>9237</v>
      </c>
      <c r="W3120" s="134" t="s">
        <v>4498</v>
      </c>
      <c r="X3120" s="3" t="s">
        <v>4499</v>
      </c>
      <c r="Y3120" s="21">
        <v>1</v>
      </c>
      <c r="Z3120" s="21">
        <v>13</v>
      </c>
      <c r="AA3120" s="14">
        <v>7.5</v>
      </c>
      <c r="AB3120" s="3">
        <f t="shared" si="143"/>
        <v>403.5</v>
      </c>
      <c r="AE3120" s="22"/>
      <c r="AF3120" s="172" t="s">
        <v>4500</v>
      </c>
      <c r="AN3120" s="3">
        <v>657</v>
      </c>
      <c r="AO3120" s="18"/>
      <c r="AP3120" s="18"/>
      <c r="AQ3120" s="18"/>
      <c r="AR3120" s="183"/>
      <c r="AS3120" s="183"/>
      <c r="AT3120" s="18"/>
      <c r="AU3120" s="18"/>
      <c r="AV3120" s="17"/>
      <c r="AW3120" s="200">
        <v>1</v>
      </c>
      <c r="AX3120" s="200">
        <v>0</v>
      </c>
      <c r="AY3120" s="200">
        <v>0</v>
      </c>
      <c r="AZ3120" s="200">
        <v>0</v>
      </c>
      <c r="BA3120" s="200">
        <v>0</v>
      </c>
      <c r="BB3120" s="200">
        <v>0</v>
      </c>
      <c r="BC3120" s="200">
        <v>0</v>
      </c>
    </row>
    <row r="3121" spans="1:55" x14ac:dyDescent="0.25">
      <c r="A3121" s="18">
        <v>147</v>
      </c>
      <c r="B3121" s="42">
        <v>81</v>
      </c>
      <c r="C3121" s="18" t="s">
        <v>279</v>
      </c>
      <c r="D3121" s="48" t="s">
        <v>4429</v>
      </c>
      <c r="E3121" s="48" t="s">
        <v>958</v>
      </c>
      <c r="K3121" s="113">
        <v>0</v>
      </c>
      <c r="L3121" s="113">
        <v>0</v>
      </c>
      <c r="M3121" s="113">
        <v>0</v>
      </c>
      <c r="N3121" s="42">
        <v>0</v>
      </c>
      <c r="O3121" s="48">
        <v>0</v>
      </c>
      <c r="P3121" s="48">
        <v>1</v>
      </c>
      <c r="Q3121" s="48">
        <v>0</v>
      </c>
      <c r="R3121" s="48">
        <v>0</v>
      </c>
      <c r="S3121" s="113">
        <v>0</v>
      </c>
      <c r="T3121" s="48">
        <v>0</v>
      </c>
      <c r="U3121" s="47"/>
      <c r="V3121" s="22" t="s">
        <v>9237</v>
      </c>
      <c r="W3121" s="134" t="s">
        <v>4501</v>
      </c>
      <c r="X3121" s="3" t="s">
        <v>40</v>
      </c>
      <c r="Y3121" s="21">
        <v>0</v>
      </c>
      <c r="Z3121" s="21">
        <v>6</v>
      </c>
      <c r="AA3121" s="14">
        <v>6</v>
      </c>
      <c r="AB3121" s="3">
        <f t="shared" si="143"/>
        <v>78</v>
      </c>
      <c r="AE3121" s="22"/>
      <c r="AF3121" s="2" t="s">
        <v>4502</v>
      </c>
      <c r="AK3121" s="3" t="s">
        <v>149</v>
      </c>
      <c r="AN3121" s="3">
        <v>657</v>
      </c>
      <c r="AO3121" s="18"/>
      <c r="AP3121" s="18"/>
      <c r="AQ3121" s="18"/>
      <c r="AR3121" s="183"/>
      <c r="AS3121" s="183"/>
      <c r="AT3121" s="18"/>
      <c r="AU3121" s="18"/>
      <c r="AV3121" s="17"/>
      <c r="AW3121" s="200">
        <v>1</v>
      </c>
      <c r="AX3121" s="200">
        <v>0</v>
      </c>
      <c r="AY3121" s="200">
        <v>0</v>
      </c>
      <c r="AZ3121" s="200">
        <v>0</v>
      </c>
      <c r="BA3121" s="200">
        <v>0</v>
      </c>
      <c r="BB3121" s="200">
        <v>0</v>
      </c>
      <c r="BC3121" s="200">
        <v>0</v>
      </c>
    </row>
    <row r="3122" spans="1:55" ht="30" x14ac:dyDescent="0.25">
      <c r="A3122" s="18">
        <v>147</v>
      </c>
      <c r="B3122" s="42">
        <v>81</v>
      </c>
      <c r="C3122" s="18" t="s">
        <v>279</v>
      </c>
      <c r="D3122" s="48" t="s">
        <v>4429</v>
      </c>
      <c r="E3122" s="48" t="s">
        <v>958</v>
      </c>
      <c r="K3122" s="113">
        <v>0</v>
      </c>
      <c r="L3122" s="113">
        <v>0</v>
      </c>
      <c r="M3122" s="113">
        <v>0</v>
      </c>
      <c r="N3122" s="42">
        <v>0</v>
      </c>
      <c r="O3122" s="48">
        <v>0</v>
      </c>
      <c r="P3122" s="48">
        <v>1</v>
      </c>
      <c r="Q3122" s="48">
        <v>0</v>
      </c>
      <c r="R3122" s="48">
        <v>0</v>
      </c>
      <c r="S3122" s="113">
        <v>0</v>
      </c>
      <c r="T3122" s="48">
        <v>0</v>
      </c>
      <c r="U3122" s="47"/>
      <c r="V3122" s="22" t="s">
        <v>9237</v>
      </c>
      <c r="W3122" s="134" t="s">
        <v>4503</v>
      </c>
      <c r="X3122" s="3" t="s">
        <v>237</v>
      </c>
      <c r="Y3122" s="21">
        <v>0</v>
      </c>
      <c r="Z3122" s="21">
        <v>15</v>
      </c>
      <c r="AA3122" s="14">
        <v>0</v>
      </c>
      <c r="AB3122" s="3">
        <f t="shared" si="143"/>
        <v>180</v>
      </c>
      <c r="AN3122" s="3">
        <v>657</v>
      </c>
      <c r="AO3122" s="18"/>
      <c r="AP3122" s="18"/>
      <c r="AQ3122" s="18"/>
      <c r="AR3122" s="183"/>
      <c r="AS3122" s="183"/>
      <c r="AT3122" s="18"/>
      <c r="AU3122" s="18"/>
      <c r="AV3122" s="17"/>
      <c r="AW3122" s="200">
        <v>1</v>
      </c>
      <c r="AX3122" s="200">
        <v>0</v>
      </c>
      <c r="AY3122" s="200">
        <v>0</v>
      </c>
      <c r="AZ3122" s="200">
        <v>0</v>
      </c>
      <c r="BA3122" s="200">
        <v>0</v>
      </c>
      <c r="BB3122" s="200">
        <v>0</v>
      </c>
      <c r="BC3122" s="200">
        <v>0</v>
      </c>
    </row>
    <row r="3123" spans="1:55" x14ac:dyDescent="0.25">
      <c r="A3123" s="18">
        <v>147</v>
      </c>
      <c r="B3123" s="42">
        <v>81</v>
      </c>
      <c r="C3123" s="18" t="s">
        <v>279</v>
      </c>
      <c r="D3123" s="48" t="s">
        <v>4429</v>
      </c>
      <c r="E3123" s="48" t="s">
        <v>958</v>
      </c>
      <c r="K3123" s="113">
        <v>0</v>
      </c>
      <c r="L3123" s="113">
        <v>0</v>
      </c>
      <c r="M3123" s="113">
        <v>0</v>
      </c>
      <c r="N3123" s="42">
        <v>0</v>
      </c>
      <c r="O3123" s="48">
        <v>0</v>
      </c>
      <c r="P3123" s="48">
        <v>1</v>
      </c>
      <c r="Q3123" s="48">
        <v>0</v>
      </c>
      <c r="R3123" s="48">
        <v>0</v>
      </c>
      <c r="S3123" s="113">
        <v>0</v>
      </c>
      <c r="T3123" s="48">
        <v>0</v>
      </c>
      <c r="U3123" s="47"/>
      <c r="V3123" s="22" t="s">
        <v>9237</v>
      </c>
      <c r="W3123" s="134" t="s">
        <v>4504</v>
      </c>
      <c r="X3123" s="3" t="s">
        <v>220</v>
      </c>
      <c r="Y3123" s="21">
        <v>0</v>
      </c>
      <c r="Z3123" s="21">
        <v>8</v>
      </c>
      <c r="AA3123" s="14">
        <v>0</v>
      </c>
      <c r="AB3123" s="3">
        <f t="shared" si="143"/>
        <v>96</v>
      </c>
      <c r="AN3123" s="3">
        <v>657</v>
      </c>
      <c r="AO3123" s="18"/>
      <c r="AP3123" s="18"/>
      <c r="AQ3123" s="18"/>
      <c r="AR3123" s="183"/>
      <c r="AS3123" s="183"/>
      <c r="AT3123" s="18"/>
      <c r="AU3123" s="18"/>
      <c r="AV3123" s="17"/>
      <c r="AW3123" s="200">
        <v>1</v>
      </c>
      <c r="AX3123" s="200">
        <v>0</v>
      </c>
      <c r="AY3123" s="200">
        <v>0</v>
      </c>
      <c r="AZ3123" s="200">
        <v>0</v>
      </c>
      <c r="BA3123" s="200">
        <v>0</v>
      </c>
      <c r="BB3123" s="200">
        <v>0</v>
      </c>
      <c r="BC3123" s="200">
        <v>0</v>
      </c>
    </row>
    <row r="3124" spans="1:55" x14ac:dyDescent="0.25">
      <c r="A3124" s="18">
        <v>147</v>
      </c>
      <c r="B3124" s="42">
        <v>81</v>
      </c>
      <c r="C3124" s="18" t="s">
        <v>279</v>
      </c>
      <c r="D3124" s="48" t="s">
        <v>4429</v>
      </c>
      <c r="E3124" s="48" t="s">
        <v>958</v>
      </c>
      <c r="K3124" s="113">
        <v>0</v>
      </c>
      <c r="L3124" s="113">
        <v>0</v>
      </c>
      <c r="M3124" s="113">
        <v>0</v>
      </c>
      <c r="N3124" s="42">
        <v>0</v>
      </c>
      <c r="O3124" s="48">
        <v>0</v>
      </c>
      <c r="P3124" s="48">
        <v>1</v>
      </c>
      <c r="Q3124" s="48">
        <v>0</v>
      </c>
      <c r="R3124" s="48">
        <v>0</v>
      </c>
      <c r="S3124" s="113">
        <v>0</v>
      </c>
      <c r="T3124" s="48">
        <v>0</v>
      </c>
      <c r="U3124" s="47"/>
      <c r="V3124" s="22" t="s">
        <v>9237</v>
      </c>
      <c r="W3124" s="134" t="s">
        <v>4505</v>
      </c>
      <c r="X3124" s="3" t="s">
        <v>374</v>
      </c>
      <c r="Y3124" s="21">
        <v>0</v>
      </c>
      <c r="Z3124" s="21">
        <v>5</v>
      </c>
      <c r="AA3124" s="14">
        <v>0</v>
      </c>
      <c r="AB3124" s="3">
        <f t="shared" si="143"/>
        <v>60</v>
      </c>
      <c r="AN3124" s="3">
        <v>657</v>
      </c>
      <c r="AO3124" s="18"/>
      <c r="AP3124" s="18"/>
      <c r="AQ3124" s="18"/>
      <c r="AR3124" s="183"/>
      <c r="AS3124" s="183"/>
      <c r="AT3124" s="18"/>
      <c r="AU3124" s="18"/>
      <c r="AV3124" s="17"/>
      <c r="AW3124" s="200">
        <v>1</v>
      </c>
      <c r="AX3124" s="200">
        <v>0</v>
      </c>
      <c r="AY3124" s="200">
        <v>0</v>
      </c>
      <c r="AZ3124" s="200">
        <v>0</v>
      </c>
      <c r="BA3124" s="200">
        <v>0</v>
      </c>
      <c r="BB3124" s="200">
        <v>0</v>
      </c>
      <c r="BC3124" s="200">
        <v>0</v>
      </c>
    </row>
    <row r="3125" spans="1:55" x14ac:dyDescent="0.25">
      <c r="A3125" s="18">
        <v>147</v>
      </c>
      <c r="B3125" s="42">
        <v>81</v>
      </c>
      <c r="C3125" s="18" t="s">
        <v>279</v>
      </c>
      <c r="D3125" s="48" t="s">
        <v>4429</v>
      </c>
      <c r="E3125" s="48" t="s">
        <v>958</v>
      </c>
      <c r="K3125" s="113">
        <v>0</v>
      </c>
      <c r="L3125" s="113">
        <v>0</v>
      </c>
      <c r="M3125" s="113">
        <v>0</v>
      </c>
      <c r="N3125" s="42">
        <v>0</v>
      </c>
      <c r="O3125" s="48">
        <v>0</v>
      </c>
      <c r="P3125" s="48">
        <v>1</v>
      </c>
      <c r="Q3125" s="48">
        <v>0</v>
      </c>
      <c r="R3125" s="48">
        <v>0</v>
      </c>
      <c r="S3125" s="113">
        <v>0</v>
      </c>
      <c r="T3125" s="48">
        <v>0</v>
      </c>
      <c r="U3125" s="47"/>
      <c r="V3125" s="22" t="s">
        <v>9238</v>
      </c>
      <c r="W3125" s="134" t="s">
        <v>4506</v>
      </c>
      <c r="X3125" s="3" t="s">
        <v>706</v>
      </c>
      <c r="Y3125" s="21">
        <v>1</v>
      </c>
      <c r="Z3125" s="21">
        <v>0</v>
      </c>
      <c r="AA3125" s="14">
        <v>0</v>
      </c>
      <c r="AB3125" s="3">
        <f t="shared" si="143"/>
        <v>240</v>
      </c>
      <c r="AN3125" s="3">
        <v>657</v>
      </c>
      <c r="AO3125" s="18"/>
      <c r="AP3125" s="18"/>
      <c r="AQ3125" s="18"/>
      <c r="AR3125" s="183"/>
      <c r="AS3125" s="183"/>
      <c r="AT3125" s="18"/>
      <c r="AU3125" s="18"/>
      <c r="AV3125" s="17"/>
      <c r="AW3125" s="200">
        <v>1</v>
      </c>
      <c r="AX3125" s="200">
        <v>0</v>
      </c>
      <c r="AY3125" s="200">
        <v>0</v>
      </c>
      <c r="AZ3125" s="200">
        <v>0</v>
      </c>
      <c r="BA3125" s="200">
        <v>0</v>
      </c>
      <c r="BB3125" s="200">
        <v>0</v>
      </c>
      <c r="BC3125" s="200">
        <v>0</v>
      </c>
    </row>
    <row r="3126" spans="1:55" x14ac:dyDescent="0.25">
      <c r="A3126" s="18">
        <v>147</v>
      </c>
      <c r="B3126" s="42">
        <v>81</v>
      </c>
      <c r="C3126" s="18" t="s">
        <v>279</v>
      </c>
      <c r="D3126" s="48" t="s">
        <v>4429</v>
      </c>
      <c r="E3126" s="48" t="s">
        <v>958</v>
      </c>
      <c r="K3126" s="113">
        <v>0</v>
      </c>
      <c r="L3126" s="113">
        <v>0</v>
      </c>
      <c r="M3126" s="113">
        <v>0</v>
      </c>
      <c r="N3126" s="42">
        <v>0</v>
      </c>
      <c r="O3126" s="48">
        <v>0</v>
      </c>
      <c r="P3126" s="48">
        <v>1</v>
      </c>
      <c r="Q3126" s="48">
        <v>0</v>
      </c>
      <c r="R3126" s="48">
        <v>0</v>
      </c>
      <c r="S3126" s="113">
        <v>0</v>
      </c>
      <c r="T3126" s="48">
        <v>0</v>
      </c>
      <c r="U3126" s="47"/>
      <c r="V3126" s="22" t="s">
        <v>9238</v>
      </c>
      <c r="W3126" s="134" t="s">
        <v>4507</v>
      </c>
      <c r="X3126" s="3" t="s">
        <v>3561</v>
      </c>
      <c r="Y3126" s="21">
        <v>0</v>
      </c>
      <c r="Z3126" s="21">
        <v>8</v>
      </c>
      <c r="AA3126" s="14">
        <v>7.5</v>
      </c>
      <c r="AB3126" s="3">
        <f t="shared" si="143"/>
        <v>103.5</v>
      </c>
      <c r="AN3126" s="3">
        <v>657</v>
      </c>
      <c r="AO3126" s="18"/>
      <c r="AP3126" s="18"/>
      <c r="AQ3126" s="18"/>
      <c r="AR3126" s="183"/>
      <c r="AS3126" s="183"/>
      <c r="AT3126" s="18"/>
      <c r="AU3126" s="18"/>
      <c r="AV3126" s="17"/>
      <c r="AW3126" s="200">
        <v>1</v>
      </c>
      <c r="AX3126" s="200">
        <v>0</v>
      </c>
      <c r="AY3126" s="200">
        <v>0</v>
      </c>
      <c r="AZ3126" s="200">
        <v>0</v>
      </c>
      <c r="BA3126" s="200">
        <v>0</v>
      </c>
      <c r="BB3126" s="200">
        <v>0</v>
      </c>
      <c r="BC3126" s="200">
        <v>0</v>
      </c>
    </row>
    <row r="3127" spans="1:55" x14ac:dyDescent="0.25">
      <c r="A3127" s="18">
        <v>147</v>
      </c>
      <c r="B3127" s="42">
        <v>81</v>
      </c>
      <c r="C3127" s="18" t="s">
        <v>279</v>
      </c>
      <c r="D3127" s="48" t="s">
        <v>4429</v>
      </c>
      <c r="E3127" s="48" t="s">
        <v>958</v>
      </c>
      <c r="K3127" s="113">
        <v>0</v>
      </c>
      <c r="L3127" s="113">
        <v>0</v>
      </c>
      <c r="M3127" s="113">
        <v>0</v>
      </c>
      <c r="N3127" s="42">
        <v>0</v>
      </c>
      <c r="O3127" s="48">
        <v>0</v>
      </c>
      <c r="P3127" s="48">
        <v>1</v>
      </c>
      <c r="Q3127" s="48">
        <v>0</v>
      </c>
      <c r="R3127" s="48">
        <v>0</v>
      </c>
      <c r="S3127" s="113">
        <v>0</v>
      </c>
      <c r="T3127" s="48">
        <v>0</v>
      </c>
      <c r="U3127" s="47"/>
      <c r="V3127" s="22" t="s">
        <v>9239</v>
      </c>
      <c r="W3127" s="134" t="s">
        <v>4508</v>
      </c>
      <c r="X3127" s="3" t="s">
        <v>3213</v>
      </c>
      <c r="Y3127" s="21">
        <v>3</v>
      </c>
      <c r="Z3127" s="21">
        <v>17</v>
      </c>
      <c r="AA3127" s="14">
        <v>6</v>
      </c>
      <c r="AB3127" s="3">
        <f t="shared" si="143"/>
        <v>930</v>
      </c>
      <c r="AN3127" s="3">
        <v>657</v>
      </c>
      <c r="AO3127" s="18"/>
      <c r="AP3127" s="18"/>
      <c r="AQ3127" s="18"/>
      <c r="AR3127" s="183"/>
      <c r="AS3127" s="183"/>
      <c r="AT3127" s="18"/>
      <c r="AU3127" s="18"/>
      <c r="AV3127" s="17"/>
      <c r="AW3127" s="200">
        <v>0</v>
      </c>
      <c r="AX3127" s="200">
        <v>1</v>
      </c>
      <c r="AY3127" s="200">
        <v>0</v>
      </c>
      <c r="AZ3127" s="200">
        <v>0</v>
      </c>
      <c r="BA3127" s="200">
        <v>0</v>
      </c>
      <c r="BB3127" s="200">
        <v>0</v>
      </c>
      <c r="BC3127" s="200">
        <v>0</v>
      </c>
    </row>
    <row r="3128" spans="1:55" ht="30" x14ac:dyDescent="0.25">
      <c r="A3128" s="18">
        <v>147</v>
      </c>
      <c r="B3128" s="42">
        <v>81</v>
      </c>
      <c r="C3128" s="18" t="s">
        <v>279</v>
      </c>
      <c r="D3128" s="48" t="s">
        <v>4429</v>
      </c>
      <c r="E3128" s="48" t="s">
        <v>958</v>
      </c>
      <c r="K3128" s="113">
        <v>0</v>
      </c>
      <c r="L3128" s="113">
        <v>0</v>
      </c>
      <c r="M3128" s="113">
        <v>0</v>
      </c>
      <c r="N3128" s="42">
        <v>0</v>
      </c>
      <c r="O3128" s="48">
        <v>0</v>
      </c>
      <c r="P3128" s="48">
        <v>1</v>
      </c>
      <c r="Q3128" s="48">
        <v>0</v>
      </c>
      <c r="R3128" s="48">
        <v>0</v>
      </c>
      <c r="S3128" s="113">
        <v>0</v>
      </c>
      <c r="T3128" s="48">
        <v>0</v>
      </c>
      <c r="U3128" s="47"/>
      <c r="V3128" s="22" t="s">
        <v>9240</v>
      </c>
      <c r="W3128" s="134" t="s">
        <v>4509</v>
      </c>
      <c r="X3128" s="3" t="s">
        <v>90</v>
      </c>
      <c r="Y3128" s="21">
        <v>0</v>
      </c>
      <c r="Z3128" s="21">
        <v>13</v>
      </c>
      <c r="AA3128" s="14">
        <v>6</v>
      </c>
      <c r="AB3128" s="3">
        <f t="shared" si="143"/>
        <v>162</v>
      </c>
      <c r="AN3128" s="3">
        <v>657</v>
      </c>
      <c r="AO3128" s="18"/>
      <c r="AP3128" s="18"/>
      <c r="AQ3128" s="18"/>
      <c r="AR3128" s="183"/>
      <c r="AS3128" s="183"/>
      <c r="AT3128" s="18"/>
      <c r="AU3128" s="18"/>
      <c r="AV3128" s="17"/>
      <c r="AW3128" s="200">
        <v>1</v>
      </c>
      <c r="AX3128" s="200">
        <v>0</v>
      </c>
      <c r="AY3128" s="200">
        <v>0</v>
      </c>
      <c r="AZ3128" s="200">
        <v>0</v>
      </c>
      <c r="BA3128" s="200">
        <v>0</v>
      </c>
      <c r="BB3128" s="200">
        <v>0</v>
      </c>
      <c r="BC3128" s="200">
        <v>0</v>
      </c>
    </row>
    <row r="3129" spans="1:55" x14ac:dyDescent="0.25">
      <c r="A3129" s="18">
        <v>147</v>
      </c>
      <c r="B3129" s="42">
        <v>81</v>
      </c>
      <c r="C3129" s="18" t="s">
        <v>279</v>
      </c>
      <c r="D3129" s="48" t="s">
        <v>4429</v>
      </c>
      <c r="E3129" s="48" t="s">
        <v>958</v>
      </c>
      <c r="K3129" s="113">
        <v>0</v>
      </c>
      <c r="L3129" s="113">
        <v>0</v>
      </c>
      <c r="M3129" s="113">
        <v>0</v>
      </c>
      <c r="N3129" s="42">
        <v>0</v>
      </c>
      <c r="O3129" s="48">
        <v>0</v>
      </c>
      <c r="P3129" s="48">
        <v>1</v>
      </c>
      <c r="Q3129" s="48">
        <v>0</v>
      </c>
      <c r="R3129" s="48">
        <v>0</v>
      </c>
      <c r="S3129" s="113">
        <v>0</v>
      </c>
      <c r="T3129" s="48">
        <v>0</v>
      </c>
      <c r="U3129" s="47"/>
      <c r="V3129" s="22" t="s">
        <v>9241</v>
      </c>
      <c r="W3129" s="134" t="s">
        <v>4510</v>
      </c>
      <c r="X3129" s="3" t="s">
        <v>77</v>
      </c>
      <c r="Y3129" s="21">
        <v>0</v>
      </c>
      <c r="Z3129" s="21">
        <v>6</v>
      </c>
      <c r="AA3129" s="14">
        <v>0</v>
      </c>
      <c r="AB3129" s="3">
        <f t="shared" ref="AB3129:AB3158" si="144">(240*Y3129)+(12*Z3129)+AA3129</f>
        <v>72</v>
      </c>
      <c r="AN3129" s="3">
        <v>657</v>
      </c>
      <c r="AO3129" s="18"/>
      <c r="AP3129" s="18"/>
      <c r="AQ3129" s="18"/>
      <c r="AR3129" s="183"/>
      <c r="AS3129" s="183"/>
      <c r="AT3129" s="18"/>
      <c r="AU3129" s="18"/>
      <c r="AV3129" s="17"/>
      <c r="AW3129" s="200">
        <v>0</v>
      </c>
      <c r="AX3129" s="200">
        <v>1</v>
      </c>
      <c r="AY3129" s="200">
        <v>0</v>
      </c>
      <c r="AZ3129" s="200">
        <v>0</v>
      </c>
      <c r="BA3129" s="200">
        <v>0</v>
      </c>
      <c r="BB3129" s="200">
        <v>0</v>
      </c>
      <c r="BC3129" s="200">
        <v>0</v>
      </c>
    </row>
    <row r="3130" spans="1:55" x14ac:dyDescent="0.25">
      <c r="A3130" s="18">
        <v>147</v>
      </c>
      <c r="B3130" s="42">
        <v>81</v>
      </c>
      <c r="C3130" s="18" t="s">
        <v>279</v>
      </c>
      <c r="D3130" s="48" t="s">
        <v>4429</v>
      </c>
      <c r="E3130" s="48" t="s">
        <v>958</v>
      </c>
      <c r="K3130" s="113">
        <v>0</v>
      </c>
      <c r="L3130" s="113">
        <v>0</v>
      </c>
      <c r="M3130" s="113">
        <v>0</v>
      </c>
      <c r="N3130" s="42">
        <v>0</v>
      </c>
      <c r="O3130" s="48">
        <v>0</v>
      </c>
      <c r="P3130" s="48">
        <v>1</v>
      </c>
      <c r="Q3130" s="48">
        <v>0</v>
      </c>
      <c r="R3130" s="48">
        <v>0</v>
      </c>
      <c r="S3130" s="113">
        <v>0</v>
      </c>
      <c r="T3130" s="48">
        <v>0</v>
      </c>
      <c r="U3130" s="47"/>
      <c r="V3130" s="22" t="s">
        <v>9075</v>
      </c>
      <c r="W3130" s="134" t="s">
        <v>4511</v>
      </c>
      <c r="X3130" s="3" t="s">
        <v>161</v>
      </c>
      <c r="Y3130" s="21">
        <v>1</v>
      </c>
      <c r="Z3130" s="21">
        <v>1</v>
      </c>
      <c r="AA3130" s="14">
        <v>0</v>
      </c>
      <c r="AB3130" s="3">
        <f t="shared" si="144"/>
        <v>252</v>
      </c>
      <c r="AN3130" s="3">
        <v>657</v>
      </c>
      <c r="AO3130" s="18"/>
      <c r="AP3130" s="18"/>
      <c r="AQ3130" s="18"/>
      <c r="AR3130" s="183"/>
      <c r="AS3130" s="183"/>
      <c r="AT3130" s="18"/>
      <c r="AU3130" s="18"/>
      <c r="AV3130" s="17"/>
      <c r="AW3130" s="200">
        <v>1</v>
      </c>
      <c r="AX3130" s="200">
        <v>0</v>
      </c>
      <c r="AY3130" s="200">
        <v>0</v>
      </c>
      <c r="AZ3130" s="200">
        <v>0</v>
      </c>
      <c r="BA3130" s="200">
        <v>0</v>
      </c>
      <c r="BB3130" s="200">
        <v>0</v>
      </c>
      <c r="BC3130" s="200">
        <v>0</v>
      </c>
    </row>
    <row r="3131" spans="1:55" x14ac:dyDescent="0.25">
      <c r="A3131" s="18">
        <v>147</v>
      </c>
      <c r="B3131" s="42">
        <v>81</v>
      </c>
      <c r="C3131" s="18" t="s">
        <v>279</v>
      </c>
      <c r="D3131" s="48" t="s">
        <v>4429</v>
      </c>
      <c r="E3131" s="48" t="s">
        <v>958</v>
      </c>
      <c r="K3131" s="113">
        <v>0</v>
      </c>
      <c r="L3131" s="113">
        <v>0</v>
      </c>
      <c r="M3131" s="113">
        <v>0</v>
      </c>
      <c r="N3131" s="42">
        <v>0</v>
      </c>
      <c r="O3131" s="48">
        <v>0</v>
      </c>
      <c r="P3131" s="48">
        <v>1</v>
      </c>
      <c r="Q3131" s="48">
        <v>0</v>
      </c>
      <c r="R3131" s="48">
        <v>0</v>
      </c>
      <c r="S3131" s="113">
        <v>0</v>
      </c>
      <c r="T3131" s="48">
        <v>0</v>
      </c>
      <c r="U3131" s="47"/>
      <c r="V3131" s="22" t="s">
        <v>9075</v>
      </c>
      <c r="W3131" s="134" t="s">
        <v>4512</v>
      </c>
      <c r="X3131" s="3" t="s">
        <v>1686</v>
      </c>
      <c r="Y3131" s="21">
        <v>0</v>
      </c>
      <c r="Z3131" s="21">
        <v>6</v>
      </c>
      <c r="AA3131" s="14">
        <v>3</v>
      </c>
      <c r="AB3131" s="3">
        <f t="shared" si="144"/>
        <v>75</v>
      </c>
      <c r="AN3131" s="3">
        <v>657</v>
      </c>
      <c r="AO3131" s="18"/>
      <c r="AP3131" s="18"/>
      <c r="AQ3131" s="18"/>
      <c r="AR3131" s="183"/>
      <c r="AS3131" s="183"/>
      <c r="AT3131" s="18"/>
      <c r="AU3131" s="18"/>
      <c r="AV3131" s="17"/>
      <c r="AW3131" s="200">
        <v>1</v>
      </c>
      <c r="AX3131" s="200">
        <v>0</v>
      </c>
      <c r="AY3131" s="200">
        <v>0</v>
      </c>
      <c r="AZ3131" s="200">
        <v>0</v>
      </c>
      <c r="BA3131" s="200">
        <v>0</v>
      </c>
      <c r="BB3131" s="200">
        <v>0</v>
      </c>
      <c r="BC3131" s="200">
        <v>0</v>
      </c>
    </row>
    <row r="3132" spans="1:55" x14ac:dyDescent="0.25">
      <c r="A3132" s="18">
        <v>147</v>
      </c>
      <c r="B3132" s="42">
        <v>81</v>
      </c>
      <c r="C3132" s="18" t="s">
        <v>279</v>
      </c>
      <c r="D3132" s="48" t="s">
        <v>4429</v>
      </c>
      <c r="E3132" s="48" t="s">
        <v>958</v>
      </c>
      <c r="K3132" s="113">
        <v>0</v>
      </c>
      <c r="L3132" s="113">
        <v>0</v>
      </c>
      <c r="M3132" s="113">
        <v>0</v>
      </c>
      <c r="N3132" s="42">
        <v>0</v>
      </c>
      <c r="O3132" s="48">
        <v>0</v>
      </c>
      <c r="P3132" s="48">
        <v>1</v>
      </c>
      <c r="Q3132" s="48">
        <v>0</v>
      </c>
      <c r="R3132" s="48">
        <v>0</v>
      </c>
      <c r="S3132" s="113">
        <v>0</v>
      </c>
      <c r="T3132" s="48">
        <v>0</v>
      </c>
      <c r="U3132" s="47"/>
      <c r="V3132" s="22" t="s">
        <v>9195</v>
      </c>
      <c r="W3132" s="134" t="s">
        <v>4513</v>
      </c>
      <c r="X3132" s="3" t="s">
        <v>581</v>
      </c>
      <c r="Y3132" s="21">
        <v>0</v>
      </c>
      <c r="Z3132" s="21">
        <v>3</v>
      </c>
      <c r="AA3132" s="14">
        <v>6</v>
      </c>
      <c r="AB3132" s="3">
        <f t="shared" si="144"/>
        <v>42</v>
      </c>
      <c r="AN3132" s="3">
        <v>657</v>
      </c>
      <c r="AO3132" s="18"/>
      <c r="AP3132" s="18"/>
      <c r="AQ3132" s="18"/>
      <c r="AR3132" s="183"/>
      <c r="AS3132" s="183"/>
      <c r="AT3132" s="18"/>
      <c r="AU3132" s="18"/>
      <c r="AV3132" s="17"/>
      <c r="AW3132" s="200">
        <v>1</v>
      </c>
      <c r="AX3132" s="200">
        <v>0</v>
      </c>
      <c r="AY3132" s="200">
        <v>0</v>
      </c>
      <c r="AZ3132" s="200">
        <v>0</v>
      </c>
      <c r="BA3132" s="200">
        <v>0</v>
      </c>
      <c r="BB3132" s="200">
        <v>0</v>
      </c>
      <c r="BC3132" s="200">
        <v>0</v>
      </c>
    </row>
    <row r="3133" spans="1:55" ht="30" x14ac:dyDescent="0.25">
      <c r="A3133" s="18">
        <v>147</v>
      </c>
      <c r="B3133" s="42">
        <v>81</v>
      </c>
      <c r="C3133" s="18" t="s">
        <v>279</v>
      </c>
      <c r="D3133" s="48" t="s">
        <v>4429</v>
      </c>
      <c r="E3133" s="48" t="s">
        <v>958</v>
      </c>
      <c r="K3133" s="113">
        <v>0</v>
      </c>
      <c r="L3133" s="113">
        <v>0</v>
      </c>
      <c r="M3133" s="113">
        <v>0</v>
      </c>
      <c r="N3133" s="42">
        <v>0</v>
      </c>
      <c r="O3133" s="48">
        <v>0</v>
      </c>
      <c r="P3133" s="48">
        <v>1</v>
      </c>
      <c r="Q3133" s="48">
        <v>0</v>
      </c>
      <c r="R3133" s="48">
        <v>0</v>
      </c>
      <c r="S3133" s="113">
        <v>0</v>
      </c>
      <c r="T3133" s="48">
        <v>0</v>
      </c>
      <c r="U3133" s="47"/>
      <c r="V3133" s="22" t="s">
        <v>9235</v>
      </c>
      <c r="W3133" s="134" t="s">
        <v>4514</v>
      </c>
      <c r="X3133" s="3" t="s">
        <v>96</v>
      </c>
      <c r="Y3133" s="21">
        <v>0</v>
      </c>
      <c r="Z3133" s="21">
        <v>18</v>
      </c>
      <c r="AA3133" s="14">
        <v>0</v>
      </c>
      <c r="AB3133" s="3">
        <f t="shared" si="144"/>
        <v>216</v>
      </c>
      <c r="AN3133" s="3">
        <v>657</v>
      </c>
      <c r="AO3133" s="18"/>
      <c r="AP3133" s="18"/>
      <c r="AQ3133" s="18"/>
      <c r="AR3133" s="183"/>
      <c r="AS3133" s="183"/>
      <c r="AT3133" s="18"/>
      <c r="AU3133" s="18"/>
      <c r="AV3133" s="17"/>
      <c r="AW3133" s="200">
        <v>1</v>
      </c>
      <c r="AX3133" s="200">
        <v>0</v>
      </c>
      <c r="AY3133" s="200">
        <v>0</v>
      </c>
      <c r="AZ3133" s="200">
        <v>0</v>
      </c>
      <c r="BA3133" s="200">
        <v>0</v>
      </c>
      <c r="BB3133" s="200">
        <v>0</v>
      </c>
      <c r="BC3133" s="200">
        <v>0</v>
      </c>
    </row>
    <row r="3134" spans="1:55" x14ac:dyDescent="0.25">
      <c r="A3134" s="18">
        <v>147</v>
      </c>
      <c r="B3134" s="42">
        <v>81</v>
      </c>
      <c r="C3134" s="18" t="s">
        <v>279</v>
      </c>
      <c r="D3134" s="48" t="s">
        <v>4429</v>
      </c>
      <c r="E3134" s="48" t="s">
        <v>958</v>
      </c>
      <c r="K3134" s="113">
        <v>0</v>
      </c>
      <c r="L3134" s="113">
        <v>0</v>
      </c>
      <c r="M3134" s="113">
        <v>0</v>
      </c>
      <c r="N3134" s="42">
        <v>0</v>
      </c>
      <c r="O3134" s="48">
        <v>0</v>
      </c>
      <c r="P3134" s="48">
        <v>1</v>
      </c>
      <c r="Q3134" s="48">
        <v>0</v>
      </c>
      <c r="R3134" s="48">
        <v>0</v>
      </c>
      <c r="S3134" s="113">
        <v>0</v>
      </c>
      <c r="T3134" s="48">
        <v>0</v>
      </c>
      <c r="U3134" s="47"/>
      <c r="V3134" s="22" t="s">
        <v>9235</v>
      </c>
      <c r="W3134" s="134" t="s">
        <v>4515</v>
      </c>
      <c r="X3134" s="3" t="s">
        <v>29</v>
      </c>
      <c r="Y3134" s="21">
        <v>0</v>
      </c>
      <c r="Z3134" s="21">
        <v>3</v>
      </c>
      <c r="AA3134" s="14">
        <v>9</v>
      </c>
      <c r="AB3134" s="3">
        <f t="shared" si="144"/>
        <v>45</v>
      </c>
      <c r="AN3134" s="3">
        <v>657</v>
      </c>
      <c r="AO3134" s="18"/>
      <c r="AP3134" s="18"/>
      <c r="AQ3134" s="18"/>
      <c r="AR3134" s="183"/>
      <c r="AS3134" s="183"/>
      <c r="AT3134" s="18"/>
      <c r="AU3134" s="18"/>
      <c r="AV3134" s="17"/>
      <c r="AW3134" s="200">
        <v>1</v>
      </c>
      <c r="AX3134" s="200">
        <v>0</v>
      </c>
      <c r="AY3134" s="200">
        <v>0</v>
      </c>
      <c r="AZ3134" s="200">
        <v>0</v>
      </c>
      <c r="BA3134" s="200">
        <v>0</v>
      </c>
      <c r="BB3134" s="200">
        <v>0</v>
      </c>
      <c r="BC3134" s="200">
        <v>0</v>
      </c>
    </row>
    <row r="3135" spans="1:55" x14ac:dyDescent="0.25">
      <c r="A3135" s="18">
        <v>147</v>
      </c>
      <c r="B3135" s="42">
        <v>81</v>
      </c>
      <c r="C3135" s="18" t="s">
        <v>279</v>
      </c>
      <c r="D3135" s="48" t="s">
        <v>4429</v>
      </c>
      <c r="E3135" s="48" t="s">
        <v>958</v>
      </c>
      <c r="K3135" s="113">
        <v>0</v>
      </c>
      <c r="L3135" s="113">
        <v>0</v>
      </c>
      <c r="M3135" s="113">
        <v>0</v>
      </c>
      <c r="N3135" s="42">
        <v>0</v>
      </c>
      <c r="O3135" s="48">
        <v>0</v>
      </c>
      <c r="P3135" s="48">
        <v>1</v>
      </c>
      <c r="Q3135" s="48">
        <v>0</v>
      </c>
      <c r="R3135" s="48">
        <v>0</v>
      </c>
      <c r="S3135" s="113">
        <v>0</v>
      </c>
      <c r="T3135" s="48">
        <v>0</v>
      </c>
      <c r="U3135" s="47"/>
      <c r="V3135" s="14" t="s">
        <v>149</v>
      </c>
      <c r="W3135" s="134" t="s">
        <v>3178</v>
      </c>
      <c r="X3135" s="3" t="s">
        <v>4516</v>
      </c>
      <c r="Y3135" s="21">
        <v>13</v>
      </c>
      <c r="Z3135" s="21">
        <v>9</v>
      </c>
      <c r="AA3135" s="14">
        <v>9.5</v>
      </c>
      <c r="AB3135" s="3">
        <f t="shared" si="144"/>
        <v>3237.5</v>
      </c>
      <c r="AN3135" s="3">
        <v>657</v>
      </c>
      <c r="AO3135" s="18"/>
      <c r="AP3135" s="18"/>
      <c r="AQ3135" s="18"/>
      <c r="AR3135" s="183"/>
      <c r="AS3135" s="183"/>
      <c r="AT3135" s="18"/>
      <c r="AU3135" s="18"/>
      <c r="AV3135" s="17"/>
    </row>
    <row r="3136" spans="1:55" x14ac:dyDescent="0.25">
      <c r="A3136" s="18">
        <v>147</v>
      </c>
      <c r="B3136" s="42">
        <v>81</v>
      </c>
      <c r="C3136" s="18" t="s">
        <v>279</v>
      </c>
      <c r="D3136" s="48" t="s">
        <v>4429</v>
      </c>
      <c r="E3136" s="48" t="s">
        <v>958</v>
      </c>
      <c r="K3136" s="113">
        <v>0</v>
      </c>
      <c r="L3136" s="113">
        <v>0</v>
      </c>
      <c r="M3136" s="113">
        <v>0</v>
      </c>
      <c r="N3136" s="42">
        <v>0</v>
      </c>
      <c r="O3136" s="48">
        <v>0</v>
      </c>
      <c r="P3136" s="48">
        <v>1</v>
      </c>
      <c r="Q3136" s="48">
        <v>0</v>
      </c>
      <c r="R3136" s="48">
        <v>0</v>
      </c>
      <c r="S3136" s="113">
        <v>0</v>
      </c>
      <c r="T3136" s="48">
        <v>0</v>
      </c>
      <c r="U3136" s="47"/>
      <c r="V3136" s="22" t="s">
        <v>9324</v>
      </c>
      <c r="W3136" s="134" t="s">
        <v>4517</v>
      </c>
      <c r="X3136" s="3" t="s">
        <v>800</v>
      </c>
      <c r="Y3136" s="21">
        <v>2</v>
      </c>
      <c r="Z3136" s="21">
        <v>4</v>
      </c>
      <c r="AA3136" s="14">
        <v>0</v>
      </c>
      <c r="AB3136" s="3">
        <f t="shared" si="144"/>
        <v>528</v>
      </c>
      <c r="AN3136" s="3">
        <v>657</v>
      </c>
      <c r="AO3136" s="18"/>
      <c r="AP3136" s="18"/>
      <c r="AQ3136" s="18"/>
      <c r="AR3136" s="183"/>
      <c r="AS3136" s="183"/>
      <c r="AT3136" s="18"/>
      <c r="AU3136" s="18"/>
      <c r="AV3136" s="17"/>
      <c r="AW3136" s="200">
        <v>1</v>
      </c>
      <c r="AX3136" s="200">
        <v>0</v>
      </c>
      <c r="AY3136" s="200">
        <v>0</v>
      </c>
      <c r="AZ3136" s="200">
        <v>0</v>
      </c>
      <c r="BA3136" s="200">
        <v>0</v>
      </c>
      <c r="BB3136" s="200">
        <v>0</v>
      </c>
      <c r="BC3136" s="200">
        <v>0</v>
      </c>
    </row>
    <row r="3137" spans="1:62" x14ac:dyDescent="0.25">
      <c r="A3137" s="18">
        <v>147</v>
      </c>
      <c r="B3137" s="42">
        <v>81</v>
      </c>
      <c r="C3137" s="18" t="s">
        <v>279</v>
      </c>
      <c r="D3137" s="48" t="s">
        <v>4429</v>
      </c>
      <c r="E3137" s="48" t="s">
        <v>958</v>
      </c>
      <c r="K3137" s="113">
        <v>0</v>
      </c>
      <c r="L3137" s="113">
        <v>0</v>
      </c>
      <c r="M3137" s="113">
        <v>0</v>
      </c>
      <c r="N3137" s="42">
        <v>0</v>
      </c>
      <c r="O3137" s="48">
        <v>0</v>
      </c>
      <c r="P3137" s="48">
        <v>1</v>
      </c>
      <c r="Q3137" s="48">
        <v>0</v>
      </c>
      <c r="R3137" s="48">
        <v>0</v>
      </c>
      <c r="S3137" s="113">
        <v>0</v>
      </c>
      <c r="T3137" s="48">
        <v>0</v>
      </c>
      <c r="U3137" s="47"/>
      <c r="V3137" s="22" t="s">
        <v>9324</v>
      </c>
      <c r="W3137" s="134" t="s">
        <v>4518</v>
      </c>
      <c r="X3137" s="3" t="s">
        <v>65</v>
      </c>
      <c r="Y3137" s="21">
        <v>0</v>
      </c>
      <c r="Z3137" s="21">
        <v>2</v>
      </c>
      <c r="AA3137" s="14">
        <v>6</v>
      </c>
      <c r="AB3137" s="3">
        <f t="shared" si="144"/>
        <v>30</v>
      </c>
      <c r="AN3137" s="3">
        <v>657</v>
      </c>
      <c r="AO3137" s="18"/>
      <c r="AP3137" s="18"/>
      <c r="AQ3137" s="18"/>
      <c r="AR3137" s="183"/>
      <c r="AS3137" s="183"/>
      <c r="AT3137" s="18"/>
      <c r="AU3137" s="18"/>
      <c r="AV3137" s="17"/>
      <c r="AW3137" s="200">
        <v>1</v>
      </c>
      <c r="AX3137" s="200">
        <v>0</v>
      </c>
      <c r="AY3137" s="200">
        <v>0</v>
      </c>
      <c r="AZ3137" s="200">
        <v>0</v>
      </c>
      <c r="BA3137" s="200">
        <v>0</v>
      </c>
      <c r="BB3137" s="200">
        <v>0</v>
      </c>
      <c r="BC3137" s="200">
        <v>0</v>
      </c>
    </row>
    <row r="3138" spans="1:62" x14ac:dyDescent="0.25">
      <c r="A3138" s="18">
        <v>147</v>
      </c>
      <c r="B3138" s="42">
        <v>81</v>
      </c>
      <c r="C3138" s="18" t="s">
        <v>279</v>
      </c>
      <c r="D3138" s="48" t="s">
        <v>4429</v>
      </c>
      <c r="E3138" s="48" t="s">
        <v>958</v>
      </c>
      <c r="K3138" s="113">
        <v>0</v>
      </c>
      <c r="L3138" s="113">
        <v>0</v>
      </c>
      <c r="M3138" s="113">
        <v>0</v>
      </c>
      <c r="N3138" s="42">
        <v>0</v>
      </c>
      <c r="O3138" s="48">
        <v>0</v>
      </c>
      <c r="P3138" s="48">
        <v>1</v>
      </c>
      <c r="Q3138" s="48">
        <v>0</v>
      </c>
      <c r="R3138" s="48">
        <v>0</v>
      </c>
      <c r="S3138" s="113">
        <v>0</v>
      </c>
      <c r="T3138" s="48">
        <v>0</v>
      </c>
      <c r="U3138" s="47"/>
      <c r="V3138" s="14" t="s">
        <v>149</v>
      </c>
      <c r="W3138" s="134" t="s">
        <v>4519</v>
      </c>
      <c r="X3138" s="3" t="s">
        <v>4520</v>
      </c>
      <c r="Y3138" s="13">
        <v>12</v>
      </c>
      <c r="Z3138" s="13">
        <v>11</v>
      </c>
      <c r="AA3138" s="14">
        <v>1</v>
      </c>
      <c r="AB3138" s="3">
        <f t="shared" si="144"/>
        <v>3013</v>
      </c>
      <c r="AN3138" s="3">
        <v>657</v>
      </c>
      <c r="AO3138" s="18"/>
      <c r="AP3138" s="18"/>
      <c r="AQ3138" s="18"/>
      <c r="AR3138" s="183"/>
      <c r="AS3138" s="183"/>
      <c r="AT3138" s="18"/>
      <c r="AU3138" s="18"/>
      <c r="AV3138" s="17"/>
    </row>
    <row r="3139" spans="1:62" s="6" customFormat="1" ht="15.75" thickBot="1" x14ac:dyDescent="0.3">
      <c r="A3139" s="23">
        <v>147</v>
      </c>
      <c r="B3139" s="30">
        <v>81</v>
      </c>
      <c r="C3139" s="23" t="s">
        <v>279</v>
      </c>
      <c r="D3139" s="28" t="s">
        <v>4429</v>
      </c>
      <c r="E3139" s="28" t="s">
        <v>958</v>
      </c>
      <c r="K3139" s="142">
        <v>0</v>
      </c>
      <c r="L3139" s="142">
        <v>0</v>
      </c>
      <c r="M3139" s="142">
        <v>0</v>
      </c>
      <c r="N3139" s="30">
        <v>0</v>
      </c>
      <c r="O3139" s="28">
        <v>0</v>
      </c>
      <c r="P3139" s="28">
        <v>1</v>
      </c>
      <c r="Q3139" s="28">
        <v>0</v>
      </c>
      <c r="R3139" s="28">
        <v>0</v>
      </c>
      <c r="S3139" s="142">
        <v>0</v>
      </c>
      <c r="T3139" s="28">
        <v>0</v>
      </c>
      <c r="U3139" s="90"/>
      <c r="V3139" s="9" t="s">
        <v>149</v>
      </c>
      <c r="W3139" s="133"/>
      <c r="X3139" s="6" t="s">
        <v>4521</v>
      </c>
      <c r="Y3139" s="19">
        <v>13</v>
      </c>
      <c r="Z3139" s="19">
        <v>14</v>
      </c>
      <c r="AA3139" s="9">
        <v>7.5</v>
      </c>
      <c r="AB3139" s="6">
        <f t="shared" si="144"/>
        <v>3295.5</v>
      </c>
      <c r="AD3139" s="10"/>
      <c r="AE3139" s="11"/>
      <c r="AF3139" s="7"/>
      <c r="AM3139" s="10"/>
      <c r="AN3139" s="6">
        <v>657</v>
      </c>
      <c r="AO3139" s="23"/>
      <c r="AP3139" s="23"/>
      <c r="AQ3139" s="23"/>
      <c r="AR3139" s="198"/>
      <c r="AS3139" s="198"/>
      <c r="AT3139" s="23"/>
      <c r="AU3139" s="23"/>
      <c r="AV3139" s="25"/>
      <c r="AW3139" s="201"/>
      <c r="BD3139" s="10"/>
    </row>
    <row r="3140" spans="1:62" ht="15.75" thickTop="1" x14ac:dyDescent="0.25">
      <c r="A3140" s="18">
        <v>148</v>
      </c>
      <c r="B3140" s="42">
        <v>82</v>
      </c>
      <c r="C3140" s="18" t="s">
        <v>4522</v>
      </c>
      <c r="E3140" s="48" t="s">
        <v>1800</v>
      </c>
      <c r="F3140" s="48" t="s">
        <v>7532</v>
      </c>
      <c r="G3140" s="48" t="s">
        <v>7533</v>
      </c>
      <c r="H3140" s="48" t="s">
        <v>7534</v>
      </c>
      <c r="K3140" s="113">
        <v>0</v>
      </c>
      <c r="L3140" s="113">
        <v>0</v>
      </c>
      <c r="M3140" s="113">
        <v>0</v>
      </c>
      <c r="N3140" s="42">
        <v>0</v>
      </c>
      <c r="O3140" s="48">
        <v>0</v>
      </c>
      <c r="P3140" s="48">
        <v>0</v>
      </c>
      <c r="Q3140" s="48">
        <v>0</v>
      </c>
      <c r="R3140" s="48">
        <v>0</v>
      </c>
      <c r="S3140" s="113">
        <v>0</v>
      </c>
      <c r="T3140" s="48">
        <v>0</v>
      </c>
      <c r="U3140" s="47"/>
      <c r="V3140" s="22" t="s">
        <v>8916</v>
      </c>
      <c r="W3140" s="134" t="s">
        <v>4523</v>
      </c>
      <c r="X3140" s="3" t="s">
        <v>4524</v>
      </c>
      <c r="Y3140" s="21">
        <v>1</v>
      </c>
      <c r="Z3140" s="21">
        <v>2</v>
      </c>
      <c r="AA3140" s="14">
        <v>0</v>
      </c>
      <c r="AB3140" s="3">
        <f t="shared" si="144"/>
        <v>264</v>
      </c>
      <c r="AC3140">
        <v>396.86350914219213</v>
      </c>
      <c r="AE3140" s="22" t="s">
        <v>9055</v>
      </c>
      <c r="AF3140" s="50" t="s">
        <v>4525</v>
      </c>
      <c r="AG3140" s="3" t="s">
        <v>3884</v>
      </c>
      <c r="AH3140" s="3">
        <v>0</v>
      </c>
      <c r="AI3140" s="3">
        <v>19</v>
      </c>
      <c r="AJ3140" s="3">
        <v>0</v>
      </c>
      <c r="AK3140" s="3">
        <f>(240*AH3140)+(12*AI3140)+AJ3140</f>
        <v>228</v>
      </c>
      <c r="AL3140">
        <v>337.52768166519127</v>
      </c>
      <c r="AN3140" s="3">
        <v>115</v>
      </c>
      <c r="AO3140" s="3">
        <v>52</v>
      </c>
      <c r="AP3140" s="3">
        <v>2976</v>
      </c>
      <c r="AQ3140" s="3">
        <v>2864</v>
      </c>
      <c r="AR3140" s="183" t="s">
        <v>9056</v>
      </c>
      <c r="AS3140" s="183" t="s">
        <v>9057</v>
      </c>
      <c r="AT3140" s="3">
        <v>0</v>
      </c>
      <c r="AU3140" s="18">
        <v>0</v>
      </c>
      <c r="AV3140" s="17"/>
      <c r="AW3140" s="200">
        <v>1</v>
      </c>
      <c r="AX3140" s="200">
        <v>0</v>
      </c>
      <c r="AY3140" s="200">
        <v>0</v>
      </c>
      <c r="AZ3140" s="200">
        <v>0</v>
      </c>
      <c r="BA3140" s="200">
        <v>0</v>
      </c>
      <c r="BB3140" s="200">
        <v>0</v>
      </c>
      <c r="BC3140" s="200">
        <v>0</v>
      </c>
      <c r="BE3140" s="18">
        <v>0</v>
      </c>
      <c r="BF3140" s="18">
        <v>0</v>
      </c>
      <c r="BG3140" s="18">
        <v>1</v>
      </c>
      <c r="BH3140" s="18">
        <v>0</v>
      </c>
      <c r="BI3140" s="18">
        <v>0</v>
      </c>
      <c r="BJ3140" s="18">
        <v>0</v>
      </c>
    </row>
    <row r="3141" spans="1:62" ht="30" x14ac:dyDescent="0.25">
      <c r="A3141" s="18">
        <v>148</v>
      </c>
      <c r="B3141" s="42">
        <v>82</v>
      </c>
      <c r="C3141" s="18" t="s">
        <v>4522</v>
      </c>
      <c r="E3141" s="48" t="s">
        <v>1800</v>
      </c>
      <c r="F3141" s="48" t="s">
        <v>7532</v>
      </c>
      <c r="G3141" s="48" t="s">
        <v>7533</v>
      </c>
      <c r="H3141" s="48" t="s">
        <v>7534</v>
      </c>
      <c r="K3141" s="113">
        <v>0</v>
      </c>
      <c r="L3141" s="113">
        <v>0</v>
      </c>
      <c r="M3141" s="113">
        <v>0</v>
      </c>
      <c r="N3141" s="42">
        <v>0</v>
      </c>
      <c r="O3141" s="48">
        <v>0</v>
      </c>
      <c r="P3141" s="48">
        <v>0</v>
      </c>
      <c r="Q3141" s="48">
        <v>0</v>
      </c>
      <c r="R3141" s="48">
        <v>0</v>
      </c>
      <c r="S3141" s="113">
        <v>0</v>
      </c>
      <c r="T3141" s="48">
        <v>0</v>
      </c>
      <c r="U3141" s="47"/>
      <c r="V3141" s="22" t="s">
        <v>8916</v>
      </c>
      <c r="W3141" s="134" t="s">
        <v>4526</v>
      </c>
      <c r="X3141" s="3" t="s">
        <v>1414</v>
      </c>
      <c r="Y3141" s="21">
        <v>2</v>
      </c>
      <c r="Z3141" s="21">
        <v>2</v>
      </c>
      <c r="AA3141" s="14">
        <v>0</v>
      </c>
      <c r="AB3141" s="3">
        <f t="shared" si="144"/>
        <v>504</v>
      </c>
      <c r="AC3141">
        <v>757.64851745327587</v>
      </c>
      <c r="AE3141" s="22" t="s">
        <v>9031</v>
      </c>
      <c r="AF3141" s="50" t="s">
        <v>4527</v>
      </c>
      <c r="AG3141" s="3" t="s">
        <v>976</v>
      </c>
      <c r="AH3141" s="3">
        <v>2</v>
      </c>
      <c r="AI3141" s="3">
        <v>16</v>
      </c>
      <c r="AJ3141" s="3">
        <v>0</v>
      </c>
      <c r="AK3141" s="3">
        <f>(240*AH3141)+(12*AI3141)+AJ3141</f>
        <v>672</v>
      </c>
      <c r="AL3141">
        <v>1024.1306089026668</v>
      </c>
      <c r="AN3141" s="3">
        <v>115</v>
      </c>
      <c r="AO3141" s="3">
        <v>52</v>
      </c>
      <c r="AP3141" s="3">
        <v>2976</v>
      </c>
      <c r="AQ3141" s="3">
        <v>3076</v>
      </c>
      <c r="AR3141" s="183" t="s">
        <v>9056</v>
      </c>
      <c r="AS3141" s="183" t="s">
        <v>9057</v>
      </c>
      <c r="AT3141" s="3">
        <v>0</v>
      </c>
      <c r="AU3141" s="18">
        <v>0</v>
      </c>
      <c r="AV3141" s="17"/>
      <c r="AW3141" s="200">
        <v>1</v>
      </c>
      <c r="AX3141" s="200">
        <v>0</v>
      </c>
      <c r="AY3141" s="200">
        <v>0</v>
      </c>
      <c r="AZ3141" s="200">
        <v>0</v>
      </c>
      <c r="BA3141" s="200">
        <v>0</v>
      </c>
      <c r="BB3141" s="200">
        <v>0</v>
      </c>
      <c r="BC3141" s="200">
        <v>0</v>
      </c>
      <c r="BE3141" s="18">
        <v>0</v>
      </c>
      <c r="BF3141" s="18">
        <v>0</v>
      </c>
      <c r="BG3141" s="18">
        <v>1</v>
      </c>
      <c r="BH3141" s="18">
        <v>0</v>
      </c>
      <c r="BI3141" s="18">
        <v>0</v>
      </c>
      <c r="BJ3141" s="18">
        <v>0</v>
      </c>
    </row>
    <row r="3142" spans="1:62" x14ac:dyDescent="0.25">
      <c r="A3142" s="18">
        <v>148</v>
      </c>
      <c r="B3142" s="42">
        <v>82</v>
      </c>
      <c r="C3142" s="18" t="s">
        <v>4522</v>
      </c>
      <c r="E3142" s="48" t="s">
        <v>1800</v>
      </c>
      <c r="F3142" s="48" t="s">
        <v>7532</v>
      </c>
      <c r="G3142" s="48" t="s">
        <v>7533</v>
      </c>
      <c r="H3142" s="48" t="s">
        <v>7534</v>
      </c>
      <c r="K3142" s="113">
        <v>0</v>
      </c>
      <c r="L3142" s="113">
        <v>0</v>
      </c>
      <c r="M3142" s="113">
        <v>0</v>
      </c>
      <c r="N3142" s="42">
        <v>0</v>
      </c>
      <c r="O3142" s="48">
        <v>0</v>
      </c>
      <c r="P3142" s="48">
        <v>0</v>
      </c>
      <c r="Q3142" s="48">
        <v>0</v>
      </c>
      <c r="R3142" s="48">
        <v>0</v>
      </c>
      <c r="S3142" s="113">
        <v>0</v>
      </c>
      <c r="T3142" s="48">
        <v>0</v>
      </c>
      <c r="U3142" s="47"/>
      <c r="V3142" s="22" t="s">
        <v>8916</v>
      </c>
      <c r="W3142" s="134" t="s">
        <v>4528</v>
      </c>
      <c r="X3142" s="3" t="s">
        <v>23</v>
      </c>
      <c r="Y3142" s="21">
        <v>0</v>
      </c>
      <c r="Z3142" s="21">
        <v>7</v>
      </c>
      <c r="AA3142" s="14">
        <v>6</v>
      </c>
      <c r="AB3142" s="3">
        <f t="shared" si="144"/>
        <v>90</v>
      </c>
      <c r="AC3142">
        <v>135.29437811665642</v>
      </c>
      <c r="AE3142" s="22" t="s">
        <v>9058</v>
      </c>
      <c r="AF3142" s="2" t="s">
        <v>4529</v>
      </c>
      <c r="AG3142" s="3" t="s">
        <v>832</v>
      </c>
      <c r="AH3142" s="3">
        <v>0</v>
      </c>
      <c r="AI3142" s="3">
        <v>13</v>
      </c>
      <c r="AJ3142" s="3">
        <v>0</v>
      </c>
      <c r="AK3142" s="3">
        <f>(240*AH3142)+(12*AI3142)+AJ3142</f>
        <v>156</v>
      </c>
      <c r="AL3142">
        <v>230.1820364994297</v>
      </c>
      <c r="AN3142" s="3">
        <v>115</v>
      </c>
      <c r="AO3142" s="3">
        <v>52</v>
      </c>
      <c r="AP3142" s="3">
        <v>2976</v>
      </c>
      <c r="AQ3142" s="3">
        <v>2840</v>
      </c>
      <c r="AR3142" s="183" t="s">
        <v>8942</v>
      </c>
      <c r="AS3142" s="183" t="s">
        <v>9057</v>
      </c>
      <c r="AT3142" s="3">
        <v>0</v>
      </c>
      <c r="AU3142" s="18">
        <v>0</v>
      </c>
      <c r="AV3142" s="17"/>
      <c r="AW3142" s="200">
        <v>1</v>
      </c>
      <c r="AX3142" s="200">
        <v>0</v>
      </c>
      <c r="AY3142" s="200">
        <v>0</v>
      </c>
      <c r="AZ3142" s="200">
        <v>0</v>
      </c>
      <c r="BA3142" s="200">
        <v>0</v>
      </c>
      <c r="BB3142" s="200">
        <v>0</v>
      </c>
      <c r="BC3142" s="200">
        <v>0</v>
      </c>
      <c r="BE3142" s="18">
        <v>0</v>
      </c>
      <c r="BF3142" s="18">
        <v>0</v>
      </c>
      <c r="BG3142" s="18">
        <v>1</v>
      </c>
      <c r="BH3142" s="18">
        <v>0</v>
      </c>
      <c r="BI3142" s="18">
        <v>0</v>
      </c>
      <c r="BJ3142" s="18">
        <v>0</v>
      </c>
    </row>
    <row r="3143" spans="1:62" x14ac:dyDescent="0.25">
      <c r="A3143" s="18">
        <v>148</v>
      </c>
      <c r="B3143" s="42">
        <v>82</v>
      </c>
      <c r="C3143" s="18" t="s">
        <v>4522</v>
      </c>
      <c r="E3143" s="48" t="s">
        <v>1800</v>
      </c>
      <c r="F3143" s="48" t="s">
        <v>7532</v>
      </c>
      <c r="G3143" s="48" t="s">
        <v>7533</v>
      </c>
      <c r="H3143" s="48" t="s">
        <v>7534</v>
      </c>
      <c r="K3143" s="113">
        <v>0</v>
      </c>
      <c r="L3143" s="113">
        <v>0</v>
      </c>
      <c r="M3143" s="113">
        <v>0</v>
      </c>
      <c r="N3143" s="42">
        <v>0</v>
      </c>
      <c r="O3143" s="48">
        <v>0</v>
      </c>
      <c r="P3143" s="48">
        <v>0</v>
      </c>
      <c r="Q3143" s="48">
        <v>0</v>
      </c>
      <c r="R3143" s="48">
        <v>0</v>
      </c>
      <c r="S3143" s="113">
        <v>0</v>
      </c>
      <c r="T3143" s="48">
        <v>0</v>
      </c>
      <c r="U3143" s="47"/>
      <c r="V3143" s="22" t="s">
        <v>8873</v>
      </c>
      <c r="W3143" s="134" t="s">
        <v>4530</v>
      </c>
      <c r="X3143" s="3" t="s">
        <v>374</v>
      </c>
      <c r="Y3143" s="21">
        <v>0</v>
      </c>
      <c r="Z3143" s="21">
        <v>5</v>
      </c>
      <c r="AA3143" s="14">
        <v>0</v>
      </c>
      <c r="AB3143" s="3">
        <f t="shared" si="144"/>
        <v>60</v>
      </c>
      <c r="AC3143">
        <v>89.900223618709163</v>
      </c>
      <c r="AE3143" s="22" t="s">
        <v>9059</v>
      </c>
      <c r="AF3143" s="2" t="s">
        <v>886</v>
      </c>
      <c r="AG3143" s="3" t="s">
        <v>581</v>
      </c>
      <c r="AH3143" s="3">
        <v>0</v>
      </c>
      <c r="AI3143" s="3">
        <v>3</v>
      </c>
      <c r="AJ3143" s="3">
        <v>6</v>
      </c>
      <c r="AK3143" s="3">
        <f>(240*AH3143)+(12*AI3143)+AJ3143</f>
        <v>42</v>
      </c>
      <c r="AL3143">
        <v>61.734857095229323</v>
      </c>
      <c r="AN3143" s="3">
        <v>115</v>
      </c>
      <c r="AO3143" s="3">
        <v>52</v>
      </c>
      <c r="AP3143" s="3">
        <v>2952</v>
      </c>
      <c r="AQ3143" s="3">
        <v>2812</v>
      </c>
      <c r="AR3143" s="183" t="s">
        <v>8942</v>
      </c>
      <c r="AS3143" s="183" t="s">
        <v>9057</v>
      </c>
      <c r="AT3143" s="3">
        <v>0</v>
      </c>
      <c r="AU3143" s="18">
        <v>0</v>
      </c>
      <c r="AV3143" s="17"/>
      <c r="AW3143" s="200">
        <v>1</v>
      </c>
      <c r="AX3143" s="200">
        <v>0</v>
      </c>
      <c r="AY3143" s="200">
        <v>0</v>
      </c>
      <c r="AZ3143" s="200">
        <v>0</v>
      </c>
      <c r="BA3143" s="200">
        <v>0</v>
      </c>
      <c r="BB3143" s="200">
        <v>0</v>
      </c>
      <c r="BC3143" s="200">
        <v>0</v>
      </c>
      <c r="BE3143" s="18">
        <v>1</v>
      </c>
      <c r="BF3143" s="18">
        <v>0</v>
      </c>
      <c r="BG3143" s="18">
        <v>0</v>
      </c>
      <c r="BH3143" s="18">
        <v>0</v>
      </c>
      <c r="BI3143" s="18">
        <v>0</v>
      </c>
      <c r="BJ3143" s="18">
        <v>0</v>
      </c>
    </row>
    <row r="3144" spans="1:62" x14ac:dyDescent="0.25">
      <c r="A3144" s="18">
        <v>148</v>
      </c>
      <c r="B3144" s="42">
        <v>82</v>
      </c>
      <c r="C3144" s="18" t="s">
        <v>4522</v>
      </c>
      <c r="E3144" s="48" t="s">
        <v>1800</v>
      </c>
      <c r="F3144" s="48" t="s">
        <v>7532</v>
      </c>
      <c r="G3144" s="48" t="s">
        <v>7533</v>
      </c>
      <c r="H3144" s="48" t="s">
        <v>7534</v>
      </c>
      <c r="K3144" s="113">
        <v>0</v>
      </c>
      <c r="L3144" s="113">
        <v>0</v>
      </c>
      <c r="M3144" s="113">
        <v>0</v>
      </c>
      <c r="N3144" s="42">
        <v>0</v>
      </c>
      <c r="O3144" s="48">
        <v>0</v>
      </c>
      <c r="P3144" s="48">
        <v>0</v>
      </c>
      <c r="Q3144" s="48">
        <v>0</v>
      </c>
      <c r="R3144" s="48">
        <v>0</v>
      </c>
      <c r="S3144" s="113">
        <v>0</v>
      </c>
      <c r="T3144" s="48">
        <v>0</v>
      </c>
      <c r="U3144" s="47"/>
      <c r="V3144" s="22" t="s">
        <v>8818</v>
      </c>
      <c r="W3144" s="134" t="s">
        <v>4531</v>
      </c>
      <c r="X3144" s="3" t="s">
        <v>806</v>
      </c>
      <c r="Y3144" s="21">
        <v>0</v>
      </c>
      <c r="Z3144" s="21">
        <v>16</v>
      </c>
      <c r="AA3144" s="14">
        <v>0</v>
      </c>
      <c r="AB3144" s="3">
        <f t="shared" si="144"/>
        <v>192</v>
      </c>
      <c r="AC3144">
        <v>284.11706076050064</v>
      </c>
      <c r="AE3144" s="22" t="s">
        <v>149</v>
      </c>
      <c r="AF3144" s="155" t="s">
        <v>2263</v>
      </c>
      <c r="AG3144" s="3" t="s">
        <v>4532</v>
      </c>
      <c r="AH3144" s="3">
        <v>7</v>
      </c>
      <c r="AI3144" s="3">
        <v>14</v>
      </c>
      <c r="AJ3144" s="3">
        <v>0</v>
      </c>
      <c r="AK3144" s="3">
        <f>(240*AH3144)+(12*AI3144)+AJ3144</f>
        <v>1848</v>
      </c>
      <c r="AN3144" s="3">
        <v>115</v>
      </c>
      <c r="AO3144" s="3">
        <v>52</v>
      </c>
      <c r="AP3144" s="3">
        <v>2861</v>
      </c>
      <c r="AR3144" s="183" t="s">
        <v>8942</v>
      </c>
      <c r="AS3144" s="183" t="s">
        <v>9057</v>
      </c>
      <c r="AT3144" s="3">
        <v>0</v>
      </c>
      <c r="AU3144" s="18">
        <v>0</v>
      </c>
      <c r="AV3144" s="17"/>
      <c r="AW3144" s="200">
        <v>1</v>
      </c>
      <c r="AX3144" s="200">
        <v>0</v>
      </c>
      <c r="AY3144" s="200">
        <v>0</v>
      </c>
      <c r="AZ3144" s="200">
        <v>0</v>
      </c>
      <c r="BA3144" s="200">
        <v>0</v>
      </c>
      <c r="BB3144" s="200">
        <v>0</v>
      </c>
      <c r="BC3144" s="200">
        <v>0</v>
      </c>
    </row>
    <row r="3145" spans="1:62" x14ac:dyDescent="0.25">
      <c r="A3145" s="18">
        <v>148</v>
      </c>
      <c r="B3145" s="42">
        <v>82</v>
      </c>
      <c r="C3145" s="18" t="s">
        <v>4522</v>
      </c>
      <c r="E3145" s="48" t="s">
        <v>1800</v>
      </c>
      <c r="F3145" s="48" t="s">
        <v>7532</v>
      </c>
      <c r="G3145" s="48" t="s">
        <v>7533</v>
      </c>
      <c r="H3145" s="48" t="s">
        <v>7534</v>
      </c>
      <c r="K3145" s="113">
        <v>0</v>
      </c>
      <c r="L3145" s="113">
        <v>0</v>
      </c>
      <c r="M3145" s="113">
        <v>0</v>
      </c>
      <c r="N3145" s="42">
        <v>0</v>
      </c>
      <c r="O3145" s="48">
        <v>0</v>
      </c>
      <c r="P3145" s="48">
        <v>0</v>
      </c>
      <c r="Q3145" s="48">
        <v>0</v>
      </c>
      <c r="R3145" s="48">
        <v>0</v>
      </c>
      <c r="S3145" s="113">
        <v>0</v>
      </c>
      <c r="T3145" s="48">
        <v>0</v>
      </c>
      <c r="U3145" s="47"/>
      <c r="V3145" s="22" t="s">
        <v>8818</v>
      </c>
      <c r="W3145" s="134" t="s">
        <v>4533</v>
      </c>
      <c r="X3145" s="3" t="s">
        <v>503</v>
      </c>
      <c r="Y3145" s="21">
        <v>0</v>
      </c>
      <c r="Z3145" s="21">
        <v>12</v>
      </c>
      <c r="AA3145" s="14">
        <v>6</v>
      </c>
      <c r="AB3145" s="3">
        <f t="shared" si="144"/>
        <v>150</v>
      </c>
      <c r="AC3145">
        <v>221.9664537191411</v>
      </c>
      <c r="AN3145" s="3">
        <v>115</v>
      </c>
      <c r="AO3145" s="3">
        <v>52</v>
      </c>
      <c r="AP3145" s="3">
        <v>2861</v>
      </c>
      <c r="AR3145" s="183" t="s">
        <v>8942</v>
      </c>
      <c r="AS3145" s="183" t="s">
        <v>9057</v>
      </c>
      <c r="AT3145" s="3">
        <v>0</v>
      </c>
      <c r="AU3145" s="18">
        <v>0</v>
      </c>
      <c r="AV3145" s="17"/>
      <c r="AW3145" s="200">
        <v>1</v>
      </c>
      <c r="AX3145" s="200">
        <v>0</v>
      </c>
      <c r="AY3145" s="200">
        <v>0</v>
      </c>
      <c r="AZ3145" s="200">
        <v>0</v>
      </c>
      <c r="BA3145" s="200">
        <v>0</v>
      </c>
      <c r="BB3145" s="200">
        <v>0</v>
      </c>
      <c r="BC3145" s="200">
        <v>0</v>
      </c>
    </row>
    <row r="3146" spans="1:62" x14ac:dyDescent="0.25">
      <c r="A3146" s="18">
        <v>148</v>
      </c>
      <c r="B3146" s="42">
        <v>82</v>
      </c>
      <c r="C3146" s="18" t="s">
        <v>4522</v>
      </c>
      <c r="E3146" s="48" t="s">
        <v>1800</v>
      </c>
      <c r="F3146" s="48" t="s">
        <v>7532</v>
      </c>
      <c r="G3146" s="48" t="s">
        <v>7533</v>
      </c>
      <c r="H3146" s="48" t="s">
        <v>7534</v>
      </c>
      <c r="K3146" s="113">
        <v>0</v>
      </c>
      <c r="L3146" s="113">
        <v>0</v>
      </c>
      <c r="M3146" s="113">
        <v>0</v>
      </c>
      <c r="N3146" s="42">
        <v>0</v>
      </c>
      <c r="O3146" s="48">
        <v>0</v>
      </c>
      <c r="P3146" s="48">
        <v>0</v>
      </c>
      <c r="Q3146" s="48">
        <v>0</v>
      </c>
      <c r="R3146" s="48">
        <v>0</v>
      </c>
      <c r="S3146" s="113">
        <v>0</v>
      </c>
      <c r="T3146" s="48">
        <v>0</v>
      </c>
      <c r="U3146" s="47"/>
      <c r="V3146" s="22" t="s">
        <v>8818</v>
      </c>
      <c r="W3146" s="134" t="s">
        <v>4534</v>
      </c>
      <c r="X3146" s="3" t="s">
        <v>330</v>
      </c>
      <c r="Y3146" s="21">
        <v>0</v>
      </c>
      <c r="Z3146" s="21">
        <v>8</v>
      </c>
      <c r="AA3146" s="14">
        <v>6</v>
      </c>
      <c r="AB3146" s="3">
        <f t="shared" si="144"/>
        <v>102</v>
      </c>
      <c r="AC3146">
        <v>150.93718852901594</v>
      </c>
      <c r="AN3146" s="3">
        <v>115</v>
      </c>
      <c r="AO3146" s="3">
        <v>52</v>
      </c>
      <c r="AP3146" s="3">
        <v>2861</v>
      </c>
      <c r="AR3146" s="183" t="s">
        <v>8942</v>
      </c>
      <c r="AS3146" s="183" t="s">
        <v>9057</v>
      </c>
      <c r="AT3146" s="3">
        <v>0</v>
      </c>
      <c r="AU3146" s="18">
        <v>0</v>
      </c>
      <c r="AV3146" s="17"/>
      <c r="AW3146" s="200">
        <v>1</v>
      </c>
      <c r="AX3146" s="200">
        <v>0</v>
      </c>
      <c r="AY3146" s="200">
        <v>0</v>
      </c>
      <c r="AZ3146" s="200">
        <v>0</v>
      </c>
      <c r="BA3146" s="200">
        <v>0</v>
      </c>
      <c r="BB3146" s="200">
        <v>0</v>
      </c>
      <c r="BC3146" s="200">
        <v>0</v>
      </c>
    </row>
    <row r="3147" spans="1:62" x14ac:dyDescent="0.25">
      <c r="A3147" s="18">
        <v>148</v>
      </c>
      <c r="B3147" s="42">
        <v>82</v>
      </c>
      <c r="C3147" s="18" t="s">
        <v>4522</v>
      </c>
      <c r="E3147" s="48" t="s">
        <v>1800</v>
      </c>
      <c r="F3147" s="48" t="s">
        <v>7532</v>
      </c>
      <c r="G3147" s="48" t="s">
        <v>7533</v>
      </c>
      <c r="H3147" s="48" t="s">
        <v>7534</v>
      </c>
      <c r="K3147" s="113">
        <v>0</v>
      </c>
      <c r="L3147" s="113">
        <v>0</v>
      </c>
      <c r="M3147" s="113">
        <v>0</v>
      </c>
      <c r="N3147" s="42">
        <v>0</v>
      </c>
      <c r="O3147" s="48">
        <v>0</v>
      </c>
      <c r="P3147" s="48">
        <v>0</v>
      </c>
      <c r="Q3147" s="48">
        <v>0</v>
      </c>
      <c r="R3147" s="48">
        <v>0</v>
      </c>
      <c r="S3147" s="113">
        <v>0</v>
      </c>
      <c r="T3147" s="48">
        <v>0</v>
      </c>
      <c r="U3147" s="47"/>
      <c r="V3147" s="22" t="s">
        <v>8818</v>
      </c>
      <c r="W3147" s="134" t="s">
        <v>4535</v>
      </c>
      <c r="X3147" s="3" t="s">
        <v>96</v>
      </c>
      <c r="Y3147" s="21">
        <v>0</v>
      </c>
      <c r="Z3147" s="21">
        <v>18</v>
      </c>
      <c r="AA3147" s="14">
        <v>0</v>
      </c>
      <c r="AB3147" s="3">
        <f t="shared" si="144"/>
        <v>216</v>
      </c>
      <c r="AC3147">
        <v>319.63169335556319</v>
      </c>
      <c r="AN3147" s="3">
        <v>115</v>
      </c>
      <c r="AO3147" s="3">
        <v>52</v>
      </c>
      <c r="AP3147" s="3">
        <v>2861</v>
      </c>
      <c r="AR3147" s="183" t="s">
        <v>8942</v>
      </c>
      <c r="AS3147" s="183" t="s">
        <v>9057</v>
      </c>
      <c r="AT3147" s="3">
        <v>0</v>
      </c>
      <c r="AU3147" s="18">
        <v>0</v>
      </c>
      <c r="AV3147" s="17"/>
      <c r="AW3147" s="200">
        <v>1</v>
      </c>
      <c r="AX3147" s="200">
        <v>0</v>
      </c>
      <c r="AY3147" s="200">
        <v>0</v>
      </c>
      <c r="AZ3147" s="200">
        <v>0</v>
      </c>
      <c r="BA3147" s="200">
        <v>0</v>
      </c>
      <c r="BB3147" s="200">
        <v>0</v>
      </c>
      <c r="BC3147" s="200">
        <v>0</v>
      </c>
    </row>
    <row r="3148" spans="1:62" x14ac:dyDescent="0.25">
      <c r="A3148" s="18">
        <v>148</v>
      </c>
      <c r="B3148" s="42">
        <v>82</v>
      </c>
      <c r="C3148" s="18" t="s">
        <v>4522</v>
      </c>
      <c r="E3148" s="48" t="s">
        <v>1800</v>
      </c>
      <c r="F3148" s="48" t="s">
        <v>7532</v>
      </c>
      <c r="G3148" s="48" t="s">
        <v>7533</v>
      </c>
      <c r="H3148" s="48" t="s">
        <v>7534</v>
      </c>
      <c r="K3148" s="113">
        <v>0</v>
      </c>
      <c r="L3148" s="113">
        <v>0</v>
      </c>
      <c r="M3148" s="113">
        <v>0</v>
      </c>
      <c r="N3148" s="42">
        <v>0</v>
      </c>
      <c r="O3148" s="48">
        <v>0</v>
      </c>
      <c r="P3148" s="48">
        <v>0</v>
      </c>
      <c r="Q3148" s="48">
        <v>0</v>
      </c>
      <c r="R3148" s="48">
        <v>0</v>
      </c>
      <c r="S3148" s="113">
        <v>0</v>
      </c>
      <c r="T3148" s="48">
        <v>0</v>
      </c>
      <c r="U3148" s="47"/>
      <c r="V3148" s="22" t="s">
        <v>8818</v>
      </c>
      <c r="W3148" s="134" t="s">
        <v>4536</v>
      </c>
      <c r="X3148" s="3" t="s">
        <v>90</v>
      </c>
      <c r="Y3148" s="21">
        <v>0</v>
      </c>
      <c r="Z3148" s="21">
        <v>13</v>
      </c>
      <c r="AA3148" s="14">
        <v>6</v>
      </c>
      <c r="AB3148" s="3">
        <f t="shared" si="144"/>
        <v>162</v>
      </c>
      <c r="AC3148">
        <v>239.72377001667238</v>
      </c>
      <c r="AN3148" s="3">
        <v>115</v>
      </c>
      <c r="AO3148" s="3">
        <v>52</v>
      </c>
      <c r="AP3148" s="3">
        <v>2861</v>
      </c>
      <c r="AR3148" s="183" t="s">
        <v>8942</v>
      </c>
      <c r="AS3148" s="183" t="s">
        <v>9057</v>
      </c>
      <c r="AT3148" s="3">
        <v>0</v>
      </c>
      <c r="AU3148" s="18">
        <v>0</v>
      </c>
      <c r="AV3148" s="17"/>
      <c r="AW3148" s="200">
        <v>1</v>
      </c>
      <c r="AX3148" s="200">
        <v>0</v>
      </c>
      <c r="AY3148" s="200">
        <v>0</v>
      </c>
      <c r="AZ3148" s="200">
        <v>0</v>
      </c>
      <c r="BA3148" s="200">
        <v>0</v>
      </c>
      <c r="BB3148" s="200">
        <v>0</v>
      </c>
      <c r="BC3148" s="200">
        <v>0</v>
      </c>
    </row>
    <row r="3149" spans="1:62" x14ac:dyDescent="0.25">
      <c r="A3149" s="18">
        <v>148</v>
      </c>
      <c r="B3149" s="42">
        <v>82</v>
      </c>
      <c r="C3149" s="18" t="s">
        <v>4522</v>
      </c>
      <c r="E3149" s="48" t="s">
        <v>1800</v>
      </c>
      <c r="F3149" s="48" t="s">
        <v>7532</v>
      </c>
      <c r="G3149" s="48" t="s">
        <v>7533</v>
      </c>
      <c r="H3149" s="48" t="s">
        <v>7534</v>
      </c>
      <c r="K3149" s="113">
        <v>0</v>
      </c>
      <c r="L3149" s="113">
        <v>0</v>
      </c>
      <c r="M3149" s="113">
        <v>0</v>
      </c>
      <c r="N3149" s="42">
        <v>0</v>
      </c>
      <c r="O3149" s="48">
        <v>0</v>
      </c>
      <c r="P3149" s="48">
        <v>0</v>
      </c>
      <c r="Q3149" s="48">
        <v>0</v>
      </c>
      <c r="R3149" s="48">
        <v>0</v>
      </c>
      <c r="S3149" s="113">
        <v>0</v>
      </c>
      <c r="T3149" s="48">
        <v>0</v>
      </c>
      <c r="U3149" s="47"/>
      <c r="V3149" s="22" t="s">
        <v>8818</v>
      </c>
      <c r="W3149" s="134" t="s">
        <v>4537</v>
      </c>
      <c r="X3149" s="3" t="s">
        <v>395</v>
      </c>
      <c r="Y3149" s="21">
        <v>0</v>
      </c>
      <c r="Z3149" s="21">
        <v>9</v>
      </c>
      <c r="AA3149" s="14">
        <v>0</v>
      </c>
      <c r="AB3149" s="3">
        <f t="shared" si="144"/>
        <v>108</v>
      </c>
      <c r="AC3149">
        <v>159.81584667778159</v>
      </c>
      <c r="AN3149" s="3">
        <v>115</v>
      </c>
      <c r="AO3149" s="3">
        <v>52</v>
      </c>
      <c r="AP3149" s="3">
        <v>2861</v>
      </c>
      <c r="AR3149" s="183" t="s">
        <v>8942</v>
      </c>
      <c r="AS3149" s="183" t="s">
        <v>9057</v>
      </c>
      <c r="AT3149" s="3">
        <v>0</v>
      </c>
      <c r="AU3149" s="18">
        <v>0</v>
      </c>
      <c r="AV3149" s="17"/>
      <c r="AW3149" s="200">
        <v>1</v>
      </c>
      <c r="AX3149" s="200">
        <v>0</v>
      </c>
      <c r="AY3149" s="200">
        <v>0</v>
      </c>
      <c r="AZ3149" s="200">
        <v>0</v>
      </c>
      <c r="BA3149" s="200">
        <v>0</v>
      </c>
      <c r="BB3149" s="200">
        <v>0</v>
      </c>
      <c r="BC3149" s="200">
        <v>0</v>
      </c>
    </row>
    <row r="3150" spans="1:62" s="6" customFormat="1" ht="15.75" thickBot="1" x14ac:dyDescent="0.3">
      <c r="A3150" s="23">
        <v>148</v>
      </c>
      <c r="B3150" s="30">
        <v>82</v>
      </c>
      <c r="C3150" s="23" t="s">
        <v>4522</v>
      </c>
      <c r="E3150" s="28" t="s">
        <v>1800</v>
      </c>
      <c r="F3150" s="28" t="s">
        <v>7532</v>
      </c>
      <c r="G3150" s="28" t="s">
        <v>7533</v>
      </c>
      <c r="H3150" s="28" t="s">
        <v>7534</v>
      </c>
      <c r="K3150" s="142">
        <v>0</v>
      </c>
      <c r="L3150" s="142">
        <v>0</v>
      </c>
      <c r="M3150" s="142">
        <v>0</v>
      </c>
      <c r="N3150" s="30">
        <v>0</v>
      </c>
      <c r="O3150" s="28">
        <v>0</v>
      </c>
      <c r="P3150" s="28">
        <v>0</v>
      </c>
      <c r="Q3150" s="28">
        <v>0</v>
      </c>
      <c r="R3150" s="28">
        <v>0</v>
      </c>
      <c r="S3150" s="142">
        <v>0</v>
      </c>
      <c r="T3150" s="28">
        <v>0</v>
      </c>
      <c r="U3150" s="90"/>
      <c r="V3150" s="9" t="s">
        <v>149</v>
      </c>
      <c r="W3150" s="133"/>
      <c r="X3150" s="6" t="s">
        <v>4532</v>
      </c>
      <c r="Y3150" s="19">
        <v>7</v>
      </c>
      <c r="Z3150" s="19">
        <v>14</v>
      </c>
      <c r="AA3150" s="9">
        <v>0</v>
      </c>
      <c r="AB3150" s="6">
        <f t="shared" si="144"/>
        <v>1848</v>
      </c>
      <c r="AD3150" s="10"/>
      <c r="AE3150" s="11"/>
      <c r="AF3150" s="7"/>
      <c r="AM3150" s="10"/>
      <c r="AN3150" s="6">
        <v>115</v>
      </c>
      <c r="AO3150" s="6">
        <v>52</v>
      </c>
      <c r="AR3150" s="198" t="s">
        <v>8942</v>
      </c>
      <c r="AS3150" s="198" t="s">
        <v>9057</v>
      </c>
      <c r="AT3150" s="6">
        <v>0</v>
      </c>
      <c r="AU3150" s="23">
        <v>0</v>
      </c>
      <c r="AV3150" s="25"/>
      <c r="AW3150" s="201"/>
      <c r="BD3150" s="10"/>
    </row>
    <row r="3151" spans="1:62" ht="15.75" thickTop="1" x14ac:dyDescent="0.25">
      <c r="A3151" s="18">
        <v>149</v>
      </c>
      <c r="B3151" s="42">
        <v>82</v>
      </c>
      <c r="C3151" s="18" t="s">
        <v>4538</v>
      </c>
      <c r="D3151" s="3" t="s">
        <v>2493</v>
      </c>
      <c r="E3151" s="48" t="s">
        <v>4539</v>
      </c>
      <c r="F3151" s="48" t="s">
        <v>7535</v>
      </c>
      <c r="G3151" s="48" t="s">
        <v>7536</v>
      </c>
      <c r="H3151" s="48" t="s">
        <v>7537</v>
      </c>
      <c r="I3151" s="48" t="s">
        <v>7538</v>
      </c>
      <c r="J3151" s="48" t="s">
        <v>7539</v>
      </c>
      <c r="K3151" s="113">
        <v>0</v>
      </c>
      <c r="L3151" s="113">
        <v>0</v>
      </c>
      <c r="M3151" s="113">
        <v>0</v>
      </c>
      <c r="N3151" s="42">
        <v>0</v>
      </c>
      <c r="O3151" s="48">
        <v>0</v>
      </c>
      <c r="P3151" s="48">
        <v>0</v>
      </c>
      <c r="Q3151" s="48">
        <v>1</v>
      </c>
      <c r="R3151" s="48">
        <v>0</v>
      </c>
      <c r="S3151" s="113">
        <v>0</v>
      </c>
      <c r="T3151" s="48">
        <v>1</v>
      </c>
      <c r="U3151" s="47"/>
      <c r="V3151" s="22" t="s">
        <v>8878</v>
      </c>
      <c r="W3151" s="134" t="s">
        <v>4540</v>
      </c>
      <c r="X3151" s="3" t="s">
        <v>4385</v>
      </c>
      <c r="Y3151" s="21">
        <v>0</v>
      </c>
      <c r="Z3151" s="21">
        <v>16</v>
      </c>
      <c r="AA3151" s="14">
        <v>0</v>
      </c>
      <c r="AB3151" s="3">
        <f t="shared" si="144"/>
        <v>192</v>
      </c>
      <c r="AC3151">
        <v>286.65799175064467</v>
      </c>
      <c r="AE3151" s="22" t="s">
        <v>8878</v>
      </c>
      <c r="AF3151" s="2" t="s">
        <v>4541</v>
      </c>
      <c r="AG3151" s="3" t="s">
        <v>4542</v>
      </c>
      <c r="AH3151" s="3">
        <v>0</v>
      </c>
      <c r="AI3151" s="3">
        <v>4</v>
      </c>
      <c r="AJ3151" s="3">
        <v>0</v>
      </c>
      <c r="AK3151" s="3">
        <f>(240*AH3151)+(12*AI3151)+AJ3151</f>
        <v>48</v>
      </c>
      <c r="AL3151">
        <v>71.664497937661167</v>
      </c>
      <c r="AN3151" s="3">
        <v>1155</v>
      </c>
      <c r="AO3151" s="3">
        <v>1499</v>
      </c>
      <c r="AP3151" s="3">
        <v>2926</v>
      </c>
      <c r="AQ3151" s="3">
        <v>2926</v>
      </c>
      <c r="AR3151" s="183" t="s">
        <v>9242</v>
      </c>
      <c r="AS3151" s="183" t="s">
        <v>9354</v>
      </c>
      <c r="AT3151" s="3">
        <v>0</v>
      </c>
      <c r="AU3151" s="18">
        <v>0</v>
      </c>
      <c r="AV3151" s="17"/>
      <c r="AW3151" s="200">
        <v>1</v>
      </c>
      <c r="AX3151" s="200">
        <v>0</v>
      </c>
      <c r="AY3151" s="200">
        <v>0</v>
      </c>
      <c r="AZ3151" s="200">
        <v>0</v>
      </c>
      <c r="BA3151" s="200">
        <v>0</v>
      </c>
      <c r="BB3151" s="200">
        <v>0</v>
      </c>
      <c r="BC3151" s="200">
        <v>0</v>
      </c>
      <c r="BE3151" s="18">
        <v>0</v>
      </c>
      <c r="BF3151" s="18">
        <v>0</v>
      </c>
      <c r="BG3151" s="18">
        <v>1</v>
      </c>
      <c r="BH3151" s="18">
        <v>0</v>
      </c>
      <c r="BI3151" s="18">
        <v>0</v>
      </c>
      <c r="BJ3151" s="18">
        <v>0</v>
      </c>
    </row>
    <row r="3152" spans="1:62" x14ac:dyDescent="0.25">
      <c r="A3152" s="18">
        <v>149</v>
      </c>
      <c r="B3152" s="42">
        <v>82</v>
      </c>
      <c r="C3152" s="18" t="s">
        <v>4538</v>
      </c>
      <c r="D3152" s="3" t="s">
        <v>2493</v>
      </c>
      <c r="E3152" s="48" t="s">
        <v>4539</v>
      </c>
      <c r="F3152" s="48" t="s">
        <v>7535</v>
      </c>
      <c r="G3152" s="48" t="s">
        <v>7536</v>
      </c>
      <c r="H3152" s="48" t="s">
        <v>7537</v>
      </c>
      <c r="I3152" s="48" t="s">
        <v>7538</v>
      </c>
      <c r="J3152" s="48" t="s">
        <v>7539</v>
      </c>
      <c r="K3152" s="113">
        <v>0</v>
      </c>
      <c r="L3152" s="113">
        <v>0</v>
      </c>
      <c r="M3152" s="113">
        <v>0</v>
      </c>
      <c r="N3152" s="42">
        <v>0</v>
      </c>
      <c r="O3152" s="48">
        <v>0</v>
      </c>
      <c r="P3152" s="48">
        <v>0</v>
      </c>
      <c r="Q3152" s="48">
        <v>1</v>
      </c>
      <c r="R3152" s="48">
        <v>0</v>
      </c>
      <c r="S3152" s="113">
        <v>0</v>
      </c>
      <c r="T3152" s="48">
        <v>1</v>
      </c>
      <c r="U3152" s="47"/>
      <c r="V3152" s="22" t="s">
        <v>8878</v>
      </c>
      <c r="W3152" s="134" t="s">
        <v>4543</v>
      </c>
      <c r="X3152" s="3" t="s">
        <v>442</v>
      </c>
      <c r="Y3152" s="21">
        <v>0</v>
      </c>
      <c r="Z3152" s="21">
        <v>17</v>
      </c>
      <c r="AA3152" s="14">
        <v>6</v>
      </c>
      <c r="AB3152" s="3">
        <f t="shared" si="144"/>
        <v>210</v>
      </c>
      <c r="AC3152">
        <v>313.53217847726762</v>
      </c>
      <c r="AE3152" s="22"/>
      <c r="AN3152" s="3">
        <v>1155</v>
      </c>
      <c r="AO3152" s="3">
        <v>1499</v>
      </c>
      <c r="AP3152" s="3">
        <v>2926</v>
      </c>
      <c r="AR3152" s="183" t="s">
        <v>9242</v>
      </c>
      <c r="AS3152" s="183" t="s">
        <v>9354</v>
      </c>
      <c r="AT3152" s="3">
        <v>0</v>
      </c>
      <c r="AU3152" s="18">
        <v>0</v>
      </c>
      <c r="AV3152" s="17"/>
      <c r="AW3152" s="200">
        <v>1</v>
      </c>
      <c r="AX3152" s="200">
        <v>0</v>
      </c>
      <c r="AY3152" s="200">
        <v>0</v>
      </c>
      <c r="AZ3152" s="200">
        <v>0</v>
      </c>
      <c r="BA3152" s="200">
        <v>0</v>
      </c>
      <c r="BB3152" s="200">
        <v>0</v>
      </c>
      <c r="BC3152" s="200">
        <v>0</v>
      </c>
    </row>
    <row r="3153" spans="1:62" ht="30" x14ac:dyDescent="0.25">
      <c r="A3153" s="18">
        <v>149</v>
      </c>
      <c r="B3153" s="42">
        <v>82</v>
      </c>
      <c r="C3153" s="18" t="s">
        <v>4538</v>
      </c>
      <c r="D3153" s="3" t="s">
        <v>2493</v>
      </c>
      <c r="E3153" s="48" t="s">
        <v>4539</v>
      </c>
      <c r="F3153" s="48" t="s">
        <v>7535</v>
      </c>
      <c r="G3153" s="48" t="s">
        <v>7536</v>
      </c>
      <c r="H3153" s="48" t="s">
        <v>7537</v>
      </c>
      <c r="I3153" s="48" t="s">
        <v>7538</v>
      </c>
      <c r="J3153" s="48" t="s">
        <v>7539</v>
      </c>
      <c r="K3153" s="113">
        <v>0</v>
      </c>
      <c r="L3153" s="113">
        <v>0</v>
      </c>
      <c r="M3153" s="113">
        <v>0</v>
      </c>
      <c r="N3153" s="42">
        <v>0</v>
      </c>
      <c r="O3153" s="48">
        <v>0</v>
      </c>
      <c r="P3153" s="48">
        <v>0</v>
      </c>
      <c r="Q3153" s="48">
        <v>1</v>
      </c>
      <c r="R3153" s="48">
        <v>0</v>
      </c>
      <c r="S3153" s="113">
        <v>0</v>
      </c>
      <c r="T3153" s="48">
        <v>1</v>
      </c>
      <c r="U3153" s="47"/>
      <c r="V3153" s="232" t="s">
        <v>8522</v>
      </c>
      <c r="W3153" s="134" t="s">
        <v>4544</v>
      </c>
      <c r="X3153" s="3" t="s">
        <v>4545</v>
      </c>
      <c r="Y3153" s="21">
        <v>1</v>
      </c>
      <c r="Z3153" s="21">
        <v>9</v>
      </c>
      <c r="AA3153" s="14">
        <v>9.75</v>
      </c>
      <c r="AB3153" s="3">
        <f t="shared" si="144"/>
        <v>357.75</v>
      </c>
      <c r="AC3153">
        <v>581.86558063487291</v>
      </c>
      <c r="AE3153" s="22" t="s">
        <v>9274</v>
      </c>
      <c r="AF3153" s="2" t="s">
        <v>886</v>
      </c>
      <c r="AG3153" s="3" t="s">
        <v>4546</v>
      </c>
      <c r="AH3153" s="3">
        <v>3</v>
      </c>
      <c r="AI3153" s="3">
        <v>2</v>
      </c>
      <c r="AJ3153" s="3">
        <v>3.75</v>
      </c>
      <c r="AK3153" s="3">
        <f>(240*AH3153)+(12*AI3153)+AJ3153</f>
        <v>747.75</v>
      </c>
      <c r="AL3153">
        <v>1035.6658294355336</v>
      </c>
      <c r="AN3153" s="3">
        <v>1155</v>
      </c>
      <c r="AO3153" s="3">
        <v>1499</v>
      </c>
      <c r="AP3153" s="3">
        <v>3551</v>
      </c>
      <c r="AQ3153" s="3">
        <v>2378</v>
      </c>
      <c r="AR3153" s="183" t="s">
        <v>9243</v>
      </c>
      <c r="AS3153" s="183" t="s">
        <v>9355</v>
      </c>
      <c r="AT3153" s="3">
        <v>0</v>
      </c>
      <c r="AU3153" s="18">
        <v>0</v>
      </c>
      <c r="AV3153" s="17"/>
      <c r="AW3153" s="200">
        <v>1</v>
      </c>
      <c r="AX3153" s="200">
        <v>0</v>
      </c>
      <c r="AY3153" s="200">
        <v>0</v>
      </c>
      <c r="AZ3153" s="200">
        <v>0</v>
      </c>
      <c r="BA3153" s="200">
        <v>0</v>
      </c>
      <c r="BB3153" s="200">
        <v>0</v>
      </c>
      <c r="BC3153" s="200">
        <v>0</v>
      </c>
      <c r="BE3153" s="18">
        <v>1</v>
      </c>
      <c r="BF3153" s="18">
        <v>0</v>
      </c>
      <c r="BG3153" s="18">
        <v>0</v>
      </c>
      <c r="BH3153" s="18">
        <v>0</v>
      </c>
      <c r="BI3153" s="18">
        <v>0</v>
      </c>
      <c r="BJ3153" s="18">
        <v>0</v>
      </c>
    </row>
    <row r="3154" spans="1:62" s="18" customFormat="1" x14ac:dyDescent="0.25">
      <c r="A3154" s="18">
        <v>149</v>
      </c>
      <c r="B3154" s="42">
        <v>82</v>
      </c>
      <c r="C3154" s="18" t="s">
        <v>4538</v>
      </c>
      <c r="D3154" s="3" t="s">
        <v>2493</v>
      </c>
      <c r="E3154" s="48" t="s">
        <v>4539</v>
      </c>
      <c r="F3154" s="48" t="s">
        <v>7535</v>
      </c>
      <c r="G3154" s="48" t="s">
        <v>7536</v>
      </c>
      <c r="H3154" s="48" t="s">
        <v>7537</v>
      </c>
      <c r="I3154" s="48" t="s">
        <v>7538</v>
      </c>
      <c r="J3154" s="48" t="s">
        <v>7539</v>
      </c>
      <c r="K3154" s="113">
        <v>0</v>
      </c>
      <c r="L3154" s="113">
        <v>0</v>
      </c>
      <c r="M3154" s="113">
        <v>0</v>
      </c>
      <c r="N3154" s="42">
        <v>0</v>
      </c>
      <c r="O3154" s="48">
        <v>0</v>
      </c>
      <c r="P3154" s="48">
        <v>0</v>
      </c>
      <c r="Q3154" s="48">
        <v>1</v>
      </c>
      <c r="R3154" s="48">
        <v>0</v>
      </c>
      <c r="S3154" s="113">
        <v>0</v>
      </c>
      <c r="T3154" s="48">
        <v>1</v>
      </c>
      <c r="U3154" s="47"/>
      <c r="V3154" s="232" t="s">
        <v>8522</v>
      </c>
      <c r="W3154" s="134" t="s">
        <v>4547</v>
      </c>
      <c r="X3154" s="3" t="s">
        <v>615</v>
      </c>
      <c r="Y3154" s="21">
        <v>0</v>
      </c>
      <c r="Z3154" s="21">
        <v>9</v>
      </c>
      <c r="AA3154" s="14">
        <v>6</v>
      </c>
      <c r="AB3154" s="3">
        <f t="shared" si="144"/>
        <v>114</v>
      </c>
      <c r="AC3154" s="18">
        <v>185.41628565304126</v>
      </c>
      <c r="AD3154" s="1"/>
      <c r="AE3154" s="22" t="s">
        <v>149</v>
      </c>
      <c r="AF3154" s="155" t="s">
        <v>7604</v>
      </c>
      <c r="AG3154" s="3" t="s">
        <v>4548</v>
      </c>
      <c r="AH3154" s="3">
        <v>3</v>
      </c>
      <c r="AI3154" s="3">
        <v>6</v>
      </c>
      <c r="AJ3154" s="3">
        <v>3.75</v>
      </c>
      <c r="AK3154" s="3">
        <f>(240*AH3154)+(12*AI3154)+AJ3154</f>
        <v>795.75</v>
      </c>
      <c r="AL3154" s="18">
        <v>795.75</v>
      </c>
      <c r="AM3154" s="1"/>
      <c r="AN3154" s="3">
        <v>1155</v>
      </c>
      <c r="AO3154" s="3">
        <v>1499</v>
      </c>
      <c r="AP3154" s="3">
        <v>3551</v>
      </c>
      <c r="AQ3154" s="3"/>
      <c r="AR3154" s="183" t="s">
        <v>9243</v>
      </c>
      <c r="AS3154" s="183" t="s">
        <v>9355</v>
      </c>
      <c r="AT3154" s="3">
        <v>0</v>
      </c>
      <c r="AU3154" s="18">
        <v>0</v>
      </c>
      <c r="AV3154" s="17"/>
      <c r="AW3154" s="200">
        <v>1</v>
      </c>
      <c r="AX3154" s="200">
        <v>0</v>
      </c>
      <c r="AY3154" s="200">
        <v>0</v>
      </c>
      <c r="AZ3154" s="200">
        <v>0</v>
      </c>
      <c r="BA3154" s="200">
        <v>0</v>
      </c>
      <c r="BB3154" s="200">
        <v>0</v>
      </c>
      <c r="BC3154" s="200">
        <v>0</v>
      </c>
      <c r="BD3154" s="17"/>
    </row>
    <row r="3155" spans="1:62" s="18" customFormat="1" x14ac:dyDescent="0.25">
      <c r="A3155" s="18">
        <v>149</v>
      </c>
      <c r="B3155" s="42">
        <v>82</v>
      </c>
      <c r="C3155" s="18" t="s">
        <v>4538</v>
      </c>
      <c r="D3155" s="3" t="s">
        <v>2493</v>
      </c>
      <c r="E3155" s="48" t="s">
        <v>4539</v>
      </c>
      <c r="F3155" s="48" t="s">
        <v>7535</v>
      </c>
      <c r="G3155" s="48" t="s">
        <v>7536</v>
      </c>
      <c r="H3155" s="48" t="s">
        <v>7537</v>
      </c>
      <c r="I3155" s="48" t="s">
        <v>7538</v>
      </c>
      <c r="J3155" s="48" t="s">
        <v>7539</v>
      </c>
      <c r="K3155" s="113">
        <v>0</v>
      </c>
      <c r="L3155" s="113">
        <v>0</v>
      </c>
      <c r="M3155" s="113">
        <v>0</v>
      </c>
      <c r="N3155" s="42">
        <v>0</v>
      </c>
      <c r="O3155" s="48">
        <v>0</v>
      </c>
      <c r="P3155" s="48">
        <v>0</v>
      </c>
      <c r="Q3155" s="48">
        <v>1</v>
      </c>
      <c r="R3155" s="48">
        <v>0</v>
      </c>
      <c r="S3155" s="113">
        <v>0</v>
      </c>
      <c r="T3155" s="48">
        <v>1</v>
      </c>
      <c r="U3155" s="47"/>
      <c r="V3155" s="232" t="s">
        <v>8522</v>
      </c>
      <c r="W3155" s="134" t="s">
        <v>4549</v>
      </c>
      <c r="X3155" s="3" t="s">
        <v>65</v>
      </c>
      <c r="Y3155" s="21">
        <v>0</v>
      </c>
      <c r="Z3155" s="21">
        <v>2</v>
      </c>
      <c r="AA3155" s="14">
        <v>6</v>
      </c>
      <c r="AB3155" s="3">
        <f t="shared" si="144"/>
        <v>30</v>
      </c>
      <c r="AC3155" s="18">
        <v>48.793759382379278</v>
      </c>
      <c r="AD3155" s="1"/>
      <c r="AE3155" s="15"/>
      <c r="AF3155" s="2"/>
      <c r="AG3155" s="3"/>
      <c r="AH3155" s="3"/>
      <c r="AI3155" s="3"/>
      <c r="AJ3155" s="3"/>
      <c r="AK3155" s="3"/>
      <c r="AM3155" s="1"/>
      <c r="AN3155" s="3">
        <v>1155</v>
      </c>
      <c r="AO3155" s="3">
        <v>1499</v>
      </c>
      <c r="AP3155" s="3">
        <v>3551</v>
      </c>
      <c r="AQ3155" s="3"/>
      <c r="AR3155" s="183" t="s">
        <v>9243</v>
      </c>
      <c r="AS3155" s="183" t="s">
        <v>9355</v>
      </c>
      <c r="AT3155" s="3">
        <v>0</v>
      </c>
      <c r="AU3155" s="18">
        <v>0</v>
      </c>
      <c r="AV3155" s="17"/>
      <c r="AW3155" s="200">
        <v>1</v>
      </c>
      <c r="AX3155" s="200">
        <v>0</v>
      </c>
      <c r="AY3155" s="200">
        <v>0</v>
      </c>
      <c r="AZ3155" s="200">
        <v>0</v>
      </c>
      <c r="BA3155" s="200">
        <v>0</v>
      </c>
      <c r="BB3155" s="200">
        <v>0</v>
      </c>
      <c r="BC3155" s="200">
        <v>0</v>
      </c>
      <c r="BD3155" s="17"/>
    </row>
    <row r="3156" spans="1:62" s="18" customFormat="1" x14ac:dyDescent="0.25">
      <c r="A3156" s="18">
        <v>149</v>
      </c>
      <c r="B3156" s="42">
        <v>82</v>
      </c>
      <c r="C3156" s="18" t="s">
        <v>4538</v>
      </c>
      <c r="D3156" s="3" t="s">
        <v>2493</v>
      </c>
      <c r="E3156" s="48" t="s">
        <v>4539</v>
      </c>
      <c r="F3156" s="48" t="s">
        <v>7535</v>
      </c>
      <c r="G3156" s="48" t="s">
        <v>7536</v>
      </c>
      <c r="H3156" s="48" t="s">
        <v>7537</v>
      </c>
      <c r="I3156" s="48" t="s">
        <v>7538</v>
      </c>
      <c r="J3156" s="48" t="s">
        <v>7539</v>
      </c>
      <c r="K3156" s="113">
        <v>0</v>
      </c>
      <c r="L3156" s="113">
        <v>0</v>
      </c>
      <c r="M3156" s="113">
        <v>0</v>
      </c>
      <c r="N3156" s="42">
        <v>0</v>
      </c>
      <c r="O3156" s="48">
        <v>0</v>
      </c>
      <c r="P3156" s="48">
        <v>0</v>
      </c>
      <c r="Q3156" s="48">
        <v>1</v>
      </c>
      <c r="R3156" s="48">
        <v>0</v>
      </c>
      <c r="S3156" s="113">
        <v>0</v>
      </c>
      <c r="T3156" s="48">
        <v>1</v>
      </c>
      <c r="U3156" s="47"/>
      <c r="V3156" s="14" t="s">
        <v>149</v>
      </c>
      <c r="W3156" s="134"/>
      <c r="X3156" s="3" t="s">
        <v>4548</v>
      </c>
      <c r="Y3156" s="21">
        <v>3</v>
      </c>
      <c r="Z3156" s="21">
        <v>6</v>
      </c>
      <c r="AA3156" s="14">
        <v>3.75</v>
      </c>
      <c r="AB3156" s="3">
        <f t="shared" si="144"/>
        <v>795.75</v>
      </c>
      <c r="AD3156" s="1"/>
      <c r="AE3156" s="15"/>
      <c r="AF3156" s="2"/>
      <c r="AG3156" s="3"/>
      <c r="AH3156" s="3"/>
      <c r="AI3156" s="3"/>
      <c r="AJ3156" s="3"/>
      <c r="AK3156" s="3"/>
      <c r="AM3156" s="1"/>
      <c r="AN3156" s="3">
        <v>1155</v>
      </c>
      <c r="AO3156" s="3">
        <v>1499</v>
      </c>
      <c r="AP3156" s="3"/>
      <c r="AQ3156" s="3"/>
      <c r="AR3156" s="183" t="s">
        <v>9243</v>
      </c>
      <c r="AS3156" s="183" t="s">
        <v>9355</v>
      </c>
      <c r="AT3156" s="3">
        <v>0</v>
      </c>
      <c r="AU3156" s="18">
        <v>0</v>
      </c>
      <c r="AV3156" s="17"/>
      <c r="AW3156" s="196"/>
      <c r="AX3156" s="3"/>
      <c r="BD3156" s="17"/>
    </row>
    <row r="3157" spans="1:62" s="18" customFormat="1" x14ac:dyDescent="0.25">
      <c r="A3157" s="18">
        <v>149</v>
      </c>
      <c r="B3157" s="42">
        <v>82</v>
      </c>
      <c r="C3157" s="18" t="s">
        <v>4538</v>
      </c>
      <c r="D3157" s="3" t="s">
        <v>2493</v>
      </c>
      <c r="E3157" s="48" t="s">
        <v>4539</v>
      </c>
      <c r="F3157" s="48" t="s">
        <v>7535</v>
      </c>
      <c r="G3157" s="48" t="s">
        <v>7536</v>
      </c>
      <c r="H3157" s="48" t="s">
        <v>7537</v>
      </c>
      <c r="I3157" s="48" t="s">
        <v>7538</v>
      </c>
      <c r="J3157" s="48" t="s">
        <v>7539</v>
      </c>
      <c r="K3157" s="113">
        <v>0</v>
      </c>
      <c r="L3157" s="113">
        <v>0</v>
      </c>
      <c r="M3157" s="113">
        <v>0</v>
      </c>
      <c r="N3157" s="42">
        <v>0</v>
      </c>
      <c r="O3157" s="48">
        <v>0</v>
      </c>
      <c r="P3157" s="48">
        <v>0</v>
      </c>
      <c r="Q3157" s="48">
        <v>1</v>
      </c>
      <c r="R3157" s="48">
        <v>0</v>
      </c>
      <c r="S3157" s="113">
        <v>0</v>
      </c>
      <c r="T3157" s="48">
        <v>1</v>
      </c>
      <c r="U3157" s="47"/>
      <c r="V3157" s="22" t="s">
        <v>9270</v>
      </c>
      <c r="W3157" s="134" t="s">
        <v>4550</v>
      </c>
      <c r="X3157" s="3" t="s">
        <v>2189</v>
      </c>
      <c r="Y3157" s="21">
        <v>0</v>
      </c>
      <c r="Z3157" s="21">
        <v>1</v>
      </c>
      <c r="AA3157" s="14">
        <v>0</v>
      </c>
      <c r="AB3157" s="3">
        <f t="shared" si="144"/>
        <v>12</v>
      </c>
      <c r="AC3157" s="18">
        <v>16.280274958006608</v>
      </c>
      <c r="AD3157" s="1"/>
      <c r="AE3157" s="22" t="s">
        <v>9527</v>
      </c>
      <c r="AF3157" s="2" t="s">
        <v>4551</v>
      </c>
      <c r="AG3157" s="3" t="s">
        <v>4552</v>
      </c>
      <c r="AH3157" s="3">
        <v>1</v>
      </c>
      <c r="AI3157" s="3">
        <v>11</v>
      </c>
      <c r="AJ3157" s="3">
        <v>3</v>
      </c>
      <c r="AK3157" s="3">
        <f>(240*AH3157)+(12*AI3157)+AJ3157</f>
        <v>375</v>
      </c>
      <c r="AL3157" s="18">
        <v>455.95407432559165</v>
      </c>
      <c r="AM3157" s="1"/>
      <c r="AN3157" s="3">
        <v>1155</v>
      </c>
      <c r="AO3157" s="3">
        <v>1499</v>
      </c>
      <c r="AP3157" s="3">
        <v>2227</v>
      </c>
      <c r="AQ3157" s="3">
        <v>1427</v>
      </c>
      <c r="AR3157" s="183" t="s">
        <v>9243</v>
      </c>
      <c r="AS3157" s="183" t="s">
        <v>9355</v>
      </c>
      <c r="AT3157" s="3">
        <v>0</v>
      </c>
      <c r="AU3157" s="18">
        <v>0</v>
      </c>
      <c r="AV3157" s="17"/>
      <c r="AW3157" s="200">
        <v>1</v>
      </c>
      <c r="AX3157" s="200">
        <v>0</v>
      </c>
      <c r="AY3157" s="200">
        <v>0</v>
      </c>
      <c r="AZ3157" s="200">
        <v>0</v>
      </c>
      <c r="BA3157" s="200">
        <v>0</v>
      </c>
      <c r="BB3157" s="200">
        <v>0</v>
      </c>
      <c r="BC3157" s="200">
        <v>0</v>
      </c>
      <c r="BD3157" s="17"/>
      <c r="BE3157" s="18">
        <v>1</v>
      </c>
      <c r="BF3157" s="18">
        <v>0</v>
      </c>
      <c r="BG3157" s="18">
        <v>0</v>
      </c>
      <c r="BH3157" s="18">
        <v>0</v>
      </c>
      <c r="BI3157" s="18">
        <v>0</v>
      </c>
      <c r="BJ3157" s="18">
        <v>0</v>
      </c>
    </row>
    <row r="3158" spans="1:62" s="18" customFormat="1" x14ac:dyDescent="0.25">
      <c r="A3158" s="18">
        <v>149</v>
      </c>
      <c r="B3158" s="42">
        <v>82</v>
      </c>
      <c r="C3158" s="18" t="s">
        <v>4538</v>
      </c>
      <c r="D3158" s="3" t="s">
        <v>2493</v>
      </c>
      <c r="E3158" s="48" t="s">
        <v>4539</v>
      </c>
      <c r="F3158" s="48" t="s">
        <v>7535</v>
      </c>
      <c r="G3158" s="48" t="s">
        <v>7536</v>
      </c>
      <c r="H3158" s="48" t="s">
        <v>7537</v>
      </c>
      <c r="I3158" s="48" t="s">
        <v>7538</v>
      </c>
      <c r="J3158" s="48" t="s">
        <v>7539</v>
      </c>
      <c r="K3158" s="113">
        <v>0</v>
      </c>
      <c r="L3158" s="113">
        <v>0</v>
      </c>
      <c r="M3158" s="113">
        <v>0</v>
      </c>
      <c r="N3158" s="42">
        <v>0</v>
      </c>
      <c r="O3158" s="48">
        <v>0</v>
      </c>
      <c r="P3158" s="48">
        <v>0</v>
      </c>
      <c r="Q3158" s="48">
        <v>1</v>
      </c>
      <c r="R3158" s="48">
        <v>0</v>
      </c>
      <c r="S3158" s="113">
        <v>0</v>
      </c>
      <c r="T3158" s="48">
        <v>1</v>
      </c>
      <c r="U3158" s="47"/>
      <c r="V3158" s="22" t="s">
        <v>9270</v>
      </c>
      <c r="W3158" s="134" t="s">
        <v>4553</v>
      </c>
      <c r="X3158" s="3" t="s">
        <v>90</v>
      </c>
      <c r="Y3158" s="21">
        <v>0</v>
      </c>
      <c r="Z3158" s="21">
        <v>13</v>
      </c>
      <c r="AA3158" s="14">
        <v>6</v>
      </c>
      <c r="AB3158" s="3">
        <f t="shared" si="144"/>
        <v>162</v>
      </c>
      <c r="AC3158" s="18">
        <v>219.78371193308919</v>
      </c>
      <c r="AD3158" s="1"/>
      <c r="AE3158" s="22"/>
      <c r="AF3158" s="2"/>
      <c r="AG3158" s="3" t="s">
        <v>4552</v>
      </c>
      <c r="AH3158" s="3">
        <v>1</v>
      </c>
      <c r="AI3158" s="3">
        <v>11</v>
      </c>
      <c r="AJ3158" s="3">
        <v>3</v>
      </c>
      <c r="AK3158" s="3">
        <f>(240*AH3158)+(12*AI3158)+AJ3158</f>
        <v>375</v>
      </c>
      <c r="AL3158" s="18">
        <v>375</v>
      </c>
      <c r="AM3158" s="1"/>
      <c r="AN3158" s="3">
        <v>1155</v>
      </c>
      <c r="AO3158" s="3">
        <v>1499</v>
      </c>
      <c r="AP3158" s="3">
        <v>2227</v>
      </c>
      <c r="AQ3158" s="3"/>
      <c r="AR3158" s="183" t="s">
        <v>9243</v>
      </c>
      <c r="AS3158" s="183" t="s">
        <v>9355</v>
      </c>
      <c r="AT3158" s="3">
        <v>0</v>
      </c>
      <c r="AU3158" s="18">
        <v>0</v>
      </c>
      <c r="AV3158" s="17"/>
      <c r="AW3158" s="200">
        <v>1</v>
      </c>
      <c r="AX3158" s="200">
        <v>0</v>
      </c>
      <c r="AY3158" s="200">
        <v>0</v>
      </c>
      <c r="AZ3158" s="200">
        <v>0</v>
      </c>
      <c r="BA3158" s="200">
        <v>0</v>
      </c>
      <c r="BB3158" s="200">
        <v>0</v>
      </c>
      <c r="BC3158" s="200">
        <v>0</v>
      </c>
      <c r="BD3158" s="17"/>
    </row>
    <row r="3159" spans="1:62" s="18" customFormat="1" x14ac:dyDescent="0.25">
      <c r="A3159" s="18">
        <v>149</v>
      </c>
      <c r="B3159" s="42">
        <v>82</v>
      </c>
      <c r="C3159" s="18" t="s">
        <v>4538</v>
      </c>
      <c r="D3159" s="3" t="s">
        <v>2493</v>
      </c>
      <c r="E3159" s="48" t="s">
        <v>4539</v>
      </c>
      <c r="F3159" s="48" t="s">
        <v>7535</v>
      </c>
      <c r="G3159" s="48" t="s">
        <v>7536</v>
      </c>
      <c r="H3159" s="48" t="s">
        <v>7537</v>
      </c>
      <c r="I3159" s="48" t="s">
        <v>7538</v>
      </c>
      <c r="J3159" s="48" t="s">
        <v>7539</v>
      </c>
      <c r="K3159" s="113">
        <v>0</v>
      </c>
      <c r="L3159" s="113">
        <v>0</v>
      </c>
      <c r="M3159" s="113">
        <v>0</v>
      </c>
      <c r="N3159" s="42">
        <v>0</v>
      </c>
      <c r="O3159" s="48">
        <v>0</v>
      </c>
      <c r="P3159" s="48">
        <v>0</v>
      </c>
      <c r="Q3159" s="48">
        <v>1</v>
      </c>
      <c r="R3159" s="48">
        <v>0</v>
      </c>
      <c r="S3159" s="113">
        <v>0</v>
      </c>
      <c r="T3159" s="48">
        <v>1</v>
      </c>
      <c r="U3159" s="47"/>
      <c r="V3159" s="14"/>
      <c r="W3159" s="134"/>
      <c r="X3159" s="3"/>
      <c r="Y3159" s="21"/>
      <c r="Z3159" s="21"/>
      <c r="AA3159" s="14"/>
      <c r="AB3159" s="3"/>
      <c r="AD3159" s="1"/>
      <c r="AE3159" s="15"/>
      <c r="AF3159" s="2"/>
      <c r="AG3159" s="3"/>
      <c r="AH3159" s="3"/>
      <c r="AI3159" s="3"/>
      <c r="AJ3159" s="3"/>
      <c r="AK3159" s="3"/>
      <c r="AM3159" s="1"/>
      <c r="AN3159" s="3">
        <v>1155</v>
      </c>
      <c r="AO3159" s="3">
        <v>1499</v>
      </c>
      <c r="AP3159" s="3"/>
      <c r="AQ3159" s="3"/>
      <c r="AR3159" s="183" t="s">
        <v>9243</v>
      </c>
      <c r="AS3159" s="183" t="s">
        <v>9355</v>
      </c>
      <c r="AT3159" s="3">
        <v>0</v>
      </c>
      <c r="AU3159" s="18">
        <v>0</v>
      </c>
      <c r="AV3159" s="17"/>
      <c r="AW3159" s="200">
        <v>1</v>
      </c>
      <c r="AX3159" s="200">
        <v>0</v>
      </c>
      <c r="AY3159" s="200">
        <v>0</v>
      </c>
      <c r="AZ3159" s="200">
        <v>0</v>
      </c>
      <c r="BA3159" s="200">
        <v>0</v>
      </c>
      <c r="BB3159" s="200">
        <v>0</v>
      </c>
      <c r="BC3159" s="200">
        <v>0</v>
      </c>
      <c r="BD3159" s="17"/>
    </row>
    <row r="3160" spans="1:62" s="18" customFormat="1" x14ac:dyDescent="0.25">
      <c r="A3160" s="18">
        <v>149</v>
      </c>
      <c r="B3160" s="42">
        <v>82</v>
      </c>
      <c r="C3160" s="18" t="s">
        <v>4538</v>
      </c>
      <c r="D3160" s="3" t="s">
        <v>2493</v>
      </c>
      <c r="E3160" s="48" t="s">
        <v>4539</v>
      </c>
      <c r="F3160" s="48" t="s">
        <v>7535</v>
      </c>
      <c r="G3160" s="48" t="s">
        <v>7536</v>
      </c>
      <c r="H3160" s="48" t="s">
        <v>7537</v>
      </c>
      <c r="I3160" s="48" t="s">
        <v>7538</v>
      </c>
      <c r="J3160" s="48" t="s">
        <v>7539</v>
      </c>
      <c r="K3160" s="113">
        <v>0</v>
      </c>
      <c r="L3160" s="113">
        <v>0</v>
      </c>
      <c r="M3160" s="113">
        <v>0</v>
      </c>
      <c r="N3160" s="42">
        <v>0</v>
      </c>
      <c r="O3160" s="48">
        <v>0</v>
      </c>
      <c r="P3160" s="48">
        <v>0</v>
      </c>
      <c r="Q3160" s="48">
        <v>1</v>
      </c>
      <c r="R3160" s="48">
        <v>0</v>
      </c>
      <c r="S3160" s="113">
        <v>0</v>
      </c>
      <c r="T3160" s="48">
        <v>1</v>
      </c>
      <c r="U3160" s="47"/>
      <c r="V3160" s="22" t="s">
        <v>9445</v>
      </c>
      <c r="W3160" s="134" t="s">
        <v>4554</v>
      </c>
      <c r="X3160" s="3" t="s">
        <v>1086</v>
      </c>
      <c r="Y3160" s="21">
        <v>0</v>
      </c>
      <c r="Z3160" s="21">
        <v>14</v>
      </c>
      <c r="AA3160" s="14">
        <v>9</v>
      </c>
      <c r="AB3160" s="3">
        <f t="shared" ref="AB3160:AB3191" si="145">(240*Y3160)+(12*Z3160)+AA3160</f>
        <v>177</v>
      </c>
      <c r="AC3160" s="18">
        <v>225.59375944145384</v>
      </c>
      <c r="AD3160" s="1"/>
      <c r="AE3160" s="15"/>
      <c r="AF3160" s="2"/>
      <c r="AG3160" s="3"/>
      <c r="AH3160" s="3"/>
      <c r="AI3160" s="3"/>
      <c r="AJ3160" s="3"/>
      <c r="AK3160" s="3"/>
      <c r="AM3160" s="1"/>
      <c r="AN3160" s="3">
        <v>1155</v>
      </c>
      <c r="AO3160" s="3">
        <v>1499</v>
      </c>
      <c r="AP3160" s="3">
        <v>1771</v>
      </c>
      <c r="AQ3160" s="3"/>
      <c r="AR3160" s="183" t="s">
        <v>9243</v>
      </c>
      <c r="AS3160" s="183" t="s">
        <v>9355</v>
      </c>
      <c r="AT3160" s="3">
        <v>0</v>
      </c>
      <c r="AU3160" s="18">
        <v>0</v>
      </c>
      <c r="AV3160" s="17"/>
      <c r="AW3160" s="200">
        <v>1</v>
      </c>
      <c r="AX3160" s="200">
        <v>0</v>
      </c>
      <c r="AY3160" s="200">
        <v>0</v>
      </c>
      <c r="AZ3160" s="200">
        <v>0</v>
      </c>
      <c r="BA3160" s="200">
        <v>0</v>
      </c>
      <c r="BB3160" s="200">
        <v>0</v>
      </c>
      <c r="BC3160" s="200">
        <v>0</v>
      </c>
      <c r="BD3160" s="17"/>
    </row>
    <row r="3161" spans="1:62" s="18" customFormat="1" x14ac:dyDescent="0.25">
      <c r="A3161" s="18">
        <v>149</v>
      </c>
      <c r="B3161" s="42">
        <v>82</v>
      </c>
      <c r="C3161" s="18" t="s">
        <v>4538</v>
      </c>
      <c r="D3161" s="3" t="s">
        <v>2493</v>
      </c>
      <c r="E3161" s="48" t="s">
        <v>4539</v>
      </c>
      <c r="F3161" s="48" t="s">
        <v>7535</v>
      </c>
      <c r="G3161" s="48" t="s">
        <v>7536</v>
      </c>
      <c r="H3161" s="48" t="s">
        <v>7537</v>
      </c>
      <c r="I3161" s="48" t="s">
        <v>7538</v>
      </c>
      <c r="J3161" s="48" t="s">
        <v>7539</v>
      </c>
      <c r="K3161" s="113">
        <v>0</v>
      </c>
      <c r="L3161" s="113">
        <v>0</v>
      </c>
      <c r="M3161" s="113">
        <v>0</v>
      </c>
      <c r="N3161" s="42">
        <v>0</v>
      </c>
      <c r="O3161" s="48">
        <v>0</v>
      </c>
      <c r="P3161" s="48">
        <v>0</v>
      </c>
      <c r="Q3161" s="48">
        <v>1</v>
      </c>
      <c r="R3161" s="48">
        <v>0</v>
      </c>
      <c r="S3161" s="113">
        <v>0</v>
      </c>
      <c r="T3161" s="48">
        <v>1</v>
      </c>
      <c r="U3161" s="47"/>
      <c r="V3161" s="22" t="s">
        <v>9445</v>
      </c>
      <c r="W3161" s="134" t="s">
        <v>4555</v>
      </c>
      <c r="X3161" s="3" t="s">
        <v>239</v>
      </c>
      <c r="Y3161" s="21">
        <v>0</v>
      </c>
      <c r="Z3161" s="21">
        <v>2</v>
      </c>
      <c r="AA3161" s="14">
        <v>0</v>
      </c>
      <c r="AB3161" s="3">
        <f t="shared" si="145"/>
        <v>24</v>
      </c>
      <c r="AC3161" s="18">
        <v>30.588984331044585</v>
      </c>
      <c r="AD3161" s="1"/>
      <c r="AE3161" s="15"/>
      <c r="AF3161" s="2"/>
      <c r="AG3161" s="3"/>
      <c r="AH3161" s="3"/>
      <c r="AI3161" s="3"/>
      <c r="AJ3161" s="3"/>
      <c r="AK3161" s="3"/>
      <c r="AM3161" s="1"/>
      <c r="AN3161" s="3">
        <v>1155</v>
      </c>
      <c r="AO3161" s="3">
        <v>1499</v>
      </c>
      <c r="AP3161" s="3">
        <v>1771</v>
      </c>
      <c r="AQ3161" s="3"/>
      <c r="AR3161" s="183" t="s">
        <v>9243</v>
      </c>
      <c r="AS3161" s="183" t="s">
        <v>9355</v>
      </c>
      <c r="AT3161" s="3">
        <v>0</v>
      </c>
      <c r="AU3161" s="18">
        <v>0</v>
      </c>
      <c r="AV3161" s="17"/>
      <c r="AW3161" s="200">
        <v>1</v>
      </c>
      <c r="AX3161" s="200">
        <v>0</v>
      </c>
      <c r="AY3161" s="200">
        <v>0</v>
      </c>
      <c r="AZ3161" s="200">
        <v>0</v>
      </c>
      <c r="BA3161" s="200">
        <v>0</v>
      </c>
      <c r="BB3161" s="200">
        <v>0</v>
      </c>
      <c r="BC3161" s="200">
        <v>0</v>
      </c>
      <c r="BD3161" s="17"/>
    </row>
    <row r="3162" spans="1:62" s="6" customFormat="1" ht="15.75" thickBot="1" x14ac:dyDescent="0.3">
      <c r="A3162" s="23">
        <v>149</v>
      </c>
      <c r="B3162" s="30">
        <v>82</v>
      </c>
      <c r="C3162" s="23" t="s">
        <v>4538</v>
      </c>
      <c r="D3162" s="6" t="s">
        <v>2493</v>
      </c>
      <c r="E3162" s="28" t="s">
        <v>4539</v>
      </c>
      <c r="F3162" s="28" t="s">
        <v>7535</v>
      </c>
      <c r="G3162" s="28" t="s">
        <v>7536</v>
      </c>
      <c r="H3162" s="28" t="s">
        <v>7537</v>
      </c>
      <c r="I3162" s="28" t="s">
        <v>7538</v>
      </c>
      <c r="J3162" s="28" t="s">
        <v>7539</v>
      </c>
      <c r="K3162" s="142">
        <v>0</v>
      </c>
      <c r="L3162" s="142">
        <v>0</v>
      </c>
      <c r="M3162" s="142">
        <v>0</v>
      </c>
      <c r="N3162" s="30">
        <v>0</v>
      </c>
      <c r="O3162" s="28">
        <v>0</v>
      </c>
      <c r="P3162" s="28">
        <v>0</v>
      </c>
      <c r="Q3162" s="28">
        <v>1</v>
      </c>
      <c r="R3162" s="28">
        <v>0</v>
      </c>
      <c r="S3162" s="142">
        <v>0</v>
      </c>
      <c r="T3162" s="28">
        <v>1</v>
      </c>
      <c r="U3162" s="90"/>
      <c r="V3162" s="9" t="s">
        <v>149</v>
      </c>
      <c r="W3162" s="133" t="s">
        <v>4556</v>
      </c>
      <c r="X3162" s="6" t="s">
        <v>4552</v>
      </c>
      <c r="Y3162" s="19">
        <v>1</v>
      </c>
      <c r="Z3162" s="19">
        <v>11</v>
      </c>
      <c r="AA3162" s="9">
        <v>3</v>
      </c>
      <c r="AB3162" s="6">
        <f t="shared" si="145"/>
        <v>375</v>
      </c>
      <c r="AD3162" s="10"/>
      <c r="AE3162" s="11"/>
      <c r="AF3162" s="7"/>
      <c r="AM3162" s="10"/>
      <c r="AN3162" s="6">
        <v>1155</v>
      </c>
      <c r="AO3162" s="6">
        <v>1499</v>
      </c>
      <c r="AR3162" s="183" t="s">
        <v>9243</v>
      </c>
      <c r="AS3162" s="183" t="s">
        <v>9355</v>
      </c>
      <c r="AT3162" s="6">
        <v>0</v>
      </c>
      <c r="AU3162" s="23">
        <v>0</v>
      </c>
      <c r="AV3162" s="25"/>
      <c r="AW3162" s="201"/>
      <c r="BD3162" s="10"/>
    </row>
    <row r="3163" spans="1:62" s="23" customFormat="1" ht="16.5" thickTop="1" thickBot="1" x14ac:dyDescent="0.3">
      <c r="A3163" s="23">
        <v>150</v>
      </c>
      <c r="B3163" s="30">
        <v>83</v>
      </c>
      <c r="C3163" s="23" t="s">
        <v>4557</v>
      </c>
      <c r="D3163" s="6" t="s">
        <v>45</v>
      </c>
      <c r="E3163" s="28" t="s">
        <v>4558</v>
      </c>
      <c r="F3163" s="6"/>
      <c r="G3163" s="6"/>
      <c r="H3163" s="6"/>
      <c r="I3163" s="6"/>
      <c r="J3163" s="6"/>
      <c r="K3163" s="142">
        <v>0</v>
      </c>
      <c r="L3163" s="142">
        <v>0</v>
      </c>
      <c r="M3163" s="142">
        <v>0</v>
      </c>
      <c r="N3163" s="30">
        <v>0</v>
      </c>
      <c r="O3163" s="28">
        <v>0</v>
      </c>
      <c r="P3163" s="28">
        <v>0</v>
      </c>
      <c r="Q3163" s="28">
        <v>0</v>
      </c>
      <c r="R3163" s="28">
        <v>0</v>
      </c>
      <c r="S3163" s="142">
        <v>0</v>
      </c>
      <c r="T3163" s="28">
        <v>0</v>
      </c>
      <c r="U3163" s="90"/>
      <c r="V3163" s="20" t="s">
        <v>9244</v>
      </c>
      <c r="W3163" s="133" t="s">
        <v>4559</v>
      </c>
      <c r="X3163" s="6" t="s">
        <v>562</v>
      </c>
      <c r="Y3163" s="19">
        <v>1</v>
      </c>
      <c r="Z3163" s="19">
        <v>4</v>
      </c>
      <c r="AA3163" s="9">
        <v>0</v>
      </c>
      <c r="AB3163" s="6">
        <f t="shared" si="145"/>
        <v>288</v>
      </c>
      <c r="AC3163" s="23">
        <v>412.33660140619884</v>
      </c>
      <c r="AD3163" s="10"/>
      <c r="AE3163" s="20" t="s">
        <v>9245</v>
      </c>
      <c r="AF3163" s="7" t="s">
        <v>4560</v>
      </c>
      <c r="AG3163" s="6" t="s">
        <v>562</v>
      </c>
      <c r="AH3163" s="6">
        <v>1</v>
      </c>
      <c r="AI3163" s="6">
        <v>4</v>
      </c>
      <c r="AJ3163" s="6">
        <v>0</v>
      </c>
      <c r="AK3163" s="6">
        <f>(240*AH3163)+(12*AI3163)+AJ3163</f>
        <v>288</v>
      </c>
      <c r="AL3163" s="23">
        <v>404.94815886401682</v>
      </c>
      <c r="AM3163" s="10"/>
      <c r="AN3163" s="6">
        <v>0</v>
      </c>
      <c r="AO3163" s="6">
        <v>0</v>
      </c>
      <c r="AP3163" s="6">
        <v>2620</v>
      </c>
      <c r="AQ3163" s="6">
        <v>2488</v>
      </c>
      <c r="AR3163" s="198" t="s">
        <v>9244</v>
      </c>
      <c r="AS3163" s="198" t="s">
        <v>9245</v>
      </c>
      <c r="AT3163" s="6">
        <v>0</v>
      </c>
      <c r="AU3163" s="23">
        <v>0</v>
      </c>
      <c r="AV3163" s="25"/>
      <c r="AW3163" s="201">
        <v>1</v>
      </c>
      <c r="AX3163" s="6">
        <v>0</v>
      </c>
      <c r="AY3163" s="23">
        <v>0</v>
      </c>
      <c r="AZ3163" s="23">
        <v>0</v>
      </c>
      <c r="BA3163" s="23">
        <v>0</v>
      </c>
      <c r="BB3163" s="23">
        <v>0</v>
      </c>
      <c r="BC3163" s="23">
        <v>0</v>
      </c>
      <c r="BD3163" s="25"/>
      <c r="BE3163" s="23">
        <v>1</v>
      </c>
      <c r="BF3163" s="23">
        <v>0</v>
      </c>
      <c r="BG3163" s="23">
        <v>0</v>
      </c>
      <c r="BH3163" s="23">
        <v>0</v>
      </c>
      <c r="BI3163" s="23">
        <v>0</v>
      </c>
      <c r="BJ3163" s="23">
        <v>0</v>
      </c>
    </row>
    <row r="3164" spans="1:62" s="18" customFormat="1" ht="15.75" thickTop="1" x14ac:dyDescent="0.25">
      <c r="A3164" s="18">
        <v>151</v>
      </c>
      <c r="B3164" s="42">
        <v>83</v>
      </c>
      <c r="C3164" s="18" t="s">
        <v>4561</v>
      </c>
      <c r="D3164" s="3" t="s">
        <v>164</v>
      </c>
      <c r="E3164" s="48" t="s">
        <v>46</v>
      </c>
      <c r="F3164" s="48" t="s">
        <v>753</v>
      </c>
      <c r="G3164" s="3"/>
      <c r="H3164" s="3"/>
      <c r="I3164" s="3"/>
      <c r="J3164" s="3"/>
      <c r="K3164" s="113">
        <v>0</v>
      </c>
      <c r="L3164" s="113">
        <v>0</v>
      </c>
      <c r="M3164" s="113">
        <v>0</v>
      </c>
      <c r="N3164" s="42">
        <v>0</v>
      </c>
      <c r="O3164" s="48">
        <v>0</v>
      </c>
      <c r="P3164" s="48">
        <v>0</v>
      </c>
      <c r="Q3164" s="48">
        <v>1</v>
      </c>
      <c r="R3164" s="48">
        <v>0</v>
      </c>
      <c r="S3164" s="113">
        <v>0</v>
      </c>
      <c r="T3164" s="48">
        <v>0</v>
      </c>
      <c r="U3164" s="47"/>
      <c r="V3164" s="22" t="s">
        <v>9356</v>
      </c>
      <c r="W3164" s="134" t="s">
        <v>4562</v>
      </c>
      <c r="X3164" s="3" t="s">
        <v>106</v>
      </c>
      <c r="Y3164" s="21">
        <v>0</v>
      </c>
      <c r="Z3164" s="21">
        <v>12</v>
      </c>
      <c r="AA3164" s="14">
        <v>0</v>
      </c>
      <c r="AB3164" s="3">
        <f t="shared" si="145"/>
        <v>144</v>
      </c>
      <c r="AC3164" s="18">
        <v>193.04897390655171</v>
      </c>
      <c r="AD3164" s="1"/>
      <c r="AE3164" s="22" t="s">
        <v>9478</v>
      </c>
      <c r="AF3164" s="2" t="s">
        <v>4563</v>
      </c>
      <c r="AG3164" s="3" t="s">
        <v>2558</v>
      </c>
      <c r="AH3164" s="3">
        <v>1</v>
      </c>
      <c r="AI3164" s="3">
        <v>18</v>
      </c>
      <c r="AJ3164" s="3">
        <v>0</v>
      </c>
      <c r="AK3164" s="3">
        <f>(240*AH3164)+(12*AI3164)+AJ3164</f>
        <v>456</v>
      </c>
      <c r="AL3164" s="18">
        <v>585.50556505895599</v>
      </c>
      <c r="AM3164" s="1"/>
      <c r="AN3164" s="3">
        <v>315</v>
      </c>
      <c r="AO3164" s="18">
        <v>0</v>
      </c>
      <c r="AP3164" s="3">
        <v>2140</v>
      </c>
      <c r="AQ3164" s="3">
        <v>1825</v>
      </c>
      <c r="AR3164" s="183" t="s">
        <v>9357</v>
      </c>
      <c r="AS3164" s="183" t="s">
        <v>9478</v>
      </c>
      <c r="AT3164" s="3">
        <v>0</v>
      </c>
      <c r="AU3164" s="18">
        <v>0</v>
      </c>
      <c r="AV3164" s="17"/>
      <c r="AW3164" s="200">
        <v>1</v>
      </c>
      <c r="AX3164" s="200">
        <v>0</v>
      </c>
      <c r="AY3164" s="200">
        <v>0</v>
      </c>
      <c r="AZ3164" s="200">
        <v>0</v>
      </c>
      <c r="BA3164" s="200">
        <v>0</v>
      </c>
      <c r="BB3164" s="200">
        <v>0</v>
      </c>
      <c r="BC3164" s="200">
        <v>0</v>
      </c>
      <c r="BD3164" s="17"/>
      <c r="BE3164" s="18">
        <v>0</v>
      </c>
      <c r="BF3164" s="18">
        <v>1</v>
      </c>
      <c r="BG3164" s="18">
        <v>0</v>
      </c>
      <c r="BH3164" s="18">
        <v>0</v>
      </c>
      <c r="BI3164" s="18">
        <v>0</v>
      </c>
      <c r="BJ3164" s="18">
        <v>0</v>
      </c>
    </row>
    <row r="3165" spans="1:62" ht="30" x14ac:dyDescent="0.25">
      <c r="A3165" s="18">
        <v>151</v>
      </c>
      <c r="B3165" s="42">
        <v>83</v>
      </c>
      <c r="C3165" s="18" t="s">
        <v>4561</v>
      </c>
      <c r="D3165" s="3" t="s">
        <v>164</v>
      </c>
      <c r="E3165" s="48" t="s">
        <v>46</v>
      </c>
      <c r="F3165" s="48" t="s">
        <v>753</v>
      </c>
      <c r="K3165" s="113">
        <v>0</v>
      </c>
      <c r="L3165" s="113">
        <v>0</v>
      </c>
      <c r="M3165" s="113">
        <v>0</v>
      </c>
      <c r="N3165" s="42">
        <v>0</v>
      </c>
      <c r="O3165" s="48">
        <v>0</v>
      </c>
      <c r="P3165" s="48">
        <v>0</v>
      </c>
      <c r="Q3165" s="48">
        <v>1</v>
      </c>
      <c r="R3165" s="48">
        <v>0</v>
      </c>
      <c r="S3165" s="113">
        <v>0</v>
      </c>
      <c r="T3165" s="48">
        <v>0</v>
      </c>
      <c r="U3165" s="47"/>
      <c r="V3165" s="22" t="s">
        <v>9356</v>
      </c>
      <c r="W3165" s="134" t="s">
        <v>4564</v>
      </c>
      <c r="X3165" s="3" t="s">
        <v>23</v>
      </c>
      <c r="Y3165" s="21">
        <v>0</v>
      </c>
      <c r="Z3165" s="21">
        <v>7</v>
      </c>
      <c r="AA3165" s="14">
        <v>6</v>
      </c>
      <c r="AB3165" s="3">
        <f t="shared" si="145"/>
        <v>90</v>
      </c>
      <c r="AC3165">
        <v>120.65560869159482</v>
      </c>
      <c r="AE3165" s="22"/>
      <c r="AG3165" s="3" t="s">
        <v>2558</v>
      </c>
      <c r="AH3165" s="3">
        <v>1</v>
      </c>
      <c r="AI3165" s="3">
        <v>18</v>
      </c>
      <c r="AJ3165" s="3">
        <v>0</v>
      </c>
      <c r="AK3165" s="3">
        <f>(240*AH3165)+(12*AI3165)+AJ3165</f>
        <v>456</v>
      </c>
      <c r="AL3165">
        <v>456</v>
      </c>
      <c r="AN3165" s="3">
        <v>315</v>
      </c>
      <c r="AO3165" s="18">
        <v>0</v>
      </c>
      <c r="AP3165" s="3">
        <v>2140</v>
      </c>
      <c r="AR3165" s="183" t="s">
        <v>9357</v>
      </c>
      <c r="AS3165" s="183" t="s">
        <v>9478</v>
      </c>
      <c r="AT3165" s="3">
        <v>0</v>
      </c>
      <c r="AU3165" s="18">
        <v>0</v>
      </c>
      <c r="AV3165" s="17"/>
      <c r="AW3165" s="200">
        <v>0</v>
      </c>
      <c r="AX3165" s="200">
        <v>0</v>
      </c>
      <c r="AY3165" s="200">
        <v>0</v>
      </c>
      <c r="AZ3165" s="200">
        <v>0</v>
      </c>
      <c r="BA3165" s="200">
        <v>1</v>
      </c>
      <c r="BB3165" s="200">
        <v>0</v>
      </c>
      <c r="BC3165" s="200">
        <v>0</v>
      </c>
    </row>
    <row r="3166" spans="1:62" x14ac:dyDescent="0.25">
      <c r="A3166" s="18">
        <v>151</v>
      </c>
      <c r="B3166" s="42">
        <v>83</v>
      </c>
      <c r="C3166" s="18" t="s">
        <v>4561</v>
      </c>
      <c r="D3166" s="3" t="s">
        <v>164</v>
      </c>
      <c r="E3166" s="48" t="s">
        <v>46</v>
      </c>
      <c r="F3166" s="48" t="s">
        <v>753</v>
      </c>
      <c r="K3166" s="113">
        <v>0</v>
      </c>
      <c r="L3166" s="113">
        <v>0</v>
      </c>
      <c r="M3166" s="113">
        <v>0</v>
      </c>
      <c r="N3166" s="42">
        <v>0</v>
      </c>
      <c r="O3166" s="48">
        <v>0</v>
      </c>
      <c r="P3166" s="48">
        <v>0</v>
      </c>
      <c r="Q3166" s="48">
        <v>1</v>
      </c>
      <c r="R3166" s="48">
        <v>0</v>
      </c>
      <c r="S3166" s="113">
        <v>0</v>
      </c>
      <c r="T3166" s="48">
        <v>0</v>
      </c>
      <c r="U3166" s="47"/>
      <c r="V3166" s="22" t="s">
        <v>9326</v>
      </c>
      <c r="W3166" s="134" t="s">
        <v>4565</v>
      </c>
      <c r="X3166" s="3" t="s">
        <v>1075</v>
      </c>
      <c r="Y3166" s="21">
        <v>0</v>
      </c>
      <c r="Z3166" s="21">
        <v>1</v>
      </c>
      <c r="AA3166" s="14">
        <v>0</v>
      </c>
      <c r="AB3166" s="3">
        <f t="shared" si="145"/>
        <v>12</v>
      </c>
      <c r="AC3166">
        <v>15.966671638875995</v>
      </c>
      <c r="AN3166" s="3">
        <v>315</v>
      </c>
      <c r="AO3166" s="18">
        <v>0</v>
      </c>
      <c r="AP3166" s="3">
        <v>2085</v>
      </c>
      <c r="AR3166" s="183" t="s">
        <v>9357</v>
      </c>
      <c r="AS3166" s="183" t="s">
        <v>9478</v>
      </c>
      <c r="AT3166" s="3">
        <v>0</v>
      </c>
      <c r="AU3166" s="18">
        <v>0</v>
      </c>
      <c r="AV3166" s="17"/>
      <c r="AW3166" s="200">
        <v>1</v>
      </c>
      <c r="AX3166" s="200">
        <v>0</v>
      </c>
      <c r="AY3166" s="200">
        <v>0</v>
      </c>
      <c r="AZ3166" s="200">
        <v>0</v>
      </c>
      <c r="BA3166" s="200">
        <v>0</v>
      </c>
      <c r="BB3166" s="200">
        <v>0</v>
      </c>
      <c r="BC3166" s="200">
        <v>0</v>
      </c>
    </row>
    <row r="3167" spans="1:62" x14ac:dyDescent="0.25">
      <c r="A3167" s="18">
        <v>151</v>
      </c>
      <c r="B3167" s="42">
        <v>83</v>
      </c>
      <c r="C3167" s="18" t="s">
        <v>4561</v>
      </c>
      <c r="D3167" s="3" t="s">
        <v>164</v>
      </c>
      <c r="E3167" s="48" t="s">
        <v>46</v>
      </c>
      <c r="F3167" s="48" t="s">
        <v>753</v>
      </c>
      <c r="K3167" s="113">
        <v>0</v>
      </c>
      <c r="L3167" s="113">
        <v>0</v>
      </c>
      <c r="M3167" s="113">
        <v>0</v>
      </c>
      <c r="N3167" s="42">
        <v>0</v>
      </c>
      <c r="O3167" s="48">
        <v>0</v>
      </c>
      <c r="P3167" s="48">
        <v>0</v>
      </c>
      <c r="Q3167" s="48">
        <v>1</v>
      </c>
      <c r="R3167" s="48">
        <v>0</v>
      </c>
      <c r="S3167" s="113">
        <v>0</v>
      </c>
      <c r="T3167" s="48">
        <v>0</v>
      </c>
      <c r="U3167" s="47"/>
      <c r="V3167" s="22" t="s">
        <v>9326</v>
      </c>
      <c r="W3167" s="134" t="s">
        <v>4566</v>
      </c>
      <c r="X3167" s="3" t="s">
        <v>395</v>
      </c>
      <c r="Y3167" s="21">
        <v>0</v>
      </c>
      <c r="Z3167" s="21">
        <v>9</v>
      </c>
      <c r="AA3167" s="14">
        <v>0</v>
      </c>
      <c r="AB3167" s="3">
        <f t="shared" si="145"/>
        <v>108</v>
      </c>
      <c r="AC3167">
        <v>143.70004474988397</v>
      </c>
      <c r="AN3167" s="3">
        <v>315</v>
      </c>
      <c r="AO3167" s="18">
        <v>0</v>
      </c>
      <c r="AP3167" s="3">
        <v>2085</v>
      </c>
      <c r="AR3167" s="183" t="s">
        <v>9357</v>
      </c>
      <c r="AS3167" s="183" t="s">
        <v>9478</v>
      </c>
      <c r="AT3167" s="3">
        <v>0</v>
      </c>
      <c r="AU3167" s="18">
        <v>0</v>
      </c>
      <c r="AV3167" s="17"/>
      <c r="AW3167" s="200">
        <v>1</v>
      </c>
      <c r="AX3167" s="200">
        <v>0</v>
      </c>
      <c r="AY3167" s="200">
        <v>0</v>
      </c>
      <c r="AZ3167" s="200">
        <v>0</v>
      </c>
      <c r="BA3167" s="200">
        <v>0</v>
      </c>
      <c r="BB3167" s="200">
        <v>0</v>
      </c>
      <c r="BC3167" s="200">
        <v>0</v>
      </c>
    </row>
    <row r="3168" spans="1:62" x14ac:dyDescent="0.25">
      <c r="A3168" s="18">
        <v>151</v>
      </c>
      <c r="B3168" s="42">
        <v>83</v>
      </c>
      <c r="C3168" s="18" t="s">
        <v>4561</v>
      </c>
      <c r="D3168" s="3" t="s">
        <v>164</v>
      </c>
      <c r="E3168" s="48" t="s">
        <v>46</v>
      </c>
      <c r="F3168" s="48" t="s">
        <v>753</v>
      </c>
      <c r="K3168" s="113">
        <v>0</v>
      </c>
      <c r="L3168" s="113">
        <v>0</v>
      </c>
      <c r="M3168" s="113">
        <v>0</v>
      </c>
      <c r="N3168" s="42">
        <v>0</v>
      </c>
      <c r="O3168" s="48">
        <v>0</v>
      </c>
      <c r="P3168" s="48">
        <v>0</v>
      </c>
      <c r="Q3168" s="48">
        <v>1</v>
      </c>
      <c r="R3168" s="48">
        <v>0</v>
      </c>
      <c r="S3168" s="113">
        <v>0</v>
      </c>
      <c r="T3168" s="48">
        <v>0</v>
      </c>
      <c r="U3168" s="47"/>
      <c r="V3168" s="22" t="s">
        <v>9478</v>
      </c>
      <c r="W3168" s="134" t="s">
        <v>4567</v>
      </c>
      <c r="X3168" s="3" t="s">
        <v>330</v>
      </c>
      <c r="Y3168" s="21">
        <v>0</v>
      </c>
      <c r="Z3168" s="21">
        <v>8</v>
      </c>
      <c r="AA3168" s="14">
        <v>6</v>
      </c>
      <c r="AB3168" s="3">
        <f t="shared" si="145"/>
        <v>102</v>
      </c>
      <c r="AC3168">
        <v>130.96835007897701</v>
      </c>
      <c r="AN3168" s="3">
        <v>315</v>
      </c>
      <c r="AO3168" s="18">
        <v>0</v>
      </c>
      <c r="AP3168" s="3">
        <v>1825</v>
      </c>
      <c r="AR3168" s="183" t="s">
        <v>9357</v>
      </c>
      <c r="AS3168" s="183" t="s">
        <v>9478</v>
      </c>
      <c r="AT3168" s="3">
        <v>0</v>
      </c>
      <c r="AU3168" s="18">
        <v>0</v>
      </c>
      <c r="AV3168" s="17"/>
      <c r="AW3168" s="200">
        <v>0</v>
      </c>
      <c r="AX3168" s="200">
        <v>0</v>
      </c>
      <c r="AY3168" s="200">
        <v>0</v>
      </c>
      <c r="AZ3168" s="200">
        <v>0</v>
      </c>
      <c r="BA3168" s="200">
        <v>1</v>
      </c>
      <c r="BB3168" s="200">
        <v>0</v>
      </c>
      <c r="BC3168" s="200">
        <v>0</v>
      </c>
    </row>
    <row r="3169" spans="1:62" s="6" customFormat="1" ht="15.75" thickBot="1" x14ac:dyDescent="0.3">
      <c r="A3169" s="23">
        <v>151</v>
      </c>
      <c r="B3169" s="30">
        <v>83</v>
      </c>
      <c r="C3169" s="23" t="s">
        <v>4561</v>
      </c>
      <c r="D3169" s="6" t="s">
        <v>164</v>
      </c>
      <c r="E3169" s="28" t="s">
        <v>46</v>
      </c>
      <c r="F3169" s="28" t="s">
        <v>753</v>
      </c>
      <c r="K3169" s="142">
        <v>0</v>
      </c>
      <c r="L3169" s="142">
        <v>0</v>
      </c>
      <c r="M3169" s="142">
        <v>0</v>
      </c>
      <c r="N3169" s="30">
        <v>0</v>
      </c>
      <c r="O3169" s="28">
        <v>0</v>
      </c>
      <c r="P3169" s="28">
        <v>0</v>
      </c>
      <c r="Q3169" s="28">
        <v>1</v>
      </c>
      <c r="R3169" s="28">
        <v>0</v>
      </c>
      <c r="S3169" s="142">
        <v>0</v>
      </c>
      <c r="T3169" s="28">
        <v>0</v>
      </c>
      <c r="U3169" s="90"/>
      <c r="V3169" s="9" t="s">
        <v>149</v>
      </c>
      <c r="W3169" s="133"/>
      <c r="X3169" s="6" t="s">
        <v>2558</v>
      </c>
      <c r="Y3169" s="19">
        <v>1</v>
      </c>
      <c r="Z3169" s="19">
        <v>18</v>
      </c>
      <c r="AA3169" s="9">
        <v>0</v>
      </c>
      <c r="AB3169" s="6">
        <f t="shared" si="145"/>
        <v>456</v>
      </c>
      <c r="AD3169" s="10"/>
      <c r="AE3169" s="11"/>
      <c r="AF3169" s="7"/>
      <c r="AM3169" s="10"/>
      <c r="AN3169" s="6">
        <v>315</v>
      </c>
      <c r="AO3169" s="23">
        <v>0</v>
      </c>
      <c r="AR3169" s="198" t="s">
        <v>9357</v>
      </c>
      <c r="AS3169" s="198" t="s">
        <v>9478</v>
      </c>
      <c r="AT3169" s="6">
        <v>0</v>
      </c>
      <c r="AU3169" s="23">
        <v>0</v>
      </c>
      <c r="AV3169" s="25"/>
      <c r="AW3169" s="201"/>
      <c r="BD3169" s="10"/>
    </row>
    <row r="3170" spans="1:62" ht="15.75" thickTop="1" x14ac:dyDescent="0.25">
      <c r="A3170" s="18">
        <v>152</v>
      </c>
      <c r="B3170" s="42">
        <v>86</v>
      </c>
      <c r="C3170" s="18" t="s">
        <v>4568</v>
      </c>
      <c r="D3170" s="3" t="s">
        <v>1799</v>
      </c>
      <c r="E3170" s="48" t="s">
        <v>46</v>
      </c>
      <c r="K3170" s="113">
        <v>0</v>
      </c>
      <c r="L3170" s="113">
        <v>0</v>
      </c>
      <c r="M3170" s="113">
        <v>0</v>
      </c>
      <c r="N3170" s="42">
        <v>0</v>
      </c>
      <c r="O3170" s="48">
        <v>0</v>
      </c>
      <c r="P3170" s="48">
        <v>0</v>
      </c>
      <c r="Q3170" s="48">
        <v>0</v>
      </c>
      <c r="R3170" s="48">
        <v>0</v>
      </c>
      <c r="S3170" s="113">
        <v>0</v>
      </c>
      <c r="T3170" s="48">
        <v>0</v>
      </c>
      <c r="U3170" s="47"/>
      <c r="V3170" s="22" t="s">
        <v>8863</v>
      </c>
      <c r="W3170" s="134" t="s">
        <v>4569</v>
      </c>
      <c r="X3170" s="3" t="s">
        <v>2630</v>
      </c>
      <c r="Y3170" s="21">
        <v>1</v>
      </c>
      <c r="Z3170" s="21">
        <v>9</v>
      </c>
      <c r="AA3170" s="14">
        <v>0</v>
      </c>
      <c r="AB3170" s="3">
        <f t="shared" si="145"/>
        <v>348</v>
      </c>
      <c r="AC3170">
        <v>512.07822319896491</v>
      </c>
      <c r="AE3170" s="22" t="s">
        <v>9246</v>
      </c>
      <c r="AF3170" s="134" t="s">
        <v>4570</v>
      </c>
      <c r="AG3170" s="3" t="s">
        <v>4571</v>
      </c>
      <c r="AH3170" s="3">
        <v>3</v>
      </c>
      <c r="AI3170" s="3">
        <v>11</v>
      </c>
      <c r="AJ3170" s="3">
        <v>10.5</v>
      </c>
      <c r="AK3170" s="3">
        <f>(240*AH3170)+(12*AI3170)+AJ3170</f>
        <v>862.5</v>
      </c>
      <c r="AL3170">
        <v>1221.7389339107729</v>
      </c>
      <c r="AN3170" s="3">
        <v>105</v>
      </c>
      <c r="AO3170" s="3">
        <v>142</v>
      </c>
      <c r="AP3170" s="3">
        <v>2820</v>
      </c>
      <c r="AQ3170" s="3">
        <v>2542</v>
      </c>
      <c r="AR3170" s="183" t="s">
        <v>9247</v>
      </c>
      <c r="AS3170" s="183" t="s">
        <v>9248</v>
      </c>
      <c r="AT3170" s="3">
        <v>0</v>
      </c>
      <c r="AU3170" s="18">
        <v>0</v>
      </c>
      <c r="AV3170" s="17"/>
      <c r="AW3170" s="200">
        <v>1</v>
      </c>
      <c r="AX3170" s="200">
        <v>0</v>
      </c>
      <c r="AY3170" s="200">
        <v>0</v>
      </c>
      <c r="AZ3170" s="200">
        <v>0</v>
      </c>
      <c r="BA3170" s="200">
        <v>0</v>
      </c>
      <c r="BB3170" s="200">
        <v>0</v>
      </c>
      <c r="BC3170" s="200">
        <v>0</v>
      </c>
      <c r="BE3170" s="18">
        <v>0</v>
      </c>
      <c r="BF3170" s="18">
        <v>0</v>
      </c>
      <c r="BG3170" s="18">
        <v>1</v>
      </c>
      <c r="BH3170" s="18">
        <v>0</v>
      </c>
      <c r="BI3170" s="18">
        <v>0</v>
      </c>
      <c r="BJ3170" s="18">
        <v>0</v>
      </c>
    </row>
    <row r="3171" spans="1:62" ht="45" x14ac:dyDescent="0.25">
      <c r="A3171" s="18">
        <v>152</v>
      </c>
      <c r="B3171" s="42">
        <v>86</v>
      </c>
      <c r="C3171" s="18" t="s">
        <v>4568</v>
      </c>
      <c r="D3171" s="3" t="s">
        <v>1799</v>
      </c>
      <c r="E3171" s="48" t="s">
        <v>46</v>
      </c>
      <c r="K3171" s="113">
        <v>0</v>
      </c>
      <c r="L3171" s="113">
        <v>0</v>
      </c>
      <c r="M3171" s="113">
        <v>0</v>
      </c>
      <c r="N3171" s="42">
        <v>0</v>
      </c>
      <c r="O3171" s="48">
        <v>0</v>
      </c>
      <c r="P3171" s="48">
        <v>0</v>
      </c>
      <c r="Q3171" s="48">
        <v>0</v>
      </c>
      <c r="R3171" s="48">
        <v>0</v>
      </c>
      <c r="S3171" s="113">
        <v>0</v>
      </c>
      <c r="T3171" s="48">
        <v>0</v>
      </c>
      <c r="U3171" s="47"/>
      <c r="V3171" s="22" t="s">
        <v>8863</v>
      </c>
      <c r="W3171" s="134" t="s">
        <v>4572</v>
      </c>
      <c r="X3171" s="3" t="s">
        <v>346</v>
      </c>
      <c r="Y3171" s="21">
        <v>2</v>
      </c>
      <c r="Z3171" s="21">
        <v>7</v>
      </c>
      <c r="AA3171" s="14">
        <v>0</v>
      </c>
      <c r="AB3171" s="3">
        <f t="shared" si="145"/>
        <v>564</v>
      </c>
      <c r="AC3171">
        <v>829.91987897763272</v>
      </c>
      <c r="AE3171" s="22" t="s">
        <v>9246</v>
      </c>
      <c r="AF3171" s="50" t="s">
        <v>4573</v>
      </c>
      <c r="AG3171" s="3" t="s">
        <v>4574</v>
      </c>
      <c r="AH3171" s="3">
        <v>13</v>
      </c>
      <c r="AI3171" s="3">
        <v>5</v>
      </c>
      <c r="AJ3171" s="3">
        <v>0</v>
      </c>
      <c r="AK3171" s="3">
        <f>(240*AH3171)+(12*AI3171)+AJ3171</f>
        <v>3180</v>
      </c>
      <c r="AL3171">
        <v>4504.4983302449364</v>
      </c>
      <c r="AN3171" s="3">
        <v>105</v>
      </c>
      <c r="AO3171" s="3">
        <v>142</v>
      </c>
      <c r="AP3171" s="3">
        <v>2820</v>
      </c>
      <c r="AQ3171" s="3">
        <v>2542</v>
      </c>
      <c r="AR3171" s="183" t="s">
        <v>9247</v>
      </c>
      <c r="AS3171" s="183" t="s">
        <v>9248</v>
      </c>
      <c r="AT3171" s="3">
        <v>0</v>
      </c>
      <c r="AU3171" s="18">
        <v>0</v>
      </c>
      <c r="AV3171" s="17"/>
      <c r="AW3171" s="200">
        <v>1</v>
      </c>
      <c r="AX3171" s="200">
        <v>0</v>
      </c>
      <c r="AY3171" s="200">
        <v>0</v>
      </c>
      <c r="AZ3171" s="200">
        <v>0</v>
      </c>
      <c r="BA3171" s="200">
        <v>0</v>
      </c>
      <c r="BB3171" s="200">
        <v>0</v>
      </c>
      <c r="BC3171" s="200">
        <v>0</v>
      </c>
      <c r="BE3171" s="18">
        <v>0</v>
      </c>
      <c r="BF3171" s="18">
        <v>0</v>
      </c>
      <c r="BG3171" s="18">
        <v>1</v>
      </c>
      <c r="BH3171" s="18">
        <v>0</v>
      </c>
      <c r="BI3171" s="18">
        <v>0</v>
      </c>
      <c r="BJ3171" s="18">
        <v>0</v>
      </c>
    </row>
    <row r="3172" spans="1:62" x14ac:dyDescent="0.25">
      <c r="A3172" s="18">
        <v>152</v>
      </c>
      <c r="B3172" s="42">
        <v>86</v>
      </c>
      <c r="C3172" s="18" t="s">
        <v>4568</v>
      </c>
      <c r="D3172" s="3" t="s">
        <v>1799</v>
      </c>
      <c r="E3172" s="48" t="s">
        <v>46</v>
      </c>
      <c r="K3172" s="113">
        <v>0</v>
      </c>
      <c r="L3172" s="113">
        <v>0</v>
      </c>
      <c r="M3172" s="113">
        <v>0</v>
      </c>
      <c r="N3172" s="42">
        <v>0</v>
      </c>
      <c r="O3172" s="48">
        <v>0</v>
      </c>
      <c r="P3172" s="48">
        <v>0</v>
      </c>
      <c r="Q3172" s="48">
        <v>0</v>
      </c>
      <c r="R3172" s="48">
        <v>0</v>
      </c>
      <c r="S3172" s="113">
        <v>0</v>
      </c>
      <c r="T3172" s="48">
        <v>0</v>
      </c>
      <c r="U3172" s="47"/>
      <c r="V3172" s="22" t="s">
        <v>8863</v>
      </c>
      <c r="W3172" s="134" t="s">
        <v>4575</v>
      </c>
      <c r="X3172" s="3" t="s">
        <v>473</v>
      </c>
      <c r="Y3172" s="21">
        <v>0</v>
      </c>
      <c r="Z3172" s="21">
        <v>11</v>
      </c>
      <c r="AA3172" s="14">
        <v>6</v>
      </c>
      <c r="AB3172" s="3">
        <f t="shared" si="145"/>
        <v>138</v>
      </c>
      <c r="AC3172">
        <v>203.06550230303782</v>
      </c>
      <c r="AE3172" s="22"/>
      <c r="AN3172" s="3">
        <v>105</v>
      </c>
      <c r="AO3172" s="3">
        <v>142</v>
      </c>
      <c r="AP3172" s="3">
        <v>2820</v>
      </c>
      <c r="AR3172" s="183" t="s">
        <v>9249</v>
      </c>
      <c r="AS3172" s="183" t="s">
        <v>9087</v>
      </c>
      <c r="AT3172" s="3">
        <v>0</v>
      </c>
      <c r="AU3172" s="18">
        <v>0</v>
      </c>
      <c r="AV3172" s="17"/>
      <c r="AW3172" s="200">
        <v>1</v>
      </c>
      <c r="AX3172" s="200">
        <v>0</v>
      </c>
      <c r="AY3172" s="200">
        <v>0</v>
      </c>
      <c r="AZ3172" s="200">
        <v>0</v>
      </c>
      <c r="BA3172" s="200">
        <v>0</v>
      </c>
      <c r="BB3172" s="200">
        <v>0</v>
      </c>
      <c r="BC3172" s="200">
        <v>0</v>
      </c>
    </row>
    <row r="3173" spans="1:62" x14ac:dyDescent="0.25">
      <c r="A3173" s="18">
        <v>152</v>
      </c>
      <c r="B3173" s="42">
        <v>86</v>
      </c>
      <c r="C3173" s="18" t="s">
        <v>4568</v>
      </c>
      <c r="D3173" s="3" t="s">
        <v>1799</v>
      </c>
      <c r="E3173" s="48" t="s">
        <v>46</v>
      </c>
      <c r="K3173" s="113">
        <v>0</v>
      </c>
      <c r="L3173" s="113">
        <v>0</v>
      </c>
      <c r="M3173" s="113">
        <v>0</v>
      </c>
      <c r="N3173" s="42">
        <v>0</v>
      </c>
      <c r="O3173" s="48">
        <v>0</v>
      </c>
      <c r="P3173" s="48">
        <v>0</v>
      </c>
      <c r="Q3173" s="48">
        <v>0</v>
      </c>
      <c r="R3173" s="48">
        <v>0</v>
      </c>
      <c r="S3173" s="113">
        <v>0</v>
      </c>
      <c r="T3173" s="48">
        <v>0</v>
      </c>
      <c r="U3173" s="47"/>
      <c r="V3173" s="22" t="s">
        <v>8863</v>
      </c>
      <c r="W3173" s="134" t="s">
        <v>4576</v>
      </c>
      <c r="X3173" s="3" t="s">
        <v>374</v>
      </c>
      <c r="Y3173" s="21">
        <v>0</v>
      </c>
      <c r="Z3173" s="21">
        <v>5</v>
      </c>
      <c r="AA3173" s="14">
        <v>0</v>
      </c>
      <c r="AB3173" s="3">
        <f t="shared" si="145"/>
        <v>60</v>
      </c>
      <c r="AC3173">
        <v>88.289348827407736</v>
      </c>
      <c r="AE3173" s="22" t="s">
        <v>9358</v>
      </c>
      <c r="AF3173" s="2" t="s">
        <v>4577</v>
      </c>
      <c r="AG3173" s="3" t="s">
        <v>1746</v>
      </c>
      <c r="AH3173" s="3">
        <v>8</v>
      </c>
      <c r="AI3173" s="3">
        <v>0</v>
      </c>
      <c r="AJ3173" s="3">
        <v>0</v>
      </c>
      <c r="AK3173" s="3">
        <f>(240*AH3173)+(12*AI3173)+AJ3173</f>
        <v>1920</v>
      </c>
      <c r="AL3173">
        <v>2667.3081840202904</v>
      </c>
      <c r="AN3173" s="3">
        <v>105</v>
      </c>
      <c r="AO3173" s="3">
        <v>142</v>
      </c>
      <c r="AP3173" s="3">
        <v>2820</v>
      </c>
      <c r="AQ3173" s="3">
        <v>2400</v>
      </c>
      <c r="AR3173" s="183" t="s">
        <v>9249</v>
      </c>
      <c r="AS3173" s="183" t="s">
        <v>9087</v>
      </c>
      <c r="AT3173" s="3">
        <v>0</v>
      </c>
      <c r="AU3173" s="18">
        <v>0</v>
      </c>
      <c r="AV3173" s="17"/>
      <c r="AW3173" s="200">
        <v>1</v>
      </c>
      <c r="AX3173" s="200">
        <v>0</v>
      </c>
      <c r="AY3173" s="200">
        <v>0</v>
      </c>
      <c r="AZ3173" s="200">
        <v>0</v>
      </c>
      <c r="BA3173" s="200">
        <v>0</v>
      </c>
      <c r="BB3173" s="200">
        <v>0</v>
      </c>
      <c r="BC3173" s="200">
        <v>0</v>
      </c>
      <c r="BE3173" s="18">
        <v>0</v>
      </c>
      <c r="BF3173" s="18">
        <v>0</v>
      </c>
      <c r="BG3173" s="18">
        <v>1</v>
      </c>
      <c r="BH3173" s="18">
        <v>0</v>
      </c>
      <c r="BI3173" s="18">
        <v>0</v>
      </c>
      <c r="BJ3173" s="18">
        <v>0</v>
      </c>
    </row>
    <row r="3174" spans="1:62" x14ac:dyDescent="0.25">
      <c r="A3174" s="18">
        <v>152</v>
      </c>
      <c r="B3174" s="42">
        <v>86</v>
      </c>
      <c r="C3174" s="18" t="s">
        <v>4568</v>
      </c>
      <c r="D3174" s="3" t="s">
        <v>1799</v>
      </c>
      <c r="E3174" s="48" t="s">
        <v>46</v>
      </c>
      <c r="K3174" s="113">
        <v>0</v>
      </c>
      <c r="L3174" s="113">
        <v>0</v>
      </c>
      <c r="M3174" s="113">
        <v>0</v>
      </c>
      <c r="N3174" s="42">
        <v>0</v>
      </c>
      <c r="O3174" s="48">
        <v>0</v>
      </c>
      <c r="P3174" s="48">
        <v>0</v>
      </c>
      <c r="Q3174" s="48">
        <v>0</v>
      </c>
      <c r="R3174" s="48">
        <v>0</v>
      </c>
      <c r="S3174" s="113">
        <v>0</v>
      </c>
      <c r="T3174" s="48">
        <v>0</v>
      </c>
      <c r="U3174" s="47"/>
      <c r="V3174" s="22" t="s">
        <v>8863</v>
      </c>
      <c r="W3174" s="134" t="s">
        <v>4128</v>
      </c>
      <c r="X3174" s="3" t="s">
        <v>442</v>
      </c>
      <c r="Y3174" s="21">
        <v>0</v>
      </c>
      <c r="Z3174" s="21">
        <v>17</v>
      </c>
      <c r="AA3174" s="14">
        <v>6</v>
      </c>
      <c r="AB3174" s="3">
        <f t="shared" si="145"/>
        <v>210</v>
      </c>
      <c r="AC3174">
        <v>309.01272089592709</v>
      </c>
      <c r="AE3174" s="22"/>
      <c r="AG3174" s="3" t="s">
        <v>4578</v>
      </c>
      <c r="AH3174" s="3">
        <v>24</v>
      </c>
      <c r="AI3174" s="3">
        <v>16</v>
      </c>
      <c r="AJ3174" s="3">
        <v>10.5</v>
      </c>
      <c r="AK3174" s="3">
        <f>(240*AH3174)+(12*AI3174)+AJ3174</f>
        <v>5962.5</v>
      </c>
      <c r="AL3174">
        <v>5962.5</v>
      </c>
      <c r="AN3174" s="3">
        <v>105</v>
      </c>
      <c r="AO3174" s="3">
        <v>142</v>
      </c>
      <c r="AP3174" s="3">
        <v>2820</v>
      </c>
      <c r="AR3174" s="183" t="s">
        <v>9249</v>
      </c>
      <c r="AS3174" s="183" t="s">
        <v>9087</v>
      </c>
      <c r="AT3174" s="3">
        <v>0</v>
      </c>
      <c r="AU3174" s="18">
        <v>0</v>
      </c>
      <c r="AV3174" s="17"/>
      <c r="AW3174" s="200">
        <v>1</v>
      </c>
      <c r="AX3174" s="200">
        <v>0</v>
      </c>
      <c r="AY3174" s="200">
        <v>0</v>
      </c>
      <c r="AZ3174" s="200">
        <v>0</v>
      </c>
      <c r="BA3174" s="200">
        <v>0</v>
      </c>
      <c r="BB3174" s="200">
        <v>0</v>
      </c>
      <c r="BC3174" s="200">
        <v>0</v>
      </c>
    </row>
    <row r="3175" spans="1:62" ht="30" x14ac:dyDescent="0.25">
      <c r="A3175" s="18">
        <v>152</v>
      </c>
      <c r="B3175" s="42">
        <v>86</v>
      </c>
      <c r="C3175" s="18" t="s">
        <v>4568</v>
      </c>
      <c r="D3175" s="3" t="s">
        <v>1799</v>
      </c>
      <c r="E3175" s="48" t="s">
        <v>46</v>
      </c>
      <c r="K3175" s="113">
        <v>0</v>
      </c>
      <c r="L3175" s="113">
        <v>0</v>
      </c>
      <c r="M3175" s="113">
        <v>0</v>
      </c>
      <c r="N3175" s="42">
        <v>0</v>
      </c>
      <c r="O3175" s="48">
        <v>0</v>
      </c>
      <c r="P3175" s="48">
        <v>0</v>
      </c>
      <c r="Q3175" s="48">
        <v>0</v>
      </c>
      <c r="R3175" s="48">
        <v>0</v>
      </c>
      <c r="S3175" s="113">
        <v>0</v>
      </c>
      <c r="T3175" s="48">
        <v>0</v>
      </c>
      <c r="U3175" s="47"/>
      <c r="V3175" s="22" t="s">
        <v>8925</v>
      </c>
      <c r="W3175" s="134" t="s">
        <v>4579</v>
      </c>
      <c r="X3175" s="3" t="s">
        <v>3160</v>
      </c>
      <c r="Y3175" s="21">
        <v>1</v>
      </c>
      <c r="Z3175" s="21">
        <v>19</v>
      </c>
      <c r="AA3175" s="14">
        <v>6</v>
      </c>
      <c r="AB3175" s="3">
        <f t="shared" si="145"/>
        <v>474</v>
      </c>
      <c r="AC3175">
        <v>696.05423502284782</v>
      </c>
      <c r="AN3175" s="3">
        <v>105</v>
      </c>
      <c r="AO3175" s="3">
        <v>142</v>
      </c>
      <c r="AP3175" s="3">
        <v>2805</v>
      </c>
      <c r="AR3175" s="183" t="s">
        <v>9249</v>
      </c>
      <c r="AS3175" s="183" t="s">
        <v>9087</v>
      </c>
      <c r="AT3175" s="3">
        <v>0</v>
      </c>
      <c r="AU3175" s="18">
        <v>0</v>
      </c>
      <c r="AV3175" s="17"/>
      <c r="AW3175" s="200">
        <v>1</v>
      </c>
      <c r="AX3175" s="200">
        <v>0</v>
      </c>
      <c r="AY3175" s="200">
        <v>0</v>
      </c>
      <c r="AZ3175" s="200">
        <v>0</v>
      </c>
      <c r="BA3175" s="200">
        <v>0</v>
      </c>
      <c r="BB3175" s="200">
        <v>0</v>
      </c>
      <c r="BC3175" s="200">
        <v>0</v>
      </c>
    </row>
    <row r="3176" spans="1:62" ht="30" x14ac:dyDescent="0.25">
      <c r="A3176" s="18">
        <v>152</v>
      </c>
      <c r="B3176" s="42">
        <v>86</v>
      </c>
      <c r="C3176" s="18" t="s">
        <v>4568</v>
      </c>
      <c r="D3176" s="3" t="s">
        <v>1799</v>
      </c>
      <c r="E3176" s="48" t="s">
        <v>46</v>
      </c>
      <c r="K3176" s="113">
        <v>0</v>
      </c>
      <c r="L3176" s="113">
        <v>0</v>
      </c>
      <c r="M3176" s="113">
        <v>0</v>
      </c>
      <c r="N3176" s="42">
        <v>0</v>
      </c>
      <c r="O3176" s="48">
        <v>0</v>
      </c>
      <c r="P3176" s="48">
        <v>0</v>
      </c>
      <c r="Q3176" s="48">
        <v>0</v>
      </c>
      <c r="R3176" s="48">
        <v>0</v>
      </c>
      <c r="S3176" s="113">
        <v>0</v>
      </c>
      <c r="T3176" s="48">
        <v>0</v>
      </c>
      <c r="U3176" s="47"/>
      <c r="V3176" s="22" t="s">
        <v>9187</v>
      </c>
      <c r="W3176" s="134" t="s">
        <v>4580</v>
      </c>
      <c r="X3176" s="3" t="s">
        <v>495</v>
      </c>
      <c r="Y3176" s="21">
        <v>3</v>
      </c>
      <c r="Z3176" s="21">
        <v>10</v>
      </c>
      <c r="AA3176" s="14">
        <v>0</v>
      </c>
      <c r="AB3176" s="3">
        <f t="shared" si="145"/>
        <v>840</v>
      </c>
      <c r="AC3176">
        <v>1224.5912264353969</v>
      </c>
      <c r="AN3176" s="3">
        <v>105</v>
      </c>
      <c r="AO3176" s="3">
        <v>142</v>
      </c>
      <c r="AP3176" s="3">
        <v>2752</v>
      </c>
      <c r="AR3176" s="183" t="s">
        <v>9249</v>
      </c>
      <c r="AS3176" s="183" t="s">
        <v>9087</v>
      </c>
      <c r="AT3176" s="3">
        <v>0</v>
      </c>
      <c r="AU3176" s="18">
        <v>0</v>
      </c>
      <c r="AV3176" s="17"/>
      <c r="AW3176" s="200">
        <v>1</v>
      </c>
      <c r="AX3176" s="200">
        <v>0</v>
      </c>
      <c r="AY3176" s="200">
        <v>0</v>
      </c>
      <c r="AZ3176" s="200">
        <v>0</v>
      </c>
      <c r="BA3176" s="200">
        <v>0</v>
      </c>
      <c r="BB3176" s="200">
        <v>0</v>
      </c>
      <c r="BC3176" s="200">
        <v>0</v>
      </c>
    </row>
    <row r="3177" spans="1:62" ht="30" x14ac:dyDescent="0.25">
      <c r="A3177" s="18">
        <v>152</v>
      </c>
      <c r="B3177" s="42">
        <v>86</v>
      </c>
      <c r="C3177" s="18" t="s">
        <v>4568</v>
      </c>
      <c r="D3177" s="3" t="s">
        <v>1799</v>
      </c>
      <c r="E3177" s="48" t="s">
        <v>46</v>
      </c>
      <c r="K3177" s="113">
        <v>0</v>
      </c>
      <c r="L3177" s="113">
        <v>0</v>
      </c>
      <c r="M3177" s="113">
        <v>0</v>
      </c>
      <c r="N3177" s="42">
        <v>0</v>
      </c>
      <c r="O3177" s="48">
        <v>0</v>
      </c>
      <c r="P3177" s="48">
        <v>0</v>
      </c>
      <c r="Q3177" s="48">
        <v>0</v>
      </c>
      <c r="R3177" s="48">
        <v>0</v>
      </c>
      <c r="S3177" s="113">
        <v>0</v>
      </c>
      <c r="T3177" s="48">
        <v>0</v>
      </c>
      <c r="U3177" s="47"/>
      <c r="V3177" s="22" t="s">
        <v>9207</v>
      </c>
      <c r="W3177" s="134" t="s">
        <v>4581</v>
      </c>
      <c r="X3177" s="3" t="s">
        <v>4582</v>
      </c>
      <c r="Y3177" s="21">
        <v>17</v>
      </c>
      <c r="Z3177" s="21">
        <v>6</v>
      </c>
      <c r="AA3177" s="14">
        <v>6</v>
      </c>
      <c r="AB3177" s="3">
        <f t="shared" si="145"/>
        <v>4158</v>
      </c>
      <c r="AC3177">
        <v>6048.4560520748473</v>
      </c>
      <c r="AN3177" s="3">
        <v>105</v>
      </c>
      <c r="AO3177" s="3">
        <v>142</v>
      </c>
      <c r="AP3177" s="3">
        <v>2736</v>
      </c>
      <c r="AR3177" s="183" t="s">
        <v>9249</v>
      </c>
      <c r="AS3177" s="183" t="s">
        <v>9087</v>
      </c>
      <c r="AT3177" s="3">
        <v>0</v>
      </c>
      <c r="AU3177" s="18">
        <v>0</v>
      </c>
      <c r="AV3177" s="17"/>
      <c r="AW3177" s="200">
        <v>1</v>
      </c>
      <c r="AX3177" s="200">
        <v>0</v>
      </c>
      <c r="AY3177" s="200">
        <v>0</v>
      </c>
      <c r="AZ3177" s="200">
        <v>0</v>
      </c>
      <c r="BA3177" s="200">
        <v>0</v>
      </c>
      <c r="BB3177" s="200">
        <v>0</v>
      </c>
      <c r="BC3177" s="200">
        <v>0</v>
      </c>
    </row>
    <row r="3178" spans="1:62" x14ac:dyDescent="0.25">
      <c r="A3178" s="18">
        <v>152</v>
      </c>
      <c r="B3178" s="42">
        <v>86</v>
      </c>
      <c r="C3178" s="18" t="s">
        <v>4568</v>
      </c>
      <c r="D3178" s="3" t="s">
        <v>1799</v>
      </c>
      <c r="E3178" s="48" t="s">
        <v>46</v>
      </c>
      <c r="K3178" s="113">
        <v>0</v>
      </c>
      <c r="L3178" s="113">
        <v>0</v>
      </c>
      <c r="M3178" s="113">
        <v>0</v>
      </c>
      <c r="N3178" s="42">
        <v>0</v>
      </c>
      <c r="O3178" s="48">
        <v>0</v>
      </c>
      <c r="P3178" s="48">
        <v>0</v>
      </c>
      <c r="Q3178" s="48">
        <v>0</v>
      </c>
      <c r="R3178" s="48">
        <v>0</v>
      </c>
      <c r="S3178" s="113">
        <v>0</v>
      </c>
      <c r="T3178" s="48">
        <v>0</v>
      </c>
      <c r="U3178" s="47"/>
      <c r="V3178" s="22" t="s">
        <v>9207</v>
      </c>
      <c r="W3178" s="134" t="s">
        <v>4583</v>
      </c>
      <c r="X3178" s="3" t="s">
        <v>23</v>
      </c>
      <c r="Y3178" s="21">
        <v>0</v>
      </c>
      <c r="Z3178" s="21">
        <v>7</v>
      </c>
      <c r="AA3178" s="14">
        <v>6</v>
      </c>
      <c r="AB3178" s="3">
        <f t="shared" si="145"/>
        <v>90</v>
      </c>
      <c r="AC3178">
        <v>130.91896216612224</v>
      </c>
      <c r="AN3178" s="3">
        <v>105</v>
      </c>
      <c r="AO3178" s="3">
        <v>142</v>
      </c>
      <c r="AP3178" s="3">
        <v>2736</v>
      </c>
      <c r="AR3178" s="183" t="s">
        <v>9249</v>
      </c>
      <c r="AS3178" s="183" t="s">
        <v>9087</v>
      </c>
      <c r="AT3178" s="3">
        <v>0</v>
      </c>
      <c r="AU3178" s="18">
        <v>0</v>
      </c>
      <c r="AV3178" s="17"/>
      <c r="AW3178" s="200">
        <v>0</v>
      </c>
      <c r="AX3178" s="200">
        <v>1</v>
      </c>
      <c r="AY3178" s="200">
        <v>0</v>
      </c>
      <c r="AZ3178" s="200">
        <v>0</v>
      </c>
      <c r="BA3178" s="200">
        <v>0</v>
      </c>
      <c r="BB3178" s="200">
        <v>0</v>
      </c>
      <c r="BC3178" s="200">
        <v>0</v>
      </c>
    </row>
    <row r="3179" spans="1:62" x14ac:dyDescent="0.25">
      <c r="A3179" s="18">
        <v>152</v>
      </c>
      <c r="B3179" s="48">
        <v>86</v>
      </c>
      <c r="C3179" s="18" t="s">
        <v>4568</v>
      </c>
      <c r="D3179" s="3" t="s">
        <v>1799</v>
      </c>
      <c r="E3179" s="48" t="s">
        <v>46</v>
      </c>
      <c r="F3179" s="18"/>
      <c r="G3179" s="18"/>
      <c r="H3179" s="18"/>
      <c r="I3179" s="18"/>
      <c r="J3179" s="18"/>
      <c r="K3179" s="113">
        <v>0</v>
      </c>
      <c r="L3179" s="113">
        <v>0</v>
      </c>
      <c r="M3179" s="113">
        <v>0</v>
      </c>
      <c r="N3179" s="42">
        <v>0</v>
      </c>
      <c r="O3179" s="48">
        <v>0</v>
      </c>
      <c r="P3179" s="48">
        <v>0</v>
      </c>
      <c r="Q3179" s="48">
        <v>0</v>
      </c>
      <c r="R3179" s="48">
        <v>0</v>
      </c>
      <c r="S3179" s="113">
        <v>0</v>
      </c>
      <c r="T3179" s="48">
        <v>0</v>
      </c>
      <c r="U3179" s="47"/>
      <c r="V3179" s="22" t="s">
        <v>9207</v>
      </c>
      <c r="W3179" s="134" t="s">
        <v>4584</v>
      </c>
      <c r="X3179" s="18" t="s">
        <v>100</v>
      </c>
      <c r="Y3179" s="13">
        <v>2</v>
      </c>
      <c r="Z3179" s="13">
        <v>7</v>
      </c>
      <c r="AA3179" s="33">
        <v>6</v>
      </c>
      <c r="AB3179" s="3">
        <f t="shared" si="145"/>
        <v>570</v>
      </c>
      <c r="AC3179">
        <v>829.15342705210742</v>
      </c>
      <c r="AD3179" s="17"/>
      <c r="AE3179" s="34"/>
      <c r="AG3179" s="18"/>
      <c r="AH3179" s="18"/>
      <c r="AI3179" s="18"/>
      <c r="AJ3179" s="18"/>
      <c r="AM3179" s="17"/>
      <c r="AN3179" s="3">
        <v>105</v>
      </c>
      <c r="AO3179" s="3">
        <v>142</v>
      </c>
      <c r="AP3179" s="3">
        <v>2736</v>
      </c>
      <c r="AQ3179" s="18"/>
      <c r="AR3179" s="183" t="s">
        <v>9249</v>
      </c>
      <c r="AS3179" s="183" t="s">
        <v>9087</v>
      </c>
      <c r="AT3179" s="3">
        <v>0</v>
      </c>
      <c r="AU3179" s="18">
        <v>0</v>
      </c>
      <c r="AV3179" s="17"/>
      <c r="AW3179" s="200">
        <v>1</v>
      </c>
      <c r="AX3179" s="200">
        <v>0</v>
      </c>
      <c r="AY3179" s="200">
        <v>0</v>
      </c>
      <c r="AZ3179" s="200">
        <v>0</v>
      </c>
      <c r="BA3179" s="200">
        <v>0</v>
      </c>
      <c r="BB3179" s="200">
        <v>0</v>
      </c>
      <c r="BC3179" s="200">
        <v>0</v>
      </c>
    </row>
    <row r="3180" spans="1:62" ht="30" x14ac:dyDescent="0.25">
      <c r="A3180" s="18">
        <v>152</v>
      </c>
      <c r="B3180" s="48">
        <v>86</v>
      </c>
      <c r="C3180" s="18" t="s">
        <v>4568</v>
      </c>
      <c r="D3180" s="3" t="s">
        <v>1799</v>
      </c>
      <c r="E3180" s="48" t="s">
        <v>46</v>
      </c>
      <c r="F3180" s="18"/>
      <c r="G3180" s="18"/>
      <c r="H3180" s="18"/>
      <c r="I3180" s="18"/>
      <c r="J3180" s="18"/>
      <c r="K3180" s="113">
        <v>0</v>
      </c>
      <c r="L3180" s="113">
        <v>0</v>
      </c>
      <c r="M3180" s="113">
        <v>0</v>
      </c>
      <c r="N3180" s="42">
        <v>0</v>
      </c>
      <c r="O3180" s="48">
        <v>0</v>
      </c>
      <c r="P3180" s="48">
        <v>0</v>
      </c>
      <c r="Q3180" s="48">
        <v>0</v>
      </c>
      <c r="R3180" s="48">
        <v>0</v>
      </c>
      <c r="S3180" s="113">
        <v>0</v>
      </c>
      <c r="T3180" s="48">
        <v>0</v>
      </c>
      <c r="U3180" s="47"/>
      <c r="V3180" s="39" t="s">
        <v>9250</v>
      </c>
      <c r="W3180" s="134" t="s">
        <v>4585</v>
      </c>
      <c r="X3180" s="18" t="s">
        <v>4586</v>
      </c>
      <c r="Y3180" s="13">
        <v>7</v>
      </c>
      <c r="Z3180" s="13">
        <v>18</v>
      </c>
      <c r="AA3180" s="33">
        <v>0</v>
      </c>
      <c r="AB3180" s="3">
        <f t="shared" si="145"/>
        <v>1896</v>
      </c>
      <c r="AC3180">
        <v>2756.137853379721</v>
      </c>
      <c r="AD3180" s="17"/>
      <c r="AE3180" s="34"/>
      <c r="AG3180" s="18"/>
      <c r="AH3180" s="18"/>
      <c r="AI3180" s="18"/>
      <c r="AJ3180" s="18"/>
      <c r="AM3180" s="17"/>
      <c r="AN3180" s="3">
        <v>105</v>
      </c>
      <c r="AO3180" s="3">
        <v>142</v>
      </c>
      <c r="AP3180" s="3">
        <v>2731</v>
      </c>
      <c r="AQ3180" s="18"/>
      <c r="AR3180" s="183" t="s">
        <v>9249</v>
      </c>
      <c r="AS3180" s="183" t="s">
        <v>9087</v>
      </c>
      <c r="AT3180" s="3">
        <v>0</v>
      </c>
      <c r="AU3180" s="18">
        <v>0</v>
      </c>
      <c r="AV3180" s="17"/>
      <c r="AW3180" s="200">
        <v>1</v>
      </c>
      <c r="AX3180" s="200">
        <v>0</v>
      </c>
      <c r="AY3180" s="200">
        <v>0</v>
      </c>
      <c r="AZ3180" s="200">
        <v>0</v>
      </c>
      <c r="BA3180" s="200">
        <v>0</v>
      </c>
      <c r="BB3180" s="200">
        <v>0</v>
      </c>
      <c r="BC3180" s="200">
        <v>0</v>
      </c>
    </row>
    <row r="3181" spans="1:62" x14ac:dyDescent="0.25">
      <c r="A3181" s="18">
        <v>152</v>
      </c>
      <c r="B3181" s="48">
        <v>86</v>
      </c>
      <c r="C3181" s="18" t="s">
        <v>4568</v>
      </c>
      <c r="D3181" s="3" t="s">
        <v>1799</v>
      </c>
      <c r="E3181" s="48" t="s">
        <v>46</v>
      </c>
      <c r="F3181" s="18"/>
      <c r="G3181" s="18"/>
      <c r="H3181" s="18"/>
      <c r="I3181" s="18"/>
      <c r="J3181" s="18"/>
      <c r="K3181" s="113">
        <v>0</v>
      </c>
      <c r="L3181" s="113">
        <v>0</v>
      </c>
      <c r="M3181" s="113">
        <v>0</v>
      </c>
      <c r="N3181" s="42">
        <v>0</v>
      </c>
      <c r="O3181" s="48">
        <v>0</v>
      </c>
      <c r="P3181" s="48">
        <v>0</v>
      </c>
      <c r="Q3181" s="48">
        <v>0</v>
      </c>
      <c r="R3181" s="48">
        <v>0</v>
      </c>
      <c r="S3181" s="113">
        <v>0</v>
      </c>
      <c r="T3181" s="48">
        <v>0</v>
      </c>
      <c r="U3181" s="47"/>
      <c r="V3181" s="39" t="s">
        <v>9250</v>
      </c>
      <c r="W3181" s="134" t="s">
        <v>4587</v>
      </c>
      <c r="X3181" s="18" t="s">
        <v>549</v>
      </c>
      <c r="Y3181" s="13">
        <v>7</v>
      </c>
      <c r="Z3181" s="13">
        <v>10</v>
      </c>
      <c r="AA3181" s="33">
        <v>0</v>
      </c>
      <c r="AB3181" s="3">
        <f t="shared" si="145"/>
        <v>1800</v>
      </c>
      <c r="AC3181">
        <v>2616.5865696642923</v>
      </c>
      <c r="AD3181" s="17"/>
      <c r="AE3181" s="34"/>
      <c r="AG3181" s="18"/>
      <c r="AH3181" s="18"/>
      <c r="AI3181" s="18"/>
      <c r="AJ3181" s="18"/>
      <c r="AM3181" s="17"/>
      <c r="AN3181" s="3">
        <v>105</v>
      </c>
      <c r="AO3181" s="3">
        <v>142</v>
      </c>
      <c r="AP3181" s="3">
        <v>2731</v>
      </c>
      <c r="AQ3181" s="18"/>
      <c r="AR3181" s="183" t="s">
        <v>9249</v>
      </c>
      <c r="AS3181" s="183" t="s">
        <v>9087</v>
      </c>
      <c r="AT3181" s="3">
        <v>0</v>
      </c>
      <c r="AU3181" s="18">
        <v>0</v>
      </c>
      <c r="AV3181" s="17"/>
      <c r="AW3181" s="200">
        <v>1</v>
      </c>
      <c r="AX3181" s="200">
        <v>0</v>
      </c>
      <c r="AY3181" s="200">
        <v>0</v>
      </c>
      <c r="AZ3181" s="200">
        <v>0</v>
      </c>
      <c r="BA3181" s="200">
        <v>0</v>
      </c>
      <c r="BB3181" s="200">
        <v>0</v>
      </c>
      <c r="BC3181" s="200">
        <v>0</v>
      </c>
    </row>
    <row r="3182" spans="1:62" x14ac:dyDescent="0.25">
      <c r="A3182" s="18">
        <v>152</v>
      </c>
      <c r="B3182" s="48">
        <v>86</v>
      </c>
      <c r="C3182" s="18" t="s">
        <v>4568</v>
      </c>
      <c r="D3182" s="3" t="s">
        <v>1799</v>
      </c>
      <c r="E3182" s="48" t="s">
        <v>46</v>
      </c>
      <c r="F3182" s="18"/>
      <c r="G3182" s="18"/>
      <c r="H3182" s="18"/>
      <c r="I3182" s="18"/>
      <c r="J3182" s="18"/>
      <c r="K3182" s="113">
        <v>0</v>
      </c>
      <c r="L3182" s="113">
        <v>0</v>
      </c>
      <c r="M3182" s="113">
        <v>0</v>
      </c>
      <c r="N3182" s="42">
        <v>0</v>
      </c>
      <c r="O3182" s="48">
        <v>0</v>
      </c>
      <c r="P3182" s="48">
        <v>0</v>
      </c>
      <c r="Q3182" s="48">
        <v>0</v>
      </c>
      <c r="R3182" s="48">
        <v>0</v>
      </c>
      <c r="S3182" s="113">
        <v>0</v>
      </c>
      <c r="T3182" s="48">
        <v>0</v>
      </c>
      <c r="U3182" s="47"/>
      <c r="V3182" s="39" t="s">
        <v>9222</v>
      </c>
      <c r="W3182" s="134" t="s">
        <v>4588</v>
      </c>
      <c r="X3182" s="18" t="s">
        <v>4589</v>
      </c>
      <c r="Y3182" s="13">
        <v>3</v>
      </c>
      <c r="Z3182" s="13">
        <v>5</v>
      </c>
      <c r="AA3182" s="33">
        <v>6</v>
      </c>
      <c r="AB3182" s="3">
        <f t="shared" si="145"/>
        <v>786</v>
      </c>
      <c r="AC3182">
        <v>1142.1067121985741</v>
      </c>
      <c r="AD3182" s="17"/>
      <c r="AE3182" s="34"/>
      <c r="AG3182" s="18"/>
      <c r="AH3182" s="18"/>
      <c r="AI3182" s="18"/>
      <c r="AJ3182" s="18"/>
      <c r="AM3182" s="17"/>
      <c r="AN3182" s="3">
        <v>105</v>
      </c>
      <c r="AO3182" s="3">
        <v>142</v>
      </c>
      <c r="AP3182" s="3">
        <v>2728</v>
      </c>
      <c r="AQ3182" s="18"/>
      <c r="AR3182" s="183" t="s">
        <v>9249</v>
      </c>
      <c r="AS3182" s="183" t="s">
        <v>9087</v>
      </c>
      <c r="AT3182" s="3">
        <v>0</v>
      </c>
      <c r="AU3182" s="18">
        <v>0</v>
      </c>
      <c r="AV3182" s="17"/>
      <c r="AW3182" s="200">
        <v>1</v>
      </c>
      <c r="AX3182" s="200">
        <v>0</v>
      </c>
      <c r="AY3182" s="200">
        <v>0</v>
      </c>
      <c r="AZ3182" s="200">
        <v>0</v>
      </c>
      <c r="BA3182" s="200">
        <v>0</v>
      </c>
      <c r="BB3182" s="200">
        <v>0</v>
      </c>
      <c r="BC3182" s="200">
        <v>0</v>
      </c>
    </row>
    <row r="3183" spans="1:62" x14ac:dyDescent="0.25">
      <c r="A3183" s="18">
        <v>152</v>
      </c>
      <c r="B3183" s="48">
        <v>86</v>
      </c>
      <c r="C3183" s="18" t="s">
        <v>4568</v>
      </c>
      <c r="D3183" s="3" t="s">
        <v>1799</v>
      </c>
      <c r="E3183" s="48" t="s">
        <v>46</v>
      </c>
      <c r="F3183" s="18"/>
      <c r="G3183" s="18"/>
      <c r="H3183" s="18"/>
      <c r="I3183" s="18"/>
      <c r="J3183" s="18"/>
      <c r="K3183" s="113">
        <v>0</v>
      </c>
      <c r="L3183" s="113">
        <v>0</v>
      </c>
      <c r="M3183" s="113">
        <v>0</v>
      </c>
      <c r="N3183" s="42">
        <v>0</v>
      </c>
      <c r="O3183" s="48">
        <v>0</v>
      </c>
      <c r="P3183" s="48">
        <v>0</v>
      </c>
      <c r="Q3183" s="48">
        <v>0</v>
      </c>
      <c r="R3183" s="48">
        <v>0</v>
      </c>
      <c r="S3183" s="113">
        <v>0</v>
      </c>
      <c r="T3183" s="48">
        <v>0</v>
      </c>
      <c r="U3183" s="47"/>
      <c r="V3183" s="39" t="s">
        <v>9222</v>
      </c>
      <c r="W3183" s="134" t="s">
        <v>4590</v>
      </c>
      <c r="X3183" s="18" t="s">
        <v>2056</v>
      </c>
      <c r="Y3183" s="13">
        <v>1</v>
      </c>
      <c r="Z3183" s="13">
        <v>7</v>
      </c>
      <c r="AA3183" s="33">
        <v>6</v>
      </c>
      <c r="AB3183" s="3">
        <f t="shared" si="145"/>
        <v>330</v>
      </c>
      <c r="AC3183">
        <v>479.51045168642423</v>
      </c>
      <c r="AD3183" s="17"/>
      <c r="AE3183" s="34"/>
      <c r="AG3183" s="18"/>
      <c r="AH3183" s="18"/>
      <c r="AI3183" s="18"/>
      <c r="AJ3183" s="18"/>
      <c r="AM3183" s="17"/>
      <c r="AN3183" s="3">
        <v>105</v>
      </c>
      <c r="AO3183" s="3">
        <v>142</v>
      </c>
      <c r="AP3183" s="3">
        <v>2728</v>
      </c>
      <c r="AQ3183" s="18"/>
      <c r="AR3183" s="183" t="s">
        <v>9249</v>
      </c>
      <c r="AS3183" s="183" t="s">
        <v>9087</v>
      </c>
      <c r="AT3183" s="3">
        <v>0</v>
      </c>
      <c r="AU3183" s="18">
        <v>0</v>
      </c>
      <c r="AV3183" s="17"/>
      <c r="AW3183" s="200">
        <v>1</v>
      </c>
      <c r="AX3183" s="200">
        <v>0</v>
      </c>
      <c r="AY3183" s="200">
        <v>0</v>
      </c>
      <c r="AZ3183" s="200">
        <v>0</v>
      </c>
      <c r="BA3183" s="200">
        <v>0</v>
      </c>
      <c r="BB3183" s="200">
        <v>0</v>
      </c>
      <c r="BC3183" s="200">
        <v>0</v>
      </c>
    </row>
    <row r="3184" spans="1:62" ht="30" x14ac:dyDescent="0.25">
      <c r="A3184" s="18">
        <v>152</v>
      </c>
      <c r="B3184" s="48">
        <v>86</v>
      </c>
      <c r="C3184" s="18" t="s">
        <v>4568</v>
      </c>
      <c r="D3184" s="3" t="s">
        <v>1799</v>
      </c>
      <c r="E3184" s="48" t="s">
        <v>46</v>
      </c>
      <c r="F3184" s="18"/>
      <c r="G3184" s="18"/>
      <c r="H3184" s="18"/>
      <c r="I3184" s="18"/>
      <c r="J3184" s="18"/>
      <c r="K3184" s="113">
        <v>0</v>
      </c>
      <c r="L3184" s="113">
        <v>0</v>
      </c>
      <c r="M3184" s="113">
        <v>0</v>
      </c>
      <c r="N3184" s="42">
        <v>0</v>
      </c>
      <c r="O3184" s="48">
        <v>0</v>
      </c>
      <c r="P3184" s="48">
        <v>0</v>
      </c>
      <c r="Q3184" s="48">
        <v>0</v>
      </c>
      <c r="R3184" s="48">
        <v>0</v>
      </c>
      <c r="S3184" s="113">
        <v>0</v>
      </c>
      <c r="T3184" s="48">
        <v>0</v>
      </c>
      <c r="U3184" s="47"/>
      <c r="V3184" s="39" t="s">
        <v>9222</v>
      </c>
      <c r="W3184" s="134" t="s">
        <v>4591</v>
      </c>
      <c r="X3184" s="18" t="s">
        <v>4077</v>
      </c>
      <c r="Y3184" s="13">
        <v>1</v>
      </c>
      <c r="Z3184" s="13">
        <v>5</v>
      </c>
      <c r="AA3184" s="33">
        <v>6</v>
      </c>
      <c r="AB3184" s="3">
        <f t="shared" si="145"/>
        <v>306</v>
      </c>
      <c r="AC3184">
        <v>444.63696429104789</v>
      </c>
      <c r="AD3184" s="17"/>
      <c r="AE3184" s="34"/>
      <c r="AG3184" s="18"/>
      <c r="AH3184" s="18"/>
      <c r="AI3184" s="18"/>
      <c r="AJ3184" s="18"/>
      <c r="AM3184" s="17"/>
      <c r="AN3184" s="3">
        <v>105</v>
      </c>
      <c r="AO3184" s="3">
        <v>142</v>
      </c>
      <c r="AP3184" s="3">
        <v>2728</v>
      </c>
      <c r="AQ3184" s="18"/>
      <c r="AR3184" s="183" t="s">
        <v>9249</v>
      </c>
      <c r="AS3184" s="183" t="s">
        <v>9087</v>
      </c>
      <c r="AT3184" s="3">
        <v>0</v>
      </c>
      <c r="AU3184" s="18">
        <v>0</v>
      </c>
      <c r="AV3184" s="17"/>
      <c r="AW3184" s="200">
        <v>1</v>
      </c>
      <c r="AX3184" s="200">
        <v>0</v>
      </c>
      <c r="AY3184" s="200">
        <v>0</v>
      </c>
      <c r="AZ3184" s="200">
        <v>0</v>
      </c>
      <c r="BA3184" s="200">
        <v>0</v>
      </c>
      <c r="BB3184" s="200">
        <v>0</v>
      </c>
      <c r="BC3184" s="200">
        <v>0</v>
      </c>
    </row>
    <row r="3185" spans="1:62" x14ac:dyDescent="0.25">
      <c r="A3185" s="18">
        <v>152</v>
      </c>
      <c r="B3185" s="48">
        <v>86</v>
      </c>
      <c r="C3185" s="18" t="s">
        <v>4568</v>
      </c>
      <c r="D3185" s="3" t="s">
        <v>1799</v>
      </c>
      <c r="E3185" s="48" t="s">
        <v>46</v>
      </c>
      <c r="F3185" s="18"/>
      <c r="G3185" s="18"/>
      <c r="H3185" s="18"/>
      <c r="I3185" s="18"/>
      <c r="J3185" s="18"/>
      <c r="K3185" s="113">
        <v>0</v>
      </c>
      <c r="L3185" s="113">
        <v>0</v>
      </c>
      <c r="M3185" s="113">
        <v>0</v>
      </c>
      <c r="N3185" s="42">
        <v>0</v>
      </c>
      <c r="O3185" s="48">
        <v>0</v>
      </c>
      <c r="P3185" s="48">
        <v>0</v>
      </c>
      <c r="Q3185" s="48">
        <v>0</v>
      </c>
      <c r="R3185" s="48">
        <v>0</v>
      </c>
      <c r="S3185" s="113">
        <v>0</v>
      </c>
      <c r="T3185" s="48">
        <v>0</v>
      </c>
      <c r="U3185" s="47"/>
      <c r="V3185" s="39" t="s">
        <v>9251</v>
      </c>
      <c r="W3185" s="134" t="s">
        <v>4592</v>
      </c>
      <c r="X3185" s="18" t="s">
        <v>241</v>
      </c>
      <c r="Y3185" s="13">
        <v>1</v>
      </c>
      <c r="Z3185" s="13">
        <v>7</v>
      </c>
      <c r="AA3185" s="33">
        <v>0</v>
      </c>
      <c r="AB3185" s="3">
        <f t="shared" si="145"/>
        <v>324</v>
      </c>
      <c r="AC3185">
        <v>469.95448637492126</v>
      </c>
      <c r="AD3185" s="17"/>
      <c r="AE3185" s="34"/>
      <c r="AG3185" s="18"/>
      <c r="AH3185" s="18"/>
      <c r="AI3185" s="18"/>
      <c r="AJ3185" s="18"/>
      <c r="AM3185" s="17"/>
      <c r="AN3185" s="3">
        <v>105</v>
      </c>
      <c r="AO3185" s="3">
        <v>142</v>
      </c>
      <c r="AP3185" s="3">
        <v>2715</v>
      </c>
      <c r="AQ3185" s="18"/>
      <c r="AR3185" s="183" t="s">
        <v>9249</v>
      </c>
      <c r="AS3185" s="183" t="s">
        <v>9087</v>
      </c>
      <c r="AT3185" s="3">
        <v>0</v>
      </c>
      <c r="AU3185" s="18">
        <v>0</v>
      </c>
      <c r="AV3185" s="17"/>
      <c r="AW3185" s="200">
        <v>1</v>
      </c>
      <c r="AX3185" s="200">
        <v>0</v>
      </c>
      <c r="AY3185" s="200">
        <v>0</v>
      </c>
      <c r="AZ3185" s="200">
        <v>0</v>
      </c>
      <c r="BA3185" s="200">
        <v>0</v>
      </c>
      <c r="BB3185" s="200">
        <v>0</v>
      </c>
      <c r="BC3185" s="200">
        <v>0</v>
      </c>
    </row>
    <row r="3186" spans="1:62" x14ac:dyDescent="0.25">
      <c r="A3186" s="18">
        <v>152</v>
      </c>
      <c r="B3186" s="48">
        <v>86</v>
      </c>
      <c r="C3186" s="18" t="s">
        <v>4568</v>
      </c>
      <c r="D3186" s="3" t="s">
        <v>1799</v>
      </c>
      <c r="E3186" s="48" t="s">
        <v>46</v>
      </c>
      <c r="F3186" s="18"/>
      <c r="G3186" s="18"/>
      <c r="H3186" s="18"/>
      <c r="I3186" s="18"/>
      <c r="J3186" s="18"/>
      <c r="K3186" s="113">
        <v>0</v>
      </c>
      <c r="L3186" s="113">
        <v>0</v>
      </c>
      <c r="M3186" s="113">
        <v>0</v>
      </c>
      <c r="N3186" s="42">
        <v>0</v>
      </c>
      <c r="O3186" s="48">
        <v>0</v>
      </c>
      <c r="P3186" s="48">
        <v>0</v>
      </c>
      <c r="Q3186" s="48">
        <v>0</v>
      </c>
      <c r="R3186" s="48">
        <v>0</v>
      </c>
      <c r="S3186" s="113">
        <v>0</v>
      </c>
      <c r="T3186" s="48">
        <v>0</v>
      </c>
      <c r="U3186" s="47"/>
      <c r="V3186" s="39" t="s">
        <v>9251</v>
      </c>
      <c r="W3186" s="134" t="s">
        <v>4593</v>
      </c>
      <c r="X3186" s="18" t="s">
        <v>2852</v>
      </c>
      <c r="Y3186" s="13">
        <v>0</v>
      </c>
      <c r="Z3186" s="13">
        <v>4</v>
      </c>
      <c r="AA3186" s="33">
        <v>4.5</v>
      </c>
      <c r="AB3186" s="3">
        <f t="shared" si="145"/>
        <v>52.5</v>
      </c>
      <c r="AC3186">
        <v>76.150032514454836</v>
      </c>
      <c r="AD3186" s="17"/>
      <c r="AE3186" s="34"/>
      <c r="AG3186" s="18"/>
      <c r="AH3186" s="18"/>
      <c r="AI3186" s="18"/>
      <c r="AJ3186" s="18"/>
      <c r="AM3186" s="17"/>
      <c r="AN3186" s="3">
        <v>105</v>
      </c>
      <c r="AO3186" s="3">
        <v>142</v>
      </c>
      <c r="AP3186" s="3">
        <v>2715</v>
      </c>
      <c r="AQ3186" s="18"/>
      <c r="AR3186" s="183" t="s">
        <v>9249</v>
      </c>
      <c r="AS3186" s="183" t="s">
        <v>9087</v>
      </c>
      <c r="AT3186" s="3">
        <v>0</v>
      </c>
      <c r="AU3186" s="18">
        <v>0</v>
      </c>
      <c r="AV3186" s="17"/>
      <c r="AW3186" s="200">
        <v>1</v>
      </c>
      <c r="AX3186" s="200">
        <v>0</v>
      </c>
      <c r="AY3186" s="200">
        <v>0</v>
      </c>
      <c r="AZ3186" s="200">
        <v>0</v>
      </c>
      <c r="BA3186" s="200">
        <v>0</v>
      </c>
      <c r="BB3186" s="200">
        <v>0</v>
      </c>
      <c r="BC3186" s="200">
        <v>0</v>
      </c>
    </row>
    <row r="3187" spans="1:62" s="23" customFormat="1" ht="15.75" thickBot="1" x14ac:dyDescent="0.3">
      <c r="A3187" s="23">
        <v>152</v>
      </c>
      <c r="B3187" s="30">
        <v>86</v>
      </c>
      <c r="C3187" s="23" t="s">
        <v>4568</v>
      </c>
      <c r="D3187" s="6" t="s">
        <v>1799</v>
      </c>
      <c r="E3187" s="28" t="s">
        <v>46</v>
      </c>
      <c r="F3187" s="6"/>
      <c r="G3187" s="6"/>
      <c r="H3187" s="6"/>
      <c r="I3187" s="6"/>
      <c r="J3187" s="6"/>
      <c r="K3187" s="142">
        <v>0</v>
      </c>
      <c r="L3187" s="142">
        <v>0</v>
      </c>
      <c r="M3187" s="142">
        <v>0</v>
      </c>
      <c r="N3187" s="30">
        <v>0</v>
      </c>
      <c r="O3187" s="28">
        <v>0</v>
      </c>
      <c r="P3187" s="28">
        <v>0</v>
      </c>
      <c r="Q3187" s="28">
        <v>0</v>
      </c>
      <c r="R3187" s="28">
        <v>0</v>
      </c>
      <c r="S3187" s="142">
        <v>0</v>
      </c>
      <c r="T3187" s="28">
        <v>0</v>
      </c>
      <c r="U3187" s="90"/>
      <c r="V3187" s="9" t="s">
        <v>149</v>
      </c>
      <c r="W3187" s="133" t="s">
        <v>4594</v>
      </c>
      <c r="X3187" s="6" t="s">
        <v>4595</v>
      </c>
      <c r="Y3187" s="8">
        <v>53</v>
      </c>
      <c r="Z3187" s="8">
        <v>19</v>
      </c>
      <c r="AA3187" s="9">
        <v>2.5</v>
      </c>
      <c r="AB3187" s="6">
        <f t="shared" si="145"/>
        <v>12950.5</v>
      </c>
      <c r="AD3187" s="10"/>
      <c r="AE3187" s="11"/>
      <c r="AF3187" s="7"/>
      <c r="AG3187" s="6"/>
      <c r="AH3187" s="6"/>
      <c r="AI3187" s="6"/>
      <c r="AJ3187" s="6"/>
      <c r="AK3187" s="6"/>
      <c r="AM3187" s="10"/>
      <c r="AN3187" s="6">
        <v>105</v>
      </c>
      <c r="AO3187" s="6">
        <v>142</v>
      </c>
      <c r="AP3187" s="6"/>
      <c r="AQ3187" s="6"/>
      <c r="AR3187" s="198" t="s">
        <v>9249</v>
      </c>
      <c r="AS3187" s="198" t="s">
        <v>9087</v>
      </c>
      <c r="AT3187" s="6">
        <v>0</v>
      </c>
      <c r="AU3187" s="23">
        <v>0</v>
      </c>
      <c r="AV3187" s="25"/>
      <c r="AW3187" s="201">
        <v>0</v>
      </c>
      <c r="AX3187" s="6">
        <v>0</v>
      </c>
      <c r="AY3187" s="23">
        <v>0</v>
      </c>
      <c r="AZ3187" s="23">
        <v>0</v>
      </c>
      <c r="BA3187" s="23">
        <v>0</v>
      </c>
      <c r="BB3187" s="23">
        <v>0</v>
      </c>
      <c r="BC3187" s="23">
        <v>1</v>
      </c>
      <c r="BD3187" s="25"/>
    </row>
    <row r="3188" spans="1:62" s="18" customFormat="1" ht="15.75" thickTop="1" x14ac:dyDescent="0.25">
      <c r="A3188" s="18">
        <v>153</v>
      </c>
      <c r="B3188" s="42">
        <v>87</v>
      </c>
      <c r="C3188" s="18" t="s">
        <v>2401</v>
      </c>
      <c r="D3188" s="3" t="s">
        <v>732</v>
      </c>
      <c r="E3188" s="48" t="s">
        <v>379</v>
      </c>
      <c r="F3188" s="48" t="s">
        <v>3152</v>
      </c>
      <c r="G3188" s="48" t="s">
        <v>7540</v>
      </c>
      <c r="H3188" s="48"/>
      <c r="J3188" s="3"/>
      <c r="K3188" s="113">
        <v>0</v>
      </c>
      <c r="L3188" s="113">
        <v>0</v>
      </c>
      <c r="M3188" s="113">
        <v>0</v>
      </c>
      <c r="N3188" s="42">
        <v>0</v>
      </c>
      <c r="O3188" s="48">
        <v>0</v>
      </c>
      <c r="P3188" s="48">
        <v>1</v>
      </c>
      <c r="Q3188" s="48">
        <v>0</v>
      </c>
      <c r="R3188" s="48">
        <v>0</v>
      </c>
      <c r="S3188" s="113">
        <v>0</v>
      </c>
      <c r="T3188" s="48">
        <v>0</v>
      </c>
      <c r="U3188" s="47"/>
      <c r="V3188" s="22" t="s">
        <v>8821</v>
      </c>
      <c r="W3188" s="134" t="s">
        <v>4596</v>
      </c>
      <c r="X3188" s="3" t="s">
        <v>1803</v>
      </c>
      <c r="Y3188" s="21">
        <v>0</v>
      </c>
      <c r="Z3188" s="21">
        <v>10</v>
      </c>
      <c r="AA3188" s="14">
        <v>6</v>
      </c>
      <c r="AB3188" s="3">
        <f t="shared" si="145"/>
        <v>126</v>
      </c>
      <c r="AC3188" s="18">
        <v>186.75854829562059</v>
      </c>
      <c r="AD3188" s="1"/>
      <c r="AE3188" s="22" t="s">
        <v>9252</v>
      </c>
      <c r="AF3188" s="2" t="s">
        <v>4597</v>
      </c>
      <c r="AG3188" s="3" t="s">
        <v>2189</v>
      </c>
      <c r="AH3188" s="3">
        <v>0</v>
      </c>
      <c r="AI3188" s="3">
        <v>1</v>
      </c>
      <c r="AJ3188" s="3">
        <v>0</v>
      </c>
      <c r="AK3188" s="3">
        <f>(240*AH3188)+(12*AI3188)+AJ3188</f>
        <v>12</v>
      </c>
      <c r="AL3188" s="18">
        <v>17.016743902658149</v>
      </c>
      <c r="AM3188" s="1"/>
      <c r="AN3188" s="3">
        <v>670</v>
      </c>
      <c r="AO3188" s="3">
        <v>1816</v>
      </c>
      <c r="AP3188" s="3">
        <v>2873</v>
      </c>
      <c r="AQ3188" s="3">
        <v>2550</v>
      </c>
      <c r="AR3188" s="183" t="s">
        <v>9253</v>
      </c>
      <c r="AS3188" s="183" t="s">
        <v>9528</v>
      </c>
      <c r="AT3188" s="3">
        <v>1</v>
      </c>
      <c r="AU3188" s="18">
        <v>0</v>
      </c>
      <c r="AV3188" s="17"/>
      <c r="AW3188" s="200">
        <v>1</v>
      </c>
      <c r="AX3188" s="200">
        <v>0</v>
      </c>
      <c r="AY3188" s="200">
        <v>0</v>
      </c>
      <c r="AZ3188" s="200">
        <v>0</v>
      </c>
      <c r="BA3188" s="200">
        <v>0</v>
      </c>
      <c r="BB3188" s="200">
        <v>0</v>
      </c>
      <c r="BC3188" s="200">
        <v>0</v>
      </c>
      <c r="BD3188" s="17"/>
      <c r="BE3188" s="18">
        <v>0</v>
      </c>
      <c r="BF3188" s="18">
        <v>0</v>
      </c>
      <c r="BG3188" s="18">
        <v>1</v>
      </c>
      <c r="BH3188" s="18">
        <v>0</v>
      </c>
      <c r="BI3188" s="18">
        <v>0</v>
      </c>
      <c r="BJ3188" s="18">
        <v>0</v>
      </c>
    </row>
    <row r="3189" spans="1:62" x14ac:dyDescent="0.25">
      <c r="A3189" s="18">
        <v>153</v>
      </c>
      <c r="B3189" s="42">
        <v>87</v>
      </c>
      <c r="C3189" s="18" t="s">
        <v>2401</v>
      </c>
      <c r="D3189" s="3" t="s">
        <v>732</v>
      </c>
      <c r="E3189" s="48" t="s">
        <v>379</v>
      </c>
      <c r="F3189" s="48" t="s">
        <v>3152</v>
      </c>
      <c r="G3189" s="48" t="s">
        <v>7540</v>
      </c>
      <c r="K3189" s="113">
        <v>0</v>
      </c>
      <c r="L3189" s="113">
        <v>0</v>
      </c>
      <c r="M3189" s="113">
        <v>0</v>
      </c>
      <c r="N3189" s="42">
        <v>0</v>
      </c>
      <c r="O3189" s="48">
        <v>0</v>
      </c>
      <c r="P3189" s="48">
        <v>1</v>
      </c>
      <c r="Q3189" s="48">
        <v>0</v>
      </c>
      <c r="R3189" s="48">
        <v>0</v>
      </c>
      <c r="S3189" s="113">
        <v>0</v>
      </c>
      <c r="T3189" s="48">
        <v>0</v>
      </c>
      <c r="U3189" s="47"/>
      <c r="V3189" s="22" t="s">
        <v>8821</v>
      </c>
      <c r="W3189" s="134" t="s">
        <v>4598</v>
      </c>
      <c r="X3189" s="3" t="s">
        <v>65</v>
      </c>
      <c r="Y3189" s="21">
        <v>0</v>
      </c>
      <c r="Z3189" s="21">
        <v>2</v>
      </c>
      <c r="AA3189" s="14">
        <v>6</v>
      </c>
      <c r="AB3189" s="3">
        <f t="shared" si="145"/>
        <v>30</v>
      </c>
      <c r="AC3189">
        <v>44.466321022766806</v>
      </c>
      <c r="AE3189" s="22" t="s">
        <v>9252</v>
      </c>
      <c r="AF3189" s="2" t="s">
        <v>4599</v>
      </c>
      <c r="AG3189" s="3" t="s">
        <v>832</v>
      </c>
      <c r="AH3189" s="3">
        <v>0</v>
      </c>
      <c r="AI3189" s="3">
        <v>13</v>
      </c>
      <c r="AJ3189" s="3">
        <v>0</v>
      </c>
      <c r="AK3189" s="3">
        <f>(240*AH3189)+(12*AI3189)+AJ3189</f>
        <v>156</v>
      </c>
      <c r="AL3189">
        <v>221.21767073455595</v>
      </c>
      <c r="AN3189" s="3">
        <v>670</v>
      </c>
      <c r="AO3189" s="3">
        <v>1816</v>
      </c>
      <c r="AP3189" s="3">
        <v>2873</v>
      </c>
      <c r="AQ3189" s="3">
        <v>2550</v>
      </c>
      <c r="AR3189" s="183" t="s">
        <v>9253</v>
      </c>
      <c r="AS3189" s="183" t="s">
        <v>9528</v>
      </c>
      <c r="AT3189" s="3">
        <v>1</v>
      </c>
      <c r="AU3189" s="18">
        <v>0</v>
      </c>
      <c r="AV3189" s="17"/>
      <c r="AW3189" s="200">
        <v>1</v>
      </c>
      <c r="AX3189" s="200">
        <v>0</v>
      </c>
      <c r="AY3189" s="200">
        <v>0</v>
      </c>
      <c r="AZ3189" s="200">
        <v>0</v>
      </c>
      <c r="BA3189" s="200">
        <v>0</v>
      </c>
      <c r="BB3189" s="200">
        <v>0</v>
      </c>
      <c r="BC3189" s="200">
        <v>0</v>
      </c>
      <c r="BE3189" s="18">
        <v>0</v>
      </c>
      <c r="BF3189" s="18">
        <v>1</v>
      </c>
      <c r="BG3189" s="18">
        <v>0</v>
      </c>
      <c r="BH3189" s="18">
        <v>0</v>
      </c>
      <c r="BI3189" s="18">
        <v>0</v>
      </c>
      <c r="BJ3189" s="18">
        <v>0</v>
      </c>
    </row>
    <row r="3190" spans="1:62" x14ac:dyDescent="0.25">
      <c r="A3190" s="18">
        <v>153</v>
      </c>
      <c r="B3190" s="42">
        <v>87</v>
      </c>
      <c r="C3190" s="18" t="s">
        <v>2401</v>
      </c>
      <c r="D3190" s="3" t="s">
        <v>732</v>
      </c>
      <c r="E3190" s="48" t="s">
        <v>379</v>
      </c>
      <c r="F3190" s="48" t="s">
        <v>3152</v>
      </c>
      <c r="G3190" s="48" t="s">
        <v>7540</v>
      </c>
      <c r="K3190" s="113">
        <v>0</v>
      </c>
      <c r="L3190" s="113">
        <v>0</v>
      </c>
      <c r="M3190" s="113">
        <v>0</v>
      </c>
      <c r="N3190" s="42">
        <v>0</v>
      </c>
      <c r="O3190" s="48">
        <v>0</v>
      </c>
      <c r="P3190" s="48">
        <v>1</v>
      </c>
      <c r="Q3190" s="48">
        <v>0</v>
      </c>
      <c r="R3190" s="48">
        <v>0</v>
      </c>
      <c r="S3190" s="113">
        <v>0</v>
      </c>
      <c r="T3190" s="48">
        <v>0</v>
      </c>
      <c r="U3190" s="47"/>
      <c r="V3190" s="22" t="s">
        <v>8863</v>
      </c>
      <c r="W3190" s="134" t="s">
        <v>4600</v>
      </c>
      <c r="X3190" s="3" t="s">
        <v>90</v>
      </c>
      <c r="Y3190" s="21">
        <v>0</v>
      </c>
      <c r="Z3190" s="21">
        <v>13</v>
      </c>
      <c r="AA3190" s="14">
        <v>6</v>
      </c>
      <c r="AB3190" s="3">
        <f t="shared" si="145"/>
        <v>162</v>
      </c>
      <c r="AC3190">
        <v>238.38124183400089</v>
      </c>
      <c r="AE3190" s="22"/>
      <c r="AN3190" s="3">
        <v>670</v>
      </c>
      <c r="AO3190" s="3">
        <v>1816</v>
      </c>
      <c r="AP3190" s="3">
        <v>2820</v>
      </c>
      <c r="AR3190" s="183" t="s">
        <v>9082</v>
      </c>
      <c r="AS3190" s="183" t="s">
        <v>9528</v>
      </c>
      <c r="AT3190" s="3">
        <v>1</v>
      </c>
      <c r="AU3190" s="18">
        <v>0</v>
      </c>
      <c r="AV3190" s="17"/>
      <c r="AW3190" s="200">
        <v>1</v>
      </c>
      <c r="AX3190" s="200">
        <v>0</v>
      </c>
      <c r="AY3190" s="200">
        <v>0</v>
      </c>
      <c r="AZ3190" s="200">
        <v>0</v>
      </c>
      <c r="BA3190" s="200">
        <v>0</v>
      </c>
      <c r="BB3190" s="200">
        <v>0</v>
      </c>
      <c r="BC3190" s="200">
        <v>0</v>
      </c>
    </row>
    <row r="3191" spans="1:62" x14ac:dyDescent="0.25">
      <c r="A3191" s="18">
        <v>153</v>
      </c>
      <c r="B3191" s="42">
        <v>87</v>
      </c>
      <c r="C3191" s="18" t="s">
        <v>2401</v>
      </c>
      <c r="D3191" s="3" t="s">
        <v>732</v>
      </c>
      <c r="E3191" s="48" t="s">
        <v>379</v>
      </c>
      <c r="F3191" s="48" t="s">
        <v>3152</v>
      </c>
      <c r="G3191" s="48" t="s">
        <v>7540</v>
      </c>
      <c r="K3191" s="113">
        <v>0</v>
      </c>
      <c r="L3191" s="113">
        <v>0</v>
      </c>
      <c r="M3191" s="113">
        <v>0</v>
      </c>
      <c r="N3191" s="42">
        <v>0</v>
      </c>
      <c r="O3191" s="48">
        <v>0</v>
      </c>
      <c r="P3191" s="48">
        <v>1</v>
      </c>
      <c r="Q3191" s="48">
        <v>0</v>
      </c>
      <c r="R3191" s="48">
        <v>0</v>
      </c>
      <c r="S3191" s="113">
        <v>0</v>
      </c>
      <c r="T3191" s="48">
        <v>0</v>
      </c>
      <c r="U3191" s="47"/>
      <c r="V3191" s="22" t="s">
        <v>8863</v>
      </c>
      <c r="W3191" s="134" t="s">
        <v>4601</v>
      </c>
      <c r="X3191" s="3" t="s">
        <v>330</v>
      </c>
      <c r="Y3191" s="21">
        <v>0</v>
      </c>
      <c r="Z3191" s="21">
        <v>8</v>
      </c>
      <c r="AA3191" s="14">
        <v>6</v>
      </c>
      <c r="AB3191" s="3">
        <f t="shared" si="145"/>
        <v>102</v>
      </c>
      <c r="AC3191">
        <v>150.09189300659315</v>
      </c>
      <c r="AE3191" s="64" t="s">
        <v>9545</v>
      </c>
      <c r="AF3191" s="50" t="s">
        <v>4602</v>
      </c>
      <c r="AG3191" s="3" t="s">
        <v>4603</v>
      </c>
      <c r="AH3191" s="3">
        <v>7</v>
      </c>
      <c r="AI3191" s="3">
        <v>15</v>
      </c>
      <c r="AJ3191" s="3">
        <v>5</v>
      </c>
      <c r="AK3191" s="3">
        <f>(240*AH3191)+(12*AI3191)+AJ3191</f>
        <v>1865</v>
      </c>
      <c r="AL3191">
        <v>2062.2592643196645</v>
      </c>
      <c r="AN3191" s="3">
        <v>670</v>
      </c>
      <c r="AO3191" s="3">
        <v>1816</v>
      </c>
      <c r="AP3191" s="3">
        <v>2820</v>
      </c>
      <c r="AQ3191" s="3">
        <v>734</v>
      </c>
      <c r="AR3191" s="183" t="s">
        <v>9082</v>
      </c>
      <c r="AS3191" s="183" t="s">
        <v>9528</v>
      </c>
      <c r="AT3191" s="3">
        <v>1</v>
      </c>
      <c r="AU3191" s="18">
        <v>0</v>
      </c>
      <c r="AV3191" s="17"/>
      <c r="AW3191" s="200">
        <v>1</v>
      </c>
      <c r="AX3191" s="200">
        <v>0</v>
      </c>
      <c r="AY3191" s="200">
        <v>0</v>
      </c>
      <c r="AZ3191" s="200">
        <v>0</v>
      </c>
      <c r="BA3191" s="200">
        <v>0</v>
      </c>
      <c r="BB3191" s="200">
        <v>0</v>
      </c>
      <c r="BC3191" s="200">
        <v>0</v>
      </c>
      <c r="BE3191" s="18">
        <v>0</v>
      </c>
      <c r="BF3191" s="18">
        <v>1</v>
      </c>
      <c r="BG3191" s="18">
        <v>0</v>
      </c>
      <c r="BH3191" s="18">
        <v>0</v>
      </c>
      <c r="BI3191" s="18">
        <v>0</v>
      </c>
      <c r="BJ3191" s="18">
        <v>0</v>
      </c>
    </row>
    <row r="3192" spans="1:62" x14ac:dyDescent="0.25">
      <c r="A3192" s="18">
        <v>153</v>
      </c>
      <c r="B3192" s="42">
        <v>87</v>
      </c>
      <c r="C3192" s="18" t="s">
        <v>2401</v>
      </c>
      <c r="D3192" s="3" t="s">
        <v>732</v>
      </c>
      <c r="E3192" s="48" t="s">
        <v>379</v>
      </c>
      <c r="F3192" s="48" t="s">
        <v>3152</v>
      </c>
      <c r="G3192" s="48" t="s">
        <v>7540</v>
      </c>
      <c r="H3192" s="48"/>
      <c r="I3192" s="18"/>
      <c r="K3192" s="113">
        <v>0</v>
      </c>
      <c r="L3192" s="113">
        <v>0</v>
      </c>
      <c r="M3192" s="113">
        <v>0</v>
      </c>
      <c r="N3192" s="42">
        <v>0</v>
      </c>
      <c r="O3192" s="48">
        <v>0</v>
      </c>
      <c r="P3192" s="48">
        <v>1</v>
      </c>
      <c r="Q3192" s="48">
        <v>0</v>
      </c>
      <c r="R3192" s="48">
        <v>0</v>
      </c>
      <c r="S3192" s="113">
        <v>0</v>
      </c>
      <c r="T3192" s="48">
        <v>0</v>
      </c>
      <c r="U3192" s="47"/>
      <c r="V3192" s="22" t="s">
        <v>8863</v>
      </c>
      <c r="W3192" s="134" t="s">
        <v>4604</v>
      </c>
      <c r="X3192" s="3" t="s">
        <v>1686</v>
      </c>
      <c r="Y3192" s="21">
        <v>0</v>
      </c>
      <c r="Z3192" s="21">
        <v>6</v>
      </c>
      <c r="AA3192" s="14">
        <v>3</v>
      </c>
      <c r="AB3192" s="3">
        <f t="shared" ref="AB3192:AB3223" si="146">(240*Y3192)+(12*Z3192)+AA3192</f>
        <v>75</v>
      </c>
      <c r="AC3192">
        <v>110.36168603425968</v>
      </c>
      <c r="AE3192" s="22" t="s">
        <v>9545</v>
      </c>
      <c r="AF3192" s="2" t="s">
        <v>4605</v>
      </c>
      <c r="AG3192" s="3" t="s">
        <v>4606</v>
      </c>
      <c r="AH3192" s="3">
        <v>1</v>
      </c>
      <c r="AI3192" s="3">
        <v>6</v>
      </c>
      <c r="AJ3192" s="3">
        <v>10.5</v>
      </c>
      <c r="AK3192" s="3">
        <f>(240*AH3192)+(12*AI3192)+AJ3192</f>
        <v>322.5</v>
      </c>
      <c r="AL3192">
        <v>356.61051621613501</v>
      </c>
      <c r="AN3192" s="3">
        <v>670</v>
      </c>
      <c r="AO3192" s="3">
        <v>1816</v>
      </c>
      <c r="AP3192" s="3">
        <v>2820</v>
      </c>
      <c r="AQ3192" s="3">
        <v>734</v>
      </c>
      <c r="AR3192" s="183" t="s">
        <v>9082</v>
      </c>
      <c r="AS3192" s="183" t="s">
        <v>9528</v>
      </c>
      <c r="AT3192" s="3">
        <v>1</v>
      </c>
      <c r="AU3192" s="18">
        <v>0</v>
      </c>
      <c r="AV3192" s="17"/>
      <c r="AW3192" s="200">
        <v>1</v>
      </c>
      <c r="AX3192" s="200">
        <v>0</v>
      </c>
      <c r="AY3192" s="200">
        <v>0</v>
      </c>
      <c r="AZ3192" s="200">
        <v>0</v>
      </c>
      <c r="BA3192" s="200">
        <v>0</v>
      </c>
      <c r="BB3192" s="200">
        <v>0</v>
      </c>
      <c r="BC3192" s="200">
        <v>0</v>
      </c>
      <c r="BE3192" s="18">
        <v>1</v>
      </c>
      <c r="BF3192" s="18">
        <v>0</v>
      </c>
      <c r="BG3192" s="18">
        <v>0</v>
      </c>
      <c r="BH3192" s="18">
        <v>0</v>
      </c>
      <c r="BI3192" s="18">
        <v>0</v>
      </c>
      <c r="BJ3192" s="18">
        <v>0</v>
      </c>
    </row>
    <row r="3193" spans="1:62" x14ac:dyDescent="0.25">
      <c r="A3193" s="18">
        <v>153</v>
      </c>
      <c r="B3193" s="42">
        <v>87</v>
      </c>
      <c r="C3193" s="18" t="s">
        <v>2401</v>
      </c>
      <c r="D3193" s="3" t="s">
        <v>732</v>
      </c>
      <c r="E3193" s="48" t="s">
        <v>379</v>
      </c>
      <c r="F3193" s="48" t="s">
        <v>3152</v>
      </c>
      <c r="G3193" s="48" t="s">
        <v>7540</v>
      </c>
      <c r="K3193" s="113">
        <v>0</v>
      </c>
      <c r="L3193" s="113">
        <v>0</v>
      </c>
      <c r="M3193" s="113">
        <v>0</v>
      </c>
      <c r="N3193" s="42">
        <v>0</v>
      </c>
      <c r="O3193" s="48">
        <v>0</v>
      </c>
      <c r="P3193" s="48">
        <v>1</v>
      </c>
      <c r="Q3193" s="48">
        <v>0</v>
      </c>
      <c r="R3193" s="48">
        <v>0</v>
      </c>
      <c r="S3193" s="113">
        <v>0</v>
      </c>
      <c r="T3193" s="48">
        <v>0</v>
      </c>
      <c r="U3193" s="47"/>
      <c r="V3193" s="22" t="s">
        <v>8834</v>
      </c>
      <c r="W3193" s="134" t="s">
        <v>4607</v>
      </c>
      <c r="X3193" s="3" t="s">
        <v>237</v>
      </c>
      <c r="Y3193" s="21">
        <v>0</v>
      </c>
      <c r="Z3193" s="21">
        <v>15</v>
      </c>
      <c r="AA3193" s="14">
        <v>0</v>
      </c>
      <c r="AB3193" s="3">
        <f t="shared" si="146"/>
        <v>180</v>
      </c>
      <c r="AC3193">
        <v>263.38470247730146</v>
      </c>
      <c r="AE3193" s="22" t="s">
        <v>149</v>
      </c>
      <c r="AF3193" s="2" t="s">
        <v>4608</v>
      </c>
      <c r="AK3193" s="3" t="s">
        <v>2778</v>
      </c>
      <c r="AN3193" s="3">
        <v>670</v>
      </c>
      <c r="AO3193" s="3">
        <v>1816</v>
      </c>
      <c r="AP3193" s="3">
        <v>2779</v>
      </c>
      <c r="AR3193" s="183" t="s">
        <v>9082</v>
      </c>
      <c r="AS3193" s="183" t="s">
        <v>9528</v>
      </c>
      <c r="AT3193" s="3">
        <v>1</v>
      </c>
      <c r="AU3193" s="18">
        <v>0</v>
      </c>
      <c r="AV3193" s="17"/>
      <c r="AW3193" s="200">
        <v>1</v>
      </c>
      <c r="AX3193" s="200">
        <v>0</v>
      </c>
      <c r="AY3193" s="200">
        <v>0</v>
      </c>
      <c r="AZ3193" s="200">
        <v>0</v>
      </c>
      <c r="BA3193" s="200">
        <v>0</v>
      </c>
      <c r="BB3193" s="200">
        <v>0</v>
      </c>
      <c r="BC3193" s="200">
        <v>0</v>
      </c>
    </row>
    <row r="3194" spans="1:62" x14ac:dyDescent="0.25">
      <c r="A3194" s="18">
        <v>153</v>
      </c>
      <c r="B3194" s="42">
        <v>87</v>
      </c>
      <c r="C3194" s="18" t="s">
        <v>2401</v>
      </c>
      <c r="D3194" s="3" t="s">
        <v>732</v>
      </c>
      <c r="E3194" s="48" t="s">
        <v>379</v>
      </c>
      <c r="F3194" s="48" t="s">
        <v>3152</v>
      </c>
      <c r="G3194" s="48" t="s">
        <v>7540</v>
      </c>
      <c r="K3194" s="113">
        <v>0</v>
      </c>
      <c r="L3194" s="113">
        <v>0</v>
      </c>
      <c r="M3194" s="113">
        <v>0</v>
      </c>
      <c r="N3194" s="42">
        <v>0</v>
      </c>
      <c r="O3194" s="48">
        <v>0</v>
      </c>
      <c r="P3194" s="48">
        <v>1</v>
      </c>
      <c r="Q3194" s="48">
        <v>0</v>
      </c>
      <c r="R3194" s="48">
        <v>0</v>
      </c>
      <c r="S3194" s="113">
        <v>0</v>
      </c>
      <c r="T3194" s="48">
        <v>0</v>
      </c>
      <c r="U3194" s="47"/>
      <c r="V3194" s="22" t="s">
        <v>9254</v>
      </c>
      <c r="W3194" s="134" t="s">
        <v>4609</v>
      </c>
      <c r="X3194" s="3" t="s">
        <v>68</v>
      </c>
      <c r="Y3194" s="21">
        <v>0</v>
      </c>
      <c r="Z3194" s="21">
        <v>7</v>
      </c>
      <c r="AA3194" s="14">
        <v>0</v>
      </c>
      <c r="AB3194" s="3">
        <f t="shared" si="146"/>
        <v>84</v>
      </c>
      <c r="AC3194">
        <v>122.37528099076026</v>
      </c>
      <c r="AE3194" s="22" t="s">
        <v>149</v>
      </c>
      <c r="AF3194" s="155" t="s">
        <v>7604</v>
      </c>
      <c r="AG3194" s="3" t="s">
        <v>4610</v>
      </c>
      <c r="AH3194" s="3">
        <v>9</v>
      </c>
      <c r="AI3194" s="3">
        <v>16</v>
      </c>
      <c r="AJ3194" s="3">
        <v>3.5</v>
      </c>
      <c r="AK3194" s="3">
        <f>(240*AH3194)+(12*AI3194)+AJ3194</f>
        <v>2355.5</v>
      </c>
      <c r="AN3194" s="3">
        <v>670</v>
      </c>
      <c r="AO3194" s="3">
        <v>1816</v>
      </c>
      <c r="AP3194" s="3">
        <v>2747</v>
      </c>
      <c r="AR3194" s="183" t="s">
        <v>9082</v>
      </c>
      <c r="AS3194" s="183" t="s">
        <v>9528</v>
      </c>
      <c r="AT3194" s="3">
        <v>1</v>
      </c>
      <c r="AU3194" s="18">
        <v>0</v>
      </c>
      <c r="AV3194" s="17"/>
      <c r="AW3194" s="200">
        <v>1</v>
      </c>
      <c r="AX3194" s="200">
        <v>0</v>
      </c>
      <c r="AY3194" s="200">
        <v>0</v>
      </c>
      <c r="AZ3194" s="200">
        <v>0</v>
      </c>
      <c r="BA3194" s="200">
        <v>0</v>
      </c>
      <c r="BB3194" s="200">
        <v>0</v>
      </c>
      <c r="BC3194" s="200">
        <v>0</v>
      </c>
    </row>
    <row r="3195" spans="1:62" ht="30" x14ac:dyDescent="0.25">
      <c r="A3195" s="18">
        <v>153</v>
      </c>
      <c r="B3195" s="42">
        <v>87</v>
      </c>
      <c r="C3195" s="18" t="s">
        <v>2401</v>
      </c>
      <c r="D3195" s="3" t="s">
        <v>732</v>
      </c>
      <c r="E3195" s="48" t="s">
        <v>379</v>
      </c>
      <c r="F3195" s="48" t="s">
        <v>3152</v>
      </c>
      <c r="G3195" s="48" t="s">
        <v>7540</v>
      </c>
      <c r="K3195" s="113">
        <v>0</v>
      </c>
      <c r="L3195" s="113">
        <v>0</v>
      </c>
      <c r="M3195" s="113">
        <v>0</v>
      </c>
      <c r="N3195" s="42">
        <v>0</v>
      </c>
      <c r="O3195" s="48">
        <v>0</v>
      </c>
      <c r="P3195" s="48">
        <v>1</v>
      </c>
      <c r="Q3195" s="48">
        <v>0</v>
      </c>
      <c r="R3195" s="48">
        <v>0</v>
      </c>
      <c r="S3195" s="113">
        <v>0</v>
      </c>
      <c r="T3195" s="48">
        <v>0</v>
      </c>
      <c r="U3195" s="47"/>
      <c r="V3195" s="22" t="s">
        <v>9254</v>
      </c>
      <c r="W3195" s="134" t="s">
        <v>4611</v>
      </c>
      <c r="X3195" s="3" t="s">
        <v>1086</v>
      </c>
      <c r="Y3195" s="21">
        <v>0</v>
      </c>
      <c r="Z3195" s="21">
        <v>14</v>
      </c>
      <c r="AA3195" s="14">
        <v>9</v>
      </c>
      <c r="AB3195" s="3">
        <f t="shared" si="146"/>
        <v>177</v>
      </c>
      <c r="AC3195">
        <v>257.86219923053056</v>
      </c>
      <c r="AN3195" s="3">
        <v>670</v>
      </c>
      <c r="AO3195" s="3">
        <v>1816</v>
      </c>
      <c r="AP3195" s="3">
        <v>2747</v>
      </c>
      <c r="AR3195" s="183" t="s">
        <v>9082</v>
      </c>
      <c r="AS3195" s="183" t="s">
        <v>9528</v>
      </c>
      <c r="AT3195" s="3">
        <v>1</v>
      </c>
      <c r="AU3195" s="18">
        <v>0</v>
      </c>
      <c r="AV3195" s="17"/>
      <c r="AW3195" s="200">
        <v>1</v>
      </c>
      <c r="AX3195" s="200">
        <v>0</v>
      </c>
      <c r="AY3195" s="200">
        <v>0</v>
      </c>
      <c r="AZ3195" s="200">
        <v>0</v>
      </c>
      <c r="BA3195" s="200">
        <v>0</v>
      </c>
      <c r="BB3195" s="200">
        <v>0</v>
      </c>
      <c r="BC3195" s="200">
        <v>0</v>
      </c>
    </row>
    <row r="3196" spans="1:62" x14ac:dyDescent="0.25">
      <c r="A3196" s="18">
        <v>153</v>
      </c>
      <c r="B3196" s="42">
        <v>87</v>
      </c>
      <c r="C3196" s="18" t="s">
        <v>2401</v>
      </c>
      <c r="D3196" s="3" t="s">
        <v>732</v>
      </c>
      <c r="E3196" s="48" t="s">
        <v>379</v>
      </c>
      <c r="F3196" s="48" t="s">
        <v>3152</v>
      </c>
      <c r="G3196" s="48" t="s">
        <v>7540</v>
      </c>
      <c r="H3196" s="48"/>
      <c r="I3196" s="18"/>
      <c r="K3196" s="113">
        <v>0</v>
      </c>
      <c r="L3196" s="113">
        <v>0</v>
      </c>
      <c r="M3196" s="113">
        <v>0</v>
      </c>
      <c r="N3196" s="42">
        <v>0</v>
      </c>
      <c r="O3196" s="48">
        <v>0</v>
      </c>
      <c r="P3196" s="48">
        <v>1</v>
      </c>
      <c r="Q3196" s="48">
        <v>0</v>
      </c>
      <c r="R3196" s="48">
        <v>0</v>
      </c>
      <c r="S3196" s="113">
        <v>0</v>
      </c>
      <c r="T3196" s="48">
        <v>0</v>
      </c>
      <c r="U3196" s="47"/>
      <c r="V3196" s="22" t="s">
        <v>9171</v>
      </c>
      <c r="W3196" s="134" t="s">
        <v>4612</v>
      </c>
      <c r="X3196" s="3" t="s">
        <v>374</v>
      </c>
      <c r="Y3196" s="21">
        <v>0</v>
      </c>
      <c r="Z3196" s="21">
        <v>5</v>
      </c>
      <c r="AA3196" s="14">
        <v>0</v>
      </c>
      <c r="AB3196" s="3">
        <f t="shared" si="146"/>
        <v>60</v>
      </c>
      <c r="AC3196">
        <v>87.375002539045141</v>
      </c>
      <c r="AN3196" s="3">
        <v>670</v>
      </c>
      <c r="AO3196" s="3">
        <v>1816</v>
      </c>
      <c r="AP3196" s="3">
        <v>2744</v>
      </c>
      <c r="AR3196" s="183" t="s">
        <v>9082</v>
      </c>
      <c r="AS3196" s="183" t="s">
        <v>9528</v>
      </c>
      <c r="AT3196" s="3">
        <v>1</v>
      </c>
      <c r="AU3196" s="18">
        <v>0</v>
      </c>
      <c r="AV3196" s="17"/>
      <c r="AW3196" s="200">
        <v>1</v>
      </c>
      <c r="AX3196" s="200">
        <v>0</v>
      </c>
      <c r="AY3196" s="200">
        <v>0</v>
      </c>
      <c r="AZ3196" s="200">
        <v>0</v>
      </c>
      <c r="BA3196" s="200">
        <v>0</v>
      </c>
      <c r="BB3196" s="200">
        <v>0</v>
      </c>
      <c r="BC3196" s="200">
        <v>0</v>
      </c>
    </row>
    <row r="3197" spans="1:62" x14ac:dyDescent="0.25">
      <c r="A3197" s="18">
        <v>153</v>
      </c>
      <c r="B3197" s="42">
        <v>87</v>
      </c>
      <c r="C3197" s="18" t="s">
        <v>2401</v>
      </c>
      <c r="D3197" s="3" t="s">
        <v>732</v>
      </c>
      <c r="E3197" s="48" t="s">
        <v>379</v>
      </c>
      <c r="F3197" s="48" t="s">
        <v>3152</v>
      </c>
      <c r="G3197" s="48" t="s">
        <v>7540</v>
      </c>
      <c r="K3197" s="113">
        <v>0</v>
      </c>
      <c r="L3197" s="113">
        <v>0</v>
      </c>
      <c r="M3197" s="113">
        <v>0</v>
      </c>
      <c r="N3197" s="42">
        <v>0</v>
      </c>
      <c r="O3197" s="48">
        <v>0</v>
      </c>
      <c r="P3197" s="48">
        <v>1</v>
      </c>
      <c r="Q3197" s="48">
        <v>0</v>
      </c>
      <c r="R3197" s="48">
        <v>0</v>
      </c>
      <c r="S3197" s="113">
        <v>0</v>
      </c>
      <c r="T3197" s="48">
        <v>0</v>
      </c>
      <c r="U3197" s="47"/>
      <c r="V3197" s="22" t="s">
        <v>9154</v>
      </c>
      <c r="W3197" s="134" t="s">
        <v>4613</v>
      </c>
      <c r="X3197" s="3" t="s">
        <v>4614</v>
      </c>
      <c r="Y3197" s="21">
        <v>0</v>
      </c>
      <c r="Z3197" s="21">
        <v>13</v>
      </c>
      <c r="AA3197" s="14">
        <v>3.5</v>
      </c>
      <c r="AB3197" s="3">
        <f t="shared" si="146"/>
        <v>159.5</v>
      </c>
      <c r="AC3197">
        <v>229.83493257467907</v>
      </c>
      <c r="AN3197" s="3">
        <v>670</v>
      </c>
      <c r="AO3197" s="3">
        <v>1816</v>
      </c>
      <c r="AP3197" s="3">
        <v>2667</v>
      </c>
      <c r="AR3197" s="183" t="s">
        <v>9082</v>
      </c>
      <c r="AS3197" s="183" t="s">
        <v>9528</v>
      </c>
      <c r="AT3197" s="3">
        <v>1</v>
      </c>
      <c r="AU3197" s="18">
        <v>0</v>
      </c>
      <c r="AV3197" s="17"/>
      <c r="AW3197" s="200">
        <v>1</v>
      </c>
      <c r="AX3197" s="200">
        <v>0</v>
      </c>
      <c r="AY3197" s="200">
        <v>0</v>
      </c>
      <c r="AZ3197" s="200">
        <v>0</v>
      </c>
      <c r="BA3197" s="200">
        <v>0</v>
      </c>
      <c r="BB3197" s="200">
        <v>0</v>
      </c>
      <c r="BC3197" s="200">
        <v>0</v>
      </c>
    </row>
    <row r="3198" spans="1:62" x14ac:dyDescent="0.25">
      <c r="A3198" s="18">
        <v>153</v>
      </c>
      <c r="B3198" s="42">
        <v>87</v>
      </c>
      <c r="C3198" s="18" t="s">
        <v>2401</v>
      </c>
      <c r="D3198" s="3" t="s">
        <v>732</v>
      </c>
      <c r="E3198" s="48" t="s">
        <v>379</v>
      </c>
      <c r="F3198" s="48" t="s">
        <v>3152</v>
      </c>
      <c r="G3198" s="48" t="s">
        <v>7540</v>
      </c>
      <c r="K3198" s="113">
        <v>0</v>
      </c>
      <c r="L3198" s="113">
        <v>0</v>
      </c>
      <c r="M3198" s="113">
        <v>0</v>
      </c>
      <c r="N3198" s="42">
        <v>0</v>
      </c>
      <c r="O3198" s="48">
        <v>0</v>
      </c>
      <c r="P3198" s="48">
        <v>1</v>
      </c>
      <c r="Q3198" s="48">
        <v>0</v>
      </c>
      <c r="R3198" s="48">
        <v>0</v>
      </c>
      <c r="S3198" s="113">
        <v>0</v>
      </c>
      <c r="T3198" s="48">
        <v>0</v>
      </c>
      <c r="U3198" s="47"/>
      <c r="V3198" s="22" t="s">
        <v>9154</v>
      </c>
      <c r="W3198" s="134" t="s">
        <v>4615</v>
      </c>
      <c r="X3198" s="3" t="s">
        <v>503</v>
      </c>
      <c r="Y3198" s="21">
        <v>0</v>
      </c>
      <c r="Z3198" s="21">
        <v>12</v>
      </c>
      <c r="AA3198" s="14">
        <v>6</v>
      </c>
      <c r="AB3198" s="3">
        <f t="shared" si="146"/>
        <v>150</v>
      </c>
      <c r="AC3198">
        <v>216.14570461568564</v>
      </c>
      <c r="AN3198" s="3">
        <v>670</v>
      </c>
      <c r="AO3198" s="3">
        <v>1816</v>
      </c>
      <c r="AP3198" s="3">
        <v>2667</v>
      </c>
      <c r="AR3198" s="183" t="s">
        <v>9082</v>
      </c>
      <c r="AS3198" s="183" t="s">
        <v>9528</v>
      </c>
      <c r="AT3198" s="3">
        <v>1</v>
      </c>
      <c r="AU3198" s="18">
        <v>0</v>
      </c>
      <c r="AV3198" s="17"/>
      <c r="AW3198" s="200">
        <v>1</v>
      </c>
      <c r="AX3198" s="200">
        <v>0</v>
      </c>
      <c r="AY3198" s="200">
        <v>0</v>
      </c>
      <c r="AZ3198" s="200">
        <v>0</v>
      </c>
      <c r="BA3198" s="200">
        <v>0</v>
      </c>
      <c r="BB3198" s="200">
        <v>0</v>
      </c>
      <c r="BC3198" s="200">
        <v>0</v>
      </c>
    </row>
    <row r="3199" spans="1:62" x14ac:dyDescent="0.25">
      <c r="A3199" s="18">
        <v>153</v>
      </c>
      <c r="B3199" s="42">
        <v>87</v>
      </c>
      <c r="C3199" s="18" t="s">
        <v>2401</v>
      </c>
      <c r="D3199" s="3" t="s">
        <v>732</v>
      </c>
      <c r="E3199" s="48" t="s">
        <v>379</v>
      </c>
      <c r="F3199" s="48" t="s">
        <v>3152</v>
      </c>
      <c r="G3199" s="48" t="s">
        <v>7540</v>
      </c>
      <c r="K3199" s="113">
        <v>0</v>
      </c>
      <c r="L3199" s="113">
        <v>0</v>
      </c>
      <c r="M3199" s="113">
        <v>0</v>
      </c>
      <c r="N3199" s="42">
        <v>0</v>
      </c>
      <c r="O3199" s="48">
        <v>0</v>
      </c>
      <c r="P3199" s="48">
        <v>1</v>
      </c>
      <c r="Q3199" s="48">
        <v>0</v>
      </c>
      <c r="R3199" s="48">
        <v>0</v>
      </c>
      <c r="S3199" s="113">
        <v>0</v>
      </c>
      <c r="T3199" s="48">
        <v>0</v>
      </c>
      <c r="U3199" s="47"/>
      <c r="V3199" s="22" t="s">
        <v>9154</v>
      </c>
      <c r="W3199" s="134" t="s">
        <v>4616</v>
      </c>
      <c r="X3199" s="3" t="s">
        <v>196</v>
      </c>
      <c r="Y3199" s="21">
        <v>0</v>
      </c>
      <c r="Z3199" s="21">
        <v>3</v>
      </c>
      <c r="AA3199" s="14">
        <v>0</v>
      </c>
      <c r="AB3199" s="3">
        <f t="shared" si="146"/>
        <v>36</v>
      </c>
      <c r="AC3199">
        <v>51.874969107764556</v>
      </c>
      <c r="AN3199" s="3">
        <v>670</v>
      </c>
      <c r="AO3199" s="3">
        <v>1816</v>
      </c>
      <c r="AP3199" s="3">
        <v>2667</v>
      </c>
      <c r="AR3199" s="183" t="s">
        <v>9082</v>
      </c>
      <c r="AS3199" s="183" t="s">
        <v>9528</v>
      </c>
      <c r="AT3199" s="3">
        <v>1</v>
      </c>
      <c r="AU3199" s="18">
        <v>0</v>
      </c>
      <c r="AV3199" s="17"/>
      <c r="AW3199" s="200">
        <v>1</v>
      </c>
      <c r="AX3199" s="200">
        <v>0</v>
      </c>
      <c r="AY3199" s="200">
        <v>0</v>
      </c>
      <c r="AZ3199" s="200">
        <v>0</v>
      </c>
      <c r="BA3199" s="200">
        <v>0</v>
      </c>
      <c r="BB3199" s="200">
        <v>0</v>
      </c>
      <c r="BC3199" s="200">
        <v>0</v>
      </c>
    </row>
    <row r="3200" spans="1:62" x14ac:dyDescent="0.25">
      <c r="A3200" s="18">
        <v>153</v>
      </c>
      <c r="B3200" s="42">
        <v>87</v>
      </c>
      <c r="C3200" s="18" t="s">
        <v>2401</v>
      </c>
      <c r="D3200" s="3" t="s">
        <v>732</v>
      </c>
      <c r="E3200" s="48" t="s">
        <v>379</v>
      </c>
      <c r="F3200" s="48" t="s">
        <v>3152</v>
      </c>
      <c r="G3200" s="48" t="s">
        <v>7540</v>
      </c>
      <c r="H3200" s="48"/>
      <c r="I3200" s="18"/>
      <c r="K3200" s="113">
        <v>0</v>
      </c>
      <c r="L3200" s="113">
        <v>0</v>
      </c>
      <c r="M3200" s="113">
        <v>0</v>
      </c>
      <c r="N3200" s="42">
        <v>0</v>
      </c>
      <c r="O3200" s="48">
        <v>0</v>
      </c>
      <c r="P3200" s="48">
        <v>1</v>
      </c>
      <c r="Q3200" s="48">
        <v>0</v>
      </c>
      <c r="R3200" s="48">
        <v>0</v>
      </c>
      <c r="S3200" s="113">
        <v>0</v>
      </c>
      <c r="T3200" s="48">
        <v>0</v>
      </c>
      <c r="U3200" s="47"/>
      <c r="V3200" s="22" t="s">
        <v>9193</v>
      </c>
      <c r="W3200" s="134" t="s">
        <v>4617</v>
      </c>
      <c r="X3200" s="3" t="s">
        <v>334</v>
      </c>
      <c r="Y3200" s="21">
        <v>0</v>
      </c>
      <c r="Z3200" s="21">
        <v>16</v>
      </c>
      <c r="AA3200" s="14">
        <v>6</v>
      </c>
      <c r="AB3200" s="3">
        <f t="shared" si="146"/>
        <v>198</v>
      </c>
      <c r="AC3200">
        <v>284.96081597226186</v>
      </c>
      <c r="AN3200" s="3">
        <v>670</v>
      </c>
      <c r="AO3200" s="3">
        <v>1816</v>
      </c>
      <c r="AP3200" s="3">
        <v>2658</v>
      </c>
      <c r="AR3200" s="183" t="s">
        <v>9082</v>
      </c>
      <c r="AS3200" s="183" t="s">
        <v>9528</v>
      </c>
      <c r="AT3200" s="3">
        <v>1</v>
      </c>
      <c r="AU3200" s="18">
        <v>0</v>
      </c>
      <c r="AV3200" s="17"/>
      <c r="AW3200" s="200">
        <v>1</v>
      </c>
      <c r="AX3200" s="200">
        <v>0</v>
      </c>
      <c r="AY3200" s="200">
        <v>0</v>
      </c>
      <c r="AZ3200" s="200">
        <v>0</v>
      </c>
      <c r="BA3200" s="200">
        <v>0</v>
      </c>
      <c r="BB3200" s="200">
        <v>0</v>
      </c>
      <c r="BC3200" s="200">
        <v>0</v>
      </c>
    </row>
    <row r="3201" spans="1:62" x14ac:dyDescent="0.25">
      <c r="A3201" s="18">
        <v>153</v>
      </c>
      <c r="B3201" s="42">
        <v>87</v>
      </c>
      <c r="C3201" s="18" t="s">
        <v>2401</v>
      </c>
      <c r="D3201" s="3" t="s">
        <v>732</v>
      </c>
      <c r="E3201" s="48" t="s">
        <v>379</v>
      </c>
      <c r="F3201" s="48" t="s">
        <v>3152</v>
      </c>
      <c r="G3201" s="48" t="s">
        <v>7540</v>
      </c>
      <c r="K3201" s="113">
        <v>0</v>
      </c>
      <c r="L3201" s="113">
        <v>0</v>
      </c>
      <c r="M3201" s="113">
        <v>0</v>
      </c>
      <c r="N3201" s="42">
        <v>0</v>
      </c>
      <c r="O3201" s="48">
        <v>0</v>
      </c>
      <c r="P3201" s="48">
        <v>1</v>
      </c>
      <c r="Q3201" s="48">
        <v>0</v>
      </c>
      <c r="R3201" s="48">
        <v>0</v>
      </c>
      <c r="S3201" s="113">
        <v>0</v>
      </c>
      <c r="T3201" s="48">
        <v>0</v>
      </c>
      <c r="U3201" s="47"/>
      <c r="V3201" s="22" t="s">
        <v>9193</v>
      </c>
      <c r="W3201" s="134" t="s">
        <v>4618</v>
      </c>
      <c r="X3201" s="3" t="s">
        <v>706</v>
      </c>
      <c r="Y3201" s="21">
        <v>1</v>
      </c>
      <c r="Z3201" s="21">
        <v>0</v>
      </c>
      <c r="AA3201" s="14">
        <v>0</v>
      </c>
      <c r="AB3201" s="3">
        <f t="shared" si="146"/>
        <v>240</v>
      </c>
      <c r="AC3201">
        <v>345.40704966334772</v>
      </c>
      <c r="AN3201" s="3">
        <v>670</v>
      </c>
      <c r="AO3201" s="3">
        <v>1816</v>
      </c>
      <c r="AP3201" s="3">
        <v>2658</v>
      </c>
      <c r="AR3201" s="183" t="s">
        <v>9082</v>
      </c>
      <c r="AS3201" s="183" t="s">
        <v>9528</v>
      </c>
      <c r="AT3201" s="3">
        <v>1</v>
      </c>
      <c r="AU3201" s="18">
        <v>0</v>
      </c>
      <c r="AV3201" s="17"/>
      <c r="AW3201" s="200">
        <v>1</v>
      </c>
      <c r="AX3201" s="200">
        <v>0</v>
      </c>
      <c r="AY3201" s="200">
        <v>0</v>
      </c>
      <c r="AZ3201" s="200">
        <v>0</v>
      </c>
      <c r="BA3201" s="200">
        <v>0</v>
      </c>
      <c r="BB3201" s="200">
        <v>0</v>
      </c>
      <c r="BC3201" s="200">
        <v>0</v>
      </c>
    </row>
    <row r="3202" spans="1:62" x14ac:dyDescent="0.25">
      <c r="A3202" s="18">
        <v>153</v>
      </c>
      <c r="B3202" s="42">
        <v>87</v>
      </c>
      <c r="C3202" s="18" t="s">
        <v>2401</v>
      </c>
      <c r="D3202" s="3" t="s">
        <v>732</v>
      </c>
      <c r="E3202" s="48" t="s">
        <v>379</v>
      </c>
      <c r="F3202" s="48" t="s">
        <v>3152</v>
      </c>
      <c r="G3202" s="48" t="s">
        <v>7540</v>
      </c>
      <c r="K3202" s="113">
        <v>0</v>
      </c>
      <c r="L3202" s="113">
        <v>0</v>
      </c>
      <c r="M3202" s="113">
        <v>0</v>
      </c>
      <c r="N3202" s="42">
        <v>0</v>
      </c>
      <c r="O3202" s="48">
        <v>0</v>
      </c>
      <c r="P3202" s="48">
        <v>1</v>
      </c>
      <c r="Q3202" s="48">
        <v>0</v>
      </c>
      <c r="R3202" s="48">
        <v>0</v>
      </c>
      <c r="S3202" s="113">
        <v>0</v>
      </c>
      <c r="T3202" s="48">
        <v>0</v>
      </c>
      <c r="U3202" s="47"/>
      <c r="V3202" s="22" t="s">
        <v>9193</v>
      </c>
      <c r="W3202" s="134" t="s">
        <v>4619</v>
      </c>
      <c r="X3202" s="3" t="s">
        <v>29</v>
      </c>
      <c r="Y3202" s="21">
        <v>0</v>
      </c>
      <c r="Z3202" s="21">
        <v>3</v>
      </c>
      <c r="AA3202" s="14">
        <v>9</v>
      </c>
      <c r="AB3202" s="3">
        <f t="shared" si="146"/>
        <v>45</v>
      </c>
      <c r="AC3202">
        <v>64.76382181187769</v>
      </c>
      <c r="AN3202" s="3">
        <v>670</v>
      </c>
      <c r="AO3202" s="3">
        <v>1816</v>
      </c>
      <c r="AP3202" s="3">
        <v>2658</v>
      </c>
      <c r="AR3202" s="183" t="s">
        <v>9082</v>
      </c>
      <c r="AS3202" s="183" t="s">
        <v>9528</v>
      </c>
      <c r="AT3202" s="3">
        <v>1</v>
      </c>
      <c r="AU3202" s="18">
        <v>0</v>
      </c>
      <c r="AV3202" s="17"/>
      <c r="AW3202" s="200">
        <v>1</v>
      </c>
      <c r="AX3202" s="200">
        <v>0</v>
      </c>
      <c r="AY3202" s="200">
        <v>0</v>
      </c>
      <c r="AZ3202" s="200">
        <v>0</v>
      </c>
      <c r="BA3202" s="200">
        <v>0</v>
      </c>
      <c r="BB3202" s="200">
        <v>0</v>
      </c>
      <c r="BC3202" s="200">
        <v>0</v>
      </c>
    </row>
    <row r="3203" spans="1:62" x14ac:dyDescent="0.25">
      <c r="A3203" s="18">
        <v>153</v>
      </c>
      <c r="B3203" s="42">
        <v>87</v>
      </c>
      <c r="C3203" s="18" t="s">
        <v>2401</v>
      </c>
      <c r="D3203" s="3" t="s">
        <v>732</v>
      </c>
      <c r="E3203" s="48" t="s">
        <v>379</v>
      </c>
      <c r="F3203" s="48" t="s">
        <v>3152</v>
      </c>
      <c r="G3203" s="48" t="s">
        <v>7540</v>
      </c>
      <c r="K3203" s="113">
        <v>0</v>
      </c>
      <c r="L3203" s="113">
        <v>0</v>
      </c>
      <c r="M3203" s="113">
        <v>0</v>
      </c>
      <c r="N3203" s="42">
        <v>0</v>
      </c>
      <c r="O3203" s="48">
        <v>0</v>
      </c>
      <c r="P3203" s="48">
        <v>1</v>
      </c>
      <c r="Q3203" s="48">
        <v>0</v>
      </c>
      <c r="R3203" s="48">
        <v>0</v>
      </c>
      <c r="S3203" s="113">
        <v>0</v>
      </c>
      <c r="T3203" s="48">
        <v>0</v>
      </c>
      <c r="U3203" s="47"/>
      <c r="V3203" s="22" t="s">
        <v>9193</v>
      </c>
      <c r="W3203" s="134" t="s">
        <v>4620</v>
      </c>
      <c r="X3203" s="3" t="s">
        <v>179</v>
      </c>
      <c r="Y3203" s="21">
        <v>0</v>
      </c>
      <c r="Z3203" s="21">
        <v>4</v>
      </c>
      <c r="AA3203" s="14">
        <v>6</v>
      </c>
      <c r="AB3203" s="3">
        <f t="shared" si="146"/>
        <v>54</v>
      </c>
      <c r="AC3203">
        <v>77.716586174253237</v>
      </c>
      <c r="AN3203" s="3">
        <v>670</v>
      </c>
      <c r="AO3203" s="3">
        <v>1816</v>
      </c>
      <c r="AP3203" s="3">
        <v>2658</v>
      </c>
      <c r="AR3203" s="183" t="s">
        <v>9082</v>
      </c>
      <c r="AS3203" s="183" t="s">
        <v>9528</v>
      </c>
      <c r="AT3203" s="3">
        <v>1</v>
      </c>
      <c r="AU3203" s="18">
        <v>0</v>
      </c>
      <c r="AV3203" s="17"/>
      <c r="AW3203" s="200">
        <v>1</v>
      </c>
      <c r="AX3203" s="200">
        <v>0</v>
      </c>
      <c r="AY3203" s="200">
        <v>0</v>
      </c>
      <c r="AZ3203" s="200">
        <v>0</v>
      </c>
      <c r="BA3203" s="200">
        <v>0</v>
      </c>
      <c r="BB3203" s="200">
        <v>0</v>
      </c>
      <c r="BC3203" s="200">
        <v>0</v>
      </c>
    </row>
    <row r="3204" spans="1:62" x14ac:dyDescent="0.25">
      <c r="A3204" s="18">
        <v>153</v>
      </c>
      <c r="B3204" s="42">
        <v>87</v>
      </c>
      <c r="C3204" s="18" t="s">
        <v>2401</v>
      </c>
      <c r="D3204" s="3" t="s">
        <v>732</v>
      </c>
      <c r="E3204" s="48" t="s">
        <v>379</v>
      </c>
      <c r="F3204" s="48" t="s">
        <v>3152</v>
      </c>
      <c r="G3204" s="48" t="s">
        <v>7540</v>
      </c>
      <c r="H3204" s="48"/>
      <c r="I3204" s="18"/>
      <c r="K3204" s="113">
        <v>0</v>
      </c>
      <c r="L3204" s="113">
        <v>0</v>
      </c>
      <c r="M3204" s="113">
        <v>0</v>
      </c>
      <c r="N3204" s="42">
        <v>0</v>
      </c>
      <c r="O3204" s="48">
        <v>0</v>
      </c>
      <c r="P3204" s="48">
        <v>1</v>
      </c>
      <c r="Q3204" s="48">
        <v>0</v>
      </c>
      <c r="R3204" s="48">
        <v>0</v>
      </c>
      <c r="S3204" s="113">
        <v>0</v>
      </c>
      <c r="T3204" s="48">
        <v>0</v>
      </c>
      <c r="U3204" s="47"/>
      <c r="V3204" s="22" t="s">
        <v>9255</v>
      </c>
      <c r="W3204" s="134" t="s">
        <v>3469</v>
      </c>
      <c r="X3204" s="3" t="s">
        <v>200</v>
      </c>
      <c r="Y3204" s="21">
        <v>0</v>
      </c>
      <c r="Z3204" s="21">
        <v>1</v>
      </c>
      <c r="AA3204" s="14">
        <v>6</v>
      </c>
      <c r="AB3204" s="3">
        <f t="shared" si="146"/>
        <v>18</v>
      </c>
      <c r="AC3204">
        <v>25.866525061659651</v>
      </c>
      <c r="AN3204" s="3">
        <v>670</v>
      </c>
      <c r="AO3204" s="3">
        <v>1816</v>
      </c>
      <c r="AP3204" s="3">
        <v>2647</v>
      </c>
      <c r="AR3204" s="183" t="s">
        <v>9082</v>
      </c>
      <c r="AS3204" s="183" t="s">
        <v>9528</v>
      </c>
      <c r="AT3204" s="3">
        <v>1</v>
      </c>
      <c r="AU3204" s="18">
        <v>0</v>
      </c>
      <c r="AV3204" s="17"/>
      <c r="AW3204" s="200">
        <v>1</v>
      </c>
      <c r="AX3204" s="200">
        <v>0</v>
      </c>
      <c r="AY3204" s="200">
        <v>0</v>
      </c>
      <c r="AZ3204" s="200">
        <v>0</v>
      </c>
      <c r="BA3204" s="200">
        <v>0</v>
      </c>
      <c r="BB3204" s="200">
        <v>0</v>
      </c>
      <c r="BC3204" s="200">
        <v>0</v>
      </c>
    </row>
    <row r="3205" spans="1:62" x14ac:dyDescent="0.25">
      <c r="A3205" s="18">
        <v>153</v>
      </c>
      <c r="B3205" s="42">
        <v>87</v>
      </c>
      <c r="C3205" s="18" t="s">
        <v>2401</v>
      </c>
      <c r="D3205" s="3" t="s">
        <v>732</v>
      </c>
      <c r="E3205" s="48" t="s">
        <v>379</v>
      </c>
      <c r="F3205" s="48" t="s">
        <v>3152</v>
      </c>
      <c r="G3205" s="48" t="s">
        <v>7540</v>
      </c>
      <c r="K3205" s="113">
        <v>0</v>
      </c>
      <c r="L3205" s="113">
        <v>0</v>
      </c>
      <c r="M3205" s="113">
        <v>0</v>
      </c>
      <c r="N3205" s="42">
        <v>0</v>
      </c>
      <c r="O3205" s="48">
        <v>0</v>
      </c>
      <c r="P3205" s="48">
        <v>1</v>
      </c>
      <c r="Q3205" s="48">
        <v>0</v>
      </c>
      <c r="R3205" s="48">
        <v>0</v>
      </c>
      <c r="S3205" s="113">
        <v>0</v>
      </c>
      <c r="T3205" s="48">
        <v>0</v>
      </c>
      <c r="U3205" s="47"/>
      <c r="V3205" s="22" t="s">
        <v>9255</v>
      </c>
      <c r="W3205" s="134" t="s">
        <v>4621</v>
      </c>
      <c r="X3205" s="3" t="s">
        <v>395</v>
      </c>
      <c r="Y3205" s="21">
        <v>0</v>
      </c>
      <c r="Z3205" s="21">
        <v>9</v>
      </c>
      <c r="AA3205" s="14">
        <v>0</v>
      </c>
      <c r="AB3205" s="3">
        <f t="shared" si="146"/>
        <v>108</v>
      </c>
      <c r="AC3205">
        <v>155.19915036995792</v>
      </c>
      <c r="AN3205" s="3">
        <v>670</v>
      </c>
      <c r="AO3205" s="3">
        <v>1816</v>
      </c>
      <c r="AP3205" s="3">
        <v>2647</v>
      </c>
      <c r="AR3205" s="183" t="s">
        <v>9082</v>
      </c>
      <c r="AS3205" s="183" t="s">
        <v>9528</v>
      </c>
      <c r="AT3205" s="3">
        <v>1</v>
      </c>
      <c r="AU3205" s="18">
        <v>0</v>
      </c>
      <c r="AV3205" s="17"/>
      <c r="AW3205" s="200">
        <v>1</v>
      </c>
      <c r="AX3205" s="200">
        <v>0</v>
      </c>
      <c r="AY3205" s="200">
        <v>0</v>
      </c>
      <c r="AZ3205" s="200">
        <v>0</v>
      </c>
      <c r="BA3205" s="200">
        <v>0</v>
      </c>
      <c r="BB3205" s="200">
        <v>0</v>
      </c>
      <c r="BC3205" s="200">
        <v>0</v>
      </c>
    </row>
    <row r="3206" spans="1:62" x14ac:dyDescent="0.25">
      <c r="A3206" s="18">
        <v>153</v>
      </c>
      <c r="B3206" s="42">
        <v>87</v>
      </c>
      <c r="C3206" s="18" t="s">
        <v>2401</v>
      </c>
      <c r="D3206" s="3" t="s">
        <v>732</v>
      </c>
      <c r="E3206" s="48" t="s">
        <v>379</v>
      </c>
      <c r="F3206" s="48" t="s">
        <v>3152</v>
      </c>
      <c r="G3206" s="48" t="s">
        <v>7540</v>
      </c>
      <c r="K3206" s="113">
        <v>0</v>
      </c>
      <c r="L3206" s="113">
        <v>0</v>
      </c>
      <c r="M3206" s="113">
        <v>0</v>
      </c>
      <c r="N3206" s="42">
        <v>0</v>
      </c>
      <c r="O3206" s="48">
        <v>0</v>
      </c>
      <c r="P3206" s="48">
        <v>1</v>
      </c>
      <c r="Q3206" s="48">
        <v>0</v>
      </c>
      <c r="R3206" s="48">
        <v>0</v>
      </c>
      <c r="S3206" s="113">
        <v>0</v>
      </c>
      <c r="T3206" s="48">
        <v>0</v>
      </c>
      <c r="U3206" s="47"/>
      <c r="V3206" s="22" t="s">
        <v>9256</v>
      </c>
      <c r="W3206" s="134" t="s">
        <v>4622</v>
      </c>
      <c r="X3206" s="3" t="s">
        <v>497</v>
      </c>
      <c r="Y3206" s="21">
        <v>0</v>
      </c>
      <c r="Z3206" s="21">
        <v>19</v>
      </c>
      <c r="AA3206" s="14">
        <v>6</v>
      </c>
      <c r="AB3206" s="3">
        <f t="shared" si="146"/>
        <v>234</v>
      </c>
      <c r="AC3206">
        <v>331.87196178760126</v>
      </c>
      <c r="AN3206" s="3">
        <v>670</v>
      </c>
      <c r="AO3206" s="3">
        <v>1816</v>
      </c>
      <c r="AP3206" s="3">
        <v>2551</v>
      </c>
      <c r="AR3206" s="183" t="s">
        <v>9082</v>
      </c>
      <c r="AS3206" s="183" t="s">
        <v>9528</v>
      </c>
      <c r="AT3206" s="3">
        <v>1</v>
      </c>
      <c r="AU3206" s="18">
        <v>0</v>
      </c>
      <c r="AV3206" s="17"/>
      <c r="AW3206" s="200">
        <v>1</v>
      </c>
      <c r="AX3206" s="200">
        <v>0</v>
      </c>
      <c r="AY3206" s="200">
        <v>0</v>
      </c>
      <c r="AZ3206" s="200">
        <v>0</v>
      </c>
      <c r="BA3206" s="200">
        <v>0</v>
      </c>
      <c r="BB3206" s="200">
        <v>0</v>
      </c>
      <c r="BC3206" s="200">
        <v>0</v>
      </c>
    </row>
    <row r="3207" spans="1:62" x14ac:dyDescent="0.25">
      <c r="A3207" s="18">
        <v>153</v>
      </c>
      <c r="B3207" s="42">
        <v>87</v>
      </c>
      <c r="C3207" s="18" t="s">
        <v>2401</v>
      </c>
      <c r="D3207" s="3" t="s">
        <v>732</v>
      </c>
      <c r="E3207" s="48" t="s">
        <v>379</v>
      </c>
      <c r="F3207" s="48" t="s">
        <v>3152</v>
      </c>
      <c r="G3207" s="48" t="s">
        <v>7540</v>
      </c>
      <c r="K3207" s="113">
        <v>0</v>
      </c>
      <c r="L3207" s="113">
        <v>0</v>
      </c>
      <c r="M3207" s="113">
        <v>0</v>
      </c>
      <c r="N3207" s="42">
        <v>0</v>
      </c>
      <c r="O3207" s="48">
        <v>0</v>
      </c>
      <c r="P3207" s="48">
        <v>1</v>
      </c>
      <c r="Q3207" s="48">
        <v>0</v>
      </c>
      <c r="R3207" s="48">
        <v>0</v>
      </c>
      <c r="S3207" s="113">
        <v>0</v>
      </c>
      <c r="T3207" s="48">
        <v>0</v>
      </c>
      <c r="U3207" s="47"/>
      <c r="V3207" s="22" t="s">
        <v>9256</v>
      </c>
      <c r="W3207" s="134" t="s">
        <v>4623</v>
      </c>
      <c r="X3207" s="3" t="s">
        <v>179</v>
      </c>
      <c r="Y3207" s="21">
        <v>0</v>
      </c>
      <c r="Z3207" s="21">
        <v>4</v>
      </c>
      <c r="AA3207" s="14">
        <v>6</v>
      </c>
      <c r="AB3207" s="3">
        <f t="shared" si="146"/>
        <v>54</v>
      </c>
      <c r="AC3207">
        <v>76.585837335600303</v>
      </c>
      <c r="AN3207" s="3">
        <v>670</v>
      </c>
      <c r="AO3207" s="3">
        <v>1816</v>
      </c>
      <c r="AP3207" s="3">
        <v>2551</v>
      </c>
      <c r="AR3207" s="183" t="s">
        <v>9082</v>
      </c>
      <c r="AS3207" s="183" t="s">
        <v>9528</v>
      </c>
      <c r="AT3207" s="3">
        <v>1</v>
      </c>
      <c r="AU3207" s="18">
        <v>0</v>
      </c>
      <c r="AV3207" s="17"/>
      <c r="AW3207" s="200">
        <v>1</v>
      </c>
      <c r="AX3207" s="200">
        <v>0</v>
      </c>
      <c r="AY3207" s="200">
        <v>0</v>
      </c>
      <c r="AZ3207" s="200">
        <v>0</v>
      </c>
      <c r="BA3207" s="200">
        <v>0</v>
      </c>
      <c r="BB3207" s="200">
        <v>0</v>
      </c>
      <c r="BC3207" s="200">
        <v>0</v>
      </c>
    </row>
    <row r="3208" spans="1:62" ht="30" x14ac:dyDescent="0.25">
      <c r="A3208" s="18">
        <v>153</v>
      </c>
      <c r="B3208" s="42">
        <v>87</v>
      </c>
      <c r="C3208" s="18" t="s">
        <v>2401</v>
      </c>
      <c r="D3208" s="3" t="s">
        <v>732</v>
      </c>
      <c r="E3208" s="48" t="s">
        <v>379</v>
      </c>
      <c r="F3208" s="48" t="s">
        <v>3152</v>
      </c>
      <c r="G3208" s="48" t="s">
        <v>7540</v>
      </c>
      <c r="H3208" s="48"/>
      <c r="I3208" s="18"/>
      <c r="K3208" s="113">
        <v>0</v>
      </c>
      <c r="L3208" s="113">
        <v>0</v>
      </c>
      <c r="M3208" s="113">
        <v>0</v>
      </c>
      <c r="N3208" s="42">
        <v>0</v>
      </c>
      <c r="O3208" s="48">
        <v>0</v>
      </c>
      <c r="P3208" s="48">
        <v>1</v>
      </c>
      <c r="Q3208" s="48">
        <v>0</v>
      </c>
      <c r="R3208" s="48">
        <v>0</v>
      </c>
      <c r="S3208" s="113">
        <v>0</v>
      </c>
      <c r="T3208" s="48">
        <v>0</v>
      </c>
      <c r="U3208" s="47"/>
      <c r="V3208" s="22" t="s">
        <v>9359</v>
      </c>
      <c r="W3208" s="134" t="s">
        <v>4624</v>
      </c>
      <c r="X3208" s="3" t="s">
        <v>1030</v>
      </c>
      <c r="Y3208" s="21">
        <v>0</v>
      </c>
      <c r="Z3208" s="21">
        <v>5</v>
      </c>
      <c r="AA3208" s="14">
        <v>3</v>
      </c>
      <c r="AB3208" s="3">
        <f t="shared" si="146"/>
        <v>63</v>
      </c>
      <c r="AC3208">
        <v>85.190922120507452</v>
      </c>
      <c r="AN3208" s="3">
        <v>670</v>
      </c>
      <c r="AO3208" s="3">
        <v>1816</v>
      </c>
      <c r="AP3208" s="3">
        <v>2203</v>
      </c>
      <c r="AR3208" s="183" t="s">
        <v>9082</v>
      </c>
      <c r="AS3208" s="183" t="s">
        <v>9528</v>
      </c>
      <c r="AT3208" s="3">
        <v>1</v>
      </c>
      <c r="AU3208" s="18">
        <v>0</v>
      </c>
      <c r="AV3208" s="17"/>
      <c r="AW3208" s="200">
        <v>1</v>
      </c>
      <c r="AX3208" s="200">
        <v>0</v>
      </c>
      <c r="AY3208" s="200">
        <v>0</v>
      </c>
      <c r="AZ3208" s="200">
        <v>0</v>
      </c>
      <c r="BA3208" s="200">
        <v>0</v>
      </c>
      <c r="BB3208" s="200">
        <v>0</v>
      </c>
      <c r="BC3208" s="200">
        <v>0</v>
      </c>
    </row>
    <row r="3209" spans="1:62" s="6" customFormat="1" ht="15.75" thickBot="1" x14ac:dyDescent="0.3">
      <c r="A3209" s="23">
        <v>153</v>
      </c>
      <c r="B3209" s="30">
        <v>87</v>
      </c>
      <c r="C3209" s="23" t="s">
        <v>2401</v>
      </c>
      <c r="D3209" s="6" t="s">
        <v>732</v>
      </c>
      <c r="E3209" s="28" t="s">
        <v>379</v>
      </c>
      <c r="F3209" s="28" t="s">
        <v>3152</v>
      </c>
      <c r="G3209" s="28" t="s">
        <v>7540</v>
      </c>
      <c r="K3209" s="142">
        <v>0</v>
      </c>
      <c r="L3209" s="142">
        <v>0</v>
      </c>
      <c r="M3209" s="142">
        <v>0</v>
      </c>
      <c r="N3209" s="30">
        <v>0</v>
      </c>
      <c r="O3209" s="28">
        <v>0</v>
      </c>
      <c r="P3209" s="28">
        <v>1</v>
      </c>
      <c r="Q3209" s="28">
        <v>0</v>
      </c>
      <c r="R3209" s="28">
        <v>0</v>
      </c>
      <c r="S3209" s="142">
        <v>0</v>
      </c>
      <c r="T3209" s="28">
        <v>0</v>
      </c>
      <c r="U3209" s="90"/>
      <c r="V3209" s="9" t="s">
        <v>149</v>
      </c>
      <c r="W3209" s="133" t="s">
        <v>4625</v>
      </c>
      <c r="X3209" s="6" t="s">
        <v>4610</v>
      </c>
      <c r="Y3209" s="8">
        <v>9</v>
      </c>
      <c r="Z3209" s="8">
        <v>16</v>
      </c>
      <c r="AA3209" s="9">
        <v>3.5</v>
      </c>
      <c r="AB3209" s="6">
        <f t="shared" si="146"/>
        <v>2355.5</v>
      </c>
      <c r="AD3209" s="10"/>
      <c r="AE3209" s="11"/>
      <c r="AF3209" s="7"/>
      <c r="AM3209" s="10"/>
      <c r="AN3209" s="6">
        <v>670</v>
      </c>
      <c r="AO3209" s="6">
        <v>1816</v>
      </c>
      <c r="AR3209" s="198" t="s">
        <v>9082</v>
      </c>
      <c r="AS3209" s="198" t="s">
        <v>9528</v>
      </c>
      <c r="AT3209" s="6">
        <v>1</v>
      </c>
      <c r="AU3209" s="23">
        <v>0</v>
      </c>
      <c r="AV3209" s="25"/>
      <c r="AW3209" s="201">
        <v>0</v>
      </c>
      <c r="AX3209" s="6">
        <v>0</v>
      </c>
      <c r="AY3209" s="6">
        <v>0</v>
      </c>
      <c r="AZ3209" s="6">
        <v>0</v>
      </c>
      <c r="BA3209" s="6">
        <v>0</v>
      </c>
      <c r="BB3209" s="6">
        <v>0</v>
      </c>
      <c r="BC3209" s="6">
        <v>1</v>
      </c>
      <c r="BD3209" s="10"/>
    </row>
    <row r="3210" spans="1:62" ht="15.75" thickTop="1" x14ac:dyDescent="0.25">
      <c r="A3210" s="18">
        <v>154</v>
      </c>
      <c r="B3210" s="42">
        <v>87</v>
      </c>
      <c r="C3210" s="18" t="s">
        <v>4626</v>
      </c>
      <c r="D3210" s="3" t="s">
        <v>4051</v>
      </c>
      <c r="E3210" s="48" t="s">
        <v>46</v>
      </c>
      <c r="F3210" s="48" t="s">
        <v>7541</v>
      </c>
      <c r="G3210" s="48" t="s">
        <v>7542</v>
      </c>
      <c r="K3210" s="113">
        <v>0</v>
      </c>
      <c r="L3210" s="113">
        <v>0</v>
      </c>
      <c r="M3210" s="113">
        <v>0</v>
      </c>
      <c r="N3210" s="42">
        <v>0</v>
      </c>
      <c r="O3210" s="48">
        <v>0</v>
      </c>
      <c r="P3210" s="48">
        <v>0</v>
      </c>
      <c r="Q3210" s="48">
        <v>1</v>
      </c>
      <c r="R3210" s="48">
        <v>0</v>
      </c>
      <c r="S3210" s="113">
        <v>0</v>
      </c>
      <c r="T3210" s="48">
        <v>0</v>
      </c>
      <c r="U3210" s="47"/>
      <c r="V3210" s="22" t="s">
        <v>9360</v>
      </c>
      <c r="W3210" s="134" t="s">
        <v>4627</v>
      </c>
      <c r="X3210" s="3" t="s">
        <v>1803</v>
      </c>
      <c r="Y3210" s="21">
        <v>0</v>
      </c>
      <c r="Z3210" s="21">
        <v>10</v>
      </c>
      <c r="AA3210" s="14">
        <v>6</v>
      </c>
      <c r="AB3210" s="3">
        <f t="shared" si="146"/>
        <v>126</v>
      </c>
      <c r="AC3210">
        <v>172.49529894399905</v>
      </c>
      <c r="AE3210" s="22" t="s">
        <v>9361</v>
      </c>
      <c r="AF3210" s="2" t="s">
        <v>4628</v>
      </c>
      <c r="AG3210" s="3" t="s">
        <v>4629</v>
      </c>
      <c r="AH3210" s="3">
        <v>2</v>
      </c>
      <c r="AI3210" s="3">
        <v>0</v>
      </c>
      <c r="AJ3210" s="3">
        <v>5</v>
      </c>
      <c r="AK3210" s="3">
        <f>(240*AH3210)+(12*AI3210)+AJ3210</f>
        <v>485</v>
      </c>
      <c r="AL3210">
        <v>654.48874641379973</v>
      </c>
      <c r="AN3210" s="3">
        <v>703</v>
      </c>
      <c r="AO3210" s="3">
        <v>598</v>
      </c>
      <c r="AP3210" s="3">
        <v>2293</v>
      </c>
      <c r="AQ3210" s="3">
        <v>2188</v>
      </c>
      <c r="AR3210" s="183" t="s">
        <v>9479</v>
      </c>
      <c r="AS3210" s="183" t="s">
        <v>9480</v>
      </c>
      <c r="AT3210" s="3">
        <v>0</v>
      </c>
      <c r="AU3210" s="18">
        <v>0</v>
      </c>
      <c r="AV3210" s="17"/>
      <c r="AW3210" s="200">
        <v>1</v>
      </c>
      <c r="AX3210" s="200">
        <v>0</v>
      </c>
      <c r="AY3210" s="200">
        <v>0</v>
      </c>
      <c r="AZ3210" s="200">
        <v>0</v>
      </c>
      <c r="BA3210" s="200">
        <v>0</v>
      </c>
      <c r="BB3210" s="200">
        <v>0</v>
      </c>
      <c r="BC3210" s="200">
        <v>0</v>
      </c>
      <c r="BE3210" s="18">
        <v>0</v>
      </c>
      <c r="BF3210" s="18">
        <v>0</v>
      </c>
      <c r="BG3210" s="18">
        <v>1</v>
      </c>
      <c r="BH3210" s="18">
        <v>0</v>
      </c>
      <c r="BI3210" s="18">
        <v>0</v>
      </c>
      <c r="BJ3210" s="18">
        <v>0</v>
      </c>
    </row>
    <row r="3211" spans="1:62" x14ac:dyDescent="0.25">
      <c r="A3211" s="18">
        <v>154</v>
      </c>
      <c r="B3211" s="42">
        <v>87</v>
      </c>
      <c r="C3211" s="18" t="s">
        <v>4626</v>
      </c>
      <c r="D3211" s="3" t="s">
        <v>4051</v>
      </c>
      <c r="E3211" s="48" t="s">
        <v>46</v>
      </c>
      <c r="F3211" s="48" t="s">
        <v>7541</v>
      </c>
      <c r="G3211" s="48" t="s">
        <v>7542</v>
      </c>
      <c r="K3211" s="113">
        <v>0</v>
      </c>
      <c r="L3211" s="113">
        <v>0</v>
      </c>
      <c r="M3211" s="113">
        <v>0</v>
      </c>
      <c r="N3211" s="42">
        <v>0</v>
      </c>
      <c r="O3211" s="48">
        <v>0</v>
      </c>
      <c r="P3211" s="48">
        <v>0</v>
      </c>
      <c r="Q3211" s="48">
        <v>1</v>
      </c>
      <c r="R3211" s="48">
        <v>0</v>
      </c>
      <c r="S3211" s="113">
        <v>0</v>
      </c>
      <c r="T3211" s="48">
        <v>0</v>
      </c>
      <c r="U3211" s="47"/>
      <c r="V3211" s="22" t="s">
        <v>9360</v>
      </c>
      <c r="W3211" s="134" t="s">
        <v>4630</v>
      </c>
      <c r="Y3211" s="21"/>
      <c r="Z3211" s="21"/>
      <c r="AA3211" s="14"/>
      <c r="AB3211" s="3">
        <f t="shared" si="146"/>
        <v>0</v>
      </c>
      <c r="AC3211">
        <v>0</v>
      </c>
      <c r="AE3211" s="22"/>
      <c r="AN3211" s="3">
        <v>703</v>
      </c>
      <c r="AO3211" s="3">
        <v>598</v>
      </c>
      <c r="AP3211" s="3">
        <v>2293</v>
      </c>
      <c r="AR3211" s="183" t="s">
        <v>9479</v>
      </c>
      <c r="AS3211" s="183" t="s">
        <v>9480</v>
      </c>
      <c r="AT3211" s="3">
        <v>0</v>
      </c>
      <c r="AU3211" s="18">
        <v>0</v>
      </c>
      <c r="AV3211" s="17"/>
      <c r="AW3211" s="200">
        <v>1</v>
      </c>
      <c r="AX3211" s="200">
        <v>0</v>
      </c>
      <c r="AY3211" s="200">
        <v>0</v>
      </c>
      <c r="AZ3211" s="200">
        <v>0</v>
      </c>
      <c r="BA3211" s="200">
        <v>0</v>
      </c>
      <c r="BB3211" s="200">
        <v>0</v>
      </c>
      <c r="BC3211" s="200">
        <v>0</v>
      </c>
    </row>
    <row r="3212" spans="1:62" x14ac:dyDescent="0.25">
      <c r="A3212" s="18">
        <v>154</v>
      </c>
      <c r="B3212" s="42">
        <v>87</v>
      </c>
      <c r="C3212" s="18" t="s">
        <v>4626</v>
      </c>
      <c r="D3212" s="3" t="s">
        <v>4051</v>
      </c>
      <c r="E3212" s="48" t="s">
        <v>46</v>
      </c>
      <c r="F3212" s="48" t="s">
        <v>7541</v>
      </c>
      <c r="G3212" s="48" t="s">
        <v>7542</v>
      </c>
      <c r="K3212" s="113">
        <v>0</v>
      </c>
      <c r="L3212" s="113">
        <v>0</v>
      </c>
      <c r="M3212" s="113">
        <v>0</v>
      </c>
      <c r="N3212" s="42">
        <v>0</v>
      </c>
      <c r="O3212" s="48">
        <v>0</v>
      </c>
      <c r="P3212" s="48">
        <v>0</v>
      </c>
      <c r="Q3212" s="48">
        <v>1</v>
      </c>
      <c r="R3212" s="48">
        <v>0</v>
      </c>
      <c r="S3212" s="113">
        <v>0</v>
      </c>
      <c r="T3212" s="48">
        <v>0</v>
      </c>
      <c r="U3212" s="47"/>
      <c r="V3212" s="22" t="s">
        <v>9360</v>
      </c>
      <c r="W3212" s="134" t="s">
        <v>4631</v>
      </c>
      <c r="X3212" s="3" t="s">
        <v>167</v>
      </c>
      <c r="Y3212" s="21">
        <v>0</v>
      </c>
      <c r="Z3212" s="21">
        <v>10</v>
      </c>
      <c r="AA3212" s="14">
        <v>0</v>
      </c>
      <c r="AB3212" s="3">
        <f t="shared" si="146"/>
        <v>120</v>
      </c>
      <c r="AC3212">
        <v>164.2812370895229</v>
      </c>
      <c r="AE3212" s="22" t="s">
        <v>9529</v>
      </c>
      <c r="AF3212" s="2" t="s">
        <v>4632</v>
      </c>
      <c r="AG3212" s="3" t="s">
        <v>4633</v>
      </c>
      <c r="AH3212" s="3">
        <v>10</v>
      </c>
      <c r="AI3212" s="3">
        <v>7</v>
      </c>
      <c r="AJ3212" s="3">
        <v>6</v>
      </c>
      <c r="AK3212" s="3">
        <f>(240*AH3212)+(12*AI3212)+AJ3212</f>
        <v>2490</v>
      </c>
      <c r="AL3212">
        <v>3095.8918181086915</v>
      </c>
      <c r="AN3212" s="3">
        <v>703</v>
      </c>
      <c r="AO3212" s="3">
        <v>598</v>
      </c>
      <c r="AP3212" s="3">
        <v>2293</v>
      </c>
      <c r="AQ3212" s="3">
        <v>1590</v>
      </c>
      <c r="AR3212" s="183" t="s">
        <v>9479</v>
      </c>
      <c r="AS3212" s="183" t="s">
        <v>9481</v>
      </c>
      <c r="AT3212" s="3">
        <v>0</v>
      </c>
      <c r="AU3212" s="18">
        <v>0</v>
      </c>
      <c r="AV3212" s="17"/>
      <c r="AW3212" s="200">
        <v>1</v>
      </c>
      <c r="AX3212" s="200">
        <v>0</v>
      </c>
      <c r="AY3212" s="200">
        <v>0</v>
      </c>
      <c r="AZ3212" s="200">
        <v>0</v>
      </c>
      <c r="BA3212" s="200">
        <v>0</v>
      </c>
      <c r="BB3212" s="200">
        <v>0</v>
      </c>
      <c r="BC3212" s="200">
        <v>0</v>
      </c>
      <c r="BE3212" s="18">
        <v>0</v>
      </c>
      <c r="BF3212" s="18">
        <v>1</v>
      </c>
      <c r="BG3212" s="18">
        <v>0</v>
      </c>
      <c r="BH3212" s="18">
        <v>0</v>
      </c>
      <c r="BI3212" s="18">
        <v>0</v>
      </c>
      <c r="BJ3212" s="18">
        <v>0</v>
      </c>
    </row>
    <row r="3213" spans="1:62" x14ac:dyDescent="0.25">
      <c r="A3213" s="18">
        <v>154</v>
      </c>
      <c r="B3213" s="42">
        <v>87</v>
      </c>
      <c r="C3213" s="18" t="s">
        <v>4626</v>
      </c>
      <c r="D3213" s="3" t="s">
        <v>4051</v>
      </c>
      <c r="E3213" s="48" t="s">
        <v>46</v>
      </c>
      <c r="F3213" s="48" t="s">
        <v>7541</v>
      </c>
      <c r="G3213" s="48" t="s">
        <v>7542</v>
      </c>
      <c r="K3213" s="113">
        <v>0</v>
      </c>
      <c r="L3213" s="113">
        <v>0</v>
      </c>
      <c r="M3213" s="113">
        <v>0</v>
      </c>
      <c r="N3213" s="42">
        <v>0</v>
      </c>
      <c r="O3213" s="48">
        <v>0</v>
      </c>
      <c r="P3213" s="48">
        <v>0</v>
      </c>
      <c r="Q3213" s="48">
        <v>1</v>
      </c>
      <c r="R3213" s="48">
        <v>0</v>
      </c>
      <c r="S3213" s="113">
        <v>0</v>
      </c>
      <c r="T3213" s="48">
        <v>0</v>
      </c>
      <c r="U3213" s="47"/>
      <c r="V3213" s="22" t="s">
        <v>9361</v>
      </c>
      <c r="W3213" s="134" t="s">
        <v>4634</v>
      </c>
      <c r="X3213" s="3" t="s">
        <v>706</v>
      </c>
      <c r="Y3213" s="21">
        <v>1</v>
      </c>
      <c r="Z3213" s="21">
        <v>0</v>
      </c>
      <c r="AA3213" s="14">
        <v>0</v>
      </c>
      <c r="AB3213" s="3">
        <f t="shared" si="146"/>
        <v>240</v>
      </c>
      <c r="AC3213">
        <v>323.87071987486996</v>
      </c>
      <c r="AE3213" s="22"/>
      <c r="AF3213" s="2" t="s">
        <v>4635</v>
      </c>
      <c r="AN3213" s="3">
        <v>703</v>
      </c>
      <c r="AO3213" s="3">
        <v>598</v>
      </c>
      <c r="AP3213" s="3">
        <v>2188</v>
      </c>
      <c r="AR3213" s="183" t="s">
        <v>9479</v>
      </c>
      <c r="AS3213" s="183" t="s">
        <v>9481</v>
      </c>
      <c r="AT3213" s="3">
        <v>0</v>
      </c>
      <c r="AU3213" s="18">
        <v>0</v>
      </c>
      <c r="AV3213" s="17"/>
      <c r="AW3213" s="200">
        <v>0</v>
      </c>
      <c r="AX3213" s="200">
        <v>1</v>
      </c>
      <c r="AY3213" s="200">
        <v>0</v>
      </c>
      <c r="AZ3213" s="200">
        <v>0</v>
      </c>
      <c r="BA3213" s="200">
        <v>0</v>
      </c>
      <c r="BB3213" s="200">
        <v>0</v>
      </c>
      <c r="BC3213" s="200">
        <v>0</v>
      </c>
    </row>
    <row r="3214" spans="1:62" x14ac:dyDescent="0.25">
      <c r="A3214" s="18">
        <v>154</v>
      </c>
      <c r="B3214" s="42">
        <v>87</v>
      </c>
      <c r="C3214" s="18" t="s">
        <v>4626</v>
      </c>
      <c r="D3214" s="3" t="s">
        <v>4051</v>
      </c>
      <c r="E3214" s="48" t="s">
        <v>46</v>
      </c>
      <c r="F3214" s="48" t="s">
        <v>7541</v>
      </c>
      <c r="G3214" s="48" t="s">
        <v>7542</v>
      </c>
      <c r="K3214" s="113">
        <v>0</v>
      </c>
      <c r="L3214" s="113">
        <v>0</v>
      </c>
      <c r="M3214" s="113">
        <v>0</v>
      </c>
      <c r="N3214" s="42">
        <v>0</v>
      </c>
      <c r="O3214" s="48">
        <v>0</v>
      </c>
      <c r="P3214" s="48">
        <v>0</v>
      </c>
      <c r="Q3214" s="48">
        <v>1</v>
      </c>
      <c r="R3214" s="48">
        <v>0</v>
      </c>
      <c r="S3214" s="113">
        <v>0</v>
      </c>
      <c r="T3214" s="48">
        <v>0</v>
      </c>
      <c r="U3214" s="47"/>
      <c r="V3214" s="22" t="s">
        <v>9401</v>
      </c>
      <c r="W3214" s="134" t="s">
        <v>4636</v>
      </c>
      <c r="X3214" s="3" t="s">
        <v>4637</v>
      </c>
      <c r="Y3214" s="21">
        <v>2</v>
      </c>
      <c r="Z3214" s="21">
        <v>5</v>
      </c>
      <c r="AA3214" s="14">
        <v>10.5</v>
      </c>
      <c r="AB3214" s="3">
        <f t="shared" si="146"/>
        <v>550.5</v>
      </c>
      <c r="AC3214">
        <v>704.62050372180386</v>
      </c>
      <c r="AE3214" s="22"/>
      <c r="AF3214" s="2" t="s">
        <v>4638</v>
      </c>
      <c r="AN3214" s="3">
        <v>703</v>
      </c>
      <c r="AO3214" s="3">
        <v>598</v>
      </c>
      <c r="AP3214" s="3">
        <v>1802</v>
      </c>
      <c r="AR3214" s="183" t="s">
        <v>9479</v>
      </c>
      <c r="AS3214" s="183" t="s">
        <v>9481</v>
      </c>
      <c r="AT3214" s="3">
        <v>0</v>
      </c>
      <c r="AU3214" s="18">
        <v>0</v>
      </c>
      <c r="AV3214" s="17"/>
      <c r="AW3214" s="200">
        <v>1</v>
      </c>
      <c r="AX3214" s="200">
        <v>0</v>
      </c>
      <c r="AY3214" s="200">
        <v>0</v>
      </c>
      <c r="AZ3214" s="200">
        <v>0</v>
      </c>
      <c r="BA3214" s="200">
        <v>0</v>
      </c>
      <c r="BB3214" s="200">
        <v>0</v>
      </c>
      <c r="BC3214" s="200">
        <v>0</v>
      </c>
    </row>
    <row r="3215" spans="1:62" x14ac:dyDescent="0.25">
      <c r="A3215" s="18">
        <v>154</v>
      </c>
      <c r="B3215" s="42">
        <v>87</v>
      </c>
      <c r="C3215" s="18" t="s">
        <v>4626</v>
      </c>
      <c r="D3215" s="3" t="s">
        <v>4051</v>
      </c>
      <c r="E3215" s="48" t="s">
        <v>46</v>
      </c>
      <c r="F3215" s="48" t="s">
        <v>7541</v>
      </c>
      <c r="G3215" s="48" t="s">
        <v>7542</v>
      </c>
      <c r="K3215" s="113">
        <v>0</v>
      </c>
      <c r="L3215" s="113">
        <v>0</v>
      </c>
      <c r="M3215" s="113">
        <v>0</v>
      </c>
      <c r="N3215" s="42">
        <v>0</v>
      </c>
      <c r="O3215" s="48">
        <v>0</v>
      </c>
      <c r="P3215" s="48">
        <v>0</v>
      </c>
      <c r="Q3215" s="48">
        <v>1</v>
      </c>
      <c r="R3215" s="48">
        <v>0</v>
      </c>
      <c r="S3215" s="113">
        <v>0</v>
      </c>
      <c r="T3215" s="48">
        <v>0</v>
      </c>
      <c r="U3215" s="47"/>
      <c r="V3215" s="22" t="s">
        <v>9401</v>
      </c>
      <c r="W3215" s="134" t="s">
        <v>4639</v>
      </c>
      <c r="X3215" s="3" t="s">
        <v>248</v>
      </c>
      <c r="Y3215" s="21">
        <v>0</v>
      </c>
      <c r="Z3215" s="21">
        <v>8</v>
      </c>
      <c r="AA3215" s="14">
        <v>9</v>
      </c>
      <c r="AB3215" s="3">
        <f t="shared" si="146"/>
        <v>105</v>
      </c>
      <c r="AC3215">
        <v>134.3962813638318</v>
      </c>
      <c r="AE3215" s="22"/>
      <c r="AF3215" s="2" t="s">
        <v>4640</v>
      </c>
      <c r="AN3215" s="3">
        <v>703</v>
      </c>
      <c r="AO3215" s="3">
        <v>598</v>
      </c>
      <c r="AP3215" s="3">
        <v>1802</v>
      </c>
      <c r="AR3215" s="183" t="s">
        <v>9479</v>
      </c>
      <c r="AS3215" s="183" t="s">
        <v>9481</v>
      </c>
      <c r="AT3215" s="3">
        <v>0</v>
      </c>
      <c r="AU3215" s="18">
        <v>0</v>
      </c>
      <c r="AV3215" s="17"/>
      <c r="AW3215" s="200">
        <v>1</v>
      </c>
      <c r="AX3215" s="200">
        <v>0</v>
      </c>
      <c r="AY3215" s="200">
        <v>0</v>
      </c>
      <c r="AZ3215" s="200">
        <v>0</v>
      </c>
      <c r="BA3215" s="200">
        <v>0</v>
      </c>
      <c r="BB3215" s="200">
        <v>0</v>
      </c>
      <c r="BC3215" s="200">
        <v>0</v>
      </c>
    </row>
    <row r="3216" spans="1:62" ht="30" x14ac:dyDescent="0.25">
      <c r="A3216" s="18">
        <v>154</v>
      </c>
      <c r="B3216" s="42">
        <v>87</v>
      </c>
      <c r="C3216" s="18" t="s">
        <v>4626</v>
      </c>
      <c r="D3216" s="3" t="s">
        <v>4051</v>
      </c>
      <c r="E3216" s="48" t="s">
        <v>46</v>
      </c>
      <c r="F3216" s="48" t="s">
        <v>7541</v>
      </c>
      <c r="G3216" s="48" t="s">
        <v>7542</v>
      </c>
      <c r="K3216" s="113">
        <v>0</v>
      </c>
      <c r="L3216" s="113">
        <v>0</v>
      </c>
      <c r="M3216" s="113">
        <v>0</v>
      </c>
      <c r="N3216" s="42">
        <v>0</v>
      </c>
      <c r="O3216" s="48">
        <v>0</v>
      </c>
      <c r="P3216" s="48">
        <v>0</v>
      </c>
      <c r="Q3216" s="48">
        <v>1</v>
      </c>
      <c r="R3216" s="48">
        <v>0</v>
      </c>
      <c r="S3216" s="113">
        <v>0</v>
      </c>
      <c r="T3216" s="48">
        <v>0</v>
      </c>
      <c r="U3216" s="47"/>
      <c r="V3216" s="22" t="s">
        <v>9401</v>
      </c>
      <c r="W3216" s="134" t="s">
        <v>4641</v>
      </c>
      <c r="X3216" s="3" t="s">
        <v>96</v>
      </c>
      <c r="Y3216" s="21">
        <v>0</v>
      </c>
      <c r="Z3216" s="21">
        <v>18</v>
      </c>
      <c r="AA3216" s="14">
        <v>0</v>
      </c>
      <c r="AB3216" s="3">
        <f t="shared" si="146"/>
        <v>216</v>
      </c>
      <c r="AC3216">
        <v>276.47235023416829</v>
      </c>
      <c r="AE3216" s="22"/>
      <c r="AF3216" s="2" t="s">
        <v>4642</v>
      </c>
      <c r="AN3216" s="3">
        <v>703</v>
      </c>
      <c r="AO3216" s="3">
        <v>598</v>
      </c>
      <c r="AP3216" s="3">
        <v>1802</v>
      </c>
      <c r="AR3216" s="183" t="s">
        <v>9479</v>
      </c>
      <c r="AS3216" s="183" t="s">
        <v>9481</v>
      </c>
      <c r="AT3216" s="3">
        <v>0</v>
      </c>
      <c r="AU3216" s="18">
        <v>0</v>
      </c>
      <c r="AV3216" s="17"/>
      <c r="AW3216" s="200">
        <v>1</v>
      </c>
      <c r="AX3216" s="200">
        <v>0</v>
      </c>
      <c r="AY3216" s="200">
        <v>0</v>
      </c>
      <c r="AZ3216" s="200">
        <v>0</v>
      </c>
      <c r="BA3216" s="200">
        <v>0</v>
      </c>
      <c r="BB3216" s="200">
        <v>0</v>
      </c>
      <c r="BC3216" s="200">
        <v>0</v>
      </c>
    </row>
    <row r="3217" spans="1:62" x14ac:dyDescent="0.25">
      <c r="A3217" s="18">
        <v>154</v>
      </c>
      <c r="B3217" s="42">
        <v>87</v>
      </c>
      <c r="C3217" s="18" t="s">
        <v>4626</v>
      </c>
      <c r="D3217" s="3" t="s">
        <v>4051</v>
      </c>
      <c r="E3217" s="48" t="s">
        <v>46</v>
      </c>
      <c r="F3217" s="48" t="s">
        <v>7541</v>
      </c>
      <c r="G3217" s="48" t="s">
        <v>7542</v>
      </c>
      <c r="K3217" s="113">
        <v>0</v>
      </c>
      <c r="L3217" s="113">
        <v>0</v>
      </c>
      <c r="M3217" s="113">
        <v>0</v>
      </c>
      <c r="N3217" s="42">
        <v>0</v>
      </c>
      <c r="O3217" s="48">
        <v>0</v>
      </c>
      <c r="P3217" s="48">
        <v>0</v>
      </c>
      <c r="Q3217" s="48">
        <v>1</v>
      </c>
      <c r="R3217" s="48">
        <v>0</v>
      </c>
      <c r="S3217" s="113">
        <v>0</v>
      </c>
      <c r="T3217" s="48">
        <v>0</v>
      </c>
      <c r="U3217" s="47"/>
      <c r="V3217" s="22" t="s">
        <v>9401</v>
      </c>
      <c r="W3217" s="134" t="s">
        <v>4643</v>
      </c>
      <c r="X3217" s="3" t="s">
        <v>503</v>
      </c>
      <c r="Y3217" s="21">
        <v>0</v>
      </c>
      <c r="Z3217" s="21">
        <v>12</v>
      </c>
      <c r="AA3217" s="14">
        <v>6</v>
      </c>
      <c r="AB3217" s="3">
        <f t="shared" si="146"/>
        <v>150</v>
      </c>
      <c r="AC3217">
        <v>191.99468766261685</v>
      </c>
      <c r="AE3217" s="22" t="s">
        <v>9529</v>
      </c>
      <c r="AF3217" s="2" t="s">
        <v>4644</v>
      </c>
      <c r="AG3217" s="3" t="s">
        <v>4645</v>
      </c>
      <c r="AH3217" s="3">
        <v>12</v>
      </c>
      <c r="AI3217" s="3">
        <v>7</v>
      </c>
      <c r="AJ3217" s="3">
        <v>11</v>
      </c>
      <c r="AK3217" s="3">
        <f>(240*AH3217)+(12*AI3217)+AJ3217</f>
        <v>2975</v>
      </c>
      <c r="AL3217">
        <v>3698.9068911137979</v>
      </c>
      <c r="AN3217" s="3">
        <v>703</v>
      </c>
      <c r="AO3217" s="3">
        <v>598</v>
      </c>
      <c r="AP3217" s="3">
        <v>1802</v>
      </c>
      <c r="AQ3217" s="3">
        <v>1590</v>
      </c>
      <c r="AR3217" s="183" t="s">
        <v>9479</v>
      </c>
      <c r="AS3217" s="183" t="s">
        <v>9481</v>
      </c>
      <c r="AT3217" s="3">
        <v>0</v>
      </c>
      <c r="AU3217" s="18">
        <v>0</v>
      </c>
      <c r="AV3217" s="17"/>
      <c r="AW3217" s="200">
        <v>1</v>
      </c>
      <c r="AX3217" s="200">
        <v>0</v>
      </c>
      <c r="AY3217" s="200">
        <v>0</v>
      </c>
      <c r="AZ3217" s="200">
        <v>0</v>
      </c>
      <c r="BA3217" s="200">
        <v>0</v>
      </c>
      <c r="BB3217" s="200">
        <v>0</v>
      </c>
      <c r="BC3217" s="200">
        <v>0</v>
      </c>
      <c r="BE3217" s="18">
        <v>0</v>
      </c>
      <c r="BF3217" s="18">
        <v>0</v>
      </c>
      <c r="BG3217" s="18">
        <v>0</v>
      </c>
      <c r="BH3217" s="18">
        <v>0</v>
      </c>
      <c r="BI3217" s="18">
        <v>0</v>
      </c>
      <c r="BJ3217" s="18">
        <v>1</v>
      </c>
    </row>
    <row r="3218" spans="1:62" x14ac:dyDescent="0.25">
      <c r="A3218" s="18">
        <v>154</v>
      </c>
      <c r="B3218" s="42">
        <v>87</v>
      </c>
      <c r="C3218" s="18" t="s">
        <v>4626</v>
      </c>
      <c r="D3218" s="3" t="s">
        <v>4051</v>
      </c>
      <c r="E3218" s="48" t="s">
        <v>46</v>
      </c>
      <c r="F3218" s="48" t="s">
        <v>7541</v>
      </c>
      <c r="G3218" s="48" t="s">
        <v>7542</v>
      </c>
      <c r="K3218" s="113">
        <v>0</v>
      </c>
      <c r="L3218" s="113">
        <v>0</v>
      </c>
      <c r="M3218" s="113">
        <v>0</v>
      </c>
      <c r="N3218" s="42">
        <v>0</v>
      </c>
      <c r="O3218" s="48">
        <v>0</v>
      </c>
      <c r="P3218" s="48">
        <v>0</v>
      </c>
      <c r="Q3218" s="48">
        <v>1</v>
      </c>
      <c r="R3218" s="48">
        <v>0</v>
      </c>
      <c r="S3218" s="113">
        <v>0</v>
      </c>
      <c r="T3218" s="48">
        <v>0</v>
      </c>
      <c r="U3218" s="47"/>
      <c r="V3218" s="22" t="s">
        <v>2778</v>
      </c>
      <c r="W3218" s="134" t="s">
        <v>4646</v>
      </c>
      <c r="X3218" s="3" t="s">
        <v>4647</v>
      </c>
      <c r="Y3218" s="21">
        <v>6</v>
      </c>
      <c r="Z3218" s="21">
        <v>8</v>
      </c>
      <c r="AA3218" s="14">
        <v>1.5</v>
      </c>
      <c r="AB3218" s="3">
        <f t="shared" si="146"/>
        <v>1537.5</v>
      </c>
      <c r="AE3218" s="22" t="s">
        <v>9529</v>
      </c>
      <c r="AF3218" s="155" t="s">
        <v>4648</v>
      </c>
      <c r="AG3218" s="3" t="s">
        <v>4649</v>
      </c>
      <c r="AH3218" s="3">
        <v>0</v>
      </c>
      <c r="AI3218" s="3">
        <v>2</v>
      </c>
      <c r="AJ3218" s="3">
        <v>6.5</v>
      </c>
      <c r="AK3218" s="3">
        <f>(240*AH3218)+(12*AI3218)+AJ3218</f>
        <v>30.5</v>
      </c>
      <c r="AL3218">
        <v>37.921566446712887</v>
      </c>
      <c r="AN3218" s="3">
        <v>703</v>
      </c>
      <c r="AO3218" s="3">
        <v>598</v>
      </c>
      <c r="AQ3218" s="3">
        <v>1590</v>
      </c>
      <c r="AR3218" s="183" t="s">
        <v>9479</v>
      </c>
      <c r="AS3218" s="183" t="s">
        <v>9481</v>
      </c>
      <c r="AT3218" s="3">
        <v>0</v>
      </c>
      <c r="AU3218" s="18">
        <v>0</v>
      </c>
      <c r="AV3218" s="17"/>
      <c r="AW3218" s="200">
        <v>0</v>
      </c>
      <c r="AX3218" s="200">
        <v>0</v>
      </c>
      <c r="AY3218" s="200">
        <v>0</v>
      </c>
      <c r="AZ3218" s="200">
        <v>0</v>
      </c>
      <c r="BA3218" s="200">
        <v>0</v>
      </c>
      <c r="BB3218" s="200">
        <v>0</v>
      </c>
      <c r="BC3218" s="200">
        <v>1</v>
      </c>
      <c r="BE3218" s="18">
        <v>0</v>
      </c>
      <c r="BF3218" s="18">
        <v>1</v>
      </c>
      <c r="BG3218" s="18">
        <v>0</v>
      </c>
      <c r="BH3218" s="18">
        <v>0</v>
      </c>
      <c r="BI3218" s="18">
        <v>0</v>
      </c>
      <c r="BJ3218" s="18">
        <v>0</v>
      </c>
    </row>
    <row r="3219" spans="1:62" x14ac:dyDescent="0.25">
      <c r="A3219" s="18">
        <v>154</v>
      </c>
      <c r="B3219" s="42">
        <v>87</v>
      </c>
      <c r="C3219" s="18" t="s">
        <v>4626</v>
      </c>
      <c r="D3219" s="3" t="s">
        <v>4051</v>
      </c>
      <c r="E3219" s="48" t="s">
        <v>46</v>
      </c>
      <c r="F3219" s="48" t="s">
        <v>7541</v>
      </c>
      <c r="G3219" s="48" t="s">
        <v>7542</v>
      </c>
      <c r="K3219" s="113">
        <v>0</v>
      </c>
      <c r="L3219" s="113">
        <v>0</v>
      </c>
      <c r="M3219" s="113">
        <v>0</v>
      </c>
      <c r="N3219" s="42">
        <v>0</v>
      </c>
      <c r="O3219" s="48">
        <v>0</v>
      </c>
      <c r="P3219" s="48">
        <v>0</v>
      </c>
      <c r="Q3219" s="48">
        <v>1</v>
      </c>
      <c r="R3219" s="48">
        <v>0</v>
      </c>
      <c r="S3219" s="113">
        <v>0</v>
      </c>
      <c r="T3219" s="48">
        <v>0</v>
      </c>
      <c r="U3219" s="47"/>
      <c r="V3219" s="22" t="s">
        <v>9529</v>
      </c>
      <c r="W3219" s="134" t="s">
        <v>4650</v>
      </c>
      <c r="X3219" s="3" t="s">
        <v>1396</v>
      </c>
      <c r="Y3219" s="21">
        <v>6</v>
      </c>
      <c r="Z3219" s="21">
        <v>2</v>
      </c>
      <c r="AA3219" s="14">
        <v>4.5</v>
      </c>
      <c r="AB3219" s="3">
        <f t="shared" si="146"/>
        <v>1468.5</v>
      </c>
      <c r="AC3219">
        <v>1825.8301746556681</v>
      </c>
      <c r="AE3219" s="15" t="s">
        <v>149</v>
      </c>
      <c r="AF3219" s="155" t="s">
        <v>2263</v>
      </c>
      <c r="AG3219" s="3" t="s">
        <v>4651</v>
      </c>
      <c r="AH3219" s="3">
        <v>12</v>
      </c>
      <c r="AI3219" s="3">
        <v>10</v>
      </c>
      <c r="AJ3219" s="3">
        <v>5.5</v>
      </c>
      <c r="AK3219" s="3">
        <f>(240*AH3219)+(12*AI3219)+AJ3219</f>
        <v>3005.5</v>
      </c>
      <c r="AN3219" s="3">
        <v>703</v>
      </c>
      <c r="AO3219" s="3">
        <v>598</v>
      </c>
      <c r="AP3219" s="3">
        <v>1590</v>
      </c>
      <c r="AR3219" s="183" t="s">
        <v>9479</v>
      </c>
      <c r="AS3219" s="183" t="s">
        <v>9481</v>
      </c>
      <c r="AT3219" s="3">
        <v>0</v>
      </c>
      <c r="AU3219" s="18">
        <v>0</v>
      </c>
      <c r="AV3219" s="17"/>
      <c r="AW3219" s="200">
        <v>0</v>
      </c>
      <c r="AX3219" s="200">
        <v>0</v>
      </c>
      <c r="AY3219" s="200">
        <v>0</v>
      </c>
      <c r="AZ3219" s="200">
        <v>0</v>
      </c>
      <c r="BA3219" s="200">
        <v>1</v>
      </c>
      <c r="BB3219" s="200">
        <v>0</v>
      </c>
      <c r="BC3219" s="200">
        <v>0</v>
      </c>
    </row>
    <row r="3220" spans="1:62" s="6" customFormat="1" ht="15.75" thickBot="1" x14ac:dyDescent="0.3">
      <c r="A3220" s="23">
        <v>154</v>
      </c>
      <c r="B3220" s="30">
        <v>87</v>
      </c>
      <c r="C3220" s="23" t="s">
        <v>4626</v>
      </c>
      <c r="D3220" s="6" t="s">
        <v>4051</v>
      </c>
      <c r="E3220" s="28" t="s">
        <v>46</v>
      </c>
      <c r="F3220" s="28" t="s">
        <v>7541</v>
      </c>
      <c r="G3220" s="28" t="s">
        <v>7542</v>
      </c>
      <c r="K3220" s="142">
        <v>0</v>
      </c>
      <c r="L3220" s="142">
        <v>0</v>
      </c>
      <c r="M3220" s="142">
        <v>0</v>
      </c>
      <c r="N3220" s="30">
        <v>0</v>
      </c>
      <c r="O3220" s="28">
        <v>0</v>
      </c>
      <c r="P3220" s="28">
        <v>0</v>
      </c>
      <c r="Q3220" s="28">
        <v>1</v>
      </c>
      <c r="R3220" s="28">
        <v>0</v>
      </c>
      <c r="S3220" s="142">
        <v>0</v>
      </c>
      <c r="T3220" s="28">
        <v>0</v>
      </c>
      <c r="U3220" s="90"/>
      <c r="V3220" s="9" t="s">
        <v>149</v>
      </c>
      <c r="W3220" s="133"/>
      <c r="X3220" s="6" t="s">
        <v>4652</v>
      </c>
      <c r="Y3220" s="19">
        <v>12</v>
      </c>
      <c r="Z3220" s="19">
        <v>10</v>
      </c>
      <c r="AA3220" s="9">
        <v>5</v>
      </c>
      <c r="AB3220" s="6">
        <f t="shared" si="146"/>
        <v>3005</v>
      </c>
      <c r="AD3220" s="10"/>
      <c r="AE3220" s="11"/>
      <c r="AF3220" s="7"/>
      <c r="AM3220" s="10"/>
      <c r="AN3220" s="6">
        <v>703</v>
      </c>
      <c r="AO3220" s="6">
        <v>598</v>
      </c>
      <c r="AR3220" s="198" t="s">
        <v>9479</v>
      </c>
      <c r="AS3220" s="198" t="s">
        <v>9481</v>
      </c>
      <c r="AT3220" s="6">
        <v>0</v>
      </c>
      <c r="AU3220" s="23">
        <v>0</v>
      </c>
      <c r="AV3220" s="25"/>
      <c r="AW3220" s="201"/>
      <c r="BD3220" s="10"/>
    </row>
    <row r="3221" spans="1:62" ht="15.75" thickTop="1" x14ac:dyDescent="0.25">
      <c r="A3221" s="18">
        <v>155</v>
      </c>
      <c r="B3221" s="42">
        <v>89</v>
      </c>
      <c r="C3221" s="48" t="s">
        <v>4653</v>
      </c>
      <c r="D3221" s="42" t="s">
        <v>1064</v>
      </c>
      <c r="E3221" s="48" t="s">
        <v>157</v>
      </c>
      <c r="F3221" s="48" t="s">
        <v>7543</v>
      </c>
      <c r="G3221" s="48" t="s">
        <v>7544</v>
      </c>
      <c r="K3221" s="113">
        <v>0</v>
      </c>
      <c r="L3221" s="113">
        <v>0</v>
      </c>
      <c r="M3221" s="113">
        <v>0</v>
      </c>
      <c r="N3221" s="42">
        <v>0</v>
      </c>
      <c r="O3221" s="48">
        <v>0</v>
      </c>
      <c r="P3221" s="48">
        <v>1</v>
      </c>
      <c r="Q3221" s="48">
        <v>0</v>
      </c>
      <c r="R3221" s="48">
        <v>0</v>
      </c>
      <c r="S3221" s="113">
        <v>0</v>
      </c>
      <c r="T3221" s="48">
        <v>0</v>
      </c>
      <c r="U3221" s="47"/>
      <c r="V3221" s="22" t="s">
        <v>9060</v>
      </c>
      <c r="W3221" s="134" t="s">
        <v>4654</v>
      </c>
      <c r="X3221" s="3" t="s">
        <v>1176</v>
      </c>
      <c r="Y3221" s="21">
        <v>10</v>
      </c>
      <c r="Z3221" s="21">
        <v>0</v>
      </c>
      <c r="AA3221" s="14">
        <v>0</v>
      </c>
      <c r="AB3221" s="3">
        <f t="shared" si="146"/>
        <v>2400</v>
      </c>
      <c r="AC3221">
        <v>3573.9114584741742</v>
      </c>
      <c r="AE3221" s="22" t="s">
        <v>9257</v>
      </c>
      <c r="AF3221" s="2" t="s">
        <v>4655</v>
      </c>
      <c r="AG3221" s="3" t="s">
        <v>4656</v>
      </c>
      <c r="AH3221" s="3">
        <v>71</v>
      </c>
      <c r="AI3221" s="3">
        <v>4</v>
      </c>
      <c r="AJ3221" s="3">
        <v>6.5</v>
      </c>
      <c r="AK3221" s="3">
        <f>(240*AH3221)+(12*AI3221)+AJ3221</f>
        <v>17094.5</v>
      </c>
      <c r="AL3221">
        <v>24400.968191081589</v>
      </c>
      <c r="AN3221" s="3">
        <v>1378</v>
      </c>
      <c r="AO3221" s="3">
        <v>69</v>
      </c>
      <c r="AP3221" s="3">
        <v>2907</v>
      </c>
      <c r="AQ3221" s="3">
        <v>2598</v>
      </c>
      <c r="AR3221" s="183" t="s">
        <v>9258</v>
      </c>
      <c r="AS3221" s="183" t="s">
        <v>9259</v>
      </c>
      <c r="AT3221" s="3">
        <v>1</v>
      </c>
      <c r="AU3221" s="18">
        <v>0</v>
      </c>
      <c r="AV3221" s="17"/>
      <c r="AW3221" s="200">
        <v>0</v>
      </c>
      <c r="AX3221" s="200">
        <v>0</v>
      </c>
      <c r="AY3221" s="200">
        <v>0</v>
      </c>
      <c r="AZ3221" s="200">
        <v>0</v>
      </c>
      <c r="BA3221" s="200">
        <v>1</v>
      </c>
      <c r="BB3221" s="200">
        <v>0</v>
      </c>
      <c r="BC3221" s="200">
        <v>0</v>
      </c>
      <c r="BE3221" s="18">
        <v>0</v>
      </c>
      <c r="BF3221" s="18">
        <v>1</v>
      </c>
      <c r="BG3221" s="18">
        <v>0</v>
      </c>
      <c r="BH3221" s="18">
        <v>0</v>
      </c>
      <c r="BI3221" s="18">
        <v>0</v>
      </c>
      <c r="BJ3221" s="18">
        <v>0</v>
      </c>
    </row>
    <row r="3222" spans="1:62" x14ac:dyDescent="0.25">
      <c r="A3222" s="18">
        <v>155</v>
      </c>
      <c r="B3222" s="42">
        <v>89</v>
      </c>
      <c r="C3222" s="48" t="s">
        <v>4653</v>
      </c>
      <c r="D3222" s="42" t="s">
        <v>1064</v>
      </c>
      <c r="E3222" s="48" t="s">
        <v>157</v>
      </c>
      <c r="F3222" s="48" t="s">
        <v>7543</v>
      </c>
      <c r="G3222" s="48" t="s">
        <v>7545</v>
      </c>
      <c r="K3222" s="113">
        <v>0</v>
      </c>
      <c r="L3222" s="113">
        <v>0</v>
      </c>
      <c r="M3222" s="113">
        <v>0</v>
      </c>
      <c r="N3222" s="42">
        <v>0</v>
      </c>
      <c r="O3222" s="48">
        <v>0</v>
      </c>
      <c r="P3222" s="48">
        <v>1</v>
      </c>
      <c r="Q3222" s="48">
        <v>0</v>
      </c>
      <c r="R3222" s="48">
        <v>0</v>
      </c>
      <c r="S3222" s="113">
        <v>0</v>
      </c>
      <c r="T3222" s="48">
        <v>0</v>
      </c>
      <c r="U3222" s="47"/>
      <c r="V3222" s="22" t="s">
        <v>8852</v>
      </c>
      <c r="W3222" s="134" t="s">
        <v>4657</v>
      </c>
      <c r="X3222" s="3" t="s">
        <v>1375</v>
      </c>
      <c r="Y3222" s="21">
        <v>10</v>
      </c>
      <c r="Z3222" s="21">
        <v>0</v>
      </c>
      <c r="AA3222" s="14">
        <v>0</v>
      </c>
      <c r="AB3222" s="3">
        <f t="shared" si="146"/>
        <v>2400</v>
      </c>
      <c r="AC3222">
        <v>3566.08734127346</v>
      </c>
      <c r="AE3222" s="22" t="s">
        <v>9154</v>
      </c>
      <c r="AF3222" s="50" t="s">
        <v>4658</v>
      </c>
      <c r="AG3222" s="3" t="s">
        <v>4659</v>
      </c>
      <c r="AH3222" s="3">
        <v>4</v>
      </c>
      <c r="AI3222" s="3">
        <v>15</v>
      </c>
      <c r="AJ3222" s="3">
        <v>9</v>
      </c>
      <c r="AK3222" s="3">
        <f>(240*AH3222)+(12*AI3222)+AJ3222</f>
        <v>1149</v>
      </c>
      <c r="AL3222">
        <v>1655.676097356152</v>
      </c>
      <c r="AN3222" s="3">
        <v>1378</v>
      </c>
      <c r="AO3222" s="3">
        <v>69</v>
      </c>
      <c r="AP3222" s="3">
        <v>2891</v>
      </c>
      <c r="AQ3222" s="3">
        <v>2667</v>
      </c>
      <c r="AR3222" s="183" t="s">
        <v>9258</v>
      </c>
      <c r="AS3222" s="183" t="s">
        <v>9259</v>
      </c>
      <c r="AT3222" s="3">
        <v>1</v>
      </c>
      <c r="AU3222" s="18">
        <v>0</v>
      </c>
      <c r="AV3222" s="17"/>
      <c r="AW3222" s="200">
        <v>0</v>
      </c>
      <c r="AX3222" s="200">
        <v>0</v>
      </c>
      <c r="AY3222" s="200">
        <v>0</v>
      </c>
      <c r="AZ3222" s="200">
        <v>0</v>
      </c>
      <c r="BA3222" s="200">
        <v>1</v>
      </c>
      <c r="BB3222" s="200">
        <v>0</v>
      </c>
      <c r="BC3222" s="200">
        <v>0</v>
      </c>
      <c r="BE3222" s="18">
        <v>1</v>
      </c>
      <c r="BF3222" s="18">
        <v>0</v>
      </c>
      <c r="BG3222" s="18">
        <v>0</v>
      </c>
      <c r="BH3222" s="18">
        <v>0</v>
      </c>
      <c r="BI3222" s="18">
        <v>0</v>
      </c>
      <c r="BJ3222" s="18">
        <v>0</v>
      </c>
    </row>
    <row r="3223" spans="1:62" x14ac:dyDescent="0.25">
      <c r="A3223" s="18">
        <v>155</v>
      </c>
      <c r="B3223" s="42">
        <v>89</v>
      </c>
      <c r="C3223" s="48" t="s">
        <v>4653</v>
      </c>
      <c r="D3223" s="42" t="s">
        <v>1064</v>
      </c>
      <c r="E3223" s="48" t="s">
        <v>157</v>
      </c>
      <c r="F3223" s="48" t="s">
        <v>7543</v>
      </c>
      <c r="G3223" s="48" t="s">
        <v>7546</v>
      </c>
      <c r="K3223" s="113">
        <v>0</v>
      </c>
      <c r="L3223" s="113">
        <v>0</v>
      </c>
      <c r="M3223" s="113">
        <v>0</v>
      </c>
      <c r="N3223" s="42">
        <v>0</v>
      </c>
      <c r="O3223" s="48">
        <v>0</v>
      </c>
      <c r="P3223" s="48">
        <v>1</v>
      </c>
      <c r="Q3223" s="48">
        <v>0</v>
      </c>
      <c r="R3223" s="48">
        <v>0</v>
      </c>
      <c r="S3223" s="113">
        <v>0</v>
      </c>
      <c r="T3223" s="48">
        <v>0</v>
      </c>
      <c r="U3223" s="47"/>
      <c r="V3223" s="22" t="s">
        <v>8964</v>
      </c>
      <c r="W3223" s="134" t="s">
        <v>4660</v>
      </c>
      <c r="X3223" s="3" t="s">
        <v>29</v>
      </c>
      <c r="Y3223" s="21">
        <v>0</v>
      </c>
      <c r="Z3223" s="21">
        <v>3</v>
      </c>
      <c r="AA3223" s="14">
        <v>9</v>
      </c>
      <c r="AB3223" s="3">
        <f t="shared" si="146"/>
        <v>45</v>
      </c>
      <c r="AC3223">
        <v>66.117314523476225</v>
      </c>
      <c r="AE3223" s="22"/>
      <c r="AF3223" s="50"/>
      <c r="AN3223" s="3">
        <v>1378</v>
      </c>
      <c r="AO3223" s="3">
        <v>69</v>
      </c>
      <c r="AP3223" s="3">
        <v>2809</v>
      </c>
      <c r="AR3223" s="183" t="s">
        <v>9213</v>
      </c>
      <c r="AS3223" s="183" t="s">
        <v>9260</v>
      </c>
      <c r="AT3223" s="3">
        <v>1</v>
      </c>
      <c r="AU3223" s="18">
        <v>0</v>
      </c>
      <c r="AV3223" s="17"/>
      <c r="AW3223" s="200">
        <v>1</v>
      </c>
      <c r="AX3223" s="200">
        <v>0</v>
      </c>
      <c r="AY3223" s="200">
        <v>0</v>
      </c>
      <c r="AZ3223" s="200">
        <v>0</v>
      </c>
      <c r="BA3223" s="200">
        <v>0</v>
      </c>
      <c r="BB3223" s="200">
        <v>0</v>
      </c>
      <c r="BC3223" s="200">
        <v>0</v>
      </c>
    </row>
    <row r="3224" spans="1:62" x14ac:dyDescent="0.25">
      <c r="A3224" s="18">
        <v>155</v>
      </c>
      <c r="B3224" s="42">
        <v>89</v>
      </c>
      <c r="C3224" s="48" t="s">
        <v>4653</v>
      </c>
      <c r="D3224" s="42" t="s">
        <v>1064</v>
      </c>
      <c r="E3224" s="48" t="s">
        <v>157</v>
      </c>
      <c r="F3224" s="48" t="s">
        <v>7543</v>
      </c>
      <c r="G3224" s="48" t="s">
        <v>7547</v>
      </c>
      <c r="K3224" s="113">
        <v>0</v>
      </c>
      <c r="L3224" s="113">
        <v>0</v>
      </c>
      <c r="M3224" s="113">
        <v>0</v>
      </c>
      <c r="N3224" s="42">
        <v>0</v>
      </c>
      <c r="O3224" s="48">
        <v>0</v>
      </c>
      <c r="P3224" s="48">
        <v>1</v>
      </c>
      <c r="Q3224" s="48">
        <v>0</v>
      </c>
      <c r="R3224" s="48">
        <v>0</v>
      </c>
      <c r="S3224" s="113">
        <v>0</v>
      </c>
      <c r="T3224" s="48">
        <v>0</v>
      </c>
      <c r="U3224" s="47"/>
      <c r="V3224" s="22" t="s">
        <v>9128</v>
      </c>
      <c r="W3224" s="134" t="s">
        <v>4661</v>
      </c>
      <c r="X3224" s="3" t="s">
        <v>456</v>
      </c>
      <c r="Y3224" s="21">
        <v>3</v>
      </c>
      <c r="Z3224" s="21">
        <v>15</v>
      </c>
      <c r="AA3224" s="14">
        <v>0</v>
      </c>
      <c r="AB3224" s="3">
        <f t="shared" ref="AB3224:AB3240" si="147">(240*Y3224)+(12*Z3224)+AA3224</f>
        <v>900</v>
      </c>
      <c r="AC3224">
        <v>1306.1445794450765</v>
      </c>
      <c r="AE3224" s="22" t="s">
        <v>9233</v>
      </c>
      <c r="AF3224" s="50" t="s">
        <v>4662</v>
      </c>
      <c r="AG3224" s="3" t="s">
        <v>4663</v>
      </c>
      <c r="AH3224" s="3">
        <v>27</v>
      </c>
      <c r="AI3224" s="3">
        <v>8</v>
      </c>
      <c r="AJ3224" s="3">
        <v>10</v>
      </c>
      <c r="AK3224" s="3">
        <f>(240*AH3224)+(12*AI3224)+AJ3224</f>
        <v>6586</v>
      </c>
      <c r="AL3224">
        <v>9435.7965277529529</v>
      </c>
      <c r="AN3224" s="3">
        <v>1378</v>
      </c>
      <c r="AO3224" s="3">
        <v>69</v>
      </c>
      <c r="AP3224" s="3">
        <v>2719</v>
      </c>
      <c r="AQ3224" s="3">
        <v>2625</v>
      </c>
      <c r="AR3224" s="183" t="s">
        <v>9213</v>
      </c>
      <c r="AS3224" s="183" t="s">
        <v>9260</v>
      </c>
      <c r="AT3224" s="3">
        <v>1</v>
      </c>
      <c r="AU3224" s="18">
        <v>0</v>
      </c>
      <c r="AV3224" s="17"/>
      <c r="AW3224" s="200">
        <v>0</v>
      </c>
      <c r="AX3224" s="200">
        <v>0</v>
      </c>
      <c r="AY3224" s="200">
        <v>0</v>
      </c>
      <c r="AZ3224" s="200">
        <v>0</v>
      </c>
      <c r="BA3224" s="200">
        <v>1</v>
      </c>
      <c r="BB3224" s="200">
        <v>0</v>
      </c>
      <c r="BC3224" s="200">
        <v>0</v>
      </c>
      <c r="BE3224" s="18">
        <v>0</v>
      </c>
      <c r="BF3224" s="18">
        <v>1</v>
      </c>
      <c r="BG3224" s="18">
        <v>0</v>
      </c>
      <c r="BH3224" s="18">
        <v>0</v>
      </c>
      <c r="BI3224" s="18">
        <v>0</v>
      </c>
      <c r="BJ3224" s="18">
        <v>0</v>
      </c>
    </row>
    <row r="3225" spans="1:62" x14ac:dyDescent="0.25">
      <c r="A3225" s="18">
        <v>155</v>
      </c>
      <c r="B3225" s="42">
        <v>89</v>
      </c>
      <c r="C3225" s="48" t="s">
        <v>4653</v>
      </c>
      <c r="D3225" s="42" t="s">
        <v>1064</v>
      </c>
      <c r="E3225" s="48" t="s">
        <v>157</v>
      </c>
      <c r="F3225" s="48" t="s">
        <v>7543</v>
      </c>
      <c r="G3225" s="48" t="s">
        <v>7548</v>
      </c>
      <c r="K3225" s="113">
        <v>0</v>
      </c>
      <c r="L3225" s="113">
        <v>0</v>
      </c>
      <c r="M3225" s="113">
        <v>0</v>
      </c>
      <c r="N3225" s="42">
        <v>0</v>
      </c>
      <c r="O3225" s="48">
        <v>0</v>
      </c>
      <c r="P3225" s="48">
        <v>1</v>
      </c>
      <c r="Q3225" s="48">
        <v>0</v>
      </c>
      <c r="R3225" s="48">
        <v>0</v>
      </c>
      <c r="S3225" s="113">
        <v>0</v>
      </c>
      <c r="T3225" s="48">
        <v>0</v>
      </c>
      <c r="U3225" s="47"/>
      <c r="V3225" s="22" t="s">
        <v>9136</v>
      </c>
      <c r="W3225" s="136" t="s">
        <v>4664</v>
      </c>
      <c r="X3225" s="3" t="s">
        <v>2383</v>
      </c>
      <c r="Y3225" s="21">
        <v>6</v>
      </c>
      <c r="Z3225" s="21">
        <v>10</v>
      </c>
      <c r="AA3225" s="14">
        <v>6</v>
      </c>
      <c r="AB3225" s="3">
        <f t="shared" si="147"/>
        <v>1566</v>
      </c>
      <c r="AC3225">
        <v>2265.5427904740673</v>
      </c>
      <c r="AE3225" s="22" t="s">
        <v>9233</v>
      </c>
      <c r="AF3225" s="50" t="s">
        <v>4665</v>
      </c>
      <c r="AG3225" s="3" t="s">
        <v>4666</v>
      </c>
      <c r="AH3225" s="3">
        <v>27</v>
      </c>
      <c r="AI3225" s="3">
        <v>2</v>
      </c>
      <c r="AJ3225" s="3">
        <v>3</v>
      </c>
      <c r="AK3225" s="3">
        <f>(240*AH3225)+(12*AI3225)+AJ3225</f>
        <v>6507</v>
      </c>
      <c r="AL3225">
        <v>9322.6128159867076</v>
      </c>
      <c r="AN3225" s="3">
        <v>1378</v>
      </c>
      <c r="AO3225" s="3">
        <v>69</v>
      </c>
      <c r="AP3225" s="3">
        <v>2696</v>
      </c>
      <c r="AQ3225" s="3">
        <v>2625</v>
      </c>
      <c r="AR3225" s="183" t="s">
        <v>9213</v>
      </c>
      <c r="AS3225" s="183" t="s">
        <v>9260</v>
      </c>
      <c r="AT3225" s="3">
        <v>1</v>
      </c>
      <c r="AU3225" s="18">
        <v>0</v>
      </c>
      <c r="AV3225" s="17"/>
      <c r="AW3225" s="200">
        <v>0</v>
      </c>
      <c r="AX3225" s="200">
        <v>0</v>
      </c>
      <c r="AY3225" s="200">
        <v>0</v>
      </c>
      <c r="AZ3225" s="200">
        <v>0</v>
      </c>
      <c r="BA3225" s="200">
        <v>1</v>
      </c>
      <c r="BB3225" s="200">
        <v>0</v>
      </c>
      <c r="BC3225" s="200">
        <v>0</v>
      </c>
      <c r="BE3225" s="18">
        <v>0</v>
      </c>
      <c r="BF3225" s="18">
        <v>1</v>
      </c>
      <c r="BG3225" s="18">
        <v>0</v>
      </c>
      <c r="BH3225" s="18">
        <v>0</v>
      </c>
      <c r="BI3225" s="18">
        <v>0</v>
      </c>
      <c r="BJ3225" s="18">
        <v>0</v>
      </c>
    </row>
    <row r="3226" spans="1:62" x14ac:dyDescent="0.25">
      <c r="A3226" s="18">
        <v>155</v>
      </c>
      <c r="B3226" s="42">
        <v>89</v>
      </c>
      <c r="C3226" s="48" t="s">
        <v>4653</v>
      </c>
      <c r="D3226" s="42" t="s">
        <v>1064</v>
      </c>
      <c r="E3226" s="48" t="s">
        <v>157</v>
      </c>
      <c r="F3226" s="48" t="s">
        <v>7543</v>
      </c>
      <c r="G3226" s="48" t="s">
        <v>7549</v>
      </c>
      <c r="K3226" s="113">
        <v>0</v>
      </c>
      <c r="L3226" s="113">
        <v>0</v>
      </c>
      <c r="M3226" s="113">
        <v>0</v>
      </c>
      <c r="N3226" s="42">
        <v>0</v>
      </c>
      <c r="O3226" s="48">
        <v>0</v>
      </c>
      <c r="P3226" s="48">
        <v>1</v>
      </c>
      <c r="Q3226" s="48">
        <v>0</v>
      </c>
      <c r="R3226" s="48">
        <v>0</v>
      </c>
      <c r="S3226" s="113">
        <v>0</v>
      </c>
      <c r="T3226" s="48">
        <v>0</v>
      </c>
      <c r="U3226" s="47"/>
      <c r="V3226" s="22" t="s">
        <v>9084</v>
      </c>
      <c r="W3226" s="136" t="s">
        <v>4667</v>
      </c>
      <c r="X3226" s="3" t="s">
        <v>4659</v>
      </c>
      <c r="Y3226" s="21">
        <v>4</v>
      </c>
      <c r="Z3226" s="21">
        <v>15</v>
      </c>
      <c r="AA3226" s="14">
        <v>9</v>
      </c>
      <c r="AB3226" s="3">
        <f t="shared" si="147"/>
        <v>1149</v>
      </c>
      <c r="AC3226">
        <v>1651.372700890247</v>
      </c>
      <c r="AE3226" s="22" t="s">
        <v>149</v>
      </c>
      <c r="AF3226" s="2" t="s">
        <v>4668</v>
      </c>
      <c r="AG3226" s="3" t="s">
        <v>4669</v>
      </c>
      <c r="AH3226" s="3">
        <v>130</v>
      </c>
      <c r="AI3226" s="3">
        <v>11</v>
      </c>
      <c r="AJ3226" s="3" t="s">
        <v>4670</v>
      </c>
      <c r="AK3226" s="3">
        <v>4.5</v>
      </c>
      <c r="AN3226" s="3">
        <v>1378</v>
      </c>
      <c r="AO3226" s="3">
        <v>69</v>
      </c>
      <c r="AP3226" s="3">
        <v>2648</v>
      </c>
      <c r="AR3226" s="183" t="s">
        <v>9213</v>
      </c>
      <c r="AS3226" s="183" t="s">
        <v>9260</v>
      </c>
      <c r="AT3226" s="3">
        <v>1</v>
      </c>
      <c r="AU3226" s="18">
        <v>0</v>
      </c>
      <c r="AV3226" s="17"/>
      <c r="AW3226" s="200">
        <v>0</v>
      </c>
      <c r="AX3226" s="200">
        <v>0</v>
      </c>
      <c r="AY3226" s="200">
        <v>0</v>
      </c>
      <c r="AZ3226" s="200">
        <v>0</v>
      </c>
      <c r="BA3226" s="200">
        <v>1</v>
      </c>
      <c r="BB3226" s="200">
        <v>0</v>
      </c>
      <c r="BC3226" s="200">
        <v>0</v>
      </c>
    </row>
    <row r="3227" spans="1:62" x14ac:dyDescent="0.25">
      <c r="A3227" s="18">
        <v>155</v>
      </c>
      <c r="B3227" s="42">
        <v>89</v>
      </c>
      <c r="C3227" s="48" t="s">
        <v>4653</v>
      </c>
      <c r="D3227" s="42" t="s">
        <v>1064</v>
      </c>
      <c r="E3227" s="48" t="s">
        <v>157</v>
      </c>
      <c r="F3227" s="48" t="s">
        <v>7543</v>
      </c>
      <c r="G3227" s="48" t="s">
        <v>7550</v>
      </c>
      <c r="K3227" s="113">
        <v>0</v>
      </c>
      <c r="L3227" s="113">
        <v>0</v>
      </c>
      <c r="M3227" s="113">
        <v>0</v>
      </c>
      <c r="N3227" s="42">
        <v>0</v>
      </c>
      <c r="O3227" s="48">
        <v>0</v>
      </c>
      <c r="P3227" s="48">
        <v>1</v>
      </c>
      <c r="Q3227" s="48">
        <v>0</v>
      </c>
      <c r="R3227" s="48">
        <v>0</v>
      </c>
      <c r="S3227" s="113">
        <v>0</v>
      </c>
      <c r="T3227" s="48">
        <v>0</v>
      </c>
      <c r="U3227" s="47"/>
      <c r="V3227" s="22" t="s">
        <v>9261</v>
      </c>
      <c r="W3227" s="136" t="s">
        <v>4671</v>
      </c>
      <c r="X3227" s="3" t="s">
        <v>4659</v>
      </c>
      <c r="Y3227" s="21">
        <v>4</v>
      </c>
      <c r="Z3227" s="21">
        <v>15</v>
      </c>
      <c r="AA3227" s="14">
        <v>9</v>
      </c>
      <c r="AB3227" s="3">
        <f t="shared" si="147"/>
        <v>1149</v>
      </c>
      <c r="AC3227">
        <v>1642.7994347628457</v>
      </c>
      <c r="AN3227" s="3">
        <v>1378</v>
      </c>
      <c r="AO3227" s="3">
        <v>69</v>
      </c>
      <c r="AP3227" s="3">
        <v>2610</v>
      </c>
      <c r="AR3227" s="183" t="s">
        <v>9213</v>
      </c>
      <c r="AS3227" s="183" t="s">
        <v>9260</v>
      </c>
      <c r="AT3227" s="3">
        <v>1</v>
      </c>
      <c r="AU3227" s="18">
        <v>0</v>
      </c>
      <c r="AV3227" s="17"/>
      <c r="AW3227" s="200">
        <v>0</v>
      </c>
      <c r="AX3227" s="200">
        <v>0</v>
      </c>
      <c r="AY3227" s="200">
        <v>0</v>
      </c>
      <c r="AZ3227" s="200">
        <v>0</v>
      </c>
      <c r="BA3227" s="200">
        <v>1</v>
      </c>
      <c r="BB3227" s="200">
        <v>0</v>
      </c>
      <c r="BC3227" s="200">
        <v>0</v>
      </c>
    </row>
    <row r="3228" spans="1:62" x14ac:dyDescent="0.25">
      <c r="A3228" s="18">
        <v>155</v>
      </c>
      <c r="B3228" s="42">
        <v>89</v>
      </c>
      <c r="C3228" s="48" t="s">
        <v>4653</v>
      </c>
      <c r="D3228" s="42" t="s">
        <v>1064</v>
      </c>
      <c r="E3228" s="48" t="s">
        <v>157</v>
      </c>
      <c r="F3228" s="48" t="s">
        <v>7543</v>
      </c>
      <c r="G3228" s="48" t="s">
        <v>7551</v>
      </c>
      <c r="K3228" s="113">
        <v>0</v>
      </c>
      <c r="L3228" s="113">
        <v>0</v>
      </c>
      <c r="M3228" s="113">
        <v>0</v>
      </c>
      <c r="N3228" s="42">
        <v>0</v>
      </c>
      <c r="O3228" s="48">
        <v>0</v>
      </c>
      <c r="P3228" s="48">
        <v>1</v>
      </c>
      <c r="Q3228" s="48">
        <v>0</v>
      </c>
      <c r="R3228" s="48">
        <v>0</v>
      </c>
      <c r="S3228" s="113">
        <v>0</v>
      </c>
      <c r="T3228" s="48">
        <v>0</v>
      </c>
      <c r="U3228" s="47"/>
      <c r="V3228" s="22" t="s">
        <v>9103</v>
      </c>
      <c r="W3228" s="136" t="s">
        <v>4672</v>
      </c>
      <c r="X3228" s="3" t="s">
        <v>4673</v>
      </c>
      <c r="Y3228" s="21">
        <v>19</v>
      </c>
      <c r="Z3228" s="21">
        <v>5</v>
      </c>
      <c r="AA3228" s="14">
        <v>4</v>
      </c>
      <c r="AB3228" s="3">
        <f t="shared" si="147"/>
        <v>4624</v>
      </c>
      <c r="AC3228">
        <v>6601.2771997122591</v>
      </c>
      <c r="AN3228" s="3">
        <v>1378</v>
      </c>
      <c r="AO3228" s="3">
        <v>69</v>
      </c>
      <c r="AP3228" s="3">
        <v>2599</v>
      </c>
      <c r="AR3228" s="183" t="s">
        <v>9213</v>
      </c>
      <c r="AS3228" s="183" t="s">
        <v>9260</v>
      </c>
      <c r="AT3228" s="3">
        <v>1</v>
      </c>
      <c r="AU3228" s="18">
        <v>0</v>
      </c>
      <c r="AV3228" s="17"/>
      <c r="AW3228" s="200">
        <v>0</v>
      </c>
      <c r="AX3228" s="200">
        <v>0</v>
      </c>
      <c r="AY3228" s="200">
        <v>0</v>
      </c>
      <c r="AZ3228" s="200">
        <v>0</v>
      </c>
      <c r="BA3228" s="200">
        <v>1</v>
      </c>
      <c r="BB3228" s="200">
        <v>0</v>
      </c>
      <c r="BC3228" s="200">
        <v>0</v>
      </c>
    </row>
    <row r="3229" spans="1:62" x14ac:dyDescent="0.25">
      <c r="A3229" s="18">
        <v>155</v>
      </c>
      <c r="B3229" s="42">
        <v>89</v>
      </c>
      <c r="C3229" s="48" t="s">
        <v>4653</v>
      </c>
      <c r="D3229" s="42" t="s">
        <v>1064</v>
      </c>
      <c r="E3229" s="48" t="s">
        <v>157</v>
      </c>
      <c r="F3229" s="48" t="s">
        <v>7543</v>
      </c>
      <c r="G3229" s="48" t="s">
        <v>7552</v>
      </c>
      <c r="K3229" s="113">
        <v>0</v>
      </c>
      <c r="L3229" s="113">
        <v>0</v>
      </c>
      <c r="M3229" s="113">
        <v>0</v>
      </c>
      <c r="N3229" s="42">
        <v>0</v>
      </c>
      <c r="O3229" s="48">
        <v>0</v>
      </c>
      <c r="P3229" s="48">
        <v>1</v>
      </c>
      <c r="Q3229" s="48">
        <v>0</v>
      </c>
      <c r="R3229" s="48">
        <v>0</v>
      </c>
      <c r="S3229" s="113">
        <v>0</v>
      </c>
      <c r="T3229" s="48">
        <v>0</v>
      </c>
      <c r="U3229" s="47"/>
      <c r="V3229" s="22" t="s">
        <v>9362</v>
      </c>
      <c r="W3229" s="136" t="s">
        <v>4674</v>
      </c>
      <c r="X3229" s="3" t="s">
        <v>241</v>
      </c>
      <c r="Y3229" s="21">
        <v>1</v>
      </c>
      <c r="Z3229" s="21">
        <v>7</v>
      </c>
      <c r="AA3229" s="14">
        <v>0</v>
      </c>
      <c r="AB3229" s="3">
        <f t="shared" si="147"/>
        <v>324</v>
      </c>
      <c r="AC3229">
        <v>441.6798542274563</v>
      </c>
      <c r="AN3229" s="3">
        <v>1378</v>
      </c>
      <c r="AO3229" s="3">
        <v>69</v>
      </c>
      <c r="AP3229" s="3">
        <v>2262</v>
      </c>
      <c r="AR3229" s="183" t="s">
        <v>9213</v>
      </c>
      <c r="AS3229" s="183" t="s">
        <v>9260</v>
      </c>
      <c r="AT3229" s="3">
        <v>1</v>
      </c>
      <c r="AU3229" s="18">
        <v>0</v>
      </c>
      <c r="AV3229" s="17"/>
      <c r="AW3229" s="200">
        <v>0</v>
      </c>
      <c r="AX3229" s="200">
        <v>1</v>
      </c>
      <c r="AY3229" s="200">
        <v>0</v>
      </c>
      <c r="AZ3229" s="200">
        <v>0</v>
      </c>
      <c r="BA3229" s="200">
        <v>0</v>
      </c>
      <c r="BB3229" s="200">
        <v>0</v>
      </c>
      <c r="BC3229" s="200">
        <v>0</v>
      </c>
    </row>
    <row r="3230" spans="1:62" x14ac:dyDescent="0.25">
      <c r="A3230" s="18">
        <v>155</v>
      </c>
      <c r="B3230" s="42">
        <v>89</v>
      </c>
      <c r="C3230" s="48" t="s">
        <v>4653</v>
      </c>
      <c r="D3230" s="42" t="s">
        <v>1064</v>
      </c>
      <c r="E3230" s="48" t="s">
        <v>157</v>
      </c>
      <c r="F3230" s="48" t="s">
        <v>7543</v>
      </c>
      <c r="G3230" s="48" t="s">
        <v>7553</v>
      </c>
      <c r="K3230" s="113">
        <v>0</v>
      </c>
      <c r="L3230" s="113">
        <v>0</v>
      </c>
      <c r="M3230" s="113">
        <v>0</v>
      </c>
      <c r="N3230" s="42">
        <v>0</v>
      </c>
      <c r="O3230" s="48">
        <v>0</v>
      </c>
      <c r="P3230" s="48">
        <v>1</v>
      </c>
      <c r="Q3230" s="48">
        <v>0</v>
      </c>
      <c r="R3230" s="48">
        <v>0</v>
      </c>
      <c r="S3230" s="113">
        <v>0</v>
      </c>
      <c r="T3230" s="48">
        <v>0</v>
      </c>
      <c r="U3230" s="47"/>
      <c r="V3230" s="22" t="s">
        <v>9363</v>
      </c>
      <c r="W3230" s="136" t="s">
        <v>4675</v>
      </c>
      <c r="X3230" s="3" t="s">
        <v>1319</v>
      </c>
      <c r="Y3230" s="21">
        <v>7</v>
      </c>
      <c r="Z3230" s="21">
        <v>0</v>
      </c>
      <c r="AA3230" s="14">
        <v>0</v>
      </c>
      <c r="AB3230" s="3">
        <f t="shared" si="147"/>
        <v>1680</v>
      </c>
      <c r="AC3230">
        <v>2254.3985969539758</v>
      </c>
      <c r="AN3230" s="3">
        <v>1378</v>
      </c>
      <c r="AO3230" s="3">
        <v>69</v>
      </c>
      <c r="AP3230" s="3">
        <v>2147</v>
      </c>
      <c r="AR3230" s="183" t="s">
        <v>9213</v>
      </c>
      <c r="AS3230" s="183" t="s">
        <v>9260</v>
      </c>
      <c r="AT3230" s="3">
        <v>1</v>
      </c>
      <c r="AU3230" s="18">
        <v>0</v>
      </c>
      <c r="AV3230" s="17"/>
      <c r="AW3230" s="200">
        <v>0</v>
      </c>
      <c r="AX3230" s="200">
        <v>0</v>
      </c>
      <c r="AY3230" s="200">
        <v>0</v>
      </c>
      <c r="AZ3230" s="200">
        <v>0</v>
      </c>
      <c r="BA3230" s="200">
        <v>1</v>
      </c>
      <c r="BB3230" s="200">
        <v>0</v>
      </c>
      <c r="BC3230" s="200">
        <v>0</v>
      </c>
    </row>
    <row r="3231" spans="1:62" ht="30" x14ac:dyDescent="0.25">
      <c r="A3231" s="18">
        <v>155</v>
      </c>
      <c r="B3231" s="42">
        <v>89</v>
      </c>
      <c r="C3231" s="48" t="s">
        <v>4653</v>
      </c>
      <c r="D3231" s="42" t="s">
        <v>1064</v>
      </c>
      <c r="E3231" s="48" t="s">
        <v>157</v>
      </c>
      <c r="F3231" s="48" t="s">
        <v>7543</v>
      </c>
      <c r="G3231" s="48" t="s">
        <v>7554</v>
      </c>
      <c r="K3231" s="113">
        <v>0</v>
      </c>
      <c r="L3231" s="113">
        <v>0</v>
      </c>
      <c r="M3231" s="113">
        <v>0</v>
      </c>
      <c r="N3231" s="42">
        <v>0</v>
      </c>
      <c r="O3231" s="48">
        <v>0</v>
      </c>
      <c r="P3231" s="48">
        <v>1</v>
      </c>
      <c r="Q3231" s="48">
        <v>0</v>
      </c>
      <c r="R3231" s="48">
        <v>0</v>
      </c>
      <c r="S3231" s="113">
        <v>0</v>
      </c>
      <c r="T3231" s="48">
        <v>0</v>
      </c>
      <c r="U3231" s="47"/>
      <c r="V3231" s="22" t="s">
        <v>9482</v>
      </c>
      <c r="W3231" s="136" t="s">
        <v>4676</v>
      </c>
      <c r="X3231" s="3" t="s">
        <v>4677</v>
      </c>
      <c r="Y3231" s="21">
        <v>22</v>
      </c>
      <c r="Z3231" s="21">
        <v>12</v>
      </c>
      <c r="AA3231" s="14">
        <v>10.5</v>
      </c>
      <c r="AB3231" s="3">
        <f t="shared" si="147"/>
        <v>5434.5</v>
      </c>
      <c r="AC3231">
        <v>6996.1007614058699</v>
      </c>
      <c r="AN3231" s="3">
        <v>1378</v>
      </c>
      <c r="AO3231" s="3">
        <v>69</v>
      </c>
      <c r="AP3231" s="3">
        <v>1844</v>
      </c>
      <c r="AR3231" s="183" t="s">
        <v>9213</v>
      </c>
      <c r="AS3231" s="183" t="s">
        <v>9260</v>
      </c>
      <c r="AT3231" s="3">
        <v>1</v>
      </c>
      <c r="AU3231" s="18">
        <v>0</v>
      </c>
      <c r="AV3231" s="17"/>
      <c r="AW3231" s="200">
        <v>0</v>
      </c>
      <c r="AX3231" s="200">
        <v>0</v>
      </c>
      <c r="AY3231" s="200">
        <v>0</v>
      </c>
      <c r="AZ3231" s="200">
        <v>0</v>
      </c>
      <c r="BA3231" s="200">
        <v>1</v>
      </c>
      <c r="BB3231" s="200">
        <v>0</v>
      </c>
      <c r="BC3231" s="200">
        <v>0</v>
      </c>
    </row>
    <row r="3232" spans="1:62" x14ac:dyDescent="0.25">
      <c r="A3232" s="18">
        <v>155</v>
      </c>
      <c r="B3232" s="42">
        <v>89</v>
      </c>
      <c r="C3232" s="48" t="s">
        <v>4653</v>
      </c>
      <c r="D3232" s="42" t="s">
        <v>1064</v>
      </c>
      <c r="E3232" s="48" t="s">
        <v>157</v>
      </c>
      <c r="F3232" s="48" t="s">
        <v>7543</v>
      </c>
      <c r="G3232" s="48" t="s">
        <v>7555</v>
      </c>
      <c r="K3232" s="113">
        <v>0</v>
      </c>
      <c r="L3232" s="113">
        <v>0</v>
      </c>
      <c r="M3232" s="113">
        <v>0</v>
      </c>
      <c r="N3232" s="42">
        <v>0</v>
      </c>
      <c r="O3232" s="48">
        <v>0</v>
      </c>
      <c r="P3232" s="48">
        <v>1</v>
      </c>
      <c r="Q3232" s="48">
        <v>0</v>
      </c>
      <c r="R3232" s="48">
        <v>0</v>
      </c>
      <c r="S3232" s="113">
        <v>0</v>
      </c>
      <c r="T3232" s="48">
        <v>0</v>
      </c>
      <c r="U3232" s="47"/>
      <c r="V3232" s="22" t="s">
        <v>9483</v>
      </c>
      <c r="W3232" s="136" t="s">
        <v>4678</v>
      </c>
      <c r="X3232" s="3" t="s">
        <v>1181</v>
      </c>
      <c r="Y3232" s="21">
        <v>30</v>
      </c>
      <c r="Z3232" s="21">
        <v>0</v>
      </c>
      <c r="AA3232" s="14">
        <v>0</v>
      </c>
      <c r="AB3232" s="3">
        <f t="shared" si="147"/>
        <v>7200</v>
      </c>
      <c r="AC3232">
        <v>9151.5897946770929</v>
      </c>
      <c r="AN3232" s="3">
        <v>1378</v>
      </c>
      <c r="AO3232" s="3">
        <v>69</v>
      </c>
      <c r="AP3232" s="3">
        <v>1751</v>
      </c>
      <c r="AR3232" s="183" t="s">
        <v>9213</v>
      </c>
      <c r="AS3232" s="183" t="s">
        <v>9260</v>
      </c>
      <c r="AT3232" s="3">
        <v>1</v>
      </c>
      <c r="AU3232" s="18">
        <v>0</v>
      </c>
      <c r="AV3232" s="17"/>
      <c r="AW3232" s="200">
        <v>0</v>
      </c>
      <c r="AX3232" s="200">
        <v>0</v>
      </c>
      <c r="AY3232" s="200">
        <v>0</v>
      </c>
      <c r="AZ3232" s="200">
        <v>0</v>
      </c>
      <c r="BA3232" s="200">
        <v>1</v>
      </c>
      <c r="BB3232" s="200">
        <v>0</v>
      </c>
      <c r="BC3232" s="200">
        <v>0</v>
      </c>
    </row>
    <row r="3233" spans="1:62" x14ac:dyDescent="0.25">
      <c r="A3233" s="18">
        <v>155</v>
      </c>
      <c r="B3233" s="42">
        <v>89</v>
      </c>
      <c r="C3233" s="48" t="s">
        <v>4653</v>
      </c>
      <c r="D3233" s="42" t="s">
        <v>1064</v>
      </c>
      <c r="E3233" s="48" t="s">
        <v>157</v>
      </c>
      <c r="F3233" s="48" t="s">
        <v>7543</v>
      </c>
      <c r="G3233" s="48" t="s">
        <v>7556</v>
      </c>
      <c r="K3233" s="113">
        <v>0</v>
      </c>
      <c r="L3233" s="113">
        <v>0</v>
      </c>
      <c r="M3233" s="113">
        <v>0</v>
      </c>
      <c r="N3233" s="42">
        <v>0</v>
      </c>
      <c r="O3233" s="48">
        <v>0</v>
      </c>
      <c r="P3233" s="48">
        <v>1</v>
      </c>
      <c r="Q3233" s="48">
        <v>0</v>
      </c>
      <c r="R3233" s="48">
        <v>0</v>
      </c>
      <c r="S3233" s="113">
        <v>0</v>
      </c>
      <c r="T3233" s="48">
        <v>0</v>
      </c>
      <c r="U3233" s="47"/>
      <c r="V3233" s="14" t="s">
        <v>4679</v>
      </c>
      <c r="W3233" s="134" t="s">
        <v>4680</v>
      </c>
      <c r="X3233" s="3" t="s">
        <v>4681</v>
      </c>
      <c r="Y3233" s="21">
        <v>8</v>
      </c>
      <c r="Z3233" s="21">
        <v>5</v>
      </c>
      <c r="AA3233" s="14">
        <v>3</v>
      </c>
      <c r="AB3233" s="3">
        <f t="shared" si="147"/>
        <v>1983</v>
      </c>
      <c r="AN3233" s="3">
        <v>1378</v>
      </c>
      <c r="AO3233" s="3">
        <v>69</v>
      </c>
      <c r="AR3233" s="183" t="s">
        <v>9213</v>
      </c>
      <c r="AS3233" s="183" t="s">
        <v>9260</v>
      </c>
      <c r="AT3233" s="3">
        <v>1</v>
      </c>
      <c r="AU3233" s="18">
        <v>0</v>
      </c>
      <c r="AV3233" s="17"/>
      <c r="AW3233" s="200">
        <v>0</v>
      </c>
      <c r="AX3233" s="200">
        <v>0</v>
      </c>
      <c r="AY3233" s="200">
        <v>0</v>
      </c>
      <c r="AZ3233" s="200">
        <v>0</v>
      </c>
      <c r="BA3233" s="200">
        <v>0</v>
      </c>
      <c r="BB3233" s="200">
        <v>1</v>
      </c>
      <c r="BC3233" s="200">
        <v>0</v>
      </c>
    </row>
    <row r="3234" spans="1:62" x14ac:dyDescent="0.25">
      <c r="A3234" s="18">
        <v>155</v>
      </c>
      <c r="B3234" s="42">
        <v>89</v>
      </c>
      <c r="C3234" s="48" t="s">
        <v>4653</v>
      </c>
      <c r="D3234" s="42" t="s">
        <v>1064</v>
      </c>
      <c r="E3234" s="48" t="s">
        <v>157</v>
      </c>
      <c r="F3234" s="48" t="s">
        <v>7543</v>
      </c>
      <c r="G3234" s="48" t="s">
        <v>7557</v>
      </c>
      <c r="K3234" s="113">
        <v>0</v>
      </c>
      <c r="L3234" s="113">
        <v>0</v>
      </c>
      <c r="M3234" s="113">
        <v>0</v>
      </c>
      <c r="N3234" s="42">
        <v>0</v>
      </c>
      <c r="O3234" s="48">
        <v>0</v>
      </c>
      <c r="P3234" s="48">
        <v>1</v>
      </c>
      <c r="Q3234" s="48">
        <v>0</v>
      </c>
      <c r="R3234" s="48">
        <v>0</v>
      </c>
      <c r="S3234" s="113">
        <v>0</v>
      </c>
      <c r="T3234" s="48">
        <v>0</v>
      </c>
      <c r="U3234" s="47"/>
      <c r="V3234" s="22" t="s">
        <v>9530</v>
      </c>
      <c r="W3234" s="134" t="s">
        <v>4682</v>
      </c>
      <c r="X3234" s="3" t="s">
        <v>1380</v>
      </c>
      <c r="Y3234" s="21">
        <v>1</v>
      </c>
      <c r="Z3234" s="21">
        <v>12</v>
      </c>
      <c r="AA3234" s="14">
        <v>4</v>
      </c>
      <c r="AB3234" s="3">
        <f t="shared" si="147"/>
        <v>388</v>
      </c>
      <c r="AC3234">
        <v>478.39801323766238</v>
      </c>
      <c r="AN3234" s="3">
        <v>1378</v>
      </c>
      <c r="AO3234" s="3">
        <v>69</v>
      </c>
      <c r="AP3234" s="3">
        <v>1529</v>
      </c>
      <c r="AR3234" s="183" t="s">
        <v>9213</v>
      </c>
      <c r="AS3234" s="183" t="s">
        <v>9260</v>
      </c>
      <c r="AT3234" s="3">
        <v>1</v>
      </c>
      <c r="AU3234" s="18">
        <v>0</v>
      </c>
      <c r="AV3234" s="17"/>
      <c r="AW3234" s="200">
        <v>0</v>
      </c>
      <c r="AX3234" s="200">
        <v>0</v>
      </c>
      <c r="AY3234" s="200">
        <v>0</v>
      </c>
      <c r="AZ3234" s="200">
        <v>0</v>
      </c>
      <c r="BA3234" s="200">
        <v>1</v>
      </c>
      <c r="BB3234" s="200">
        <v>0</v>
      </c>
      <c r="BC3234" s="200">
        <v>0</v>
      </c>
    </row>
    <row r="3235" spans="1:62" s="6" customFormat="1" ht="15.75" thickBot="1" x14ac:dyDescent="0.3">
      <c r="A3235" s="23">
        <v>155</v>
      </c>
      <c r="B3235" s="30">
        <v>89</v>
      </c>
      <c r="C3235" s="28" t="s">
        <v>4653</v>
      </c>
      <c r="D3235" s="30" t="s">
        <v>1064</v>
      </c>
      <c r="E3235" s="28" t="s">
        <v>157</v>
      </c>
      <c r="F3235" s="28" t="s">
        <v>7543</v>
      </c>
      <c r="G3235" s="28" t="s">
        <v>7558</v>
      </c>
      <c r="K3235" s="142">
        <v>0</v>
      </c>
      <c r="L3235" s="142">
        <v>0</v>
      </c>
      <c r="M3235" s="142">
        <v>0</v>
      </c>
      <c r="N3235" s="30">
        <v>0</v>
      </c>
      <c r="O3235" s="28">
        <v>0</v>
      </c>
      <c r="P3235" s="28">
        <v>1</v>
      </c>
      <c r="Q3235" s="28">
        <v>0</v>
      </c>
      <c r="R3235" s="28">
        <v>0</v>
      </c>
      <c r="S3235" s="142">
        <v>0</v>
      </c>
      <c r="T3235" s="28">
        <v>0</v>
      </c>
      <c r="U3235" s="90"/>
      <c r="V3235" s="9" t="s">
        <v>149</v>
      </c>
      <c r="W3235" s="133"/>
      <c r="X3235" s="6" t="s">
        <v>4669</v>
      </c>
      <c r="Y3235" s="19">
        <v>130</v>
      </c>
      <c r="Z3235" s="19">
        <v>11</v>
      </c>
      <c r="AA3235" s="9">
        <v>4.5</v>
      </c>
      <c r="AB3235" s="6">
        <f t="shared" si="147"/>
        <v>31336.5</v>
      </c>
      <c r="AD3235" s="10"/>
      <c r="AE3235" s="11"/>
      <c r="AF3235" s="7"/>
      <c r="AM3235" s="10"/>
      <c r="AN3235" s="6">
        <v>1378</v>
      </c>
      <c r="AO3235" s="6">
        <v>69</v>
      </c>
      <c r="AR3235" s="198" t="s">
        <v>9213</v>
      </c>
      <c r="AS3235" s="198" t="s">
        <v>9260</v>
      </c>
      <c r="AT3235" s="6">
        <v>1</v>
      </c>
      <c r="AU3235" s="23">
        <v>0</v>
      </c>
      <c r="AV3235" s="25"/>
      <c r="AW3235" s="201"/>
      <c r="BD3235" s="10"/>
    </row>
    <row r="3236" spans="1:62" ht="30.75" thickTop="1" x14ac:dyDescent="0.25">
      <c r="A3236" s="18">
        <v>156</v>
      </c>
      <c r="B3236" s="42">
        <v>90</v>
      </c>
      <c r="C3236" s="18" t="s">
        <v>4683</v>
      </c>
      <c r="D3236" s="3" t="s">
        <v>4684</v>
      </c>
      <c r="E3236" s="48" t="s">
        <v>4685</v>
      </c>
      <c r="K3236" s="113">
        <v>0</v>
      </c>
      <c r="L3236" s="113">
        <v>0</v>
      </c>
      <c r="M3236" s="113">
        <v>0</v>
      </c>
      <c r="N3236" s="42">
        <v>0</v>
      </c>
      <c r="O3236" s="48">
        <v>0</v>
      </c>
      <c r="P3236" s="48">
        <v>0</v>
      </c>
      <c r="Q3236" s="48">
        <v>1</v>
      </c>
      <c r="R3236" s="48">
        <v>0</v>
      </c>
      <c r="S3236" s="113">
        <v>0</v>
      </c>
      <c r="T3236" s="48">
        <v>0</v>
      </c>
      <c r="U3236" s="47"/>
      <c r="V3236" s="22" t="s">
        <v>9262</v>
      </c>
      <c r="W3236" s="134" t="s">
        <v>4686</v>
      </c>
      <c r="X3236" s="3" t="s">
        <v>4687</v>
      </c>
      <c r="Y3236" s="21">
        <v>1</v>
      </c>
      <c r="Z3236" s="21">
        <v>0</v>
      </c>
      <c r="AA3236" s="14">
        <v>9</v>
      </c>
      <c r="AB3236" s="3">
        <f t="shared" si="147"/>
        <v>249</v>
      </c>
      <c r="AC3236">
        <v>361.6637824142922</v>
      </c>
      <c r="AE3236" s="15" t="s">
        <v>149</v>
      </c>
      <c r="AF3236" s="2" t="s">
        <v>34</v>
      </c>
      <c r="AK3236" s="3">
        <f>(240*AH3236)+(12*AI3236)+AJ3236</f>
        <v>0</v>
      </c>
      <c r="AL3236">
        <v>0</v>
      </c>
      <c r="AN3236" s="3">
        <v>123</v>
      </c>
      <c r="AO3236" s="3">
        <v>0</v>
      </c>
      <c r="AP3236" s="3">
        <v>2725</v>
      </c>
      <c r="AR3236" s="183" t="s">
        <v>9263</v>
      </c>
      <c r="AS3236" s="183" t="s">
        <v>9548</v>
      </c>
      <c r="AT3236" s="3">
        <v>0</v>
      </c>
      <c r="AU3236" s="3">
        <v>1</v>
      </c>
      <c r="AW3236" s="200">
        <v>1</v>
      </c>
      <c r="AX3236" s="200">
        <v>0</v>
      </c>
      <c r="AY3236" s="200">
        <v>0</v>
      </c>
      <c r="AZ3236" s="200">
        <v>0</v>
      </c>
      <c r="BA3236" s="200">
        <v>0</v>
      </c>
      <c r="BB3236" s="200">
        <v>0</v>
      </c>
      <c r="BC3236" s="200">
        <v>0</v>
      </c>
      <c r="BE3236" s="18">
        <v>0</v>
      </c>
      <c r="BF3236" s="18">
        <v>0</v>
      </c>
      <c r="BG3236" s="18">
        <v>0</v>
      </c>
      <c r="BH3236" s="18">
        <v>0</v>
      </c>
      <c r="BI3236" s="18">
        <v>0</v>
      </c>
      <c r="BJ3236" s="18">
        <v>0</v>
      </c>
    </row>
    <row r="3237" spans="1:62" x14ac:dyDescent="0.25">
      <c r="A3237" s="18">
        <v>156</v>
      </c>
      <c r="B3237" s="42">
        <v>90</v>
      </c>
      <c r="C3237" s="18" t="s">
        <v>4683</v>
      </c>
      <c r="D3237" s="3" t="s">
        <v>4684</v>
      </c>
      <c r="E3237" s="48" t="s">
        <v>4685</v>
      </c>
      <c r="K3237" s="113">
        <v>0</v>
      </c>
      <c r="L3237" s="113">
        <v>0</v>
      </c>
      <c r="M3237" s="113">
        <v>0</v>
      </c>
      <c r="N3237" s="42">
        <v>0</v>
      </c>
      <c r="O3237" s="48">
        <v>0</v>
      </c>
      <c r="P3237" s="48">
        <v>0</v>
      </c>
      <c r="Q3237" s="48">
        <v>1</v>
      </c>
      <c r="R3237" s="48">
        <v>0</v>
      </c>
      <c r="S3237" s="113">
        <v>0</v>
      </c>
      <c r="T3237" s="48">
        <v>0</v>
      </c>
      <c r="U3237" s="47"/>
      <c r="V3237" s="22" t="s">
        <v>9262</v>
      </c>
      <c r="W3237" s="134" t="s">
        <v>4688</v>
      </c>
      <c r="X3237" s="3" t="s">
        <v>237</v>
      </c>
      <c r="Y3237" s="21">
        <v>0</v>
      </c>
      <c r="Z3237" s="21">
        <v>15</v>
      </c>
      <c r="AA3237" s="14">
        <v>0</v>
      </c>
      <c r="AB3237" s="3">
        <f t="shared" si="147"/>
        <v>180</v>
      </c>
      <c r="AC3237">
        <v>261.44369813081363</v>
      </c>
      <c r="AN3237" s="3">
        <v>123</v>
      </c>
      <c r="AO3237" s="3">
        <v>0</v>
      </c>
      <c r="AP3237" s="3">
        <v>2725</v>
      </c>
      <c r="AR3237" s="183" t="s">
        <v>9263</v>
      </c>
      <c r="AS3237" s="183" t="s">
        <v>9548</v>
      </c>
      <c r="AT3237" s="3">
        <v>0</v>
      </c>
      <c r="AU3237" s="3">
        <v>1</v>
      </c>
      <c r="AW3237" s="200">
        <v>1</v>
      </c>
      <c r="AX3237" s="200">
        <v>0</v>
      </c>
      <c r="AY3237" s="200">
        <v>0</v>
      </c>
      <c r="AZ3237" s="200">
        <v>0</v>
      </c>
      <c r="BA3237" s="200">
        <v>0</v>
      </c>
      <c r="BB3237" s="200">
        <v>0</v>
      </c>
      <c r="BC3237" s="200">
        <v>0</v>
      </c>
    </row>
    <row r="3238" spans="1:62" x14ac:dyDescent="0.25">
      <c r="A3238" s="18">
        <v>156</v>
      </c>
      <c r="B3238" s="42">
        <v>90</v>
      </c>
      <c r="C3238" s="18" t="s">
        <v>4683</v>
      </c>
      <c r="D3238" s="3" t="s">
        <v>4684</v>
      </c>
      <c r="E3238" s="48" t="s">
        <v>4685</v>
      </c>
      <c r="K3238" s="113">
        <v>0</v>
      </c>
      <c r="L3238" s="113">
        <v>0</v>
      </c>
      <c r="M3238" s="113">
        <v>0</v>
      </c>
      <c r="N3238" s="42">
        <v>0</v>
      </c>
      <c r="O3238" s="48">
        <v>0</v>
      </c>
      <c r="P3238" s="48">
        <v>0</v>
      </c>
      <c r="Q3238" s="48">
        <v>1</v>
      </c>
      <c r="R3238" s="48">
        <v>0</v>
      </c>
      <c r="S3238" s="113">
        <v>0</v>
      </c>
      <c r="T3238" s="48">
        <v>0</v>
      </c>
      <c r="U3238" s="47"/>
      <c r="V3238" s="22" t="s">
        <v>9262</v>
      </c>
      <c r="W3238" s="134" t="s">
        <v>4689</v>
      </c>
      <c r="X3238" s="3" t="s">
        <v>296</v>
      </c>
      <c r="Y3238" s="21">
        <v>0</v>
      </c>
      <c r="Z3238" s="21">
        <v>5</v>
      </c>
      <c r="AA3238" s="14">
        <v>6</v>
      </c>
      <c r="AB3238" s="3">
        <f t="shared" si="147"/>
        <v>66</v>
      </c>
      <c r="AC3238">
        <v>95.86268931463168</v>
      </c>
      <c r="AN3238" s="3">
        <v>123</v>
      </c>
      <c r="AO3238" s="3">
        <v>0</v>
      </c>
      <c r="AP3238" s="3">
        <v>2725</v>
      </c>
      <c r="AR3238" s="183" t="s">
        <v>9191</v>
      </c>
      <c r="AS3238" s="183" t="s">
        <v>9548</v>
      </c>
      <c r="AT3238" s="3">
        <v>0</v>
      </c>
      <c r="AU3238" s="3">
        <v>1</v>
      </c>
      <c r="AW3238" s="200">
        <v>1</v>
      </c>
      <c r="AX3238" s="200">
        <v>0</v>
      </c>
      <c r="AY3238" s="200">
        <v>0</v>
      </c>
      <c r="AZ3238" s="200">
        <v>0</v>
      </c>
      <c r="BA3238" s="200">
        <v>0</v>
      </c>
      <c r="BB3238" s="200">
        <v>0</v>
      </c>
      <c r="BC3238" s="200">
        <v>0</v>
      </c>
    </row>
    <row r="3239" spans="1:62" x14ac:dyDescent="0.25">
      <c r="A3239" s="18">
        <v>156</v>
      </c>
      <c r="B3239" s="42">
        <v>90</v>
      </c>
      <c r="C3239" s="18" t="s">
        <v>4683</v>
      </c>
      <c r="D3239" s="3" t="s">
        <v>4684</v>
      </c>
      <c r="E3239" s="48" t="s">
        <v>4685</v>
      </c>
      <c r="K3239" s="113">
        <v>0</v>
      </c>
      <c r="L3239" s="113">
        <v>0</v>
      </c>
      <c r="M3239" s="113">
        <v>0</v>
      </c>
      <c r="N3239" s="42">
        <v>0</v>
      </c>
      <c r="O3239" s="48">
        <v>0</v>
      </c>
      <c r="P3239" s="48">
        <v>0</v>
      </c>
      <c r="Q3239" s="48">
        <v>1</v>
      </c>
      <c r="R3239" s="48">
        <v>0</v>
      </c>
      <c r="S3239" s="113">
        <v>0</v>
      </c>
      <c r="T3239" s="48">
        <v>0</v>
      </c>
      <c r="U3239" s="47"/>
      <c r="V3239" s="22" t="s">
        <v>9148</v>
      </c>
      <c r="W3239" s="134" t="s">
        <v>4690</v>
      </c>
      <c r="X3239" s="3" t="s">
        <v>399</v>
      </c>
      <c r="Y3239" s="21">
        <v>0</v>
      </c>
      <c r="Z3239" s="21">
        <v>11</v>
      </c>
      <c r="AA3239" s="14">
        <v>9</v>
      </c>
      <c r="AB3239" s="3">
        <f t="shared" si="147"/>
        <v>141</v>
      </c>
      <c r="AC3239">
        <v>201.37600560651794</v>
      </c>
      <c r="AN3239" s="3">
        <v>123</v>
      </c>
      <c r="AO3239" s="3">
        <v>0</v>
      </c>
      <c r="AP3239" s="3">
        <v>2602</v>
      </c>
      <c r="AR3239" s="183" t="s">
        <v>9191</v>
      </c>
      <c r="AS3239" s="183" t="s">
        <v>9548</v>
      </c>
      <c r="AT3239" s="3">
        <v>0</v>
      </c>
      <c r="AU3239" s="3">
        <v>1</v>
      </c>
      <c r="AW3239" s="200">
        <v>1</v>
      </c>
      <c r="AX3239" s="200">
        <v>0</v>
      </c>
      <c r="AY3239" s="200">
        <v>0</v>
      </c>
      <c r="AZ3239" s="200">
        <v>0</v>
      </c>
      <c r="BA3239" s="200">
        <v>0</v>
      </c>
      <c r="BB3239" s="200">
        <v>0</v>
      </c>
      <c r="BC3239" s="200">
        <v>0</v>
      </c>
    </row>
    <row r="3240" spans="1:62" x14ac:dyDescent="0.25">
      <c r="A3240" s="18">
        <v>156</v>
      </c>
      <c r="B3240" s="42">
        <v>90</v>
      </c>
      <c r="C3240" s="18" t="s">
        <v>4683</v>
      </c>
      <c r="D3240" s="3" t="s">
        <v>4684</v>
      </c>
      <c r="E3240" s="48" t="s">
        <v>4685</v>
      </c>
      <c r="K3240" s="113">
        <v>0</v>
      </c>
      <c r="L3240" s="113">
        <v>0</v>
      </c>
      <c r="M3240" s="113">
        <v>0</v>
      </c>
      <c r="N3240" s="42">
        <v>0</v>
      </c>
      <c r="O3240" s="48">
        <v>0</v>
      </c>
      <c r="P3240" s="48">
        <v>0</v>
      </c>
      <c r="Q3240" s="48">
        <v>1</v>
      </c>
      <c r="R3240" s="48">
        <v>0</v>
      </c>
      <c r="S3240" s="113">
        <v>0</v>
      </c>
      <c r="T3240" s="48">
        <v>0</v>
      </c>
      <c r="U3240" s="47"/>
      <c r="V3240" s="22" t="s">
        <v>9148</v>
      </c>
      <c r="W3240" s="134" t="s">
        <v>4691</v>
      </c>
      <c r="X3240" s="3" t="s">
        <v>1332</v>
      </c>
      <c r="Y3240" s="21">
        <v>0</v>
      </c>
      <c r="Z3240" s="21">
        <v>12</v>
      </c>
      <c r="AA3240" s="14">
        <v>9</v>
      </c>
      <c r="AB3240" s="3">
        <f t="shared" si="147"/>
        <v>153</v>
      </c>
      <c r="AC3240">
        <v>218.51438906239179</v>
      </c>
      <c r="AN3240" s="3">
        <v>123</v>
      </c>
      <c r="AO3240" s="3">
        <v>0</v>
      </c>
      <c r="AP3240" s="3">
        <v>2602</v>
      </c>
      <c r="AR3240" s="183" t="s">
        <v>9191</v>
      </c>
      <c r="AS3240" s="183" t="s">
        <v>9548</v>
      </c>
      <c r="AT3240" s="3">
        <v>0</v>
      </c>
      <c r="AU3240" s="3">
        <v>1</v>
      </c>
      <c r="AW3240" s="200">
        <v>1</v>
      </c>
      <c r="AX3240" s="200">
        <v>0</v>
      </c>
      <c r="AY3240" s="200">
        <v>0</v>
      </c>
      <c r="AZ3240" s="200">
        <v>0</v>
      </c>
      <c r="BA3240" s="200">
        <v>0</v>
      </c>
      <c r="BB3240" s="200">
        <v>0</v>
      </c>
      <c r="BC3240" s="200">
        <v>0</v>
      </c>
    </row>
    <row r="3241" spans="1:62" s="6" customFormat="1" ht="15.75" thickBot="1" x14ac:dyDescent="0.3">
      <c r="A3241" s="23">
        <v>156</v>
      </c>
      <c r="B3241" s="30">
        <v>90</v>
      </c>
      <c r="C3241" s="23" t="s">
        <v>4683</v>
      </c>
      <c r="D3241" s="6" t="s">
        <v>4684</v>
      </c>
      <c r="E3241" s="28" t="s">
        <v>4685</v>
      </c>
      <c r="K3241" s="142">
        <v>0</v>
      </c>
      <c r="L3241" s="142">
        <v>0</v>
      </c>
      <c r="M3241" s="142">
        <v>0</v>
      </c>
      <c r="N3241" s="30">
        <v>0</v>
      </c>
      <c r="O3241" s="28">
        <v>0</v>
      </c>
      <c r="P3241" s="28">
        <v>0</v>
      </c>
      <c r="Q3241" s="28">
        <v>1</v>
      </c>
      <c r="R3241" s="28">
        <v>0</v>
      </c>
      <c r="S3241" s="142">
        <v>0</v>
      </c>
      <c r="T3241" s="28">
        <v>0</v>
      </c>
      <c r="U3241" s="90"/>
      <c r="V3241" s="20" t="s">
        <v>9148</v>
      </c>
      <c r="W3241" s="133" t="s">
        <v>4692</v>
      </c>
      <c r="Y3241" s="19"/>
      <c r="Z3241" s="43">
        <v>1</v>
      </c>
      <c r="AA3241" s="44">
        <v>6</v>
      </c>
      <c r="AB3241" s="30">
        <v>26</v>
      </c>
      <c r="AC3241" s="6">
        <v>37.133164154393377</v>
      </c>
      <c r="AD3241" s="10"/>
      <c r="AE3241" s="11"/>
      <c r="AF3241" s="7"/>
      <c r="AM3241" s="10"/>
      <c r="AN3241" s="6">
        <v>123</v>
      </c>
      <c r="AO3241" s="6">
        <v>0</v>
      </c>
      <c r="AP3241" s="6">
        <v>2602</v>
      </c>
      <c r="AR3241" s="198" t="s">
        <v>9191</v>
      </c>
      <c r="AS3241" s="198" t="s">
        <v>9548</v>
      </c>
      <c r="AT3241" s="6">
        <v>0</v>
      </c>
      <c r="AU3241" s="6">
        <v>1</v>
      </c>
      <c r="AV3241" s="10"/>
      <c r="AW3241" s="204">
        <v>1</v>
      </c>
      <c r="AX3241" s="204">
        <v>0</v>
      </c>
      <c r="AY3241" s="204">
        <v>0</v>
      </c>
      <c r="AZ3241" s="204">
        <v>0</v>
      </c>
      <c r="BA3241" s="204">
        <v>0</v>
      </c>
      <c r="BB3241" s="204">
        <v>0</v>
      </c>
      <c r="BC3241" s="204">
        <v>0</v>
      </c>
      <c r="BD3241" s="10"/>
    </row>
    <row r="3242" spans="1:62" ht="15.75" thickTop="1" x14ac:dyDescent="0.25">
      <c r="A3242" s="18">
        <v>157</v>
      </c>
      <c r="B3242" s="42">
        <v>90</v>
      </c>
      <c r="C3242" s="18" t="s">
        <v>4683</v>
      </c>
      <c r="D3242" s="3" t="s">
        <v>1713</v>
      </c>
      <c r="E3242" s="48" t="s">
        <v>514</v>
      </c>
      <c r="F3242" s="3" t="s">
        <v>4693</v>
      </c>
      <c r="G3242" s="48" t="s">
        <v>7559</v>
      </c>
      <c r="K3242" s="113">
        <v>0</v>
      </c>
      <c r="L3242" s="113">
        <v>0</v>
      </c>
      <c r="M3242" s="113">
        <v>0</v>
      </c>
      <c r="N3242" s="42">
        <v>0</v>
      </c>
      <c r="O3242" s="48">
        <v>0</v>
      </c>
      <c r="P3242" s="48">
        <v>0</v>
      </c>
      <c r="Q3242" s="48">
        <v>0</v>
      </c>
      <c r="R3242" s="48">
        <v>0</v>
      </c>
      <c r="S3242" s="113">
        <v>1</v>
      </c>
      <c r="T3242" s="48">
        <v>0</v>
      </c>
      <c r="U3242" s="47"/>
      <c r="V3242" s="22" t="s">
        <v>9322</v>
      </c>
      <c r="W3242" s="134" t="s">
        <v>4694</v>
      </c>
      <c r="X3242" s="3" t="s">
        <v>258</v>
      </c>
      <c r="Y3242" s="21">
        <v>0</v>
      </c>
      <c r="Z3242" s="21">
        <v>7</v>
      </c>
      <c r="AA3242" s="14">
        <v>6</v>
      </c>
      <c r="AB3242" s="3">
        <f t="shared" ref="AB3242:AB3248" si="148">(240*Y3242)+(12*Z3242)+AA3242</f>
        <v>90</v>
      </c>
      <c r="AC3242">
        <v>123.7860859091147</v>
      </c>
      <c r="AE3242" s="22" t="s">
        <v>9484</v>
      </c>
      <c r="AF3242" s="2" t="s">
        <v>4695</v>
      </c>
      <c r="AG3242" s="3" t="s">
        <v>50</v>
      </c>
      <c r="AH3242" s="3">
        <v>1</v>
      </c>
      <c r="AI3242" s="3">
        <v>10</v>
      </c>
      <c r="AJ3242" s="3">
        <v>0</v>
      </c>
      <c r="AK3242" s="3">
        <f>(240*AH3242)+(12*AI3242)+AJ3242</f>
        <v>360</v>
      </c>
      <c r="AL3242">
        <v>462.5579259114603</v>
      </c>
      <c r="AN3242" s="18">
        <v>0</v>
      </c>
      <c r="AO3242" s="3">
        <v>0</v>
      </c>
      <c r="AP3242" s="3">
        <v>2327</v>
      </c>
      <c r="AQ3242" s="3">
        <v>1830</v>
      </c>
      <c r="AR3242" s="183" t="s">
        <v>9322</v>
      </c>
      <c r="AS3242" s="183" t="s">
        <v>9484</v>
      </c>
      <c r="AT3242" s="3">
        <v>0</v>
      </c>
      <c r="AU3242" s="18">
        <v>0</v>
      </c>
      <c r="AV3242" s="17"/>
      <c r="AW3242" s="200">
        <v>1</v>
      </c>
      <c r="AX3242" s="200">
        <v>0</v>
      </c>
      <c r="AY3242" s="200">
        <v>0</v>
      </c>
      <c r="AZ3242" s="200">
        <v>0</v>
      </c>
      <c r="BA3242" s="200">
        <v>0</v>
      </c>
      <c r="BB3242" s="200">
        <v>0</v>
      </c>
      <c r="BC3242" s="200">
        <v>0</v>
      </c>
      <c r="BE3242" s="18">
        <v>1</v>
      </c>
      <c r="BF3242" s="18">
        <v>0</v>
      </c>
      <c r="BG3242" s="18">
        <v>0</v>
      </c>
      <c r="BH3242" s="18">
        <v>0</v>
      </c>
      <c r="BI3242" s="18">
        <v>0</v>
      </c>
      <c r="BJ3242" s="18">
        <v>0</v>
      </c>
    </row>
    <row r="3243" spans="1:62" x14ac:dyDescent="0.25">
      <c r="A3243" s="18">
        <v>157</v>
      </c>
      <c r="B3243" s="42">
        <v>90</v>
      </c>
      <c r="C3243" s="18" t="s">
        <v>4683</v>
      </c>
      <c r="D3243" s="3" t="s">
        <v>1713</v>
      </c>
      <c r="E3243" s="48" t="s">
        <v>514</v>
      </c>
      <c r="F3243" s="3" t="s">
        <v>4693</v>
      </c>
      <c r="G3243" s="48" t="s">
        <v>7559</v>
      </c>
      <c r="K3243" s="113">
        <v>0</v>
      </c>
      <c r="L3243" s="113">
        <v>0</v>
      </c>
      <c r="M3243" s="113">
        <v>0</v>
      </c>
      <c r="N3243" s="42">
        <v>0</v>
      </c>
      <c r="O3243" s="48">
        <v>0</v>
      </c>
      <c r="P3243" s="48">
        <v>0</v>
      </c>
      <c r="Q3243" s="48">
        <v>0</v>
      </c>
      <c r="R3243" s="48">
        <v>0</v>
      </c>
      <c r="S3243" s="113">
        <v>1</v>
      </c>
      <c r="T3243" s="48">
        <v>0</v>
      </c>
      <c r="U3243" s="47"/>
      <c r="V3243" s="22" t="s">
        <v>9322</v>
      </c>
      <c r="W3243" s="134" t="s">
        <v>4696</v>
      </c>
      <c r="X3243" s="3" t="s">
        <v>220</v>
      </c>
      <c r="Y3243" s="21">
        <v>0</v>
      </c>
      <c r="Z3243" s="21">
        <v>8</v>
      </c>
      <c r="AA3243" s="14">
        <v>0</v>
      </c>
      <c r="AB3243" s="3">
        <f t="shared" si="148"/>
        <v>96</v>
      </c>
      <c r="AC3243">
        <v>132.03849163638901</v>
      </c>
      <c r="AE3243" s="22"/>
      <c r="AG3243" s="3" t="s">
        <v>50</v>
      </c>
      <c r="AH3243" s="3">
        <v>1</v>
      </c>
      <c r="AI3243" s="3">
        <v>10</v>
      </c>
      <c r="AJ3243" s="3">
        <v>0</v>
      </c>
      <c r="AK3243" s="3">
        <f>(240*AH3243)+(12*AI3243)+AJ3243</f>
        <v>360</v>
      </c>
      <c r="AN3243" s="18">
        <v>0</v>
      </c>
      <c r="AO3243" s="3">
        <v>0</v>
      </c>
      <c r="AP3243" s="3">
        <v>2327</v>
      </c>
      <c r="AR3243" s="183" t="s">
        <v>9322</v>
      </c>
      <c r="AS3243" s="183" t="s">
        <v>9484</v>
      </c>
      <c r="AT3243" s="3">
        <v>0</v>
      </c>
      <c r="AU3243" s="18">
        <v>0</v>
      </c>
      <c r="AV3243" s="17"/>
      <c r="AW3243" s="200">
        <v>1</v>
      </c>
      <c r="AX3243" s="200">
        <v>0</v>
      </c>
      <c r="AY3243" s="200">
        <v>0</v>
      </c>
      <c r="AZ3243" s="200">
        <v>0</v>
      </c>
      <c r="BA3243" s="200">
        <v>0</v>
      </c>
      <c r="BB3243" s="200">
        <v>0</v>
      </c>
      <c r="BC3243" s="200">
        <v>0</v>
      </c>
    </row>
    <row r="3244" spans="1:62" x14ac:dyDescent="0.25">
      <c r="A3244" s="18">
        <v>157</v>
      </c>
      <c r="B3244" s="42">
        <v>90</v>
      </c>
      <c r="C3244" s="18" t="s">
        <v>4683</v>
      </c>
      <c r="D3244" s="3" t="s">
        <v>1713</v>
      </c>
      <c r="E3244" s="48" t="s">
        <v>514</v>
      </c>
      <c r="F3244" s="3" t="s">
        <v>4693</v>
      </c>
      <c r="G3244" s="48" t="s">
        <v>7559</v>
      </c>
      <c r="K3244" s="113">
        <v>0</v>
      </c>
      <c r="L3244" s="113">
        <v>0</v>
      </c>
      <c r="M3244" s="113">
        <v>0</v>
      </c>
      <c r="N3244" s="42">
        <v>0</v>
      </c>
      <c r="O3244" s="48">
        <v>0</v>
      </c>
      <c r="P3244" s="48">
        <v>0</v>
      </c>
      <c r="Q3244" s="48">
        <v>0</v>
      </c>
      <c r="R3244" s="48">
        <v>0</v>
      </c>
      <c r="S3244" s="113">
        <v>1</v>
      </c>
      <c r="T3244" s="48">
        <v>0</v>
      </c>
      <c r="U3244" s="47"/>
      <c r="V3244" s="22" t="s">
        <v>9322</v>
      </c>
      <c r="W3244" s="134" t="s">
        <v>4697</v>
      </c>
      <c r="X3244" s="3" t="s">
        <v>53</v>
      </c>
      <c r="Y3244" s="21">
        <v>0</v>
      </c>
      <c r="Z3244" s="21">
        <v>11</v>
      </c>
      <c r="AA3244" s="14">
        <v>0</v>
      </c>
      <c r="AB3244" s="3">
        <f t="shared" si="148"/>
        <v>132</v>
      </c>
      <c r="AC3244">
        <v>181.55292600003489</v>
      </c>
      <c r="AN3244" s="18">
        <v>0</v>
      </c>
      <c r="AO3244" s="3">
        <v>0</v>
      </c>
      <c r="AP3244" s="3">
        <v>2327</v>
      </c>
      <c r="AR3244" s="183" t="s">
        <v>9322</v>
      </c>
      <c r="AS3244" s="183" t="s">
        <v>9484</v>
      </c>
      <c r="AT3244" s="3">
        <v>0</v>
      </c>
      <c r="AU3244" s="18">
        <v>0</v>
      </c>
      <c r="AV3244" s="17"/>
      <c r="AW3244" s="200">
        <v>1</v>
      </c>
      <c r="AX3244" s="200">
        <v>0</v>
      </c>
      <c r="AY3244" s="200">
        <v>0</v>
      </c>
      <c r="AZ3244" s="200">
        <v>0</v>
      </c>
      <c r="BA3244" s="200">
        <v>0</v>
      </c>
      <c r="BB3244" s="200">
        <v>0</v>
      </c>
      <c r="BC3244" s="200">
        <v>0</v>
      </c>
    </row>
    <row r="3245" spans="1:62" x14ac:dyDescent="0.25">
      <c r="A3245" s="18">
        <v>157</v>
      </c>
      <c r="B3245" s="42">
        <v>90</v>
      </c>
      <c r="C3245" s="18" t="s">
        <v>4683</v>
      </c>
      <c r="D3245" s="3" t="s">
        <v>1713</v>
      </c>
      <c r="E3245" s="48" t="s">
        <v>514</v>
      </c>
      <c r="F3245" s="3" t="s">
        <v>4693</v>
      </c>
      <c r="G3245" s="48" t="s">
        <v>7559</v>
      </c>
      <c r="K3245" s="113">
        <v>0</v>
      </c>
      <c r="L3245" s="113">
        <v>0</v>
      </c>
      <c r="M3245" s="113">
        <v>0</v>
      </c>
      <c r="N3245" s="42">
        <v>0</v>
      </c>
      <c r="O3245" s="48">
        <v>0</v>
      </c>
      <c r="P3245" s="48">
        <v>0</v>
      </c>
      <c r="Q3245" s="48">
        <v>0</v>
      </c>
      <c r="R3245" s="48">
        <v>0</v>
      </c>
      <c r="S3245" s="113">
        <v>1</v>
      </c>
      <c r="T3245" s="48">
        <v>0</v>
      </c>
      <c r="U3245" s="47"/>
      <c r="V3245" s="22" t="s">
        <v>9322</v>
      </c>
      <c r="W3245" s="134" t="s">
        <v>4698</v>
      </c>
      <c r="X3245" s="3" t="s">
        <v>196</v>
      </c>
      <c r="Y3245" s="21">
        <v>0</v>
      </c>
      <c r="Z3245" s="21">
        <v>3</v>
      </c>
      <c r="AA3245" s="14">
        <v>0</v>
      </c>
      <c r="AB3245" s="3">
        <f t="shared" si="148"/>
        <v>36</v>
      </c>
      <c r="AC3245">
        <v>49.514434363645876</v>
      </c>
      <c r="AN3245" s="18">
        <v>0</v>
      </c>
      <c r="AO3245" s="3">
        <v>0</v>
      </c>
      <c r="AP3245" s="3">
        <v>2327</v>
      </c>
      <c r="AR3245" s="183" t="s">
        <v>9322</v>
      </c>
      <c r="AS3245" s="183" t="s">
        <v>9484</v>
      </c>
      <c r="AT3245" s="3">
        <v>0</v>
      </c>
      <c r="AU3245" s="18">
        <v>0</v>
      </c>
      <c r="AV3245" s="17"/>
      <c r="AW3245" s="200">
        <v>1</v>
      </c>
      <c r="AX3245" s="200">
        <v>0</v>
      </c>
      <c r="AY3245" s="200">
        <v>0</v>
      </c>
      <c r="AZ3245" s="200">
        <v>0</v>
      </c>
      <c r="BA3245" s="200">
        <v>0</v>
      </c>
      <c r="BB3245" s="200">
        <v>0</v>
      </c>
      <c r="BC3245" s="200">
        <v>0</v>
      </c>
    </row>
    <row r="3246" spans="1:62" s="6" customFormat="1" ht="15.75" thickBot="1" x14ac:dyDescent="0.3">
      <c r="A3246" s="23">
        <v>157</v>
      </c>
      <c r="B3246" s="30">
        <v>90</v>
      </c>
      <c r="C3246" s="23" t="s">
        <v>4683</v>
      </c>
      <c r="D3246" s="6" t="s">
        <v>1713</v>
      </c>
      <c r="E3246" s="28" t="s">
        <v>514</v>
      </c>
      <c r="F3246" s="6" t="s">
        <v>4693</v>
      </c>
      <c r="G3246" s="28" t="s">
        <v>7559</v>
      </c>
      <c r="K3246" s="142">
        <v>0</v>
      </c>
      <c r="L3246" s="142">
        <v>0</v>
      </c>
      <c r="M3246" s="142">
        <v>0</v>
      </c>
      <c r="N3246" s="30">
        <v>0</v>
      </c>
      <c r="O3246" s="28">
        <v>0</v>
      </c>
      <c r="P3246" s="28">
        <v>0</v>
      </c>
      <c r="Q3246" s="28">
        <v>0</v>
      </c>
      <c r="R3246" s="28">
        <v>0</v>
      </c>
      <c r="S3246" s="142">
        <v>1</v>
      </c>
      <c r="T3246" s="28">
        <v>0</v>
      </c>
      <c r="U3246" s="90"/>
      <c r="V3246" s="9" t="s">
        <v>149</v>
      </c>
      <c r="W3246" s="133"/>
      <c r="X3246" s="6" t="s">
        <v>50</v>
      </c>
      <c r="Y3246" s="19">
        <v>1</v>
      </c>
      <c r="Z3246" s="19">
        <v>10</v>
      </c>
      <c r="AA3246" s="9">
        <v>0</v>
      </c>
      <c r="AB3246" s="6">
        <f t="shared" si="148"/>
        <v>360</v>
      </c>
      <c r="AD3246" s="10"/>
      <c r="AE3246" s="11"/>
      <c r="AF3246" s="7"/>
      <c r="AM3246" s="10"/>
      <c r="AN3246" s="23">
        <v>0</v>
      </c>
      <c r="AO3246" s="6">
        <v>0</v>
      </c>
      <c r="AR3246" s="198" t="s">
        <v>9322</v>
      </c>
      <c r="AS3246" s="198" t="s">
        <v>9484</v>
      </c>
      <c r="AT3246" s="6">
        <v>0</v>
      </c>
      <c r="AU3246" s="23">
        <v>0</v>
      </c>
      <c r="AV3246" s="25"/>
      <c r="AW3246" s="201"/>
      <c r="BD3246" s="10"/>
    </row>
    <row r="3247" spans="1:62" ht="15.75" thickTop="1" x14ac:dyDescent="0.25">
      <c r="A3247" s="18">
        <v>158</v>
      </c>
      <c r="B3247" s="42">
        <v>90</v>
      </c>
      <c r="C3247" s="18" t="s">
        <v>4699</v>
      </c>
      <c r="D3247" s="3" t="s">
        <v>732</v>
      </c>
      <c r="E3247" s="48" t="s">
        <v>4700</v>
      </c>
      <c r="F3247" s="48" t="s">
        <v>7560</v>
      </c>
      <c r="G3247" s="48" t="s">
        <v>7561</v>
      </c>
      <c r="K3247" s="113">
        <v>1</v>
      </c>
      <c r="L3247" s="113">
        <v>0</v>
      </c>
      <c r="M3247" s="113">
        <v>0</v>
      </c>
      <c r="N3247" s="42">
        <v>0</v>
      </c>
      <c r="O3247" s="48">
        <v>0</v>
      </c>
      <c r="P3247" s="48">
        <v>0</v>
      </c>
      <c r="Q3247" s="48">
        <v>0</v>
      </c>
      <c r="R3247" s="48">
        <v>0</v>
      </c>
      <c r="S3247" s="113">
        <v>0</v>
      </c>
      <c r="T3247" s="48">
        <v>0</v>
      </c>
      <c r="U3247" s="47"/>
      <c r="V3247" s="22" t="s">
        <v>9161</v>
      </c>
      <c r="W3247" s="134" t="s">
        <v>4701</v>
      </c>
      <c r="X3247" s="3" t="s">
        <v>21</v>
      </c>
      <c r="Y3247" s="21">
        <v>0</v>
      </c>
      <c r="Z3247" s="21">
        <v>6</v>
      </c>
      <c r="AA3247" s="14">
        <v>0</v>
      </c>
      <c r="AB3247" s="3">
        <f t="shared" si="148"/>
        <v>72</v>
      </c>
      <c r="AC3247">
        <v>103.84946535174625</v>
      </c>
      <c r="AE3247" s="22" t="s">
        <v>9157</v>
      </c>
      <c r="AF3247" s="2" t="s">
        <v>4702</v>
      </c>
      <c r="AG3247" s="3" t="s">
        <v>162</v>
      </c>
      <c r="AH3247" s="3">
        <v>1</v>
      </c>
      <c r="AI3247" s="3">
        <v>8</v>
      </c>
      <c r="AJ3247" s="3">
        <v>0</v>
      </c>
      <c r="AK3247" s="3">
        <f>(240*AH3247)+(12*AI3247)+AJ3247</f>
        <v>336</v>
      </c>
      <c r="AL3247">
        <v>475.10022873538031</v>
      </c>
      <c r="AN3247" s="3">
        <v>819</v>
      </c>
      <c r="AO3247" s="3">
        <v>673</v>
      </c>
      <c r="AP3247" s="3">
        <v>2674</v>
      </c>
      <c r="AQ3247" s="3">
        <v>2529</v>
      </c>
      <c r="AR3247" s="183" t="s">
        <v>9264</v>
      </c>
      <c r="AS3247" s="183" t="s">
        <v>9364</v>
      </c>
      <c r="AT3247" s="3">
        <v>0</v>
      </c>
      <c r="AU3247" s="18">
        <v>0</v>
      </c>
      <c r="AV3247" s="17"/>
      <c r="AW3247" s="200">
        <v>0</v>
      </c>
      <c r="AX3247" s="200">
        <v>1</v>
      </c>
      <c r="AY3247" s="200">
        <v>0</v>
      </c>
      <c r="AZ3247" s="200">
        <v>0</v>
      </c>
      <c r="BA3247" s="200">
        <v>0</v>
      </c>
      <c r="BB3247" s="200">
        <v>0</v>
      </c>
      <c r="BC3247" s="200">
        <v>0</v>
      </c>
      <c r="BE3247" s="18">
        <v>1</v>
      </c>
      <c r="BF3247" s="18">
        <v>0</v>
      </c>
      <c r="BG3247" s="18">
        <v>0</v>
      </c>
      <c r="BH3247" s="18">
        <v>0</v>
      </c>
      <c r="BI3247" s="18">
        <v>0</v>
      </c>
      <c r="BJ3247" s="18">
        <v>0</v>
      </c>
    </row>
    <row r="3248" spans="1:62" x14ac:dyDescent="0.25">
      <c r="A3248" s="18">
        <v>158</v>
      </c>
      <c r="B3248" s="42">
        <v>90</v>
      </c>
      <c r="C3248" s="18" t="s">
        <v>4699</v>
      </c>
      <c r="D3248" s="3" t="s">
        <v>732</v>
      </c>
      <c r="E3248" s="48" t="s">
        <v>4700</v>
      </c>
      <c r="F3248" s="48" t="s">
        <v>7562</v>
      </c>
      <c r="G3248" s="48" t="s">
        <v>7563</v>
      </c>
      <c r="K3248" s="113">
        <v>1</v>
      </c>
      <c r="L3248" s="113">
        <v>0</v>
      </c>
      <c r="M3248" s="113">
        <v>0</v>
      </c>
      <c r="N3248" s="42">
        <v>0</v>
      </c>
      <c r="O3248" s="48">
        <v>0</v>
      </c>
      <c r="P3248" s="48">
        <v>0</v>
      </c>
      <c r="Q3248" s="48">
        <v>0</v>
      </c>
      <c r="R3248" s="48">
        <v>0</v>
      </c>
      <c r="S3248" s="113">
        <v>0</v>
      </c>
      <c r="T3248" s="48">
        <v>0</v>
      </c>
      <c r="U3248" s="47"/>
      <c r="V3248" s="22" t="s">
        <v>9201</v>
      </c>
      <c r="W3248" s="134" t="s">
        <v>4703</v>
      </c>
      <c r="X3248" s="3" t="s">
        <v>27</v>
      </c>
      <c r="Y3248" s="21">
        <v>0</v>
      </c>
      <c r="Z3248" s="21">
        <v>4</v>
      </c>
      <c r="AA3248" s="14">
        <v>0</v>
      </c>
      <c r="AB3248" s="3">
        <f t="shared" si="148"/>
        <v>48</v>
      </c>
      <c r="AC3248">
        <v>69.176100357221699</v>
      </c>
      <c r="AE3248" s="22" t="s">
        <v>9157</v>
      </c>
      <c r="AF3248" s="2" t="s">
        <v>4704</v>
      </c>
      <c r="AG3248" s="3" t="s">
        <v>220</v>
      </c>
      <c r="AH3248" s="3">
        <v>0</v>
      </c>
      <c r="AI3248" s="3">
        <v>8</v>
      </c>
      <c r="AJ3248" s="3">
        <v>0</v>
      </c>
      <c r="AK3248" s="3">
        <f>(240*AH3248)+(12*AI3248)+AJ3248</f>
        <v>96</v>
      </c>
      <c r="AL3248">
        <v>135.74292249582294</v>
      </c>
      <c r="AN3248" s="3">
        <v>819</v>
      </c>
      <c r="AO3248" s="3">
        <v>673</v>
      </c>
      <c r="AP3248" s="3">
        <v>2668</v>
      </c>
      <c r="AQ3248" s="3">
        <v>2529</v>
      </c>
      <c r="AR3248" s="183" t="s">
        <v>9264</v>
      </c>
      <c r="AS3248" s="183" t="s">
        <v>9364</v>
      </c>
      <c r="AT3248" s="3">
        <v>0</v>
      </c>
      <c r="AU3248" s="18">
        <v>0</v>
      </c>
      <c r="AV3248" s="17"/>
      <c r="AW3248" s="200">
        <v>0</v>
      </c>
      <c r="AX3248" s="200">
        <v>1</v>
      </c>
      <c r="AY3248" s="200">
        <v>0</v>
      </c>
      <c r="AZ3248" s="200">
        <v>0</v>
      </c>
      <c r="BA3248" s="200">
        <v>0</v>
      </c>
      <c r="BB3248" s="200">
        <v>0</v>
      </c>
      <c r="BC3248" s="200">
        <v>0</v>
      </c>
      <c r="BE3248" s="18">
        <v>0</v>
      </c>
      <c r="BF3248" s="18">
        <v>0</v>
      </c>
      <c r="BG3248" s="18">
        <v>0</v>
      </c>
      <c r="BH3248" s="18">
        <v>1</v>
      </c>
      <c r="BI3248" s="18">
        <v>0</v>
      </c>
      <c r="BJ3248" s="18">
        <v>0</v>
      </c>
    </row>
    <row r="3249" spans="1:62" x14ac:dyDescent="0.25">
      <c r="A3249" s="18">
        <v>158</v>
      </c>
      <c r="B3249" s="42">
        <v>90</v>
      </c>
      <c r="C3249" s="18" t="s">
        <v>4699</v>
      </c>
      <c r="D3249" s="3" t="s">
        <v>732</v>
      </c>
      <c r="E3249" s="48" t="s">
        <v>4700</v>
      </c>
      <c r="F3249" s="48" t="s">
        <v>7564</v>
      </c>
      <c r="G3249" s="48" t="s">
        <v>7565</v>
      </c>
      <c r="K3249" s="113">
        <v>1</v>
      </c>
      <c r="L3249" s="113">
        <v>0</v>
      </c>
      <c r="M3249" s="113">
        <v>0</v>
      </c>
      <c r="N3249" s="42">
        <v>0</v>
      </c>
      <c r="O3249" s="48">
        <v>0</v>
      </c>
      <c r="P3249" s="48">
        <v>0</v>
      </c>
      <c r="Q3249" s="48">
        <v>0</v>
      </c>
      <c r="R3249" s="48">
        <v>0</v>
      </c>
      <c r="S3249" s="113">
        <v>0</v>
      </c>
      <c r="T3249" s="48">
        <v>0</v>
      </c>
      <c r="U3249" s="47"/>
      <c r="V3249" s="22" t="s">
        <v>9131</v>
      </c>
      <c r="W3249" s="139" t="s">
        <v>4705</v>
      </c>
      <c r="Y3249" s="54"/>
      <c r="Z3249" s="54"/>
      <c r="AA3249" s="14"/>
      <c r="AE3249" s="22"/>
      <c r="AN3249" s="3">
        <v>819</v>
      </c>
      <c r="AO3249" s="3">
        <v>673</v>
      </c>
      <c r="AP3249" s="3">
        <v>2660</v>
      </c>
      <c r="AR3249" s="183" t="s">
        <v>9264</v>
      </c>
      <c r="AS3249" s="183" t="s">
        <v>9365</v>
      </c>
      <c r="AT3249" s="3">
        <v>0</v>
      </c>
      <c r="AU3249" s="18">
        <v>0</v>
      </c>
      <c r="AV3249" s="17"/>
      <c r="AW3249" s="200">
        <v>0</v>
      </c>
      <c r="AX3249" s="200">
        <v>1</v>
      </c>
      <c r="AY3249" s="200">
        <v>0</v>
      </c>
      <c r="AZ3249" s="200">
        <v>0</v>
      </c>
      <c r="BA3249" s="200">
        <v>0</v>
      </c>
      <c r="BB3249" s="200">
        <v>0</v>
      </c>
      <c r="BC3249" s="200">
        <v>0</v>
      </c>
    </row>
    <row r="3250" spans="1:62" x14ac:dyDescent="0.25">
      <c r="A3250" s="18">
        <v>158</v>
      </c>
      <c r="B3250" s="42">
        <v>90</v>
      </c>
      <c r="C3250" s="18" t="s">
        <v>4699</v>
      </c>
      <c r="D3250" s="3" t="s">
        <v>732</v>
      </c>
      <c r="E3250" s="48" t="s">
        <v>4700</v>
      </c>
      <c r="F3250" s="48" t="s">
        <v>7566</v>
      </c>
      <c r="G3250" s="48" t="s">
        <v>7567</v>
      </c>
      <c r="K3250" s="113">
        <v>1</v>
      </c>
      <c r="L3250" s="113">
        <v>0</v>
      </c>
      <c r="M3250" s="113">
        <v>0</v>
      </c>
      <c r="N3250" s="42">
        <v>0</v>
      </c>
      <c r="O3250" s="48">
        <v>0</v>
      </c>
      <c r="P3250" s="48">
        <v>0</v>
      </c>
      <c r="Q3250" s="48">
        <v>0</v>
      </c>
      <c r="R3250" s="48">
        <v>0</v>
      </c>
      <c r="S3250" s="113">
        <v>0</v>
      </c>
      <c r="T3250" s="48">
        <v>0</v>
      </c>
      <c r="U3250" s="47"/>
      <c r="V3250" s="22" t="s">
        <v>9111</v>
      </c>
      <c r="W3250" s="134" t="s">
        <v>4706</v>
      </c>
      <c r="X3250" s="3" t="s">
        <v>564</v>
      </c>
      <c r="Y3250" s="21">
        <v>1</v>
      </c>
      <c r="Z3250" s="21">
        <v>6</v>
      </c>
      <c r="AA3250" s="14">
        <v>0</v>
      </c>
      <c r="AB3250" s="3">
        <f t="shared" ref="AB3250:AB3281" si="149">(240*Y3250)+(12*Z3250)+AA3250</f>
        <v>312</v>
      </c>
      <c r="AC3250">
        <v>444.31804221785785</v>
      </c>
      <c r="AE3250" s="22" t="s">
        <v>9366</v>
      </c>
      <c r="AF3250" s="2" t="s">
        <v>4707</v>
      </c>
      <c r="AG3250" s="3" t="s">
        <v>609</v>
      </c>
      <c r="AH3250" s="3">
        <v>1</v>
      </c>
      <c r="AI3250" s="3">
        <v>15</v>
      </c>
      <c r="AJ3250" s="3">
        <v>6</v>
      </c>
      <c r="AK3250" s="3">
        <f>(240*AH3250)+(12*AI3250)+AJ3250</f>
        <v>426</v>
      </c>
      <c r="AL3250">
        <v>590.83703228270895</v>
      </c>
      <c r="AN3250" s="3">
        <v>819</v>
      </c>
      <c r="AO3250" s="3">
        <v>673</v>
      </c>
      <c r="AP3250" s="3">
        <v>2581</v>
      </c>
      <c r="AQ3250" s="3">
        <v>2388</v>
      </c>
      <c r="AR3250" s="183" t="s">
        <v>9264</v>
      </c>
      <c r="AS3250" s="183" t="s">
        <v>9365</v>
      </c>
      <c r="AT3250" s="3">
        <v>0</v>
      </c>
      <c r="AU3250" s="18">
        <v>0</v>
      </c>
      <c r="AV3250" s="17"/>
      <c r="AW3250" s="200">
        <v>1</v>
      </c>
      <c r="AX3250" s="200">
        <v>0</v>
      </c>
      <c r="AY3250" s="200">
        <v>0</v>
      </c>
      <c r="AZ3250" s="200">
        <v>0</v>
      </c>
      <c r="BA3250" s="200">
        <v>0</v>
      </c>
      <c r="BB3250" s="200">
        <v>0</v>
      </c>
      <c r="BC3250" s="200">
        <v>0</v>
      </c>
      <c r="BE3250" s="18">
        <v>1</v>
      </c>
      <c r="BF3250" s="18">
        <v>0</v>
      </c>
      <c r="BG3250" s="18">
        <v>0</v>
      </c>
      <c r="BH3250" s="18">
        <v>0</v>
      </c>
      <c r="BI3250" s="18">
        <v>0</v>
      </c>
      <c r="BJ3250" s="18">
        <v>0</v>
      </c>
    </row>
    <row r="3251" spans="1:62" x14ac:dyDescent="0.25">
      <c r="A3251" s="18">
        <v>158</v>
      </c>
      <c r="B3251" s="42">
        <v>90</v>
      </c>
      <c r="C3251" s="18" t="s">
        <v>4699</v>
      </c>
      <c r="D3251" s="3" t="s">
        <v>732</v>
      </c>
      <c r="E3251" s="48" t="s">
        <v>4700</v>
      </c>
      <c r="F3251" s="48" t="s">
        <v>7568</v>
      </c>
      <c r="G3251" s="48" t="s">
        <v>7569</v>
      </c>
      <c r="K3251" s="113">
        <v>1</v>
      </c>
      <c r="L3251" s="113">
        <v>0</v>
      </c>
      <c r="M3251" s="113">
        <v>0</v>
      </c>
      <c r="N3251" s="42">
        <v>0</v>
      </c>
      <c r="O3251" s="48">
        <v>0</v>
      </c>
      <c r="P3251" s="48">
        <v>0</v>
      </c>
      <c r="Q3251" s="48">
        <v>0</v>
      </c>
      <c r="R3251" s="48">
        <v>0</v>
      </c>
      <c r="S3251" s="113">
        <v>0</v>
      </c>
      <c r="T3251" s="48">
        <v>0</v>
      </c>
      <c r="U3251" s="47"/>
      <c r="V3251" s="22" t="s">
        <v>9111</v>
      </c>
      <c r="W3251" s="134" t="s">
        <v>4708</v>
      </c>
      <c r="X3251" s="3" t="s">
        <v>161</v>
      </c>
      <c r="Y3251" s="21">
        <v>1</v>
      </c>
      <c r="Z3251" s="21">
        <v>1</v>
      </c>
      <c r="AA3251" s="14">
        <v>0</v>
      </c>
      <c r="AB3251" s="3">
        <f t="shared" si="149"/>
        <v>252</v>
      </c>
      <c r="AC3251">
        <v>358.87226486826978</v>
      </c>
      <c r="AE3251" s="22" t="s">
        <v>9331</v>
      </c>
      <c r="AF3251" s="2" t="s">
        <v>4709</v>
      </c>
      <c r="AG3251" s="3" t="s">
        <v>4710</v>
      </c>
      <c r="AH3251" s="3">
        <v>0</v>
      </c>
      <c r="AI3251" s="3">
        <v>16</v>
      </c>
      <c r="AJ3251" s="3">
        <v>2</v>
      </c>
      <c r="AK3251" s="3">
        <f>(240*AH3251)+(12*AI3251)+AJ3251</f>
        <v>194</v>
      </c>
      <c r="AL3251">
        <v>268.73513083863702</v>
      </c>
      <c r="AN3251" s="3">
        <v>819</v>
      </c>
      <c r="AO3251" s="3">
        <v>673</v>
      </c>
      <c r="AP3251" s="3">
        <v>2581</v>
      </c>
      <c r="AQ3251" s="3">
        <v>2379</v>
      </c>
      <c r="AR3251" s="183" t="s">
        <v>9264</v>
      </c>
      <c r="AS3251" s="183" t="s">
        <v>9365</v>
      </c>
      <c r="AT3251" s="3">
        <v>0</v>
      </c>
      <c r="AU3251" s="18">
        <v>0</v>
      </c>
      <c r="AV3251" s="17"/>
      <c r="AW3251" s="200">
        <v>1</v>
      </c>
      <c r="AX3251" s="200">
        <v>0</v>
      </c>
      <c r="AY3251" s="200">
        <v>0</v>
      </c>
      <c r="AZ3251" s="200">
        <v>0</v>
      </c>
      <c r="BA3251" s="200">
        <v>0</v>
      </c>
      <c r="BB3251" s="200">
        <v>0</v>
      </c>
      <c r="BC3251" s="200">
        <v>0</v>
      </c>
      <c r="BE3251" s="18">
        <v>1</v>
      </c>
      <c r="BF3251" s="18">
        <v>0</v>
      </c>
      <c r="BG3251" s="18">
        <v>0</v>
      </c>
      <c r="BH3251" s="18">
        <v>0</v>
      </c>
      <c r="BI3251" s="18">
        <v>0</v>
      </c>
      <c r="BJ3251" s="18">
        <v>0</v>
      </c>
    </row>
    <row r="3252" spans="1:62" x14ac:dyDescent="0.25">
      <c r="A3252" s="18">
        <v>158</v>
      </c>
      <c r="B3252" s="42">
        <v>90</v>
      </c>
      <c r="C3252" s="18" t="s">
        <v>4699</v>
      </c>
      <c r="D3252" s="3" t="s">
        <v>732</v>
      </c>
      <c r="E3252" s="48" t="s">
        <v>4700</v>
      </c>
      <c r="F3252" s="48" t="s">
        <v>7570</v>
      </c>
      <c r="G3252" s="48" t="s">
        <v>7571</v>
      </c>
      <c r="K3252" s="113">
        <v>1</v>
      </c>
      <c r="L3252" s="113">
        <v>0</v>
      </c>
      <c r="M3252" s="113">
        <v>0</v>
      </c>
      <c r="N3252" s="42">
        <v>0</v>
      </c>
      <c r="O3252" s="48">
        <v>0</v>
      </c>
      <c r="P3252" s="48">
        <v>0</v>
      </c>
      <c r="Q3252" s="48">
        <v>0</v>
      </c>
      <c r="R3252" s="48">
        <v>0</v>
      </c>
      <c r="S3252" s="113">
        <v>0</v>
      </c>
      <c r="T3252" s="48">
        <v>0</v>
      </c>
      <c r="U3252" s="47"/>
      <c r="V3252" s="22" t="s">
        <v>9111</v>
      </c>
      <c r="W3252" s="134" t="s">
        <v>2101</v>
      </c>
      <c r="X3252" s="3" t="s">
        <v>200</v>
      </c>
      <c r="Y3252" s="21">
        <v>0</v>
      </c>
      <c r="Z3252" s="21">
        <v>1</v>
      </c>
      <c r="AA3252" s="14">
        <v>6</v>
      </c>
      <c r="AB3252" s="3">
        <f t="shared" si="149"/>
        <v>18</v>
      </c>
      <c r="AC3252">
        <v>25.633733204876414</v>
      </c>
      <c r="AE3252" s="22"/>
      <c r="AN3252" s="3">
        <v>819</v>
      </c>
      <c r="AO3252" s="3">
        <v>673</v>
      </c>
      <c r="AP3252" s="3">
        <v>2581</v>
      </c>
      <c r="AR3252" s="183" t="s">
        <v>9264</v>
      </c>
      <c r="AS3252" s="183" t="s">
        <v>9365</v>
      </c>
      <c r="AT3252" s="3">
        <v>0</v>
      </c>
      <c r="AU3252" s="18">
        <v>0</v>
      </c>
      <c r="AV3252" s="17"/>
      <c r="AW3252" s="200">
        <v>1</v>
      </c>
      <c r="AX3252" s="200">
        <v>0</v>
      </c>
      <c r="AY3252" s="200">
        <v>0</v>
      </c>
      <c r="AZ3252" s="200">
        <v>0</v>
      </c>
      <c r="BA3252" s="200">
        <v>0</v>
      </c>
      <c r="BB3252" s="200">
        <v>0</v>
      </c>
      <c r="BC3252" s="200">
        <v>0</v>
      </c>
    </row>
    <row r="3253" spans="1:62" x14ac:dyDescent="0.25">
      <c r="A3253" s="18">
        <v>158</v>
      </c>
      <c r="B3253" s="42">
        <v>90</v>
      </c>
      <c r="C3253" s="18" t="s">
        <v>4699</v>
      </c>
      <c r="D3253" s="3" t="s">
        <v>732</v>
      </c>
      <c r="E3253" s="48" t="s">
        <v>4700</v>
      </c>
      <c r="F3253" s="48" t="s">
        <v>7572</v>
      </c>
      <c r="G3253" s="48" t="s">
        <v>7573</v>
      </c>
      <c r="K3253" s="113">
        <v>1</v>
      </c>
      <c r="L3253" s="113">
        <v>0</v>
      </c>
      <c r="M3253" s="113">
        <v>0</v>
      </c>
      <c r="N3253" s="42">
        <v>0</v>
      </c>
      <c r="O3253" s="48">
        <v>0</v>
      </c>
      <c r="P3253" s="48">
        <v>0</v>
      </c>
      <c r="Q3253" s="48">
        <v>0</v>
      </c>
      <c r="R3253" s="48">
        <v>0</v>
      </c>
      <c r="S3253" s="113">
        <v>0</v>
      </c>
      <c r="T3253" s="48">
        <v>0</v>
      </c>
      <c r="U3253" s="47"/>
      <c r="V3253" s="22" t="s">
        <v>9111</v>
      </c>
      <c r="W3253" s="134" t="s">
        <v>2664</v>
      </c>
      <c r="X3253" s="3" t="s">
        <v>90</v>
      </c>
      <c r="Y3253" s="21">
        <v>0</v>
      </c>
      <c r="Z3253" s="21">
        <v>13</v>
      </c>
      <c r="AA3253" s="14">
        <v>6</v>
      </c>
      <c r="AB3253" s="3">
        <f t="shared" si="149"/>
        <v>162</v>
      </c>
      <c r="AC3253">
        <v>230.70359884388773</v>
      </c>
      <c r="AE3253" s="22" t="s">
        <v>9474</v>
      </c>
      <c r="AF3253" s="2" t="s">
        <v>4711</v>
      </c>
      <c r="AG3253" s="3" t="s">
        <v>29</v>
      </c>
      <c r="AH3253" s="3">
        <v>0</v>
      </c>
      <c r="AI3253" s="3">
        <v>3</v>
      </c>
      <c r="AJ3253" s="3">
        <v>9</v>
      </c>
      <c r="AK3253" s="3">
        <f>(240*AH3253)+(12*AI3253)+AJ3253</f>
        <v>45</v>
      </c>
      <c r="AL3253">
        <v>58.02602707440905</v>
      </c>
      <c r="AN3253" s="3">
        <v>819</v>
      </c>
      <c r="AO3253" s="3">
        <v>673</v>
      </c>
      <c r="AP3253" s="3">
        <v>2581</v>
      </c>
      <c r="AQ3253" s="3">
        <v>1856</v>
      </c>
      <c r="AR3253" s="183" t="s">
        <v>9264</v>
      </c>
      <c r="AS3253" s="183" t="s">
        <v>9365</v>
      </c>
      <c r="AT3253" s="3">
        <v>0</v>
      </c>
      <c r="AU3253" s="18">
        <v>0</v>
      </c>
      <c r="AV3253" s="17"/>
      <c r="AW3253" s="200">
        <v>1</v>
      </c>
      <c r="AX3253" s="200">
        <v>0</v>
      </c>
      <c r="AY3253" s="200">
        <v>0</v>
      </c>
      <c r="AZ3253" s="200">
        <v>0</v>
      </c>
      <c r="BA3253" s="200">
        <v>0</v>
      </c>
      <c r="BB3253" s="200">
        <v>0</v>
      </c>
      <c r="BC3253" s="200">
        <v>0</v>
      </c>
      <c r="BE3253" s="18">
        <v>0</v>
      </c>
      <c r="BF3253" s="18">
        <v>0</v>
      </c>
      <c r="BG3253" s="18">
        <v>0</v>
      </c>
      <c r="BH3253" s="18">
        <v>1</v>
      </c>
      <c r="BI3253" s="18">
        <v>0</v>
      </c>
      <c r="BJ3253" s="18">
        <v>0</v>
      </c>
    </row>
    <row r="3254" spans="1:62" x14ac:dyDescent="0.25">
      <c r="A3254" s="18">
        <v>158</v>
      </c>
      <c r="B3254" s="42">
        <v>90</v>
      </c>
      <c r="C3254" s="18" t="s">
        <v>4699</v>
      </c>
      <c r="D3254" s="3" t="s">
        <v>732</v>
      </c>
      <c r="E3254" s="48" t="s">
        <v>4700</v>
      </c>
      <c r="F3254" s="48" t="s">
        <v>7574</v>
      </c>
      <c r="G3254" s="48" t="s">
        <v>7575</v>
      </c>
      <c r="K3254" s="113">
        <v>1</v>
      </c>
      <c r="L3254" s="113">
        <v>0</v>
      </c>
      <c r="M3254" s="113">
        <v>0</v>
      </c>
      <c r="N3254" s="42">
        <v>0</v>
      </c>
      <c r="O3254" s="48">
        <v>0</v>
      </c>
      <c r="P3254" s="48">
        <v>0</v>
      </c>
      <c r="Q3254" s="48">
        <v>0</v>
      </c>
      <c r="R3254" s="48">
        <v>0</v>
      </c>
      <c r="S3254" s="113">
        <v>0</v>
      </c>
      <c r="T3254" s="48">
        <v>0</v>
      </c>
      <c r="U3254" s="47"/>
      <c r="V3254" s="22" t="s">
        <v>9093</v>
      </c>
      <c r="W3254" s="134" t="s">
        <v>4712</v>
      </c>
      <c r="X3254" s="3" t="s">
        <v>38</v>
      </c>
      <c r="Y3254" s="21">
        <v>0</v>
      </c>
      <c r="Z3254" s="21">
        <v>12</v>
      </c>
      <c r="AA3254" s="14">
        <v>0</v>
      </c>
      <c r="AB3254" s="3">
        <f t="shared" si="149"/>
        <v>144</v>
      </c>
      <c r="AC3254">
        <v>203.86555277119191</v>
      </c>
      <c r="AE3254" s="22" t="s">
        <v>149</v>
      </c>
      <c r="AF3254" s="155" t="s">
        <v>2263</v>
      </c>
      <c r="AG3254" s="3" t="s">
        <v>4713</v>
      </c>
      <c r="AH3254" s="3">
        <v>4</v>
      </c>
      <c r="AI3254" s="3">
        <v>11</v>
      </c>
      <c r="AJ3254" s="3">
        <v>3</v>
      </c>
      <c r="AK3254" s="3">
        <f>(240*AH3254)+(12*AI3254)+AJ3254</f>
        <v>1095</v>
      </c>
      <c r="AN3254" s="3">
        <v>819</v>
      </c>
      <c r="AO3254" s="3">
        <v>673</v>
      </c>
      <c r="AP3254" s="3">
        <v>2538</v>
      </c>
      <c r="AR3254" s="183" t="s">
        <v>9264</v>
      </c>
      <c r="AS3254" s="183" t="s">
        <v>9365</v>
      </c>
      <c r="AT3254" s="3">
        <v>0</v>
      </c>
      <c r="AU3254" s="18">
        <v>0</v>
      </c>
      <c r="AV3254" s="17"/>
      <c r="AW3254" s="200">
        <v>0</v>
      </c>
      <c r="AX3254" s="200">
        <v>0</v>
      </c>
      <c r="AY3254" s="200">
        <v>0</v>
      </c>
      <c r="AZ3254" s="200">
        <v>0</v>
      </c>
      <c r="BA3254" s="200">
        <v>1</v>
      </c>
      <c r="BB3254" s="200">
        <v>0</v>
      </c>
      <c r="BC3254" s="200">
        <v>0</v>
      </c>
    </row>
    <row r="3255" spans="1:62" x14ac:dyDescent="0.25">
      <c r="A3255" s="18">
        <v>158</v>
      </c>
      <c r="B3255" s="42">
        <v>90</v>
      </c>
      <c r="C3255" s="18" t="s">
        <v>4699</v>
      </c>
      <c r="D3255" s="3" t="s">
        <v>732</v>
      </c>
      <c r="E3255" s="48" t="s">
        <v>4700</v>
      </c>
      <c r="F3255" s="48" t="s">
        <v>7576</v>
      </c>
      <c r="G3255" s="48" t="s">
        <v>7577</v>
      </c>
      <c r="K3255" s="113">
        <v>1</v>
      </c>
      <c r="L3255" s="113">
        <v>0</v>
      </c>
      <c r="M3255" s="113">
        <v>0</v>
      </c>
      <c r="N3255" s="42">
        <v>0</v>
      </c>
      <c r="O3255" s="48">
        <v>0</v>
      </c>
      <c r="P3255" s="48">
        <v>0</v>
      </c>
      <c r="Q3255" s="48">
        <v>0</v>
      </c>
      <c r="R3255" s="48">
        <v>0</v>
      </c>
      <c r="S3255" s="113">
        <v>0</v>
      </c>
      <c r="T3255" s="48">
        <v>0</v>
      </c>
      <c r="U3255" s="47"/>
      <c r="V3255" s="22" t="s">
        <v>9265</v>
      </c>
      <c r="W3255" s="134" t="s">
        <v>4714</v>
      </c>
      <c r="X3255" s="3" t="s">
        <v>806</v>
      </c>
      <c r="Y3255" s="21">
        <v>0</v>
      </c>
      <c r="Z3255" s="21">
        <v>16</v>
      </c>
      <c r="AA3255" s="14">
        <v>0</v>
      </c>
      <c r="AB3255" s="3">
        <f t="shared" si="149"/>
        <v>192</v>
      </c>
      <c r="AC3255">
        <v>268.30650076954544</v>
      </c>
      <c r="AN3255" s="3">
        <v>819</v>
      </c>
      <c r="AO3255" s="3">
        <v>673</v>
      </c>
      <c r="AP3255" s="3">
        <v>2443</v>
      </c>
      <c r="AR3255" s="183" t="s">
        <v>9264</v>
      </c>
      <c r="AS3255" s="183" t="s">
        <v>9365</v>
      </c>
      <c r="AT3255" s="3">
        <v>0</v>
      </c>
      <c r="AU3255" s="18">
        <v>0</v>
      </c>
      <c r="AV3255" s="17"/>
      <c r="AW3255" s="200">
        <v>1</v>
      </c>
      <c r="AX3255" s="200">
        <v>0</v>
      </c>
      <c r="AY3255" s="200">
        <v>0</v>
      </c>
      <c r="AZ3255" s="200">
        <v>0</v>
      </c>
      <c r="BA3255" s="200">
        <v>0</v>
      </c>
      <c r="BB3255" s="200">
        <v>0</v>
      </c>
      <c r="BC3255" s="200">
        <v>0</v>
      </c>
    </row>
    <row r="3256" spans="1:62" x14ac:dyDescent="0.25">
      <c r="A3256" s="18">
        <v>158</v>
      </c>
      <c r="B3256" s="42">
        <v>90</v>
      </c>
      <c r="C3256" s="18" t="s">
        <v>4699</v>
      </c>
      <c r="D3256" s="3" t="s">
        <v>732</v>
      </c>
      <c r="E3256" s="48" t="s">
        <v>4700</v>
      </c>
      <c r="F3256" s="48" t="s">
        <v>7578</v>
      </c>
      <c r="G3256" s="48" t="s">
        <v>7579</v>
      </c>
      <c r="K3256" s="113">
        <v>1</v>
      </c>
      <c r="L3256" s="113">
        <v>0</v>
      </c>
      <c r="M3256" s="113">
        <v>0</v>
      </c>
      <c r="N3256" s="42">
        <v>0</v>
      </c>
      <c r="O3256" s="48">
        <v>0</v>
      </c>
      <c r="P3256" s="48">
        <v>0</v>
      </c>
      <c r="Q3256" s="48">
        <v>0</v>
      </c>
      <c r="R3256" s="48">
        <v>0</v>
      </c>
      <c r="S3256" s="113">
        <v>0</v>
      </c>
      <c r="T3256" s="48">
        <v>0</v>
      </c>
      <c r="U3256" s="47"/>
      <c r="V3256" s="22" t="s">
        <v>9265</v>
      </c>
      <c r="W3256" s="134" t="s">
        <v>4715</v>
      </c>
      <c r="X3256" s="3" t="s">
        <v>167</v>
      </c>
      <c r="Y3256" s="21">
        <v>0</v>
      </c>
      <c r="Z3256" s="21">
        <v>10</v>
      </c>
      <c r="AA3256" s="14">
        <v>0</v>
      </c>
      <c r="AB3256" s="3">
        <f t="shared" si="149"/>
        <v>120</v>
      </c>
      <c r="AC3256">
        <v>167.6915629809659</v>
      </c>
      <c r="AN3256" s="3">
        <v>819</v>
      </c>
      <c r="AO3256" s="3">
        <v>673</v>
      </c>
      <c r="AP3256" s="3">
        <v>2443</v>
      </c>
      <c r="AR3256" s="183" t="s">
        <v>9264</v>
      </c>
      <c r="AS3256" s="183" t="s">
        <v>9365</v>
      </c>
      <c r="AT3256" s="3">
        <v>0</v>
      </c>
      <c r="AU3256" s="18">
        <v>0</v>
      </c>
      <c r="AV3256" s="17"/>
      <c r="AW3256" s="200">
        <v>1</v>
      </c>
      <c r="AX3256" s="200">
        <v>0</v>
      </c>
      <c r="AY3256" s="200">
        <v>0</v>
      </c>
      <c r="AZ3256" s="200">
        <v>0</v>
      </c>
      <c r="BA3256" s="200">
        <v>0</v>
      </c>
      <c r="BB3256" s="200">
        <v>0</v>
      </c>
      <c r="BC3256" s="200">
        <v>0</v>
      </c>
    </row>
    <row r="3257" spans="1:62" x14ac:dyDescent="0.25">
      <c r="A3257" s="18">
        <v>158</v>
      </c>
      <c r="B3257" s="42">
        <v>90</v>
      </c>
      <c r="C3257" s="18" t="s">
        <v>4699</v>
      </c>
      <c r="D3257" s="3" t="s">
        <v>732</v>
      </c>
      <c r="E3257" s="48" t="s">
        <v>4700</v>
      </c>
      <c r="F3257" s="48" t="s">
        <v>7580</v>
      </c>
      <c r="G3257" s="48" t="s">
        <v>7581</v>
      </c>
      <c r="K3257" s="113">
        <v>1</v>
      </c>
      <c r="L3257" s="113">
        <v>0</v>
      </c>
      <c r="M3257" s="113">
        <v>0</v>
      </c>
      <c r="N3257" s="42">
        <v>0</v>
      </c>
      <c r="O3257" s="48">
        <v>0</v>
      </c>
      <c r="P3257" s="48">
        <v>0</v>
      </c>
      <c r="Q3257" s="48">
        <v>0</v>
      </c>
      <c r="R3257" s="48">
        <v>0</v>
      </c>
      <c r="S3257" s="113">
        <v>0</v>
      </c>
      <c r="T3257" s="48">
        <v>0</v>
      </c>
      <c r="U3257" s="47"/>
      <c r="V3257" s="22" t="s">
        <v>9265</v>
      </c>
      <c r="W3257" s="134" t="s">
        <v>4716</v>
      </c>
      <c r="X3257" s="3" t="s">
        <v>1337</v>
      </c>
      <c r="Y3257" s="21">
        <v>1</v>
      </c>
      <c r="Z3257" s="21">
        <v>18</v>
      </c>
      <c r="AA3257" s="14">
        <v>4</v>
      </c>
      <c r="AB3257" s="3">
        <f t="shared" si="149"/>
        <v>460</v>
      </c>
      <c r="AC3257">
        <v>642.81765809370256</v>
      </c>
      <c r="AN3257" s="3">
        <v>819</v>
      </c>
      <c r="AO3257" s="3">
        <v>673</v>
      </c>
      <c r="AP3257" s="3">
        <v>2443</v>
      </c>
      <c r="AR3257" s="183" t="s">
        <v>9264</v>
      </c>
      <c r="AS3257" s="183" t="s">
        <v>9365</v>
      </c>
      <c r="AT3257" s="3">
        <v>0</v>
      </c>
      <c r="AU3257" s="18">
        <v>0</v>
      </c>
      <c r="AV3257" s="17"/>
      <c r="AW3257" s="200">
        <v>1</v>
      </c>
      <c r="AX3257" s="200">
        <v>0</v>
      </c>
      <c r="AY3257" s="200">
        <v>0</v>
      </c>
      <c r="AZ3257" s="200">
        <v>0</v>
      </c>
      <c r="BA3257" s="200">
        <v>0</v>
      </c>
      <c r="BB3257" s="200">
        <v>0</v>
      </c>
      <c r="BC3257" s="200">
        <v>0</v>
      </c>
    </row>
    <row r="3258" spans="1:62" x14ac:dyDescent="0.25">
      <c r="A3258" s="18">
        <v>158</v>
      </c>
      <c r="B3258" s="3">
        <v>90</v>
      </c>
      <c r="C3258" s="18" t="s">
        <v>4699</v>
      </c>
      <c r="D3258" s="3" t="s">
        <v>732</v>
      </c>
      <c r="E3258" s="48" t="s">
        <v>4700</v>
      </c>
      <c r="F3258" s="48" t="s">
        <v>7582</v>
      </c>
      <c r="G3258" s="48" t="s">
        <v>7583</v>
      </c>
      <c r="K3258" s="113">
        <v>1</v>
      </c>
      <c r="L3258" s="113">
        <v>0</v>
      </c>
      <c r="M3258" s="113">
        <v>0</v>
      </c>
      <c r="N3258" s="42">
        <v>0</v>
      </c>
      <c r="O3258" s="48">
        <v>0</v>
      </c>
      <c r="P3258" s="48">
        <v>0</v>
      </c>
      <c r="Q3258" s="48">
        <v>0</v>
      </c>
      <c r="R3258" s="48">
        <v>0</v>
      </c>
      <c r="S3258" s="113">
        <v>0</v>
      </c>
      <c r="T3258" s="48">
        <v>0</v>
      </c>
      <c r="U3258" s="47"/>
      <c r="V3258" s="22" t="s">
        <v>9447</v>
      </c>
      <c r="W3258" s="134" t="s">
        <v>4717</v>
      </c>
      <c r="X3258" s="3" t="s">
        <v>2143</v>
      </c>
      <c r="Y3258" s="21">
        <v>0</v>
      </c>
      <c r="Z3258" s="21">
        <v>5</v>
      </c>
      <c r="AA3258" s="14">
        <v>4</v>
      </c>
      <c r="AB3258" s="3">
        <f t="shared" si="149"/>
        <v>64</v>
      </c>
      <c r="AC3258">
        <v>84.089195286427326</v>
      </c>
      <c r="AN3258" s="3">
        <v>819</v>
      </c>
      <c r="AO3258" s="3">
        <v>673</v>
      </c>
      <c r="AP3258" s="3">
        <v>1993</v>
      </c>
      <c r="AR3258" s="183" t="s">
        <v>9264</v>
      </c>
      <c r="AS3258" s="183" t="s">
        <v>9365</v>
      </c>
      <c r="AT3258" s="3">
        <v>0</v>
      </c>
      <c r="AU3258" s="18">
        <v>0</v>
      </c>
      <c r="AV3258" s="17"/>
      <c r="AW3258" s="200">
        <v>1</v>
      </c>
      <c r="AX3258" s="200">
        <v>0</v>
      </c>
      <c r="AY3258" s="200">
        <v>0</v>
      </c>
      <c r="AZ3258" s="200">
        <v>0</v>
      </c>
      <c r="BA3258" s="200">
        <v>0</v>
      </c>
      <c r="BB3258" s="200">
        <v>0</v>
      </c>
      <c r="BC3258" s="200">
        <v>0</v>
      </c>
    </row>
    <row r="3259" spans="1:62" ht="30" x14ac:dyDescent="0.25">
      <c r="A3259" s="18">
        <v>158</v>
      </c>
      <c r="B3259" s="3">
        <v>90</v>
      </c>
      <c r="C3259" s="18" t="s">
        <v>4699</v>
      </c>
      <c r="D3259" s="3" t="s">
        <v>732</v>
      </c>
      <c r="E3259" s="48" t="s">
        <v>4700</v>
      </c>
      <c r="F3259" s="48" t="s">
        <v>7584</v>
      </c>
      <c r="G3259" s="48" t="s">
        <v>7585</v>
      </c>
      <c r="K3259" s="113">
        <v>1</v>
      </c>
      <c r="L3259" s="113">
        <v>0</v>
      </c>
      <c r="M3259" s="113">
        <v>0</v>
      </c>
      <c r="N3259" s="42">
        <v>0</v>
      </c>
      <c r="O3259" s="48">
        <v>0</v>
      </c>
      <c r="P3259" s="48">
        <v>0</v>
      </c>
      <c r="Q3259" s="48">
        <v>0</v>
      </c>
      <c r="R3259" s="48">
        <v>0</v>
      </c>
      <c r="S3259" s="113">
        <v>0</v>
      </c>
      <c r="T3259" s="48">
        <v>0</v>
      </c>
      <c r="U3259" s="47"/>
      <c r="V3259" s="22" t="s">
        <v>9447</v>
      </c>
      <c r="W3259" s="134" t="s">
        <v>4718</v>
      </c>
      <c r="X3259" s="3" t="s">
        <v>503</v>
      </c>
      <c r="Y3259" s="21">
        <v>0</v>
      </c>
      <c r="Z3259" s="21">
        <v>12</v>
      </c>
      <c r="AA3259" s="14">
        <v>6</v>
      </c>
      <c r="AB3259" s="3">
        <f t="shared" si="149"/>
        <v>150</v>
      </c>
      <c r="AC3259">
        <v>197.08405145256404</v>
      </c>
      <c r="AN3259" s="3">
        <v>819</v>
      </c>
      <c r="AO3259" s="3">
        <v>673</v>
      </c>
      <c r="AP3259" s="3">
        <v>1993</v>
      </c>
      <c r="AR3259" s="183" t="s">
        <v>9264</v>
      </c>
      <c r="AS3259" s="183" t="s">
        <v>9365</v>
      </c>
      <c r="AT3259" s="3">
        <v>0</v>
      </c>
      <c r="AU3259" s="18">
        <v>0</v>
      </c>
      <c r="AV3259" s="17"/>
      <c r="AW3259" s="200">
        <v>1</v>
      </c>
      <c r="AX3259" s="200">
        <v>0</v>
      </c>
      <c r="AY3259" s="200">
        <v>0</v>
      </c>
      <c r="AZ3259" s="200">
        <v>0</v>
      </c>
      <c r="BA3259" s="200">
        <v>0</v>
      </c>
      <c r="BB3259" s="200">
        <v>0</v>
      </c>
      <c r="BC3259" s="200">
        <v>0</v>
      </c>
    </row>
    <row r="3260" spans="1:62" x14ac:dyDescent="0.25">
      <c r="A3260" s="18">
        <v>158</v>
      </c>
      <c r="B3260" s="3">
        <v>90</v>
      </c>
      <c r="C3260" s="18" t="s">
        <v>4699</v>
      </c>
      <c r="D3260" s="3" t="s">
        <v>732</v>
      </c>
      <c r="E3260" s="48" t="s">
        <v>4700</v>
      </c>
      <c r="F3260" s="48" t="s">
        <v>7586</v>
      </c>
      <c r="G3260" s="48" t="s">
        <v>7587</v>
      </c>
      <c r="K3260" s="113">
        <v>1</v>
      </c>
      <c r="L3260" s="113">
        <v>0</v>
      </c>
      <c r="M3260" s="113">
        <v>0</v>
      </c>
      <c r="N3260" s="42">
        <v>0</v>
      </c>
      <c r="O3260" s="48">
        <v>0</v>
      </c>
      <c r="P3260" s="48">
        <v>0</v>
      </c>
      <c r="Q3260" s="48">
        <v>0</v>
      </c>
      <c r="R3260" s="48">
        <v>0</v>
      </c>
      <c r="S3260" s="113">
        <v>0</v>
      </c>
      <c r="T3260" s="48">
        <v>0</v>
      </c>
      <c r="U3260" s="47"/>
      <c r="V3260" s="22" t="s">
        <v>9485</v>
      </c>
      <c r="W3260" s="134" t="s">
        <v>4719</v>
      </c>
      <c r="X3260" s="3" t="s">
        <v>77</v>
      </c>
      <c r="Y3260" s="21">
        <v>0</v>
      </c>
      <c r="Z3260" s="21">
        <v>6</v>
      </c>
      <c r="AA3260" s="14">
        <v>0</v>
      </c>
      <c r="AB3260" s="3">
        <f t="shared" si="149"/>
        <v>72</v>
      </c>
      <c r="AC3260">
        <v>92.828927027680876</v>
      </c>
      <c r="AN3260" s="3">
        <v>819</v>
      </c>
      <c r="AO3260" s="3">
        <v>673</v>
      </c>
      <c r="AP3260" s="3">
        <v>1855</v>
      </c>
      <c r="AR3260" s="183" t="s">
        <v>9264</v>
      </c>
      <c r="AS3260" s="183" t="s">
        <v>9365</v>
      </c>
      <c r="AT3260" s="3">
        <v>0</v>
      </c>
      <c r="AU3260" s="18">
        <v>0</v>
      </c>
      <c r="AV3260" s="17"/>
      <c r="AW3260" s="200">
        <v>0</v>
      </c>
      <c r="AX3260" s="200">
        <v>0</v>
      </c>
      <c r="AY3260" s="200">
        <v>0</v>
      </c>
      <c r="AZ3260" s="200">
        <v>1</v>
      </c>
      <c r="BA3260" s="200">
        <v>0</v>
      </c>
      <c r="BB3260" s="200">
        <v>0</v>
      </c>
      <c r="BC3260" s="200">
        <v>0</v>
      </c>
    </row>
    <row r="3261" spans="1:62" s="6" customFormat="1" ht="15.75" thickBot="1" x14ac:dyDescent="0.3">
      <c r="A3261" s="23">
        <v>158</v>
      </c>
      <c r="B3261" s="6">
        <v>90</v>
      </c>
      <c r="C3261" s="23" t="s">
        <v>4699</v>
      </c>
      <c r="D3261" s="6" t="s">
        <v>732</v>
      </c>
      <c r="E3261" s="28" t="s">
        <v>4700</v>
      </c>
      <c r="F3261" s="28" t="s">
        <v>7588</v>
      </c>
      <c r="G3261" s="28" t="s">
        <v>7589</v>
      </c>
      <c r="K3261" s="142">
        <v>1</v>
      </c>
      <c r="L3261" s="142">
        <v>0</v>
      </c>
      <c r="M3261" s="142">
        <v>0</v>
      </c>
      <c r="N3261" s="30">
        <v>0</v>
      </c>
      <c r="O3261" s="28">
        <v>0</v>
      </c>
      <c r="P3261" s="28">
        <v>0</v>
      </c>
      <c r="Q3261" s="28">
        <v>0</v>
      </c>
      <c r="R3261" s="28">
        <v>0</v>
      </c>
      <c r="S3261" s="142">
        <v>0</v>
      </c>
      <c r="T3261" s="28">
        <v>0</v>
      </c>
      <c r="U3261" s="90"/>
      <c r="V3261" s="9" t="s">
        <v>149</v>
      </c>
      <c r="W3261" s="133"/>
      <c r="X3261" s="6" t="s">
        <v>4720</v>
      </c>
      <c r="Y3261" s="19">
        <v>8</v>
      </c>
      <c r="Z3261" s="19">
        <v>12</v>
      </c>
      <c r="AA3261" s="9">
        <v>2</v>
      </c>
      <c r="AB3261" s="6">
        <f t="shared" si="149"/>
        <v>2066</v>
      </c>
      <c r="AD3261" s="10"/>
      <c r="AE3261" s="11"/>
      <c r="AF3261" s="7"/>
      <c r="AM3261" s="10"/>
      <c r="AN3261" s="6">
        <v>819</v>
      </c>
      <c r="AO3261" s="6">
        <v>673</v>
      </c>
      <c r="AR3261" s="198" t="s">
        <v>9264</v>
      </c>
      <c r="AS3261" s="198" t="s">
        <v>9365</v>
      </c>
      <c r="AT3261" s="6">
        <v>0</v>
      </c>
      <c r="AU3261" s="23">
        <v>0</v>
      </c>
      <c r="AV3261" s="25"/>
      <c r="AW3261" s="201"/>
      <c r="BD3261" s="10"/>
    </row>
    <row r="3262" spans="1:62" ht="15.75" thickTop="1" x14ac:dyDescent="0.25">
      <c r="A3262" s="18">
        <v>159</v>
      </c>
      <c r="B3262" s="3">
        <v>91</v>
      </c>
      <c r="C3262" s="18" t="s">
        <v>4721</v>
      </c>
      <c r="D3262" s="3" t="s">
        <v>732</v>
      </c>
      <c r="E3262" s="48" t="s">
        <v>46</v>
      </c>
      <c r="F3262" s="48" t="s">
        <v>7590</v>
      </c>
      <c r="K3262" s="113">
        <v>0</v>
      </c>
      <c r="L3262" s="113">
        <v>0</v>
      </c>
      <c r="M3262" s="113">
        <v>0</v>
      </c>
      <c r="N3262" s="42">
        <v>0</v>
      </c>
      <c r="O3262" s="48">
        <v>0</v>
      </c>
      <c r="P3262" s="48">
        <v>0</v>
      </c>
      <c r="Q3262" s="48">
        <v>0</v>
      </c>
      <c r="R3262" s="48">
        <v>0</v>
      </c>
      <c r="S3262" s="113">
        <v>0</v>
      </c>
      <c r="T3262" s="48">
        <v>0</v>
      </c>
      <c r="U3262" s="47"/>
      <c r="V3262" s="22" t="s">
        <v>9367</v>
      </c>
      <c r="W3262" s="134" t="s">
        <v>4722</v>
      </c>
      <c r="X3262" s="3" t="s">
        <v>1027</v>
      </c>
      <c r="Y3262" s="21">
        <v>0</v>
      </c>
      <c r="Z3262" s="21">
        <v>5</v>
      </c>
      <c r="AA3262" s="14">
        <v>0</v>
      </c>
      <c r="AB3262" s="3">
        <f t="shared" si="149"/>
        <v>60</v>
      </c>
      <c r="AC3262">
        <v>80.326967663282787</v>
      </c>
      <c r="AE3262" s="15" t="s">
        <v>149</v>
      </c>
      <c r="AF3262" s="2" t="s">
        <v>34</v>
      </c>
      <c r="AK3262" s="3">
        <f>(240*AH3262)+(12*AI3262)+AJ3262</f>
        <v>0</v>
      </c>
      <c r="AL3262">
        <v>0</v>
      </c>
      <c r="AN3262" s="3">
        <v>171</v>
      </c>
      <c r="AO3262" s="3">
        <v>0</v>
      </c>
      <c r="AP3262" s="3">
        <v>2130</v>
      </c>
      <c r="AR3262" s="183" t="s">
        <v>9368</v>
      </c>
      <c r="AS3262" s="183" t="s">
        <v>9548</v>
      </c>
      <c r="AT3262" s="3">
        <v>0</v>
      </c>
      <c r="AU3262" s="3">
        <v>1</v>
      </c>
      <c r="AW3262" s="200">
        <v>1</v>
      </c>
      <c r="AX3262" s="200">
        <v>0</v>
      </c>
      <c r="AY3262" s="200">
        <v>0</v>
      </c>
      <c r="AZ3262" s="200">
        <v>0</v>
      </c>
      <c r="BA3262" s="200">
        <v>0</v>
      </c>
      <c r="BB3262" s="200">
        <v>0</v>
      </c>
      <c r="BC3262" s="200">
        <v>0</v>
      </c>
      <c r="BE3262" s="18">
        <v>0</v>
      </c>
      <c r="BF3262" s="18">
        <v>0</v>
      </c>
      <c r="BG3262" s="18">
        <v>0</v>
      </c>
      <c r="BH3262" s="18">
        <v>0</v>
      </c>
      <c r="BI3262" s="18">
        <v>0</v>
      </c>
      <c r="BJ3262" s="18">
        <v>0</v>
      </c>
    </row>
    <row r="3263" spans="1:62" x14ac:dyDescent="0.25">
      <c r="A3263" s="18">
        <v>159</v>
      </c>
      <c r="B3263" s="3">
        <v>91</v>
      </c>
      <c r="C3263" s="18" t="s">
        <v>4721</v>
      </c>
      <c r="D3263" s="3" t="s">
        <v>732</v>
      </c>
      <c r="E3263" s="48" t="s">
        <v>46</v>
      </c>
      <c r="F3263" s="48" t="s">
        <v>7591</v>
      </c>
      <c r="K3263" s="113">
        <v>0</v>
      </c>
      <c r="L3263" s="113">
        <v>0</v>
      </c>
      <c r="M3263" s="113">
        <v>0</v>
      </c>
      <c r="N3263" s="42">
        <v>0</v>
      </c>
      <c r="O3263" s="48">
        <v>0</v>
      </c>
      <c r="P3263" s="48">
        <v>0</v>
      </c>
      <c r="Q3263" s="48">
        <v>0</v>
      </c>
      <c r="R3263" s="48">
        <v>0</v>
      </c>
      <c r="S3263" s="113">
        <v>0</v>
      </c>
      <c r="T3263" s="48">
        <v>0</v>
      </c>
      <c r="U3263" s="47"/>
      <c r="V3263" s="22" t="s">
        <v>9367</v>
      </c>
      <c r="W3263" s="134" t="s">
        <v>4723</v>
      </c>
      <c r="X3263" s="3" t="s">
        <v>23</v>
      </c>
      <c r="Y3263" s="21">
        <v>0</v>
      </c>
      <c r="Z3263" s="21">
        <v>7</v>
      </c>
      <c r="AA3263" s="14">
        <v>6</v>
      </c>
      <c r="AB3263" s="3">
        <f t="shared" si="149"/>
        <v>90</v>
      </c>
      <c r="AC3263">
        <v>120.49045149492417</v>
      </c>
      <c r="AN3263" s="3">
        <v>171</v>
      </c>
      <c r="AO3263" s="3">
        <v>0</v>
      </c>
      <c r="AP3263" s="3">
        <v>2130</v>
      </c>
      <c r="AR3263" s="183" t="s">
        <v>9368</v>
      </c>
      <c r="AS3263" s="183" t="s">
        <v>9548</v>
      </c>
      <c r="AT3263" s="3">
        <v>0</v>
      </c>
      <c r="AU3263" s="3">
        <v>1</v>
      </c>
      <c r="AW3263" s="200">
        <v>1</v>
      </c>
      <c r="AX3263" s="200">
        <v>0</v>
      </c>
      <c r="AY3263" s="200">
        <v>0</v>
      </c>
      <c r="AZ3263" s="200">
        <v>0</v>
      </c>
      <c r="BA3263" s="200">
        <v>0</v>
      </c>
      <c r="BB3263" s="200">
        <v>0</v>
      </c>
      <c r="BC3263" s="200">
        <v>0</v>
      </c>
    </row>
    <row r="3264" spans="1:62" x14ac:dyDescent="0.25">
      <c r="A3264" s="18">
        <v>159</v>
      </c>
      <c r="B3264" s="3">
        <v>91</v>
      </c>
      <c r="C3264" s="18" t="s">
        <v>4721</v>
      </c>
      <c r="D3264" s="3" t="s">
        <v>732</v>
      </c>
      <c r="E3264" s="48" t="s">
        <v>46</v>
      </c>
      <c r="F3264" s="48" t="s">
        <v>7592</v>
      </c>
      <c r="K3264" s="113">
        <v>0</v>
      </c>
      <c r="L3264" s="113">
        <v>0</v>
      </c>
      <c r="M3264" s="113">
        <v>0</v>
      </c>
      <c r="N3264" s="42">
        <v>0</v>
      </c>
      <c r="O3264" s="48">
        <v>0</v>
      </c>
      <c r="P3264" s="48">
        <v>0</v>
      </c>
      <c r="Q3264" s="48">
        <v>0</v>
      </c>
      <c r="R3264" s="48">
        <v>0</v>
      </c>
      <c r="S3264" s="113">
        <v>0</v>
      </c>
      <c r="T3264" s="48">
        <v>0</v>
      </c>
      <c r="U3264" s="47"/>
      <c r="V3264" s="22" t="s">
        <v>9367</v>
      </c>
      <c r="W3264" s="134" t="s">
        <v>4724</v>
      </c>
      <c r="X3264" s="3" t="s">
        <v>196</v>
      </c>
      <c r="Y3264" s="21">
        <v>0</v>
      </c>
      <c r="Z3264" s="21">
        <v>3</v>
      </c>
      <c r="AA3264" s="14">
        <v>0</v>
      </c>
      <c r="AB3264" s="3">
        <f t="shared" si="149"/>
        <v>36</v>
      </c>
      <c r="AC3264">
        <v>48.196180597969672</v>
      </c>
      <c r="AN3264" s="3">
        <v>171</v>
      </c>
      <c r="AO3264" s="3">
        <v>0</v>
      </c>
      <c r="AP3264" s="3">
        <v>2130</v>
      </c>
      <c r="AR3264" s="183" t="s">
        <v>9369</v>
      </c>
      <c r="AS3264" s="183" t="s">
        <v>9548</v>
      </c>
      <c r="AT3264" s="3">
        <v>0</v>
      </c>
      <c r="AU3264" s="3">
        <v>1</v>
      </c>
      <c r="AW3264" s="200">
        <v>1</v>
      </c>
      <c r="AX3264" s="200">
        <v>0</v>
      </c>
      <c r="AY3264" s="200">
        <v>0</v>
      </c>
      <c r="AZ3264" s="200">
        <v>0</v>
      </c>
      <c r="BA3264" s="200">
        <v>0</v>
      </c>
      <c r="BB3264" s="200">
        <v>0</v>
      </c>
      <c r="BC3264" s="200">
        <v>0</v>
      </c>
    </row>
    <row r="3265" spans="1:62" x14ac:dyDescent="0.25">
      <c r="A3265" s="18">
        <v>159</v>
      </c>
      <c r="B3265" s="3">
        <v>91</v>
      </c>
      <c r="C3265" s="18" t="s">
        <v>4721</v>
      </c>
      <c r="D3265" s="3" t="s">
        <v>732</v>
      </c>
      <c r="E3265" s="48" t="s">
        <v>46</v>
      </c>
      <c r="F3265" s="48" t="s">
        <v>7593</v>
      </c>
      <c r="K3265" s="113">
        <v>0</v>
      </c>
      <c r="L3265" s="113">
        <v>0</v>
      </c>
      <c r="M3265" s="113">
        <v>0</v>
      </c>
      <c r="N3265" s="42">
        <v>0</v>
      </c>
      <c r="O3265" s="48">
        <v>0</v>
      </c>
      <c r="P3265" s="48">
        <v>0</v>
      </c>
      <c r="Q3265" s="48">
        <v>0</v>
      </c>
      <c r="R3265" s="48">
        <v>0</v>
      </c>
      <c r="S3265" s="113">
        <v>0</v>
      </c>
      <c r="T3265" s="48">
        <v>0</v>
      </c>
      <c r="U3265" s="47"/>
      <c r="V3265" s="22" t="s">
        <v>9486</v>
      </c>
      <c r="W3265" s="134" t="s">
        <v>4725</v>
      </c>
      <c r="X3265" s="3" t="s">
        <v>239</v>
      </c>
      <c r="Y3265" s="21">
        <v>0</v>
      </c>
      <c r="Z3265" s="21">
        <v>2</v>
      </c>
      <c r="AA3265" s="14">
        <v>0</v>
      </c>
      <c r="AB3265" s="3">
        <f t="shared" si="149"/>
        <v>24</v>
      </c>
      <c r="AC3265">
        <v>31.386931620422189</v>
      </c>
      <c r="AN3265" s="3">
        <v>171</v>
      </c>
      <c r="AO3265" s="3">
        <v>0</v>
      </c>
      <c r="AP3265" s="3">
        <v>1959</v>
      </c>
      <c r="AR3265" s="183" t="s">
        <v>9369</v>
      </c>
      <c r="AS3265" s="183" t="s">
        <v>9548</v>
      </c>
      <c r="AT3265" s="3">
        <v>0</v>
      </c>
      <c r="AU3265" s="3">
        <v>1</v>
      </c>
      <c r="AW3265" s="200">
        <v>1</v>
      </c>
      <c r="AX3265" s="200">
        <v>0</v>
      </c>
      <c r="AY3265" s="200">
        <v>0</v>
      </c>
      <c r="AZ3265" s="200">
        <v>0</v>
      </c>
      <c r="BA3265" s="200">
        <v>0</v>
      </c>
      <c r="BB3265" s="200">
        <v>0</v>
      </c>
      <c r="BC3265" s="200">
        <v>0</v>
      </c>
    </row>
    <row r="3266" spans="1:62" s="6" customFormat="1" ht="15.75" thickBot="1" x14ac:dyDescent="0.3">
      <c r="A3266" s="23">
        <v>159</v>
      </c>
      <c r="B3266" s="6">
        <v>91</v>
      </c>
      <c r="C3266" s="23" t="s">
        <v>4721</v>
      </c>
      <c r="D3266" s="6" t="s">
        <v>732</v>
      </c>
      <c r="E3266" s="28" t="s">
        <v>46</v>
      </c>
      <c r="F3266" s="28" t="s">
        <v>7594</v>
      </c>
      <c r="K3266" s="142">
        <v>0</v>
      </c>
      <c r="L3266" s="142">
        <v>0</v>
      </c>
      <c r="M3266" s="142">
        <v>0</v>
      </c>
      <c r="N3266" s="30">
        <v>0</v>
      </c>
      <c r="O3266" s="28">
        <v>0</v>
      </c>
      <c r="P3266" s="28">
        <v>0</v>
      </c>
      <c r="Q3266" s="28">
        <v>0</v>
      </c>
      <c r="R3266" s="28">
        <v>0</v>
      </c>
      <c r="S3266" s="142">
        <v>0</v>
      </c>
      <c r="T3266" s="28">
        <v>0</v>
      </c>
      <c r="U3266" s="90"/>
      <c r="V3266" s="9" t="s">
        <v>149</v>
      </c>
      <c r="W3266" s="133" t="s">
        <v>4726</v>
      </c>
      <c r="X3266" s="6" t="s">
        <v>442</v>
      </c>
      <c r="Y3266" s="19">
        <v>0</v>
      </c>
      <c r="Z3266" s="19">
        <v>17</v>
      </c>
      <c r="AA3266" s="9">
        <v>6</v>
      </c>
      <c r="AB3266" s="6">
        <f t="shared" si="149"/>
        <v>210</v>
      </c>
      <c r="AD3266" s="10"/>
      <c r="AE3266" s="11"/>
      <c r="AF3266" s="7"/>
      <c r="AM3266" s="10"/>
      <c r="AN3266" s="6">
        <v>171</v>
      </c>
      <c r="AO3266" s="6">
        <v>0</v>
      </c>
      <c r="AR3266" s="198" t="s">
        <v>9369</v>
      </c>
      <c r="AS3266" s="198" t="s">
        <v>9548</v>
      </c>
      <c r="AT3266" s="6">
        <v>0</v>
      </c>
      <c r="AU3266" s="6">
        <v>1</v>
      </c>
      <c r="AV3266" s="10"/>
      <c r="AW3266" s="201"/>
      <c r="BD3266" s="10"/>
    </row>
    <row r="3267" spans="1:62" ht="15.75" thickTop="1" x14ac:dyDescent="0.25">
      <c r="A3267" s="18">
        <v>160</v>
      </c>
      <c r="B3267" s="3">
        <v>94</v>
      </c>
      <c r="C3267" s="18" t="s">
        <v>4727</v>
      </c>
      <c r="D3267" s="3" t="s">
        <v>102</v>
      </c>
      <c r="E3267" s="48" t="s">
        <v>46</v>
      </c>
      <c r="F3267" s="48" t="s">
        <v>6252</v>
      </c>
      <c r="G3267" s="48" t="s">
        <v>7595</v>
      </c>
      <c r="K3267" s="113">
        <v>0</v>
      </c>
      <c r="L3267" s="113">
        <v>0</v>
      </c>
      <c r="M3267" s="113">
        <v>1</v>
      </c>
      <c r="N3267" s="42">
        <v>0</v>
      </c>
      <c r="O3267" s="48">
        <v>0</v>
      </c>
      <c r="P3267" s="48">
        <v>0</v>
      </c>
      <c r="Q3267" s="48">
        <v>1</v>
      </c>
      <c r="R3267" s="48">
        <v>0</v>
      </c>
      <c r="S3267" s="113">
        <v>0</v>
      </c>
      <c r="T3267" s="48">
        <v>0</v>
      </c>
      <c r="U3267" s="47"/>
      <c r="V3267" s="22" t="s">
        <v>9158</v>
      </c>
      <c r="W3267" s="134" t="s">
        <v>4728</v>
      </c>
      <c r="X3267" s="3" t="s">
        <v>4729</v>
      </c>
      <c r="Y3267" s="21">
        <v>0</v>
      </c>
      <c r="Z3267" s="21">
        <v>1</v>
      </c>
      <c r="AA3267" s="14">
        <v>7.5</v>
      </c>
      <c r="AB3267" s="3">
        <f t="shared" si="149"/>
        <v>19.5</v>
      </c>
      <c r="AC3267">
        <v>27.455947488605702</v>
      </c>
      <c r="AE3267" s="22"/>
      <c r="AL3267">
        <v>0</v>
      </c>
      <c r="AN3267" s="3">
        <v>727</v>
      </c>
      <c r="AO3267" s="3">
        <v>0</v>
      </c>
      <c r="AP3267" s="3">
        <v>2498</v>
      </c>
      <c r="AR3267" s="183" t="s">
        <v>9487</v>
      </c>
      <c r="AS3267" s="183" t="s">
        <v>9287</v>
      </c>
      <c r="AT3267" s="3">
        <v>1</v>
      </c>
      <c r="AU3267" s="18">
        <v>0</v>
      </c>
      <c r="AV3267" s="17"/>
      <c r="AW3267" s="200">
        <v>1</v>
      </c>
      <c r="AX3267" s="200">
        <v>0</v>
      </c>
      <c r="AY3267" s="200">
        <v>0</v>
      </c>
      <c r="AZ3267" s="200">
        <v>0</v>
      </c>
      <c r="BA3267" s="200">
        <v>0</v>
      </c>
      <c r="BB3267" s="200">
        <v>0</v>
      </c>
      <c r="BC3267" s="200">
        <v>0</v>
      </c>
    </row>
    <row r="3268" spans="1:62" x14ac:dyDescent="0.25">
      <c r="A3268" s="18">
        <v>160</v>
      </c>
      <c r="B3268" s="3">
        <v>94</v>
      </c>
      <c r="C3268" s="18" t="s">
        <v>4727</v>
      </c>
      <c r="D3268" s="3" t="s">
        <v>102</v>
      </c>
      <c r="E3268" s="48" t="s">
        <v>46</v>
      </c>
      <c r="F3268" s="48" t="s">
        <v>6252</v>
      </c>
      <c r="G3268" s="48" t="s">
        <v>7595</v>
      </c>
      <c r="K3268" s="113">
        <v>0</v>
      </c>
      <c r="L3268" s="113">
        <v>0</v>
      </c>
      <c r="M3268" s="113">
        <v>1</v>
      </c>
      <c r="N3268" s="42">
        <v>0</v>
      </c>
      <c r="O3268" s="48">
        <v>0</v>
      </c>
      <c r="P3268" s="48">
        <v>0</v>
      </c>
      <c r="Q3268" s="48">
        <v>1</v>
      </c>
      <c r="R3268" s="48">
        <v>0</v>
      </c>
      <c r="S3268" s="113">
        <v>0</v>
      </c>
      <c r="T3268" s="48">
        <v>0</v>
      </c>
      <c r="U3268" s="47"/>
      <c r="V3268" s="22" t="s">
        <v>9158</v>
      </c>
      <c r="W3268" s="134" t="s">
        <v>4730</v>
      </c>
      <c r="X3268" s="3" t="s">
        <v>65</v>
      </c>
      <c r="Y3268" s="21">
        <v>0</v>
      </c>
      <c r="Z3268" s="21">
        <v>2</v>
      </c>
      <c r="AA3268" s="14">
        <v>6</v>
      </c>
      <c r="AB3268" s="3">
        <f t="shared" si="149"/>
        <v>30</v>
      </c>
      <c r="AC3268">
        <v>42.239919213239546</v>
      </c>
      <c r="AE3268" s="22" t="s">
        <v>9287</v>
      </c>
      <c r="AF3268" s="2" t="s">
        <v>123</v>
      </c>
      <c r="AG3268" s="3" t="s">
        <v>4731</v>
      </c>
      <c r="AH3268" s="3">
        <v>0</v>
      </c>
      <c r="AI3268" s="3">
        <v>4</v>
      </c>
      <c r="AJ3268" s="3">
        <v>1.5</v>
      </c>
      <c r="AK3268" s="3">
        <f>(240*AH3268)+(12*AI3268)+AJ3268</f>
        <v>49.5</v>
      </c>
      <c r="AL3268">
        <v>67.451143172818945</v>
      </c>
      <c r="AN3268" s="3">
        <v>727</v>
      </c>
      <c r="AO3268" s="3">
        <v>0</v>
      </c>
      <c r="AP3268" s="3">
        <v>2498</v>
      </c>
      <c r="AQ3268" s="3">
        <v>2259</v>
      </c>
      <c r="AR3268" s="183" t="s">
        <v>9487</v>
      </c>
      <c r="AS3268" s="183" t="s">
        <v>9287</v>
      </c>
      <c r="AT3268" s="3">
        <v>1</v>
      </c>
      <c r="AU3268" s="18">
        <v>0</v>
      </c>
      <c r="AV3268" s="17"/>
      <c r="AW3268" s="200">
        <v>1</v>
      </c>
      <c r="AX3268" s="200">
        <v>0</v>
      </c>
      <c r="AY3268" s="200">
        <v>0</v>
      </c>
      <c r="AZ3268" s="200">
        <v>0</v>
      </c>
      <c r="BA3268" s="200">
        <v>0</v>
      </c>
      <c r="BB3268" s="200">
        <v>0</v>
      </c>
      <c r="BC3268" s="200">
        <v>0</v>
      </c>
      <c r="BE3268" s="18">
        <v>1</v>
      </c>
      <c r="BF3268" s="18">
        <v>0</v>
      </c>
      <c r="BG3268" s="18">
        <v>0</v>
      </c>
      <c r="BH3268" s="18">
        <v>0</v>
      </c>
      <c r="BI3268" s="18">
        <v>0</v>
      </c>
      <c r="BJ3268" s="18">
        <v>0</v>
      </c>
    </row>
    <row r="3269" spans="1:62" x14ac:dyDescent="0.25">
      <c r="A3269" s="18">
        <v>160</v>
      </c>
      <c r="B3269" s="3">
        <v>94</v>
      </c>
      <c r="C3269" s="18" t="s">
        <v>4727</v>
      </c>
      <c r="D3269" s="3" t="s">
        <v>102</v>
      </c>
      <c r="E3269" s="48" t="s">
        <v>46</v>
      </c>
      <c r="F3269" s="48" t="s">
        <v>6252</v>
      </c>
      <c r="G3269" s="48" t="s">
        <v>7595</v>
      </c>
      <c r="K3269" s="113">
        <v>0</v>
      </c>
      <c r="L3269" s="113">
        <v>0</v>
      </c>
      <c r="M3269" s="113">
        <v>1</v>
      </c>
      <c r="N3269" s="42">
        <v>0</v>
      </c>
      <c r="O3269" s="48">
        <v>0</v>
      </c>
      <c r="P3269" s="48">
        <v>0</v>
      </c>
      <c r="Q3269" s="48">
        <v>1</v>
      </c>
      <c r="R3269" s="48">
        <v>0</v>
      </c>
      <c r="S3269" s="113">
        <v>0</v>
      </c>
      <c r="T3269" s="48">
        <v>0</v>
      </c>
      <c r="U3269" s="47"/>
      <c r="V3269" s="14" t="s">
        <v>149</v>
      </c>
      <c r="X3269" s="3" t="s">
        <v>4731</v>
      </c>
      <c r="Y3269" s="21">
        <v>0</v>
      </c>
      <c r="Z3269" s="21">
        <v>4</v>
      </c>
      <c r="AA3269" s="14">
        <v>1.5</v>
      </c>
      <c r="AB3269" s="3">
        <f t="shared" si="149"/>
        <v>49.5</v>
      </c>
      <c r="AE3269" s="22"/>
      <c r="AG3269" s="3" t="s">
        <v>4731</v>
      </c>
      <c r="AH3269" s="3">
        <v>0</v>
      </c>
      <c r="AI3269" s="3">
        <v>4</v>
      </c>
      <c r="AJ3269" s="3">
        <v>1.5</v>
      </c>
      <c r="AK3269" s="3">
        <f>(240*AH3269)+(12*AI3269)+AJ3269</f>
        <v>49.5</v>
      </c>
      <c r="AL3269">
        <v>49.5</v>
      </c>
      <c r="AN3269" s="3">
        <v>727</v>
      </c>
      <c r="AO3269" s="3">
        <v>0</v>
      </c>
      <c r="AR3269" s="183" t="s">
        <v>9418</v>
      </c>
      <c r="AS3269" s="183" t="s">
        <v>9287</v>
      </c>
      <c r="AT3269" s="3">
        <v>1</v>
      </c>
      <c r="AU3269" s="18">
        <v>0</v>
      </c>
      <c r="AV3269" s="17"/>
    </row>
    <row r="3270" spans="1:62" x14ac:dyDescent="0.25">
      <c r="A3270" s="18">
        <v>160</v>
      </c>
      <c r="B3270" s="3">
        <v>94</v>
      </c>
      <c r="C3270" s="18" t="s">
        <v>4727</v>
      </c>
      <c r="D3270" s="3" t="s">
        <v>102</v>
      </c>
      <c r="E3270" s="48" t="s">
        <v>46</v>
      </c>
      <c r="F3270" s="48" t="s">
        <v>6252</v>
      </c>
      <c r="G3270" s="48" t="s">
        <v>7595</v>
      </c>
      <c r="K3270" s="113">
        <v>0</v>
      </c>
      <c r="L3270" s="113">
        <v>0</v>
      </c>
      <c r="M3270" s="113">
        <v>1</v>
      </c>
      <c r="N3270" s="42">
        <v>0</v>
      </c>
      <c r="O3270" s="48">
        <v>0</v>
      </c>
      <c r="P3270" s="48">
        <v>0</v>
      </c>
      <c r="Q3270" s="48">
        <v>1</v>
      </c>
      <c r="R3270" s="48">
        <v>0</v>
      </c>
      <c r="S3270" s="113">
        <v>0</v>
      </c>
      <c r="T3270" s="48">
        <v>0</v>
      </c>
      <c r="U3270" s="47"/>
      <c r="V3270" s="22" t="s">
        <v>9370</v>
      </c>
      <c r="W3270" s="134" t="s">
        <v>4732</v>
      </c>
      <c r="X3270" s="3" t="s">
        <v>4542</v>
      </c>
      <c r="Y3270" s="21">
        <v>0</v>
      </c>
      <c r="Z3270" s="21">
        <v>4</v>
      </c>
      <c r="AA3270" s="14">
        <v>0</v>
      </c>
      <c r="AB3270" s="3">
        <f t="shared" si="149"/>
        <v>48</v>
      </c>
      <c r="AC3270">
        <v>63.578645407618367</v>
      </c>
      <c r="AE3270" s="15" t="s">
        <v>149</v>
      </c>
      <c r="AF3270" s="2" t="s">
        <v>4733</v>
      </c>
      <c r="AK3270" s="3" t="s">
        <v>2778</v>
      </c>
      <c r="AN3270" s="3">
        <v>727</v>
      </c>
      <c r="AO3270" s="3">
        <v>0</v>
      </c>
      <c r="AP3270" s="3">
        <v>2052</v>
      </c>
      <c r="AR3270" s="183" t="s">
        <v>9418</v>
      </c>
      <c r="AS3270" s="183" t="s">
        <v>9287</v>
      </c>
      <c r="AT3270" s="3">
        <v>1</v>
      </c>
      <c r="AU3270" s="18">
        <v>0</v>
      </c>
      <c r="AV3270" s="17"/>
      <c r="AW3270" s="200">
        <v>1</v>
      </c>
      <c r="AX3270" s="200">
        <v>0</v>
      </c>
      <c r="AY3270" s="200">
        <v>0</v>
      </c>
      <c r="AZ3270" s="200">
        <v>0</v>
      </c>
      <c r="BA3270" s="200">
        <v>0</v>
      </c>
      <c r="BB3270" s="200">
        <v>0</v>
      </c>
      <c r="BC3270" s="200">
        <v>0</v>
      </c>
    </row>
    <row r="3271" spans="1:62" x14ac:dyDescent="0.25">
      <c r="A3271" s="18">
        <v>160</v>
      </c>
      <c r="B3271" s="3">
        <v>94</v>
      </c>
      <c r="C3271" s="18" t="s">
        <v>4727</v>
      </c>
      <c r="D3271" s="3" t="s">
        <v>102</v>
      </c>
      <c r="E3271" s="48" t="s">
        <v>46</v>
      </c>
      <c r="F3271" s="48" t="s">
        <v>6252</v>
      </c>
      <c r="G3271" s="48" t="s">
        <v>7595</v>
      </c>
      <c r="K3271" s="113">
        <v>0</v>
      </c>
      <c r="L3271" s="113">
        <v>0</v>
      </c>
      <c r="M3271" s="113">
        <v>1</v>
      </c>
      <c r="N3271" s="42">
        <v>0</v>
      </c>
      <c r="O3271" s="48">
        <v>0</v>
      </c>
      <c r="P3271" s="48">
        <v>0</v>
      </c>
      <c r="Q3271" s="48">
        <v>1</v>
      </c>
      <c r="R3271" s="48">
        <v>0</v>
      </c>
      <c r="S3271" s="113">
        <v>0</v>
      </c>
      <c r="T3271" s="48">
        <v>0</v>
      </c>
      <c r="U3271" s="47"/>
      <c r="V3271" s="22" t="s">
        <v>9370</v>
      </c>
      <c r="W3271" s="134" t="s">
        <v>4734</v>
      </c>
      <c r="X3271" s="3" t="s">
        <v>237</v>
      </c>
      <c r="Y3271" s="21">
        <v>0</v>
      </c>
      <c r="Z3271" s="21">
        <v>15</v>
      </c>
      <c r="AA3271" s="14">
        <v>0</v>
      </c>
      <c r="AB3271" s="3">
        <f t="shared" si="149"/>
        <v>180</v>
      </c>
      <c r="AC3271">
        <v>238.4199202785689</v>
      </c>
      <c r="AN3271" s="3">
        <v>727</v>
      </c>
      <c r="AO3271" s="3">
        <v>0</v>
      </c>
      <c r="AP3271" s="3">
        <v>2052</v>
      </c>
      <c r="AR3271" s="183" t="s">
        <v>9418</v>
      </c>
      <c r="AS3271" s="183" t="s">
        <v>9287</v>
      </c>
      <c r="AT3271" s="3">
        <v>1</v>
      </c>
      <c r="AU3271" s="18">
        <v>0</v>
      </c>
      <c r="AV3271" s="17"/>
      <c r="AW3271" s="200">
        <v>1</v>
      </c>
      <c r="AX3271" s="200">
        <v>0</v>
      </c>
      <c r="AY3271" s="200">
        <v>0</v>
      </c>
      <c r="AZ3271" s="200">
        <v>0</v>
      </c>
      <c r="BA3271" s="200">
        <v>0</v>
      </c>
      <c r="BB3271" s="200">
        <v>0</v>
      </c>
      <c r="BC3271" s="200">
        <v>0</v>
      </c>
    </row>
    <row r="3272" spans="1:62" x14ac:dyDescent="0.25">
      <c r="A3272" s="18">
        <v>160</v>
      </c>
      <c r="B3272" s="3">
        <v>94</v>
      </c>
      <c r="C3272" s="18" t="s">
        <v>4727</v>
      </c>
      <c r="D3272" s="3" t="s">
        <v>102</v>
      </c>
      <c r="E3272" s="48" t="s">
        <v>46</v>
      </c>
      <c r="F3272" s="48" t="s">
        <v>6252</v>
      </c>
      <c r="G3272" s="48" t="s">
        <v>7595</v>
      </c>
      <c r="K3272" s="113">
        <v>0</v>
      </c>
      <c r="L3272" s="113">
        <v>0</v>
      </c>
      <c r="M3272" s="113">
        <v>1</v>
      </c>
      <c r="N3272" s="42">
        <v>0</v>
      </c>
      <c r="O3272" s="48">
        <v>0</v>
      </c>
      <c r="P3272" s="48">
        <v>0</v>
      </c>
      <c r="Q3272" s="48">
        <v>1</v>
      </c>
      <c r="R3272" s="48">
        <v>0</v>
      </c>
      <c r="S3272" s="113">
        <v>0</v>
      </c>
      <c r="T3272" s="48">
        <v>0</v>
      </c>
      <c r="U3272" s="47"/>
      <c r="V3272" s="22" t="s">
        <v>9370</v>
      </c>
      <c r="W3272" s="134" t="s">
        <v>4735</v>
      </c>
      <c r="X3272" s="3" t="s">
        <v>40</v>
      </c>
      <c r="Y3272" s="21">
        <v>0</v>
      </c>
      <c r="Z3272" s="21">
        <v>6</v>
      </c>
      <c r="AA3272" s="14">
        <v>6</v>
      </c>
      <c r="AB3272" s="3">
        <f t="shared" si="149"/>
        <v>78</v>
      </c>
      <c r="AC3272">
        <v>103.31529878737986</v>
      </c>
      <c r="AN3272" s="3">
        <v>727</v>
      </c>
      <c r="AO3272" s="3">
        <v>0</v>
      </c>
      <c r="AP3272" s="3">
        <v>2052</v>
      </c>
      <c r="AR3272" s="183" t="s">
        <v>9418</v>
      </c>
      <c r="AS3272" s="183" t="s">
        <v>9287</v>
      </c>
      <c r="AT3272" s="3">
        <v>1</v>
      </c>
      <c r="AU3272" s="18">
        <v>0</v>
      </c>
      <c r="AV3272" s="17"/>
      <c r="AW3272" s="200">
        <v>1</v>
      </c>
      <c r="AX3272" s="200">
        <v>0</v>
      </c>
      <c r="AY3272" s="200">
        <v>0</v>
      </c>
      <c r="AZ3272" s="200">
        <v>0</v>
      </c>
      <c r="BA3272" s="200">
        <v>0</v>
      </c>
      <c r="BB3272" s="200">
        <v>0</v>
      </c>
      <c r="BC3272" s="200">
        <v>0</v>
      </c>
    </row>
    <row r="3273" spans="1:62" x14ac:dyDescent="0.25">
      <c r="A3273" s="18">
        <v>160</v>
      </c>
      <c r="B3273" s="3">
        <v>94</v>
      </c>
      <c r="C3273" s="18" t="s">
        <v>4727</v>
      </c>
      <c r="D3273" s="3" t="s">
        <v>102</v>
      </c>
      <c r="E3273" s="48" t="s">
        <v>46</v>
      </c>
      <c r="F3273" s="48" t="s">
        <v>6252</v>
      </c>
      <c r="G3273" s="48" t="s">
        <v>7595</v>
      </c>
      <c r="K3273" s="113">
        <v>0</v>
      </c>
      <c r="L3273" s="113">
        <v>0</v>
      </c>
      <c r="M3273" s="113">
        <v>1</v>
      </c>
      <c r="N3273" s="42">
        <v>0</v>
      </c>
      <c r="O3273" s="48">
        <v>0</v>
      </c>
      <c r="P3273" s="48">
        <v>0</v>
      </c>
      <c r="Q3273" s="48">
        <v>1</v>
      </c>
      <c r="R3273" s="48">
        <v>0</v>
      </c>
      <c r="S3273" s="113">
        <v>0</v>
      </c>
      <c r="T3273" s="48">
        <v>0</v>
      </c>
      <c r="U3273" s="47"/>
      <c r="V3273" s="22" t="s">
        <v>9488</v>
      </c>
      <c r="W3273" s="134" t="s">
        <v>4736</v>
      </c>
      <c r="X3273" s="3" t="s">
        <v>832</v>
      </c>
      <c r="Y3273" s="21">
        <v>0</v>
      </c>
      <c r="Z3273" s="21">
        <v>13</v>
      </c>
      <c r="AA3273" s="14">
        <v>0</v>
      </c>
      <c r="AB3273" s="3">
        <f t="shared" si="149"/>
        <v>156</v>
      </c>
      <c r="AC3273">
        <v>205.47340152103908</v>
      </c>
      <c r="AN3273" s="3">
        <v>727</v>
      </c>
      <c r="AO3273" s="3">
        <v>0</v>
      </c>
      <c r="AP3273" s="3">
        <v>2011</v>
      </c>
      <c r="AR3273" s="183" t="s">
        <v>9418</v>
      </c>
      <c r="AS3273" s="183" t="s">
        <v>9287</v>
      </c>
      <c r="AT3273" s="3">
        <v>1</v>
      </c>
      <c r="AU3273" s="18">
        <v>0</v>
      </c>
      <c r="AV3273" s="17"/>
      <c r="AW3273" s="200">
        <v>1</v>
      </c>
      <c r="AX3273" s="200">
        <v>0</v>
      </c>
      <c r="AY3273" s="200">
        <v>0</v>
      </c>
      <c r="AZ3273" s="200">
        <v>0</v>
      </c>
      <c r="BA3273" s="200">
        <v>0</v>
      </c>
      <c r="BB3273" s="200">
        <v>0</v>
      </c>
      <c r="BC3273" s="200">
        <v>0</v>
      </c>
    </row>
    <row r="3274" spans="1:62" x14ac:dyDescent="0.25">
      <c r="A3274" s="18">
        <v>160</v>
      </c>
      <c r="B3274" s="3">
        <v>94</v>
      </c>
      <c r="C3274" s="18" t="s">
        <v>4727</v>
      </c>
      <c r="D3274" s="3" t="s">
        <v>102</v>
      </c>
      <c r="E3274" s="48" t="s">
        <v>46</v>
      </c>
      <c r="F3274" s="48" t="s">
        <v>6252</v>
      </c>
      <c r="G3274" s="48" t="s">
        <v>7595</v>
      </c>
      <c r="K3274" s="113">
        <v>0</v>
      </c>
      <c r="L3274" s="113">
        <v>0</v>
      </c>
      <c r="M3274" s="113">
        <v>1</v>
      </c>
      <c r="N3274" s="42">
        <v>0</v>
      </c>
      <c r="O3274" s="48">
        <v>0</v>
      </c>
      <c r="P3274" s="48">
        <v>0</v>
      </c>
      <c r="Q3274" s="48">
        <v>1</v>
      </c>
      <c r="R3274" s="48">
        <v>0</v>
      </c>
      <c r="S3274" s="113">
        <v>0</v>
      </c>
      <c r="T3274" s="48">
        <v>0</v>
      </c>
      <c r="U3274" s="47"/>
      <c r="V3274" s="22" t="s">
        <v>9488</v>
      </c>
      <c r="W3274" s="134" t="s">
        <v>4737</v>
      </c>
      <c r="X3274" s="3" t="s">
        <v>19</v>
      </c>
      <c r="Y3274" s="21">
        <v>0</v>
      </c>
      <c r="Z3274" s="21">
        <v>7</v>
      </c>
      <c r="AA3274" s="14">
        <v>3</v>
      </c>
      <c r="AB3274" s="3">
        <f t="shared" si="149"/>
        <v>87</v>
      </c>
      <c r="AC3274">
        <v>114.59093546365641</v>
      </c>
      <c r="AN3274" s="3">
        <v>727</v>
      </c>
      <c r="AO3274" s="3">
        <v>0</v>
      </c>
      <c r="AP3274" s="3">
        <v>2011</v>
      </c>
      <c r="AR3274" s="183" t="s">
        <v>9418</v>
      </c>
      <c r="AS3274" s="183" t="s">
        <v>9287</v>
      </c>
      <c r="AT3274" s="3">
        <v>1</v>
      </c>
      <c r="AU3274" s="18">
        <v>0</v>
      </c>
      <c r="AV3274" s="17"/>
      <c r="AW3274" s="200">
        <v>1</v>
      </c>
      <c r="AX3274" s="200">
        <v>0</v>
      </c>
      <c r="AY3274" s="200">
        <v>0</v>
      </c>
      <c r="AZ3274" s="200">
        <v>0</v>
      </c>
      <c r="BA3274" s="200">
        <v>0</v>
      </c>
      <c r="BB3274" s="200">
        <v>0</v>
      </c>
      <c r="BC3274" s="200">
        <v>0</v>
      </c>
    </row>
    <row r="3275" spans="1:62" x14ac:dyDescent="0.25">
      <c r="A3275" s="18">
        <v>160</v>
      </c>
      <c r="B3275" s="3">
        <v>94</v>
      </c>
      <c r="C3275" s="18" t="s">
        <v>4727</v>
      </c>
      <c r="D3275" s="3" t="s">
        <v>102</v>
      </c>
      <c r="E3275" s="48" t="s">
        <v>46</v>
      </c>
      <c r="F3275" s="48" t="s">
        <v>6252</v>
      </c>
      <c r="G3275" s="48" t="s">
        <v>7595</v>
      </c>
      <c r="K3275" s="113">
        <v>0</v>
      </c>
      <c r="L3275" s="113">
        <v>0</v>
      </c>
      <c r="M3275" s="113">
        <v>1</v>
      </c>
      <c r="N3275" s="42">
        <v>0</v>
      </c>
      <c r="O3275" s="48">
        <v>0</v>
      </c>
      <c r="P3275" s="48">
        <v>0</v>
      </c>
      <c r="Q3275" s="48">
        <v>1</v>
      </c>
      <c r="R3275" s="48">
        <v>0</v>
      </c>
      <c r="S3275" s="113">
        <v>0</v>
      </c>
      <c r="T3275" s="48">
        <v>0</v>
      </c>
      <c r="U3275" s="47"/>
      <c r="V3275" s="22" t="s">
        <v>9488</v>
      </c>
      <c r="W3275" s="134" t="s">
        <v>4738</v>
      </c>
      <c r="X3275" s="3" t="s">
        <v>503</v>
      </c>
      <c r="Y3275" s="21">
        <v>0</v>
      </c>
      <c r="Z3275" s="21">
        <v>12</v>
      </c>
      <c r="AA3275" s="14">
        <v>6</v>
      </c>
      <c r="AB3275" s="3">
        <f t="shared" si="149"/>
        <v>150</v>
      </c>
      <c r="AC3275">
        <v>197.57057838561448</v>
      </c>
      <c r="AN3275" s="3">
        <v>727</v>
      </c>
      <c r="AO3275" s="3">
        <v>0</v>
      </c>
      <c r="AP3275" s="3">
        <v>2011</v>
      </c>
      <c r="AR3275" s="183" t="s">
        <v>9418</v>
      </c>
      <c r="AS3275" s="183" t="s">
        <v>9287</v>
      </c>
      <c r="AT3275" s="3">
        <v>1</v>
      </c>
      <c r="AU3275" s="18">
        <v>0</v>
      </c>
      <c r="AV3275" s="17"/>
      <c r="AW3275" s="200">
        <v>1</v>
      </c>
      <c r="AX3275" s="200">
        <v>0</v>
      </c>
      <c r="AY3275" s="200">
        <v>0</v>
      </c>
      <c r="AZ3275" s="200">
        <v>0</v>
      </c>
      <c r="BA3275" s="200">
        <v>0</v>
      </c>
      <c r="BB3275" s="200">
        <v>0</v>
      </c>
      <c r="BC3275" s="200">
        <v>0</v>
      </c>
    </row>
    <row r="3276" spans="1:62" x14ac:dyDescent="0.25">
      <c r="A3276" s="18">
        <v>160</v>
      </c>
      <c r="B3276" s="3">
        <v>94</v>
      </c>
      <c r="C3276" s="18" t="s">
        <v>4727</v>
      </c>
      <c r="D3276" s="3" t="s">
        <v>102</v>
      </c>
      <c r="E3276" s="48" t="s">
        <v>46</v>
      </c>
      <c r="F3276" s="48" t="s">
        <v>6252</v>
      </c>
      <c r="G3276" s="48" t="s">
        <v>7595</v>
      </c>
      <c r="K3276" s="113">
        <v>0</v>
      </c>
      <c r="L3276" s="113">
        <v>0</v>
      </c>
      <c r="M3276" s="113">
        <v>1</v>
      </c>
      <c r="N3276" s="42">
        <v>0</v>
      </c>
      <c r="O3276" s="48">
        <v>0</v>
      </c>
      <c r="P3276" s="48">
        <v>0</v>
      </c>
      <c r="Q3276" s="48">
        <v>1</v>
      </c>
      <c r="R3276" s="48">
        <v>0</v>
      </c>
      <c r="S3276" s="113">
        <v>0</v>
      </c>
      <c r="T3276" s="48">
        <v>0</v>
      </c>
      <c r="U3276" s="47"/>
      <c r="V3276" s="22" t="s">
        <v>9447</v>
      </c>
      <c r="W3276" s="134" t="s">
        <v>4739</v>
      </c>
      <c r="X3276" s="3" t="s">
        <v>27</v>
      </c>
      <c r="Y3276" s="21">
        <v>0</v>
      </c>
      <c r="Z3276" s="21">
        <v>4</v>
      </c>
      <c r="AA3276" s="14">
        <v>0</v>
      </c>
      <c r="AB3276" s="3">
        <f t="shared" si="149"/>
        <v>48</v>
      </c>
      <c r="AC3276">
        <v>63.066896464820495</v>
      </c>
      <c r="AN3276" s="3">
        <v>727</v>
      </c>
      <c r="AO3276" s="3">
        <v>0</v>
      </c>
      <c r="AP3276" s="3">
        <v>1993</v>
      </c>
      <c r="AR3276" s="183" t="s">
        <v>9418</v>
      </c>
      <c r="AS3276" s="183" t="s">
        <v>9287</v>
      </c>
      <c r="AT3276" s="3">
        <v>1</v>
      </c>
      <c r="AU3276" s="18">
        <v>0</v>
      </c>
      <c r="AV3276" s="17"/>
      <c r="AW3276" s="200">
        <v>1</v>
      </c>
      <c r="AX3276" s="200">
        <v>0</v>
      </c>
      <c r="AY3276" s="200">
        <v>0</v>
      </c>
      <c r="AZ3276" s="200">
        <v>0</v>
      </c>
      <c r="BA3276" s="200">
        <v>0</v>
      </c>
      <c r="BB3276" s="200">
        <v>0</v>
      </c>
      <c r="BC3276" s="200">
        <v>0</v>
      </c>
    </row>
    <row r="3277" spans="1:62" s="18" customFormat="1" x14ac:dyDescent="0.25">
      <c r="A3277" s="18">
        <v>160</v>
      </c>
      <c r="B3277" s="3">
        <v>94</v>
      </c>
      <c r="C3277" s="18" t="s">
        <v>4727</v>
      </c>
      <c r="D3277" s="3" t="s">
        <v>102</v>
      </c>
      <c r="E3277" s="48" t="s">
        <v>46</v>
      </c>
      <c r="F3277" s="48" t="s">
        <v>6252</v>
      </c>
      <c r="G3277" s="48" t="s">
        <v>7595</v>
      </c>
      <c r="H3277" s="3"/>
      <c r="I3277" s="3"/>
      <c r="J3277" s="3"/>
      <c r="K3277" s="113">
        <v>0</v>
      </c>
      <c r="L3277" s="113">
        <v>0</v>
      </c>
      <c r="M3277" s="113">
        <v>1</v>
      </c>
      <c r="N3277" s="42">
        <v>0</v>
      </c>
      <c r="O3277" s="48">
        <v>0</v>
      </c>
      <c r="P3277" s="48">
        <v>0</v>
      </c>
      <c r="Q3277" s="48">
        <v>1</v>
      </c>
      <c r="R3277" s="48">
        <v>0</v>
      </c>
      <c r="S3277" s="113">
        <v>0</v>
      </c>
      <c r="T3277" s="48">
        <v>0</v>
      </c>
      <c r="U3277" s="47"/>
      <c r="V3277" s="22" t="s">
        <v>9447</v>
      </c>
      <c r="W3277" s="134" t="s">
        <v>4740</v>
      </c>
      <c r="X3277" s="3" t="s">
        <v>29</v>
      </c>
      <c r="Y3277" s="21">
        <v>0</v>
      </c>
      <c r="Z3277" s="21">
        <v>3</v>
      </c>
      <c r="AA3277" s="14">
        <v>9</v>
      </c>
      <c r="AB3277" s="3">
        <f t="shared" si="149"/>
        <v>45</v>
      </c>
      <c r="AC3277" s="18">
        <v>59.125215435769213</v>
      </c>
      <c r="AD3277" s="1"/>
      <c r="AE3277" s="15"/>
      <c r="AF3277" s="2"/>
      <c r="AG3277" s="3"/>
      <c r="AH3277" s="3"/>
      <c r="AI3277" s="3"/>
      <c r="AJ3277" s="3"/>
      <c r="AK3277" s="3"/>
      <c r="AM3277" s="1"/>
      <c r="AN3277" s="3">
        <v>727</v>
      </c>
      <c r="AO3277" s="3">
        <v>0</v>
      </c>
      <c r="AP3277" s="3">
        <v>1993</v>
      </c>
      <c r="AQ3277" s="3"/>
      <c r="AR3277" s="183" t="s">
        <v>9418</v>
      </c>
      <c r="AS3277" s="183" t="s">
        <v>9287</v>
      </c>
      <c r="AT3277" s="3">
        <v>1</v>
      </c>
      <c r="AU3277" s="18">
        <v>0</v>
      </c>
      <c r="AV3277" s="17"/>
      <c r="AW3277" s="200">
        <v>1</v>
      </c>
      <c r="AX3277" s="200">
        <v>0</v>
      </c>
      <c r="AY3277" s="200">
        <v>0</v>
      </c>
      <c r="AZ3277" s="200">
        <v>0</v>
      </c>
      <c r="BA3277" s="200">
        <v>0</v>
      </c>
      <c r="BB3277" s="200">
        <v>0</v>
      </c>
      <c r="BC3277" s="200">
        <v>0</v>
      </c>
      <c r="BD3277" s="1"/>
    </row>
    <row r="3278" spans="1:62" s="18" customFormat="1" ht="30" x14ac:dyDescent="0.25">
      <c r="A3278" s="18">
        <v>160</v>
      </c>
      <c r="B3278" s="3">
        <v>94</v>
      </c>
      <c r="C3278" s="18" t="s">
        <v>4727</v>
      </c>
      <c r="D3278" s="3" t="s">
        <v>102</v>
      </c>
      <c r="E3278" s="48" t="s">
        <v>46</v>
      </c>
      <c r="F3278" s="48" t="s">
        <v>6252</v>
      </c>
      <c r="G3278" s="48" t="s">
        <v>7595</v>
      </c>
      <c r="H3278" s="3"/>
      <c r="I3278" s="3"/>
      <c r="J3278" s="3"/>
      <c r="K3278" s="113">
        <v>0</v>
      </c>
      <c r="L3278" s="113">
        <v>0</v>
      </c>
      <c r="M3278" s="113">
        <v>1</v>
      </c>
      <c r="N3278" s="42">
        <v>0</v>
      </c>
      <c r="O3278" s="48">
        <v>0</v>
      </c>
      <c r="P3278" s="48">
        <v>0</v>
      </c>
      <c r="Q3278" s="48">
        <v>1</v>
      </c>
      <c r="R3278" s="48">
        <v>0</v>
      </c>
      <c r="S3278" s="113">
        <v>0</v>
      </c>
      <c r="T3278" s="48">
        <v>0</v>
      </c>
      <c r="U3278" s="47"/>
      <c r="V3278" s="22" t="s">
        <v>9411</v>
      </c>
      <c r="W3278" s="134" t="s">
        <v>4741</v>
      </c>
      <c r="X3278" s="3" t="s">
        <v>43</v>
      </c>
      <c r="Y3278" s="21">
        <v>1</v>
      </c>
      <c r="Z3278" s="21">
        <v>14</v>
      </c>
      <c r="AA3278" s="14">
        <v>3</v>
      </c>
      <c r="AB3278" s="3">
        <f t="shared" si="149"/>
        <v>411</v>
      </c>
      <c r="AC3278" s="18">
        <v>536.54492730366292</v>
      </c>
      <c r="AD3278" s="1"/>
      <c r="AE3278" s="15"/>
      <c r="AF3278" s="2"/>
      <c r="AG3278" s="3"/>
      <c r="AH3278" s="3"/>
      <c r="AI3278" s="3"/>
      <c r="AJ3278" s="3"/>
      <c r="AK3278" s="3"/>
      <c r="AM3278" s="1"/>
      <c r="AN3278" s="3">
        <v>727</v>
      </c>
      <c r="AO3278" s="3">
        <v>0</v>
      </c>
      <c r="AP3278" s="3">
        <v>1946</v>
      </c>
      <c r="AQ3278" s="3"/>
      <c r="AR3278" s="183" t="s">
        <v>9418</v>
      </c>
      <c r="AS3278" s="183" t="s">
        <v>9287</v>
      </c>
      <c r="AT3278" s="3">
        <v>1</v>
      </c>
      <c r="AU3278" s="18">
        <v>0</v>
      </c>
      <c r="AV3278" s="17"/>
      <c r="AW3278" s="200">
        <v>1</v>
      </c>
      <c r="AX3278" s="200">
        <v>0</v>
      </c>
      <c r="AY3278" s="200">
        <v>0</v>
      </c>
      <c r="AZ3278" s="200">
        <v>0</v>
      </c>
      <c r="BA3278" s="200">
        <v>0</v>
      </c>
      <c r="BB3278" s="200">
        <v>0</v>
      </c>
      <c r="BC3278" s="200">
        <v>0</v>
      </c>
      <c r="BD3278" s="1"/>
    </row>
    <row r="3279" spans="1:62" x14ac:dyDescent="0.25">
      <c r="A3279" s="18">
        <v>160</v>
      </c>
      <c r="B3279" s="3">
        <v>94</v>
      </c>
      <c r="C3279" s="18" t="s">
        <v>4727</v>
      </c>
      <c r="D3279" s="3" t="s">
        <v>102</v>
      </c>
      <c r="E3279" s="48" t="s">
        <v>46</v>
      </c>
      <c r="F3279" s="48" t="s">
        <v>6252</v>
      </c>
      <c r="G3279" s="48" t="s">
        <v>7595</v>
      </c>
      <c r="K3279" s="113">
        <v>0</v>
      </c>
      <c r="L3279" s="113">
        <v>0</v>
      </c>
      <c r="M3279" s="113">
        <v>1</v>
      </c>
      <c r="N3279" s="42">
        <v>0</v>
      </c>
      <c r="O3279" s="48">
        <v>0</v>
      </c>
      <c r="P3279" s="48">
        <v>0</v>
      </c>
      <c r="Q3279" s="48">
        <v>1</v>
      </c>
      <c r="R3279" s="48">
        <v>0</v>
      </c>
      <c r="S3279" s="113">
        <v>0</v>
      </c>
      <c r="T3279" s="48">
        <v>0</v>
      </c>
      <c r="U3279" s="47"/>
      <c r="V3279" s="22" t="s">
        <v>9489</v>
      </c>
      <c r="W3279" s="134" t="s">
        <v>4742</v>
      </c>
      <c r="X3279" s="3" t="s">
        <v>4743</v>
      </c>
      <c r="Y3279" s="21">
        <v>1</v>
      </c>
      <c r="Z3279" s="21">
        <v>3</v>
      </c>
      <c r="AA3279" s="14">
        <v>5</v>
      </c>
      <c r="AB3279" s="3">
        <f t="shared" si="149"/>
        <v>281</v>
      </c>
      <c r="AC3279">
        <v>366.43308987801811</v>
      </c>
      <c r="AN3279" s="3">
        <v>727</v>
      </c>
      <c r="AO3279" s="3">
        <v>0</v>
      </c>
      <c r="AP3279" s="3">
        <v>1938</v>
      </c>
      <c r="AR3279" s="183" t="s">
        <v>9418</v>
      </c>
      <c r="AS3279" s="183" t="s">
        <v>9287</v>
      </c>
      <c r="AT3279" s="3">
        <v>1</v>
      </c>
      <c r="AU3279" s="18">
        <v>0</v>
      </c>
      <c r="AV3279" s="17"/>
      <c r="AW3279" s="200">
        <v>1</v>
      </c>
      <c r="AX3279" s="200">
        <v>0</v>
      </c>
      <c r="AY3279" s="200">
        <v>0</v>
      </c>
      <c r="AZ3279" s="200">
        <v>0</v>
      </c>
      <c r="BA3279" s="200">
        <v>0</v>
      </c>
      <c r="BB3279" s="200">
        <v>0</v>
      </c>
      <c r="BC3279" s="200">
        <v>0</v>
      </c>
    </row>
    <row r="3280" spans="1:62" x14ac:dyDescent="0.25">
      <c r="A3280" s="18">
        <v>160</v>
      </c>
      <c r="B3280" s="3">
        <v>94</v>
      </c>
      <c r="C3280" s="18" t="s">
        <v>4727</v>
      </c>
      <c r="D3280" s="3" t="s">
        <v>102</v>
      </c>
      <c r="E3280" s="48" t="s">
        <v>46</v>
      </c>
      <c r="F3280" s="48" t="s">
        <v>6252</v>
      </c>
      <c r="G3280" s="48" t="s">
        <v>7595</v>
      </c>
      <c r="K3280" s="113">
        <v>0</v>
      </c>
      <c r="L3280" s="113">
        <v>0</v>
      </c>
      <c r="M3280" s="113">
        <v>1</v>
      </c>
      <c r="N3280" s="42">
        <v>0</v>
      </c>
      <c r="O3280" s="48">
        <v>0</v>
      </c>
      <c r="P3280" s="48">
        <v>0</v>
      </c>
      <c r="Q3280" s="48">
        <v>1</v>
      </c>
      <c r="R3280" s="48">
        <v>0</v>
      </c>
      <c r="S3280" s="113">
        <v>0</v>
      </c>
      <c r="T3280" s="48">
        <v>0</v>
      </c>
      <c r="U3280" s="47"/>
      <c r="V3280" s="22" t="s">
        <v>9489</v>
      </c>
      <c r="W3280" s="134" t="s">
        <v>4744</v>
      </c>
      <c r="X3280" s="3" t="s">
        <v>4191</v>
      </c>
      <c r="Y3280" s="21">
        <v>1</v>
      </c>
      <c r="Z3280" s="21">
        <v>18</v>
      </c>
      <c r="AA3280" s="14">
        <v>6</v>
      </c>
      <c r="AB3280" s="3">
        <f t="shared" si="149"/>
        <v>462</v>
      </c>
      <c r="AC3280">
        <v>602.46294492400125</v>
      </c>
      <c r="AN3280" s="3">
        <v>727</v>
      </c>
      <c r="AO3280" s="3">
        <v>0</v>
      </c>
      <c r="AP3280" s="3">
        <v>1938</v>
      </c>
      <c r="AR3280" s="183" t="s">
        <v>9418</v>
      </c>
      <c r="AS3280" s="183" t="s">
        <v>9287</v>
      </c>
      <c r="AT3280" s="3">
        <v>1</v>
      </c>
      <c r="AU3280" s="18">
        <v>0</v>
      </c>
      <c r="AV3280" s="17"/>
      <c r="AW3280" s="200">
        <v>1</v>
      </c>
      <c r="AX3280" s="200">
        <v>0</v>
      </c>
      <c r="AY3280" s="200">
        <v>0</v>
      </c>
      <c r="AZ3280" s="200">
        <v>0</v>
      </c>
      <c r="BA3280" s="200">
        <v>0</v>
      </c>
      <c r="BB3280" s="200">
        <v>0</v>
      </c>
      <c r="BC3280" s="200">
        <v>0</v>
      </c>
    </row>
    <row r="3281" spans="1:61" x14ac:dyDescent="0.25">
      <c r="A3281" s="18">
        <v>160</v>
      </c>
      <c r="B3281" s="3">
        <v>94</v>
      </c>
      <c r="C3281" s="18" t="s">
        <v>4727</v>
      </c>
      <c r="D3281" s="3" t="s">
        <v>102</v>
      </c>
      <c r="E3281" s="48" t="s">
        <v>46</v>
      </c>
      <c r="F3281" s="48" t="s">
        <v>6252</v>
      </c>
      <c r="G3281" s="48" t="s">
        <v>7595</v>
      </c>
      <c r="K3281" s="113">
        <v>0</v>
      </c>
      <c r="L3281" s="113">
        <v>0</v>
      </c>
      <c r="M3281" s="113">
        <v>1</v>
      </c>
      <c r="N3281" s="42">
        <v>0</v>
      </c>
      <c r="O3281" s="48">
        <v>0</v>
      </c>
      <c r="P3281" s="48">
        <v>0</v>
      </c>
      <c r="Q3281" s="48">
        <v>1</v>
      </c>
      <c r="R3281" s="48">
        <v>0</v>
      </c>
      <c r="S3281" s="113">
        <v>0</v>
      </c>
      <c r="T3281" s="48">
        <v>0</v>
      </c>
      <c r="U3281" s="47"/>
      <c r="V3281" s="22" t="s">
        <v>9489</v>
      </c>
      <c r="W3281" s="134" t="s">
        <v>4745</v>
      </c>
      <c r="X3281" s="3" t="s">
        <v>23</v>
      </c>
      <c r="Y3281" s="21">
        <v>0</v>
      </c>
      <c r="Z3281" s="21">
        <v>7</v>
      </c>
      <c r="AA3281" s="14">
        <v>6</v>
      </c>
      <c r="AB3281" s="3">
        <f t="shared" si="149"/>
        <v>90</v>
      </c>
      <c r="AC3281">
        <v>117.36291134883142</v>
      </c>
      <c r="AN3281" s="3">
        <v>727</v>
      </c>
      <c r="AO3281" s="3">
        <v>0</v>
      </c>
      <c r="AP3281" s="3">
        <v>1938</v>
      </c>
      <c r="AR3281" s="183" t="s">
        <v>9418</v>
      </c>
      <c r="AS3281" s="183" t="s">
        <v>9287</v>
      </c>
      <c r="AT3281" s="3">
        <v>1</v>
      </c>
      <c r="AU3281" s="18">
        <v>0</v>
      </c>
      <c r="AV3281" s="17"/>
      <c r="AW3281" s="200">
        <v>1</v>
      </c>
      <c r="AX3281" s="200">
        <v>0</v>
      </c>
      <c r="AY3281" s="200">
        <v>0</v>
      </c>
      <c r="AZ3281" s="200">
        <v>0</v>
      </c>
      <c r="BA3281" s="200">
        <v>0</v>
      </c>
      <c r="BB3281" s="200">
        <v>0</v>
      </c>
      <c r="BC3281" s="200">
        <v>0</v>
      </c>
    </row>
    <row r="3282" spans="1:61" x14ac:dyDescent="0.25">
      <c r="A3282" s="18">
        <v>160</v>
      </c>
      <c r="B3282" s="3">
        <v>94</v>
      </c>
      <c r="C3282" s="18" t="s">
        <v>4727</v>
      </c>
      <c r="D3282" s="3" t="s">
        <v>102</v>
      </c>
      <c r="E3282" s="48" t="s">
        <v>46</v>
      </c>
      <c r="F3282" s="48" t="s">
        <v>6252</v>
      </c>
      <c r="G3282" s="48" t="s">
        <v>7595</v>
      </c>
      <c r="K3282" s="113">
        <v>0</v>
      </c>
      <c r="L3282" s="113">
        <v>0</v>
      </c>
      <c r="M3282" s="113">
        <v>1</v>
      </c>
      <c r="N3282" s="42">
        <v>0</v>
      </c>
      <c r="O3282" s="48">
        <v>0</v>
      </c>
      <c r="P3282" s="48">
        <v>0</v>
      </c>
      <c r="Q3282" s="48">
        <v>1</v>
      </c>
      <c r="R3282" s="48">
        <v>0</v>
      </c>
      <c r="S3282" s="113">
        <v>0</v>
      </c>
      <c r="T3282" s="48">
        <v>0</v>
      </c>
      <c r="U3282" s="47"/>
      <c r="V3282" s="22" t="s">
        <v>9490</v>
      </c>
      <c r="W3282" s="134" t="s">
        <v>4746</v>
      </c>
      <c r="X3282" s="3" t="s">
        <v>395</v>
      </c>
      <c r="Y3282" s="21">
        <v>0</v>
      </c>
      <c r="Z3282" s="21">
        <v>9</v>
      </c>
      <c r="AA3282" s="14">
        <v>0</v>
      </c>
      <c r="AB3282" s="3">
        <f t="shared" ref="AB3282:AB3313" si="150">(240*Y3282)+(12*Z3282)+AA3282</f>
        <v>108</v>
      </c>
      <c r="AC3282">
        <v>140.6041892258157</v>
      </c>
      <c r="AN3282" s="3">
        <v>727</v>
      </c>
      <c r="AO3282" s="3">
        <v>0</v>
      </c>
      <c r="AP3282" s="3">
        <v>1926</v>
      </c>
      <c r="AR3282" s="183" t="s">
        <v>9418</v>
      </c>
      <c r="AS3282" s="183" t="s">
        <v>9287</v>
      </c>
      <c r="AT3282" s="3">
        <v>1</v>
      </c>
      <c r="AU3282" s="18">
        <v>0</v>
      </c>
      <c r="AV3282" s="17"/>
      <c r="AW3282" s="200">
        <v>1</v>
      </c>
      <c r="AX3282" s="200">
        <v>0</v>
      </c>
      <c r="AY3282" s="200">
        <v>0</v>
      </c>
      <c r="AZ3282" s="200">
        <v>0</v>
      </c>
      <c r="BA3282" s="200">
        <v>0</v>
      </c>
      <c r="BB3282" s="200">
        <v>0</v>
      </c>
      <c r="BC3282" s="200">
        <v>0</v>
      </c>
    </row>
    <row r="3283" spans="1:61" ht="30" x14ac:dyDescent="0.25">
      <c r="A3283" s="18">
        <v>160</v>
      </c>
      <c r="B3283" s="3">
        <v>94</v>
      </c>
      <c r="C3283" s="18" t="s">
        <v>4727</v>
      </c>
      <c r="D3283" s="3" t="s">
        <v>102</v>
      </c>
      <c r="E3283" s="48" t="s">
        <v>46</v>
      </c>
      <c r="F3283" s="48" t="s">
        <v>6252</v>
      </c>
      <c r="G3283" s="48" t="s">
        <v>7595</v>
      </c>
      <c r="K3283" s="113">
        <v>0</v>
      </c>
      <c r="L3283" s="113">
        <v>0</v>
      </c>
      <c r="M3283" s="113">
        <v>1</v>
      </c>
      <c r="N3283" s="42">
        <v>0</v>
      </c>
      <c r="O3283" s="48">
        <v>0</v>
      </c>
      <c r="P3283" s="48">
        <v>0</v>
      </c>
      <c r="Q3283" s="48">
        <v>1</v>
      </c>
      <c r="R3283" s="48">
        <v>0</v>
      </c>
      <c r="S3283" s="113">
        <v>0</v>
      </c>
      <c r="T3283" s="48">
        <v>0</v>
      </c>
      <c r="U3283" s="47"/>
      <c r="V3283" s="22" t="s">
        <v>9445</v>
      </c>
      <c r="W3283" s="134" t="s">
        <v>4747</v>
      </c>
      <c r="X3283" s="3" t="s">
        <v>38</v>
      </c>
      <c r="Y3283" s="21">
        <v>0</v>
      </c>
      <c r="Z3283" s="21">
        <v>12</v>
      </c>
      <c r="AA3283" s="14">
        <v>0</v>
      </c>
      <c r="AB3283" s="3">
        <f t="shared" si="150"/>
        <v>144</v>
      </c>
      <c r="AC3283">
        <v>183.53390598626751</v>
      </c>
      <c r="AN3283" s="3">
        <v>727</v>
      </c>
      <c r="AO3283" s="3">
        <v>0</v>
      </c>
      <c r="AP3283" s="3">
        <v>1771</v>
      </c>
      <c r="AR3283" s="183" t="s">
        <v>9418</v>
      </c>
      <c r="AS3283" s="183" t="s">
        <v>9287</v>
      </c>
      <c r="AT3283" s="3">
        <v>1</v>
      </c>
      <c r="AU3283" s="18">
        <v>0</v>
      </c>
      <c r="AV3283" s="17"/>
      <c r="AW3283" s="200">
        <v>1</v>
      </c>
      <c r="AX3283" s="200">
        <v>0</v>
      </c>
      <c r="AY3283" s="200">
        <v>0</v>
      </c>
      <c r="AZ3283" s="200">
        <v>0</v>
      </c>
      <c r="BA3283" s="200">
        <v>0</v>
      </c>
      <c r="BB3283" s="200">
        <v>0</v>
      </c>
      <c r="BC3283" s="200">
        <v>0</v>
      </c>
    </row>
    <row r="3284" spans="1:61" x14ac:dyDescent="0.25">
      <c r="A3284" s="18">
        <v>160</v>
      </c>
      <c r="B3284" s="3">
        <v>94</v>
      </c>
      <c r="C3284" s="18" t="s">
        <v>4727</v>
      </c>
      <c r="D3284" s="3" t="s">
        <v>102</v>
      </c>
      <c r="E3284" s="48" t="s">
        <v>46</v>
      </c>
      <c r="F3284" s="48" t="s">
        <v>6252</v>
      </c>
      <c r="G3284" s="48" t="s">
        <v>7595</v>
      </c>
      <c r="K3284" s="113">
        <v>0</v>
      </c>
      <c r="L3284" s="113">
        <v>0</v>
      </c>
      <c r="M3284" s="113">
        <v>1</v>
      </c>
      <c r="N3284" s="42">
        <v>0</v>
      </c>
      <c r="O3284" s="48">
        <v>0</v>
      </c>
      <c r="P3284" s="48">
        <v>0</v>
      </c>
      <c r="Q3284" s="48">
        <v>1</v>
      </c>
      <c r="R3284" s="48">
        <v>0</v>
      </c>
      <c r="S3284" s="113">
        <v>0</v>
      </c>
      <c r="T3284" s="48">
        <v>0</v>
      </c>
      <c r="U3284" s="47"/>
      <c r="V3284" s="22" t="s">
        <v>9445</v>
      </c>
      <c r="W3284" s="134" t="s">
        <v>4748</v>
      </c>
      <c r="X3284" s="3" t="s">
        <v>40</v>
      </c>
      <c r="Y3284" s="21">
        <v>0</v>
      </c>
      <c r="Z3284" s="21">
        <v>6</v>
      </c>
      <c r="AA3284" s="14">
        <v>6</v>
      </c>
      <c r="AB3284" s="3">
        <f t="shared" si="150"/>
        <v>78</v>
      </c>
      <c r="AC3284">
        <v>99.414199075894913</v>
      </c>
      <c r="AN3284" s="3">
        <v>727</v>
      </c>
      <c r="AO3284" s="3">
        <v>0</v>
      </c>
      <c r="AP3284" s="3">
        <v>1771</v>
      </c>
      <c r="AR3284" s="183" t="s">
        <v>9418</v>
      </c>
      <c r="AS3284" s="183" t="s">
        <v>9287</v>
      </c>
      <c r="AT3284" s="3">
        <v>1</v>
      </c>
      <c r="AU3284" s="18">
        <v>0</v>
      </c>
      <c r="AV3284" s="17"/>
      <c r="AW3284" s="200">
        <v>1</v>
      </c>
      <c r="AX3284" s="200">
        <v>0</v>
      </c>
      <c r="AY3284" s="200">
        <v>0</v>
      </c>
      <c r="AZ3284" s="200">
        <v>0</v>
      </c>
      <c r="BA3284" s="200">
        <v>0</v>
      </c>
      <c r="BB3284" s="200">
        <v>0</v>
      </c>
      <c r="BC3284" s="200">
        <v>0</v>
      </c>
    </row>
    <row r="3285" spans="1:61" s="6" customFormat="1" ht="15.75" thickBot="1" x14ac:dyDescent="0.3">
      <c r="A3285" s="23">
        <v>160</v>
      </c>
      <c r="B3285" s="6">
        <v>94</v>
      </c>
      <c r="C3285" s="23" t="s">
        <v>4727</v>
      </c>
      <c r="D3285" s="6" t="s">
        <v>102</v>
      </c>
      <c r="E3285" s="28" t="s">
        <v>46</v>
      </c>
      <c r="F3285" s="28" t="s">
        <v>6252</v>
      </c>
      <c r="G3285" s="28" t="s">
        <v>7595</v>
      </c>
      <c r="K3285" s="142">
        <v>0</v>
      </c>
      <c r="L3285" s="142">
        <v>0</v>
      </c>
      <c r="M3285" s="142">
        <v>1</v>
      </c>
      <c r="N3285" s="30">
        <v>0</v>
      </c>
      <c r="O3285" s="28">
        <v>0</v>
      </c>
      <c r="P3285" s="28">
        <v>0</v>
      </c>
      <c r="Q3285" s="28">
        <v>1</v>
      </c>
      <c r="R3285" s="28">
        <v>0</v>
      </c>
      <c r="S3285" s="142">
        <v>0</v>
      </c>
      <c r="T3285" s="28">
        <v>0</v>
      </c>
      <c r="U3285" s="90"/>
      <c r="V3285" s="9" t="s">
        <v>149</v>
      </c>
      <c r="W3285" s="133" t="s">
        <v>4749</v>
      </c>
      <c r="X3285" s="6" t="s">
        <v>4750</v>
      </c>
      <c r="Y3285" s="8">
        <v>9</v>
      </c>
      <c r="Z3285" s="8">
        <v>17</v>
      </c>
      <c r="AA3285" s="9">
        <v>2</v>
      </c>
      <c r="AB3285" s="6">
        <f t="shared" si="150"/>
        <v>2366</v>
      </c>
      <c r="AD3285" s="10"/>
      <c r="AE3285" s="11"/>
      <c r="AF3285" s="7"/>
      <c r="AM3285" s="10"/>
      <c r="AN3285" s="6">
        <v>727</v>
      </c>
      <c r="AO3285" s="6">
        <v>0</v>
      </c>
      <c r="AR3285" s="198" t="s">
        <v>9418</v>
      </c>
      <c r="AS3285" s="198" t="s">
        <v>9287</v>
      </c>
      <c r="AT3285" s="6">
        <v>1</v>
      </c>
      <c r="AU3285" s="23">
        <v>0</v>
      </c>
      <c r="AV3285" s="25"/>
      <c r="AW3285" s="201"/>
      <c r="BD3285" s="10"/>
    </row>
    <row r="3286" spans="1:61" ht="30.75" thickTop="1" x14ac:dyDescent="0.25">
      <c r="A3286" s="18">
        <v>161</v>
      </c>
      <c r="B3286" s="3">
        <v>97</v>
      </c>
      <c r="C3286" s="18" t="s">
        <v>1138</v>
      </c>
      <c r="D3286" s="3" t="s">
        <v>15</v>
      </c>
      <c r="E3286" s="48" t="s">
        <v>46</v>
      </c>
      <c r="K3286" s="113">
        <v>0</v>
      </c>
      <c r="L3286" s="113">
        <v>0</v>
      </c>
      <c r="M3286" s="113">
        <v>0</v>
      </c>
      <c r="N3286" s="42">
        <v>0</v>
      </c>
      <c r="O3286" s="48">
        <v>0</v>
      </c>
      <c r="P3286" s="48">
        <v>0</v>
      </c>
      <c r="Q3286" s="48">
        <v>0</v>
      </c>
      <c r="R3286" s="48">
        <v>0</v>
      </c>
      <c r="S3286" s="113">
        <v>0</v>
      </c>
      <c r="T3286" s="48">
        <v>0</v>
      </c>
      <c r="U3286" s="47"/>
      <c r="V3286" s="22" t="s">
        <v>9266</v>
      </c>
      <c r="W3286" s="134" t="s">
        <v>4751</v>
      </c>
      <c r="X3286" s="3" t="s">
        <v>25</v>
      </c>
      <c r="Y3286" s="21">
        <v>3</v>
      </c>
      <c r="Z3286" s="21">
        <v>3</v>
      </c>
      <c r="AA3286" s="14">
        <v>0</v>
      </c>
      <c r="AB3286" s="3">
        <f t="shared" si="150"/>
        <v>756</v>
      </c>
      <c r="AC3286">
        <v>1079.8660643170012</v>
      </c>
      <c r="AE3286" s="22" t="s">
        <v>9266</v>
      </c>
      <c r="AF3286" s="2" t="s">
        <v>4752</v>
      </c>
      <c r="AG3286" s="3" t="s">
        <v>63</v>
      </c>
      <c r="AH3286" s="3">
        <v>0</v>
      </c>
      <c r="AI3286" s="3">
        <v>10</v>
      </c>
      <c r="AJ3286" s="3">
        <v>0</v>
      </c>
      <c r="AK3286" s="3">
        <f>(240*AH3286)+(12*AI3286)+AJ3286</f>
        <v>120</v>
      </c>
      <c r="AL3286">
        <v>171.4073117963494</v>
      </c>
      <c r="AN3286" s="3">
        <v>790</v>
      </c>
      <c r="AO3286" s="3">
        <v>108</v>
      </c>
      <c r="AP3286" s="3">
        <v>2603</v>
      </c>
      <c r="AQ3286" s="3">
        <v>2603</v>
      </c>
      <c r="AR3286" s="183" t="s">
        <v>9371</v>
      </c>
      <c r="AS3286" s="183" t="s">
        <v>9267</v>
      </c>
      <c r="AT3286" s="3">
        <v>1</v>
      </c>
      <c r="AU3286" s="18">
        <v>0</v>
      </c>
      <c r="AV3286" s="17"/>
      <c r="AW3286" s="200">
        <v>1</v>
      </c>
      <c r="AX3286" s="200">
        <v>0</v>
      </c>
      <c r="AY3286" s="200">
        <v>0</v>
      </c>
      <c r="AZ3286" s="200">
        <v>0</v>
      </c>
      <c r="BA3286" s="200">
        <v>0</v>
      </c>
      <c r="BB3286" s="200">
        <v>0</v>
      </c>
      <c r="BC3286" s="200">
        <v>0</v>
      </c>
      <c r="BE3286" s="18">
        <v>0</v>
      </c>
      <c r="BF3286" s="18">
        <v>0</v>
      </c>
      <c r="BG3286" s="18">
        <v>1</v>
      </c>
      <c r="BH3286" s="18">
        <v>0</v>
      </c>
      <c r="BI3286" s="18">
        <v>0</v>
      </c>
    </row>
    <row r="3287" spans="1:61" ht="30" x14ac:dyDescent="0.25">
      <c r="A3287" s="18">
        <v>161</v>
      </c>
      <c r="B3287" s="3">
        <v>97</v>
      </c>
      <c r="C3287" s="18" t="s">
        <v>1138</v>
      </c>
      <c r="D3287" s="3" t="s">
        <v>15</v>
      </c>
      <c r="E3287" s="48" t="s">
        <v>46</v>
      </c>
      <c r="K3287" s="113">
        <v>0</v>
      </c>
      <c r="L3287" s="113">
        <v>0</v>
      </c>
      <c r="M3287" s="113">
        <v>0</v>
      </c>
      <c r="N3287" s="42">
        <v>0</v>
      </c>
      <c r="O3287" s="48">
        <v>0</v>
      </c>
      <c r="P3287" s="48">
        <v>0</v>
      </c>
      <c r="Q3287" s="48">
        <v>0</v>
      </c>
      <c r="R3287" s="48">
        <v>0</v>
      </c>
      <c r="S3287" s="113">
        <v>0</v>
      </c>
      <c r="T3287" s="48">
        <v>0</v>
      </c>
      <c r="U3287" s="47"/>
      <c r="V3287" s="22" t="s">
        <v>9266</v>
      </c>
      <c r="W3287" s="134" t="s">
        <v>4753</v>
      </c>
      <c r="X3287" s="3" t="s">
        <v>4754</v>
      </c>
      <c r="Y3287" s="21">
        <v>4</v>
      </c>
      <c r="Z3287" s="21">
        <v>16</v>
      </c>
      <c r="AA3287" s="14">
        <v>10.5</v>
      </c>
      <c r="AB3287" s="3">
        <f t="shared" si="150"/>
        <v>1162.5</v>
      </c>
      <c r="AC3287">
        <v>1660.508333027135</v>
      </c>
      <c r="AE3287" s="22" t="s">
        <v>9087</v>
      </c>
      <c r="AF3287" s="2" t="s">
        <v>516</v>
      </c>
      <c r="AG3287" s="3" t="s">
        <v>4755</v>
      </c>
      <c r="AH3287" s="3">
        <v>7</v>
      </c>
      <c r="AI3287" s="3">
        <v>9</v>
      </c>
      <c r="AJ3287" s="3">
        <v>10.5</v>
      </c>
      <c r="AK3287" s="3">
        <f>(240*AH3287)+(12*AI3287)+AJ3287</f>
        <v>1798.5</v>
      </c>
      <c r="AL3287">
        <v>2531.2427775711126</v>
      </c>
      <c r="AN3287" s="3">
        <v>790</v>
      </c>
      <c r="AO3287" s="3">
        <v>108</v>
      </c>
      <c r="AP3287" s="3">
        <v>2603</v>
      </c>
      <c r="AQ3287" s="3">
        <v>2495</v>
      </c>
      <c r="AR3287" s="183" t="s">
        <v>9371</v>
      </c>
      <c r="AS3287" s="183" t="s">
        <v>9267</v>
      </c>
      <c r="AT3287" s="3">
        <v>1</v>
      </c>
      <c r="AU3287" s="18">
        <v>0</v>
      </c>
      <c r="AV3287" s="17"/>
      <c r="AW3287" s="200">
        <v>1</v>
      </c>
      <c r="AX3287" s="200">
        <v>0</v>
      </c>
      <c r="AY3287" s="200">
        <v>0</v>
      </c>
      <c r="AZ3287" s="200">
        <v>0</v>
      </c>
      <c r="BA3287" s="200">
        <v>0</v>
      </c>
      <c r="BB3287" s="200">
        <v>0</v>
      </c>
      <c r="BC3287" s="200">
        <v>0</v>
      </c>
      <c r="BE3287" s="18">
        <v>0</v>
      </c>
      <c r="BF3287" s="18">
        <v>1</v>
      </c>
      <c r="BG3287" s="18">
        <v>0</v>
      </c>
      <c r="BH3287" s="18">
        <v>0</v>
      </c>
      <c r="BI3287" s="18">
        <v>0</v>
      </c>
    </row>
    <row r="3288" spans="1:61" x14ac:dyDescent="0.25">
      <c r="A3288" s="18">
        <v>161</v>
      </c>
      <c r="B3288" s="3">
        <v>97</v>
      </c>
      <c r="C3288" s="18" t="s">
        <v>1138</v>
      </c>
      <c r="D3288" s="3" t="s">
        <v>15</v>
      </c>
      <c r="E3288" s="48" t="s">
        <v>46</v>
      </c>
      <c r="K3288" s="113">
        <v>0</v>
      </c>
      <c r="L3288" s="113">
        <v>0</v>
      </c>
      <c r="M3288" s="113">
        <v>0</v>
      </c>
      <c r="N3288" s="42">
        <v>0</v>
      </c>
      <c r="O3288" s="48">
        <v>0</v>
      </c>
      <c r="P3288" s="48">
        <v>0</v>
      </c>
      <c r="Q3288" s="48">
        <v>0</v>
      </c>
      <c r="R3288" s="48">
        <v>0</v>
      </c>
      <c r="S3288" s="113">
        <v>0</v>
      </c>
      <c r="T3288" s="48">
        <v>0</v>
      </c>
      <c r="U3288" s="47"/>
      <c r="V3288" s="14" t="s">
        <v>149</v>
      </c>
      <c r="X3288" s="3" t="s">
        <v>4756</v>
      </c>
      <c r="Y3288" s="21">
        <v>7</v>
      </c>
      <c r="Z3288" s="21">
        <v>19</v>
      </c>
      <c r="AA3288" s="14">
        <v>10.5</v>
      </c>
      <c r="AB3288" s="3">
        <f t="shared" si="150"/>
        <v>1918.5</v>
      </c>
      <c r="AE3288" s="22" t="s">
        <v>149</v>
      </c>
      <c r="AF3288" s="155" t="s">
        <v>7604</v>
      </c>
      <c r="AG3288" s="3" t="s">
        <v>4756</v>
      </c>
      <c r="AH3288" s="3">
        <v>7</v>
      </c>
      <c r="AI3288" s="3">
        <v>19</v>
      </c>
      <c r="AJ3288" s="3">
        <v>10.5</v>
      </c>
      <c r="AK3288" s="3">
        <f>(240*AH3288)+(12*AI3288)+AJ3288</f>
        <v>1918.5</v>
      </c>
      <c r="AN3288" s="3">
        <v>790</v>
      </c>
      <c r="AO3288" s="3">
        <v>108</v>
      </c>
      <c r="AR3288" s="183" t="s">
        <v>9372</v>
      </c>
      <c r="AS3288" s="183" t="s">
        <v>9267</v>
      </c>
      <c r="AT3288" s="3">
        <v>1</v>
      </c>
      <c r="AU3288" s="18">
        <v>0</v>
      </c>
      <c r="AV3288" s="17"/>
    </row>
    <row r="3289" spans="1:61" x14ac:dyDescent="0.25">
      <c r="A3289" s="18">
        <v>161</v>
      </c>
      <c r="B3289" s="3">
        <v>97</v>
      </c>
      <c r="C3289" s="18" t="s">
        <v>1138</v>
      </c>
      <c r="D3289" s="3" t="s">
        <v>15</v>
      </c>
      <c r="E3289" s="48" t="s">
        <v>46</v>
      </c>
      <c r="K3289" s="113">
        <v>0</v>
      </c>
      <c r="L3289" s="113">
        <v>0</v>
      </c>
      <c r="M3289" s="113">
        <v>0</v>
      </c>
      <c r="N3289" s="42">
        <v>0</v>
      </c>
      <c r="O3289" s="48">
        <v>0</v>
      </c>
      <c r="P3289" s="48">
        <v>0</v>
      </c>
      <c r="Q3289" s="48">
        <v>0</v>
      </c>
      <c r="R3289" s="48">
        <v>0</v>
      </c>
      <c r="S3289" s="113">
        <v>0</v>
      </c>
      <c r="T3289" s="48">
        <v>0</v>
      </c>
      <c r="U3289" s="47"/>
      <c r="V3289" s="22" t="s">
        <v>9235</v>
      </c>
      <c r="W3289" s="134" t="s">
        <v>4757</v>
      </c>
      <c r="X3289" s="3" t="s">
        <v>2189</v>
      </c>
      <c r="Y3289" s="21">
        <v>0</v>
      </c>
      <c r="Z3289" s="21">
        <v>1</v>
      </c>
      <c r="AA3289" s="14">
        <v>0</v>
      </c>
      <c r="AB3289" s="3">
        <f t="shared" si="150"/>
        <v>12</v>
      </c>
      <c r="AC3289">
        <v>16.757675293256774</v>
      </c>
      <c r="AE3289" s="15" t="s">
        <v>149</v>
      </c>
      <c r="AF3289" s="2" t="s">
        <v>4758</v>
      </c>
      <c r="AK3289" s="3">
        <f>(240*AH3289)+(12*AI3289)+AJ3289</f>
        <v>0</v>
      </c>
      <c r="AN3289" s="3">
        <v>790</v>
      </c>
      <c r="AO3289" s="3">
        <v>108</v>
      </c>
      <c r="AP3289" s="3">
        <v>2438</v>
      </c>
      <c r="AR3289" s="183" t="s">
        <v>9372</v>
      </c>
      <c r="AS3289" s="183" t="s">
        <v>9267</v>
      </c>
      <c r="AT3289" s="3">
        <v>1</v>
      </c>
      <c r="AU3289" s="18">
        <v>0</v>
      </c>
      <c r="AV3289" s="17"/>
      <c r="AW3289" s="200">
        <v>1</v>
      </c>
      <c r="AX3289" s="200">
        <v>0</v>
      </c>
      <c r="AY3289" s="200">
        <v>0</v>
      </c>
      <c r="AZ3289" s="200">
        <v>0</v>
      </c>
      <c r="BA3289" s="200">
        <v>0</v>
      </c>
      <c r="BB3289" s="200">
        <v>0</v>
      </c>
      <c r="BC3289" s="200">
        <v>0</v>
      </c>
    </row>
    <row r="3290" spans="1:61" x14ac:dyDescent="0.25">
      <c r="A3290" s="18">
        <v>161</v>
      </c>
      <c r="B3290" s="3">
        <v>97</v>
      </c>
      <c r="C3290" s="18" t="s">
        <v>1138</v>
      </c>
      <c r="D3290" s="3" t="s">
        <v>15</v>
      </c>
      <c r="E3290" s="48" t="s">
        <v>46</v>
      </c>
      <c r="K3290" s="113">
        <v>0</v>
      </c>
      <c r="L3290" s="113">
        <v>0</v>
      </c>
      <c r="M3290" s="113">
        <v>0</v>
      </c>
      <c r="N3290" s="42">
        <v>0</v>
      </c>
      <c r="O3290" s="48">
        <v>0</v>
      </c>
      <c r="P3290" s="48">
        <v>0</v>
      </c>
      <c r="Q3290" s="48">
        <v>0</v>
      </c>
      <c r="R3290" s="48">
        <v>0</v>
      </c>
      <c r="S3290" s="113">
        <v>0</v>
      </c>
      <c r="T3290" s="48">
        <v>0</v>
      </c>
      <c r="U3290" s="47"/>
      <c r="V3290" s="22" t="s">
        <v>9235</v>
      </c>
      <c r="W3290" s="134" t="s">
        <v>4759</v>
      </c>
      <c r="X3290" s="3" t="s">
        <v>934</v>
      </c>
      <c r="Y3290" s="21">
        <v>0</v>
      </c>
      <c r="Z3290" s="21">
        <v>1</v>
      </c>
      <c r="AA3290" s="14">
        <v>3</v>
      </c>
      <c r="AB3290" s="3">
        <f t="shared" si="150"/>
        <v>15</v>
      </c>
      <c r="AC3290">
        <v>20.947094116570966</v>
      </c>
      <c r="AN3290" s="3">
        <v>790</v>
      </c>
      <c r="AO3290" s="3">
        <v>108</v>
      </c>
      <c r="AP3290" s="3">
        <v>2438</v>
      </c>
      <c r="AR3290" s="183" t="s">
        <v>9372</v>
      </c>
      <c r="AS3290" s="183" t="s">
        <v>9267</v>
      </c>
      <c r="AT3290" s="3">
        <v>1</v>
      </c>
      <c r="AU3290" s="18">
        <v>0</v>
      </c>
      <c r="AV3290" s="17"/>
      <c r="AW3290" s="200">
        <v>1</v>
      </c>
      <c r="AX3290" s="200">
        <v>0</v>
      </c>
      <c r="AY3290" s="200">
        <v>0</v>
      </c>
      <c r="AZ3290" s="200">
        <v>0</v>
      </c>
      <c r="BA3290" s="200">
        <v>0</v>
      </c>
      <c r="BB3290" s="200">
        <v>0</v>
      </c>
      <c r="BC3290" s="200">
        <v>0</v>
      </c>
    </row>
    <row r="3291" spans="1:61" x14ac:dyDescent="0.25">
      <c r="A3291" s="18">
        <v>161</v>
      </c>
      <c r="B3291" s="3">
        <v>97</v>
      </c>
      <c r="C3291" s="18" t="s">
        <v>1138</v>
      </c>
      <c r="D3291" s="3" t="s">
        <v>15</v>
      </c>
      <c r="E3291" s="48" t="s">
        <v>46</v>
      </c>
      <c r="K3291" s="113">
        <v>0</v>
      </c>
      <c r="L3291" s="113">
        <v>0</v>
      </c>
      <c r="M3291" s="113">
        <v>0</v>
      </c>
      <c r="N3291" s="42">
        <v>0</v>
      </c>
      <c r="O3291" s="48">
        <v>0</v>
      </c>
      <c r="P3291" s="48">
        <v>0</v>
      </c>
      <c r="Q3291" s="48">
        <v>0</v>
      </c>
      <c r="R3291" s="48">
        <v>0</v>
      </c>
      <c r="S3291" s="113">
        <v>0</v>
      </c>
      <c r="T3291" s="48">
        <v>0</v>
      </c>
      <c r="U3291" s="47"/>
      <c r="V3291" s="22" t="s">
        <v>9373</v>
      </c>
      <c r="W3291" s="134" t="s">
        <v>1847</v>
      </c>
      <c r="X3291" s="3" t="s">
        <v>96</v>
      </c>
      <c r="Y3291" s="21">
        <v>0</v>
      </c>
      <c r="Z3291" s="21">
        <v>18</v>
      </c>
      <c r="AA3291" s="14">
        <v>0</v>
      </c>
      <c r="AB3291" s="3">
        <f t="shared" si="150"/>
        <v>216</v>
      </c>
      <c r="AC3291">
        <v>292.32331213819617</v>
      </c>
      <c r="AN3291" s="3">
        <v>790</v>
      </c>
      <c r="AO3291" s="3">
        <v>108</v>
      </c>
      <c r="AP3291" s="3">
        <v>2209</v>
      </c>
      <c r="AR3291" s="183" t="s">
        <v>9372</v>
      </c>
      <c r="AS3291" s="183" t="s">
        <v>9267</v>
      </c>
      <c r="AT3291" s="3">
        <v>1</v>
      </c>
      <c r="AU3291" s="18">
        <v>0</v>
      </c>
      <c r="AV3291" s="17"/>
    </row>
    <row r="3292" spans="1:61" x14ac:dyDescent="0.25">
      <c r="A3292" s="18">
        <v>161</v>
      </c>
      <c r="B3292" s="3">
        <v>97</v>
      </c>
      <c r="C3292" s="18" t="s">
        <v>1138</v>
      </c>
      <c r="D3292" s="3" t="s">
        <v>15</v>
      </c>
      <c r="E3292" s="48" t="s">
        <v>46</v>
      </c>
      <c r="K3292" s="113">
        <v>0</v>
      </c>
      <c r="L3292" s="113">
        <v>0</v>
      </c>
      <c r="M3292" s="113">
        <v>0</v>
      </c>
      <c r="N3292" s="42">
        <v>0</v>
      </c>
      <c r="O3292" s="48">
        <v>0</v>
      </c>
      <c r="P3292" s="48">
        <v>0</v>
      </c>
      <c r="Q3292" s="48">
        <v>0</v>
      </c>
      <c r="R3292" s="48">
        <v>0</v>
      </c>
      <c r="S3292" s="113">
        <v>0</v>
      </c>
      <c r="T3292" s="48">
        <v>0</v>
      </c>
      <c r="U3292" s="47"/>
      <c r="V3292" s="22" t="s">
        <v>9374</v>
      </c>
      <c r="W3292" s="134" t="s">
        <v>4760</v>
      </c>
      <c r="X3292" s="3" t="s">
        <v>835</v>
      </c>
      <c r="Y3292" s="21">
        <v>0</v>
      </c>
      <c r="Z3292" s="21">
        <v>19</v>
      </c>
      <c r="AA3292" s="14">
        <v>0</v>
      </c>
      <c r="AB3292" s="3">
        <f t="shared" si="150"/>
        <v>228</v>
      </c>
      <c r="AC3292">
        <v>305.15886622526432</v>
      </c>
      <c r="AN3292" s="3">
        <v>790</v>
      </c>
      <c r="AO3292" s="3">
        <v>108</v>
      </c>
      <c r="AP3292" s="3">
        <v>2128</v>
      </c>
      <c r="AR3292" s="183" t="s">
        <v>9372</v>
      </c>
      <c r="AS3292" s="183" t="s">
        <v>9267</v>
      </c>
      <c r="AT3292" s="3">
        <v>1</v>
      </c>
      <c r="AU3292" s="18">
        <v>0</v>
      </c>
      <c r="AV3292" s="17"/>
      <c r="AW3292" s="200">
        <v>1</v>
      </c>
      <c r="AX3292" s="200">
        <v>0</v>
      </c>
      <c r="AY3292" s="200">
        <v>0</v>
      </c>
      <c r="AZ3292" s="200">
        <v>0</v>
      </c>
      <c r="BA3292" s="200">
        <v>0</v>
      </c>
      <c r="BB3292" s="200">
        <v>0</v>
      </c>
      <c r="BC3292" s="200">
        <v>0</v>
      </c>
    </row>
    <row r="3293" spans="1:61" x14ac:dyDescent="0.25">
      <c r="A3293" s="18">
        <v>161</v>
      </c>
      <c r="B3293" s="3">
        <v>97</v>
      </c>
      <c r="C3293" s="18" t="s">
        <v>1138</v>
      </c>
      <c r="D3293" s="3" t="s">
        <v>15</v>
      </c>
      <c r="E3293" s="48" t="s">
        <v>46</v>
      </c>
      <c r="K3293" s="113">
        <v>0</v>
      </c>
      <c r="L3293" s="113">
        <v>0</v>
      </c>
      <c r="M3293" s="113">
        <v>0</v>
      </c>
      <c r="N3293" s="42">
        <v>0</v>
      </c>
      <c r="O3293" s="48">
        <v>0</v>
      </c>
      <c r="P3293" s="48">
        <v>0</v>
      </c>
      <c r="Q3293" s="48">
        <v>0</v>
      </c>
      <c r="R3293" s="48">
        <v>0</v>
      </c>
      <c r="S3293" s="113">
        <v>0</v>
      </c>
      <c r="T3293" s="48">
        <v>0</v>
      </c>
      <c r="U3293" s="47"/>
      <c r="V3293" s="22" t="s">
        <v>9374</v>
      </c>
      <c r="W3293" s="134" t="s">
        <v>4761</v>
      </c>
      <c r="X3293" s="3" t="s">
        <v>334</v>
      </c>
      <c r="Y3293" s="21">
        <v>0</v>
      </c>
      <c r="Z3293" s="21">
        <v>16</v>
      </c>
      <c r="AA3293" s="14">
        <v>6</v>
      </c>
      <c r="AB3293" s="3">
        <f t="shared" si="150"/>
        <v>198</v>
      </c>
      <c r="AC3293">
        <v>265.00638382720325</v>
      </c>
      <c r="AN3293" s="3">
        <v>790</v>
      </c>
      <c r="AO3293" s="3">
        <v>108</v>
      </c>
      <c r="AP3293" s="3">
        <v>2128</v>
      </c>
      <c r="AR3293" s="183" t="s">
        <v>9372</v>
      </c>
      <c r="AS3293" s="183" t="s">
        <v>9267</v>
      </c>
      <c r="AT3293" s="3">
        <v>1</v>
      </c>
      <c r="AU3293" s="18">
        <v>0</v>
      </c>
      <c r="AV3293" s="17"/>
      <c r="AW3293" s="200">
        <v>1</v>
      </c>
      <c r="AX3293" s="200">
        <v>0</v>
      </c>
      <c r="AY3293" s="200">
        <v>0</v>
      </c>
      <c r="AZ3293" s="200">
        <v>0</v>
      </c>
      <c r="BA3293" s="200">
        <v>0</v>
      </c>
      <c r="BB3293" s="200">
        <v>0</v>
      </c>
      <c r="BC3293" s="200">
        <v>0</v>
      </c>
    </row>
    <row r="3294" spans="1:61" x14ac:dyDescent="0.25">
      <c r="A3294" s="18">
        <v>161</v>
      </c>
      <c r="B3294" s="3">
        <v>97</v>
      </c>
      <c r="C3294" s="18" t="s">
        <v>1138</v>
      </c>
      <c r="D3294" s="3" t="s">
        <v>15</v>
      </c>
      <c r="E3294" s="48" t="s">
        <v>46</v>
      </c>
      <c r="K3294" s="113">
        <v>0</v>
      </c>
      <c r="L3294" s="113">
        <v>0</v>
      </c>
      <c r="M3294" s="113">
        <v>0</v>
      </c>
      <c r="N3294" s="42">
        <v>0</v>
      </c>
      <c r="O3294" s="48">
        <v>0</v>
      </c>
      <c r="P3294" s="48">
        <v>0</v>
      </c>
      <c r="Q3294" s="48">
        <v>0</v>
      </c>
      <c r="R3294" s="48">
        <v>0</v>
      </c>
      <c r="S3294" s="113">
        <v>0</v>
      </c>
      <c r="T3294" s="48">
        <v>0</v>
      </c>
      <c r="U3294" s="47"/>
      <c r="V3294" s="22" t="s">
        <v>9491</v>
      </c>
      <c r="W3294" s="134" t="s">
        <v>4762</v>
      </c>
      <c r="X3294" s="3" t="s">
        <v>296</v>
      </c>
      <c r="Y3294" s="21">
        <v>0</v>
      </c>
      <c r="Z3294" s="21">
        <v>5</v>
      </c>
      <c r="AA3294" s="14">
        <v>6</v>
      </c>
      <c r="AB3294" s="3">
        <f t="shared" si="150"/>
        <v>66</v>
      </c>
      <c r="AC3294">
        <v>86.361367051690877</v>
      </c>
      <c r="AN3294" s="3">
        <v>790</v>
      </c>
      <c r="AO3294" s="3">
        <v>108</v>
      </c>
      <c r="AP3294" s="3">
        <v>1963</v>
      </c>
      <c r="AR3294" s="183" t="s">
        <v>9372</v>
      </c>
      <c r="AS3294" s="183" t="s">
        <v>9267</v>
      </c>
      <c r="AT3294" s="3">
        <v>1</v>
      </c>
      <c r="AU3294" s="18">
        <v>0</v>
      </c>
      <c r="AV3294" s="17"/>
      <c r="AW3294" s="200">
        <v>0</v>
      </c>
      <c r="AX3294" s="200">
        <v>1</v>
      </c>
      <c r="AY3294" s="200">
        <v>0</v>
      </c>
      <c r="AZ3294" s="200">
        <v>0</v>
      </c>
      <c r="BA3294" s="200">
        <v>0</v>
      </c>
      <c r="BB3294" s="200">
        <v>0</v>
      </c>
      <c r="BC3294" s="200">
        <v>0</v>
      </c>
      <c r="BD3294" s="214"/>
    </row>
    <row r="3295" spans="1:61" x14ac:dyDescent="0.25">
      <c r="A3295" s="18">
        <v>161</v>
      </c>
      <c r="B3295" s="3">
        <v>97</v>
      </c>
      <c r="C3295" s="18" t="s">
        <v>1138</v>
      </c>
      <c r="D3295" s="3" t="s">
        <v>15</v>
      </c>
      <c r="E3295" s="48" t="s">
        <v>46</v>
      </c>
      <c r="K3295" s="113">
        <v>0</v>
      </c>
      <c r="L3295" s="113">
        <v>0</v>
      </c>
      <c r="M3295" s="113">
        <v>0</v>
      </c>
      <c r="N3295" s="42">
        <v>0</v>
      </c>
      <c r="O3295" s="48">
        <v>0</v>
      </c>
      <c r="P3295" s="48">
        <v>0</v>
      </c>
      <c r="Q3295" s="48">
        <v>0</v>
      </c>
      <c r="R3295" s="48">
        <v>0</v>
      </c>
      <c r="S3295" s="113">
        <v>0</v>
      </c>
      <c r="T3295" s="48">
        <v>0</v>
      </c>
      <c r="U3295" s="47"/>
      <c r="V3295" s="22" t="s">
        <v>9492</v>
      </c>
      <c r="W3295" s="134" t="s">
        <v>4763</v>
      </c>
      <c r="X3295" s="3" t="s">
        <v>4764</v>
      </c>
      <c r="Y3295" s="21">
        <v>5</v>
      </c>
      <c r="Z3295" s="21">
        <v>10</v>
      </c>
      <c r="AA3295" s="14">
        <v>8</v>
      </c>
      <c r="AB3295" s="3">
        <f t="shared" si="150"/>
        <v>1328</v>
      </c>
      <c r="AC3295">
        <v>1733.8911691884441</v>
      </c>
      <c r="AN3295" s="3">
        <v>790</v>
      </c>
      <c r="AO3295" s="3">
        <v>108</v>
      </c>
      <c r="AP3295" s="3">
        <v>1947</v>
      </c>
      <c r="AR3295" s="183" t="s">
        <v>9372</v>
      </c>
      <c r="AS3295" s="183" t="s">
        <v>9267</v>
      </c>
      <c r="AT3295" s="3">
        <v>1</v>
      </c>
      <c r="AU3295" s="18">
        <v>0</v>
      </c>
      <c r="AV3295" s="17"/>
      <c r="AW3295" s="200">
        <v>0</v>
      </c>
      <c r="AX3295" s="200">
        <v>0</v>
      </c>
      <c r="AY3295" s="200">
        <v>0</v>
      </c>
      <c r="AZ3295" s="200">
        <v>0</v>
      </c>
      <c r="BA3295" s="200">
        <v>1</v>
      </c>
      <c r="BB3295" s="200">
        <v>0</v>
      </c>
      <c r="BC3295" s="200">
        <v>0</v>
      </c>
    </row>
    <row r="3296" spans="1:61" x14ac:dyDescent="0.25">
      <c r="A3296" s="18">
        <v>161</v>
      </c>
      <c r="B3296" s="3">
        <v>97</v>
      </c>
      <c r="C3296" s="18" t="s">
        <v>1138</v>
      </c>
      <c r="D3296" s="3" t="s">
        <v>15</v>
      </c>
      <c r="E3296" s="48" t="s">
        <v>46</v>
      </c>
      <c r="K3296" s="113">
        <v>0</v>
      </c>
      <c r="L3296" s="113">
        <v>0</v>
      </c>
      <c r="M3296" s="113">
        <v>0</v>
      </c>
      <c r="N3296" s="42">
        <v>0</v>
      </c>
      <c r="O3296" s="48">
        <v>0</v>
      </c>
      <c r="P3296" s="48">
        <v>0</v>
      </c>
      <c r="Q3296" s="48">
        <v>0</v>
      </c>
      <c r="R3296" s="48">
        <v>0</v>
      </c>
      <c r="S3296" s="113">
        <v>0</v>
      </c>
      <c r="T3296" s="48">
        <v>0</v>
      </c>
      <c r="U3296" s="47"/>
      <c r="V3296" s="22" t="s">
        <v>9459</v>
      </c>
      <c r="W3296" s="134" t="s">
        <v>4765</v>
      </c>
      <c r="X3296" s="3" t="s">
        <v>389</v>
      </c>
      <c r="Y3296" s="21">
        <v>0</v>
      </c>
      <c r="Z3296" s="21">
        <v>14</v>
      </c>
      <c r="AA3296" s="14">
        <v>0</v>
      </c>
      <c r="AB3296" s="3">
        <f t="shared" si="150"/>
        <v>168</v>
      </c>
      <c r="AC3296">
        <v>215.62395187844018</v>
      </c>
      <c r="AN3296" s="3">
        <v>790</v>
      </c>
      <c r="AO3296" s="3">
        <v>108</v>
      </c>
      <c r="AP3296" s="3">
        <v>1822</v>
      </c>
      <c r="AR3296" s="183" t="s">
        <v>9372</v>
      </c>
      <c r="AS3296" s="183" t="s">
        <v>9267</v>
      </c>
      <c r="AT3296" s="3">
        <v>1</v>
      </c>
      <c r="AU3296" s="18">
        <v>0</v>
      </c>
      <c r="AV3296" s="17"/>
      <c r="AW3296" s="200">
        <v>1</v>
      </c>
      <c r="AX3296" s="200">
        <v>0</v>
      </c>
      <c r="AY3296" s="200">
        <v>0</v>
      </c>
      <c r="AZ3296" s="200">
        <v>0</v>
      </c>
      <c r="BA3296" s="200">
        <v>0</v>
      </c>
      <c r="BB3296" s="200">
        <v>0</v>
      </c>
      <c r="BC3296" s="200">
        <v>0</v>
      </c>
    </row>
    <row r="3297" spans="1:61" s="18" customFormat="1" x14ac:dyDescent="0.25">
      <c r="A3297" s="18">
        <v>161</v>
      </c>
      <c r="B3297" s="3">
        <v>97</v>
      </c>
      <c r="C3297" s="18" t="s">
        <v>1138</v>
      </c>
      <c r="D3297" s="3" t="s">
        <v>15</v>
      </c>
      <c r="E3297" s="48" t="s">
        <v>46</v>
      </c>
      <c r="F3297" s="3"/>
      <c r="G3297" s="3"/>
      <c r="H3297" s="3"/>
      <c r="I3297" s="3"/>
      <c r="J3297" s="3"/>
      <c r="K3297" s="113">
        <v>0</v>
      </c>
      <c r="L3297" s="113">
        <v>0</v>
      </c>
      <c r="M3297" s="113">
        <v>0</v>
      </c>
      <c r="N3297" s="42">
        <v>0</v>
      </c>
      <c r="O3297" s="48">
        <v>0</v>
      </c>
      <c r="P3297" s="48">
        <v>0</v>
      </c>
      <c r="Q3297" s="48">
        <v>0</v>
      </c>
      <c r="R3297" s="48">
        <v>0</v>
      </c>
      <c r="S3297" s="113">
        <v>0</v>
      </c>
      <c r="T3297" s="48">
        <v>0</v>
      </c>
      <c r="U3297" s="47"/>
      <c r="V3297" s="22" t="s">
        <v>9459</v>
      </c>
      <c r="W3297" s="134" t="s">
        <v>4766</v>
      </c>
      <c r="X3297" s="3" t="s">
        <v>29</v>
      </c>
      <c r="Y3297" s="21">
        <v>0</v>
      </c>
      <c r="Z3297" s="21">
        <v>3</v>
      </c>
      <c r="AA3297" s="14">
        <v>9</v>
      </c>
      <c r="AB3297" s="3">
        <f t="shared" si="150"/>
        <v>45</v>
      </c>
      <c r="AC3297" s="18">
        <v>57.756415681725045</v>
      </c>
      <c r="AD3297" s="1"/>
      <c r="AE3297" s="15"/>
      <c r="AF3297" s="2"/>
      <c r="AG3297" s="3"/>
      <c r="AH3297" s="3"/>
      <c r="AI3297" s="3"/>
      <c r="AJ3297" s="3"/>
      <c r="AK3297" s="3"/>
      <c r="AM3297" s="1"/>
      <c r="AN3297" s="3">
        <v>790</v>
      </c>
      <c r="AO3297" s="3">
        <v>108</v>
      </c>
      <c r="AP3297" s="3">
        <v>1822</v>
      </c>
      <c r="AQ3297" s="3"/>
      <c r="AR3297" s="183" t="s">
        <v>9372</v>
      </c>
      <c r="AS3297" s="183" t="s">
        <v>9267</v>
      </c>
      <c r="AT3297" s="3">
        <v>1</v>
      </c>
      <c r="AU3297" s="18">
        <v>0</v>
      </c>
      <c r="AV3297" s="17"/>
      <c r="AW3297" s="200">
        <v>1</v>
      </c>
      <c r="AX3297" s="200">
        <v>0</v>
      </c>
      <c r="AY3297" s="200">
        <v>0</v>
      </c>
      <c r="AZ3297" s="200">
        <v>0</v>
      </c>
      <c r="BA3297" s="200">
        <v>0</v>
      </c>
      <c r="BB3297" s="200">
        <v>0</v>
      </c>
      <c r="BC3297" s="200">
        <v>0</v>
      </c>
      <c r="BD3297" s="17"/>
    </row>
    <row r="3298" spans="1:61" s="18" customFormat="1" x14ac:dyDescent="0.25">
      <c r="A3298" s="18">
        <v>161</v>
      </c>
      <c r="B3298" s="3">
        <v>97</v>
      </c>
      <c r="C3298" s="18" t="s">
        <v>1138</v>
      </c>
      <c r="D3298" s="3" t="s">
        <v>15</v>
      </c>
      <c r="E3298" s="48" t="s">
        <v>46</v>
      </c>
      <c r="F3298" s="3"/>
      <c r="G3298" s="3"/>
      <c r="H3298" s="3"/>
      <c r="I3298" s="3"/>
      <c r="J3298" s="3"/>
      <c r="K3298" s="113">
        <v>0</v>
      </c>
      <c r="L3298" s="113">
        <v>0</v>
      </c>
      <c r="M3298" s="113">
        <v>0</v>
      </c>
      <c r="N3298" s="42">
        <v>0</v>
      </c>
      <c r="O3298" s="48">
        <v>0</v>
      </c>
      <c r="P3298" s="48">
        <v>0</v>
      </c>
      <c r="Q3298" s="48">
        <v>0</v>
      </c>
      <c r="R3298" s="48">
        <v>0</v>
      </c>
      <c r="S3298" s="113">
        <v>0</v>
      </c>
      <c r="T3298" s="48">
        <v>0</v>
      </c>
      <c r="U3298" s="47"/>
      <c r="V3298" s="22" t="s">
        <v>9452</v>
      </c>
      <c r="W3298" s="134" t="s">
        <v>4767</v>
      </c>
      <c r="X3298" s="3" t="s">
        <v>442</v>
      </c>
      <c r="Y3298" s="21">
        <v>0</v>
      </c>
      <c r="Z3298" s="21">
        <v>17</v>
      </c>
      <c r="AA3298" s="14">
        <v>6</v>
      </c>
      <c r="AB3298" s="3">
        <f t="shared" si="150"/>
        <v>210</v>
      </c>
      <c r="AC3298" s="18">
        <v>269.45611119953026</v>
      </c>
      <c r="AD3298" s="1"/>
      <c r="AE3298" s="15"/>
      <c r="AF3298" s="2"/>
      <c r="AG3298" s="3"/>
      <c r="AH3298" s="3"/>
      <c r="AI3298" s="3"/>
      <c r="AJ3298" s="3"/>
      <c r="AK3298" s="3"/>
      <c r="AM3298" s="1"/>
      <c r="AN3298" s="3">
        <v>790</v>
      </c>
      <c r="AO3298" s="3">
        <v>108</v>
      </c>
      <c r="AP3298" s="3">
        <v>1820</v>
      </c>
      <c r="AQ3298" s="3"/>
      <c r="AR3298" s="183" t="s">
        <v>9372</v>
      </c>
      <c r="AS3298" s="183" t="s">
        <v>9267</v>
      </c>
      <c r="AT3298" s="3">
        <v>1</v>
      </c>
      <c r="AU3298" s="18">
        <v>0</v>
      </c>
      <c r="AV3298" s="17"/>
      <c r="AW3298" s="200">
        <v>1</v>
      </c>
      <c r="AX3298" s="200">
        <v>0</v>
      </c>
      <c r="AY3298" s="200">
        <v>0</v>
      </c>
      <c r="AZ3298" s="200">
        <v>0</v>
      </c>
      <c r="BA3298" s="200">
        <v>0</v>
      </c>
      <c r="BB3298" s="200">
        <v>0</v>
      </c>
      <c r="BC3298" s="200">
        <v>0</v>
      </c>
      <c r="BD3298" s="17"/>
    </row>
    <row r="3299" spans="1:61" x14ac:dyDescent="0.25">
      <c r="A3299" s="18">
        <v>161</v>
      </c>
      <c r="B3299" s="3">
        <v>97</v>
      </c>
      <c r="C3299" s="18" t="s">
        <v>1138</v>
      </c>
      <c r="D3299" s="3" t="s">
        <v>15</v>
      </c>
      <c r="E3299" s="48" t="s">
        <v>46</v>
      </c>
      <c r="K3299" s="113">
        <v>0</v>
      </c>
      <c r="L3299" s="113">
        <v>0</v>
      </c>
      <c r="M3299" s="113">
        <v>0</v>
      </c>
      <c r="N3299" s="42">
        <v>0</v>
      </c>
      <c r="O3299" s="48">
        <v>0</v>
      </c>
      <c r="P3299" s="48">
        <v>0</v>
      </c>
      <c r="Q3299" s="48">
        <v>0</v>
      </c>
      <c r="R3299" s="48">
        <v>0</v>
      </c>
      <c r="S3299" s="113">
        <v>0</v>
      </c>
      <c r="T3299" s="48">
        <v>0</v>
      </c>
      <c r="U3299" s="47"/>
      <c r="V3299" s="22" t="s">
        <v>9452</v>
      </c>
      <c r="W3299" s="134" t="s">
        <v>4768</v>
      </c>
      <c r="X3299" s="3" t="s">
        <v>387</v>
      </c>
      <c r="Y3299" s="21">
        <v>1</v>
      </c>
      <c r="Z3299" s="21">
        <v>1</v>
      </c>
      <c r="AA3299" s="14">
        <v>9</v>
      </c>
      <c r="AB3299" s="3">
        <f t="shared" si="150"/>
        <v>261</v>
      </c>
      <c r="AC3299">
        <v>334.89545249084472</v>
      </c>
      <c r="AN3299" s="3">
        <v>790</v>
      </c>
      <c r="AO3299" s="3">
        <v>108</v>
      </c>
      <c r="AP3299" s="3">
        <v>1820</v>
      </c>
      <c r="AR3299" s="183" t="s">
        <v>9372</v>
      </c>
      <c r="AS3299" s="183" t="s">
        <v>9267</v>
      </c>
      <c r="AT3299" s="3">
        <v>1</v>
      </c>
      <c r="AU3299" s="18">
        <v>0</v>
      </c>
      <c r="AV3299" s="17"/>
      <c r="AW3299" s="200">
        <v>1</v>
      </c>
      <c r="AX3299" s="200">
        <v>0</v>
      </c>
      <c r="AY3299" s="200">
        <v>0</v>
      </c>
      <c r="AZ3299" s="200">
        <v>0</v>
      </c>
      <c r="BA3299" s="200">
        <v>0</v>
      </c>
      <c r="BB3299" s="200">
        <v>0</v>
      </c>
      <c r="BC3299" s="200">
        <v>0</v>
      </c>
    </row>
    <row r="3300" spans="1:61" x14ac:dyDescent="0.25">
      <c r="A3300" s="18">
        <v>161</v>
      </c>
      <c r="B3300" s="3">
        <v>97</v>
      </c>
      <c r="C3300" s="18" t="s">
        <v>1138</v>
      </c>
      <c r="D3300" s="3" t="s">
        <v>15</v>
      </c>
      <c r="E3300" s="48" t="s">
        <v>46</v>
      </c>
      <c r="K3300" s="113">
        <v>0</v>
      </c>
      <c r="L3300" s="113">
        <v>0</v>
      </c>
      <c r="M3300" s="113">
        <v>0</v>
      </c>
      <c r="N3300" s="42">
        <v>0</v>
      </c>
      <c r="O3300" s="48">
        <v>0</v>
      </c>
      <c r="P3300" s="48">
        <v>0</v>
      </c>
      <c r="Q3300" s="48">
        <v>0</v>
      </c>
      <c r="R3300" s="48">
        <v>0</v>
      </c>
      <c r="S3300" s="113">
        <v>0</v>
      </c>
      <c r="T3300" s="48">
        <v>0</v>
      </c>
      <c r="U3300" s="47"/>
      <c r="V3300" s="22" t="s">
        <v>9452</v>
      </c>
      <c r="W3300" s="134" t="s">
        <v>4769</v>
      </c>
      <c r="X3300" s="3" t="s">
        <v>1075</v>
      </c>
      <c r="Y3300" s="21">
        <v>0</v>
      </c>
      <c r="Z3300" s="21">
        <v>1</v>
      </c>
      <c r="AA3300" s="14">
        <v>0</v>
      </c>
      <c r="AB3300" s="3">
        <f t="shared" si="150"/>
        <v>12</v>
      </c>
      <c r="AC3300">
        <v>15.397492068544587</v>
      </c>
      <c r="AN3300" s="3">
        <v>790</v>
      </c>
      <c r="AO3300" s="3">
        <v>108</v>
      </c>
      <c r="AP3300" s="3">
        <v>1820</v>
      </c>
      <c r="AR3300" s="183" t="s">
        <v>9372</v>
      </c>
      <c r="AS3300" s="183" t="s">
        <v>9267</v>
      </c>
      <c r="AT3300" s="3">
        <v>1</v>
      </c>
      <c r="AU3300" s="18">
        <v>0</v>
      </c>
      <c r="AV3300" s="17"/>
      <c r="AW3300" s="200">
        <v>1</v>
      </c>
      <c r="AX3300" s="200">
        <v>0</v>
      </c>
      <c r="AY3300" s="200">
        <v>0</v>
      </c>
      <c r="AZ3300" s="200">
        <v>0</v>
      </c>
      <c r="BA3300" s="200">
        <v>0</v>
      </c>
      <c r="BB3300" s="200">
        <v>0</v>
      </c>
      <c r="BC3300" s="200">
        <v>0</v>
      </c>
    </row>
    <row r="3301" spans="1:61" x14ac:dyDescent="0.25">
      <c r="A3301" s="18">
        <v>161</v>
      </c>
      <c r="B3301" s="3">
        <v>97</v>
      </c>
      <c r="C3301" s="18" t="s">
        <v>1138</v>
      </c>
      <c r="D3301" s="3" t="s">
        <v>15</v>
      </c>
      <c r="E3301" s="48" t="s">
        <v>46</v>
      </c>
      <c r="K3301" s="113">
        <v>0</v>
      </c>
      <c r="L3301" s="113">
        <v>0</v>
      </c>
      <c r="M3301" s="113">
        <v>0</v>
      </c>
      <c r="N3301" s="42">
        <v>0</v>
      </c>
      <c r="O3301" s="48">
        <v>0</v>
      </c>
      <c r="P3301" s="48">
        <v>0</v>
      </c>
      <c r="Q3301" s="48">
        <v>0</v>
      </c>
      <c r="R3301" s="48">
        <v>0</v>
      </c>
      <c r="S3301" s="113">
        <v>0</v>
      </c>
      <c r="T3301" s="48">
        <v>0</v>
      </c>
      <c r="U3301" s="47"/>
      <c r="V3301" s="22" t="s">
        <v>9493</v>
      </c>
      <c r="W3301" s="134" t="s">
        <v>4770</v>
      </c>
      <c r="X3301" s="3" t="s">
        <v>4771</v>
      </c>
      <c r="Y3301" s="21">
        <v>0</v>
      </c>
      <c r="Z3301" s="21">
        <v>11</v>
      </c>
      <c r="AA3301" s="14">
        <v>2</v>
      </c>
      <c r="AB3301" s="3">
        <f t="shared" si="150"/>
        <v>134</v>
      </c>
      <c r="AC3301">
        <v>171.84448072278965</v>
      </c>
      <c r="AN3301" s="3">
        <v>790</v>
      </c>
      <c r="AO3301" s="3">
        <v>108</v>
      </c>
      <c r="AP3301" s="3">
        <v>1816</v>
      </c>
      <c r="AR3301" s="183" t="s">
        <v>9372</v>
      </c>
      <c r="AS3301" s="183" t="s">
        <v>9267</v>
      </c>
      <c r="AT3301" s="3">
        <v>1</v>
      </c>
      <c r="AU3301" s="18">
        <v>0</v>
      </c>
      <c r="AV3301" s="17"/>
      <c r="AW3301" s="200">
        <v>0</v>
      </c>
      <c r="AX3301" s="200">
        <v>0</v>
      </c>
      <c r="AY3301" s="200">
        <v>0</v>
      </c>
      <c r="AZ3301" s="200">
        <v>0</v>
      </c>
      <c r="BA3301" s="200">
        <v>1</v>
      </c>
      <c r="BB3301" s="200">
        <v>0</v>
      </c>
      <c r="BC3301" s="200">
        <v>0</v>
      </c>
    </row>
    <row r="3302" spans="1:61" x14ac:dyDescent="0.25">
      <c r="A3302" s="18">
        <v>161</v>
      </c>
      <c r="B3302" s="3">
        <v>97</v>
      </c>
      <c r="C3302" s="18" t="s">
        <v>1138</v>
      </c>
      <c r="D3302" s="3" t="s">
        <v>15</v>
      </c>
      <c r="E3302" s="48" t="s">
        <v>46</v>
      </c>
      <c r="K3302" s="113">
        <v>0</v>
      </c>
      <c r="L3302" s="113">
        <v>0</v>
      </c>
      <c r="M3302" s="113">
        <v>0</v>
      </c>
      <c r="N3302" s="42">
        <v>0</v>
      </c>
      <c r="O3302" s="48">
        <v>0</v>
      </c>
      <c r="P3302" s="48">
        <v>0</v>
      </c>
      <c r="Q3302" s="48">
        <v>0</v>
      </c>
      <c r="R3302" s="48">
        <v>0</v>
      </c>
      <c r="S3302" s="113">
        <v>0</v>
      </c>
      <c r="T3302" s="48">
        <v>0</v>
      </c>
      <c r="U3302" s="47"/>
      <c r="V3302" s="22" t="s">
        <v>9399</v>
      </c>
      <c r="W3302" s="134" t="s">
        <v>4772</v>
      </c>
      <c r="X3302" s="3" t="s">
        <v>237</v>
      </c>
      <c r="Y3302" s="21">
        <v>0</v>
      </c>
      <c r="Z3302" s="21">
        <v>15</v>
      </c>
      <c r="AA3302" s="14">
        <v>0</v>
      </c>
      <c r="AB3302" s="3">
        <f t="shared" si="150"/>
        <v>180</v>
      </c>
      <c r="AC3302">
        <v>230.74103155583632</v>
      </c>
      <c r="AN3302" s="3">
        <v>790</v>
      </c>
      <c r="AO3302" s="3">
        <v>108</v>
      </c>
      <c r="AP3302" s="3">
        <v>1813</v>
      </c>
      <c r="AR3302" s="183" t="s">
        <v>9372</v>
      </c>
      <c r="AS3302" s="183" t="s">
        <v>9267</v>
      </c>
      <c r="AT3302" s="3">
        <v>1</v>
      </c>
      <c r="AU3302" s="18">
        <v>0</v>
      </c>
      <c r="AV3302" s="17"/>
      <c r="AW3302" s="200">
        <v>0</v>
      </c>
      <c r="AX3302" s="200">
        <v>1</v>
      </c>
      <c r="AY3302" s="200">
        <v>0</v>
      </c>
      <c r="AZ3302" s="200">
        <v>0</v>
      </c>
      <c r="BA3302" s="200">
        <v>0</v>
      </c>
      <c r="BB3302" s="200">
        <v>0</v>
      </c>
      <c r="BC3302" s="200">
        <v>0</v>
      </c>
    </row>
    <row r="3303" spans="1:61" s="6" customFormat="1" ht="15.75" thickBot="1" x14ac:dyDescent="0.3">
      <c r="A3303" s="23">
        <v>161</v>
      </c>
      <c r="B3303" s="6">
        <v>97</v>
      </c>
      <c r="C3303" s="23" t="s">
        <v>1138</v>
      </c>
      <c r="D3303" s="6" t="s">
        <v>15</v>
      </c>
      <c r="E3303" s="28" t="s">
        <v>46</v>
      </c>
      <c r="K3303" s="142">
        <v>0</v>
      </c>
      <c r="L3303" s="142">
        <v>0</v>
      </c>
      <c r="M3303" s="142">
        <v>0</v>
      </c>
      <c r="N3303" s="30">
        <v>0</v>
      </c>
      <c r="O3303" s="28">
        <v>0</v>
      </c>
      <c r="P3303" s="28">
        <v>0</v>
      </c>
      <c r="Q3303" s="28">
        <v>0</v>
      </c>
      <c r="R3303" s="28">
        <v>0</v>
      </c>
      <c r="S3303" s="142">
        <v>0</v>
      </c>
      <c r="T3303" s="28">
        <v>0</v>
      </c>
      <c r="U3303" s="90"/>
      <c r="V3303" s="9" t="s">
        <v>149</v>
      </c>
      <c r="W3303" s="133" t="s">
        <v>4773</v>
      </c>
      <c r="X3303" s="6" t="s">
        <v>4774</v>
      </c>
      <c r="Y3303" s="8">
        <v>12</v>
      </c>
      <c r="Z3303" s="8">
        <v>16</v>
      </c>
      <c r="AA3303" s="44">
        <v>1</v>
      </c>
      <c r="AB3303" s="30">
        <f t="shared" si="150"/>
        <v>3073</v>
      </c>
      <c r="AD3303" s="10"/>
      <c r="AE3303" s="11"/>
      <c r="AF3303" s="7"/>
      <c r="AM3303" s="10"/>
      <c r="AN3303" s="6">
        <v>790</v>
      </c>
      <c r="AO3303" s="6">
        <v>108</v>
      </c>
      <c r="AR3303" s="198" t="s">
        <v>9372</v>
      </c>
      <c r="AS3303" s="198" t="s">
        <v>9267</v>
      </c>
      <c r="AT3303" s="6">
        <v>1</v>
      </c>
      <c r="AU3303" s="23">
        <v>0</v>
      </c>
      <c r="AV3303" s="25"/>
      <c r="AW3303" s="201"/>
      <c r="BD3303" s="10"/>
    </row>
    <row r="3304" spans="1:61" ht="15.75" thickTop="1" x14ac:dyDescent="0.25">
      <c r="A3304" s="18">
        <v>162</v>
      </c>
      <c r="B3304" s="3">
        <v>98</v>
      </c>
      <c r="C3304" s="18" t="s">
        <v>4775</v>
      </c>
      <c r="D3304" s="3" t="s">
        <v>164</v>
      </c>
      <c r="E3304" s="48" t="s">
        <v>1812</v>
      </c>
      <c r="K3304" s="113">
        <v>0</v>
      </c>
      <c r="L3304" s="113">
        <v>0</v>
      </c>
      <c r="M3304" s="113">
        <v>0</v>
      </c>
      <c r="N3304" s="42">
        <v>0</v>
      </c>
      <c r="O3304" s="48">
        <v>0</v>
      </c>
      <c r="P3304" s="48">
        <v>0</v>
      </c>
      <c r="Q3304" s="48">
        <v>1</v>
      </c>
      <c r="R3304" s="48">
        <v>0</v>
      </c>
      <c r="S3304" s="113">
        <v>0</v>
      </c>
      <c r="T3304" s="48">
        <v>0</v>
      </c>
      <c r="U3304" s="47"/>
      <c r="V3304" s="22" t="s">
        <v>9111</v>
      </c>
      <c r="W3304" s="134" t="s">
        <v>4776</v>
      </c>
      <c r="X3304" s="3" t="s">
        <v>4777</v>
      </c>
      <c r="Y3304" s="21">
        <v>0</v>
      </c>
      <c r="Z3304" s="21">
        <v>2</v>
      </c>
      <c r="AA3304" s="14">
        <v>9</v>
      </c>
      <c r="AB3304" s="3">
        <f t="shared" si="150"/>
        <v>33</v>
      </c>
      <c r="AC3304">
        <v>46.995177542273424</v>
      </c>
      <c r="AE3304" s="22" t="s">
        <v>9268</v>
      </c>
      <c r="AF3304" s="2" t="s">
        <v>3089</v>
      </c>
      <c r="AG3304" s="3" t="s">
        <v>4778</v>
      </c>
      <c r="AH3304" s="3">
        <v>6</v>
      </c>
      <c r="AI3304" s="3">
        <v>2</v>
      </c>
      <c r="AJ3304" s="3">
        <v>0.5</v>
      </c>
      <c r="AK3304" s="3">
        <f>(240*AH3304)+(12*AI3304)+AJ3304</f>
        <v>1464.5</v>
      </c>
      <c r="AL3304">
        <v>2087.8756886026545</v>
      </c>
      <c r="AN3304" s="18">
        <v>0</v>
      </c>
      <c r="AO3304" s="18">
        <v>0</v>
      </c>
      <c r="AP3304" s="3">
        <v>2581</v>
      </c>
      <c r="AQ3304" s="3">
        <v>2589</v>
      </c>
      <c r="AR3304" s="183" t="s">
        <v>9111</v>
      </c>
      <c r="AS3304" s="183" t="s">
        <v>9268</v>
      </c>
      <c r="AT3304" s="3">
        <v>0</v>
      </c>
      <c r="AU3304" s="18">
        <v>0</v>
      </c>
      <c r="AV3304" s="17"/>
      <c r="AW3304" s="200">
        <v>1</v>
      </c>
      <c r="AX3304" s="200">
        <v>0</v>
      </c>
      <c r="AY3304" s="200">
        <v>0</v>
      </c>
      <c r="AZ3304" s="200">
        <v>0</v>
      </c>
      <c r="BA3304" s="200">
        <v>0</v>
      </c>
      <c r="BB3304" s="200">
        <v>0</v>
      </c>
      <c r="BC3304" s="200">
        <v>0</v>
      </c>
      <c r="BE3304" s="18">
        <v>0</v>
      </c>
      <c r="BF3304" s="18">
        <v>1</v>
      </c>
      <c r="BG3304" s="18">
        <v>0</v>
      </c>
      <c r="BH3304" s="18">
        <v>0</v>
      </c>
      <c r="BI3304" s="18">
        <v>0</v>
      </c>
    </row>
    <row r="3305" spans="1:61" x14ac:dyDescent="0.25">
      <c r="A3305" s="18">
        <v>162</v>
      </c>
      <c r="B3305" s="3">
        <v>98</v>
      </c>
      <c r="C3305" s="18" t="s">
        <v>4775</v>
      </c>
      <c r="D3305" s="3" t="s">
        <v>164</v>
      </c>
      <c r="E3305" s="48" t="s">
        <v>1812</v>
      </c>
      <c r="K3305" s="113">
        <v>0</v>
      </c>
      <c r="L3305" s="113">
        <v>0</v>
      </c>
      <c r="M3305" s="113">
        <v>0</v>
      </c>
      <c r="N3305" s="42">
        <v>0</v>
      </c>
      <c r="O3305" s="48">
        <v>0</v>
      </c>
      <c r="P3305" s="48">
        <v>0</v>
      </c>
      <c r="Q3305" s="48">
        <v>1</v>
      </c>
      <c r="R3305" s="48">
        <v>0</v>
      </c>
      <c r="S3305" s="113">
        <v>0</v>
      </c>
      <c r="T3305" s="48">
        <v>0</v>
      </c>
      <c r="U3305" s="47"/>
      <c r="V3305" s="22" t="s">
        <v>9111</v>
      </c>
      <c r="W3305" s="134" t="s">
        <v>4779</v>
      </c>
      <c r="X3305" s="3" t="s">
        <v>395</v>
      </c>
      <c r="Y3305" s="21">
        <v>0</v>
      </c>
      <c r="Z3305" s="21">
        <v>9</v>
      </c>
      <c r="AA3305" s="14">
        <v>0</v>
      </c>
      <c r="AB3305" s="3">
        <f t="shared" si="150"/>
        <v>108</v>
      </c>
      <c r="AC3305">
        <v>153.8023992292585</v>
      </c>
      <c r="AN3305" s="18">
        <v>0</v>
      </c>
      <c r="AO3305" s="18">
        <v>0</v>
      </c>
      <c r="AP3305" s="3">
        <v>2581</v>
      </c>
      <c r="AR3305" s="183" t="s">
        <v>9111</v>
      </c>
      <c r="AS3305" s="183" t="s">
        <v>9268</v>
      </c>
      <c r="AT3305" s="3">
        <v>0</v>
      </c>
      <c r="AU3305" s="18">
        <v>0</v>
      </c>
      <c r="AV3305" s="17"/>
      <c r="AW3305" s="200">
        <v>1</v>
      </c>
      <c r="AX3305" s="200">
        <v>0</v>
      </c>
      <c r="AY3305" s="200">
        <v>0</v>
      </c>
      <c r="AZ3305" s="200">
        <v>0</v>
      </c>
      <c r="BA3305" s="200">
        <v>0</v>
      </c>
      <c r="BB3305" s="200">
        <v>0</v>
      </c>
      <c r="BC3305" s="200">
        <v>0</v>
      </c>
    </row>
    <row r="3306" spans="1:61" s="6" customFormat="1" ht="15.75" thickBot="1" x14ac:dyDescent="0.3">
      <c r="A3306" s="23">
        <v>162</v>
      </c>
      <c r="B3306" s="6">
        <v>98</v>
      </c>
      <c r="C3306" s="23" t="s">
        <v>4775</v>
      </c>
      <c r="D3306" s="6" t="s">
        <v>164</v>
      </c>
      <c r="E3306" s="28" t="s">
        <v>1812</v>
      </c>
      <c r="K3306" s="142">
        <v>0</v>
      </c>
      <c r="L3306" s="142">
        <v>0</v>
      </c>
      <c r="M3306" s="142">
        <v>0</v>
      </c>
      <c r="N3306" s="30">
        <v>0</v>
      </c>
      <c r="O3306" s="28">
        <v>0</v>
      </c>
      <c r="P3306" s="28">
        <v>0</v>
      </c>
      <c r="Q3306" s="28">
        <v>1</v>
      </c>
      <c r="R3306" s="28">
        <v>0</v>
      </c>
      <c r="S3306" s="142">
        <v>0</v>
      </c>
      <c r="T3306" s="28">
        <v>0</v>
      </c>
      <c r="U3306" s="90"/>
      <c r="V3306" s="9" t="s">
        <v>149</v>
      </c>
      <c r="W3306" s="133"/>
      <c r="X3306" s="6" t="s">
        <v>4251</v>
      </c>
      <c r="Y3306" s="19">
        <v>0</v>
      </c>
      <c r="Z3306" s="19">
        <v>11</v>
      </c>
      <c r="AA3306" s="9">
        <v>9</v>
      </c>
      <c r="AB3306" s="6">
        <f t="shared" si="150"/>
        <v>141</v>
      </c>
      <c r="AD3306" s="10"/>
      <c r="AE3306" s="11"/>
      <c r="AF3306" s="7"/>
      <c r="AM3306" s="10"/>
      <c r="AN3306" s="23">
        <v>0</v>
      </c>
      <c r="AO3306" s="23">
        <v>0</v>
      </c>
      <c r="AR3306" s="198" t="s">
        <v>9111</v>
      </c>
      <c r="AS3306" s="198" t="s">
        <v>9268</v>
      </c>
      <c r="AT3306" s="6">
        <v>0</v>
      </c>
      <c r="AU3306" s="23">
        <v>0</v>
      </c>
      <c r="AV3306" s="25"/>
      <c r="AW3306" s="201"/>
      <c r="BD3306" s="10"/>
    </row>
    <row r="3307" spans="1:61" ht="15.75" thickTop="1" x14ac:dyDescent="0.25">
      <c r="A3307" s="18">
        <v>163</v>
      </c>
      <c r="B3307" s="3">
        <v>98</v>
      </c>
      <c r="C3307" s="18" t="s">
        <v>4780</v>
      </c>
      <c r="D3307" s="3" t="s">
        <v>4781</v>
      </c>
      <c r="E3307" s="48" t="s">
        <v>88</v>
      </c>
      <c r="K3307" s="113">
        <v>0</v>
      </c>
      <c r="L3307" s="113">
        <v>0</v>
      </c>
      <c r="M3307" s="113">
        <v>0</v>
      </c>
      <c r="N3307" s="42">
        <v>0</v>
      </c>
      <c r="O3307" s="48">
        <v>0</v>
      </c>
      <c r="P3307" s="48">
        <v>0</v>
      </c>
      <c r="Q3307" s="48">
        <v>0</v>
      </c>
      <c r="R3307" s="48">
        <v>0</v>
      </c>
      <c r="S3307" s="113">
        <v>0</v>
      </c>
      <c r="T3307" s="48">
        <v>1</v>
      </c>
      <c r="U3307" s="47"/>
      <c r="V3307" s="22" t="s">
        <v>9227</v>
      </c>
      <c r="W3307" s="134" t="s">
        <v>4782</v>
      </c>
      <c r="X3307" s="3" t="s">
        <v>4783</v>
      </c>
      <c r="Y3307" s="21">
        <v>0</v>
      </c>
      <c r="Z3307" s="21">
        <v>13</v>
      </c>
      <c r="AA3307" s="14">
        <v>6</v>
      </c>
      <c r="AB3307" s="3">
        <f t="shared" si="150"/>
        <v>162</v>
      </c>
      <c r="AC3307">
        <v>226.41462147773191</v>
      </c>
      <c r="AE3307" s="15" t="s">
        <v>149</v>
      </c>
      <c r="AF3307" s="2" t="s">
        <v>34</v>
      </c>
      <c r="AK3307" s="3">
        <f>(240*AH3307)+(12*AI3307)+AJ3307</f>
        <v>0</v>
      </c>
      <c r="AL3307">
        <v>0</v>
      </c>
      <c r="AN3307" s="18">
        <v>0</v>
      </c>
      <c r="AO3307" s="18">
        <v>0</v>
      </c>
      <c r="AP3307" s="3">
        <v>2444</v>
      </c>
      <c r="AR3307" s="183" t="s">
        <v>9227</v>
      </c>
      <c r="AS3307" s="183" t="s">
        <v>9548</v>
      </c>
      <c r="AT3307" s="3">
        <v>0</v>
      </c>
      <c r="AU3307" s="3">
        <v>1</v>
      </c>
      <c r="BE3307" s="3">
        <v>0</v>
      </c>
      <c r="BF3307" s="3">
        <v>0</v>
      </c>
      <c r="BG3307" s="3">
        <v>0</v>
      </c>
      <c r="BH3307" s="18">
        <v>0</v>
      </c>
      <c r="BI3307" s="18">
        <v>0</v>
      </c>
    </row>
    <row r="3308" spans="1:61" x14ac:dyDescent="0.25">
      <c r="A3308" s="18">
        <v>163</v>
      </c>
      <c r="B3308" s="3">
        <v>98</v>
      </c>
      <c r="C3308" s="18" t="s">
        <v>4780</v>
      </c>
      <c r="D3308" s="3" t="s">
        <v>4781</v>
      </c>
      <c r="E3308" s="48" t="s">
        <v>88</v>
      </c>
      <c r="K3308" s="113">
        <v>0</v>
      </c>
      <c r="L3308" s="113">
        <v>0</v>
      </c>
      <c r="M3308" s="113">
        <v>0</v>
      </c>
      <c r="N3308" s="42">
        <v>0</v>
      </c>
      <c r="O3308" s="48">
        <v>0</v>
      </c>
      <c r="P3308" s="48">
        <v>0</v>
      </c>
      <c r="Q3308" s="48">
        <v>0</v>
      </c>
      <c r="R3308" s="48">
        <v>0</v>
      </c>
      <c r="S3308" s="113">
        <v>0</v>
      </c>
      <c r="T3308" s="48">
        <v>1</v>
      </c>
      <c r="U3308" s="47"/>
      <c r="V3308" s="22" t="s">
        <v>9227</v>
      </c>
      <c r="W3308" s="134" t="s">
        <v>4784</v>
      </c>
      <c r="X3308" s="3" t="s">
        <v>68</v>
      </c>
      <c r="Y3308" s="21">
        <v>0</v>
      </c>
      <c r="Z3308" s="21">
        <v>7</v>
      </c>
      <c r="AA3308" s="14">
        <v>0</v>
      </c>
      <c r="AB3308" s="3">
        <f t="shared" si="150"/>
        <v>84</v>
      </c>
      <c r="AC3308">
        <v>117.40017409956469</v>
      </c>
      <c r="AN3308" s="18">
        <v>0</v>
      </c>
      <c r="AO3308" s="18">
        <v>0</v>
      </c>
      <c r="AP3308" s="3">
        <v>2444</v>
      </c>
      <c r="AR3308" s="183" t="s">
        <v>9227</v>
      </c>
      <c r="AS3308" s="183" t="s">
        <v>9548</v>
      </c>
      <c r="AT3308" s="3">
        <v>0</v>
      </c>
      <c r="AU3308" s="3">
        <v>1</v>
      </c>
    </row>
    <row r="3309" spans="1:61" s="6" customFormat="1" ht="15.75" thickBot="1" x14ac:dyDescent="0.3">
      <c r="A3309" s="23">
        <v>163</v>
      </c>
      <c r="B3309" s="6">
        <v>98</v>
      </c>
      <c r="C3309" s="23" t="s">
        <v>4780</v>
      </c>
      <c r="D3309" s="6" t="s">
        <v>4781</v>
      </c>
      <c r="E3309" s="28" t="s">
        <v>88</v>
      </c>
      <c r="K3309" s="142">
        <v>0</v>
      </c>
      <c r="L3309" s="142">
        <v>0</v>
      </c>
      <c r="M3309" s="142">
        <v>0</v>
      </c>
      <c r="N3309" s="30">
        <v>0</v>
      </c>
      <c r="O3309" s="28">
        <v>0</v>
      </c>
      <c r="P3309" s="28">
        <v>0</v>
      </c>
      <c r="Q3309" s="28">
        <v>0</v>
      </c>
      <c r="R3309" s="28">
        <v>0</v>
      </c>
      <c r="S3309" s="142">
        <v>0</v>
      </c>
      <c r="T3309" s="6">
        <v>1</v>
      </c>
      <c r="U3309" s="10"/>
      <c r="V3309" s="9" t="s">
        <v>149</v>
      </c>
      <c r="W3309" s="133"/>
      <c r="X3309" s="6" t="s">
        <v>4785</v>
      </c>
      <c r="Y3309" s="19">
        <v>1</v>
      </c>
      <c r="Z3309" s="19">
        <v>0</v>
      </c>
      <c r="AA3309" s="9">
        <v>6</v>
      </c>
      <c r="AB3309" s="6">
        <f t="shared" si="150"/>
        <v>246</v>
      </c>
      <c r="AD3309" s="10"/>
      <c r="AE3309" s="11"/>
      <c r="AF3309" s="7"/>
      <c r="AM3309" s="10"/>
      <c r="AN3309" s="23">
        <v>0</v>
      </c>
      <c r="AO3309" s="23">
        <v>0</v>
      </c>
      <c r="AR3309" s="198" t="s">
        <v>9227</v>
      </c>
      <c r="AS3309" s="198" t="s">
        <v>9548</v>
      </c>
      <c r="AT3309" s="6">
        <v>0</v>
      </c>
      <c r="AU3309" s="6">
        <v>1</v>
      </c>
      <c r="AV3309" s="10"/>
      <c r="AW3309" s="201"/>
      <c r="BD3309" s="10"/>
    </row>
    <row r="3310" spans="1:61" ht="15.75" thickTop="1" x14ac:dyDescent="0.25">
      <c r="A3310" s="18">
        <v>164</v>
      </c>
      <c r="B3310" s="3">
        <v>98</v>
      </c>
      <c r="C3310" s="18" t="s">
        <v>156</v>
      </c>
      <c r="D3310" s="3" t="s">
        <v>45</v>
      </c>
      <c r="E3310" s="48" t="s">
        <v>46</v>
      </c>
      <c r="F3310" s="48" t="s">
        <v>7596</v>
      </c>
      <c r="G3310" s="48" t="s">
        <v>7597</v>
      </c>
      <c r="K3310" s="113">
        <v>0</v>
      </c>
      <c r="L3310" s="113">
        <v>0</v>
      </c>
      <c r="M3310" s="113">
        <v>0</v>
      </c>
      <c r="N3310" s="42">
        <v>0</v>
      </c>
      <c r="O3310" s="48">
        <v>0</v>
      </c>
      <c r="P3310" s="48">
        <v>0</v>
      </c>
      <c r="Q3310" s="48">
        <v>1</v>
      </c>
      <c r="R3310" s="48">
        <v>0</v>
      </c>
      <c r="S3310" s="113">
        <v>0</v>
      </c>
      <c r="T3310" s="48">
        <v>0</v>
      </c>
      <c r="U3310" s="47"/>
      <c r="V3310" s="22" t="s">
        <v>9374</v>
      </c>
      <c r="W3310" s="134" t="s">
        <v>4786</v>
      </c>
      <c r="X3310" s="3" t="s">
        <v>4787</v>
      </c>
      <c r="Y3310" s="21">
        <v>0</v>
      </c>
      <c r="Z3310" s="21">
        <v>1</v>
      </c>
      <c r="AA3310" s="14">
        <v>9</v>
      </c>
      <c r="AB3310" s="3">
        <f t="shared" si="150"/>
        <v>21</v>
      </c>
      <c r="AC3310">
        <v>28.106737678642769</v>
      </c>
      <c r="AE3310" s="22" t="s">
        <v>9547</v>
      </c>
      <c r="AF3310" s="2" t="s">
        <v>4788</v>
      </c>
      <c r="AG3310" s="3" t="s">
        <v>4789</v>
      </c>
      <c r="AH3310" s="3">
        <v>1</v>
      </c>
      <c r="AI3310" s="3">
        <v>4</v>
      </c>
      <c r="AJ3310" s="3">
        <v>4.5</v>
      </c>
      <c r="AK3310" s="3">
        <f>(240*AH3310)+(12*AI3310)+AJ3310</f>
        <v>292.5</v>
      </c>
      <c r="AL3310">
        <v>313.40648877284758</v>
      </c>
      <c r="AN3310" s="3">
        <v>337</v>
      </c>
      <c r="AO3310" s="18">
        <v>0</v>
      </c>
      <c r="AP3310" s="3">
        <v>2128</v>
      </c>
      <c r="AQ3310" s="3">
        <v>504</v>
      </c>
      <c r="AR3310" s="183" t="s">
        <v>9494</v>
      </c>
      <c r="AS3310" s="183" t="s">
        <v>9547</v>
      </c>
      <c r="AT3310" s="3">
        <v>0</v>
      </c>
      <c r="AU3310" s="18">
        <v>0</v>
      </c>
      <c r="AV3310" s="17"/>
      <c r="AW3310" s="200">
        <v>1</v>
      </c>
      <c r="AX3310" s="200">
        <v>0</v>
      </c>
      <c r="AY3310" s="200">
        <v>0</v>
      </c>
      <c r="AZ3310" s="200">
        <v>0</v>
      </c>
      <c r="BA3310" s="200">
        <v>0</v>
      </c>
      <c r="BB3310" s="200">
        <v>0</v>
      </c>
      <c r="BC3310" s="200">
        <v>0</v>
      </c>
      <c r="BE3310" s="18">
        <v>0</v>
      </c>
      <c r="BF3310" s="18">
        <v>1</v>
      </c>
      <c r="BG3310" s="18">
        <v>0</v>
      </c>
      <c r="BH3310" s="18">
        <v>0</v>
      </c>
      <c r="BI3310" s="18">
        <v>0</v>
      </c>
    </row>
    <row r="3311" spans="1:61" x14ac:dyDescent="0.25">
      <c r="A3311" s="18">
        <v>164</v>
      </c>
      <c r="B3311" s="3">
        <v>98</v>
      </c>
      <c r="C3311" s="18" t="s">
        <v>156</v>
      </c>
      <c r="D3311" s="3" t="s">
        <v>45</v>
      </c>
      <c r="E3311" s="48" t="s">
        <v>46</v>
      </c>
      <c r="F3311" s="48" t="s">
        <v>7596</v>
      </c>
      <c r="G3311" s="48" t="s">
        <v>7597</v>
      </c>
      <c r="K3311" s="113">
        <v>0</v>
      </c>
      <c r="L3311" s="113">
        <v>0</v>
      </c>
      <c r="M3311" s="113">
        <v>0</v>
      </c>
      <c r="N3311" s="42">
        <v>0</v>
      </c>
      <c r="O3311" s="48">
        <v>0</v>
      </c>
      <c r="P3311" s="48">
        <v>0</v>
      </c>
      <c r="Q3311" s="48">
        <v>1</v>
      </c>
      <c r="R3311" s="48">
        <v>0</v>
      </c>
      <c r="S3311" s="113">
        <v>0</v>
      </c>
      <c r="T3311" s="48">
        <v>0</v>
      </c>
      <c r="U3311" s="47"/>
      <c r="V3311" s="22" t="s">
        <v>9374</v>
      </c>
      <c r="W3311" s="134" t="s">
        <v>4790</v>
      </c>
      <c r="X3311" s="3" t="s">
        <v>196</v>
      </c>
      <c r="Y3311" s="21">
        <v>0</v>
      </c>
      <c r="Z3311" s="21">
        <v>3</v>
      </c>
      <c r="AA3311" s="14">
        <v>0</v>
      </c>
      <c r="AB3311" s="3">
        <f t="shared" si="150"/>
        <v>36</v>
      </c>
      <c r="AC3311">
        <v>48.182978877673321</v>
      </c>
      <c r="AE3311" s="22" t="s">
        <v>9547</v>
      </c>
      <c r="AF3311" s="2" t="s">
        <v>4605</v>
      </c>
      <c r="AG3311" s="3" t="s">
        <v>96</v>
      </c>
      <c r="AH3311" s="3">
        <v>0</v>
      </c>
      <c r="AI3311" s="3">
        <v>18</v>
      </c>
      <c r="AJ3311" s="3">
        <v>0</v>
      </c>
      <c r="AK3311" s="3">
        <f>(240*AH3311)+(12*AI3311)+AJ3311</f>
        <v>216</v>
      </c>
      <c r="AL3311">
        <v>231.43863786302592</v>
      </c>
      <c r="AN3311" s="3">
        <v>337</v>
      </c>
      <c r="AO3311" s="18">
        <v>0</v>
      </c>
      <c r="AP3311" s="3">
        <v>2128</v>
      </c>
      <c r="AQ3311" s="3">
        <v>504</v>
      </c>
      <c r="AR3311" s="183" t="s">
        <v>9494</v>
      </c>
      <c r="AS3311" s="183" t="s">
        <v>9547</v>
      </c>
      <c r="AT3311" s="3">
        <v>0</v>
      </c>
      <c r="AU3311" s="18">
        <v>0</v>
      </c>
      <c r="AV3311" s="17"/>
      <c r="AW3311" s="200">
        <v>1</v>
      </c>
      <c r="AX3311" s="200">
        <v>0</v>
      </c>
      <c r="AY3311" s="200">
        <v>0</v>
      </c>
      <c r="AZ3311" s="200">
        <v>0</v>
      </c>
      <c r="BA3311" s="200">
        <v>0</v>
      </c>
      <c r="BB3311" s="200">
        <v>0</v>
      </c>
      <c r="BC3311" s="200">
        <v>0</v>
      </c>
      <c r="BE3311" s="18">
        <v>1</v>
      </c>
      <c r="BF3311" s="18">
        <v>0</v>
      </c>
      <c r="BG3311" s="18">
        <v>0</v>
      </c>
      <c r="BH3311" s="18">
        <v>0</v>
      </c>
      <c r="BI3311" s="18">
        <v>0</v>
      </c>
    </row>
    <row r="3312" spans="1:61" x14ac:dyDescent="0.25">
      <c r="A3312" s="18">
        <v>164</v>
      </c>
      <c r="B3312" s="3">
        <v>98</v>
      </c>
      <c r="C3312" s="18" t="s">
        <v>156</v>
      </c>
      <c r="D3312" s="3" t="s">
        <v>45</v>
      </c>
      <c r="E3312" s="48" t="s">
        <v>46</v>
      </c>
      <c r="F3312" s="48" t="s">
        <v>7596</v>
      </c>
      <c r="G3312" s="48" t="s">
        <v>7597</v>
      </c>
      <c r="K3312" s="113">
        <v>0</v>
      </c>
      <c r="L3312" s="113">
        <v>0</v>
      </c>
      <c r="M3312" s="113">
        <v>0</v>
      </c>
      <c r="N3312" s="42">
        <v>0</v>
      </c>
      <c r="O3312" s="48">
        <v>0</v>
      </c>
      <c r="P3312" s="48">
        <v>0</v>
      </c>
      <c r="Q3312" s="48">
        <v>1</v>
      </c>
      <c r="R3312" s="48">
        <v>0</v>
      </c>
      <c r="S3312" s="113">
        <v>0</v>
      </c>
      <c r="T3312" s="48">
        <v>0</v>
      </c>
      <c r="U3312" s="47"/>
      <c r="V3312" s="22" t="s">
        <v>9374</v>
      </c>
      <c r="W3312" s="134" t="s">
        <v>4791</v>
      </c>
      <c r="X3312" s="3" t="s">
        <v>1540</v>
      </c>
      <c r="Y3312" s="21">
        <v>0</v>
      </c>
      <c r="Z3312" s="21">
        <v>0</v>
      </c>
      <c r="AA3312" s="14">
        <v>7.5</v>
      </c>
      <c r="AB3312" s="3">
        <f t="shared" si="150"/>
        <v>7.5</v>
      </c>
      <c r="AC3312">
        <v>10.038120599515274</v>
      </c>
      <c r="AE3312" s="22" t="s">
        <v>149</v>
      </c>
      <c r="AF3312" s="155" t="s">
        <v>2263</v>
      </c>
      <c r="AG3312" s="3" t="s">
        <v>4792</v>
      </c>
      <c r="AH3312" s="3">
        <v>2</v>
      </c>
      <c r="AI3312" s="3">
        <v>2</v>
      </c>
      <c r="AJ3312" s="3">
        <v>4.5</v>
      </c>
      <c r="AK3312" s="3">
        <f>(240*AH3312)+(12*AI3312)+AJ3312</f>
        <v>508.5</v>
      </c>
      <c r="AN3312" s="3">
        <v>337</v>
      </c>
      <c r="AO3312" s="18">
        <v>0</v>
      </c>
      <c r="AP3312" s="3">
        <v>2128</v>
      </c>
      <c r="AR3312" s="183" t="s">
        <v>9457</v>
      </c>
      <c r="AS3312" s="183" t="s">
        <v>9547</v>
      </c>
      <c r="AT3312" s="3">
        <v>0</v>
      </c>
      <c r="AU3312" s="18">
        <v>0</v>
      </c>
      <c r="AV3312" s="17"/>
      <c r="AW3312" s="200">
        <v>1</v>
      </c>
      <c r="AX3312" s="200">
        <v>0</v>
      </c>
      <c r="AY3312" s="200">
        <v>0</v>
      </c>
      <c r="AZ3312" s="200">
        <v>0</v>
      </c>
      <c r="BA3312" s="200">
        <v>0</v>
      </c>
      <c r="BB3312" s="200">
        <v>0</v>
      </c>
      <c r="BC3312" s="200">
        <v>0</v>
      </c>
    </row>
    <row r="3313" spans="1:62" x14ac:dyDescent="0.25">
      <c r="A3313" s="18">
        <v>164</v>
      </c>
      <c r="B3313" s="3">
        <v>98</v>
      </c>
      <c r="C3313" s="18" t="s">
        <v>156</v>
      </c>
      <c r="D3313" s="3" t="s">
        <v>45</v>
      </c>
      <c r="E3313" s="48" t="s">
        <v>46</v>
      </c>
      <c r="F3313" s="48" t="s">
        <v>7596</v>
      </c>
      <c r="G3313" s="48" t="s">
        <v>7597</v>
      </c>
      <c r="K3313" s="113">
        <v>0</v>
      </c>
      <c r="L3313" s="113">
        <v>0</v>
      </c>
      <c r="M3313" s="113">
        <v>0</v>
      </c>
      <c r="N3313" s="42">
        <v>0</v>
      </c>
      <c r="O3313" s="48">
        <v>0</v>
      </c>
      <c r="P3313" s="48">
        <v>0</v>
      </c>
      <c r="Q3313" s="48">
        <v>1</v>
      </c>
      <c r="R3313" s="48">
        <v>0</v>
      </c>
      <c r="S3313" s="113">
        <v>0</v>
      </c>
      <c r="T3313" s="48">
        <v>0</v>
      </c>
      <c r="U3313" s="47"/>
      <c r="V3313" s="22" t="s">
        <v>9495</v>
      </c>
      <c r="W3313" s="134" t="s">
        <v>4793</v>
      </c>
      <c r="X3313" s="3" t="s">
        <v>615</v>
      </c>
      <c r="Y3313" s="21">
        <v>0</v>
      </c>
      <c r="Z3313" s="21">
        <v>9</v>
      </c>
      <c r="AA3313" s="14">
        <v>6</v>
      </c>
      <c r="AB3313" s="3">
        <f t="shared" si="150"/>
        <v>114</v>
      </c>
      <c r="AC3313">
        <v>145.69626986586505</v>
      </c>
      <c r="AN3313" s="3">
        <v>337</v>
      </c>
      <c r="AO3313" s="18">
        <v>0</v>
      </c>
      <c r="AP3313" s="3">
        <v>1791</v>
      </c>
      <c r="AR3313" s="183" t="s">
        <v>9457</v>
      </c>
      <c r="AS3313" s="183" t="s">
        <v>9547</v>
      </c>
      <c r="AT3313" s="3">
        <v>0</v>
      </c>
      <c r="AU3313" s="18">
        <v>0</v>
      </c>
      <c r="AV3313" s="17"/>
      <c r="AW3313" s="200">
        <v>1</v>
      </c>
      <c r="AX3313" s="200">
        <v>0</v>
      </c>
      <c r="AY3313" s="200">
        <v>0</v>
      </c>
      <c r="AZ3313" s="200">
        <v>0</v>
      </c>
      <c r="BA3313" s="200">
        <v>0</v>
      </c>
      <c r="BB3313" s="200">
        <v>0</v>
      </c>
      <c r="BC3313" s="200">
        <v>0</v>
      </c>
    </row>
    <row r="3314" spans="1:62" x14ac:dyDescent="0.25">
      <c r="A3314" s="18">
        <v>164</v>
      </c>
      <c r="B3314" s="3">
        <v>98</v>
      </c>
      <c r="C3314" s="18" t="s">
        <v>156</v>
      </c>
      <c r="D3314" s="3" t="s">
        <v>45</v>
      </c>
      <c r="E3314" s="48" t="s">
        <v>46</v>
      </c>
      <c r="F3314" s="48" t="s">
        <v>7596</v>
      </c>
      <c r="G3314" s="48" t="s">
        <v>7597</v>
      </c>
      <c r="K3314" s="113">
        <v>0</v>
      </c>
      <c r="L3314" s="113">
        <v>0</v>
      </c>
      <c r="M3314" s="113">
        <v>0</v>
      </c>
      <c r="N3314" s="42">
        <v>0</v>
      </c>
      <c r="O3314" s="48">
        <v>0</v>
      </c>
      <c r="P3314" s="48">
        <v>0</v>
      </c>
      <c r="Q3314" s="48">
        <v>1</v>
      </c>
      <c r="R3314" s="48">
        <v>0</v>
      </c>
      <c r="S3314" s="113">
        <v>0</v>
      </c>
      <c r="T3314" s="48">
        <v>0</v>
      </c>
      <c r="U3314" s="47"/>
      <c r="V3314" s="22" t="s">
        <v>9495</v>
      </c>
      <c r="W3314" s="134" t="s">
        <v>4794</v>
      </c>
      <c r="X3314" s="3" t="s">
        <v>72</v>
      </c>
      <c r="Y3314" s="21">
        <v>1</v>
      </c>
      <c r="Z3314" s="21">
        <v>2</v>
      </c>
      <c r="AA3314" s="14">
        <v>6</v>
      </c>
      <c r="AB3314" s="3">
        <f t="shared" ref="AB3314:AB3345" si="151">(240*Y3314)+(12*Z3314)+AA3314</f>
        <v>270</v>
      </c>
      <c r="AC3314">
        <v>345.07011284020672</v>
      </c>
      <c r="AN3314" s="3">
        <v>337</v>
      </c>
      <c r="AO3314" s="18">
        <v>0</v>
      </c>
      <c r="AP3314" s="3">
        <v>1791</v>
      </c>
      <c r="AR3314" s="183" t="s">
        <v>9457</v>
      </c>
      <c r="AS3314" s="183" t="s">
        <v>9547</v>
      </c>
      <c r="AT3314" s="3">
        <v>0</v>
      </c>
      <c r="AU3314" s="18">
        <v>0</v>
      </c>
      <c r="AV3314" s="17"/>
      <c r="AW3314" s="200">
        <v>1</v>
      </c>
      <c r="AX3314" s="200">
        <v>0</v>
      </c>
      <c r="AY3314" s="200">
        <v>0</v>
      </c>
      <c r="AZ3314" s="200">
        <v>0</v>
      </c>
      <c r="BA3314" s="200">
        <v>0</v>
      </c>
      <c r="BB3314" s="200">
        <v>0</v>
      </c>
      <c r="BC3314" s="200">
        <v>0</v>
      </c>
    </row>
    <row r="3315" spans="1:62" x14ac:dyDescent="0.25">
      <c r="A3315" s="18">
        <v>164</v>
      </c>
      <c r="B3315" s="3">
        <v>98</v>
      </c>
      <c r="C3315" s="18" t="s">
        <v>156</v>
      </c>
      <c r="D3315" s="3" t="s">
        <v>45</v>
      </c>
      <c r="E3315" s="48" t="s">
        <v>46</v>
      </c>
      <c r="F3315" s="48" t="s">
        <v>7596</v>
      </c>
      <c r="G3315" s="48" t="s">
        <v>7597</v>
      </c>
      <c r="K3315" s="113">
        <v>0</v>
      </c>
      <c r="L3315" s="113">
        <v>0</v>
      </c>
      <c r="M3315" s="113">
        <v>0</v>
      </c>
      <c r="N3315" s="42">
        <v>0</v>
      </c>
      <c r="O3315" s="48">
        <v>0</v>
      </c>
      <c r="P3315" s="48">
        <v>0</v>
      </c>
      <c r="Q3315" s="48">
        <v>1</v>
      </c>
      <c r="R3315" s="48">
        <v>0</v>
      </c>
      <c r="S3315" s="113">
        <v>0</v>
      </c>
      <c r="T3315" s="48">
        <v>0</v>
      </c>
      <c r="U3315" s="47"/>
      <c r="V3315" s="22" t="s">
        <v>9495</v>
      </c>
      <c r="W3315" s="134" t="s">
        <v>2725</v>
      </c>
      <c r="X3315" s="3" t="s">
        <v>374</v>
      </c>
      <c r="Y3315" s="21">
        <v>0</v>
      </c>
      <c r="Z3315" s="21">
        <v>5</v>
      </c>
      <c r="AA3315" s="14">
        <v>0</v>
      </c>
      <c r="AB3315" s="3">
        <f t="shared" si="151"/>
        <v>60</v>
      </c>
      <c r="AC3315">
        <v>76.682247297823707</v>
      </c>
      <c r="AN3315" s="3">
        <v>337</v>
      </c>
      <c r="AO3315" s="18">
        <v>0</v>
      </c>
      <c r="AP3315" s="3">
        <v>1791</v>
      </c>
      <c r="AR3315" s="183" t="s">
        <v>9457</v>
      </c>
      <c r="AS3315" s="183" t="s">
        <v>9547</v>
      </c>
      <c r="AT3315" s="3">
        <v>0</v>
      </c>
      <c r="AU3315" s="18">
        <v>0</v>
      </c>
      <c r="AV3315" s="17"/>
      <c r="AW3315" s="200">
        <v>1</v>
      </c>
      <c r="AX3315" s="200">
        <v>0</v>
      </c>
      <c r="AY3315" s="200">
        <v>0</v>
      </c>
      <c r="AZ3315" s="200">
        <v>0</v>
      </c>
      <c r="BA3315" s="200">
        <v>0</v>
      </c>
      <c r="BB3315" s="200">
        <v>0</v>
      </c>
      <c r="BC3315" s="200">
        <v>0</v>
      </c>
    </row>
    <row r="3316" spans="1:62" s="6" customFormat="1" ht="15.75" thickBot="1" x14ac:dyDescent="0.3">
      <c r="A3316" s="23">
        <v>164</v>
      </c>
      <c r="B3316" s="6">
        <v>98</v>
      </c>
      <c r="C3316" s="23" t="s">
        <v>156</v>
      </c>
      <c r="D3316" s="6" t="s">
        <v>45</v>
      </c>
      <c r="E3316" s="28" t="s">
        <v>46</v>
      </c>
      <c r="F3316" s="28" t="s">
        <v>7596</v>
      </c>
      <c r="G3316" s="28" t="s">
        <v>7597</v>
      </c>
      <c r="K3316" s="142">
        <v>0</v>
      </c>
      <c r="L3316" s="142">
        <v>0</v>
      </c>
      <c r="M3316" s="142">
        <v>0</v>
      </c>
      <c r="N3316" s="30">
        <v>0</v>
      </c>
      <c r="O3316" s="28">
        <v>0</v>
      </c>
      <c r="P3316" s="28">
        <v>0</v>
      </c>
      <c r="Q3316" s="28">
        <v>1</v>
      </c>
      <c r="R3316" s="28">
        <v>0</v>
      </c>
      <c r="S3316" s="142">
        <v>0</v>
      </c>
      <c r="T3316" s="6">
        <v>0</v>
      </c>
      <c r="U3316" s="10"/>
      <c r="V3316" s="9" t="s">
        <v>149</v>
      </c>
      <c r="W3316" s="133"/>
      <c r="X3316" s="6" t="s">
        <v>4792</v>
      </c>
      <c r="Y3316" s="19">
        <v>2</v>
      </c>
      <c r="Z3316" s="19">
        <v>2</v>
      </c>
      <c r="AA3316" s="9">
        <v>4.5</v>
      </c>
      <c r="AB3316" s="6">
        <f t="shared" si="151"/>
        <v>508.5</v>
      </c>
      <c r="AD3316" s="10"/>
      <c r="AE3316" s="11"/>
      <c r="AF3316" s="7"/>
      <c r="AM3316" s="10"/>
      <c r="AN3316" s="6">
        <v>337</v>
      </c>
      <c r="AO3316" s="23">
        <v>0</v>
      </c>
      <c r="AR3316" s="198" t="s">
        <v>9457</v>
      </c>
      <c r="AS3316" s="198" t="s">
        <v>9547</v>
      </c>
      <c r="AT3316" s="6">
        <v>0</v>
      </c>
      <c r="AU3316" s="23">
        <v>0</v>
      </c>
      <c r="AV3316" s="25"/>
      <c r="AW3316" s="201"/>
      <c r="BD3316" s="10"/>
    </row>
    <row r="3317" spans="1:62" ht="30.75" thickTop="1" x14ac:dyDescent="0.25">
      <c r="A3317" s="18">
        <v>165</v>
      </c>
      <c r="B3317" s="3">
        <v>100</v>
      </c>
      <c r="C3317" s="18" t="s">
        <v>4795</v>
      </c>
      <c r="D3317" s="3" t="s">
        <v>4796</v>
      </c>
      <c r="E3317" s="48" t="s">
        <v>46</v>
      </c>
      <c r="F3317" s="48" t="s">
        <v>7598</v>
      </c>
      <c r="K3317" s="113">
        <v>1</v>
      </c>
      <c r="L3317" s="113">
        <v>0</v>
      </c>
      <c r="M3317" s="113">
        <v>0</v>
      </c>
      <c r="N3317" s="42">
        <v>0</v>
      </c>
      <c r="O3317" s="48">
        <v>0</v>
      </c>
      <c r="P3317" s="48">
        <v>0</v>
      </c>
      <c r="Q3317" s="48">
        <v>0</v>
      </c>
      <c r="R3317" s="48">
        <v>0</v>
      </c>
      <c r="S3317" s="113">
        <v>0</v>
      </c>
      <c r="T3317" s="48">
        <v>0</v>
      </c>
      <c r="U3317" s="47"/>
      <c r="V3317" s="22" t="s">
        <v>9133</v>
      </c>
      <c r="W3317" s="134" t="s">
        <v>4797</v>
      </c>
      <c r="X3317" s="3" t="s">
        <v>258</v>
      </c>
      <c r="Y3317" s="21">
        <v>0</v>
      </c>
      <c r="Z3317" s="21">
        <v>7</v>
      </c>
      <c r="AA3317" s="14">
        <v>6</v>
      </c>
      <c r="AB3317" s="3">
        <f t="shared" si="151"/>
        <v>90</v>
      </c>
      <c r="AC3317">
        <v>125.66535026788227</v>
      </c>
      <c r="AE3317" s="22" t="s">
        <v>9496</v>
      </c>
      <c r="AF3317" s="2" t="s">
        <v>4798</v>
      </c>
      <c r="AG3317" s="3" t="s">
        <v>1035</v>
      </c>
      <c r="AH3317" s="3">
        <v>6</v>
      </c>
      <c r="AI3317" s="3">
        <v>0</v>
      </c>
      <c r="AJ3317" s="3">
        <v>0</v>
      </c>
      <c r="AK3317" s="3">
        <f>(240*AH3317)+(12*AI3317)+AJ3317</f>
        <v>1440</v>
      </c>
      <c r="AL3317">
        <v>1823.061752341596</v>
      </c>
      <c r="AN3317" s="3">
        <v>848</v>
      </c>
      <c r="AO3317" s="18">
        <v>0</v>
      </c>
      <c r="AP3317" s="3">
        <v>2437</v>
      </c>
      <c r="AQ3317" s="3">
        <v>1722</v>
      </c>
      <c r="AR3317" s="183" t="s">
        <v>9375</v>
      </c>
      <c r="AS3317" s="183" t="s">
        <v>9496</v>
      </c>
      <c r="AT3317" s="3">
        <v>0</v>
      </c>
      <c r="AU3317" s="18">
        <v>0</v>
      </c>
      <c r="AV3317" s="17"/>
      <c r="AW3317" s="200">
        <v>1</v>
      </c>
      <c r="AX3317" s="200">
        <v>0</v>
      </c>
      <c r="AY3317" s="200">
        <v>0</v>
      </c>
      <c r="AZ3317" s="200">
        <v>0</v>
      </c>
      <c r="BA3317" s="200">
        <v>0</v>
      </c>
      <c r="BB3317" s="200">
        <v>0</v>
      </c>
      <c r="BC3317" s="200">
        <v>0</v>
      </c>
      <c r="BE3317" s="18">
        <v>0</v>
      </c>
      <c r="BF3317" s="18">
        <v>1</v>
      </c>
      <c r="BG3317" s="18">
        <v>0</v>
      </c>
      <c r="BH3317" s="18">
        <v>0</v>
      </c>
      <c r="BI3317" s="18">
        <v>0</v>
      </c>
      <c r="BJ3317" s="18">
        <v>0</v>
      </c>
    </row>
    <row r="3318" spans="1:62" x14ac:dyDescent="0.25">
      <c r="A3318" s="18">
        <v>165</v>
      </c>
      <c r="B3318" s="3">
        <v>100</v>
      </c>
      <c r="C3318" s="18" t="s">
        <v>4795</v>
      </c>
      <c r="D3318" s="3" t="s">
        <v>4796</v>
      </c>
      <c r="E3318" s="48" t="s">
        <v>46</v>
      </c>
      <c r="F3318" s="48" t="s">
        <v>7598</v>
      </c>
      <c r="K3318" s="113">
        <v>1</v>
      </c>
      <c r="L3318" s="113">
        <v>0</v>
      </c>
      <c r="M3318" s="113">
        <v>0</v>
      </c>
      <c r="N3318" s="42">
        <v>0</v>
      </c>
      <c r="O3318" s="48">
        <v>0</v>
      </c>
      <c r="P3318" s="48">
        <v>0</v>
      </c>
      <c r="Q3318" s="48">
        <v>0</v>
      </c>
      <c r="R3318" s="48">
        <v>0</v>
      </c>
      <c r="S3318" s="113">
        <v>0</v>
      </c>
      <c r="T3318" s="48">
        <v>0</v>
      </c>
      <c r="U3318" s="47"/>
      <c r="V3318" s="22" t="s">
        <v>9133</v>
      </c>
      <c r="W3318" s="134" t="s">
        <v>4799</v>
      </c>
      <c r="X3318" s="3" t="s">
        <v>615</v>
      </c>
      <c r="Y3318" s="21">
        <v>0</v>
      </c>
      <c r="Z3318" s="21">
        <v>9</v>
      </c>
      <c r="AA3318" s="14">
        <v>6</v>
      </c>
      <c r="AB3318" s="3">
        <f t="shared" si="151"/>
        <v>114</v>
      </c>
      <c r="AC3318">
        <v>159.17611033931755</v>
      </c>
      <c r="AN3318" s="3">
        <v>848</v>
      </c>
      <c r="AO3318" s="18">
        <v>0</v>
      </c>
      <c r="AP3318" s="3">
        <v>2437</v>
      </c>
      <c r="AR3318" s="183" t="s">
        <v>9375</v>
      </c>
      <c r="AS3318" s="183" t="s">
        <v>9496</v>
      </c>
      <c r="AT3318" s="3">
        <v>0</v>
      </c>
      <c r="AU3318" s="18">
        <v>0</v>
      </c>
      <c r="AV3318" s="17"/>
      <c r="AW3318" s="200">
        <v>1</v>
      </c>
      <c r="AX3318" s="200">
        <v>0</v>
      </c>
      <c r="AY3318" s="200">
        <v>0</v>
      </c>
      <c r="AZ3318" s="200">
        <v>0</v>
      </c>
      <c r="BA3318" s="200">
        <v>0</v>
      </c>
      <c r="BB3318" s="200">
        <v>0</v>
      </c>
      <c r="BC3318" s="200">
        <v>0</v>
      </c>
    </row>
    <row r="3319" spans="1:62" x14ac:dyDescent="0.25">
      <c r="A3319" s="18">
        <v>165</v>
      </c>
      <c r="B3319" s="3">
        <v>100</v>
      </c>
      <c r="C3319" s="18" t="s">
        <v>4795</v>
      </c>
      <c r="D3319" s="3" t="s">
        <v>4796</v>
      </c>
      <c r="E3319" s="48" t="s">
        <v>46</v>
      </c>
      <c r="F3319" s="48" t="s">
        <v>7598</v>
      </c>
      <c r="K3319" s="113">
        <v>1</v>
      </c>
      <c r="L3319" s="113">
        <v>0</v>
      </c>
      <c r="M3319" s="113">
        <v>0</v>
      </c>
      <c r="N3319" s="42">
        <v>0</v>
      </c>
      <c r="O3319" s="48">
        <v>0</v>
      </c>
      <c r="P3319" s="48">
        <v>0</v>
      </c>
      <c r="Q3319" s="48">
        <v>0</v>
      </c>
      <c r="R3319" s="48">
        <v>0</v>
      </c>
      <c r="S3319" s="113">
        <v>0</v>
      </c>
      <c r="T3319" s="48">
        <v>0</v>
      </c>
      <c r="U3319" s="47"/>
      <c r="V3319" s="22" t="s">
        <v>9376</v>
      </c>
      <c r="W3319" s="134" t="s">
        <v>4800</v>
      </c>
      <c r="X3319" s="3" t="s">
        <v>389</v>
      </c>
      <c r="Y3319" s="21">
        <v>0</v>
      </c>
      <c r="Z3319" s="21">
        <v>14</v>
      </c>
      <c r="AA3319" s="14">
        <v>0</v>
      </c>
      <c r="AB3319" s="3">
        <f t="shared" si="151"/>
        <v>168</v>
      </c>
      <c r="AC3319">
        <v>222.43383523884853</v>
      </c>
      <c r="AN3319" s="3">
        <v>848</v>
      </c>
      <c r="AO3319" s="18">
        <v>0</v>
      </c>
      <c r="AP3319" s="3">
        <v>2049</v>
      </c>
      <c r="AR3319" s="183" t="s">
        <v>9377</v>
      </c>
      <c r="AS3319" s="183" t="s">
        <v>9496</v>
      </c>
      <c r="AT3319" s="3">
        <v>0</v>
      </c>
      <c r="AU3319" s="18">
        <v>0</v>
      </c>
      <c r="AV3319" s="17"/>
      <c r="AW3319" s="200">
        <v>1</v>
      </c>
      <c r="AX3319" s="200">
        <v>0</v>
      </c>
      <c r="AY3319" s="200">
        <v>0</v>
      </c>
      <c r="AZ3319" s="200">
        <v>0</v>
      </c>
      <c r="BA3319" s="200">
        <v>0</v>
      </c>
      <c r="BB3319" s="200">
        <v>0</v>
      </c>
      <c r="BC3319" s="200">
        <v>0</v>
      </c>
    </row>
    <row r="3320" spans="1:62" x14ac:dyDescent="0.25">
      <c r="A3320" s="18">
        <v>165</v>
      </c>
      <c r="B3320" s="3">
        <v>100</v>
      </c>
      <c r="C3320" s="18" t="s">
        <v>4795</v>
      </c>
      <c r="D3320" s="3" t="s">
        <v>4796</v>
      </c>
      <c r="E3320" s="48" t="s">
        <v>46</v>
      </c>
      <c r="F3320" s="48" t="s">
        <v>7598</v>
      </c>
      <c r="K3320" s="113">
        <v>1</v>
      </c>
      <c r="L3320" s="113">
        <v>0</v>
      </c>
      <c r="M3320" s="113">
        <v>0</v>
      </c>
      <c r="N3320" s="42">
        <v>0</v>
      </c>
      <c r="O3320" s="48">
        <v>0</v>
      </c>
      <c r="P3320" s="48">
        <v>0</v>
      </c>
      <c r="Q3320" s="48">
        <v>0</v>
      </c>
      <c r="R3320" s="48">
        <v>0</v>
      </c>
      <c r="S3320" s="113">
        <v>0</v>
      </c>
      <c r="T3320" s="48">
        <v>0</v>
      </c>
      <c r="U3320" s="47"/>
      <c r="V3320" s="22" t="s">
        <v>9376</v>
      </c>
      <c r="W3320" s="134" t="s">
        <v>4801</v>
      </c>
      <c r="X3320" s="3" t="s">
        <v>23</v>
      </c>
      <c r="Y3320" s="21">
        <v>0</v>
      </c>
      <c r="Z3320" s="21">
        <v>7</v>
      </c>
      <c r="AA3320" s="14">
        <v>6</v>
      </c>
      <c r="AB3320" s="3">
        <f t="shared" si="151"/>
        <v>90</v>
      </c>
      <c r="AC3320">
        <v>119.16098316366886</v>
      </c>
      <c r="AN3320" s="3">
        <v>848</v>
      </c>
      <c r="AO3320" s="18">
        <v>0</v>
      </c>
      <c r="AP3320" s="3">
        <v>2049</v>
      </c>
      <c r="AR3320" s="183" t="s">
        <v>9377</v>
      </c>
      <c r="AS3320" s="183" t="s">
        <v>9496</v>
      </c>
      <c r="AT3320" s="3">
        <v>0</v>
      </c>
      <c r="AU3320" s="18">
        <v>0</v>
      </c>
      <c r="AV3320" s="17"/>
      <c r="AW3320" s="200">
        <v>1</v>
      </c>
      <c r="AX3320" s="200">
        <v>0</v>
      </c>
      <c r="AY3320" s="200">
        <v>0</v>
      </c>
      <c r="AZ3320" s="200">
        <v>0</v>
      </c>
      <c r="BA3320" s="200">
        <v>0</v>
      </c>
      <c r="BB3320" s="200">
        <v>0</v>
      </c>
      <c r="BC3320" s="200">
        <v>0</v>
      </c>
    </row>
    <row r="3321" spans="1:62" x14ac:dyDescent="0.25">
      <c r="A3321" s="18">
        <v>165</v>
      </c>
      <c r="B3321" s="3">
        <v>100</v>
      </c>
      <c r="C3321" s="18" t="s">
        <v>4795</v>
      </c>
      <c r="D3321" s="3" t="s">
        <v>4796</v>
      </c>
      <c r="E3321" s="48" t="s">
        <v>46</v>
      </c>
      <c r="F3321" s="48" t="s">
        <v>7598</v>
      </c>
      <c r="K3321" s="113">
        <v>1</v>
      </c>
      <c r="L3321" s="113">
        <v>0</v>
      </c>
      <c r="M3321" s="113">
        <v>0</v>
      </c>
      <c r="N3321" s="42">
        <v>0</v>
      </c>
      <c r="O3321" s="48">
        <v>0</v>
      </c>
      <c r="P3321" s="48">
        <v>0</v>
      </c>
      <c r="Q3321" s="48">
        <v>0</v>
      </c>
      <c r="R3321" s="48">
        <v>0</v>
      </c>
      <c r="S3321" s="113">
        <v>0</v>
      </c>
      <c r="T3321" s="48">
        <v>0</v>
      </c>
      <c r="U3321" s="47"/>
      <c r="V3321" s="22" t="s">
        <v>9376</v>
      </c>
      <c r="W3321" s="134" t="s">
        <v>4802</v>
      </c>
      <c r="X3321" s="3" t="s">
        <v>237</v>
      </c>
      <c r="Y3321" s="21">
        <v>0</v>
      </c>
      <c r="Z3321" s="21">
        <v>15</v>
      </c>
      <c r="AA3321" s="14">
        <v>0</v>
      </c>
      <c r="AB3321" s="3">
        <f t="shared" si="151"/>
        <v>180</v>
      </c>
      <c r="AC3321">
        <v>238.32196632733772</v>
      </c>
      <c r="AN3321" s="3">
        <v>848</v>
      </c>
      <c r="AO3321" s="18">
        <v>0</v>
      </c>
      <c r="AP3321" s="3">
        <v>2049</v>
      </c>
      <c r="AR3321" s="183" t="s">
        <v>9377</v>
      </c>
      <c r="AS3321" s="183" t="s">
        <v>9496</v>
      </c>
      <c r="AT3321" s="3">
        <v>0</v>
      </c>
      <c r="AU3321" s="18">
        <v>0</v>
      </c>
      <c r="AV3321" s="17"/>
      <c r="AW3321" s="200">
        <v>1</v>
      </c>
      <c r="AX3321" s="200">
        <v>0</v>
      </c>
      <c r="AY3321" s="200">
        <v>0</v>
      </c>
      <c r="AZ3321" s="200">
        <v>0</v>
      </c>
      <c r="BA3321" s="200">
        <v>0</v>
      </c>
      <c r="BB3321" s="200">
        <v>0</v>
      </c>
      <c r="BC3321" s="200">
        <v>0</v>
      </c>
    </row>
    <row r="3322" spans="1:62" x14ac:dyDescent="0.25">
      <c r="A3322" s="18">
        <v>165</v>
      </c>
      <c r="B3322" s="3">
        <v>100</v>
      </c>
      <c r="C3322" s="18" t="s">
        <v>4795</v>
      </c>
      <c r="D3322" s="3" t="s">
        <v>4796</v>
      </c>
      <c r="E3322" s="48" t="s">
        <v>46</v>
      </c>
      <c r="F3322" s="48" t="s">
        <v>7598</v>
      </c>
      <c r="K3322" s="113">
        <v>1</v>
      </c>
      <c r="L3322" s="113">
        <v>0</v>
      </c>
      <c r="M3322" s="113">
        <v>0</v>
      </c>
      <c r="N3322" s="42">
        <v>0</v>
      </c>
      <c r="O3322" s="48">
        <v>0</v>
      </c>
      <c r="P3322" s="48">
        <v>0</v>
      </c>
      <c r="Q3322" s="48">
        <v>0</v>
      </c>
      <c r="R3322" s="48">
        <v>0</v>
      </c>
      <c r="S3322" s="113">
        <v>0</v>
      </c>
      <c r="T3322" s="48">
        <v>0</v>
      </c>
      <c r="U3322" s="47"/>
      <c r="V3322" s="22" t="s">
        <v>9389</v>
      </c>
      <c r="W3322" s="134" t="s">
        <v>4803</v>
      </c>
      <c r="X3322" s="3" t="s">
        <v>839</v>
      </c>
      <c r="Y3322" s="21">
        <v>1</v>
      </c>
      <c r="Z3322" s="21">
        <v>2</v>
      </c>
      <c r="AA3322" s="14">
        <v>0</v>
      </c>
      <c r="AB3322" s="3">
        <f t="shared" si="151"/>
        <v>264</v>
      </c>
      <c r="AC3322">
        <v>348.10546834852585</v>
      </c>
      <c r="AN3322" s="3">
        <v>848</v>
      </c>
      <c r="AO3322" s="18">
        <v>0</v>
      </c>
      <c r="AP3322" s="3">
        <v>2019</v>
      </c>
      <c r="AR3322" s="183" t="s">
        <v>9377</v>
      </c>
      <c r="AS3322" s="183" t="s">
        <v>9496</v>
      </c>
      <c r="AT3322" s="3">
        <v>0</v>
      </c>
      <c r="AU3322" s="18">
        <v>0</v>
      </c>
      <c r="AV3322" s="17"/>
      <c r="AW3322" s="200">
        <v>1</v>
      </c>
      <c r="AX3322" s="200">
        <v>0</v>
      </c>
      <c r="AY3322" s="200">
        <v>0</v>
      </c>
      <c r="AZ3322" s="200">
        <v>0</v>
      </c>
      <c r="BA3322" s="200">
        <v>0</v>
      </c>
      <c r="BB3322" s="200">
        <v>0</v>
      </c>
      <c r="BC3322" s="200">
        <v>0</v>
      </c>
    </row>
    <row r="3323" spans="1:62" x14ac:dyDescent="0.25">
      <c r="A3323" s="18">
        <v>165</v>
      </c>
      <c r="B3323" s="3">
        <v>100</v>
      </c>
      <c r="C3323" s="18" t="s">
        <v>4795</v>
      </c>
      <c r="D3323" s="3" t="s">
        <v>4796</v>
      </c>
      <c r="E3323" s="48" t="s">
        <v>46</v>
      </c>
      <c r="F3323" s="48" t="s">
        <v>7598</v>
      </c>
      <c r="K3323" s="113">
        <v>1</v>
      </c>
      <c r="L3323" s="113">
        <v>0</v>
      </c>
      <c r="M3323" s="113">
        <v>0</v>
      </c>
      <c r="N3323" s="42">
        <v>0</v>
      </c>
      <c r="O3323" s="48">
        <v>0</v>
      </c>
      <c r="P3323" s="48">
        <v>0</v>
      </c>
      <c r="Q3323" s="48">
        <v>0</v>
      </c>
      <c r="R3323" s="48">
        <v>0</v>
      </c>
      <c r="S3323" s="113">
        <v>0</v>
      </c>
      <c r="T3323" s="48">
        <v>0</v>
      </c>
      <c r="U3323" s="47"/>
      <c r="V3323" s="22" t="s">
        <v>9389</v>
      </c>
      <c r="W3323" s="134" t="s">
        <v>4804</v>
      </c>
      <c r="X3323" s="3" t="s">
        <v>442</v>
      </c>
      <c r="Y3323" s="21">
        <v>0</v>
      </c>
      <c r="Z3323" s="21">
        <v>17</v>
      </c>
      <c r="AA3323" s="14">
        <v>6</v>
      </c>
      <c r="AB3323" s="3">
        <f t="shared" si="151"/>
        <v>210</v>
      </c>
      <c r="AC3323">
        <v>276.90207709541829</v>
      </c>
      <c r="AN3323" s="3">
        <v>848</v>
      </c>
      <c r="AO3323" s="18">
        <v>0</v>
      </c>
      <c r="AP3323" s="3">
        <v>2019</v>
      </c>
      <c r="AR3323" s="183" t="s">
        <v>9377</v>
      </c>
      <c r="AS3323" s="183" t="s">
        <v>9496</v>
      </c>
      <c r="AT3323" s="3">
        <v>0</v>
      </c>
      <c r="AU3323" s="18">
        <v>0</v>
      </c>
      <c r="AV3323" s="17"/>
      <c r="AW3323" s="200">
        <v>1</v>
      </c>
      <c r="AX3323" s="200">
        <v>0</v>
      </c>
      <c r="AY3323" s="200">
        <v>0</v>
      </c>
      <c r="AZ3323" s="200">
        <v>0</v>
      </c>
      <c r="BA3323" s="200">
        <v>0</v>
      </c>
      <c r="BB3323" s="200">
        <v>0</v>
      </c>
      <c r="BC3323" s="200">
        <v>0</v>
      </c>
    </row>
    <row r="3324" spans="1:62" x14ac:dyDescent="0.25">
      <c r="A3324" s="18">
        <v>165</v>
      </c>
      <c r="B3324" s="3">
        <v>100</v>
      </c>
      <c r="C3324" s="18" t="s">
        <v>4795</v>
      </c>
      <c r="D3324" s="3" t="s">
        <v>4796</v>
      </c>
      <c r="E3324" s="48" t="s">
        <v>46</v>
      </c>
      <c r="F3324" s="48" t="s">
        <v>7598</v>
      </c>
      <c r="K3324" s="113">
        <v>1</v>
      </c>
      <c r="L3324" s="113">
        <v>0</v>
      </c>
      <c r="M3324" s="113">
        <v>0</v>
      </c>
      <c r="N3324" s="42">
        <v>0</v>
      </c>
      <c r="O3324" s="48">
        <v>0</v>
      </c>
      <c r="P3324" s="48">
        <v>0</v>
      </c>
      <c r="Q3324" s="48">
        <v>0</v>
      </c>
      <c r="R3324" s="48">
        <v>0</v>
      </c>
      <c r="S3324" s="113">
        <v>0</v>
      </c>
      <c r="T3324" s="48">
        <v>0</v>
      </c>
      <c r="U3324" s="47"/>
      <c r="V3324" s="22" t="s">
        <v>9389</v>
      </c>
      <c r="W3324" s="134" t="s">
        <v>4805</v>
      </c>
      <c r="X3324" s="3" t="s">
        <v>96</v>
      </c>
      <c r="Y3324" s="21">
        <v>0</v>
      </c>
      <c r="Z3324" s="21">
        <v>18</v>
      </c>
      <c r="AA3324" s="14">
        <v>0</v>
      </c>
      <c r="AB3324" s="3">
        <f t="shared" si="151"/>
        <v>216</v>
      </c>
      <c r="AC3324">
        <v>284.81356501243022</v>
      </c>
      <c r="AN3324" s="3">
        <v>848</v>
      </c>
      <c r="AO3324" s="18">
        <v>0</v>
      </c>
      <c r="AP3324" s="3">
        <v>2019</v>
      </c>
      <c r="AR3324" s="183" t="s">
        <v>9377</v>
      </c>
      <c r="AS3324" s="183" t="s">
        <v>9496</v>
      </c>
      <c r="AT3324" s="3">
        <v>0</v>
      </c>
      <c r="AU3324" s="18">
        <v>0</v>
      </c>
      <c r="AV3324" s="17"/>
      <c r="AW3324" s="200">
        <v>1</v>
      </c>
      <c r="AX3324" s="200">
        <v>0</v>
      </c>
      <c r="AY3324" s="200">
        <v>0</v>
      </c>
      <c r="AZ3324" s="200">
        <v>0</v>
      </c>
      <c r="BA3324" s="200">
        <v>0</v>
      </c>
      <c r="BB3324" s="200">
        <v>0</v>
      </c>
      <c r="BC3324" s="200">
        <v>0</v>
      </c>
    </row>
    <row r="3325" spans="1:62" x14ac:dyDescent="0.25">
      <c r="A3325" s="18">
        <v>165</v>
      </c>
      <c r="B3325" s="3">
        <v>100</v>
      </c>
      <c r="C3325" s="18" t="s">
        <v>4795</v>
      </c>
      <c r="D3325" s="3" t="s">
        <v>4796</v>
      </c>
      <c r="E3325" s="48" t="s">
        <v>46</v>
      </c>
      <c r="F3325" s="48" t="s">
        <v>7598</v>
      </c>
      <c r="K3325" s="113">
        <v>1</v>
      </c>
      <c r="L3325" s="113">
        <v>0</v>
      </c>
      <c r="M3325" s="113">
        <v>0</v>
      </c>
      <c r="N3325" s="42">
        <v>0</v>
      </c>
      <c r="O3325" s="48">
        <v>0</v>
      </c>
      <c r="P3325" s="48">
        <v>0</v>
      </c>
      <c r="Q3325" s="48">
        <v>0</v>
      </c>
      <c r="R3325" s="48">
        <v>0</v>
      </c>
      <c r="S3325" s="113">
        <v>0</v>
      </c>
      <c r="T3325" s="48">
        <v>0</v>
      </c>
      <c r="U3325" s="47"/>
      <c r="V3325" s="22" t="s">
        <v>9389</v>
      </c>
      <c r="W3325" s="134" t="s">
        <v>4806</v>
      </c>
      <c r="X3325" s="3" t="s">
        <v>77</v>
      </c>
      <c r="Y3325" s="21">
        <v>0</v>
      </c>
      <c r="Z3325" s="21">
        <v>6</v>
      </c>
      <c r="AA3325" s="14">
        <v>0</v>
      </c>
      <c r="AB3325" s="3">
        <f t="shared" si="151"/>
        <v>72</v>
      </c>
      <c r="AC3325">
        <v>94.937855004143401</v>
      </c>
      <c r="AN3325" s="3">
        <v>848</v>
      </c>
      <c r="AO3325" s="18">
        <v>0</v>
      </c>
      <c r="AP3325" s="3">
        <v>2019</v>
      </c>
      <c r="AR3325" s="183" t="s">
        <v>9377</v>
      </c>
      <c r="AS3325" s="183" t="s">
        <v>9496</v>
      </c>
      <c r="AT3325" s="3">
        <v>0</v>
      </c>
      <c r="AU3325" s="18">
        <v>0</v>
      </c>
      <c r="AV3325" s="17"/>
      <c r="AW3325" s="200">
        <v>1</v>
      </c>
      <c r="AX3325" s="200">
        <v>0</v>
      </c>
      <c r="AY3325" s="200">
        <v>0</v>
      </c>
      <c r="AZ3325" s="200">
        <v>0</v>
      </c>
      <c r="BA3325" s="200">
        <v>0</v>
      </c>
      <c r="BB3325" s="200">
        <v>0</v>
      </c>
      <c r="BC3325" s="200">
        <v>0</v>
      </c>
    </row>
    <row r="3326" spans="1:62" x14ac:dyDescent="0.25">
      <c r="A3326" s="18">
        <v>165</v>
      </c>
      <c r="B3326" s="3">
        <v>100</v>
      </c>
      <c r="C3326" s="18" t="s">
        <v>4795</v>
      </c>
      <c r="D3326" s="3" t="s">
        <v>4796</v>
      </c>
      <c r="E3326" s="48" t="s">
        <v>46</v>
      </c>
      <c r="F3326" s="48" t="s">
        <v>7598</v>
      </c>
      <c r="K3326" s="113">
        <v>1</v>
      </c>
      <c r="L3326" s="113">
        <v>0</v>
      </c>
      <c r="M3326" s="113">
        <v>0</v>
      </c>
      <c r="N3326" s="42">
        <v>0</v>
      </c>
      <c r="O3326" s="48">
        <v>0</v>
      </c>
      <c r="P3326" s="48">
        <v>0</v>
      </c>
      <c r="Q3326" s="48">
        <v>0</v>
      </c>
      <c r="R3326" s="48">
        <v>0</v>
      </c>
      <c r="S3326" s="113">
        <v>0</v>
      </c>
      <c r="T3326" s="48">
        <v>0</v>
      </c>
      <c r="U3326" s="47"/>
      <c r="V3326" s="22" t="s">
        <v>9389</v>
      </c>
      <c r="W3326" s="134" t="s">
        <v>4807</v>
      </c>
      <c r="X3326" s="3" t="s">
        <v>19</v>
      </c>
      <c r="Y3326" s="21">
        <v>0</v>
      </c>
      <c r="Z3326" s="21">
        <v>7</v>
      </c>
      <c r="AA3326" s="14">
        <v>3</v>
      </c>
      <c r="AB3326" s="3">
        <f t="shared" si="151"/>
        <v>87</v>
      </c>
      <c r="AC3326">
        <v>114.71657479667329</v>
      </c>
      <c r="AN3326" s="3">
        <v>848</v>
      </c>
      <c r="AO3326" s="18">
        <v>0</v>
      </c>
      <c r="AP3326" s="3">
        <v>2019</v>
      </c>
      <c r="AR3326" s="183" t="s">
        <v>9377</v>
      </c>
      <c r="AS3326" s="183" t="s">
        <v>9496</v>
      </c>
      <c r="AT3326" s="3">
        <v>0</v>
      </c>
      <c r="AU3326" s="18">
        <v>0</v>
      </c>
      <c r="AV3326" s="17"/>
      <c r="AW3326" s="200">
        <v>1</v>
      </c>
      <c r="AX3326" s="200">
        <v>0</v>
      </c>
      <c r="AY3326" s="200">
        <v>0</v>
      </c>
      <c r="AZ3326" s="200">
        <v>0</v>
      </c>
      <c r="BA3326" s="200">
        <v>0</v>
      </c>
      <c r="BB3326" s="200">
        <v>0</v>
      </c>
      <c r="BC3326" s="200">
        <v>0</v>
      </c>
    </row>
    <row r="3327" spans="1:62" x14ac:dyDescent="0.25">
      <c r="A3327" s="18">
        <v>165</v>
      </c>
      <c r="B3327" s="3">
        <v>100</v>
      </c>
      <c r="C3327" s="18" t="s">
        <v>4795</v>
      </c>
      <c r="D3327" s="3" t="s">
        <v>4796</v>
      </c>
      <c r="E3327" s="48" t="s">
        <v>46</v>
      </c>
      <c r="F3327" s="48" t="s">
        <v>7598</v>
      </c>
      <c r="K3327" s="113">
        <v>1</v>
      </c>
      <c r="L3327" s="113">
        <v>0</v>
      </c>
      <c r="M3327" s="113">
        <v>0</v>
      </c>
      <c r="N3327" s="42">
        <v>0</v>
      </c>
      <c r="O3327" s="48">
        <v>0</v>
      </c>
      <c r="P3327" s="48">
        <v>0</v>
      </c>
      <c r="Q3327" s="48">
        <v>0</v>
      </c>
      <c r="R3327" s="48">
        <v>0</v>
      </c>
      <c r="S3327" s="113">
        <v>0</v>
      </c>
      <c r="T3327" s="48">
        <v>0</v>
      </c>
      <c r="U3327" s="47"/>
      <c r="V3327" s="22" t="s">
        <v>9378</v>
      </c>
      <c r="W3327" s="134" t="s">
        <v>4808</v>
      </c>
      <c r="X3327" s="3" t="s">
        <v>72</v>
      </c>
      <c r="Y3327" s="21">
        <v>1</v>
      </c>
      <c r="Z3327" s="21">
        <v>2</v>
      </c>
      <c r="AA3327" s="14">
        <v>6</v>
      </c>
      <c r="AB3327" s="3">
        <f t="shared" si="151"/>
        <v>270</v>
      </c>
      <c r="AC3327">
        <v>373.80794259963875</v>
      </c>
      <c r="AN3327" s="3">
        <v>848</v>
      </c>
      <c r="AO3327" s="18">
        <v>0</v>
      </c>
      <c r="AP3327" s="3">
        <v>2375</v>
      </c>
      <c r="AR3327" s="183" t="s">
        <v>9377</v>
      </c>
      <c r="AS3327" s="183" t="s">
        <v>9496</v>
      </c>
      <c r="AT3327" s="3">
        <v>0</v>
      </c>
      <c r="AU3327" s="18">
        <v>0</v>
      </c>
      <c r="AV3327" s="17"/>
      <c r="AW3327" s="200">
        <v>1</v>
      </c>
      <c r="AX3327" s="200">
        <v>0</v>
      </c>
      <c r="AY3327" s="200">
        <v>0</v>
      </c>
      <c r="AZ3327" s="200">
        <v>0</v>
      </c>
      <c r="BA3327" s="200">
        <v>0</v>
      </c>
      <c r="BB3327" s="200">
        <v>0</v>
      </c>
      <c r="BC3327" s="200">
        <v>0</v>
      </c>
    </row>
    <row r="3328" spans="1:62" x14ac:dyDescent="0.25">
      <c r="A3328" s="18">
        <v>165</v>
      </c>
      <c r="B3328" s="3">
        <v>100</v>
      </c>
      <c r="C3328" s="18" t="s">
        <v>4795</v>
      </c>
      <c r="D3328" s="3" t="s">
        <v>4796</v>
      </c>
      <c r="E3328" s="48" t="s">
        <v>46</v>
      </c>
      <c r="F3328" s="48" t="s">
        <v>7598</v>
      </c>
      <c r="K3328" s="113">
        <v>1</v>
      </c>
      <c r="L3328" s="113">
        <v>0</v>
      </c>
      <c r="M3328" s="113">
        <v>0</v>
      </c>
      <c r="N3328" s="42">
        <v>0</v>
      </c>
      <c r="O3328" s="48">
        <v>0</v>
      </c>
      <c r="P3328" s="48">
        <v>0</v>
      </c>
      <c r="Q3328" s="48">
        <v>0</v>
      </c>
      <c r="R3328" s="48">
        <v>0</v>
      </c>
      <c r="S3328" s="113">
        <v>0</v>
      </c>
      <c r="T3328" s="48">
        <v>0</v>
      </c>
      <c r="U3328" s="47"/>
      <c r="V3328" s="22" t="s">
        <v>9378</v>
      </c>
      <c r="W3328" s="134" t="s">
        <v>4809</v>
      </c>
      <c r="X3328" s="3" t="s">
        <v>65</v>
      </c>
      <c r="Y3328" s="21">
        <v>0</v>
      </c>
      <c r="Z3328" s="21">
        <v>2</v>
      </c>
      <c r="AA3328" s="14">
        <v>6</v>
      </c>
      <c r="AB3328" s="3">
        <f t="shared" si="151"/>
        <v>30</v>
      </c>
      <c r="AC3328">
        <v>41.534215844404308</v>
      </c>
      <c r="AN3328" s="3">
        <v>848</v>
      </c>
      <c r="AO3328" s="18">
        <v>0</v>
      </c>
      <c r="AP3328" s="3">
        <v>2375</v>
      </c>
      <c r="AR3328" s="183" t="s">
        <v>9377</v>
      </c>
      <c r="AS3328" s="183" t="s">
        <v>9496</v>
      </c>
      <c r="AT3328" s="3">
        <v>0</v>
      </c>
      <c r="AU3328" s="18">
        <v>0</v>
      </c>
      <c r="AV3328" s="17"/>
      <c r="AW3328" s="200">
        <v>1</v>
      </c>
      <c r="AX3328" s="200">
        <v>0</v>
      </c>
      <c r="AY3328" s="200">
        <v>0</v>
      </c>
      <c r="AZ3328" s="200">
        <v>0</v>
      </c>
      <c r="BA3328" s="200">
        <v>0</v>
      </c>
      <c r="BB3328" s="200">
        <v>0</v>
      </c>
      <c r="BC3328" s="200">
        <v>0</v>
      </c>
    </row>
    <row r="3329" spans="1:62" x14ac:dyDescent="0.25">
      <c r="A3329" s="18">
        <v>165</v>
      </c>
      <c r="B3329" s="3">
        <v>100</v>
      </c>
      <c r="C3329" s="18" t="s">
        <v>4795</v>
      </c>
      <c r="D3329" s="3" t="s">
        <v>4796</v>
      </c>
      <c r="E3329" s="48" t="s">
        <v>46</v>
      </c>
      <c r="F3329" s="48" t="s">
        <v>7598</v>
      </c>
      <c r="K3329" s="113">
        <v>1</v>
      </c>
      <c r="L3329" s="113">
        <v>0</v>
      </c>
      <c r="M3329" s="113">
        <v>0</v>
      </c>
      <c r="N3329" s="42">
        <v>0</v>
      </c>
      <c r="O3329" s="48">
        <v>0</v>
      </c>
      <c r="P3329" s="48">
        <v>0</v>
      </c>
      <c r="Q3329" s="48">
        <v>0</v>
      </c>
      <c r="R3329" s="48">
        <v>0</v>
      </c>
      <c r="S3329" s="113">
        <v>0</v>
      </c>
      <c r="T3329" s="48">
        <v>0</v>
      </c>
      <c r="U3329" s="47"/>
      <c r="V3329" s="22" t="s">
        <v>9378</v>
      </c>
      <c r="W3329" s="134" t="s">
        <v>4810</v>
      </c>
      <c r="X3329" s="3" t="s">
        <v>196</v>
      </c>
      <c r="Y3329" s="21">
        <v>0</v>
      </c>
      <c r="Z3329" s="21">
        <v>3</v>
      </c>
      <c r="AA3329" s="14">
        <v>0</v>
      </c>
      <c r="AB3329" s="3">
        <f t="shared" si="151"/>
        <v>36</v>
      </c>
      <c r="AC3329">
        <v>49.841059013285168</v>
      </c>
      <c r="AN3329" s="3">
        <v>848</v>
      </c>
      <c r="AO3329" s="18">
        <v>0</v>
      </c>
      <c r="AP3329" s="3">
        <v>2375</v>
      </c>
      <c r="AR3329" s="183" t="s">
        <v>9377</v>
      </c>
      <c r="AS3329" s="183" t="s">
        <v>9496</v>
      </c>
      <c r="AT3329" s="3">
        <v>0</v>
      </c>
      <c r="AU3329" s="18">
        <v>0</v>
      </c>
      <c r="AV3329" s="17"/>
      <c r="AW3329" s="200">
        <v>1</v>
      </c>
      <c r="AX3329" s="200">
        <v>0</v>
      </c>
      <c r="AY3329" s="200">
        <v>0</v>
      </c>
      <c r="AZ3329" s="200">
        <v>0</v>
      </c>
      <c r="BA3329" s="200">
        <v>0</v>
      </c>
      <c r="BB3329" s="200">
        <v>0</v>
      </c>
      <c r="BC3329" s="200">
        <v>0</v>
      </c>
    </row>
    <row r="3330" spans="1:62" x14ac:dyDescent="0.25">
      <c r="A3330" s="18">
        <v>165</v>
      </c>
      <c r="B3330" s="3">
        <v>100</v>
      </c>
      <c r="C3330" s="18" t="s">
        <v>4795</v>
      </c>
      <c r="D3330" s="3" t="s">
        <v>4796</v>
      </c>
      <c r="E3330" s="48" t="s">
        <v>46</v>
      </c>
      <c r="F3330" s="48" t="s">
        <v>7598</v>
      </c>
      <c r="K3330" s="113">
        <v>1</v>
      </c>
      <c r="L3330" s="113">
        <v>0</v>
      </c>
      <c r="M3330" s="113">
        <v>0</v>
      </c>
      <c r="N3330" s="42">
        <v>0</v>
      </c>
      <c r="O3330" s="48">
        <v>0</v>
      </c>
      <c r="P3330" s="48">
        <v>0</v>
      </c>
      <c r="Q3330" s="48">
        <v>0</v>
      </c>
      <c r="R3330" s="48">
        <v>0</v>
      </c>
      <c r="S3330" s="113">
        <v>0</v>
      </c>
      <c r="T3330" s="48">
        <v>0</v>
      </c>
      <c r="U3330" s="47"/>
      <c r="V3330" s="22" t="s">
        <v>9342</v>
      </c>
      <c r="W3330" s="134" t="s">
        <v>4811</v>
      </c>
      <c r="X3330" s="3" t="s">
        <v>437</v>
      </c>
      <c r="Y3330" s="21">
        <v>4</v>
      </c>
      <c r="Z3330" s="21">
        <v>7</v>
      </c>
      <c r="AA3330" s="14">
        <v>6</v>
      </c>
      <c r="AB3330" s="3">
        <f t="shared" si="151"/>
        <v>1050</v>
      </c>
      <c r="AC3330">
        <v>1408.4202409658014</v>
      </c>
      <c r="AN3330" s="3">
        <v>848</v>
      </c>
      <c r="AO3330" s="18">
        <v>0</v>
      </c>
      <c r="AP3330" s="3">
        <v>2144</v>
      </c>
      <c r="AR3330" s="183" t="s">
        <v>9377</v>
      </c>
      <c r="AS3330" s="183" t="s">
        <v>9496</v>
      </c>
      <c r="AT3330" s="3">
        <v>0</v>
      </c>
      <c r="AU3330" s="18">
        <v>0</v>
      </c>
      <c r="AV3330" s="17"/>
      <c r="AW3330" s="200">
        <v>1</v>
      </c>
      <c r="AX3330" s="200">
        <v>0</v>
      </c>
      <c r="AY3330" s="200">
        <v>0</v>
      </c>
      <c r="AZ3330" s="200">
        <v>0</v>
      </c>
      <c r="BA3330" s="200">
        <v>0</v>
      </c>
      <c r="BB3330" s="200">
        <v>0</v>
      </c>
      <c r="BC3330" s="200">
        <v>0</v>
      </c>
    </row>
    <row r="3331" spans="1:62" s="6" customFormat="1" ht="15.75" thickBot="1" x14ac:dyDescent="0.3">
      <c r="A3331" s="23">
        <v>165</v>
      </c>
      <c r="B3331" s="6">
        <v>100</v>
      </c>
      <c r="C3331" s="23" t="s">
        <v>4795</v>
      </c>
      <c r="D3331" s="6" t="s">
        <v>4796</v>
      </c>
      <c r="E3331" s="28" t="s">
        <v>46</v>
      </c>
      <c r="F3331" s="28" t="s">
        <v>7598</v>
      </c>
      <c r="K3331" s="142">
        <v>1</v>
      </c>
      <c r="L3331" s="142">
        <v>0</v>
      </c>
      <c r="M3331" s="142">
        <v>0</v>
      </c>
      <c r="N3331" s="30">
        <v>0</v>
      </c>
      <c r="O3331" s="28">
        <v>0</v>
      </c>
      <c r="P3331" s="28">
        <v>0</v>
      </c>
      <c r="Q3331" s="28">
        <v>0</v>
      </c>
      <c r="R3331" s="28">
        <v>0</v>
      </c>
      <c r="S3331" s="142">
        <v>0</v>
      </c>
      <c r="T3331" s="28">
        <v>0</v>
      </c>
      <c r="U3331" s="90"/>
      <c r="V3331" s="20" t="s">
        <v>9531</v>
      </c>
      <c r="W3331" s="133" t="s">
        <v>4812</v>
      </c>
      <c r="X3331" s="6" t="s">
        <v>220</v>
      </c>
      <c r="Y3331" s="19">
        <v>0</v>
      </c>
      <c r="Z3331" s="19">
        <v>8</v>
      </c>
      <c r="AA3331" s="9">
        <v>0</v>
      </c>
      <c r="AB3331" s="6">
        <f t="shared" si="151"/>
        <v>96</v>
      </c>
      <c r="AC3331" s="6">
        <v>119.34333615137561</v>
      </c>
      <c r="AD3331" s="10"/>
      <c r="AE3331" s="11"/>
      <c r="AF3331" s="7"/>
      <c r="AM3331" s="10"/>
      <c r="AN3331" s="6">
        <v>848</v>
      </c>
      <c r="AO3331" s="23">
        <v>0</v>
      </c>
      <c r="AP3331" s="6">
        <v>1589</v>
      </c>
      <c r="AR3331" s="198" t="s">
        <v>9377</v>
      </c>
      <c r="AS3331" s="198" t="s">
        <v>9496</v>
      </c>
      <c r="AT3331" s="6">
        <v>0</v>
      </c>
      <c r="AU3331" s="23">
        <v>0</v>
      </c>
      <c r="AV3331" s="25"/>
      <c r="AW3331" s="204">
        <v>1</v>
      </c>
      <c r="AX3331" s="204">
        <v>0</v>
      </c>
      <c r="AY3331" s="204">
        <v>0</v>
      </c>
      <c r="AZ3331" s="204">
        <v>0</v>
      </c>
      <c r="BA3331" s="204">
        <v>0</v>
      </c>
      <c r="BB3331" s="204">
        <v>0</v>
      </c>
      <c r="BC3331" s="204">
        <v>0</v>
      </c>
      <c r="BD3331" s="10"/>
    </row>
    <row r="3332" spans="1:62" ht="15.75" thickTop="1" x14ac:dyDescent="0.25">
      <c r="A3332" s="18">
        <v>166</v>
      </c>
      <c r="B3332" s="18">
        <v>102</v>
      </c>
      <c r="C3332" s="18" t="s">
        <v>4813</v>
      </c>
      <c r="D3332" s="3" t="s">
        <v>4814</v>
      </c>
      <c r="E3332" s="48" t="s">
        <v>46</v>
      </c>
      <c r="F3332" s="48" t="s">
        <v>7599</v>
      </c>
      <c r="G3332" s="48" t="s">
        <v>7600</v>
      </c>
      <c r="K3332" s="113">
        <v>0</v>
      </c>
      <c r="L3332" s="113">
        <v>0</v>
      </c>
      <c r="M3332" s="113">
        <v>0</v>
      </c>
      <c r="N3332" s="42">
        <v>0</v>
      </c>
      <c r="O3332" s="48">
        <v>0</v>
      </c>
      <c r="P3332" s="48">
        <v>0</v>
      </c>
      <c r="Q3332" s="48">
        <v>0</v>
      </c>
      <c r="R3332" s="48">
        <v>1</v>
      </c>
      <c r="S3332" s="113">
        <v>0</v>
      </c>
      <c r="T3332" s="48">
        <v>0</v>
      </c>
      <c r="U3332" s="47"/>
      <c r="V3332" s="22" t="s">
        <v>9152</v>
      </c>
      <c r="W3332" s="134" t="s">
        <v>4815</v>
      </c>
      <c r="X3332" s="3" t="s">
        <v>3192</v>
      </c>
      <c r="Y3332" s="21">
        <v>0</v>
      </c>
      <c r="Z3332" s="21">
        <v>8</v>
      </c>
      <c r="AA3332" s="14">
        <v>0</v>
      </c>
      <c r="AB3332" s="3">
        <f t="shared" si="151"/>
        <v>96</v>
      </c>
      <c r="AC3332">
        <v>133.62140634353801</v>
      </c>
      <c r="AE3332" s="22" t="s">
        <v>9379</v>
      </c>
      <c r="AF3332" s="2" t="s">
        <v>4816</v>
      </c>
      <c r="AG3332" s="3" t="s">
        <v>4817</v>
      </c>
      <c r="AH3332" s="3">
        <v>0</v>
      </c>
      <c r="AI3332" s="3">
        <v>8</v>
      </c>
      <c r="AJ3332" s="3">
        <v>4</v>
      </c>
      <c r="AK3332" s="3">
        <f>(240*AH3332)+(12*AI3332)+AJ3332</f>
        <v>100</v>
      </c>
      <c r="AL3332">
        <v>136.60132294841637</v>
      </c>
      <c r="AN3332" s="18">
        <v>0</v>
      </c>
      <c r="AO3332" s="18">
        <v>0</v>
      </c>
      <c r="AP3332" s="3">
        <v>2414</v>
      </c>
      <c r="AQ3332" s="3">
        <v>2277</v>
      </c>
      <c r="AR3332" s="183" t="s">
        <v>9152</v>
      </c>
      <c r="AS3332" s="183" t="s">
        <v>9379</v>
      </c>
      <c r="AT3332" s="3">
        <v>0</v>
      </c>
      <c r="AU3332" s="18">
        <v>0</v>
      </c>
      <c r="AV3332" s="17"/>
      <c r="AW3332" s="200">
        <v>1</v>
      </c>
      <c r="AX3332" s="200">
        <v>0</v>
      </c>
      <c r="AY3332" s="200">
        <v>0</v>
      </c>
      <c r="AZ3332" s="200">
        <v>0</v>
      </c>
      <c r="BA3332" s="200">
        <v>0</v>
      </c>
      <c r="BB3332" s="200">
        <v>0</v>
      </c>
      <c r="BC3332" s="200">
        <v>0</v>
      </c>
      <c r="BE3332" s="18">
        <v>0</v>
      </c>
      <c r="BF3332" s="18">
        <v>0</v>
      </c>
      <c r="BG3332" s="18">
        <v>1</v>
      </c>
      <c r="BH3332" s="18">
        <v>0</v>
      </c>
      <c r="BI3332" s="18">
        <v>0</v>
      </c>
      <c r="BJ3332" s="18">
        <v>0</v>
      </c>
    </row>
    <row r="3333" spans="1:62" x14ac:dyDescent="0.25">
      <c r="A3333" s="18">
        <v>166</v>
      </c>
      <c r="B3333" s="18">
        <v>102</v>
      </c>
      <c r="C3333" s="18" t="s">
        <v>4813</v>
      </c>
      <c r="D3333" s="3" t="s">
        <v>4814</v>
      </c>
      <c r="E3333" s="48" t="s">
        <v>46</v>
      </c>
      <c r="F3333" s="48" t="s">
        <v>7599</v>
      </c>
      <c r="G3333" s="48" t="s">
        <v>7601</v>
      </c>
      <c r="K3333" s="113">
        <v>0</v>
      </c>
      <c r="L3333" s="113">
        <v>0</v>
      </c>
      <c r="M3333" s="113">
        <v>0</v>
      </c>
      <c r="N3333" s="42">
        <v>0</v>
      </c>
      <c r="O3333" s="48">
        <v>0</v>
      </c>
      <c r="P3333" s="48">
        <v>0</v>
      </c>
      <c r="Q3333" s="48">
        <v>0</v>
      </c>
      <c r="R3333" s="48">
        <v>1</v>
      </c>
      <c r="S3333" s="113">
        <v>0</v>
      </c>
      <c r="T3333" s="48">
        <v>0</v>
      </c>
      <c r="U3333" s="47"/>
      <c r="V3333" s="22" t="s">
        <v>9152</v>
      </c>
      <c r="W3333" s="134" t="s">
        <v>4818</v>
      </c>
      <c r="X3333" s="3" t="s">
        <v>4819</v>
      </c>
      <c r="Y3333" s="21">
        <v>0</v>
      </c>
      <c r="Z3333" s="21">
        <v>0</v>
      </c>
      <c r="AA3333" s="14">
        <v>4</v>
      </c>
      <c r="AB3333" s="3">
        <f t="shared" si="151"/>
        <v>4</v>
      </c>
      <c r="AC3333">
        <v>5.5675585976474178</v>
      </c>
      <c r="AE3333" s="22"/>
      <c r="AG3333" s="3" t="s">
        <v>4817</v>
      </c>
      <c r="AH3333" s="3">
        <v>0</v>
      </c>
      <c r="AI3333" s="3">
        <v>8</v>
      </c>
      <c r="AJ3333" s="3">
        <v>4</v>
      </c>
      <c r="AK3333" s="3">
        <f>(240*AH3333)+(12*AI3333)+AJ3333</f>
        <v>100</v>
      </c>
      <c r="AN3333" s="18">
        <v>0</v>
      </c>
      <c r="AO3333" s="18">
        <v>0</v>
      </c>
      <c r="AP3333" s="3">
        <v>2414</v>
      </c>
      <c r="AR3333" s="183" t="s">
        <v>9152</v>
      </c>
      <c r="AS3333" s="183" t="s">
        <v>9379</v>
      </c>
      <c r="AT3333" s="3">
        <v>0</v>
      </c>
      <c r="AU3333" s="18">
        <v>0</v>
      </c>
      <c r="AV3333" s="17"/>
      <c r="AW3333" s="200">
        <v>1</v>
      </c>
      <c r="AX3333" s="200">
        <v>0</v>
      </c>
      <c r="AY3333" s="200">
        <v>0</v>
      </c>
      <c r="AZ3333" s="200">
        <v>0</v>
      </c>
      <c r="BA3333" s="200">
        <v>0</v>
      </c>
      <c r="BB3333" s="200">
        <v>0</v>
      </c>
      <c r="BC3333" s="200">
        <v>0</v>
      </c>
    </row>
    <row r="3334" spans="1:62" s="6" customFormat="1" ht="15.75" thickBot="1" x14ac:dyDescent="0.3">
      <c r="A3334" s="23">
        <v>166</v>
      </c>
      <c r="B3334" s="23">
        <v>102</v>
      </c>
      <c r="C3334" s="23" t="s">
        <v>4813</v>
      </c>
      <c r="D3334" s="6" t="s">
        <v>4814</v>
      </c>
      <c r="E3334" s="28" t="s">
        <v>46</v>
      </c>
      <c r="F3334" s="28" t="s">
        <v>7599</v>
      </c>
      <c r="G3334" s="28" t="s">
        <v>7602</v>
      </c>
      <c r="K3334" s="142">
        <v>0</v>
      </c>
      <c r="L3334" s="142">
        <v>0</v>
      </c>
      <c r="M3334" s="142">
        <v>0</v>
      </c>
      <c r="N3334" s="30">
        <v>0</v>
      </c>
      <c r="O3334" s="28">
        <v>0</v>
      </c>
      <c r="P3334" s="28">
        <v>0</v>
      </c>
      <c r="Q3334" s="28">
        <v>0</v>
      </c>
      <c r="R3334" s="6">
        <v>1</v>
      </c>
      <c r="S3334" s="142">
        <v>0</v>
      </c>
      <c r="T3334" s="28">
        <v>0</v>
      </c>
      <c r="U3334" s="90"/>
      <c r="V3334" s="9" t="s">
        <v>149</v>
      </c>
      <c r="W3334" s="133"/>
      <c r="X3334" s="6" t="s">
        <v>4817</v>
      </c>
      <c r="Y3334" s="19">
        <v>0</v>
      </c>
      <c r="Z3334" s="19">
        <v>8</v>
      </c>
      <c r="AA3334" s="9">
        <v>4</v>
      </c>
      <c r="AB3334" s="6">
        <f t="shared" si="151"/>
        <v>100</v>
      </c>
      <c r="AD3334" s="10"/>
      <c r="AE3334" s="11"/>
      <c r="AF3334" s="7"/>
      <c r="AM3334" s="10"/>
      <c r="AN3334" s="23">
        <v>0</v>
      </c>
      <c r="AO3334" s="23">
        <v>0</v>
      </c>
      <c r="AR3334" s="198" t="s">
        <v>9152</v>
      </c>
      <c r="AS3334" s="198" t="s">
        <v>9379</v>
      </c>
      <c r="AT3334" s="6">
        <v>0</v>
      </c>
      <c r="AU3334" s="23">
        <v>0</v>
      </c>
      <c r="AV3334" s="25"/>
      <c r="AW3334" s="201"/>
      <c r="BD3334" s="10"/>
    </row>
    <row r="3335" spans="1:62" ht="45.75" thickTop="1" x14ac:dyDescent="0.25">
      <c r="A3335" s="18">
        <v>167</v>
      </c>
      <c r="B3335" s="3">
        <v>74</v>
      </c>
      <c r="C3335" s="18" t="s">
        <v>101</v>
      </c>
      <c r="D3335" s="3" t="s">
        <v>2627</v>
      </c>
      <c r="E3335" s="48" t="s">
        <v>2769</v>
      </c>
      <c r="K3335" s="113">
        <v>0</v>
      </c>
      <c r="L3335" s="113">
        <v>0</v>
      </c>
      <c r="M3335" s="113">
        <v>0</v>
      </c>
      <c r="N3335" s="42">
        <v>0</v>
      </c>
      <c r="O3335" s="48">
        <v>0</v>
      </c>
      <c r="P3335" s="48">
        <v>0</v>
      </c>
      <c r="Q3335" s="48">
        <v>0</v>
      </c>
      <c r="R3335" s="48">
        <v>0</v>
      </c>
      <c r="S3335" s="113">
        <v>0</v>
      </c>
      <c r="T3335" s="48">
        <v>0</v>
      </c>
      <c r="U3335" s="47"/>
      <c r="V3335" s="22" t="s">
        <v>8887</v>
      </c>
      <c r="W3335" s="134" t="s">
        <v>4820</v>
      </c>
      <c r="X3335" s="3" t="s">
        <v>1176</v>
      </c>
      <c r="Y3335" s="21">
        <v>10</v>
      </c>
      <c r="Z3335" s="21">
        <v>0</v>
      </c>
      <c r="AA3335" s="14">
        <v>0</v>
      </c>
      <c r="AB3335" s="3">
        <f t="shared" si="151"/>
        <v>2400</v>
      </c>
      <c r="AC3335">
        <v>3599.4585899070803</v>
      </c>
      <c r="AE3335" s="22" t="s">
        <v>8962</v>
      </c>
      <c r="AF3335" s="181" t="s">
        <v>7620</v>
      </c>
      <c r="AG3335" s="3" t="s">
        <v>4821</v>
      </c>
      <c r="AH3335" s="3">
        <v>70</v>
      </c>
      <c r="AI3335" s="3">
        <v>10</v>
      </c>
      <c r="AJ3335" s="3">
        <v>0</v>
      </c>
      <c r="AK3335" s="3">
        <f>(240*AH3335)+(12*AI3335)+AJ3335</f>
        <v>16920</v>
      </c>
      <c r="AL3335">
        <v>25991.823822858645</v>
      </c>
      <c r="AN3335" s="3">
        <v>371</v>
      </c>
      <c r="AO3335" s="3">
        <v>546</v>
      </c>
      <c r="AP3335" s="3">
        <v>2959</v>
      </c>
      <c r="AQ3335" s="3">
        <v>3134</v>
      </c>
      <c r="AR3335" s="183" t="s">
        <v>9269</v>
      </c>
      <c r="AS3335" s="183" t="s">
        <v>8818</v>
      </c>
      <c r="AT3335" s="3">
        <v>0</v>
      </c>
      <c r="AU3335" s="18">
        <v>0</v>
      </c>
      <c r="AV3335" s="17"/>
      <c r="AW3335" s="200">
        <v>0</v>
      </c>
      <c r="AX3335" s="200">
        <v>0</v>
      </c>
      <c r="AY3335" s="200">
        <v>0</v>
      </c>
      <c r="AZ3335" s="200">
        <v>0</v>
      </c>
      <c r="BA3335" s="200">
        <v>1</v>
      </c>
      <c r="BB3335" s="200">
        <v>0</v>
      </c>
      <c r="BC3335" s="200">
        <v>0</v>
      </c>
      <c r="BE3335" s="18">
        <v>0</v>
      </c>
      <c r="BF3335" s="18">
        <v>0</v>
      </c>
      <c r="BG3335" s="18">
        <v>0</v>
      </c>
      <c r="BH3335" s="18">
        <v>1</v>
      </c>
      <c r="BI3335" s="18">
        <v>0</v>
      </c>
      <c r="BJ3335" s="18">
        <v>0</v>
      </c>
    </row>
    <row r="3336" spans="1:62" x14ac:dyDescent="0.25">
      <c r="A3336" s="18">
        <v>167</v>
      </c>
      <c r="B3336" s="3">
        <v>74</v>
      </c>
      <c r="C3336" s="18" t="s">
        <v>101</v>
      </c>
      <c r="D3336" s="3" t="s">
        <v>2627</v>
      </c>
      <c r="E3336" s="48" t="s">
        <v>2769</v>
      </c>
      <c r="K3336" s="113">
        <v>0</v>
      </c>
      <c r="L3336" s="113">
        <v>0</v>
      </c>
      <c r="M3336" s="113">
        <v>0</v>
      </c>
      <c r="N3336" s="42">
        <v>0</v>
      </c>
      <c r="O3336" s="48">
        <v>0</v>
      </c>
      <c r="P3336" s="48">
        <v>0</v>
      </c>
      <c r="Q3336" s="48">
        <v>0</v>
      </c>
      <c r="R3336" s="48">
        <v>0</v>
      </c>
      <c r="S3336" s="113">
        <v>0</v>
      </c>
      <c r="T3336" s="48">
        <v>0</v>
      </c>
      <c r="U3336" s="47"/>
      <c r="V3336" s="22" t="s">
        <v>8927</v>
      </c>
      <c r="W3336" s="134" t="s">
        <v>4822</v>
      </c>
      <c r="X3336" s="3" t="s">
        <v>577</v>
      </c>
      <c r="Y3336" s="21">
        <v>15</v>
      </c>
      <c r="Z3336" s="21">
        <v>0</v>
      </c>
      <c r="AA3336" s="14">
        <v>6</v>
      </c>
      <c r="AB3336" s="3">
        <f t="shared" si="151"/>
        <v>3606</v>
      </c>
      <c r="AC3336">
        <v>5374.2170139811842</v>
      </c>
      <c r="AE3336" s="22"/>
      <c r="AN3336" s="3">
        <v>371</v>
      </c>
      <c r="AO3336" s="3">
        <v>546</v>
      </c>
      <c r="AP3336" s="3">
        <v>2913</v>
      </c>
      <c r="AR3336" s="183" t="s">
        <v>9269</v>
      </c>
      <c r="AS3336" s="183" t="s">
        <v>8818</v>
      </c>
      <c r="AT3336" s="3">
        <v>0</v>
      </c>
      <c r="AU3336" s="18">
        <v>0</v>
      </c>
      <c r="AV3336" s="17"/>
      <c r="AW3336" s="200">
        <v>0</v>
      </c>
      <c r="AX3336" s="200">
        <v>0</v>
      </c>
      <c r="AY3336" s="200">
        <v>0</v>
      </c>
      <c r="AZ3336" s="200">
        <v>0</v>
      </c>
      <c r="BA3336" s="200">
        <v>1</v>
      </c>
      <c r="BB3336" s="200">
        <v>0</v>
      </c>
      <c r="BC3336" s="200">
        <v>0</v>
      </c>
    </row>
    <row r="3337" spans="1:62" x14ac:dyDescent="0.25">
      <c r="A3337" s="18">
        <v>167</v>
      </c>
      <c r="B3337" s="3">
        <v>74</v>
      </c>
      <c r="C3337" s="18" t="s">
        <v>101</v>
      </c>
      <c r="D3337" s="3" t="s">
        <v>2627</v>
      </c>
      <c r="E3337" s="48" t="s">
        <v>2769</v>
      </c>
      <c r="K3337" s="113">
        <v>0</v>
      </c>
      <c r="L3337" s="113">
        <v>0</v>
      </c>
      <c r="M3337" s="113">
        <v>0</v>
      </c>
      <c r="N3337" s="42">
        <v>0</v>
      </c>
      <c r="O3337" s="48">
        <v>0</v>
      </c>
      <c r="P3337" s="48">
        <v>0</v>
      </c>
      <c r="Q3337" s="48">
        <v>0</v>
      </c>
      <c r="R3337" s="48">
        <v>0</v>
      </c>
      <c r="S3337" s="113">
        <v>0</v>
      </c>
      <c r="T3337" s="48">
        <v>0</v>
      </c>
      <c r="U3337" s="47"/>
      <c r="V3337" s="22" t="s">
        <v>9201</v>
      </c>
      <c r="W3337" s="134" t="s">
        <v>4823</v>
      </c>
      <c r="X3337" s="3" t="s">
        <v>130</v>
      </c>
      <c r="Y3337" s="21">
        <v>2</v>
      </c>
      <c r="Z3337" s="21">
        <v>5</v>
      </c>
      <c r="AA3337" s="14">
        <v>0</v>
      </c>
      <c r="AB3337" s="3">
        <f t="shared" si="151"/>
        <v>540</v>
      </c>
      <c r="AC3337">
        <v>778.23112901874413</v>
      </c>
      <c r="AE3337" s="22" t="s">
        <v>9110</v>
      </c>
      <c r="AF3337" s="2" t="s">
        <v>4824</v>
      </c>
      <c r="AG3337" s="3" t="s">
        <v>4825</v>
      </c>
      <c r="AH3337" s="3">
        <v>4</v>
      </c>
      <c r="AI3337" s="3">
        <v>3</v>
      </c>
      <c r="AJ3337" s="3">
        <v>7.75</v>
      </c>
      <c r="AK3337" s="3">
        <f>(240*AH3337)+(12*AI3337)+AJ3337</f>
        <v>1003.75</v>
      </c>
      <c r="AL3337">
        <v>1430.8079063494504</v>
      </c>
      <c r="AN3337" s="3">
        <v>371</v>
      </c>
      <c r="AO3337" s="3">
        <v>546</v>
      </c>
      <c r="AP3337" s="3">
        <v>2668</v>
      </c>
      <c r="AQ3337" s="3">
        <v>2588</v>
      </c>
      <c r="AR3337" s="183" t="s">
        <v>9269</v>
      </c>
      <c r="AS3337" s="183" t="s">
        <v>8818</v>
      </c>
      <c r="AT3337" s="3">
        <v>0</v>
      </c>
      <c r="AU3337" s="18">
        <v>0</v>
      </c>
      <c r="AV3337" s="17"/>
      <c r="AW3337" s="200">
        <v>0</v>
      </c>
      <c r="AX3337" s="200">
        <v>0</v>
      </c>
      <c r="AY3337" s="200">
        <v>0</v>
      </c>
      <c r="AZ3337" s="200">
        <v>0</v>
      </c>
      <c r="BA3337" s="200">
        <v>1</v>
      </c>
      <c r="BB3337" s="200">
        <v>0</v>
      </c>
      <c r="BC3337" s="200">
        <v>0</v>
      </c>
      <c r="BE3337" s="18">
        <v>1</v>
      </c>
      <c r="BF3337" s="18">
        <v>0</v>
      </c>
      <c r="BG3337" s="18">
        <v>0</v>
      </c>
      <c r="BH3337" s="18">
        <v>0</v>
      </c>
      <c r="BI3337" s="18">
        <v>0</v>
      </c>
      <c r="BJ3337" s="18">
        <v>0</v>
      </c>
    </row>
    <row r="3338" spans="1:62" x14ac:dyDescent="0.25">
      <c r="A3338" s="18">
        <v>167</v>
      </c>
      <c r="B3338" s="3">
        <v>74</v>
      </c>
      <c r="C3338" s="18" t="s">
        <v>101</v>
      </c>
      <c r="D3338" s="3" t="s">
        <v>2627</v>
      </c>
      <c r="E3338" s="48" t="s">
        <v>2769</v>
      </c>
      <c r="K3338" s="113">
        <v>0</v>
      </c>
      <c r="L3338" s="113">
        <v>0</v>
      </c>
      <c r="M3338" s="113">
        <v>0</v>
      </c>
      <c r="N3338" s="42">
        <v>0</v>
      </c>
      <c r="O3338" s="48">
        <v>0</v>
      </c>
      <c r="P3338" s="48">
        <v>0</v>
      </c>
      <c r="Q3338" s="48">
        <v>0</v>
      </c>
      <c r="R3338" s="48">
        <v>0</v>
      </c>
      <c r="S3338" s="113">
        <v>0</v>
      </c>
      <c r="T3338" s="48">
        <v>0</v>
      </c>
      <c r="U3338" s="47"/>
      <c r="V3338" s="22" t="s">
        <v>9146</v>
      </c>
      <c r="W3338" s="134" t="s">
        <v>4826</v>
      </c>
      <c r="X3338" s="3" t="s">
        <v>4827</v>
      </c>
      <c r="Y3338" s="21">
        <v>31</v>
      </c>
      <c r="Z3338" s="21">
        <v>4</v>
      </c>
      <c r="AA3338" s="14">
        <v>0</v>
      </c>
      <c r="AB3338" s="3">
        <f t="shared" si="151"/>
        <v>7488</v>
      </c>
      <c r="AC3338">
        <v>10742.801714467167</v>
      </c>
      <c r="AE3338" s="15" t="s">
        <v>149</v>
      </c>
      <c r="AF3338" s="155" t="s">
        <v>2263</v>
      </c>
      <c r="AG3338" s="3" t="s">
        <v>4828</v>
      </c>
      <c r="AH3338" s="3">
        <v>74</v>
      </c>
      <c r="AI3338" s="3">
        <v>13</v>
      </c>
      <c r="AJ3338" s="3">
        <v>7.75</v>
      </c>
      <c r="AK3338" s="3">
        <f>(240*AH3338)+(12*AI3338)+AJ3338</f>
        <v>17923.75</v>
      </c>
      <c r="AN3338" s="3">
        <v>371</v>
      </c>
      <c r="AO3338" s="3">
        <v>546</v>
      </c>
      <c r="AP3338" s="3">
        <v>2635</v>
      </c>
      <c r="AR3338" s="183" t="s">
        <v>9269</v>
      </c>
      <c r="AS3338" s="183" t="s">
        <v>8818</v>
      </c>
      <c r="AT3338" s="3">
        <v>0</v>
      </c>
      <c r="AU3338" s="18">
        <v>0</v>
      </c>
      <c r="AV3338" s="17"/>
      <c r="AW3338" s="200">
        <v>0</v>
      </c>
      <c r="AX3338" s="200">
        <v>0</v>
      </c>
      <c r="AY3338" s="200">
        <v>0</v>
      </c>
      <c r="AZ3338" s="200">
        <v>0</v>
      </c>
      <c r="BA3338" s="200">
        <v>1</v>
      </c>
      <c r="BB3338" s="200">
        <v>0</v>
      </c>
      <c r="BC3338" s="200">
        <v>0</v>
      </c>
    </row>
    <row r="3339" spans="1:62" x14ac:dyDescent="0.25">
      <c r="A3339" s="18">
        <v>167</v>
      </c>
      <c r="B3339" s="3">
        <v>74</v>
      </c>
      <c r="C3339" s="18" t="s">
        <v>101</v>
      </c>
      <c r="D3339" s="3" t="s">
        <v>2627</v>
      </c>
      <c r="E3339" s="48" t="s">
        <v>2769</v>
      </c>
      <c r="K3339" s="113">
        <v>0</v>
      </c>
      <c r="L3339" s="113">
        <v>0</v>
      </c>
      <c r="M3339" s="113">
        <v>0</v>
      </c>
      <c r="N3339" s="42">
        <v>0</v>
      </c>
      <c r="O3339" s="48">
        <v>0</v>
      </c>
      <c r="P3339" s="48">
        <v>0</v>
      </c>
      <c r="Q3339" s="48">
        <v>0</v>
      </c>
      <c r="R3339" s="48">
        <v>0</v>
      </c>
      <c r="S3339" s="113">
        <v>0</v>
      </c>
      <c r="T3339" s="48">
        <v>0</v>
      </c>
      <c r="U3339" s="47"/>
      <c r="V3339" s="22" t="s">
        <v>9146</v>
      </c>
      <c r="W3339" s="134" t="s">
        <v>4829</v>
      </c>
      <c r="Y3339" s="51">
        <v>1</v>
      </c>
      <c r="Z3339" s="51">
        <v>4</v>
      </c>
      <c r="AA3339" s="52"/>
      <c r="AB3339" s="42">
        <f t="shared" si="151"/>
        <v>288</v>
      </c>
      <c r="AC3339">
        <v>413.18468132566022</v>
      </c>
      <c r="AN3339" s="3">
        <v>371</v>
      </c>
      <c r="AO3339" s="3">
        <v>546</v>
      </c>
      <c r="AP3339" s="3">
        <v>2635</v>
      </c>
      <c r="AR3339" s="183" t="s">
        <v>9269</v>
      </c>
      <c r="AS3339" s="183" t="s">
        <v>8818</v>
      </c>
      <c r="AT3339" s="3">
        <v>0</v>
      </c>
      <c r="AU3339" s="18">
        <v>0</v>
      </c>
      <c r="AV3339" s="17"/>
      <c r="AW3339" s="200">
        <v>0</v>
      </c>
      <c r="AX3339" s="200">
        <v>0</v>
      </c>
      <c r="AY3339" s="200">
        <v>0</v>
      </c>
      <c r="AZ3339" s="200">
        <v>0</v>
      </c>
      <c r="BA3339" s="200">
        <v>1</v>
      </c>
      <c r="BB3339" s="200">
        <v>0</v>
      </c>
      <c r="BC3339" s="200">
        <v>0</v>
      </c>
    </row>
    <row r="3340" spans="1:62" x14ac:dyDescent="0.25">
      <c r="A3340" s="18">
        <v>167</v>
      </c>
      <c r="B3340" s="3">
        <v>74</v>
      </c>
      <c r="C3340" s="18" t="s">
        <v>101</v>
      </c>
      <c r="D3340" s="3" t="s">
        <v>2627</v>
      </c>
      <c r="E3340" s="48" t="s">
        <v>2769</v>
      </c>
      <c r="K3340" s="113">
        <v>0</v>
      </c>
      <c r="L3340" s="113">
        <v>0</v>
      </c>
      <c r="M3340" s="113">
        <v>0</v>
      </c>
      <c r="N3340" s="42">
        <v>0</v>
      </c>
      <c r="O3340" s="48">
        <v>0</v>
      </c>
      <c r="P3340" s="48">
        <v>0</v>
      </c>
      <c r="Q3340" s="48">
        <v>0</v>
      </c>
      <c r="R3340" s="48">
        <v>0</v>
      </c>
      <c r="S3340" s="113">
        <v>0</v>
      </c>
      <c r="T3340" s="48">
        <v>0</v>
      </c>
      <c r="U3340" s="47"/>
      <c r="V3340" s="22" t="s">
        <v>9110</v>
      </c>
      <c r="W3340" s="134" t="s">
        <v>2245</v>
      </c>
      <c r="X3340" s="3" t="s">
        <v>4830</v>
      </c>
      <c r="Y3340" s="21">
        <v>16</v>
      </c>
      <c r="Z3340" s="21">
        <v>4</v>
      </c>
      <c r="AA3340" s="14">
        <v>1.75</v>
      </c>
      <c r="AB3340" s="3">
        <f t="shared" si="151"/>
        <v>3889.75</v>
      </c>
      <c r="AC3340">
        <v>5544.6924570089914</v>
      </c>
      <c r="AN3340" s="3">
        <v>371</v>
      </c>
      <c r="AO3340" s="3">
        <v>546</v>
      </c>
      <c r="AP3340" s="3">
        <v>2588</v>
      </c>
      <c r="AR3340" s="183" t="s">
        <v>9269</v>
      </c>
      <c r="AS3340" s="183" t="s">
        <v>8818</v>
      </c>
      <c r="AT3340" s="3">
        <v>0</v>
      </c>
      <c r="AU3340" s="18">
        <v>0</v>
      </c>
      <c r="AV3340" s="17"/>
      <c r="AW3340" s="200">
        <v>0</v>
      </c>
      <c r="AX3340" s="200">
        <v>0</v>
      </c>
      <c r="AY3340" s="200">
        <v>0</v>
      </c>
      <c r="AZ3340" s="200">
        <v>0</v>
      </c>
      <c r="BA3340" s="200">
        <v>1</v>
      </c>
      <c r="BB3340" s="200">
        <v>0</v>
      </c>
      <c r="BC3340" s="200">
        <v>0</v>
      </c>
    </row>
    <row r="3341" spans="1:62" s="6" customFormat="1" ht="15.75" thickBot="1" x14ac:dyDescent="0.3">
      <c r="A3341" s="23">
        <v>167</v>
      </c>
      <c r="B3341" s="6">
        <v>74</v>
      </c>
      <c r="C3341" s="23" t="s">
        <v>101</v>
      </c>
      <c r="D3341" s="6" t="s">
        <v>2627</v>
      </c>
      <c r="E3341" s="28" t="s">
        <v>2769</v>
      </c>
      <c r="K3341" s="142">
        <v>0</v>
      </c>
      <c r="L3341" s="142">
        <v>0</v>
      </c>
      <c r="M3341" s="142">
        <v>0</v>
      </c>
      <c r="N3341" s="30">
        <v>0</v>
      </c>
      <c r="O3341" s="28">
        <v>0</v>
      </c>
      <c r="P3341" s="28">
        <v>0</v>
      </c>
      <c r="Q3341" s="28">
        <v>0</v>
      </c>
      <c r="R3341" s="6">
        <v>0</v>
      </c>
      <c r="S3341" s="142">
        <v>0</v>
      </c>
      <c r="T3341" s="28">
        <v>0</v>
      </c>
      <c r="U3341" s="90"/>
      <c r="V3341" s="9" t="s">
        <v>149</v>
      </c>
      <c r="W3341" s="133"/>
      <c r="X3341" s="6" t="s">
        <v>4828</v>
      </c>
      <c r="Y3341" s="19">
        <v>74</v>
      </c>
      <c r="Z3341" s="19">
        <v>13</v>
      </c>
      <c r="AA3341" s="9">
        <v>7.75</v>
      </c>
      <c r="AB3341" s="6">
        <f t="shared" si="151"/>
        <v>17923.75</v>
      </c>
      <c r="AD3341" s="10"/>
      <c r="AE3341" s="11"/>
      <c r="AF3341" s="7"/>
      <c r="AM3341" s="10"/>
      <c r="AN3341" s="6">
        <v>371</v>
      </c>
      <c r="AO3341" s="6">
        <v>546</v>
      </c>
      <c r="AR3341" s="198" t="s">
        <v>9269</v>
      </c>
      <c r="AS3341" s="198" t="s">
        <v>8818</v>
      </c>
      <c r="AT3341" s="6">
        <v>0</v>
      </c>
      <c r="AU3341" s="23">
        <v>0</v>
      </c>
      <c r="AV3341" s="25"/>
      <c r="AW3341" s="201"/>
      <c r="BD3341" s="10"/>
    </row>
    <row r="3342" spans="1:62" ht="15.75" thickTop="1" x14ac:dyDescent="0.25">
      <c r="A3342" s="18">
        <v>168</v>
      </c>
      <c r="B3342" s="3">
        <v>21</v>
      </c>
      <c r="C3342" s="18" t="s">
        <v>4831</v>
      </c>
      <c r="D3342" s="3" t="s">
        <v>4832</v>
      </c>
      <c r="E3342" s="48" t="s">
        <v>46</v>
      </c>
      <c r="K3342" s="113">
        <v>0</v>
      </c>
      <c r="L3342" s="113">
        <v>0</v>
      </c>
      <c r="M3342" s="113">
        <v>0</v>
      </c>
      <c r="N3342" s="42">
        <v>0</v>
      </c>
      <c r="O3342" s="48">
        <v>0</v>
      </c>
      <c r="P3342" s="48">
        <v>0</v>
      </c>
      <c r="Q3342" s="48">
        <v>0</v>
      </c>
      <c r="R3342" s="48">
        <v>0</v>
      </c>
      <c r="S3342" s="113">
        <v>0</v>
      </c>
      <c r="T3342" s="48">
        <v>0</v>
      </c>
      <c r="U3342" s="47"/>
      <c r="V3342" s="22" t="s">
        <v>7895</v>
      </c>
      <c r="W3342" s="134" t="s">
        <v>4833</v>
      </c>
      <c r="X3342" s="3" t="s">
        <v>3155</v>
      </c>
      <c r="Y3342" s="14">
        <v>0</v>
      </c>
      <c r="Z3342" s="14">
        <v>17</v>
      </c>
      <c r="AA3342" s="14">
        <v>0</v>
      </c>
      <c r="AB3342" s="3">
        <f t="shared" si="151"/>
        <v>204</v>
      </c>
      <c r="AC3342">
        <v>425.91251434494001</v>
      </c>
      <c r="AE3342" s="15" t="s">
        <v>149</v>
      </c>
      <c r="AF3342" s="18" t="s">
        <v>34</v>
      </c>
      <c r="AK3342" s="3">
        <f>(240*AH3342)+(12*AI3342)+AJ3342</f>
        <v>0</v>
      </c>
      <c r="AL3342">
        <v>0</v>
      </c>
      <c r="AN3342" s="3">
        <v>0</v>
      </c>
      <c r="AO3342" s="3">
        <v>0</v>
      </c>
      <c r="AP3342" s="3">
        <v>5374</v>
      </c>
      <c r="AR3342" s="183" t="s">
        <v>7895</v>
      </c>
      <c r="AS3342" s="183" t="s">
        <v>9548</v>
      </c>
      <c r="AT3342" s="3">
        <v>0</v>
      </c>
      <c r="AU3342" s="3">
        <v>1</v>
      </c>
      <c r="AW3342" s="200">
        <v>1</v>
      </c>
      <c r="AX3342" s="200">
        <v>0</v>
      </c>
      <c r="AY3342" s="200">
        <v>0</v>
      </c>
      <c r="AZ3342" s="200">
        <v>0</v>
      </c>
      <c r="BA3342" s="200">
        <v>0</v>
      </c>
      <c r="BB3342" s="200">
        <v>0</v>
      </c>
      <c r="BC3342" s="200">
        <v>0</v>
      </c>
      <c r="BE3342" s="18">
        <v>0</v>
      </c>
      <c r="BF3342" s="18">
        <v>0</v>
      </c>
      <c r="BG3342" s="18">
        <v>0</v>
      </c>
      <c r="BH3342" s="18">
        <v>0</v>
      </c>
      <c r="BI3342" s="18">
        <v>0</v>
      </c>
      <c r="BJ3342" s="18">
        <v>0</v>
      </c>
    </row>
    <row r="3343" spans="1:62" x14ac:dyDescent="0.25">
      <c r="A3343" s="18">
        <v>168</v>
      </c>
      <c r="B3343" s="3">
        <v>21</v>
      </c>
      <c r="C3343" s="18" t="s">
        <v>4831</v>
      </c>
      <c r="D3343" s="3" t="s">
        <v>4832</v>
      </c>
      <c r="E3343" s="48" t="s">
        <v>46</v>
      </c>
      <c r="K3343" s="113">
        <v>0</v>
      </c>
      <c r="L3343" s="113">
        <v>0</v>
      </c>
      <c r="M3343" s="113">
        <v>0</v>
      </c>
      <c r="N3343" s="42">
        <v>0</v>
      </c>
      <c r="O3343" s="48">
        <v>0</v>
      </c>
      <c r="P3343" s="48">
        <v>0</v>
      </c>
      <c r="Q3343" s="48">
        <v>0</v>
      </c>
      <c r="R3343" s="48">
        <v>0</v>
      </c>
      <c r="S3343" s="113">
        <v>0</v>
      </c>
      <c r="T3343" s="48">
        <v>0</v>
      </c>
      <c r="U3343" s="47"/>
      <c r="V3343" s="22" t="s">
        <v>7895</v>
      </c>
      <c r="W3343" s="134" t="s">
        <v>4834</v>
      </c>
      <c r="X3343" s="3" t="s">
        <v>401</v>
      </c>
      <c r="Y3343" s="14">
        <v>1</v>
      </c>
      <c r="Z3343" s="14">
        <v>10</v>
      </c>
      <c r="AA3343" s="14">
        <v>0</v>
      </c>
      <c r="AB3343" s="3">
        <f t="shared" si="151"/>
        <v>360</v>
      </c>
      <c r="AC3343">
        <v>751.61031943224714</v>
      </c>
      <c r="AF3343" s="18"/>
      <c r="AN3343" s="3">
        <v>0</v>
      </c>
      <c r="AO3343" s="3">
        <v>0</v>
      </c>
      <c r="AP3343" s="3">
        <v>5374</v>
      </c>
      <c r="AR3343" s="183" t="s">
        <v>7895</v>
      </c>
      <c r="AS3343" s="183" t="s">
        <v>9548</v>
      </c>
      <c r="AT3343" s="3">
        <v>0</v>
      </c>
      <c r="AU3343" s="3">
        <v>1</v>
      </c>
      <c r="AW3343" s="200">
        <v>1</v>
      </c>
      <c r="AX3343" s="200">
        <v>0</v>
      </c>
      <c r="AY3343" s="200">
        <v>0</v>
      </c>
      <c r="AZ3343" s="200">
        <v>0</v>
      </c>
      <c r="BA3343" s="200">
        <v>0</v>
      </c>
      <c r="BB3343" s="200">
        <v>0</v>
      </c>
      <c r="BC3343" s="200">
        <v>0</v>
      </c>
    </row>
    <row r="3344" spans="1:62" x14ac:dyDescent="0.25">
      <c r="A3344" s="18">
        <v>168</v>
      </c>
      <c r="B3344" s="3">
        <v>21</v>
      </c>
      <c r="C3344" s="18" t="s">
        <v>4831</v>
      </c>
      <c r="D3344" s="3" t="s">
        <v>4832</v>
      </c>
      <c r="E3344" s="48" t="s">
        <v>46</v>
      </c>
      <c r="K3344" s="113">
        <v>0</v>
      </c>
      <c r="L3344" s="113">
        <v>0</v>
      </c>
      <c r="M3344" s="113">
        <v>0</v>
      </c>
      <c r="N3344" s="42">
        <v>0</v>
      </c>
      <c r="O3344" s="48">
        <v>0</v>
      </c>
      <c r="P3344" s="48">
        <v>0</v>
      </c>
      <c r="Q3344" s="48">
        <v>0</v>
      </c>
      <c r="R3344" s="48">
        <v>0</v>
      </c>
      <c r="S3344" s="113">
        <v>0</v>
      </c>
      <c r="T3344" s="48">
        <v>0</v>
      </c>
      <c r="U3344" s="47"/>
      <c r="V3344" s="22" t="s">
        <v>7895</v>
      </c>
      <c r="W3344" s="134" t="s">
        <v>4835</v>
      </c>
      <c r="X3344" s="3" t="s">
        <v>38</v>
      </c>
      <c r="Y3344" s="14">
        <v>0</v>
      </c>
      <c r="Z3344" s="14">
        <v>12</v>
      </c>
      <c r="AA3344" s="14">
        <v>0</v>
      </c>
      <c r="AB3344" s="3">
        <f t="shared" si="151"/>
        <v>144</v>
      </c>
      <c r="AC3344">
        <v>300.64412777289886</v>
      </c>
      <c r="AF3344" s="18"/>
      <c r="AN3344" s="3">
        <v>0</v>
      </c>
      <c r="AO3344" s="3">
        <v>0</v>
      </c>
      <c r="AP3344" s="3">
        <v>5374</v>
      </c>
      <c r="AR3344" s="183" t="s">
        <v>7895</v>
      </c>
      <c r="AS3344" s="183" t="s">
        <v>9548</v>
      </c>
      <c r="AT3344" s="3">
        <v>0</v>
      </c>
      <c r="AU3344" s="3">
        <v>1</v>
      </c>
      <c r="AW3344" s="200">
        <v>1</v>
      </c>
      <c r="AX3344" s="200">
        <v>0</v>
      </c>
      <c r="AY3344" s="200">
        <v>0</v>
      </c>
      <c r="AZ3344" s="200">
        <v>0</v>
      </c>
      <c r="BA3344" s="200">
        <v>0</v>
      </c>
      <c r="BB3344" s="200">
        <v>0</v>
      </c>
      <c r="BC3344" s="200">
        <v>0</v>
      </c>
    </row>
    <row r="3345" spans="1:56" s="6" customFormat="1" ht="15.75" thickBot="1" x14ac:dyDescent="0.3">
      <c r="A3345" s="23">
        <v>168</v>
      </c>
      <c r="B3345" s="6">
        <v>21</v>
      </c>
      <c r="C3345" s="23" t="s">
        <v>4831</v>
      </c>
      <c r="D3345" s="6" t="s">
        <v>4832</v>
      </c>
      <c r="E3345" s="28" t="s">
        <v>46</v>
      </c>
      <c r="K3345" s="142">
        <v>0</v>
      </c>
      <c r="L3345" s="142">
        <v>0</v>
      </c>
      <c r="M3345" s="142">
        <v>0</v>
      </c>
      <c r="N3345" s="30">
        <v>0</v>
      </c>
      <c r="O3345" s="28">
        <v>0</v>
      </c>
      <c r="P3345" s="28">
        <v>0</v>
      </c>
      <c r="Q3345" s="28">
        <v>0</v>
      </c>
      <c r="R3345" s="6">
        <v>0</v>
      </c>
      <c r="S3345" s="142">
        <v>0</v>
      </c>
      <c r="T3345" s="28">
        <v>0</v>
      </c>
      <c r="U3345" s="90"/>
      <c r="V3345" s="9" t="s">
        <v>149</v>
      </c>
      <c r="W3345" s="133"/>
      <c r="X3345" s="6" t="s">
        <v>4836</v>
      </c>
      <c r="Y3345" s="9">
        <v>1</v>
      </c>
      <c r="Z3345" s="9"/>
      <c r="AA3345" s="9">
        <v>18</v>
      </c>
      <c r="AB3345" s="6">
        <f t="shared" si="151"/>
        <v>258</v>
      </c>
      <c r="AD3345" s="10"/>
      <c r="AE3345" s="11"/>
      <c r="AF3345" s="23"/>
      <c r="AM3345" s="10"/>
      <c r="AN3345" s="6">
        <v>0</v>
      </c>
      <c r="AO3345" s="6">
        <v>0</v>
      </c>
      <c r="AR3345" s="198" t="s">
        <v>7895</v>
      </c>
      <c r="AS3345" s="198" t="s">
        <v>9548</v>
      </c>
      <c r="AT3345" s="6">
        <v>0</v>
      </c>
      <c r="AU3345" s="6">
        <v>1</v>
      </c>
      <c r="AV3345" s="10"/>
      <c r="AW3345" s="201"/>
      <c r="BD3345" s="10"/>
    </row>
    <row r="3346" spans="1:56" ht="15.75" thickTop="1" x14ac:dyDescent="0.25">
      <c r="V3346" s="22"/>
      <c r="Y3346" s="21"/>
      <c r="Z3346" s="21"/>
      <c r="AA3346" s="14"/>
    </row>
    <row r="3347" spans="1:56" x14ac:dyDescent="0.25">
      <c r="A3347" s="18"/>
      <c r="B3347" s="18"/>
      <c r="C3347" s="18"/>
      <c r="D3347" s="18"/>
      <c r="E3347" s="18"/>
      <c r="F3347" s="18"/>
      <c r="G3347" s="18"/>
      <c r="H3347" s="18"/>
      <c r="I3347" s="18"/>
      <c r="J3347" s="18"/>
      <c r="K3347" s="60"/>
      <c r="L3347" s="60"/>
      <c r="M3347" s="60"/>
      <c r="N3347" s="18"/>
      <c r="O3347" s="18"/>
      <c r="P3347" s="18"/>
      <c r="Q3347" s="18"/>
      <c r="S3347" s="60"/>
      <c r="T3347" s="18"/>
      <c r="U3347" s="17"/>
      <c r="V3347" s="33"/>
      <c r="X3347" s="18"/>
      <c r="Y3347" s="13"/>
      <c r="Z3347" s="13"/>
      <c r="AA3347" s="33"/>
      <c r="AD3347" s="17"/>
      <c r="AE3347" s="34"/>
      <c r="AG3347" s="18"/>
      <c r="AH3347" s="18"/>
      <c r="AI3347" s="18"/>
      <c r="AJ3347" s="18"/>
      <c r="AM3347" s="17"/>
      <c r="AN3347" s="18"/>
      <c r="AO3347" s="18"/>
      <c r="AP3347" s="18"/>
      <c r="AQ3347" s="18"/>
      <c r="AT3347" s="18"/>
      <c r="AU3347" s="18"/>
      <c r="AV3347" s="17"/>
      <c r="AW3347" s="200"/>
      <c r="AX3347" s="18"/>
    </row>
    <row r="3348" spans="1:56" x14ac:dyDescent="0.25">
      <c r="A3348" s="18"/>
      <c r="B3348" s="18"/>
      <c r="C3348" s="18"/>
      <c r="D3348" s="18"/>
      <c r="E3348" s="18"/>
      <c r="F3348" s="18"/>
      <c r="G3348" s="18"/>
      <c r="H3348" s="18"/>
      <c r="I3348" s="18"/>
      <c r="J3348" s="18"/>
      <c r="K3348" s="60"/>
      <c r="L3348" s="60"/>
      <c r="M3348" s="60"/>
      <c r="N3348" s="18"/>
      <c r="O3348" s="18"/>
      <c r="P3348" s="18"/>
      <c r="Q3348" s="18"/>
      <c r="S3348" s="60"/>
      <c r="T3348" s="18"/>
      <c r="U3348" s="17"/>
      <c r="V3348" s="33"/>
      <c r="X3348" s="18"/>
      <c r="Y3348" s="13"/>
      <c r="Z3348" s="13"/>
      <c r="AA3348" s="33"/>
      <c r="AD3348" s="17"/>
      <c r="AE3348" s="34"/>
      <c r="AG3348" s="18"/>
      <c r="AH3348" s="18"/>
      <c r="AI3348" s="18"/>
      <c r="AJ3348" s="18"/>
      <c r="AM3348" s="17"/>
      <c r="AN3348" s="18"/>
      <c r="AO3348" s="18"/>
      <c r="AP3348" s="18"/>
      <c r="AQ3348" s="18"/>
      <c r="AT3348" s="18"/>
      <c r="AU3348" s="18"/>
      <c r="AV3348" s="17"/>
      <c r="AW3348" s="200"/>
      <c r="AX3348" s="18"/>
    </row>
    <row r="3349" spans="1:56" s="42" customFormat="1" x14ac:dyDescent="0.25">
      <c r="A3349" s="3"/>
      <c r="B3349" s="3"/>
      <c r="C3349" s="3"/>
      <c r="D3349" s="3"/>
      <c r="E3349" s="3"/>
      <c r="F3349" s="3"/>
      <c r="G3349" s="3"/>
      <c r="H3349" s="3"/>
      <c r="I3349" s="3"/>
      <c r="J3349" s="3"/>
      <c r="K3349" s="69"/>
      <c r="L3349" s="69"/>
      <c r="M3349" s="69"/>
      <c r="N3349" s="3"/>
      <c r="O3349" s="3"/>
      <c r="P3349" s="3"/>
      <c r="Q3349" s="3"/>
      <c r="S3349" s="69"/>
      <c r="T3349" s="3"/>
      <c r="U3349" s="1"/>
      <c r="V3349" s="14"/>
      <c r="W3349" s="134"/>
      <c r="X3349" s="3"/>
      <c r="Y3349" s="16"/>
      <c r="Z3349" s="16"/>
      <c r="AA3349" s="3"/>
      <c r="AB3349" s="3"/>
      <c r="AD3349" s="1"/>
      <c r="AF3349" s="48"/>
      <c r="AM3349" s="1"/>
      <c r="AN3349" s="3"/>
      <c r="AO3349" s="3"/>
      <c r="AP3349" s="3"/>
      <c r="AQ3349" s="3"/>
      <c r="AR3349" s="18"/>
      <c r="AS3349" s="18"/>
      <c r="AT3349" s="3"/>
      <c r="AU3349" s="3"/>
      <c r="AV3349" s="1"/>
      <c r="AW3349" s="196"/>
      <c r="AX3349" s="3"/>
      <c r="BD3349" s="41"/>
    </row>
    <row r="3350" spans="1:56" s="42" customFormat="1" x14ac:dyDescent="0.25">
      <c r="A3350" s="18"/>
      <c r="B3350" s="3"/>
      <c r="C3350" s="18"/>
      <c r="D3350" s="3"/>
      <c r="E3350" s="3"/>
      <c r="F3350" s="3"/>
      <c r="G3350" s="3"/>
      <c r="H3350" s="3"/>
      <c r="I3350" s="3"/>
      <c r="J3350" s="3"/>
      <c r="K3350" s="69"/>
      <c r="L3350" s="69"/>
      <c r="M3350" s="69"/>
      <c r="N3350" s="3"/>
      <c r="O3350" s="3"/>
      <c r="P3350" s="3"/>
      <c r="Q3350" s="3"/>
      <c r="S3350" s="69"/>
      <c r="T3350" s="3"/>
      <c r="U3350" s="1"/>
      <c r="V3350" s="22"/>
      <c r="W3350" s="134"/>
      <c r="X3350" s="3"/>
      <c r="Y3350" s="21"/>
      <c r="Z3350" s="21"/>
      <c r="AA3350" s="14"/>
      <c r="AB3350" s="3"/>
      <c r="AD3350" s="1"/>
      <c r="AF3350" s="48"/>
      <c r="AM3350" s="1"/>
      <c r="AN3350" s="3"/>
      <c r="AO3350" s="3"/>
      <c r="AP3350" s="3"/>
      <c r="AQ3350" s="3"/>
      <c r="AR3350" s="18"/>
      <c r="AS3350" s="18"/>
      <c r="AT3350" s="3"/>
      <c r="AU3350" s="3"/>
      <c r="AV3350" s="1"/>
      <c r="AW3350" s="196"/>
      <c r="AX3350" s="3"/>
      <c r="BD3350" s="41"/>
    </row>
    <row r="3351" spans="1:56" s="42" customFormat="1" x14ac:dyDescent="0.25">
      <c r="A3351" s="18"/>
      <c r="B3351" s="3"/>
      <c r="C3351" s="18"/>
      <c r="D3351" s="3"/>
      <c r="E3351" s="3"/>
      <c r="F3351" s="3"/>
      <c r="G3351" s="3"/>
      <c r="H3351" s="3"/>
      <c r="I3351" s="3"/>
      <c r="J3351" s="3"/>
      <c r="K3351" s="69"/>
      <c r="L3351" s="69"/>
      <c r="M3351" s="69"/>
      <c r="N3351" s="3"/>
      <c r="O3351" s="3"/>
      <c r="P3351" s="3"/>
      <c r="Q3351" s="3"/>
      <c r="S3351" s="69"/>
      <c r="T3351" s="3"/>
      <c r="U3351" s="1"/>
      <c r="V3351" s="22"/>
      <c r="W3351" s="134"/>
      <c r="X3351" s="3"/>
      <c r="Y3351" s="21"/>
      <c r="Z3351" s="21"/>
      <c r="AA3351" s="14"/>
      <c r="AB3351" s="3"/>
      <c r="AD3351" s="1"/>
      <c r="AF3351" s="48"/>
      <c r="AM3351" s="1"/>
      <c r="AN3351" s="3"/>
      <c r="AO3351" s="3"/>
      <c r="AP3351" s="3"/>
      <c r="AQ3351" s="3"/>
      <c r="AR3351" s="18"/>
      <c r="AS3351" s="18"/>
      <c r="AT3351" s="3"/>
      <c r="AU3351" s="3"/>
      <c r="AV3351" s="1"/>
      <c r="AW3351" s="196"/>
      <c r="AX3351" s="3"/>
      <c r="BD3351" s="41"/>
    </row>
    <row r="3352" spans="1:56" s="42" customFormat="1" x14ac:dyDescent="0.25">
      <c r="A3352" s="18"/>
      <c r="B3352" s="3"/>
      <c r="C3352" s="18"/>
      <c r="D3352" s="3"/>
      <c r="E3352" s="3"/>
      <c r="F3352" s="3"/>
      <c r="G3352" s="3"/>
      <c r="H3352" s="3"/>
      <c r="I3352" s="3"/>
      <c r="J3352" s="3"/>
      <c r="K3352" s="69"/>
      <c r="L3352" s="69"/>
      <c r="M3352" s="69"/>
      <c r="N3352" s="3"/>
      <c r="O3352" s="3"/>
      <c r="P3352" s="3"/>
      <c r="Q3352" s="3"/>
      <c r="S3352" s="69"/>
      <c r="T3352" s="3"/>
      <c r="U3352" s="1"/>
      <c r="V3352" s="22"/>
      <c r="W3352" s="134"/>
      <c r="X3352" s="3"/>
      <c r="Y3352" s="21"/>
      <c r="Z3352" s="21"/>
      <c r="AA3352" s="14"/>
      <c r="AB3352" s="3"/>
      <c r="AD3352" s="1"/>
      <c r="AF3352" s="48"/>
      <c r="AM3352" s="1"/>
      <c r="AN3352" s="3"/>
      <c r="AO3352" s="3"/>
      <c r="AP3352" s="3"/>
      <c r="AQ3352" s="3"/>
      <c r="AR3352" s="18"/>
      <c r="AS3352" s="18"/>
      <c r="AT3352" s="3"/>
      <c r="AU3352" s="3"/>
      <c r="AV3352" s="1"/>
      <c r="AW3352" s="196"/>
      <c r="AX3352" s="3"/>
      <c r="BD3352" s="41"/>
    </row>
    <row r="3353" spans="1:56" s="42" customFormat="1" x14ac:dyDescent="0.25">
      <c r="A3353" s="3"/>
      <c r="B3353" s="3"/>
      <c r="C3353" s="3"/>
      <c r="D3353" s="3"/>
      <c r="E3353" s="3"/>
      <c r="F3353" s="3"/>
      <c r="G3353" s="3"/>
      <c r="H3353" s="3"/>
      <c r="I3353" s="3"/>
      <c r="J3353" s="3"/>
      <c r="K3353" s="69"/>
      <c r="L3353" s="69"/>
      <c r="M3353" s="69"/>
      <c r="N3353" s="3"/>
      <c r="O3353" s="3"/>
      <c r="P3353" s="3"/>
      <c r="Q3353" s="3"/>
      <c r="S3353" s="69"/>
      <c r="T3353" s="3"/>
      <c r="U3353" s="1"/>
      <c r="V3353" s="14"/>
      <c r="W3353" s="134"/>
      <c r="X3353" s="3"/>
      <c r="Y3353" s="16"/>
      <c r="Z3353" s="16"/>
      <c r="AA3353" s="3"/>
      <c r="AB3353" s="3"/>
      <c r="AD3353" s="1"/>
      <c r="AF3353" s="48"/>
      <c r="AM3353" s="1"/>
      <c r="AN3353" s="3"/>
      <c r="AO3353" s="3"/>
      <c r="AP3353" s="3"/>
      <c r="AQ3353" s="3"/>
      <c r="AR3353" s="18"/>
      <c r="AS3353" s="18"/>
      <c r="AT3353" s="3"/>
      <c r="AU3353" s="3"/>
      <c r="AV3353" s="1"/>
      <c r="AW3353" s="196"/>
      <c r="AX3353" s="3"/>
      <c r="BD3353" s="41"/>
    </row>
    <row r="3354" spans="1:56" s="42" customFormat="1" x14ac:dyDescent="0.25">
      <c r="A3354" s="3"/>
      <c r="B3354" s="3"/>
      <c r="C3354" s="3"/>
      <c r="D3354" s="3"/>
      <c r="E3354" s="3"/>
      <c r="F3354" s="3"/>
      <c r="G3354" s="3"/>
      <c r="H3354" s="3"/>
      <c r="I3354" s="3"/>
      <c r="J3354" s="3"/>
      <c r="K3354" s="69"/>
      <c r="L3354" s="69"/>
      <c r="M3354" s="69"/>
      <c r="N3354" s="3"/>
      <c r="O3354" s="3"/>
      <c r="P3354" s="3"/>
      <c r="Q3354" s="3"/>
      <c r="S3354" s="69"/>
      <c r="T3354" s="3"/>
      <c r="U3354" s="1"/>
      <c r="V3354" s="14"/>
      <c r="W3354" s="134"/>
      <c r="X3354" s="3"/>
      <c r="Y3354" s="16"/>
      <c r="Z3354" s="16"/>
      <c r="AA3354" s="3"/>
      <c r="AB3354" s="3"/>
      <c r="AD3354" s="1"/>
      <c r="AE3354" s="22"/>
      <c r="AF3354" s="2"/>
      <c r="AG3354" s="3"/>
      <c r="AH3354" s="3"/>
      <c r="AI3354" s="3"/>
      <c r="AJ3354" s="3"/>
      <c r="AK3354" s="18"/>
      <c r="AM3354" s="1"/>
      <c r="AN3354" s="3"/>
      <c r="AO3354" s="3"/>
      <c r="AP3354" s="3"/>
      <c r="AQ3354" s="3"/>
      <c r="AR3354" s="18"/>
      <c r="AS3354" s="18"/>
      <c r="AT3354" s="3"/>
      <c r="AU3354" s="3"/>
      <c r="AV3354" s="1"/>
      <c r="AW3354" s="196"/>
      <c r="AX3354" s="3"/>
      <c r="BD3354" s="41"/>
    </row>
    <row r="3355" spans="1:56" s="42" customFormat="1" x14ac:dyDescent="0.25">
      <c r="A3355" s="18"/>
      <c r="B3355" s="18"/>
      <c r="C3355" s="18"/>
      <c r="D3355" s="18"/>
      <c r="E3355" s="18"/>
      <c r="F3355" s="18"/>
      <c r="G3355" s="18"/>
      <c r="H3355" s="18"/>
      <c r="I3355" s="18"/>
      <c r="J3355" s="18"/>
      <c r="K3355" s="60"/>
      <c r="L3355" s="60"/>
      <c r="M3355" s="60"/>
      <c r="N3355" s="18"/>
      <c r="O3355" s="18"/>
      <c r="P3355" s="18"/>
      <c r="Q3355" s="18"/>
      <c r="S3355" s="60"/>
      <c r="T3355" s="18"/>
      <c r="U3355" s="17"/>
      <c r="V3355" s="33"/>
      <c r="W3355" s="134"/>
      <c r="X3355" s="18"/>
      <c r="Y3355" s="13"/>
      <c r="Z3355" s="13"/>
      <c r="AA3355" s="33"/>
      <c r="AB3355" s="3"/>
      <c r="AD3355" s="17"/>
      <c r="AE3355" s="34"/>
      <c r="AF3355" s="2"/>
      <c r="AG3355" s="18"/>
      <c r="AH3355" s="18"/>
      <c r="AI3355" s="18"/>
      <c r="AJ3355" s="18"/>
      <c r="AK3355" s="3"/>
      <c r="AM3355" s="17"/>
      <c r="AN3355" s="18"/>
      <c r="AO3355" s="18"/>
      <c r="AP3355" s="18"/>
      <c r="AQ3355" s="18"/>
      <c r="AR3355" s="18"/>
      <c r="AS3355" s="18"/>
      <c r="AT3355" s="18"/>
      <c r="AU3355" s="18"/>
      <c r="AV3355" s="17"/>
      <c r="AW3355" s="200"/>
      <c r="AX3355" s="18"/>
      <c r="BD3355" s="41"/>
    </row>
    <row r="3356" spans="1:56" s="42" customFormat="1" x14ac:dyDescent="0.25">
      <c r="A3356" s="18"/>
      <c r="B3356" s="18"/>
      <c r="C3356" s="18"/>
      <c r="D3356" s="18"/>
      <c r="E3356" s="18"/>
      <c r="F3356" s="18"/>
      <c r="G3356" s="18"/>
      <c r="H3356" s="18"/>
      <c r="I3356" s="18"/>
      <c r="J3356" s="18"/>
      <c r="K3356" s="60"/>
      <c r="L3356" s="60"/>
      <c r="M3356" s="60"/>
      <c r="N3356" s="18"/>
      <c r="O3356" s="18"/>
      <c r="P3356" s="18"/>
      <c r="Q3356" s="18"/>
      <c r="S3356" s="60"/>
      <c r="T3356" s="18"/>
      <c r="U3356" s="17"/>
      <c r="V3356" s="33"/>
      <c r="W3356" s="134"/>
      <c r="X3356" s="18"/>
      <c r="Y3356" s="13"/>
      <c r="Z3356" s="13"/>
      <c r="AA3356" s="33"/>
      <c r="AB3356" s="3"/>
      <c r="AD3356" s="17"/>
      <c r="AE3356" s="34"/>
      <c r="AF3356" s="2"/>
      <c r="AG3356" s="18"/>
      <c r="AH3356" s="18"/>
      <c r="AI3356" s="18"/>
      <c r="AJ3356" s="18"/>
      <c r="AK3356" s="3"/>
      <c r="AM3356" s="17"/>
      <c r="AN3356" s="18"/>
      <c r="AO3356" s="18"/>
      <c r="AP3356" s="18"/>
      <c r="AQ3356" s="18"/>
      <c r="AR3356" s="18"/>
      <c r="AS3356" s="18"/>
      <c r="AT3356" s="18"/>
      <c r="AU3356" s="18"/>
      <c r="AV3356" s="17"/>
      <c r="AW3356" s="200"/>
      <c r="AX3356" s="18"/>
      <c r="BD3356" s="41"/>
    </row>
    <row r="3357" spans="1:56" s="42" customFormat="1" x14ac:dyDescent="0.25">
      <c r="A3357" s="18"/>
      <c r="B3357" s="18"/>
      <c r="C3357" s="18"/>
      <c r="D3357" s="18"/>
      <c r="E3357" s="18"/>
      <c r="F3357" s="18"/>
      <c r="G3357" s="18"/>
      <c r="H3357" s="18"/>
      <c r="I3357" s="18"/>
      <c r="J3357" s="18"/>
      <c r="K3357" s="60"/>
      <c r="L3357" s="60"/>
      <c r="M3357" s="60"/>
      <c r="N3357" s="18"/>
      <c r="O3357" s="18"/>
      <c r="P3357" s="18"/>
      <c r="Q3357" s="18"/>
      <c r="S3357" s="60"/>
      <c r="T3357" s="18"/>
      <c r="U3357" s="17"/>
      <c r="V3357" s="33"/>
      <c r="W3357" s="134"/>
      <c r="X3357" s="18"/>
      <c r="Y3357" s="13"/>
      <c r="Z3357" s="13"/>
      <c r="AA3357" s="33"/>
      <c r="AB3357" s="3"/>
      <c r="AD3357" s="17"/>
      <c r="AE3357" s="34"/>
      <c r="AF3357" s="2"/>
      <c r="AG3357" s="18"/>
      <c r="AH3357" s="18"/>
      <c r="AI3357" s="18"/>
      <c r="AJ3357" s="18"/>
      <c r="AK3357" s="3"/>
      <c r="AM3357" s="17"/>
      <c r="AN3357" s="18"/>
      <c r="AO3357" s="18"/>
      <c r="AP3357" s="18"/>
      <c r="AQ3357" s="18"/>
      <c r="AR3357" s="18"/>
      <c r="AS3357" s="18"/>
      <c r="AT3357" s="18"/>
      <c r="AU3357" s="18"/>
      <c r="AV3357" s="17"/>
      <c r="AW3357" s="200"/>
      <c r="AX3357" s="18"/>
      <c r="BD3357" s="41"/>
    </row>
    <row r="3358" spans="1:56" s="42" customFormat="1" x14ac:dyDescent="0.25">
      <c r="A3358" s="18"/>
      <c r="B3358" s="18"/>
      <c r="C3358" s="18"/>
      <c r="D3358" s="18"/>
      <c r="E3358" s="18"/>
      <c r="F3358" s="18"/>
      <c r="G3358" s="18"/>
      <c r="H3358" s="18"/>
      <c r="I3358" s="18"/>
      <c r="J3358" s="18"/>
      <c r="K3358" s="60"/>
      <c r="L3358" s="60"/>
      <c r="M3358" s="60"/>
      <c r="N3358" s="18"/>
      <c r="O3358" s="18"/>
      <c r="P3358" s="18"/>
      <c r="Q3358" s="18"/>
      <c r="S3358" s="60"/>
      <c r="T3358" s="18"/>
      <c r="U3358" s="17"/>
      <c r="V3358" s="33"/>
      <c r="W3358" s="134"/>
      <c r="X3358" s="18"/>
      <c r="Y3358" s="13"/>
      <c r="Z3358" s="13"/>
      <c r="AA3358" s="33"/>
      <c r="AB3358" s="3"/>
      <c r="AD3358" s="17"/>
      <c r="AE3358" s="34"/>
      <c r="AF3358" s="2"/>
      <c r="AG3358" s="18"/>
      <c r="AH3358" s="18"/>
      <c r="AI3358" s="18"/>
      <c r="AJ3358" s="18"/>
      <c r="AK3358" s="3"/>
      <c r="AM3358" s="17"/>
      <c r="AN3358" s="18"/>
      <c r="AO3358" s="18"/>
      <c r="AP3358" s="18"/>
      <c r="AQ3358" s="18"/>
      <c r="AR3358" s="18"/>
      <c r="AS3358" s="18"/>
      <c r="AT3358" s="18"/>
      <c r="AU3358" s="18"/>
      <c r="AV3358" s="17"/>
      <c r="AW3358" s="200"/>
      <c r="AX3358" s="18"/>
      <c r="BD3358" s="41"/>
    </row>
    <row r="3359" spans="1:56" x14ac:dyDescent="0.25">
      <c r="A3359" s="18"/>
      <c r="C3359" s="18"/>
      <c r="V3359" s="22"/>
      <c r="Y3359" s="21"/>
      <c r="Z3359" s="21"/>
      <c r="AA3359" s="21"/>
    </row>
    <row r="3360" spans="1:56" x14ac:dyDescent="0.25">
      <c r="A3360" s="18"/>
      <c r="C3360" s="18"/>
      <c r="V3360" s="22"/>
      <c r="Y3360" s="21"/>
      <c r="Z3360" s="21"/>
      <c r="AA3360" s="14"/>
    </row>
    <row r="3361" spans="1:56" x14ac:dyDescent="0.25">
      <c r="A3361" s="18"/>
      <c r="C3361" s="18"/>
      <c r="V3361" s="22"/>
      <c r="Y3361" s="21"/>
      <c r="Z3361" s="21"/>
      <c r="AA3361" s="14"/>
    </row>
    <row r="3362" spans="1:56" x14ac:dyDescent="0.25">
      <c r="A3362" s="18"/>
      <c r="C3362" s="18"/>
      <c r="V3362" s="22"/>
      <c r="Y3362" s="21"/>
      <c r="Z3362" s="21"/>
      <c r="AA3362" s="14"/>
    </row>
    <row r="3363" spans="1:56" x14ac:dyDescent="0.25">
      <c r="A3363" s="18"/>
      <c r="C3363" s="18"/>
      <c r="V3363" s="22"/>
      <c r="Y3363" s="21"/>
      <c r="Z3363" s="21"/>
      <c r="AA3363" s="14"/>
    </row>
    <row r="3364" spans="1:56" x14ac:dyDescent="0.25">
      <c r="A3364" s="18"/>
      <c r="C3364" s="18"/>
      <c r="V3364" s="22"/>
      <c r="Y3364" s="21"/>
      <c r="Z3364" s="21"/>
      <c r="AA3364" s="14"/>
    </row>
    <row r="3365" spans="1:56" s="16" customFormat="1" ht="45" customHeight="1" x14ac:dyDescent="0.25">
      <c r="A3365" s="18"/>
      <c r="B3365" s="3"/>
      <c r="C3365" s="18"/>
      <c r="D3365" s="3"/>
      <c r="E3365" s="3"/>
      <c r="F3365" s="3"/>
      <c r="G3365" s="3"/>
      <c r="H3365" s="3"/>
      <c r="I3365" s="3"/>
      <c r="J3365" s="3"/>
      <c r="K3365" s="69"/>
      <c r="L3365" s="69"/>
      <c r="M3365" s="69"/>
      <c r="N3365" s="3"/>
      <c r="O3365" s="3"/>
      <c r="P3365" s="3"/>
      <c r="Q3365" s="3"/>
      <c r="S3365" s="69"/>
      <c r="T3365" s="3"/>
      <c r="U3365" s="1"/>
      <c r="V3365" s="22"/>
      <c r="W3365" s="134"/>
      <c r="X3365" s="3"/>
      <c r="Y3365" s="21"/>
      <c r="Z3365" s="21"/>
      <c r="AA3365" s="14"/>
      <c r="AB3365" s="3"/>
      <c r="AD3365" s="1"/>
      <c r="AE3365" s="15"/>
      <c r="AF3365" s="2"/>
      <c r="AG3365" s="3"/>
      <c r="AH3365" s="3"/>
      <c r="AI3365" s="3"/>
      <c r="AJ3365" s="3"/>
      <c r="AK3365" s="3"/>
      <c r="AM3365" s="1"/>
      <c r="AN3365" s="3"/>
      <c r="AO3365" s="3"/>
      <c r="AP3365" s="3"/>
      <c r="AQ3365" s="3"/>
      <c r="AR3365" s="18"/>
      <c r="AS3365" s="18"/>
      <c r="AT3365" s="3"/>
      <c r="AU3365" s="3"/>
      <c r="AV3365" s="1"/>
      <c r="AW3365" s="196"/>
      <c r="AX3365" s="3"/>
      <c r="BD3365" s="91"/>
    </row>
    <row r="3366" spans="1:56" ht="15" customHeight="1" x14ac:dyDescent="0.25">
      <c r="A3366" s="18"/>
      <c r="C3366" s="18"/>
      <c r="V3366" s="22"/>
      <c r="Y3366" s="21"/>
      <c r="Z3366" s="21"/>
      <c r="AA3366" s="14"/>
    </row>
    <row r="3367" spans="1:56" ht="15" customHeight="1" x14ac:dyDescent="0.25">
      <c r="A3367" s="18"/>
      <c r="C3367" s="18"/>
      <c r="V3367" s="22"/>
      <c r="Y3367" s="21"/>
      <c r="Z3367" s="21"/>
      <c r="AA3367" s="14"/>
    </row>
    <row r="3368" spans="1:56" ht="15" customHeight="1" x14ac:dyDescent="0.25">
      <c r="A3368" s="18"/>
      <c r="C3368" s="18"/>
      <c r="V3368" s="22"/>
      <c r="Y3368" s="21"/>
      <c r="Z3368" s="21"/>
      <c r="AA3368" s="14"/>
      <c r="AB3368" s="18"/>
    </row>
    <row r="3369" spans="1:56" ht="15" customHeight="1" x14ac:dyDescent="0.25">
      <c r="A3369" s="18"/>
      <c r="C3369" s="18"/>
      <c r="V3369" s="22"/>
      <c r="Y3369" s="21"/>
      <c r="Z3369" s="21"/>
      <c r="AA3369" s="14"/>
    </row>
    <row r="3370" spans="1:56" ht="15" customHeight="1" x14ac:dyDescent="0.25"/>
    <row r="3371" spans="1:56" ht="15" customHeight="1" x14ac:dyDescent="0.25"/>
    <row r="3372" spans="1:56" ht="15" customHeight="1" x14ac:dyDescent="0.25">
      <c r="A3372" s="18"/>
      <c r="B3372" s="18"/>
      <c r="C3372" s="18"/>
      <c r="D3372" s="18"/>
      <c r="E3372" s="18"/>
      <c r="F3372" s="18"/>
      <c r="G3372" s="18"/>
      <c r="H3372" s="18"/>
      <c r="I3372" s="18"/>
      <c r="J3372" s="18"/>
      <c r="K3372" s="60"/>
      <c r="L3372" s="60"/>
      <c r="M3372" s="60"/>
      <c r="N3372" s="18"/>
      <c r="O3372" s="18"/>
      <c r="P3372" s="18"/>
      <c r="Q3372" s="18"/>
      <c r="S3372" s="60"/>
      <c r="T3372" s="18"/>
      <c r="U3372" s="17"/>
      <c r="V3372" s="33"/>
      <c r="X3372" s="18"/>
      <c r="Y3372" s="13"/>
      <c r="Z3372" s="13"/>
      <c r="AA3372" s="33"/>
      <c r="AD3372" s="17"/>
      <c r="AE3372" s="34"/>
      <c r="AG3372" s="18"/>
      <c r="AH3372" s="18"/>
      <c r="AI3372" s="18"/>
      <c r="AJ3372" s="18"/>
      <c r="AM3372" s="17"/>
      <c r="AN3372" s="18"/>
      <c r="AO3372" s="18"/>
      <c r="AP3372" s="18"/>
      <c r="AQ3372" s="18"/>
      <c r="AT3372" s="18"/>
      <c r="AU3372" s="18"/>
      <c r="AV3372" s="17"/>
      <c r="AW3372" s="200"/>
      <c r="AX3372" s="18"/>
    </row>
    <row r="3373" spans="1:56" ht="15" customHeight="1" x14ac:dyDescent="0.25">
      <c r="A3373" s="18"/>
      <c r="B3373" s="18"/>
      <c r="C3373" s="18"/>
      <c r="D3373" s="18"/>
      <c r="E3373" s="18"/>
      <c r="F3373" s="18"/>
      <c r="G3373" s="18"/>
      <c r="H3373" s="18"/>
      <c r="I3373" s="18"/>
      <c r="J3373" s="18"/>
      <c r="K3373" s="60"/>
      <c r="L3373" s="60"/>
      <c r="M3373" s="60"/>
      <c r="N3373" s="18"/>
      <c r="O3373" s="18"/>
      <c r="P3373" s="18"/>
      <c r="Q3373" s="18"/>
      <c r="S3373" s="60"/>
      <c r="T3373" s="18"/>
      <c r="U3373" s="17"/>
      <c r="V3373" s="33"/>
      <c r="X3373" s="18"/>
      <c r="Y3373" s="13"/>
      <c r="Z3373" s="13"/>
      <c r="AA3373" s="33"/>
      <c r="AD3373" s="17"/>
      <c r="AE3373" s="34"/>
      <c r="AG3373" s="18"/>
      <c r="AH3373" s="18"/>
      <c r="AI3373" s="18"/>
      <c r="AJ3373" s="18"/>
      <c r="AM3373" s="17"/>
      <c r="AN3373" s="18"/>
      <c r="AO3373" s="18"/>
      <c r="AP3373" s="18"/>
      <c r="AQ3373" s="18"/>
      <c r="AT3373" s="18"/>
      <c r="AU3373" s="18"/>
      <c r="AV3373" s="17"/>
      <c r="AW3373" s="200"/>
      <c r="AX3373" s="18"/>
    </row>
    <row r="3374" spans="1:56" ht="15" customHeight="1" x14ac:dyDescent="0.25">
      <c r="A3374" s="18"/>
      <c r="C3374" s="18"/>
      <c r="Y3374" s="21"/>
      <c r="Z3374" s="21"/>
      <c r="AA3374" s="14"/>
    </row>
    <row r="3375" spans="1:56" ht="15" customHeight="1" x14ac:dyDescent="0.25">
      <c r="A3375" s="18"/>
      <c r="C3375" s="18"/>
      <c r="Y3375" s="21"/>
      <c r="Z3375" s="21"/>
      <c r="AA3375" s="14"/>
    </row>
    <row r="3376" spans="1:56" ht="15" customHeight="1" x14ac:dyDescent="0.25">
      <c r="A3376" s="18"/>
      <c r="C3376" s="18"/>
      <c r="Y3376" s="21"/>
      <c r="Z3376" s="21"/>
      <c r="AA3376" s="14"/>
    </row>
    <row r="3377" spans="1:50" ht="15" customHeight="1" x14ac:dyDescent="0.25">
      <c r="A3377" s="18"/>
      <c r="C3377" s="18"/>
      <c r="Y3377" s="21"/>
      <c r="Z3377" s="21"/>
      <c r="AA3377" s="14"/>
    </row>
    <row r="3378" spans="1:50" ht="15" customHeight="1" x14ac:dyDescent="0.25">
      <c r="A3378" s="18"/>
      <c r="C3378" s="18"/>
      <c r="Y3378" s="21"/>
      <c r="Z3378" s="21"/>
      <c r="AA3378" s="14"/>
    </row>
    <row r="3379" spans="1:50" ht="15" customHeight="1" x14ac:dyDescent="0.25">
      <c r="A3379" s="18"/>
      <c r="C3379" s="18"/>
      <c r="Y3379" s="21"/>
      <c r="Z3379" s="21"/>
      <c r="AA3379" s="14"/>
    </row>
    <row r="3380" spans="1:50" ht="15" customHeight="1" x14ac:dyDescent="0.25">
      <c r="A3380" s="18"/>
      <c r="C3380" s="18"/>
      <c r="Y3380" s="21"/>
      <c r="Z3380" s="21"/>
      <c r="AA3380" s="14"/>
    </row>
    <row r="3381" spans="1:50" ht="15" customHeight="1" x14ac:dyDescent="0.25">
      <c r="A3381" s="18"/>
      <c r="C3381" s="18"/>
      <c r="Y3381" s="21"/>
      <c r="Z3381" s="21"/>
      <c r="AA3381" s="14"/>
    </row>
    <row r="3382" spans="1:50" ht="15" customHeight="1" x14ac:dyDescent="0.25">
      <c r="A3382" s="18"/>
      <c r="C3382" s="18"/>
      <c r="Y3382" s="21"/>
      <c r="Z3382" s="21"/>
      <c r="AA3382" s="14"/>
    </row>
    <row r="3383" spans="1:50" ht="15" customHeight="1" x14ac:dyDescent="0.25">
      <c r="A3383" s="18"/>
      <c r="C3383" s="18"/>
      <c r="Y3383" s="21"/>
      <c r="Z3383" s="21"/>
      <c r="AA3383" s="14"/>
    </row>
    <row r="3384" spans="1:50" ht="15" customHeight="1" x14ac:dyDescent="0.25">
      <c r="A3384" s="18"/>
      <c r="C3384" s="18"/>
      <c r="Y3384" s="21"/>
      <c r="Z3384" s="21"/>
      <c r="AA3384" s="14"/>
    </row>
    <row r="3385" spans="1:50" ht="15" customHeight="1" x14ac:dyDescent="0.25">
      <c r="A3385" s="18"/>
      <c r="C3385" s="18"/>
      <c r="Y3385" s="21"/>
      <c r="Z3385" s="21"/>
      <c r="AA3385" s="14"/>
    </row>
    <row r="3386" spans="1:50" ht="15" customHeight="1" x14ac:dyDescent="0.25">
      <c r="A3386" s="18"/>
      <c r="C3386" s="18"/>
      <c r="Y3386" s="21"/>
      <c r="Z3386" s="21"/>
      <c r="AA3386" s="14"/>
    </row>
    <row r="3387" spans="1:50" ht="15" customHeight="1" x14ac:dyDescent="0.25">
      <c r="A3387" s="18"/>
      <c r="C3387" s="18"/>
      <c r="Y3387" s="21"/>
      <c r="Z3387" s="21"/>
      <c r="AA3387" s="14"/>
    </row>
    <row r="3388" spans="1:50" ht="15" customHeight="1" x14ac:dyDescent="0.25">
      <c r="A3388" s="18"/>
      <c r="C3388" s="18"/>
      <c r="Y3388" s="21"/>
      <c r="Z3388" s="21"/>
      <c r="AA3388" s="14"/>
    </row>
    <row r="3389" spans="1:50" ht="15" customHeight="1" x14ac:dyDescent="0.25">
      <c r="A3389" s="18"/>
      <c r="C3389" s="18"/>
      <c r="Y3389" s="21"/>
      <c r="Z3389" s="21"/>
      <c r="AA3389" s="14"/>
    </row>
    <row r="3390" spans="1:50" ht="15" customHeight="1" x14ac:dyDescent="0.25">
      <c r="A3390" s="18"/>
      <c r="B3390" s="18"/>
      <c r="C3390" s="18"/>
      <c r="D3390" s="18"/>
      <c r="E3390" s="18"/>
      <c r="F3390" s="18"/>
      <c r="G3390" s="18"/>
      <c r="H3390" s="18"/>
      <c r="I3390" s="18"/>
      <c r="J3390" s="18"/>
      <c r="K3390" s="60"/>
      <c r="L3390" s="60"/>
      <c r="M3390" s="60"/>
      <c r="N3390" s="18"/>
      <c r="O3390" s="18"/>
      <c r="P3390" s="18"/>
      <c r="Q3390" s="18"/>
      <c r="S3390" s="60"/>
      <c r="T3390" s="18"/>
      <c r="U3390" s="17"/>
      <c r="V3390" s="33"/>
      <c r="X3390" s="18"/>
      <c r="Y3390" s="13"/>
      <c r="Z3390" s="13"/>
      <c r="AA3390" s="33"/>
      <c r="AD3390" s="17"/>
      <c r="AE3390" s="34"/>
      <c r="AG3390" s="18"/>
      <c r="AH3390" s="18"/>
      <c r="AI3390" s="18"/>
      <c r="AJ3390" s="18"/>
      <c r="AM3390" s="17"/>
      <c r="AN3390" s="18"/>
      <c r="AO3390" s="18"/>
      <c r="AP3390" s="18"/>
      <c r="AQ3390" s="18"/>
      <c r="AT3390" s="18"/>
      <c r="AU3390" s="18"/>
      <c r="AV3390" s="17"/>
      <c r="AW3390" s="200"/>
      <c r="AX3390" s="18"/>
    </row>
    <row r="3391" spans="1:50" ht="15" customHeight="1" x14ac:dyDescent="0.25">
      <c r="A3391" s="18"/>
      <c r="B3391" s="18"/>
      <c r="C3391" s="18"/>
      <c r="D3391" s="18"/>
      <c r="E3391" s="18"/>
      <c r="F3391" s="18"/>
      <c r="G3391" s="18"/>
      <c r="H3391" s="18"/>
      <c r="I3391" s="18"/>
      <c r="J3391" s="18"/>
      <c r="K3391" s="60"/>
      <c r="L3391" s="60"/>
      <c r="M3391" s="60"/>
      <c r="N3391" s="18"/>
      <c r="O3391" s="18"/>
      <c r="P3391" s="18"/>
      <c r="Q3391" s="18"/>
      <c r="S3391" s="60"/>
      <c r="T3391" s="18"/>
      <c r="U3391" s="17"/>
      <c r="V3391" s="33"/>
      <c r="X3391" s="18"/>
      <c r="Y3391" s="13"/>
      <c r="Z3391" s="13"/>
      <c r="AA3391" s="33"/>
      <c r="AD3391" s="17"/>
      <c r="AE3391" s="34"/>
      <c r="AG3391" s="18"/>
      <c r="AH3391" s="18"/>
      <c r="AI3391" s="18"/>
      <c r="AJ3391" s="18"/>
      <c r="AM3391" s="17"/>
      <c r="AN3391" s="18"/>
      <c r="AO3391" s="18"/>
      <c r="AP3391" s="18"/>
      <c r="AQ3391" s="18"/>
      <c r="AT3391" s="18"/>
      <c r="AU3391" s="18"/>
      <c r="AV3391" s="17"/>
      <c r="AW3391" s="200"/>
      <c r="AX3391" s="18"/>
    </row>
    <row r="3392" spans="1:50" ht="15" customHeight="1" x14ac:dyDescent="0.25">
      <c r="A3392" s="18"/>
      <c r="B3392" s="18"/>
      <c r="C3392" s="18"/>
      <c r="D3392" s="18"/>
      <c r="E3392" s="18"/>
      <c r="F3392" s="18"/>
      <c r="G3392" s="18"/>
      <c r="H3392" s="18"/>
      <c r="I3392" s="18"/>
      <c r="J3392" s="18"/>
      <c r="K3392" s="60"/>
      <c r="L3392" s="60"/>
      <c r="M3392" s="60"/>
      <c r="N3392" s="18"/>
      <c r="O3392" s="18"/>
      <c r="P3392" s="18"/>
      <c r="Q3392" s="18"/>
      <c r="S3392" s="60"/>
      <c r="T3392" s="18"/>
      <c r="U3392" s="17"/>
      <c r="V3392" s="33"/>
      <c r="X3392" s="18"/>
      <c r="Y3392" s="13"/>
      <c r="Z3392" s="13"/>
      <c r="AA3392" s="33"/>
      <c r="AD3392" s="17"/>
      <c r="AE3392" s="34"/>
      <c r="AG3392" s="18"/>
      <c r="AH3392" s="18"/>
      <c r="AI3392" s="18"/>
      <c r="AJ3392" s="18"/>
      <c r="AM3392" s="17"/>
      <c r="AN3392" s="18"/>
      <c r="AO3392" s="18"/>
      <c r="AP3392" s="18"/>
      <c r="AQ3392" s="18"/>
      <c r="AT3392" s="18"/>
      <c r="AU3392" s="18"/>
      <c r="AV3392" s="17"/>
      <c r="AW3392" s="200"/>
      <c r="AX3392" s="18"/>
    </row>
    <row r="3393" spans="1:50" ht="15" customHeight="1" x14ac:dyDescent="0.25">
      <c r="A3393" s="18"/>
      <c r="B3393" s="18"/>
      <c r="C3393" s="18"/>
      <c r="D3393" s="18"/>
      <c r="E3393" s="18"/>
      <c r="F3393" s="18"/>
      <c r="G3393" s="18"/>
      <c r="H3393" s="18"/>
      <c r="I3393" s="18"/>
      <c r="J3393" s="18"/>
      <c r="K3393" s="60"/>
      <c r="L3393" s="60"/>
      <c r="M3393" s="60"/>
      <c r="N3393" s="18"/>
      <c r="O3393" s="18"/>
      <c r="P3393" s="18"/>
      <c r="Q3393" s="18"/>
      <c r="S3393" s="60"/>
      <c r="T3393" s="18"/>
      <c r="U3393" s="17"/>
      <c r="V3393" s="33"/>
      <c r="X3393" s="18"/>
      <c r="Y3393" s="13"/>
      <c r="Z3393" s="13"/>
      <c r="AA3393" s="33"/>
      <c r="AD3393" s="17"/>
      <c r="AE3393" s="34"/>
      <c r="AG3393" s="18"/>
      <c r="AH3393" s="18"/>
      <c r="AI3393" s="18"/>
      <c r="AJ3393" s="18"/>
      <c r="AM3393" s="17"/>
      <c r="AN3393" s="18"/>
      <c r="AO3393" s="18"/>
      <c r="AP3393" s="18"/>
      <c r="AQ3393" s="18"/>
      <c r="AT3393" s="18"/>
      <c r="AU3393" s="18"/>
      <c r="AV3393" s="17"/>
      <c r="AW3393" s="200"/>
      <c r="AX3393" s="18"/>
    </row>
    <row r="3394" spans="1:50" ht="15" customHeight="1" x14ac:dyDescent="0.25">
      <c r="A3394" s="18"/>
      <c r="B3394" s="18"/>
      <c r="C3394" s="18"/>
      <c r="D3394" s="18"/>
      <c r="E3394" s="18"/>
      <c r="F3394" s="18"/>
      <c r="G3394" s="18"/>
      <c r="H3394" s="18"/>
      <c r="I3394" s="18"/>
      <c r="J3394" s="18"/>
      <c r="K3394" s="60"/>
      <c r="L3394" s="60"/>
      <c r="M3394" s="60"/>
      <c r="N3394" s="18"/>
      <c r="O3394" s="18"/>
      <c r="P3394" s="18"/>
      <c r="Q3394" s="18"/>
      <c r="S3394" s="60"/>
      <c r="T3394" s="18"/>
      <c r="U3394" s="17"/>
      <c r="V3394" s="33"/>
      <c r="X3394" s="18"/>
      <c r="Y3394" s="13"/>
      <c r="Z3394" s="13"/>
      <c r="AA3394" s="33"/>
      <c r="AD3394" s="17"/>
      <c r="AE3394" s="34"/>
      <c r="AG3394" s="18"/>
      <c r="AH3394" s="18"/>
      <c r="AI3394" s="18"/>
      <c r="AJ3394" s="18"/>
      <c r="AM3394" s="17"/>
      <c r="AN3394" s="18"/>
      <c r="AO3394" s="18"/>
      <c r="AP3394" s="18"/>
      <c r="AQ3394" s="18"/>
      <c r="AT3394" s="18"/>
      <c r="AU3394" s="18"/>
      <c r="AV3394" s="17"/>
      <c r="AW3394" s="200"/>
      <c r="AX3394" s="18"/>
    </row>
    <row r="3395" spans="1:50" ht="15" customHeight="1" x14ac:dyDescent="0.25">
      <c r="A3395" s="18"/>
      <c r="B3395" s="18"/>
      <c r="C3395" s="18"/>
      <c r="D3395" s="18"/>
      <c r="E3395" s="18"/>
      <c r="F3395" s="18"/>
      <c r="G3395" s="18"/>
      <c r="H3395" s="18"/>
      <c r="I3395" s="18"/>
      <c r="J3395" s="18"/>
      <c r="K3395" s="60"/>
      <c r="L3395" s="60"/>
      <c r="M3395" s="60"/>
      <c r="N3395" s="18"/>
      <c r="O3395" s="18"/>
      <c r="P3395" s="18"/>
      <c r="Q3395" s="18"/>
      <c r="S3395" s="60"/>
      <c r="T3395" s="18"/>
      <c r="U3395" s="17"/>
      <c r="V3395" s="33"/>
      <c r="X3395" s="18"/>
      <c r="Y3395" s="13"/>
      <c r="Z3395" s="13"/>
      <c r="AA3395" s="33"/>
      <c r="AD3395" s="17"/>
      <c r="AE3395" s="34"/>
      <c r="AG3395" s="18"/>
      <c r="AH3395" s="18"/>
      <c r="AI3395" s="18"/>
      <c r="AJ3395" s="18"/>
      <c r="AM3395" s="17"/>
      <c r="AN3395" s="18"/>
      <c r="AO3395" s="18"/>
      <c r="AP3395" s="18"/>
      <c r="AQ3395" s="18"/>
      <c r="AT3395" s="18"/>
      <c r="AU3395" s="18"/>
      <c r="AV3395" s="17"/>
      <c r="AW3395" s="200"/>
      <c r="AX3395" s="18"/>
    </row>
    <row r="3396" spans="1:50" ht="15" customHeight="1" x14ac:dyDescent="0.25">
      <c r="A3396" s="18"/>
      <c r="C3396" s="18"/>
      <c r="Y3396" s="21"/>
      <c r="Z3396" s="21"/>
      <c r="AA3396" s="14"/>
    </row>
    <row r="3397" spans="1:50" ht="15" customHeight="1" x14ac:dyDescent="0.25">
      <c r="A3397" s="18"/>
      <c r="C3397" s="18"/>
      <c r="Y3397" s="21"/>
      <c r="Z3397" s="21"/>
      <c r="AA3397" s="14"/>
    </row>
    <row r="3398" spans="1:50" ht="15" customHeight="1" x14ac:dyDescent="0.25">
      <c r="A3398" s="18"/>
      <c r="C3398" s="18"/>
      <c r="Y3398" s="21"/>
      <c r="Z3398" s="21"/>
      <c r="AA3398" s="14"/>
    </row>
    <row r="3399" spans="1:50" ht="15" customHeight="1" x14ac:dyDescent="0.25">
      <c r="A3399" s="18"/>
      <c r="C3399" s="18"/>
      <c r="Y3399" s="21"/>
      <c r="Z3399" s="21"/>
      <c r="AA3399" s="14"/>
    </row>
    <row r="3400" spans="1:50" ht="15" customHeight="1" x14ac:dyDescent="0.25">
      <c r="A3400" s="18"/>
      <c r="B3400" s="18"/>
      <c r="C3400" s="18"/>
      <c r="D3400" s="18"/>
      <c r="E3400" s="18"/>
      <c r="F3400" s="18"/>
      <c r="G3400" s="18"/>
      <c r="H3400" s="18"/>
      <c r="I3400" s="18"/>
      <c r="J3400" s="18"/>
      <c r="K3400" s="60"/>
      <c r="L3400" s="60"/>
      <c r="M3400" s="60"/>
      <c r="N3400" s="18"/>
      <c r="O3400" s="18"/>
      <c r="P3400" s="18"/>
      <c r="Q3400" s="18"/>
      <c r="S3400" s="60"/>
      <c r="T3400" s="18"/>
      <c r="U3400" s="17"/>
      <c r="V3400" s="33"/>
      <c r="X3400" s="18"/>
      <c r="Y3400" s="13"/>
      <c r="Z3400" s="13"/>
      <c r="AA3400" s="33"/>
      <c r="AD3400" s="17"/>
      <c r="AE3400" s="34"/>
      <c r="AG3400" s="18"/>
      <c r="AH3400" s="18"/>
      <c r="AI3400" s="18"/>
      <c r="AJ3400" s="18"/>
      <c r="AM3400" s="17"/>
      <c r="AN3400" s="18"/>
      <c r="AO3400" s="18"/>
      <c r="AP3400" s="18"/>
      <c r="AQ3400" s="18"/>
      <c r="AT3400" s="18"/>
      <c r="AU3400" s="18"/>
      <c r="AV3400" s="17"/>
      <c r="AW3400" s="200"/>
      <c r="AX3400" s="18"/>
    </row>
    <row r="3401" spans="1:50" ht="15" customHeight="1" x14ac:dyDescent="0.25">
      <c r="A3401" s="18"/>
      <c r="B3401" s="18"/>
      <c r="C3401" s="18"/>
      <c r="D3401" s="18"/>
      <c r="E3401" s="18"/>
      <c r="F3401" s="18"/>
      <c r="G3401" s="18"/>
      <c r="H3401" s="18"/>
      <c r="I3401" s="18"/>
      <c r="J3401" s="18"/>
      <c r="K3401" s="60"/>
      <c r="L3401" s="60"/>
      <c r="M3401" s="60"/>
      <c r="N3401" s="18"/>
      <c r="O3401" s="18"/>
      <c r="P3401" s="18"/>
      <c r="Q3401" s="18"/>
      <c r="S3401" s="60"/>
      <c r="T3401" s="18"/>
      <c r="U3401" s="17"/>
      <c r="V3401" s="33"/>
      <c r="X3401" s="18"/>
      <c r="Y3401" s="13"/>
      <c r="Z3401" s="13"/>
      <c r="AA3401" s="33"/>
      <c r="AD3401" s="17"/>
      <c r="AE3401" s="34"/>
      <c r="AG3401" s="18"/>
      <c r="AH3401" s="18"/>
      <c r="AI3401" s="18"/>
      <c r="AJ3401" s="18"/>
      <c r="AM3401" s="17"/>
      <c r="AN3401" s="18"/>
      <c r="AO3401" s="18"/>
      <c r="AP3401" s="18"/>
      <c r="AQ3401" s="18"/>
      <c r="AT3401" s="18"/>
      <c r="AU3401" s="18"/>
      <c r="AV3401" s="17"/>
      <c r="AW3401" s="200"/>
      <c r="AX3401" s="18"/>
    </row>
    <row r="3402" spans="1:50" ht="15" customHeight="1" x14ac:dyDescent="0.25">
      <c r="A3402" s="18"/>
      <c r="C3402" s="18"/>
      <c r="Y3402" s="21"/>
      <c r="Z3402" s="21"/>
      <c r="AA3402" s="14"/>
    </row>
    <row r="3403" spans="1:50" ht="15" customHeight="1" x14ac:dyDescent="0.25">
      <c r="A3403" s="18"/>
      <c r="C3403" s="18"/>
      <c r="Y3403" s="21"/>
      <c r="Z3403" s="21"/>
      <c r="AA3403" s="14"/>
    </row>
    <row r="3404" spans="1:50" ht="15" customHeight="1" x14ac:dyDescent="0.25">
      <c r="A3404" s="18"/>
      <c r="C3404" s="18"/>
      <c r="Y3404" s="21"/>
      <c r="Z3404" s="21"/>
      <c r="AA3404" s="14"/>
    </row>
    <row r="3405" spans="1:50" ht="15" customHeight="1" x14ac:dyDescent="0.25">
      <c r="A3405" s="18"/>
      <c r="C3405" s="18"/>
      <c r="Y3405" s="21"/>
      <c r="Z3405" s="21"/>
      <c r="AA3405" s="14"/>
    </row>
    <row r="3406" spans="1:50" ht="15" customHeight="1" x14ac:dyDescent="0.25">
      <c r="A3406" s="18"/>
      <c r="B3406" s="18"/>
      <c r="C3406" s="18"/>
      <c r="D3406" s="18"/>
      <c r="E3406" s="18"/>
      <c r="F3406" s="18"/>
      <c r="G3406" s="18"/>
      <c r="H3406" s="18"/>
      <c r="I3406" s="18"/>
      <c r="J3406" s="18"/>
      <c r="K3406" s="60"/>
      <c r="L3406" s="60"/>
      <c r="M3406" s="60"/>
      <c r="N3406" s="18"/>
      <c r="O3406" s="18"/>
      <c r="P3406" s="18"/>
      <c r="Q3406" s="18"/>
      <c r="S3406" s="60"/>
      <c r="T3406" s="18"/>
      <c r="U3406" s="17"/>
      <c r="V3406" s="33"/>
      <c r="X3406" s="18"/>
      <c r="Y3406" s="13"/>
      <c r="Z3406" s="13"/>
      <c r="AA3406" s="33"/>
      <c r="AD3406" s="17"/>
      <c r="AE3406" s="34"/>
      <c r="AG3406" s="18"/>
      <c r="AH3406" s="18"/>
      <c r="AI3406" s="18"/>
      <c r="AJ3406" s="18"/>
      <c r="AM3406" s="17"/>
      <c r="AN3406" s="18"/>
      <c r="AO3406" s="18"/>
      <c r="AP3406" s="18"/>
      <c r="AQ3406" s="18"/>
      <c r="AT3406" s="18"/>
      <c r="AU3406" s="18"/>
      <c r="AV3406" s="17"/>
      <c r="AW3406" s="200"/>
      <c r="AX3406" s="18"/>
    </row>
    <row r="3407" spans="1:50" ht="15" customHeight="1" x14ac:dyDescent="0.25">
      <c r="A3407" s="18"/>
      <c r="B3407" s="18"/>
      <c r="C3407" s="18"/>
      <c r="D3407" s="18"/>
      <c r="E3407" s="18"/>
      <c r="F3407" s="18"/>
      <c r="G3407" s="18"/>
      <c r="H3407" s="18"/>
      <c r="I3407" s="18"/>
      <c r="J3407" s="18"/>
      <c r="K3407" s="60"/>
      <c r="L3407" s="60"/>
      <c r="M3407" s="60"/>
      <c r="N3407" s="18"/>
      <c r="O3407" s="18"/>
      <c r="P3407" s="18"/>
      <c r="Q3407" s="18"/>
      <c r="S3407" s="60"/>
      <c r="T3407" s="18"/>
      <c r="U3407" s="17"/>
      <c r="V3407" s="33"/>
      <c r="X3407" s="18"/>
      <c r="Y3407" s="13"/>
      <c r="Z3407" s="13"/>
      <c r="AA3407" s="33"/>
      <c r="AD3407" s="17"/>
      <c r="AE3407" s="34"/>
      <c r="AG3407" s="18"/>
      <c r="AH3407" s="18"/>
      <c r="AI3407" s="18"/>
      <c r="AJ3407" s="18"/>
      <c r="AM3407" s="17"/>
      <c r="AN3407" s="18"/>
      <c r="AO3407" s="18"/>
      <c r="AP3407" s="18"/>
      <c r="AQ3407" s="18"/>
      <c r="AT3407" s="18"/>
      <c r="AU3407" s="18"/>
      <c r="AV3407" s="17"/>
      <c r="AW3407" s="200"/>
      <c r="AX3407" s="18"/>
    </row>
    <row r="3408" spans="1:50" ht="15" customHeight="1" x14ac:dyDescent="0.25">
      <c r="A3408" s="18"/>
      <c r="C3408" s="18"/>
      <c r="Y3408" s="21"/>
      <c r="Z3408" s="21"/>
      <c r="AA3408" s="14"/>
    </row>
    <row r="3409" spans="1:50" ht="15" customHeight="1" x14ac:dyDescent="0.25">
      <c r="A3409" s="18"/>
      <c r="C3409" s="18"/>
      <c r="Y3409" s="21"/>
      <c r="Z3409" s="21"/>
      <c r="AA3409" s="14"/>
    </row>
    <row r="3410" spans="1:50" ht="15" customHeight="1" x14ac:dyDescent="0.25">
      <c r="A3410" s="18"/>
      <c r="B3410" s="18"/>
      <c r="C3410" s="18"/>
      <c r="D3410" s="18"/>
      <c r="E3410" s="18"/>
      <c r="F3410" s="18"/>
      <c r="G3410" s="18"/>
      <c r="H3410" s="18"/>
      <c r="I3410" s="18"/>
      <c r="J3410" s="18"/>
      <c r="K3410" s="60"/>
      <c r="L3410" s="60"/>
      <c r="M3410" s="60"/>
      <c r="N3410" s="18"/>
      <c r="O3410" s="18"/>
      <c r="P3410" s="18"/>
      <c r="Q3410" s="18"/>
      <c r="S3410" s="60"/>
      <c r="T3410" s="18"/>
      <c r="U3410" s="17"/>
      <c r="V3410" s="33"/>
      <c r="X3410" s="18"/>
      <c r="Y3410" s="13"/>
      <c r="Z3410" s="13"/>
      <c r="AA3410" s="33"/>
      <c r="AD3410" s="17"/>
      <c r="AE3410" s="34"/>
      <c r="AG3410" s="18"/>
      <c r="AH3410" s="18"/>
      <c r="AI3410" s="18"/>
      <c r="AJ3410" s="18"/>
      <c r="AM3410" s="17"/>
      <c r="AN3410" s="18"/>
      <c r="AO3410" s="18"/>
      <c r="AP3410" s="18"/>
      <c r="AQ3410" s="18"/>
      <c r="AT3410" s="18"/>
      <c r="AU3410" s="18"/>
      <c r="AV3410" s="17"/>
      <c r="AW3410" s="200"/>
      <c r="AX3410" s="18"/>
    </row>
    <row r="3411" spans="1:50" ht="15" customHeight="1" x14ac:dyDescent="0.25">
      <c r="A3411" s="18"/>
      <c r="B3411" s="18"/>
      <c r="C3411" s="18"/>
      <c r="D3411" s="18"/>
      <c r="E3411" s="18"/>
      <c r="F3411" s="18"/>
      <c r="G3411" s="18"/>
      <c r="H3411" s="18"/>
      <c r="I3411" s="18"/>
      <c r="J3411" s="18"/>
      <c r="K3411" s="60"/>
      <c r="L3411" s="60"/>
      <c r="M3411" s="60"/>
      <c r="N3411" s="18"/>
      <c r="O3411" s="18"/>
      <c r="P3411" s="18"/>
      <c r="Q3411" s="18"/>
      <c r="S3411" s="60"/>
      <c r="T3411" s="18"/>
      <c r="U3411" s="17"/>
      <c r="V3411" s="33"/>
      <c r="X3411" s="18"/>
      <c r="Y3411" s="13"/>
      <c r="Z3411" s="13"/>
      <c r="AA3411" s="33"/>
      <c r="AD3411" s="17"/>
      <c r="AE3411" s="34"/>
      <c r="AG3411" s="18"/>
      <c r="AH3411" s="18"/>
      <c r="AI3411" s="18"/>
      <c r="AJ3411" s="18"/>
      <c r="AM3411" s="17"/>
      <c r="AN3411" s="18"/>
      <c r="AO3411" s="18"/>
      <c r="AP3411" s="18"/>
      <c r="AQ3411" s="18"/>
      <c r="AT3411" s="18"/>
      <c r="AU3411" s="18"/>
      <c r="AV3411" s="17"/>
      <c r="AW3411" s="200"/>
      <c r="AX3411" s="18"/>
    </row>
    <row r="3412" spans="1:50" ht="15" customHeight="1" x14ac:dyDescent="0.25">
      <c r="A3412" s="18"/>
      <c r="C3412" s="18"/>
      <c r="Y3412" s="21"/>
      <c r="Z3412" s="21"/>
      <c r="AA3412" s="14"/>
    </row>
    <row r="3413" spans="1:50" ht="15" customHeight="1" x14ac:dyDescent="0.25">
      <c r="A3413" s="18"/>
      <c r="C3413" s="18"/>
      <c r="Y3413" s="21"/>
      <c r="Z3413" s="21"/>
      <c r="AA3413" s="14"/>
    </row>
    <row r="3414" spans="1:50" ht="15" customHeight="1" x14ac:dyDescent="0.25">
      <c r="A3414" s="18"/>
      <c r="B3414" s="18"/>
      <c r="C3414" s="18"/>
      <c r="D3414" s="18"/>
      <c r="E3414" s="18"/>
      <c r="F3414" s="18"/>
      <c r="G3414" s="18"/>
      <c r="H3414" s="18"/>
      <c r="I3414" s="18"/>
      <c r="J3414" s="18"/>
      <c r="K3414" s="60"/>
      <c r="L3414" s="60"/>
      <c r="M3414" s="60"/>
      <c r="N3414" s="18"/>
      <c r="O3414" s="18"/>
      <c r="P3414" s="18"/>
      <c r="Q3414" s="18"/>
      <c r="S3414" s="60"/>
      <c r="T3414" s="18"/>
      <c r="U3414" s="17"/>
      <c r="V3414" s="33"/>
      <c r="X3414" s="18"/>
      <c r="Y3414" s="13"/>
      <c r="Z3414" s="13"/>
      <c r="AA3414" s="33"/>
      <c r="AD3414" s="17"/>
      <c r="AE3414" s="34"/>
      <c r="AG3414" s="18"/>
      <c r="AH3414" s="18"/>
      <c r="AI3414" s="18"/>
      <c r="AJ3414" s="18"/>
      <c r="AM3414" s="17"/>
      <c r="AN3414" s="18"/>
      <c r="AO3414" s="18"/>
      <c r="AP3414" s="18"/>
      <c r="AQ3414" s="18"/>
      <c r="AT3414" s="18"/>
      <c r="AU3414" s="18"/>
      <c r="AV3414" s="17"/>
      <c r="AW3414" s="200"/>
      <c r="AX3414" s="18"/>
    </row>
    <row r="3415" spans="1:50" ht="15" customHeight="1" x14ac:dyDescent="0.25">
      <c r="A3415" s="18"/>
      <c r="B3415" s="18"/>
      <c r="C3415" s="18"/>
      <c r="D3415" s="18"/>
      <c r="E3415" s="18"/>
      <c r="F3415" s="18"/>
      <c r="G3415" s="18"/>
      <c r="H3415" s="18"/>
      <c r="I3415" s="18"/>
      <c r="J3415" s="18"/>
      <c r="K3415" s="60"/>
      <c r="L3415" s="60"/>
      <c r="M3415" s="60"/>
      <c r="N3415" s="18"/>
      <c r="O3415" s="18"/>
      <c r="P3415" s="18"/>
      <c r="Q3415" s="18"/>
      <c r="S3415" s="60"/>
      <c r="T3415" s="18"/>
      <c r="U3415" s="17"/>
      <c r="V3415" s="33"/>
      <c r="X3415" s="18"/>
      <c r="Y3415" s="13"/>
      <c r="Z3415" s="13"/>
      <c r="AA3415" s="33"/>
      <c r="AD3415" s="17"/>
      <c r="AE3415" s="34"/>
      <c r="AG3415" s="18"/>
      <c r="AH3415" s="18"/>
      <c r="AI3415" s="18"/>
      <c r="AJ3415" s="18"/>
      <c r="AM3415" s="17"/>
      <c r="AN3415" s="18"/>
      <c r="AO3415" s="18"/>
      <c r="AP3415" s="18"/>
      <c r="AQ3415" s="18"/>
      <c r="AT3415" s="18"/>
      <c r="AU3415" s="18"/>
      <c r="AV3415" s="17"/>
      <c r="AW3415" s="200"/>
      <c r="AX3415" s="18"/>
    </row>
    <row r="3416" spans="1:50" ht="15" customHeight="1" x14ac:dyDescent="0.25">
      <c r="A3416" s="18"/>
      <c r="C3416" s="18"/>
      <c r="Y3416" s="21"/>
      <c r="Z3416" s="21"/>
      <c r="AA3416" s="14"/>
    </row>
    <row r="3417" spans="1:50" ht="15" customHeight="1" x14ac:dyDescent="0.25">
      <c r="A3417" s="18"/>
      <c r="C3417" s="18"/>
      <c r="Y3417" s="21"/>
      <c r="Z3417" s="21"/>
      <c r="AA3417" s="14"/>
    </row>
    <row r="3418" spans="1:50" ht="15" customHeight="1" x14ac:dyDescent="0.25">
      <c r="A3418" s="18"/>
      <c r="C3418" s="18"/>
      <c r="Y3418" s="21"/>
      <c r="Z3418" s="21"/>
      <c r="AA3418" s="14"/>
    </row>
    <row r="3419" spans="1:50" ht="15" customHeight="1" x14ac:dyDescent="0.25">
      <c r="A3419" s="18"/>
      <c r="C3419" s="18"/>
      <c r="Y3419" s="21"/>
      <c r="Z3419" s="21"/>
      <c r="AA3419" s="14"/>
    </row>
    <row r="3420" spans="1:50" ht="15" customHeight="1" x14ac:dyDescent="0.25">
      <c r="A3420" s="18"/>
      <c r="B3420" s="18"/>
      <c r="C3420" s="18"/>
      <c r="D3420" s="18"/>
      <c r="E3420" s="18"/>
      <c r="F3420" s="18"/>
      <c r="G3420" s="18"/>
      <c r="H3420" s="18"/>
      <c r="I3420" s="18"/>
      <c r="J3420" s="18"/>
      <c r="K3420" s="60"/>
      <c r="L3420" s="60"/>
      <c r="M3420" s="60"/>
      <c r="N3420" s="18"/>
      <c r="O3420" s="18"/>
      <c r="P3420" s="18"/>
      <c r="Q3420" s="18"/>
      <c r="S3420" s="60"/>
      <c r="T3420" s="18"/>
      <c r="U3420" s="17"/>
      <c r="V3420" s="33"/>
      <c r="X3420" s="18"/>
      <c r="Y3420" s="13"/>
      <c r="Z3420" s="13"/>
      <c r="AA3420" s="33"/>
      <c r="AD3420" s="17"/>
      <c r="AE3420" s="34"/>
      <c r="AG3420" s="18"/>
      <c r="AH3420" s="18"/>
      <c r="AI3420" s="18"/>
      <c r="AJ3420" s="18"/>
      <c r="AM3420" s="17"/>
      <c r="AN3420" s="18"/>
      <c r="AO3420" s="18"/>
      <c r="AP3420" s="18"/>
      <c r="AQ3420" s="18"/>
      <c r="AT3420" s="18"/>
      <c r="AU3420" s="18"/>
      <c r="AV3420" s="17"/>
      <c r="AW3420" s="200"/>
      <c r="AX3420" s="18"/>
    </row>
    <row r="3421" spans="1:50" ht="15" customHeight="1" x14ac:dyDescent="0.25">
      <c r="A3421" s="18"/>
      <c r="B3421" s="18"/>
      <c r="C3421" s="18"/>
      <c r="D3421" s="18"/>
      <c r="E3421" s="18"/>
      <c r="F3421" s="18"/>
      <c r="G3421" s="18"/>
      <c r="H3421" s="18"/>
      <c r="I3421" s="18"/>
      <c r="J3421" s="18"/>
      <c r="K3421" s="60"/>
      <c r="L3421" s="60"/>
      <c r="M3421" s="60"/>
      <c r="N3421" s="18"/>
      <c r="O3421" s="18"/>
      <c r="P3421" s="18"/>
      <c r="Q3421" s="18"/>
      <c r="S3421" s="60"/>
      <c r="T3421" s="18"/>
      <c r="U3421" s="17"/>
      <c r="V3421" s="33"/>
      <c r="X3421" s="18"/>
      <c r="Y3421" s="13"/>
      <c r="Z3421" s="13"/>
      <c r="AA3421" s="33"/>
      <c r="AD3421" s="17"/>
      <c r="AE3421" s="34"/>
      <c r="AG3421" s="18"/>
      <c r="AH3421" s="18"/>
      <c r="AI3421" s="18"/>
      <c r="AJ3421" s="18"/>
      <c r="AM3421" s="17"/>
      <c r="AN3421" s="18"/>
      <c r="AO3421" s="18"/>
      <c r="AP3421" s="18"/>
      <c r="AQ3421" s="18"/>
      <c r="AT3421" s="18"/>
      <c r="AU3421" s="18"/>
      <c r="AV3421" s="17"/>
      <c r="AW3421" s="200"/>
      <c r="AX3421" s="18"/>
    </row>
    <row r="3422" spans="1:50" ht="15" customHeight="1" x14ac:dyDescent="0.25">
      <c r="A3422" s="18"/>
      <c r="B3422" s="18"/>
      <c r="C3422" s="18"/>
      <c r="D3422" s="18"/>
      <c r="E3422" s="18"/>
      <c r="F3422" s="18"/>
      <c r="G3422" s="18"/>
      <c r="H3422" s="18"/>
      <c r="I3422" s="18"/>
      <c r="J3422" s="18"/>
      <c r="K3422" s="60"/>
      <c r="L3422" s="60"/>
      <c r="M3422" s="60"/>
      <c r="N3422" s="18"/>
      <c r="O3422" s="18"/>
      <c r="P3422" s="18"/>
      <c r="Q3422" s="18"/>
      <c r="S3422" s="60"/>
      <c r="T3422" s="18"/>
      <c r="U3422" s="17"/>
      <c r="V3422" s="33"/>
      <c r="X3422" s="18"/>
      <c r="Y3422" s="13"/>
      <c r="Z3422" s="13"/>
      <c r="AA3422" s="33"/>
      <c r="AD3422" s="17"/>
      <c r="AE3422" s="34"/>
      <c r="AG3422" s="18"/>
      <c r="AH3422" s="18"/>
      <c r="AI3422" s="18"/>
      <c r="AJ3422" s="18"/>
      <c r="AM3422" s="17"/>
      <c r="AN3422" s="18"/>
      <c r="AO3422" s="18"/>
      <c r="AP3422" s="18"/>
      <c r="AQ3422" s="18"/>
      <c r="AT3422" s="18"/>
      <c r="AU3422" s="18"/>
      <c r="AV3422" s="17"/>
      <c r="AW3422" s="200"/>
      <c r="AX3422" s="18"/>
    </row>
    <row r="3423" spans="1:50" ht="15" customHeight="1" x14ac:dyDescent="0.25">
      <c r="A3423" s="18"/>
      <c r="B3423" s="18"/>
      <c r="C3423" s="18"/>
      <c r="D3423" s="18"/>
      <c r="E3423" s="18"/>
      <c r="F3423" s="18"/>
      <c r="G3423" s="18"/>
      <c r="H3423" s="18"/>
      <c r="I3423" s="18"/>
      <c r="J3423" s="18"/>
      <c r="K3423" s="60"/>
      <c r="L3423" s="60"/>
      <c r="M3423" s="60"/>
      <c r="N3423" s="18"/>
      <c r="O3423" s="18"/>
      <c r="P3423" s="18"/>
      <c r="Q3423" s="18"/>
      <c r="S3423" s="60"/>
      <c r="T3423" s="18"/>
      <c r="U3423" s="17"/>
      <c r="V3423" s="33"/>
      <c r="X3423" s="18"/>
      <c r="Y3423" s="13"/>
      <c r="Z3423" s="13"/>
      <c r="AA3423" s="33"/>
      <c r="AD3423" s="17"/>
      <c r="AE3423" s="34"/>
      <c r="AG3423" s="18"/>
      <c r="AH3423" s="18"/>
      <c r="AI3423" s="18"/>
      <c r="AJ3423" s="18"/>
      <c r="AM3423" s="17"/>
      <c r="AN3423" s="18"/>
      <c r="AO3423" s="18"/>
      <c r="AP3423" s="18"/>
      <c r="AQ3423" s="18"/>
      <c r="AT3423" s="18"/>
      <c r="AU3423" s="18"/>
      <c r="AV3423" s="17"/>
      <c r="AW3423" s="200"/>
      <c r="AX3423" s="18"/>
    </row>
    <row r="3424" spans="1:50" ht="15" customHeight="1" x14ac:dyDescent="0.25">
      <c r="A3424" s="18"/>
      <c r="B3424" s="18"/>
      <c r="C3424" s="18"/>
      <c r="D3424" s="18"/>
      <c r="E3424" s="18"/>
      <c r="F3424" s="18"/>
      <c r="G3424" s="18"/>
      <c r="H3424" s="18"/>
      <c r="I3424" s="18"/>
      <c r="J3424" s="18"/>
      <c r="K3424" s="60"/>
      <c r="L3424" s="60"/>
      <c r="M3424" s="60"/>
      <c r="N3424" s="18"/>
      <c r="O3424" s="18"/>
      <c r="P3424" s="18"/>
      <c r="Q3424" s="18"/>
      <c r="S3424" s="60"/>
      <c r="T3424" s="18"/>
      <c r="U3424" s="17"/>
      <c r="V3424" s="33"/>
      <c r="W3424" s="137"/>
      <c r="X3424" s="18"/>
      <c r="Y3424" s="86"/>
      <c r="Z3424" s="86"/>
      <c r="AA3424" s="33"/>
      <c r="AD3424" s="17"/>
      <c r="AE3424" s="39"/>
      <c r="AG3424" s="18"/>
      <c r="AH3424" s="18"/>
      <c r="AI3424" s="18"/>
      <c r="AJ3424" s="18"/>
      <c r="AM3424" s="17"/>
      <c r="AN3424" s="18"/>
      <c r="AO3424" s="18"/>
      <c r="AP3424" s="18"/>
      <c r="AQ3424" s="18"/>
      <c r="AT3424" s="18"/>
      <c r="AU3424" s="18"/>
      <c r="AV3424" s="17"/>
      <c r="AW3424" s="200"/>
      <c r="AX3424" s="18"/>
    </row>
    <row r="3425" spans="1:56" ht="15" customHeight="1" x14ac:dyDescent="0.25">
      <c r="A3425" s="18"/>
      <c r="B3425" s="18"/>
      <c r="C3425" s="18"/>
      <c r="D3425" s="18"/>
      <c r="E3425" s="18"/>
      <c r="F3425" s="18"/>
      <c r="G3425" s="18"/>
      <c r="H3425" s="18"/>
      <c r="I3425" s="18"/>
      <c r="J3425" s="18"/>
      <c r="K3425" s="60"/>
      <c r="L3425" s="60"/>
      <c r="M3425" s="60"/>
      <c r="N3425" s="18"/>
      <c r="O3425" s="18"/>
      <c r="P3425" s="18"/>
      <c r="Q3425" s="18"/>
      <c r="S3425" s="60"/>
      <c r="T3425" s="18"/>
      <c r="U3425" s="17"/>
      <c r="V3425" s="33"/>
      <c r="W3425" s="137"/>
      <c r="X3425" s="18"/>
      <c r="Y3425" s="86"/>
      <c r="Z3425" s="86"/>
      <c r="AA3425" s="33"/>
      <c r="AD3425" s="17"/>
      <c r="AE3425" s="39"/>
      <c r="AG3425" s="18"/>
      <c r="AH3425" s="18"/>
      <c r="AI3425" s="18"/>
      <c r="AJ3425" s="18"/>
      <c r="AM3425" s="17"/>
      <c r="AN3425" s="18"/>
      <c r="AO3425" s="18"/>
      <c r="AP3425" s="18"/>
      <c r="AQ3425" s="18"/>
      <c r="AT3425" s="18"/>
      <c r="AU3425" s="18"/>
      <c r="AV3425" s="17"/>
      <c r="AW3425" s="200"/>
      <c r="AX3425" s="18"/>
    </row>
    <row r="3426" spans="1:56" ht="15" customHeight="1" x14ac:dyDescent="0.25">
      <c r="A3426" s="18"/>
      <c r="C3426" s="18"/>
      <c r="Y3426" s="21"/>
      <c r="Z3426" s="21"/>
      <c r="AA3426" s="14"/>
    </row>
    <row r="3427" spans="1:56" ht="15" customHeight="1" x14ac:dyDescent="0.25">
      <c r="A3427" s="18"/>
      <c r="C3427" s="18"/>
      <c r="Y3427" s="21"/>
      <c r="Z3427" s="21"/>
      <c r="AA3427" s="14"/>
    </row>
    <row r="3428" spans="1:56" ht="15" customHeight="1" x14ac:dyDescent="0.25">
      <c r="A3428" s="18"/>
      <c r="C3428" s="18"/>
      <c r="Y3428" s="21"/>
      <c r="Z3428" s="21"/>
      <c r="AA3428" s="14"/>
      <c r="AE3428" s="22"/>
    </row>
    <row r="3429" spans="1:56" ht="15" customHeight="1" x14ac:dyDescent="0.25">
      <c r="A3429" s="18"/>
      <c r="C3429" s="18"/>
      <c r="Y3429" s="21"/>
      <c r="Z3429" s="21"/>
      <c r="AA3429" s="14"/>
      <c r="AE3429" s="22"/>
    </row>
    <row r="3430" spans="1:56" ht="15" customHeight="1" x14ac:dyDescent="0.25">
      <c r="A3430" s="18"/>
      <c r="C3430" s="18"/>
      <c r="Y3430" s="21"/>
      <c r="Z3430" s="21"/>
      <c r="AA3430" s="14"/>
    </row>
    <row r="3431" spans="1:56" x14ac:dyDescent="0.25">
      <c r="A3431" s="18"/>
      <c r="C3431" s="18"/>
      <c r="Y3431" s="21"/>
      <c r="Z3431" s="21"/>
      <c r="AA3431" s="14"/>
    </row>
    <row r="3432" spans="1:56" x14ac:dyDescent="0.25">
      <c r="A3432" s="18"/>
      <c r="B3432" s="18"/>
      <c r="C3432" s="18"/>
      <c r="D3432" s="18"/>
      <c r="E3432" s="18"/>
      <c r="F3432" s="18"/>
      <c r="G3432" s="18"/>
      <c r="H3432" s="18"/>
      <c r="I3432" s="18"/>
      <c r="J3432" s="18"/>
      <c r="K3432" s="60"/>
      <c r="L3432" s="60"/>
      <c r="M3432" s="60"/>
      <c r="N3432" s="18"/>
      <c r="O3432" s="18"/>
      <c r="P3432" s="18"/>
      <c r="Q3432" s="18"/>
      <c r="S3432" s="60"/>
      <c r="T3432" s="18"/>
      <c r="U3432" s="17"/>
      <c r="V3432" s="33"/>
      <c r="W3432" s="140"/>
      <c r="X3432" s="18"/>
      <c r="Y3432" s="38"/>
      <c r="Z3432" s="38"/>
      <c r="AA3432" s="33"/>
      <c r="AD3432" s="17"/>
      <c r="AE3432" s="34"/>
      <c r="AG3432" s="18"/>
      <c r="AH3432" s="18"/>
      <c r="AI3432" s="18"/>
      <c r="AJ3432" s="18"/>
      <c r="AM3432" s="17"/>
      <c r="AN3432" s="18"/>
      <c r="AO3432" s="18"/>
      <c r="AP3432" s="18"/>
      <c r="AQ3432" s="18"/>
      <c r="AT3432" s="18"/>
      <c r="AU3432" s="18"/>
      <c r="AV3432" s="17"/>
      <c r="AW3432" s="200"/>
      <c r="AX3432" s="18"/>
    </row>
    <row r="3433" spans="1:56" s="42" customFormat="1" ht="15" customHeight="1" x14ac:dyDescent="0.25">
      <c r="A3433" s="18"/>
      <c r="B3433" s="18"/>
      <c r="C3433" s="18"/>
      <c r="D3433" s="18"/>
      <c r="E3433" s="18"/>
      <c r="F3433" s="18"/>
      <c r="G3433" s="18"/>
      <c r="H3433" s="18"/>
      <c r="I3433" s="18"/>
      <c r="J3433" s="18"/>
      <c r="K3433" s="60"/>
      <c r="L3433" s="60"/>
      <c r="M3433" s="60"/>
      <c r="N3433" s="18"/>
      <c r="O3433" s="18"/>
      <c r="P3433" s="18"/>
      <c r="Q3433" s="18"/>
      <c r="S3433" s="60"/>
      <c r="T3433" s="18"/>
      <c r="U3433" s="17"/>
      <c r="V3433" s="33"/>
      <c r="W3433" s="134"/>
      <c r="X3433" s="18"/>
      <c r="Y3433" s="33"/>
      <c r="Z3433" s="33"/>
      <c r="AA3433" s="33"/>
      <c r="AB3433" s="3"/>
      <c r="AD3433" s="17"/>
      <c r="AE3433" s="39"/>
      <c r="AF3433" s="2"/>
      <c r="AG3433" s="18"/>
      <c r="AH3433" s="18"/>
      <c r="AI3433" s="18"/>
      <c r="AJ3433" s="18"/>
      <c r="AK3433" s="3"/>
      <c r="AM3433" s="17"/>
      <c r="AN3433" s="18"/>
      <c r="AO3433" s="18"/>
      <c r="AP3433" s="18"/>
      <c r="AQ3433" s="18"/>
      <c r="AR3433" s="18"/>
      <c r="AS3433" s="18"/>
      <c r="AT3433" s="18"/>
      <c r="AU3433" s="18"/>
      <c r="AV3433" s="17"/>
      <c r="AW3433" s="200"/>
      <c r="AX3433" s="18"/>
      <c r="BD3433" s="41"/>
    </row>
    <row r="3434" spans="1:56" s="42" customFormat="1" ht="15" customHeight="1" x14ac:dyDescent="0.25">
      <c r="A3434" s="18"/>
      <c r="B3434" s="3"/>
      <c r="C3434" s="3"/>
      <c r="D3434" s="18"/>
      <c r="E3434" s="3"/>
      <c r="F3434" s="3"/>
      <c r="G3434" s="3"/>
      <c r="H3434" s="3"/>
      <c r="I3434" s="3"/>
      <c r="J3434" s="3"/>
      <c r="K3434" s="69"/>
      <c r="L3434" s="69"/>
      <c r="M3434" s="69"/>
      <c r="N3434" s="3"/>
      <c r="O3434" s="3"/>
      <c r="P3434" s="3"/>
      <c r="Q3434" s="3"/>
      <c r="S3434" s="69"/>
      <c r="T3434" s="3"/>
      <c r="U3434" s="1"/>
      <c r="V3434" s="14"/>
      <c r="W3434" s="134"/>
      <c r="X3434" s="3"/>
      <c r="Y3434" s="21"/>
      <c r="Z3434" s="21"/>
      <c r="AA3434" s="14"/>
      <c r="AB3434" s="3"/>
      <c r="AD3434" s="1"/>
      <c r="AE3434" s="15"/>
      <c r="AF3434" s="2"/>
      <c r="AG3434" s="3"/>
      <c r="AH3434" s="3"/>
      <c r="AI3434" s="3"/>
      <c r="AJ3434" s="3"/>
      <c r="AK3434" s="3"/>
      <c r="AM3434" s="1"/>
      <c r="AN3434" s="3"/>
      <c r="AO3434" s="3"/>
      <c r="AP3434" s="3"/>
      <c r="AQ3434" s="3"/>
      <c r="AR3434" s="18"/>
      <c r="AS3434" s="18"/>
      <c r="AT3434" s="3"/>
      <c r="AU3434" s="3"/>
      <c r="AV3434" s="1"/>
      <c r="AW3434" s="196"/>
      <c r="AX3434" s="3"/>
      <c r="BD3434" s="41"/>
    </row>
    <row r="3435" spans="1:56" s="42" customFormat="1" ht="15" customHeight="1" x14ac:dyDescent="0.25">
      <c r="A3435" s="18"/>
      <c r="B3435" s="3"/>
      <c r="C3435" s="3"/>
      <c r="D3435" s="18"/>
      <c r="E3435" s="3"/>
      <c r="F3435" s="3"/>
      <c r="G3435" s="3"/>
      <c r="H3435" s="3"/>
      <c r="I3435" s="3"/>
      <c r="J3435" s="3"/>
      <c r="K3435" s="69"/>
      <c r="L3435" s="69"/>
      <c r="M3435" s="69"/>
      <c r="N3435" s="3"/>
      <c r="O3435" s="3"/>
      <c r="P3435" s="3"/>
      <c r="Q3435" s="3"/>
      <c r="S3435" s="69"/>
      <c r="T3435" s="3"/>
      <c r="U3435" s="1"/>
      <c r="V3435" s="14"/>
      <c r="W3435" s="134"/>
      <c r="X3435" s="3"/>
      <c r="Y3435" s="21"/>
      <c r="Z3435" s="21"/>
      <c r="AA3435" s="14"/>
      <c r="AB3435" s="3"/>
      <c r="AD3435" s="1"/>
      <c r="AE3435" s="15"/>
      <c r="AF3435" s="2"/>
      <c r="AG3435" s="3"/>
      <c r="AH3435" s="3"/>
      <c r="AI3435" s="3"/>
      <c r="AJ3435" s="3"/>
      <c r="AK3435" s="3"/>
      <c r="AM3435" s="1"/>
      <c r="AN3435" s="3"/>
      <c r="AO3435" s="3"/>
      <c r="AP3435" s="3"/>
      <c r="AQ3435" s="3"/>
      <c r="AR3435" s="18"/>
      <c r="AS3435" s="18"/>
      <c r="AT3435" s="3"/>
      <c r="AU3435" s="3"/>
      <c r="AV3435" s="1"/>
      <c r="AW3435" s="196"/>
      <c r="AX3435" s="3"/>
      <c r="BD3435" s="41"/>
    </row>
    <row r="3436" spans="1:56" s="42" customFormat="1" ht="15" customHeight="1" x14ac:dyDescent="0.25">
      <c r="A3436" s="18"/>
      <c r="B3436" s="18"/>
      <c r="C3436" s="18"/>
      <c r="D3436" s="18"/>
      <c r="E3436" s="18"/>
      <c r="F3436" s="18"/>
      <c r="G3436" s="18"/>
      <c r="H3436" s="18"/>
      <c r="I3436" s="18"/>
      <c r="J3436" s="18"/>
      <c r="K3436" s="60"/>
      <c r="L3436" s="60"/>
      <c r="M3436" s="60"/>
      <c r="N3436" s="18"/>
      <c r="O3436" s="18"/>
      <c r="P3436" s="18"/>
      <c r="Q3436" s="18"/>
      <c r="S3436" s="60"/>
      <c r="T3436" s="18"/>
      <c r="U3436" s="17"/>
      <c r="V3436" s="33"/>
      <c r="W3436" s="134"/>
      <c r="X3436" s="18"/>
      <c r="Y3436" s="13"/>
      <c r="Z3436" s="13"/>
      <c r="AA3436" s="33"/>
      <c r="AB3436" s="3"/>
      <c r="AD3436" s="17"/>
      <c r="AE3436" s="34"/>
      <c r="AF3436" s="2"/>
      <c r="AG3436" s="18"/>
      <c r="AH3436" s="18"/>
      <c r="AI3436" s="18"/>
      <c r="AJ3436" s="18"/>
      <c r="AK3436" s="3"/>
      <c r="AM3436" s="17"/>
      <c r="AN3436" s="18"/>
      <c r="AO3436" s="18"/>
      <c r="AP3436" s="18"/>
      <c r="AQ3436" s="18"/>
      <c r="AR3436" s="18"/>
      <c r="AS3436" s="18"/>
      <c r="AT3436" s="18"/>
      <c r="AU3436" s="18"/>
      <c r="AV3436" s="17"/>
      <c r="AW3436" s="200"/>
      <c r="AX3436" s="18"/>
      <c r="BD3436" s="41"/>
    </row>
    <row r="3437" spans="1:56" s="42" customFormat="1" ht="15" customHeight="1" x14ac:dyDescent="0.25">
      <c r="A3437" s="18"/>
      <c r="B3437" s="18"/>
      <c r="C3437" s="18"/>
      <c r="D3437" s="18"/>
      <c r="E3437" s="18"/>
      <c r="F3437" s="18"/>
      <c r="G3437" s="18"/>
      <c r="H3437" s="18"/>
      <c r="I3437" s="18"/>
      <c r="J3437" s="18"/>
      <c r="K3437" s="60"/>
      <c r="L3437" s="60"/>
      <c r="M3437" s="60"/>
      <c r="N3437" s="18"/>
      <c r="O3437" s="18"/>
      <c r="P3437" s="18"/>
      <c r="Q3437" s="18"/>
      <c r="S3437" s="60"/>
      <c r="T3437" s="18"/>
      <c r="U3437" s="17"/>
      <c r="V3437" s="33"/>
      <c r="W3437" s="134"/>
      <c r="X3437" s="18"/>
      <c r="Y3437" s="13"/>
      <c r="Z3437" s="13"/>
      <c r="AA3437" s="33"/>
      <c r="AB3437" s="3"/>
      <c r="AD3437" s="17"/>
      <c r="AE3437" s="34"/>
      <c r="AF3437" s="2"/>
      <c r="AG3437" s="18"/>
      <c r="AH3437" s="18"/>
      <c r="AI3437" s="18"/>
      <c r="AJ3437" s="18"/>
      <c r="AK3437" s="3"/>
      <c r="AM3437" s="17"/>
      <c r="AN3437" s="18"/>
      <c r="AO3437" s="18"/>
      <c r="AP3437" s="18"/>
      <c r="AQ3437" s="18"/>
      <c r="AR3437" s="18"/>
      <c r="AS3437" s="18"/>
      <c r="AT3437" s="18"/>
      <c r="AU3437" s="18"/>
      <c r="AV3437" s="17"/>
      <c r="AW3437" s="200"/>
      <c r="AX3437" s="18"/>
      <c r="BD3437" s="41"/>
    </row>
    <row r="3438" spans="1:56" s="42" customFormat="1" ht="15" customHeight="1" x14ac:dyDescent="0.25">
      <c r="A3438" s="18"/>
      <c r="B3438" s="18"/>
      <c r="C3438" s="18"/>
      <c r="D3438" s="18"/>
      <c r="E3438" s="18"/>
      <c r="F3438" s="18"/>
      <c r="G3438" s="18"/>
      <c r="H3438" s="18"/>
      <c r="I3438" s="18"/>
      <c r="J3438" s="18"/>
      <c r="K3438" s="60"/>
      <c r="L3438" s="60"/>
      <c r="M3438" s="60"/>
      <c r="N3438" s="18"/>
      <c r="O3438" s="18"/>
      <c r="P3438" s="18"/>
      <c r="Q3438" s="18"/>
      <c r="S3438" s="60"/>
      <c r="T3438" s="18"/>
      <c r="U3438" s="17"/>
      <c r="V3438" s="33"/>
      <c r="W3438" s="134"/>
      <c r="X3438" s="18"/>
      <c r="Y3438" s="13"/>
      <c r="Z3438" s="13"/>
      <c r="AA3438" s="33"/>
      <c r="AB3438" s="3"/>
      <c r="AD3438" s="17"/>
      <c r="AE3438" s="34"/>
      <c r="AF3438" s="2"/>
      <c r="AG3438" s="18"/>
      <c r="AH3438" s="18"/>
      <c r="AI3438" s="18"/>
      <c r="AJ3438" s="18"/>
      <c r="AK3438" s="3"/>
      <c r="AM3438" s="17"/>
      <c r="AN3438" s="18"/>
      <c r="AO3438" s="18"/>
      <c r="AP3438" s="18"/>
      <c r="AQ3438" s="18"/>
      <c r="AR3438" s="18"/>
      <c r="AS3438" s="18"/>
      <c r="AT3438" s="18"/>
      <c r="AU3438" s="18"/>
      <c r="AV3438" s="17"/>
      <c r="AW3438" s="200"/>
      <c r="AX3438" s="18"/>
      <c r="BD3438" s="41"/>
    </row>
    <row r="3439" spans="1:56" s="42" customFormat="1" ht="15" customHeight="1" x14ac:dyDescent="0.25">
      <c r="A3439" s="18"/>
      <c r="B3439" s="18"/>
      <c r="C3439" s="18"/>
      <c r="D3439" s="18"/>
      <c r="E3439" s="18"/>
      <c r="F3439" s="18"/>
      <c r="G3439" s="18"/>
      <c r="H3439" s="18"/>
      <c r="I3439" s="18"/>
      <c r="J3439" s="18"/>
      <c r="K3439" s="60"/>
      <c r="L3439" s="60"/>
      <c r="M3439" s="60"/>
      <c r="N3439" s="18"/>
      <c r="O3439" s="18"/>
      <c r="P3439" s="18"/>
      <c r="Q3439" s="18"/>
      <c r="S3439" s="60"/>
      <c r="T3439" s="18"/>
      <c r="U3439" s="17"/>
      <c r="V3439" s="33"/>
      <c r="W3439" s="134"/>
      <c r="X3439" s="18"/>
      <c r="Y3439" s="13"/>
      <c r="Z3439" s="13"/>
      <c r="AA3439" s="33"/>
      <c r="AB3439" s="3"/>
      <c r="AD3439" s="17"/>
      <c r="AE3439" s="34"/>
      <c r="AF3439" s="2"/>
      <c r="AG3439" s="18"/>
      <c r="AH3439" s="18"/>
      <c r="AI3439" s="18"/>
      <c r="AJ3439" s="18"/>
      <c r="AK3439" s="3"/>
      <c r="AM3439" s="17"/>
      <c r="AN3439" s="18"/>
      <c r="AO3439" s="18"/>
      <c r="AP3439" s="18"/>
      <c r="AQ3439" s="18"/>
      <c r="AR3439" s="18"/>
      <c r="AS3439" s="18"/>
      <c r="AT3439" s="18"/>
      <c r="AU3439" s="18"/>
      <c r="AV3439" s="17"/>
      <c r="AW3439" s="200"/>
      <c r="AX3439" s="18"/>
      <c r="BD3439" s="41"/>
    </row>
    <row r="3440" spans="1:56" s="42" customFormat="1" ht="15" customHeight="1" x14ac:dyDescent="0.25">
      <c r="A3440" s="18"/>
      <c r="B3440" s="3"/>
      <c r="C3440" s="3"/>
      <c r="D3440" s="18"/>
      <c r="E3440" s="3"/>
      <c r="F3440" s="3"/>
      <c r="G3440" s="3"/>
      <c r="H3440" s="3"/>
      <c r="I3440" s="3"/>
      <c r="J3440" s="3"/>
      <c r="K3440" s="69"/>
      <c r="L3440" s="69"/>
      <c r="M3440" s="69"/>
      <c r="N3440" s="3"/>
      <c r="O3440" s="3"/>
      <c r="P3440" s="3"/>
      <c r="Q3440" s="3"/>
      <c r="S3440" s="69"/>
      <c r="T3440" s="3"/>
      <c r="U3440" s="1"/>
      <c r="V3440" s="14"/>
      <c r="W3440" s="134"/>
      <c r="X3440" s="3"/>
      <c r="Y3440" s="21"/>
      <c r="Z3440" s="21"/>
      <c r="AA3440" s="14"/>
      <c r="AB3440" s="3"/>
      <c r="AD3440" s="1"/>
      <c r="AE3440" s="15"/>
      <c r="AF3440" s="2"/>
      <c r="AG3440" s="3"/>
      <c r="AH3440" s="3"/>
      <c r="AI3440" s="3"/>
      <c r="AJ3440" s="3"/>
      <c r="AK3440" s="3"/>
      <c r="AM3440" s="1"/>
      <c r="AN3440" s="3"/>
      <c r="AO3440" s="3"/>
      <c r="AP3440" s="3"/>
      <c r="AQ3440" s="3"/>
      <c r="AR3440" s="18"/>
      <c r="AS3440" s="18"/>
      <c r="AT3440" s="3"/>
      <c r="AU3440" s="3"/>
      <c r="AV3440" s="1"/>
      <c r="AW3440" s="196"/>
      <c r="AX3440" s="3"/>
      <c r="BD3440" s="41"/>
    </row>
    <row r="3441" spans="1:56" s="42" customFormat="1" ht="15" customHeight="1" x14ac:dyDescent="0.25">
      <c r="A3441" s="18"/>
      <c r="B3441" s="3"/>
      <c r="C3441" s="3"/>
      <c r="D3441" s="18"/>
      <c r="E3441" s="3"/>
      <c r="F3441" s="3"/>
      <c r="G3441" s="3"/>
      <c r="H3441" s="3"/>
      <c r="I3441" s="3"/>
      <c r="J3441" s="3"/>
      <c r="K3441" s="69"/>
      <c r="L3441" s="69"/>
      <c r="M3441" s="69"/>
      <c r="N3441" s="3"/>
      <c r="O3441" s="3"/>
      <c r="P3441" s="3"/>
      <c r="Q3441" s="3"/>
      <c r="S3441" s="69"/>
      <c r="T3441" s="3"/>
      <c r="U3441" s="1"/>
      <c r="V3441" s="14"/>
      <c r="W3441" s="134"/>
      <c r="X3441" s="3"/>
      <c r="Y3441" s="21"/>
      <c r="Z3441" s="21"/>
      <c r="AA3441" s="14"/>
      <c r="AB3441" s="3"/>
      <c r="AD3441" s="1"/>
      <c r="AE3441" s="15"/>
      <c r="AF3441" s="2"/>
      <c r="AG3441" s="3"/>
      <c r="AH3441" s="3"/>
      <c r="AI3441" s="3"/>
      <c r="AJ3441" s="3"/>
      <c r="AK3441" s="3"/>
      <c r="AM3441" s="1"/>
      <c r="AN3441" s="3"/>
      <c r="AO3441" s="3"/>
      <c r="AP3441" s="3"/>
      <c r="AQ3441" s="3"/>
      <c r="AR3441" s="18"/>
      <c r="AS3441" s="18"/>
      <c r="AT3441" s="3"/>
      <c r="AU3441" s="3"/>
      <c r="AV3441" s="1"/>
      <c r="AW3441" s="196"/>
      <c r="AX3441" s="3"/>
      <c r="BD3441" s="41"/>
    </row>
    <row r="3442" spans="1:56" s="42" customFormat="1" ht="15" customHeight="1" x14ac:dyDescent="0.25">
      <c r="A3442" s="18"/>
      <c r="B3442" s="3"/>
      <c r="C3442" s="3"/>
      <c r="D3442" s="18"/>
      <c r="E3442" s="3"/>
      <c r="F3442" s="3"/>
      <c r="G3442" s="3"/>
      <c r="H3442" s="3"/>
      <c r="I3442" s="3"/>
      <c r="J3442" s="3"/>
      <c r="K3442" s="69"/>
      <c r="L3442" s="69"/>
      <c r="M3442" s="69"/>
      <c r="N3442" s="3"/>
      <c r="O3442" s="3"/>
      <c r="P3442" s="3"/>
      <c r="Q3442" s="3"/>
      <c r="S3442" s="69"/>
      <c r="T3442" s="3"/>
      <c r="U3442" s="1"/>
      <c r="V3442" s="14"/>
      <c r="W3442" s="134"/>
      <c r="X3442" s="3"/>
      <c r="Y3442" s="21"/>
      <c r="Z3442" s="21"/>
      <c r="AA3442" s="14"/>
      <c r="AB3442" s="3"/>
      <c r="AD3442" s="1"/>
      <c r="AE3442" s="15"/>
      <c r="AF3442" s="2"/>
      <c r="AG3442" s="3"/>
      <c r="AH3442" s="3"/>
      <c r="AI3442" s="3"/>
      <c r="AJ3442" s="3"/>
      <c r="AK3442" s="3"/>
      <c r="AM3442" s="1"/>
      <c r="AN3442" s="3"/>
      <c r="AO3442" s="3"/>
      <c r="AP3442" s="3"/>
      <c r="AQ3442" s="3"/>
      <c r="AR3442" s="18"/>
      <c r="AS3442" s="18"/>
      <c r="AT3442" s="3"/>
      <c r="AU3442" s="3"/>
      <c r="AV3442" s="1"/>
      <c r="AW3442" s="196"/>
      <c r="AX3442" s="3"/>
      <c r="BD3442" s="41"/>
    </row>
    <row r="3443" spans="1:56" s="42" customFormat="1" ht="15" customHeight="1" x14ac:dyDescent="0.25">
      <c r="A3443" s="18"/>
      <c r="B3443" s="3"/>
      <c r="C3443" s="3"/>
      <c r="D3443" s="18"/>
      <c r="E3443" s="3"/>
      <c r="F3443" s="3"/>
      <c r="G3443" s="3"/>
      <c r="H3443" s="3"/>
      <c r="I3443" s="3"/>
      <c r="J3443" s="3"/>
      <c r="K3443" s="69"/>
      <c r="L3443" s="69"/>
      <c r="M3443" s="69"/>
      <c r="N3443" s="3"/>
      <c r="O3443" s="3"/>
      <c r="P3443" s="3"/>
      <c r="Q3443" s="3"/>
      <c r="S3443" s="69"/>
      <c r="T3443" s="3"/>
      <c r="U3443" s="1"/>
      <c r="V3443" s="14"/>
      <c r="W3443" s="134"/>
      <c r="X3443" s="3"/>
      <c r="Y3443" s="21"/>
      <c r="Z3443" s="21"/>
      <c r="AA3443" s="14"/>
      <c r="AB3443" s="3"/>
      <c r="AD3443" s="1"/>
      <c r="AE3443" s="15"/>
      <c r="AF3443" s="2"/>
      <c r="AG3443" s="3"/>
      <c r="AH3443" s="3"/>
      <c r="AI3443" s="3"/>
      <c r="AJ3443" s="3"/>
      <c r="AK3443" s="3"/>
      <c r="AM3443" s="1"/>
      <c r="AN3443" s="3"/>
      <c r="AO3443" s="3"/>
      <c r="AP3443" s="3"/>
      <c r="AQ3443" s="3"/>
      <c r="AR3443" s="18"/>
      <c r="AS3443" s="18"/>
      <c r="AT3443" s="3"/>
      <c r="AU3443" s="3"/>
      <c r="AV3443" s="1"/>
      <c r="AW3443" s="196"/>
      <c r="AX3443" s="3"/>
      <c r="BD3443" s="41"/>
    </row>
    <row r="3444" spans="1:56" s="42" customFormat="1" ht="15" customHeight="1" x14ac:dyDescent="0.25">
      <c r="A3444" s="18"/>
      <c r="B3444" s="3"/>
      <c r="C3444" s="3"/>
      <c r="D3444" s="18"/>
      <c r="E3444" s="3"/>
      <c r="F3444" s="3"/>
      <c r="G3444" s="3"/>
      <c r="H3444" s="3"/>
      <c r="I3444" s="3"/>
      <c r="J3444" s="3"/>
      <c r="K3444" s="69"/>
      <c r="L3444" s="69"/>
      <c r="M3444" s="69"/>
      <c r="N3444" s="3"/>
      <c r="O3444" s="3"/>
      <c r="P3444" s="3"/>
      <c r="Q3444" s="3"/>
      <c r="S3444" s="69"/>
      <c r="T3444" s="3"/>
      <c r="U3444" s="1"/>
      <c r="V3444" s="14"/>
      <c r="W3444" s="134"/>
      <c r="X3444" s="3"/>
      <c r="Y3444" s="21"/>
      <c r="Z3444" s="21"/>
      <c r="AA3444" s="14"/>
      <c r="AB3444" s="3"/>
      <c r="AD3444" s="1"/>
      <c r="AE3444" s="15"/>
      <c r="AF3444" s="2"/>
      <c r="AG3444" s="3"/>
      <c r="AH3444" s="3"/>
      <c r="AI3444" s="3"/>
      <c r="AJ3444" s="3"/>
      <c r="AK3444" s="3"/>
      <c r="AM3444" s="1"/>
      <c r="AN3444" s="3"/>
      <c r="AO3444" s="3"/>
      <c r="AP3444" s="3"/>
      <c r="AQ3444" s="3"/>
      <c r="AR3444" s="18"/>
      <c r="AS3444" s="18"/>
      <c r="AT3444" s="3"/>
      <c r="AU3444" s="3"/>
      <c r="AV3444" s="1"/>
      <c r="AW3444" s="196"/>
      <c r="AX3444" s="3"/>
      <c r="BD3444" s="41"/>
    </row>
    <row r="3445" spans="1:56" s="42" customFormat="1" ht="15" customHeight="1" x14ac:dyDescent="0.25">
      <c r="A3445" s="18"/>
      <c r="B3445" s="3"/>
      <c r="C3445" s="3"/>
      <c r="D3445" s="18"/>
      <c r="E3445" s="3"/>
      <c r="F3445" s="3"/>
      <c r="G3445" s="3"/>
      <c r="H3445" s="3"/>
      <c r="I3445" s="3"/>
      <c r="J3445" s="3"/>
      <c r="K3445" s="69"/>
      <c r="L3445" s="69"/>
      <c r="M3445" s="69"/>
      <c r="N3445" s="3"/>
      <c r="O3445" s="3"/>
      <c r="P3445" s="3"/>
      <c r="Q3445" s="3"/>
      <c r="S3445" s="69"/>
      <c r="T3445" s="3"/>
      <c r="U3445" s="1"/>
      <c r="V3445" s="14"/>
      <c r="W3445" s="134"/>
      <c r="X3445" s="3"/>
      <c r="Y3445" s="21"/>
      <c r="Z3445" s="21"/>
      <c r="AA3445" s="14"/>
      <c r="AB3445" s="3"/>
      <c r="AD3445" s="1"/>
      <c r="AE3445" s="15"/>
      <c r="AF3445" s="2"/>
      <c r="AG3445" s="3"/>
      <c r="AH3445" s="3"/>
      <c r="AI3445" s="3"/>
      <c r="AJ3445" s="3"/>
      <c r="AK3445" s="3"/>
      <c r="AM3445" s="1"/>
      <c r="AN3445" s="3"/>
      <c r="AO3445" s="3"/>
      <c r="AP3445" s="3"/>
      <c r="AQ3445" s="3"/>
      <c r="AR3445" s="18"/>
      <c r="AS3445" s="18"/>
      <c r="AT3445" s="3"/>
      <c r="AU3445" s="3"/>
      <c r="AV3445" s="1"/>
      <c r="AW3445" s="196"/>
      <c r="AX3445" s="3"/>
      <c r="BD3445" s="41"/>
    </row>
    <row r="3446" spans="1:56" s="42" customFormat="1" ht="15" customHeight="1" x14ac:dyDescent="0.25">
      <c r="A3446" s="18"/>
      <c r="B3446" s="18"/>
      <c r="C3446" s="18"/>
      <c r="D3446" s="18"/>
      <c r="E3446" s="18"/>
      <c r="F3446" s="18"/>
      <c r="G3446" s="18"/>
      <c r="H3446" s="18"/>
      <c r="I3446" s="18"/>
      <c r="J3446" s="18"/>
      <c r="K3446" s="60"/>
      <c r="L3446" s="60"/>
      <c r="M3446" s="60"/>
      <c r="N3446" s="18"/>
      <c r="O3446" s="18"/>
      <c r="P3446" s="18"/>
      <c r="Q3446" s="18"/>
      <c r="S3446" s="60"/>
      <c r="T3446" s="18"/>
      <c r="U3446" s="17"/>
      <c r="V3446" s="33"/>
      <c r="W3446" s="134"/>
      <c r="X3446" s="18"/>
      <c r="Y3446" s="13"/>
      <c r="Z3446" s="13"/>
      <c r="AA3446" s="33"/>
      <c r="AB3446" s="3"/>
      <c r="AD3446" s="17"/>
      <c r="AE3446" s="34"/>
      <c r="AF3446" s="2"/>
      <c r="AG3446" s="18"/>
      <c r="AH3446" s="18"/>
      <c r="AI3446" s="18"/>
      <c r="AJ3446" s="18"/>
      <c r="AK3446" s="3"/>
      <c r="AM3446" s="17"/>
      <c r="AN3446" s="18"/>
      <c r="AO3446" s="18"/>
      <c r="AP3446" s="18"/>
      <c r="AQ3446" s="18"/>
      <c r="AR3446" s="18"/>
      <c r="AS3446" s="18"/>
      <c r="AT3446" s="18"/>
      <c r="AU3446" s="18"/>
      <c r="AV3446" s="17"/>
      <c r="AW3446" s="200"/>
      <c r="AX3446" s="18"/>
      <c r="BD3446" s="41"/>
    </row>
    <row r="3447" spans="1:56" s="42" customFormat="1" ht="15" customHeight="1" x14ac:dyDescent="0.25">
      <c r="A3447" s="18"/>
      <c r="B3447" s="18"/>
      <c r="C3447" s="18"/>
      <c r="D3447" s="18"/>
      <c r="E3447" s="18"/>
      <c r="F3447" s="18"/>
      <c r="G3447" s="18"/>
      <c r="H3447" s="18"/>
      <c r="I3447" s="18"/>
      <c r="J3447" s="18"/>
      <c r="K3447" s="60"/>
      <c r="L3447" s="60"/>
      <c r="M3447" s="60"/>
      <c r="N3447" s="18"/>
      <c r="O3447" s="18"/>
      <c r="P3447" s="18"/>
      <c r="Q3447" s="18"/>
      <c r="S3447" s="60"/>
      <c r="T3447" s="18"/>
      <c r="U3447" s="17"/>
      <c r="V3447" s="33"/>
      <c r="W3447" s="134"/>
      <c r="X3447" s="18"/>
      <c r="Y3447" s="13"/>
      <c r="Z3447" s="13"/>
      <c r="AA3447" s="33"/>
      <c r="AB3447" s="3"/>
      <c r="AD3447" s="17"/>
      <c r="AE3447" s="34"/>
      <c r="AF3447" s="2"/>
      <c r="AG3447" s="18"/>
      <c r="AH3447" s="18"/>
      <c r="AI3447" s="18"/>
      <c r="AJ3447" s="18"/>
      <c r="AK3447" s="3"/>
      <c r="AM3447" s="17"/>
      <c r="AN3447" s="18"/>
      <c r="AO3447" s="18"/>
      <c r="AP3447" s="18"/>
      <c r="AQ3447" s="18"/>
      <c r="AR3447" s="18"/>
      <c r="AS3447" s="18"/>
      <c r="AT3447" s="18"/>
      <c r="AU3447" s="18"/>
      <c r="AV3447" s="17"/>
      <c r="AW3447" s="200"/>
      <c r="AX3447" s="18"/>
      <c r="BD3447" s="41"/>
    </row>
    <row r="3448" spans="1:56" s="42" customFormat="1" ht="15" customHeight="1" x14ac:dyDescent="0.25">
      <c r="A3448" s="18"/>
      <c r="B3448" s="3"/>
      <c r="C3448" s="3"/>
      <c r="D3448" s="18"/>
      <c r="E3448" s="3"/>
      <c r="F3448" s="3"/>
      <c r="G3448" s="3"/>
      <c r="H3448" s="3"/>
      <c r="I3448" s="3"/>
      <c r="J3448" s="3"/>
      <c r="K3448" s="69"/>
      <c r="L3448" s="69"/>
      <c r="M3448" s="69"/>
      <c r="N3448" s="3"/>
      <c r="O3448" s="3"/>
      <c r="P3448" s="3"/>
      <c r="Q3448" s="3"/>
      <c r="S3448" s="69"/>
      <c r="T3448" s="3"/>
      <c r="U3448" s="1"/>
      <c r="V3448" s="14"/>
      <c r="W3448" s="134"/>
      <c r="X3448" s="3"/>
      <c r="Y3448" s="21"/>
      <c r="Z3448" s="21"/>
      <c r="AA3448" s="14"/>
      <c r="AB3448" s="3"/>
      <c r="AD3448" s="1"/>
      <c r="AE3448" s="15"/>
      <c r="AF3448" s="2"/>
      <c r="AG3448" s="3"/>
      <c r="AH3448" s="3"/>
      <c r="AI3448" s="3"/>
      <c r="AJ3448" s="3"/>
      <c r="AK3448" s="3"/>
      <c r="AM3448" s="1"/>
      <c r="AN3448" s="3"/>
      <c r="AO3448" s="3"/>
      <c r="AP3448" s="3"/>
      <c r="AQ3448" s="3"/>
      <c r="AR3448" s="18"/>
      <c r="AS3448" s="18"/>
      <c r="AT3448" s="3"/>
      <c r="AU3448" s="3"/>
      <c r="AV3448" s="1"/>
      <c r="AW3448" s="196"/>
      <c r="AX3448" s="3"/>
      <c r="BD3448" s="41"/>
    </row>
    <row r="3449" spans="1:56" s="42" customFormat="1" ht="15" customHeight="1" x14ac:dyDescent="0.25">
      <c r="A3449" s="18"/>
      <c r="B3449" s="3"/>
      <c r="C3449" s="3"/>
      <c r="D3449" s="18"/>
      <c r="E3449" s="3"/>
      <c r="F3449" s="3"/>
      <c r="G3449" s="3"/>
      <c r="H3449" s="3"/>
      <c r="I3449" s="3"/>
      <c r="J3449" s="3"/>
      <c r="K3449" s="69"/>
      <c r="L3449" s="69"/>
      <c r="M3449" s="69"/>
      <c r="N3449" s="3"/>
      <c r="O3449" s="3"/>
      <c r="P3449" s="3"/>
      <c r="Q3449" s="3"/>
      <c r="S3449" s="69"/>
      <c r="T3449" s="3"/>
      <c r="U3449" s="1"/>
      <c r="V3449" s="14"/>
      <c r="W3449" s="134"/>
      <c r="X3449" s="3"/>
      <c r="Y3449" s="21"/>
      <c r="Z3449" s="21"/>
      <c r="AA3449" s="14"/>
      <c r="AB3449" s="3"/>
      <c r="AD3449" s="1"/>
      <c r="AE3449" s="15"/>
      <c r="AF3449" s="2"/>
      <c r="AG3449" s="3"/>
      <c r="AH3449" s="3"/>
      <c r="AI3449" s="3"/>
      <c r="AJ3449" s="3"/>
      <c r="AK3449" s="3"/>
      <c r="AM3449" s="1"/>
      <c r="AN3449" s="3"/>
      <c r="AO3449" s="3"/>
      <c r="AP3449" s="3"/>
      <c r="AQ3449" s="3"/>
      <c r="AR3449" s="18"/>
      <c r="AS3449" s="18"/>
      <c r="AT3449" s="3"/>
      <c r="AU3449" s="3"/>
      <c r="AV3449" s="1"/>
      <c r="AW3449" s="196"/>
      <c r="AX3449" s="3"/>
      <c r="BD3449" s="41"/>
    </row>
    <row r="3450" spans="1:56" s="42" customFormat="1" ht="15" customHeight="1" x14ac:dyDescent="0.25">
      <c r="A3450" s="18"/>
      <c r="B3450" s="3"/>
      <c r="C3450" s="3"/>
      <c r="D3450" s="18"/>
      <c r="E3450" s="3"/>
      <c r="F3450" s="3"/>
      <c r="G3450" s="3"/>
      <c r="H3450" s="3"/>
      <c r="I3450" s="3"/>
      <c r="J3450" s="3"/>
      <c r="K3450" s="69"/>
      <c r="L3450" s="69"/>
      <c r="M3450" s="69"/>
      <c r="N3450" s="3"/>
      <c r="O3450" s="3"/>
      <c r="P3450" s="3"/>
      <c r="Q3450" s="3"/>
      <c r="S3450" s="69"/>
      <c r="T3450" s="3"/>
      <c r="U3450" s="1"/>
      <c r="V3450" s="14"/>
      <c r="W3450" s="134"/>
      <c r="X3450" s="3"/>
      <c r="Y3450" s="21"/>
      <c r="Z3450" s="21"/>
      <c r="AA3450" s="14"/>
      <c r="AB3450" s="3"/>
      <c r="AD3450" s="1"/>
      <c r="AE3450" s="15"/>
      <c r="AF3450" s="2"/>
      <c r="AG3450" s="3"/>
      <c r="AH3450" s="3"/>
      <c r="AI3450" s="3"/>
      <c r="AJ3450" s="3"/>
      <c r="AK3450" s="3"/>
      <c r="AM3450" s="1"/>
      <c r="AN3450" s="3"/>
      <c r="AO3450" s="3"/>
      <c r="AP3450" s="3"/>
      <c r="AQ3450" s="3"/>
      <c r="AR3450" s="18"/>
      <c r="AS3450" s="18"/>
      <c r="AT3450" s="3"/>
      <c r="AU3450" s="3"/>
      <c r="AV3450" s="1"/>
      <c r="AW3450" s="196"/>
      <c r="AX3450" s="3"/>
      <c r="BD3450" s="41"/>
    </row>
    <row r="3451" spans="1:56" s="42" customFormat="1" ht="15" customHeight="1" x14ac:dyDescent="0.25">
      <c r="A3451" s="18"/>
      <c r="B3451" s="3"/>
      <c r="C3451" s="3"/>
      <c r="D3451" s="18"/>
      <c r="E3451" s="3"/>
      <c r="F3451" s="3"/>
      <c r="G3451" s="3"/>
      <c r="H3451" s="3"/>
      <c r="I3451" s="3"/>
      <c r="J3451" s="3"/>
      <c r="K3451" s="69"/>
      <c r="L3451" s="69"/>
      <c r="M3451" s="69"/>
      <c r="N3451" s="3"/>
      <c r="O3451" s="3"/>
      <c r="P3451" s="3"/>
      <c r="Q3451" s="3"/>
      <c r="S3451" s="69"/>
      <c r="T3451" s="3"/>
      <c r="U3451" s="1"/>
      <c r="V3451" s="14"/>
      <c r="W3451" s="134"/>
      <c r="X3451" s="3"/>
      <c r="Y3451" s="21"/>
      <c r="Z3451" s="21"/>
      <c r="AA3451" s="14"/>
      <c r="AB3451" s="3"/>
      <c r="AD3451" s="1"/>
      <c r="AE3451" s="15"/>
      <c r="AF3451" s="2"/>
      <c r="AG3451" s="3"/>
      <c r="AH3451" s="3"/>
      <c r="AI3451" s="3"/>
      <c r="AJ3451" s="3"/>
      <c r="AK3451" s="3"/>
      <c r="AM3451" s="1"/>
      <c r="AN3451" s="3"/>
      <c r="AO3451" s="3"/>
      <c r="AP3451" s="3"/>
      <c r="AQ3451" s="3"/>
      <c r="AR3451" s="18"/>
      <c r="AS3451" s="18"/>
      <c r="AT3451" s="3"/>
      <c r="AU3451" s="3"/>
      <c r="AV3451" s="1"/>
      <c r="AW3451" s="196"/>
      <c r="AX3451" s="3"/>
      <c r="BD3451" s="41"/>
    </row>
    <row r="3452" spans="1:56" s="42" customFormat="1" ht="15" customHeight="1" x14ac:dyDescent="0.25">
      <c r="A3452" s="18"/>
      <c r="B3452" s="18"/>
      <c r="C3452" s="18"/>
      <c r="D3452" s="18"/>
      <c r="E3452" s="18"/>
      <c r="F3452" s="18"/>
      <c r="G3452" s="18"/>
      <c r="H3452" s="18"/>
      <c r="I3452" s="18"/>
      <c r="J3452" s="18"/>
      <c r="K3452" s="60"/>
      <c r="L3452" s="60"/>
      <c r="M3452" s="60"/>
      <c r="N3452" s="18"/>
      <c r="O3452" s="18"/>
      <c r="P3452" s="18"/>
      <c r="Q3452" s="18"/>
      <c r="S3452" s="60"/>
      <c r="T3452" s="18"/>
      <c r="U3452" s="17"/>
      <c r="V3452" s="33"/>
      <c r="W3452" s="134"/>
      <c r="X3452" s="18"/>
      <c r="Y3452" s="13"/>
      <c r="Z3452" s="13"/>
      <c r="AA3452" s="33"/>
      <c r="AB3452" s="3"/>
      <c r="AD3452" s="17"/>
      <c r="AE3452" s="34"/>
      <c r="AF3452" s="2"/>
      <c r="AG3452" s="18"/>
      <c r="AH3452" s="18"/>
      <c r="AI3452" s="18"/>
      <c r="AJ3452" s="18"/>
      <c r="AK3452" s="3"/>
      <c r="AM3452" s="17"/>
      <c r="AN3452" s="18"/>
      <c r="AO3452" s="18"/>
      <c r="AP3452" s="18"/>
      <c r="AQ3452" s="18"/>
      <c r="AR3452" s="18"/>
      <c r="AS3452" s="18"/>
      <c r="AT3452" s="18"/>
      <c r="AU3452" s="18"/>
      <c r="AV3452" s="17"/>
      <c r="AW3452" s="200"/>
      <c r="AX3452" s="18"/>
      <c r="BD3452" s="41"/>
    </row>
    <row r="3453" spans="1:56" s="42" customFormat="1" ht="15" customHeight="1" x14ac:dyDescent="0.25">
      <c r="A3453" s="18"/>
      <c r="B3453" s="18"/>
      <c r="C3453" s="18"/>
      <c r="D3453" s="18"/>
      <c r="E3453" s="18"/>
      <c r="F3453" s="18"/>
      <c r="G3453" s="18"/>
      <c r="H3453" s="18"/>
      <c r="I3453" s="18"/>
      <c r="J3453" s="18"/>
      <c r="K3453" s="60"/>
      <c r="L3453" s="60"/>
      <c r="M3453" s="60"/>
      <c r="N3453" s="18"/>
      <c r="O3453" s="18"/>
      <c r="P3453" s="18"/>
      <c r="Q3453" s="18"/>
      <c r="S3453" s="60"/>
      <c r="T3453" s="18"/>
      <c r="U3453" s="17"/>
      <c r="V3453" s="33"/>
      <c r="W3453" s="134"/>
      <c r="X3453" s="18"/>
      <c r="Y3453" s="13"/>
      <c r="Z3453" s="13"/>
      <c r="AA3453" s="33"/>
      <c r="AB3453" s="3"/>
      <c r="AD3453" s="17"/>
      <c r="AE3453" s="34"/>
      <c r="AF3453" s="2"/>
      <c r="AG3453" s="18"/>
      <c r="AH3453" s="18"/>
      <c r="AI3453" s="18"/>
      <c r="AJ3453" s="18"/>
      <c r="AK3453" s="3"/>
      <c r="AM3453" s="17"/>
      <c r="AN3453" s="18"/>
      <c r="AO3453" s="18"/>
      <c r="AP3453" s="18"/>
      <c r="AQ3453" s="18"/>
      <c r="AR3453" s="18"/>
      <c r="AS3453" s="18"/>
      <c r="AT3453" s="18"/>
      <c r="AU3453" s="18"/>
      <c r="AV3453" s="17"/>
      <c r="AW3453" s="200"/>
      <c r="AX3453" s="18"/>
      <c r="BD3453" s="41"/>
    </row>
    <row r="3454" spans="1:56" s="42" customFormat="1" ht="15" customHeight="1" x14ac:dyDescent="0.25">
      <c r="A3454" s="18"/>
      <c r="B3454" s="3"/>
      <c r="C3454" s="3"/>
      <c r="D3454" s="18"/>
      <c r="E3454" s="3"/>
      <c r="F3454" s="3"/>
      <c r="G3454" s="3"/>
      <c r="H3454" s="3"/>
      <c r="I3454" s="3"/>
      <c r="J3454" s="3"/>
      <c r="K3454" s="69"/>
      <c r="L3454" s="69"/>
      <c r="M3454" s="69"/>
      <c r="N3454" s="3"/>
      <c r="O3454" s="3"/>
      <c r="P3454" s="3"/>
      <c r="Q3454" s="3"/>
      <c r="S3454" s="69"/>
      <c r="T3454" s="3"/>
      <c r="U3454" s="1"/>
      <c r="V3454" s="14"/>
      <c r="W3454" s="134"/>
      <c r="X3454" s="3"/>
      <c r="Y3454" s="14"/>
      <c r="Z3454" s="14"/>
      <c r="AA3454" s="14"/>
      <c r="AB3454" s="3"/>
      <c r="AD3454" s="1"/>
      <c r="AE3454" s="15"/>
      <c r="AF3454" s="18"/>
      <c r="AG3454" s="3"/>
      <c r="AH3454" s="3"/>
      <c r="AI3454" s="3"/>
      <c r="AJ3454" s="3"/>
      <c r="AK3454" s="3"/>
      <c r="AM3454" s="1"/>
      <c r="AN3454" s="3"/>
      <c r="AO3454" s="3"/>
      <c r="AP3454" s="3"/>
      <c r="AQ3454" s="3"/>
      <c r="AR3454" s="18"/>
      <c r="AS3454" s="18"/>
      <c r="AT3454" s="3"/>
      <c r="AU3454" s="3"/>
      <c r="AV3454" s="1"/>
      <c r="AW3454" s="196"/>
      <c r="AX3454" s="3"/>
      <c r="BD3454" s="41"/>
    </row>
    <row r="3455" spans="1:56" s="42" customFormat="1" ht="15" customHeight="1" x14ac:dyDescent="0.25">
      <c r="A3455" s="18"/>
      <c r="B3455" s="3"/>
      <c r="C3455" s="3"/>
      <c r="D3455" s="18"/>
      <c r="E3455" s="3"/>
      <c r="F3455" s="3"/>
      <c r="G3455" s="3"/>
      <c r="H3455" s="3"/>
      <c r="I3455" s="3"/>
      <c r="J3455" s="3"/>
      <c r="K3455" s="69"/>
      <c r="L3455" s="69"/>
      <c r="M3455" s="69"/>
      <c r="N3455" s="3"/>
      <c r="O3455" s="3"/>
      <c r="P3455" s="3"/>
      <c r="Q3455" s="3"/>
      <c r="S3455" s="69"/>
      <c r="T3455" s="3"/>
      <c r="U3455" s="1"/>
      <c r="V3455" s="14"/>
      <c r="W3455" s="134"/>
      <c r="X3455" s="3"/>
      <c r="Y3455" s="14"/>
      <c r="Z3455" s="14"/>
      <c r="AA3455" s="14"/>
      <c r="AB3455" s="3"/>
      <c r="AD3455" s="1"/>
      <c r="AE3455" s="15"/>
      <c r="AF3455" s="18"/>
      <c r="AG3455" s="3"/>
      <c r="AH3455" s="3"/>
      <c r="AI3455" s="3"/>
      <c r="AJ3455" s="3"/>
      <c r="AK3455" s="3"/>
      <c r="AM3455" s="1"/>
      <c r="AN3455" s="3"/>
      <c r="AO3455" s="3"/>
      <c r="AP3455" s="3"/>
      <c r="AQ3455" s="3"/>
      <c r="AR3455" s="18"/>
      <c r="AS3455" s="18"/>
      <c r="AT3455" s="3"/>
      <c r="AU3455" s="3"/>
      <c r="AV3455" s="1"/>
      <c r="AW3455" s="196"/>
      <c r="AX3455" s="3"/>
      <c r="BD3455" s="41"/>
    </row>
    <row r="3456" spans="1:56" s="42" customFormat="1" ht="15" customHeight="1" x14ac:dyDescent="0.25">
      <c r="A3456" s="18"/>
      <c r="B3456" s="18"/>
      <c r="C3456" s="18"/>
      <c r="D3456" s="18"/>
      <c r="E3456" s="18"/>
      <c r="F3456" s="18"/>
      <c r="G3456" s="18"/>
      <c r="H3456" s="18"/>
      <c r="I3456" s="18"/>
      <c r="J3456" s="18"/>
      <c r="K3456" s="60"/>
      <c r="L3456" s="60"/>
      <c r="M3456" s="60"/>
      <c r="N3456" s="18"/>
      <c r="O3456" s="18"/>
      <c r="P3456" s="18"/>
      <c r="Q3456" s="18"/>
      <c r="S3456" s="60"/>
      <c r="T3456" s="18"/>
      <c r="U3456" s="17"/>
      <c r="V3456" s="33"/>
      <c r="W3456" s="134"/>
      <c r="X3456" s="18"/>
      <c r="Y3456" s="13"/>
      <c r="Z3456" s="13"/>
      <c r="AA3456" s="33"/>
      <c r="AB3456" s="3"/>
      <c r="AD3456" s="17"/>
      <c r="AE3456" s="34"/>
      <c r="AF3456" s="2"/>
      <c r="AG3456" s="18"/>
      <c r="AH3456" s="18"/>
      <c r="AI3456" s="18"/>
      <c r="AJ3456" s="18"/>
      <c r="AK3456" s="3"/>
      <c r="AM3456" s="17"/>
      <c r="AN3456" s="18"/>
      <c r="AO3456" s="18"/>
      <c r="AP3456" s="18"/>
      <c r="AQ3456" s="18"/>
      <c r="AR3456" s="18"/>
      <c r="AS3456" s="18"/>
      <c r="AT3456" s="18"/>
      <c r="AU3456" s="18"/>
      <c r="AV3456" s="17"/>
      <c r="AW3456" s="200"/>
      <c r="AX3456" s="18"/>
      <c r="BD3456" s="41"/>
    </row>
    <row r="3457" spans="1:56" s="42" customFormat="1" ht="15" customHeight="1" x14ac:dyDescent="0.25">
      <c r="A3457" s="18"/>
      <c r="B3457" s="18"/>
      <c r="C3457" s="18"/>
      <c r="D3457" s="18"/>
      <c r="E3457" s="18"/>
      <c r="F3457" s="18"/>
      <c r="G3457" s="18"/>
      <c r="H3457" s="18"/>
      <c r="I3457" s="18"/>
      <c r="J3457" s="18"/>
      <c r="K3457" s="60"/>
      <c r="L3457" s="60"/>
      <c r="M3457" s="60"/>
      <c r="N3457" s="18"/>
      <c r="O3457" s="18"/>
      <c r="P3457" s="18"/>
      <c r="Q3457" s="18"/>
      <c r="S3457" s="60"/>
      <c r="T3457" s="18"/>
      <c r="U3457" s="17"/>
      <c r="V3457" s="33"/>
      <c r="W3457" s="134"/>
      <c r="X3457" s="18"/>
      <c r="Y3457" s="13"/>
      <c r="Z3457" s="13"/>
      <c r="AA3457" s="33"/>
      <c r="AB3457" s="3"/>
      <c r="AD3457" s="17"/>
      <c r="AE3457" s="34"/>
      <c r="AF3457" s="2"/>
      <c r="AG3457" s="18"/>
      <c r="AH3457" s="18"/>
      <c r="AI3457" s="18"/>
      <c r="AJ3457" s="18"/>
      <c r="AK3457" s="3"/>
      <c r="AM3457" s="17"/>
      <c r="AN3457" s="18"/>
      <c r="AO3457" s="18"/>
      <c r="AP3457" s="18"/>
      <c r="AQ3457" s="18"/>
      <c r="AR3457" s="18"/>
      <c r="AS3457" s="18"/>
      <c r="AT3457" s="18"/>
      <c r="AU3457" s="18"/>
      <c r="AV3457" s="17"/>
      <c r="AW3457" s="200"/>
      <c r="AX3457" s="18"/>
      <c r="BD3457" s="41"/>
    </row>
    <row r="3458" spans="1:56" s="42" customFormat="1" ht="15" customHeight="1" x14ac:dyDescent="0.25">
      <c r="A3458" s="18"/>
      <c r="B3458" s="3"/>
      <c r="C3458" s="3"/>
      <c r="D3458" s="18"/>
      <c r="E3458" s="3"/>
      <c r="F3458" s="3"/>
      <c r="G3458" s="3"/>
      <c r="H3458" s="3"/>
      <c r="I3458" s="3"/>
      <c r="J3458" s="3"/>
      <c r="K3458" s="69"/>
      <c r="L3458" s="69"/>
      <c r="M3458" s="69"/>
      <c r="N3458" s="3"/>
      <c r="O3458" s="3"/>
      <c r="P3458" s="3"/>
      <c r="Q3458" s="3"/>
      <c r="S3458" s="69"/>
      <c r="T3458" s="3"/>
      <c r="U3458" s="1"/>
      <c r="V3458" s="14"/>
      <c r="W3458" s="134"/>
      <c r="X3458" s="3"/>
      <c r="Y3458" s="21"/>
      <c r="Z3458" s="21"/>
      <c r="AA3458" s="14"/>
      <c r="AB3458" s="18"/>
      <c r="AD3458" s="1"/>
      <c r="AE3458" s="15"/>
      <c r="AF3458" s="2"/>
      <c r="AG3458" s="3"/>
      <c r="AH3458" s="3"/>
      <c r="AI3458" s="3"/>
      <c r="AJ3458" s="3"/>
      <c r="AK3458" s="3"/>
      <c r="AM3458" s="1"/>
      <c r="AN3458" s="3"/>
      <c r="AO3458" s="3"/>
      <c r="AP3458" s="3"/>
      <c r="AQ3458" s="3"/>
      <c r="AR3458" s="18"/>
      <c r="AS3458" s="18"/>
      <c r="AT3458" s="3"/>
      <c r="AU3458" s="3"/>
      <c r="AV3458" s="1"/>
      <c r="AW3458" s="196"/>
      <c r="AX3458" s="3"/>
      <c r="BD3458" s="41"/>
    </row>
    <row r="3459" spans="1:56" s="42" customFormat="1" ht="15" customHeight="1" x14ac:dyDescent="0.25">
      <c r="A3459" s="18"/>
      <c r="B3459" s="3"/>
      <c r="C3459" s="3"/>
      <c r="D3459" s="18"/>
      <c r="E3459" s="3"/>
      <c r="F3459" s="3"/>
      <c r="G3459" s="3"/>
      <c r="H3459" s="3"/>
      <c r="I3459" s="3"/>
      <c r="J3459" s="3"/>
      <c r="K3459" s="69"/>
      <c r="L3459" s="69"/>
      <c r="M3459" s="69"/>
      <c r="N3459" s="3"/>
      <c r="O3459" s="3"/>
      <c r="P3459" s="3"/>
      <c r="Q3459" s="3"/>
      <c r="S3459" s="69"/>
      <c r="T3459" s="3"/>
      <c r="U3459" s="1"/>
      <c r="V3459" s="14"/>
      <c r="W3459" s="134"/>
      <c r="X3459" s="3"/>
      <c r="Y3459" s="21"/>
      <c r="Z3459" s="21"/>
      <c r="AA3459" s="14"/>
      <c r="AB3459" s="3"/>
      <c r="AD3459" s="1"/>
      <c r="AE3459" s="15"/>
      <c r="AF3459" s="2"/>
      <c r="AG3459" s="3"/>
      <c r="AH3459" s="3"/>
      <c r="AI3459" s="3"/>
      <c r="AJ3459" s="3"/>
      <c r="AK3459" s="3"/>
      <c r="AM3459" s="1"/>
      <c r="AN3459" s="3"/>
      <c r="AO3459" s="3"/>
      <c r="AP3459" s="3"/>
      <c r="AQ3459" s="3"/>
      <c r="AR3459" s="18"/>
      <c r="AS3459" s="18"/>
      <c r="AT3459" s="3"/>
      <c r="AU3459" s="3"/>
      <c r="AV3459" s="1"/>
      <c r="AW3459" s="196"/>
      <c r="AX3459" s="3"/>
      <c r="BD3459" s="41"/>
    </row>
    <row r="3460" spans="1:56" s="42" customFormat="1" ht="15" customHeight="1" x14ac:dyDescent="0.25">
      <c r="A3460" s="18"/>
      <c r="B3460" s="18"/>
      <c r="C3460" s="18"/>
      <c r="D3460" s="18"/>
      <c r="E3460" s="18"/>
      <c r="F3460" s="18"/>
      <c r="G3460" s="18"/>
      <c r="H3460" s="18"/>
      <c r="I3460" s="18"/>
      <c r="J3460" s="18"/>
      <c r="K3460" s="60"/>
      <c r="L3460" s="60"/>
      <c r="M3460" s="60"/>
      <c r="N3460" s="18"/>
      <c r="O3460" s="18"/>
      <c r="P3460" s="18"/>
      <c r="Q3460" s="18"/>
      <c r="S3460" s="60"/>
      <c r="T3460" s="18"/>
      <c r="U3460" s="17"/>
      <c r="V3460" s="39"/>
      <c r="W3460" s="134"/>
      <c r="X3460" s="18"/>
      <c r="Y3460" s="13"/>
      <c r="Z3460" s="13"/>
      <c r="AA3460" s="33"/>
      <c r="AB3460" s="3"/>
      <c r="AD3460" s="17"/>
      <c r="AE3460" s="34"/>
      <c r="AF3460" s="2"/>
      <c r="AG3460" s="18"/>
      <c r="AH3460" s="18"/>
      <c r="AI3460" s="18"/>
      <c r="AJ3460" s="18"/>
      <c r="AK3460" s="3"/>
      <c r="AM3460" s="17"/>
      <c r="AN3460" s="18"/>
      <c r="AO3460" s="18"/>
      <c r="AP3460" s="18"/>
      <c r="AQ3460" s="18"/>
      <c r="AR3460" s="18"/>
      <c r="AS3460" s="18"/>
      <c r="AT3460" s="18"/>
      <c r="AU3460" s="18"/>
      <c r="AV3460" s="17"/>
      <c r="AW3460" s="200"/>
      <c r="AX3460" s="18"/>
      <c r="BD3460" s="41"/>
    </row>
    <row r="3461" spans="1:56" s="42" customFormat="1" ht="15" customHeight="1" x14ac:dyDescent="0.25">
      <c r="A3461" s="18"/>
      <c r="B3461" s="18"/>
      <c r="C3461" s="18"/>
      <c r="D3461" s="18"/>
      <c r="E3461" s="18"/>
      <c r="F3461" s="18"/>
      <c r="G3461" s="18"/>
      <c r="H3461" s="18"/>
      <c r="I3461" s="18"/>
      <c r="J3461" s="18"/>
      <c r="K3461" s="60"/>
      <c r="L3461" s="60"/>
      <c r="M3461" s="60"/>
      <c r="N3461" s="18"/>
      <c r="O3461" s="18"/>
      <c r="P3461" s="18"/>
      <c r="Q3461" s="18"/>
      <c r="S3461" s="60"/>
      <c r="T3461" s="18"/>
      <c r="U3461" s="17"/>
      <c r="V3461" s="39"/>
      <c r="W3461" s="134"/>
      <c r="X3461" s="18"/>
      <c r="Y3461" s="13"/>
      <c r="Z3461" s="13"/>
      <c r="AA3461" s="33"/>
      <c r="AB3461" s="3"/>
      <c r="AD3461" s="17"/>
      <c r="AE3461" s="34"/>
      <c r="AF3461" s="2"/>
      <c r="AG3461" s="18"/>
      <c r="AH3461" s="18"/>
      <c r="AI3461" s="18"/>
      <c r="AJ3461" s="18"/>
      <c r="AK3461" s="3"/>
      <c r="AM3461" s="17"/>
      <c r="AN3461" s="18"/>
      <c r="AO3461" s="18"/>
      <c r="AP3461" s="18"/>
      <c r="AQ3461" s="18"/>
      <c r="AR3461" s="18"/>
      <c r="AS3461" s="18"/>
      <c r="AT3461" s="18"/>
      <c r="AU3461" s="18"/>
      <c r="AV3461" s="17"/>
      <c r="AW3461" s="200"/>
      <c r="AX3461" s="18"/>
      <c r="BD3461" s="41"/>
    </row>
    <row r="3462" spans="1:56" s="42" customFormat="1" ht="15" customHeight="1" x14ac:dyDescent="0.25">
      <c r="A3462" s="18"/>
      <c r="B3462" s="3"/>
      <c r="C3462" s="3"/>
      <c r="D3462" s="18"/>
      <c r="E3462" s="3"/>
      <c r="F3462" s="3"/>
      <c r="G3462" s="3"/>
      <c r="H3462" s="3"/>
      <c r="I3462" s="3"/>
      <c r="J3462" s="3"/>
      <c r="K3462" s="69"/>
      <c r="L3462" s="69"/>
      <c r="M3462" s="69"/>
      <c r="N3462" s="3"/>
      <c r="O3462" s="3"/>
      <c r="P3462" s="3"/>
      <c r="Q3462" s="3"/>
      <c r="S3462" s="69"/>
      <c r="T3462" s="3"/>
      <c r="U3462" s="1"/>
      <c r="V3462" s="14"/>
      <c r="W3462" s="134"/>
      <c r="X3462" s="3"/>
      <c r="Y3462" s="21"/>
      <c r="Z3462" s="21"/>
      <c r="AA3462" s="14"/>
      <c r="AB3462" s="3"/>
      <c r="AD3462" s="1"/>
      <c r="AE3462" s="15"/>
      <c r="AF3462" s="2"/>
      <c r="AG3462" s="3"/>
      <c r="AH3462" s="3"/>
      <c r="AI3462" s="3"/>
      <c r="AJ3462" s="3"/>
      <c r="AK3462" s="3"/>
      <c r="AM3462" s="1"/>
      <c r="AN3462" s="3"/>
      <c r="AO3462" s="3"/>
      <c r="AP3462" s="3"/>
      <c r="AQ3462" s="3"/>
      <c r="AR3462" s="18"/>
      <c r="AS3462" s="18"/>
      <c r="AT3462" s="3"/>
      <c r="AU3462" s="3"/>
      <c r="AV3462" s="1"/>
      <c r="AW3462" s="196"/>
      <c r="AX3462" s="3"/>
      <c r="BD3462" s="41"/>
    </row>
    <row r="3463" spans="1:56" s="42" customFormat="1" ht="15" customHeight="1" x14ac:dyDescent="0.25">
      <c r="A3463" s="18"/>
      <c r="B3463" s="3"/>
      <c r="C3463" s="3"/>
      <c r="D3463" s="18"/>
      <c r="E3463" s="3"/>
      <c r="F3463" s="3"/>
      <c r="G3463" s="3"/>
      <c r="H3463" s="3"/>
      <c r="I3463" s="3"/>
      <c r="J3463" s="3"/>
      <c r="K3463" s="69"/>
      <c r="L3463" s="69"/>
      <c r="M3463" s="69"/>
      <c r="N3463" s="3"/>
      <c r="O3463" s="3"/>
      <c r="P3463" s="3"/>
      <c r="Q3463" s="3"/>
      <c r="S3463" s="69"/>
      <c r="T3463" s="3"/>
      <c r="U3463" s="1"/>
      <c r="V3463" s="14"/>
      <c r="W3463" s="134"/>
      <c r="X3463" s="3"/>
      <c r="Y3463" s="21"/>
      <c r="Z3463" s="21"/>
      <c r="AA3463" s="14"/>
      <c r="AB3463" s="3"/>
      <c r="AD3463" s="1"/>
      <c r="AE3463" s="15"/>
      <c r="AF3463" s="2"/>
      <c r="AG3463" s="3"/>
      <c r="AH3463" s="3"/>
      <c r="AI3463" s="3"/>
      <c r="AJ3463" s="3"/>
      <c r="AK3463" s="3"/>
      <c r="AM3463" s="1"/>
      <c r="AN3463" s="3"/>
      <c r="AO3463" s="3"/>
      <c r="AP3463" s="3"/>
      <c r="AQ3463" s="3"/>
      <c r="AR3463" s="18"/>
      <c r="AS3463" s="18"/>
      <c r="AT3463" s="3"/>
      <c r="AU3463" s="3"/>
      <c r="AV3463" s="1"/>
      <c r="AW3463" s="196"/>
      <c r="AX3463" s="3"/>
      <c r="BD3463" s="41"/>
    </row>
    <row r="3464" spans="1:56" s="42" customFormat="1" ht="15" customHeight="1" x14ac:dyDescent="0.25">
      <c r="A3464" s="18"/>
      <c r="B3464" s="3"/>
      <c r="C3464" s="3"/>
      <c r="D3464" s="18"/>
      <c r="E3464" s="3"/>
      <c r="F3464" s="3"/>
      <c r="G3464" s="3"/>
      <c r="H3464" s="3"/>
      <c r="I3464" s="3"/>
      <c r="J3464" s="3"/>
      <c r="K3464" s="69"/>
      <c r="L3464" s="69"/>
      <c r="M3464" s="69"/>
      <c r="N3464" s="3"/>
      <c r="O3464" s="3"/>
      <c r="P3464" s="3"/>
      <c r="Q3464" s="3"/>
      <c r="S3464" s="69"/>
      <c r="T3464" s="3"/>
      <c r="U3464" s="1"/>
      <c r="V3464" s="14"/>
      <c r="W3464" s="134"/>
      <c r="X3464" s="3"/>
      <c r="Y3464" s="21"/>
      <c r="Z3464" s="21"/>
      <c r="AA3464" s="14"/>
      <c r="AB3464" s="3"/>
      <c r="AD3464" s="1"/>
      <c r="AE3464" s="22"/>
      <c r="AF3464" s="2"/>
      <c r="AG3464" s="3"/>
      <c r="AH3464" s="3"/>
      <c r="AI3464" s="3"/>
      <c r="AJ3464" s="3"/>
      <c r="AK3464" s="3"/>
      <c r="AM3464" s="1"/>
      <c r="AN3464" s="3"/>
      <c r="AO3464" s="3"/>
      <c r="AP3464" s="3"/>
      <c r="AQ3464" s="3"/>
      <c r="AR3464" s="18"/>
      <c r="AS3464" s="18"/>
      <c r="AT3464" s="3"/>
      <c r="AU3464" s="3"/>
      <c r="AV3464" s="1"/>
      <c r="AW3464" s="196"/>
      <c r="AX3464" s="3"/>
      <c r="BD3464" s="41"/>
    </row>
    <row r="3465" spans="1:56" s="42" customFormat="1" ht="15" customHeight="1" x14ac:dyDescent="0.25">
      <c r="A3465" s="18"/>
      <c r="B3465" s="3"/>
      <c r="C3465" s="3"/>
      <c r="D3465" s="18"/>
      <c r="E3465" s="3"/>
      <c r="F3465" s="3"/>
      <c r="G3465" s="3"/>
      <c r="H3465" s="3"/>
      <c r="I3465" s="3"/>
      <c r="J3465" s="3"/>
      <c r="K3465" s="69"/>
      <c r="L3465" s="69"/>
      <c r="M3465" s="69"/>
      <c r="N3465" s="3"/>
      <c r="O3465" s="3"/>
      <c r="P3465" s="3"/>
      <c r="Q3465" s="3"/>
      <c r="S3465" s="69"/>
      <c r="T3465" s="3"/>
      <c r="U3465" s="1"/>
      <c r="V3465" s="14"/>
      <c r="W3465" s="134"/>
      <c r="X3465" s="3"/>
      <c r="Y3465" s="21"/>
      <c r="Z3465" s="21"/>
      <c r="AA3465" s="14"/>
      <c r="AB3465" s="3"/>
      <c r="AD3465" s="1"/>
      <c r="AE3465" s="22"/>
      <c r="AF3465" s="2"/>
      <c r="AG3465" s="3"/>
      <c r="AH3465" s="3"/>
      <c r="AI3465" s="3"/>
      <c r="AJ3465" s="3"/>
      <c r="AK3465" s="3"/>
      <c r="AM3465" s="1"/>
      <c r="AN3465" s="3"/>
      <c r="AO3465" s="3"/>
      <c r="AP3465" s="3"/>
      <c r="AQ3465" s="3"/>
      <c r="AR3465" s="18"/>
      <c r="AS3465" s="18"/>
      <c r="AT3465" s="3"/>
      <c r="AU3465" s="3"/>
      <c r="AV3465" s="1"/>
      <c r="AW3465" s="196"/>
      <c r="AX3465" s="3"/>
      <c r="BD3465" s="41"/>
    </row>
    <row r="3466" spans="1:56" s="42" customFormat="1" ht="15" customHeight="1" x14ac:dyDescent="0.25">
      <c r="A3466" s="18"/>
      <c r="B3466" s="3"/>
      <c r="C3466" s="3"/>
      <c r="D3466" s="18"/>
      <c r="E3466" s="3"/>
      <c r="F3466" s="3"/>
      <c r="G3466" s="3"/>
      <c r="H3466" s="3"/>
      <c r="I3466" s="3"/>
      <c r="J3466" s="3"/>
      <c r="K3466" s="69"/>
      <c r="L3466" s="69"/>
      <c r="M3466" s="69"/>
      <c r="N3466" s="3"/>
      <c r="O3466" s="3"/>
      <c r="P3466" s="3"/>
      <c r="Q3466" s="3"/>
      <c r="S3466" s="69"/>
      <c r="T3466" s="3"/>
      <c r="U3466" s="1"/>
      <c r="V3466" s="14"/>
      <c r="W3466" s="134"/>
      <c r="X3466" s="3"/>
      <c r="Y3466" s="21"/>
      <c r="Z3466" s="21"/>
      <c r="AA3466" s="14"/>
      <c r="AB3466" s="3"/>
      <c r="AD3466" s="1"/>
      <c r="AE3466" s="15"/>
      <c r="AF3466" s="2"/>
      <c r="AG3466" s="3"/>
      <c r="AH3466" s="3"/>
      <c r="AI3466" s="3"/>
      <c r="AJ3466" s="3"/>
      <c r="AK3466" s="3"/>
      <c r="AM3466" s="1"/>
      <c r="AN3466" s="3"/>
      <c r="AO3466" s="3"/>
      <c r="AP3466" s="3"/>
      <c r="AQ3466" s="3"/>
      <c r="AR3466" s="18"/>
      <c r="AS3466" s="18"/>
      <c r="AT3466" s="3"/>
      <c r="AU3466" s="3"/>
      <c r="AV3466" s="1"/>
      <c r="AW3466" s="196"/>
      <c r="AX3466" s="3"/>
      <c r="BD3466" s="41"/>
    </row>
    <row r="3467" spans="1:56" s="42" customFormat="1" ht="15" customHeight="1" x14ac:dyDescent="0.25">
      <c r="A3467" s="18"/>
      <c r="B3467" s="3"/>
      <c r="C3467" s="3"/>
      <c r="D3467" s="18"/>
      <c r="E3467" s="3"/>
      <c r="F3467" s="3"/>
      <c r="G3467" s="3"/>
      <c r="H3467" s="3"/>
      <c r="I3467" s="3"/>
      <c r="J3467" s="3"/>
      <c r="K3467" s="69"/>
      <c r="L3467" s="69"/>
      <c r="M3467" s="69"/>
      <c r="N3467" s="3"/>
      <c r="O3467" s="3"/>
      <c r="P3467" s="3"/>
      <c r="Q3467" s="3"/>
      <c r="S3467" s="69"/>
      <c r="T3467" s="3"/>
      <c r="U3467" s="1"/>
      <c r="V3467" s="14"/>
      <c r="W3467" s="134"/>
      <c r="X3467" s="3"/>
      <c r="Y3467" s="21"/>
      <c r="Z3467" s="21"/>
      <c r="AA3467" s="14"/>
      <c r="AB3467" s="3"/>
      <c r="AD3467" s="1"/>
      <c r="AE3467" s="15"/>
      <c r="AF3467" s="2"/>
      <c r="AG3467" s="3"/>
      <c r="AH3467" s="3"/>
      <c r="AI3467" s="3"/>
      <c r="AJ3467" s="3"/>
      <c r="AK3467" s="3"/>
      <c r="AM3467" s="1"/>
      <c r="AN3467" s="3"/>
      <c r="AO3467" s="3"/>
      <c r="AP3467" s="3"/>
      <c r="AQ3467" s="3"/>
      <c r="AR3467" s="18"/>
      <c r="AS3467" s="18"/>
      <c r="AT3467" s="3"/>
      <c r="AU3467" s="3"/>
      <c r="AV3467" s="1"/>
      <c r="AW3467" s="196"/>
      <c r="AX3467" s="3"/>
      <c r="BD3467" s="41"/>
    </row>
    <row r="3468" spans="1:56" s="42" customFormat="1" ht="15" customHeight="1" x14ac:dyDescent="0.25">
      <c r="A3468" s="18"/>
      <c r="B3468" s="48"/>
      <c r="C3468" s="18"/>
      <c r="D3468" s="18"/>
      <c r="E3468" s="48"/>
      <c r="F3468" s="18"/>
      <c r="G3468" s="18"/>
      <c r="H3468" s="18"/>
      <c r="I3468" s="18"/>
      <c r="J3468" s="18"/>
      <c r="K3468" s="60"/>
      <c r="L3468" s="60"/>
      <c r="M3468" s="60"/>
      <c r="N3468" s="18"/>
      <c r="O3468" s="18"/>
      <c r="P3468" s="18"/>
      <c r="Q3468" s="18"/>
      <c r="S3468" s="60"/>
      <c r="T3468" s="18"/>
      <c r="U3468" s="17"/>
      <c r="V3468" s="33"/>
      <c r="W3468" s="134"/>
      <c r="X3468" s="18"/>
      <c r="Y3468" s="13"/>
      <c r="Z3468" s="13"/>
      <c r="AA3468" s="33"/>
      <c r="AB3468" s="3"/>
      <c r="AD3468" s="17"/>
      <c r="AE3468" s="34"/>
      <c r="AF3468" s="2"/>
      <c r="AG3468" s="18"/>
      <c r="AH3468" s="18"/>
      <c r="AI3468" s="18"/>
      <c r="AJ3468" s="18"/>
      <c r="AK3468" s="3"/>
      <c r="AM3468" s="17"/>
      <c r="AN3468" s="18"/>
      <c r="AO3468" s="18"/>
      <c r="AP3468" s="18"/>
      <c r="AQ3468" s="18"/>
      <c r="AR3468" s="18"/>
      <c r="AS3468" s="18"/>
      <c r="AT3468" s="18"/>
      <c r="AU3468" s="18"/>
      <c r="AV3468" s="17"/>
      <c r="AW3468" s="200"/>
      <c r="AX3468" s="18"/>
      <c r="BD3468" s="41"/>
    </row>
    <row r="3469" spans="1:56" s="42" customFormat="1" ht="15" customHeight="1" x14ac:dyDescent="0.25">
      <c r="A3469" s="18"/>
      <c r="B3469" s="48"/>
      <c r="C3469" s="18"/>
      <c r="D3469" s="18"/>
      <c r="E3469" s="48"/>
      <c r="F3469" s="18"/>
      <c r="G3469" s="18"/>
      <c r="H3469" s="18"/>
      <c r="I3469" s="18"/>
      <c r="J3469" s="18"/>
      <c r="K3469" s="60"/>
      <c r="L3469" s="60"/>
      <c r="M3469" s="60"/>
      <c r="N3469" s="18"/>
      <c r="O3469" s="18"/>
      <c r="P3469" s="18"/>
      <c r="Q3469" s="18"/>
      <c r="S3469" s="60"/>
      <c r="T3469" s="18"/>
      <c r="U3469" s="17"/>
      <c r="V3469" s="33"/>
      <c r="W3469" s="134"/>
      <c r="X3469" s="18"/>
      <c r="Y3469" s="13"/>
      <c r="Z3469" s="13"/>
      <c r="AA3469" s="33"/>
      <c r="AB3469" s="3"/>
      <c r="AD3469" s="17"/>
      <c r="AE3469" s="34"/>
      <c r="AF3469" s="2"/>
      <c r="AG3469" s="18"/>
      <c r="AH3469" s="18"/>
      <c r="AI3469" s="18"/>
      <c r="AJ3469" s="18"/>
      <c r="AK3469" s="3"/>
      <c r="AM3469" s="17"/>
      <c r="AN3469" s="18"/>
      <c r="AO3469" s="18"/>
      <c r="AP3469" s="18"/>
      <c r="AQ3469" s="18"/>
      <c r="AR3469" s="18"/>
      <c r="AS3469" s="18"/>
      <c r="AT3469" s="18"/>
      <c r="AU3469" s="18"/>
      <c r="AV3469" s="17"/>
      <c r="AW3469" s="200"/>
      <c r="AX3469" s="18"/>
      <c r="BD3469" s="41"/>
    </row>
    <row r="3470" spans="1:56" s="42" customFormat="1" ht="15" customHeight="1" x14ac:dyDescent="0.25">
      <c r="A3470" s="18"/>
      <c r="B3470" s="3"/>
      <c r="C3470" s="3"/>
      <c r="D3470" s="18"/>
      <c r="E3470" s="3"/>
      <c r="F3470" s="3"/>
      <c r="G3470" s="3"/>
      <c r="H3470" s="3"/>
      <c r="I3470" s="3"/>
      <c r="J3470" s="3"/>
      <c r="K3470" s="69"/>
      <c r="L3470" s="69"/>
      <c r="M3470" s="69"/>
      <c r="N3470" s="3"/>
      <c r="O3470" s="3"/>
      <c r="P3470" s="3"/>
      <c r="Q3470" s="3"/>
      <c r="S3470" s="69"/>
      <c r="T3470" s="3"/>
      <c r="U3470" s="1"/>
      <c r="V3470" s="14"/>
      <c r="W3470" s="134"/>
      <c r="X3470" s="3"/>
      <c r="Y3470" s="21"/>
      <c r="Z3470" s="21"/>
      <c r="AA3470" s="14"/>
      <c r="AB3470" s="3"/>
      <c r="AD3470" s="1"/>
      <c r="AE3470" s="15"/>
      <c r="AF3470" s="2"/>
      <c r="AG3470" s="3"/>
      <c r="AH3470" s="3"/>
      <c r="AI3470" s="3"/>
      <c r="AJ3470" s="3"/>
      <c r="AK3470" s="3"/>
      <c r="AM3470" s="1"/>
      <c r="AN3470" s="3"/>
      <c r="AO3470" s="3"/>
      <c r="AP3470" s="3"/>
      <c r="AQ3470" s="3"/>
      <c r="AR3470" s="18"/>
      <c r="AS3470" s="18"/>
      <c r="AT3470" s="3"/>
      <c r="AU3470" s="3"/>
      <c r="AV3470" s="1"/>
      <c r="AW3470" s="196"/>
      <c r="AX3470" s="3"/>
      <c r="BD3470" s="41"/>
    </row>
    <row r="3471" spans="1:56" s="42" customFormat="1" ht="15" customHeight="1" x14ac:dyDescent="0.25">
      <c r="A3471" s="18"/>
      <c r="B3471" s="3"/>
      <c r="C3471" s="3"/>
      <c r="D3471" s="18"/>
      <c r="E3471" s="3"/>
      <c r="F3471" s="3"/>
      <c r="G3471" s="3"/>
      <c r="H3471" s="3"/>
      <c r="I3471" s="3"/>
      <c r="J3471" s="3"/>
      <c r="K3471" s="69"/>
      <c r="L3471" s="69"/>
      <c r="M3471" s="69"/>
      <c r="N3471" s="3"/>
      <c r="O3471" s="3"/>
      <c r="P3471" s="3"/>
      <c r="Q3471" s="3"/>
      <c r="S3471" s="69"/>
      <c r="T3471" s="3"/>
      <c r="U3471" s="1"/>
      <c r="V3471" s="14"/>
      <c r="W3471" s="134"/>
      <c r="X3471" s="3"/>
      <c r="Y3471" s="21"/>
      <c r="Z3471" s="21"/>
      <c r="AA3471" s="14"/>
      <c r="AB3471" s="3"/>
      <c r="AD3471" s="1"/>
      <c r="AE3471" s="15"/>
      <c r="AF3471" s="2"/>
      <c r="AG3471" s="3"/>
      <c r="AH3471" s="3"/>
      <c r="AI3471" s="3"/>
      <c r="AJ3471" s="3"/>
      <c r="AK3471" s="3"/>
      <c r="AM3471" s="1"/>
      <c r="AN3471" s="3"/>
      <c r="AO3471" s="3"/>
      <c r="AP3471" s="3"/>
      <c r="AQ3471" s="3"/>
      <c r="AR3471" s="18"/>
      <c r="AS3471" s="18"/>
      <c r="AT3471" s="3"/>
      <c r="AU3471" s="3"/>
      <c r="AV3471" s="1"/>
      <c r="AW3471" s="196"/>
      <c r="AX3471" s="3"/>
      <c r="BD3471" s="41"/>
    </row>
    <row r="3472" spans="1:56" s="42" customFormat="1" ht="15" customHeight="1" x14ac:dyDescent="0.25">
      <c r="A3472" s="18"/>
      <c r="B3472" s="3"/>
      <c r="C3472" s="3"/>
      <c r="D3472" s="18"/>
      <c r="E3472" s="3"/>
      <c r="F3472" s="3"/>
      <c r="G3472" s="3"/>
      <c r="H3472" s="3"/>
      <c r="I3472" s="3"/>
      <c r="J3472" s="3"/>
      <c r="K3472" s="69"/>
      <c r="L3472" s="69"/>
      <c r="M3472" s="69"/>
      <c r="N3472" s="3"/>
      <c r="O3472" s="3"/>
      <c r="P3472" s="3"/>
      <c r="Q3472" s="3"/>
      <c r="S3472" s="69"/>
      <c r="T3472" s="3"/>
      <c r="U3472" s="1"/>
      <c r="V3472" s="14"/>
      <c r="W3472" s="134"/>
      <c r="X3472" s="3"/>
      <c r="Y3472" s="21"/>
      <c r="Z3472" s="21"/>
      <c r="AA3472" s="14"/>
      <c r="AB3472" s="3"/>
      <c r="AD3472" s="1"/>
      <c r="AE3472" s="15"/>
      <c r="AF3472" s="2"/>
      <c r="AG3472" s="3"/>
      <c r="AH3472" s="3"/>
      <c r="AI3472" s="3"/>
      <c r="AJ3472" s="3"/>
      <c r="AK3472" s="3"/>
      <c r="AM3472" s="1"/>
      <c r="AN3472" s="3"/>
      <c r="AO3472" s="3"/>
      <c r="AP3472" s="3"/>
      <c r="AQ3472" s="3"/>
      <c r="AR3472" s="18"/>
      <c r="AS3472" s="18"/>
      <c r="AT3472" s="3"/>
      <c r="AU3472" s="3"/>
      <c r="AV3472" s="1"/>
      <c r="AW3472" s="196"/>
      <c r="AX3472" s="3"/>
      <c r="BD3472" s="41"/>
    </row>
    <row r="3473" spans="1:56" s="42" customFormat="1" ht="15" customHeight="1" x14ac:dyDescent="0.25">
      <c r="A3473" s="18"/>
      <c r="B3473" s="3"/>
      <c r="C3473" s="3"/>
      <c r="D3473" s="18"/>
      <c r="E3473" s="3"/>
      <c r="F3473" s="3"/>
      <c r="G3473" s="3"/>
      <c r="H3473" s="3"/>
      <c r="I3473" s="3"/>
      <c r="J3473" s="3"/>
      <c r="K3473" s="69"/>
      <c r="L3473" s="69"/>
      <c r="M3473" s="69"/>
      <c r="N3473" s="3"/>
      <c r="O3473" s="3"/>
      <c r="P3473" s="3"/>
      <c r="Q3473" s="3"/>
      <c r="S3473" s="69"/>
      <c r="T3473" s="3"/>
      <c r="U3473" s="1"/>
      <c r="V3473" s="14"/>
      <c r="W3473" s="134"/>
      <c r="X3473" s="3"/>
      <c r="Y3473" s="21"/>
      <c r="Z3473" s="21"/>
      <c r="AA3473" s="14"/>
      <c r="AB3473" s="3"/>
      <c r="AD3473" s="1"/>
      <c r="AE3473" s="15"/>
      <c r="AF3473" s="2"/>
      <c r="AG3473" s="3"/>
      <c r="AH3473" s="3"/>
      <c r="AI3473" s="3"/>
      <c r="AJ3473" s="3"/>
      <c r="AK3473" s="3"/>
      <c r="AM3473" s="1"/>
      <c r="AN3473" s="3"/>
      <c r="AO3473" s="3"/>
      <c r="AP3473" s="3"/>
      <c r="AQ3473" s="3"/>
      <c r="AR3473" s="18"/>
      <c r="AS3473" s="18"/>
      <c r="AT3473" s="3"/>
      <c r="AU3473" s="3"/>
      <c r="AV3473" s="1"/>
      <c r="AW3473" s="196"/>
      <c r="AX3473" s="3"/>
      <c r="BD3473" s="41"/>
    </row>
    <row r="3474" spans="1:56" s="42" customFormat="1" ht="15" customHeight="1" x14ac:dyDescent="0.25">
      <c r="A3474" s="18"/>
      <c r="B3474" s="3"/>
      <c r="C3474" s="3"/>
      <c r="D3474" s="18"/>
      <c r="E3474" s="3"/>
      <c r="F3474" s="3"/>
      <c r="G3474" s="3"/>
      <c r="H3474" s="3"/>
      <c r="I3474" s="3"/>
      <c r="J3474" s="3"/>
      <c r="K3474" s="69"/>
      <c r="L3474" s="69"/>
      <c r="M3474" s="69"/>
      <c r="N3474" s="3"/>
      <c r="O3474" s="3"/>
      <c r="P3474" s="3"/>
      <c r="Q3474" s="3"/>
      <c r="S3474" s="69"/>
      <c r="T3474" s="3"/>
      <c r="U3474" s="1"/>
      <c r="V3474" s="14"/>
      <c r="W3474" s="134"/>
      <c r="X3474" s="3"/>
      <c r="Y3474" s="21"/>
      <c r="Z3474" s="21"/>
      <c r="AA3474" s="14"/>
      <c r="AB3474" s="3"/>
      <c r="AD3474" s="1"/>
      <c r="AE3474" s="15"/>
      <c r="AF3474" s="2"/>
      <c r="AG3474" s="3"/>
      <c r="AH3474" s="3"/>
      <c r="AI3474" s="3"/>
      <c r="AJ3474" s="3"/>
      <c r="AK3474" s="3"/>
      <c r="AM3474" s="1"/>
      <c r="AN3474" s="3"/>
      <c r="AO3474" s="3"/>
      <c r="AP3474" s="3"/>
      <c r="AQ3474" s="3"/>
      <c r="AR3474" s="18"/>
      <c r="AS3474" s="18"/>
      <c r="AT3474" s="3"/>
      <c r="AU3474" s="3"/>
      <c r="AV3474" s="1"/>
      <c r="AW3474" s="196"/>
      <c r="AX3474" s="3"/>
      <c r="BD3474" s="41"/>
    </row>
    <row r="3475" spans="1:56" s="42" customFormat="1" ht="15" customHeight="1" x14ac:dyDescent="0.25">
      <c r="A3475" s="18"/>
      <c r="B3475" s="3"/>
      <c r="C3475" s="3"/>
      <c r="D3475" s="18"/>
      <c r="E3475" s="3"/>
      <c r="F3475" s="3"/>
      <c r="G3475" s="3"/>
      <c r="H3475" s="3"/>
      <c r="I3475" s="3"/>
      <c r="J3475" s="3"/>
      <c r="K3475" s="69"/>
      <c r="L3475" s="69"/>
      <c r="M3475" s="69"/>
      <c r="N3475" s="3"/>
      <c r="O3475" s="3"/>
      <c r="P3475" s="3"/>
      <c r="Q3475" s="3"/>
      <c r="S3475" s="69"/>
      <c r="T3475" s="3"/>
      <c r="U3475" s="1"/>
      <c r="V3475" s="14"/>
      <c r="W3475" s="134"/>
      <c r="X3475" s="3"/>
      <c r="Y3475" s="21"/>
      <c r="Z3475" s="21"/>
      <c r="AA3475" s="14"/>
      <c r="AB3475" s="3"/>
      <c r="AD3475" s="1"/>
      <c r="AE3475" s="15"/>
      <c r="AF3475" s="2"/>
      <c r="AG3475" s="3"/>
      <c r="AH3475" s="3"/>
      <c r="AI3475" s="3"/>
      <c r="AJ3475" s="3"/>
      <c r="AK3475" s="3"/>
      <c r="AM3475" s="1"/>
      <c r="AN3475" s="3"/>
      <c r="AO3475" s="3"/>
      <c r="AP3475" s="3"/>
      <c r="AQ3475" s="3"/>
      <c r="AR3475" s="18"/>
      <c r="AS3475" s="18"/>
      <c r="AT3475" s="3"/>
      <c r="AU3475" s="3"/>
      <c r="AV3475" s="1"/>
      <c r="AW3475" s="196"/>
      <c r="AX3475" s="3"/>
      <c r="BD3475" s="41"/>
    </row>
    <row r="3476" spans="1:56" s="42" customFormat="1" ht="15" customHeight="1" x14ac:dyDescent="0.25">
      <c r="A3476" s="18"/>
      <c r="B3476" s="3"/>
      <c r="C3476" s="3"/>
      <c r="D3476" s="18"/>
      <c r="E3476" s="3"/>
      <c r="F3476" s="3"/>
      <c r="G3476" s="3"/>
      <c r="H3476" s="3"/>
      <c r="I3476" s="3"/>
      <c r="J3476" s="3"/>
      <c r="K3476" s="69"/>
      <c r="L3476" s="69"/>
      <c r="M3476" s="69"/>
      <c r="N3476" s="3"/>
      <c r="O3476" s="3"/>
      <c r="P3476" s="3"/>
      <c r="Q3476" s="3"/>
      <c r="S3476" s="69"/>
      <c r="T3476" s="3"/>
      <c r="U3476" s="1"/>
      <c r="V3476" s="14"/>
      <c r="W3476" s="134"/>
      <c r="X3476" s="3"/>
      <c r="Y3476" s="21"/>
      <c r="Z3476" s="21"/>
      <c r="AA3476" s="14"/>
      <c r="AB3476" s="3"/>
      <c r="AD3476" s="1"/>
      <c r="AE3476" s="15"/>
      <c r="AF3476" s="2"/>
      <c r="AG3476" s="3"/>
      <c r="AH3476" s="3"/>
      <c r="AI3476" s="3"/>
      <c r="AJ3476" s="3"/>
      <c r="AK3476" s="3"/>
      <c r="AM3476" s="1"/>
      <c r="AN3476" s="3"/>
      <c r="AO3476" s="3"/>
      <c r="AP3476" s="3"/>
      <c r="AQ3476" s="3"/>
      <c r="AR3476" s="18"/>
      <c r="AS3476" s="18"/>
      <c r="AT3476" s="3"/>
      <c r="AU3476" s="3"/>
      <c r="AV3476" s="1"/>
      <c r="AW3476" s="196"/>
      <c r="AX3476" s="3"/>
      <c r="BD3476" s="41"/>
    </row>
    <row r="3477" spans="1:56" s="42" customFormat="1" ht="15" customHeight="1" x14ac:dyDescent="0.25">
      <c r="A3477" s="18"/>
      <c r="B3477" s="3"/>
      <c r="C3477" s="3"/>
      <c r="D3477" s="18"/>
      <c r="E3477" s="3"/>
      <c r="F3477" s="3"/>
      <c r="G3477" s="3"/>
      <c r="H3477" s="3"/>
      <c r="I3477" s="3"/>
      <c r="J3477" s="3"/>
      <c r="K3477" s="69"/>
      <c r="L3477" s="69"/>
      <c r="M3477" s="69"/>
      <c r="N3477" s="3"/>
      <c r="O3477" s="3"/>
      <c r="P3477" s="3"/>
      <c r="Q3477" s="3"/>
      <c r="S3477" s="69"/>
      <c r="T3477" s="3"/>
      <c r="U3477" s="1"/>
      <c r="V3477" s="14"/>
      <c r="W3477" s="134"/>
      <c r="X3477" s="3"/>
      <c r="Y3477" s="21"/>
      <c r="Z3477" s="21"/>
      <c r="AA3477" s="14"/>
      <c r="AB3477" s="3"/>
      <c r="AD3477" s="1"/>
      <c r="AE3477" s="15"/>
      <c r="AF3477" s="2"/>
      <c r="AG3477" s="3"/>
      <c r="AH3477" s="3"/>
      <c r="AI3477" s="3"/>
      <c r="AJ3477" s="3"/>
      <c r="AK3477" s="3"/>
      <c r="AM3477" s="1"/>
      <c r="AN3477" s="3"/>
      <c r="AO3477" s="3"/>
      <c r="AP3477" s="3"/>
      <c r="AQ3477" s="3"/>
      <c r="AR3477" s="18"/>
      <c r="AS3477" s="18"/>
      <c r="AT3477" s="3"/>
      <c r="AU3477" s="3"/>
      <c r="AV3477" s="1"/>
      <c r="AW3477" s="196"/>
      <c r="AX3477" s="3"/>
      <c r="BD3477" s="41"/>
    </row>
    <row r="3478" spans="1:56" s="42" customFormat="1" ht="15" customHeight="1" x14ac:dyDescent="0.25">
      <c r="A3478" s="18"/>
      <c r="B3478" s="3"/>
      <c r="C3478" s="3"/>
      <c r="D3478" s="18"/>
      <c r="E3478" s="3"/>
      <c r="F3478" s="3"/>
      <c r="G3478" s="3"/>
      <c r="H3478" s="3"/>
      <c r="I3478" s="3"/>
      <c r="J3478" s="3"/>
      <c r="K3478" s="69"/>
      <c r="L3478" s="69"/>
      <c r="M3478" s="69"/>
      <c r="N3478" s="3"/>
      <c r="O3478" s="3"/>
      <c r="P3478" s="3"/>
      <c r="Q3478" s="3"/>
      <c r="S3478" s="69"/>
      <c r="T3478" s="3"/>
      <c r="U3478" s="1"/>
      <c r="V3478" s="14"/>
      <c r="W3478" s="134"/>
      <c r="X3478" s="3"/>
      <c r="Y3478" s="21"/>
      <c r="Z3478" s="21"/>
      <c r="AA3478" s="14"/>
      <c r="AB3478" s="3"/>
      <c r="AD3478" s="1"/>
      <c r="AE3478" s="15"/>
      <c r="AF3478" s="2"/>
      <c r="AG3478" s="3"/>
      <c r="AH3478" s="3"/>
      <c r="AI3478" s="3"/>
      <c r="AJ3478" s="3"/>
      <c r="AK3478" s="3"/>
      <c r="AM3478" s="1"/>
      <c r="AN3478" s="3"/>
      <c r="AO3478" s="3"/>
      <c r="AP3478" s="3"/>
      <c r="AQ3478" s="3"/>
      <c r="AR3478" s="18"/>
      <c r="AS3478" s="18"/>
      <c r="AT3478" s="3"/>
      <c r="AU3478" s="3"/>
      <c r="AV3478" s="1"/>
      <c r="AW3478" s="196"/>
      <c r="AX3478" s="3"/>
      <c r="BD3478" s="41"/>
    </row>
    <row r="3479" spans="1:56" s="42" customFormat="1" ht="15" customHeight="1" x14ac:dyDescent="0.25">
      <c r="A3479" s="18"/>
      <c r="B3479" s="3"/>
      <c r="C3479" s="3"/>
      <c r="D3479" s="18"/>
      <c r="E3479" s="3"/>
      <c r="F3479" s="3"/>
      <c r="G3479" s="3"/>
      <c r="H3479" s="3"/>
      <c r="I3479" s="3"/>
      <c r="J3479" s="3"/>
      <c r="K3479" s="69"/>
      <c r="L3479" s="69"/>
      <c r="M3479" s="69"/>
      <c r="N3479" s="3"/>
      <c r="O3479" s="3"/>
      <c r="P3479" s="3"/>
      <c r="Q3479" s="3"/>
      <c r="S3479" s="69"/>
      <c r="T3479" s="3"/>
      <c r="U3479" s="1"/>
      <c r="V3479" s="14"/>
      <c r="W3479" s="134"/>
      <c r="X3479" s="3"/>
      <c r="Y3479" s="21"/>
      <c r="Z3479" s="21"/>
      <c r="AA3479" s="14"/>
      <c r="AB3479" s="3"/>
      <c r="AD3479" s="1"/>
      <c r="AE3479" s="15"/>
      <c r="AF3479" s="2"/>
      <c r="AG3479" s="3"/>
      <c r="AH3479" s="3"/>
      <c r="AI3479" s="3"/>
      <c r="AJ3479" s="3"/>
      <c r="AK3479" s="3"/>
      <c r="AM3479" s="1"/>
      <c r="AN3479" s="3"/>
      <c r="AO3479" s="3"/>
      <c r="AP3479" s="3"/>
      <c r="AQ3479" s="3"/>
      <c r="AR3479" s="18"/>
      <c r="AS3479" s="18"/>
      <c r="AT3479" s="3"/>
      <c r="AU3479" s="3"/>
      <c r="AV3479" s="1"/>
      <c r="AW3479" s="196"/>
      <c r="AX3479" s="3"/>
      <c r="BD3479" s="41"/>
    </row>
    <row r="3480" spans="1:56" s="42" customFormat="1" ht="15" customHeight="1" x14ac:dyDescent="0.25">
      <c r="A3480" s="18"/>
      <c r="B3480" s="3"/>
      <c r="C3480" s="3"/>
      <c r="D3480" s="18"/>
      <c r="E3480" s="3"/>
      <c r="F3480" s="3"/>
      <c r="G3480" s="3"/>
      <c r="H3480" s="3"/>
      <c r="I3480" s="3"/>
      <c r="J3480" s="3"/>
      <c r="K3480" s="69"/>
      <c r="L3480" s="69"/>
      <c r="M3480" s="69"/>
      <c r="N3480" s="3"/>
      <c r="O3480" s="3"/>
      <c r="P3480" s="3"/>
      <c r="Q3480" s="3"/>
      <c r="S3480" s="69"/>
      <c r="T3480" s="3"/>
      <c r="U3480" s="1"/>
      <c r="V3480" s="14"/>
      <c r="W3480" s="134"/>
      <c r="X3480" s="3"/>
      <c r="Y3480" s="21"/>
      <c r="Z3480" s="21"/>
      <c r="AA3480" s="14"/>
      <c r="AB3480" s="3"/>
      <c r="AD3480" s="1"/>
      <c r="AE3480" s="15"/>
      <c r="AF3480" s="2"/>
      <c r="AG3480" s="3"/>
      <c r="AH3480" s="3"/>
      <c r="AI3480" s="3"/>
      <c r="AJ3480" s="3"/>
      <c r="AK3480" s="3"/>
      <c r="AM3480" s="1"/>
      <c r="AN3480" s="3"/>
      <c r="AO3480" s="3"/>
      <c r="AP3480" s="3"/>
      <c r="AQ3480" s="3"/>
      <c r="AR3480" s="18"/>
      <c r="AS3480" s="18"/>
      <c r="AT3480" s="3"/>
      <c r="AU3480" s="3"/>
      <c r="AV3480" s="1"/>
      <c r="AW3480" s="196"/>
      <c r="AX3480" s="3"/>
      <c r="BD3480" s="41"/>
    </row>
    <row r="3481" spans="1:56" s="42" customFormat="1" ht="15" customHeight="1" x14ac:dyDescent="0.25">
      <c r="A3481" s="18"/>
      <c r="B3481" s="3"/>
      <c r="C3481" s="3"/>
      <c r="D3481" s="18"/>
      <c r="E3481" s="3"/>
      <c r="F3481" s="3"/>
      <c r="G3481" s="3"/>
      <c r="H3481" s="3"/>
      <c r="I3481" s="3"/>
      <c r="J3481" s="3"/>
      <c r="K3481" s="69"/>
      <c r="L3481" s="69"/>
      <c r="M3481" s="69"/>
      <c r="N3481" s="3"/>
      <c r="O3481" s="3"/>
      <c r="P3481" s="3"/>
      <c r="Q3481" s="3"/>
      <c r="S3481" s="69"/>
      <c r="T3481" s="3"/>
      <c r="U3481" s="1"/>
      <c r="V3481" s="14"/>
      <c r="W3481" s="134"/>
      <c r="X3481" s="3"/>
      <c r="Y3481" s="21"/>
      <c r="Z3481" s="21"/>
      <c r="AA3481" s="14"/>
      <c r="AB3481" s="3"/>
      <c r="AD3481" s="1"/>
      <c r="AE3481" s="15"/>
      <c r="AF3481" s="2"/>
      <c r="AG3481" s="3"/>
      <c r="AH3481" s="3"/>
      <c r="AI3481" s="3"/>
      <c r="AJ3481" s="3"/>
      <c r="AK3481" s="3"/>
      <c r="AM3481" s="1"/>
      <c r="AN3481" s="3"/>
      <c r="AO3481" s="3"/>
      <c r="AP3481" s="3"/>
      <c r="AQ3481" s="3"/>
      <c r="AR3481" s="18"/>
      <c r="AS3481" s="18"/>
      <c r="AT3481" s="3"/>
      <c r="AU3481" s="3"/>
      <c r="AV3481" s="1"/>
      <c r="AW3481" s="196"/>
      <c r="AX3481" s="3"/>
      <c r="BD3481" s="41"/>
    </row>
    <row r="3482" spans="1:56" s="42" customFormat="1" ht="15" customHeight="1" x14ac:dyDescent="0.25">
      <c r="A3482" s="18"/>
      <c r="B3482" s="18"/>
      <c r="C3482" s="18"/>
      <c r="D3482" s="18"/>
      <c r="E3482" s="18"/>
      <c r="F3482" s="18"/>
      <c r="G3482" s="18"/>
      <c r="H3482" s="18"/>
      <c r="I3482" s="18"/>
      <c r="J3482" s="18"/>
      <c r="K3482" s="60"/>
      <c r="L3482" s="60"/>
      <c r="M3482" s="60"/>
      <c r="N3482" s="18"/>
      <c r="O3482" s="18"/>
      <c r="P3482" s="18"/>
      <c r="Q3482" s="18"/>
      <c r="S3482" s="60"/>
      <c r="T3482" s="18"/>
      <c r="U3482" s="17"/>
      <c r="V3482" s="33"/>
      <c r="W3482" s="134"/>
      <c r="X3482" s="18"/>
      <c r="Y3482" s="13"/>
      <c r="Z3482" s="13"/>
      <c r="AA3482" s="33"/>
      <c r="AB3482" s="3"/>
      <c r="AD3482" s="17"/>
      <c r="AE3482" s="34"/>
      <c r="AF3482" s="2"/>
      <c r="AG3482" s="18"/>
      <c r="AH3482" s="18"/>
      <c r="AI3482" s="18"/>
      <c r="AJ3482" s="18"/>
      <c r="AK3482" s="3"/>
      <c r="AM3482" s="17"/>
      <c r="AN3482" s="18"/>
      <c r="AO3482" s="18"/>
      <c r="AP3482" s="18"/>
      <c r="AQ3482" s="18"/>
      <c r="AR3482" s="18"/>
      <c r="AS3482" s="18"/>
      <c r="AT3482" s="18"/>
      <c r="AU3482" s="18"/>
      <c r="AV3482" s="17"/>
      <c r="AW3482" s="200"/>
      <c r="AX3482" s="18"/>
      <c r="BD3482" s="41"/>
    </row>
    <row r="3483" spans="1:56" s="42" customFormat="1" ht="15" customHeight="1" x14ac:dyDescent="0.25">
      <c r="A3483" s="18"/>
      <c r="B3483" s="18"/>
      <c r="C3483" s="18"/>
      <c r="D3483" s="18"/>
      <c r="E3483" s="18"/>
      <c r="F3483" s="18"/>
      <c r="G3483" s="18"/>
      <c r="H3483" s="18"/>
      <c r="I3483" s="18"/>
      <c r="J3483" s="18"/>
      <c r="K3483" s="60"/>
      <c r="L3483" s="60"/>
      <c r="M3483" s="60"/>
      <c r="N3483" s="18"/>
      <c r="O3483" s="18"/>
      <c r="P3483" s="18"/>
      <c r="Q3483" s="18"/>
      <c r="S3483" s="60"/>
      <c r="T3483" s="18"/>
      <c r="U3483" s="17"/>
      <c r="V3483" s="33"/>
      <c r="W3483" s="134"/>
      <c r="X3483" s="18"/>
      <c r="Y3483" s="13"/>
      <c r="Z3483" s="13"/>
      <c r="AA3483" s="33"/>
      <c r="AB3483" s="3"/>
      <c r="AD3483" s="17"/>
      <c r="AE3483" s="34"/>
      <c r="AF3483" s="2"/>
      <c r="AG3483" s="18"/>
      <c r="AH3483" s="18"/>
      <c r="AI3483" s="18"/>
      <c r="AJ3483" s="18"/>
      <c r="AK3483" s="3"/>
      <c r="AM3483" s="17"/>
      <c r="AN3483" s="18"/>
      <c r="AO3483" s="18"/>
      <c r="AP3483" s="18"/>
      <c r="AQ3483" s="18"/>
      <c r="AR3483" s="18"/>
      <c r="AS3483" s="18"/>
      <c r="AT3483" s="18"/>
      <c r="AU3483" s="18"/>
      <c r="AV3483" s="17"/>
      <c r="AW3483" s="200"/>
      <c r="AX3483" s="18"/>
      <c r="BD3483" s="41"/>
    </row>
    <row r="3484" spans="1:56" s="42" customFormat="1" ht="15" customHeight="1" x14ac:dyDescent="0.25">
      <c r="A3484" s="18"/>
      <c r="B3484" s="18"/>
      <c r="C3484" s="18"/>
      <c r="D3484" s="18"/>
      <c r="E3484" s="18"/>
      <c r="F3484" s="18"/>
      <c r="G3484" s="18"/>
      <c r="H3484" s="18"/>
      <c r="I3484" s="18"/>
      <c r="J3484" s="18"/>
      <c r="K3484" s="60"/>
      <c r="L3484" s="60"/>
      <c r="M3484" s="60"/>
      <c r="N3484" s="18"/>
      <c r="O3484" s="18"/>
      <c r="P3484" s="18"/>
      <c r="Q3484" s="18"/>
      <c r="S3484" s="60"/>
      <c r="T3484" s="18"/>
      <c r="U3484" s="17"/>
      <c r="V3484" s="33"/>
      <c r="W3484" s="134"/>
      <c r="X3484" s="18"/>
      <c r="Y3484" s="13"/>
      <c r="Z3484" s="13"/>
      <c r="AA3484" s="33"/>
      <c r="AB3484" s="3"/>
      <c r="AD3484" s="17"/>
      <c r="AE3484" s="39"/>
      <c r="AF3484" s="37"/>
      <c r="AG3484" s="18"/>
      <c r="AH3484" s="18"/>
      <c r="AI3484" s="18"/>
      <c r="AJ3484" s="18"/>
      <c r="AK3484" s="3"/>
      <c r="AM3484" s="17"/>
      <c r="AN3484" s="18"/>
      <c r="AO3484" s="18"/>
      <c r="AP3484" s="18"/>
      <c r="AQ3484" s="18"/>
      <c r="AR3484" s="18"/>
      <c r="AS3484" s="18"/>
      <c r="AT3484" s="18"/>
      <c r="AU3484" s="18"/>
      <c r="AV3484" s="17"/>
      <c r="AW3484" s="200"/>
      <c r="AX3484" s="18"/>
      <c r="BD3484" s="41"/>
    </row>
    <row r="3485" spans="1:56" s="42" customFormat="1" ht="15" customHeight="1" x14ac:dyDescent="0.25">
      <c r="A3485" s="18"/>
      <c r="B3485" s="18"/>
      <c r="C3485" s="18"/>
      <c r="D3485" s="18"/>
      <c r="E3485" s="18"/>
      <c r="F3485" s="18"/>
      <c r="G3485" s="18"/>
      <c r="H3485" s="18"/>
      <c r="I3485" s="18"/>
      <c r="J3485" s="18"/>
      <c r="K3485" s="60"/>
      <c r="L3485" s="60"/>
      <c r="M3485" s="60"/>
      <c r="N3485" s="18"/>
      <c r="O3485" s="18"/>
      <c r="P3485" s="18"/>
      <c r="Q3485" s="18"/>
      <c r="S3485" s="60"/>
      <c r="T3485" s="18"/>
      <c r="U3485" s="17"/>
      <c r="V3485" s="33"/>
      <c r="W3485" s="134"/>
      <c r="X3485" s="18"/>
      <c r="Y3485" s="13"/>
      <c r="Z3485" s="13"/>
      <c r="AA3485" s="33"/>
      <c r="AB3485" s="3"/>
      <c r="AD3485" s="17"/>
      <c r="AE3485" s="39"/>
      <c r="AF3485" s="37"/>
      <c r="AG3485" s="18"/>
      <c r="AH3485" s="18"/>
      <c r="AI3485" s="18"/>
      <c r="AJ3485" s="18"/>
      <c r="AK3485" s="3"/>
      <c r="AM3485" s="17"/>
      <c r="AN3485" s="18"/>
      <c r="AO3485" s="18"/>
      <c r="AP3485" s="18"/>
      <c r="AQ3485" s="18"/>
      <c r="AR3485" s="18"/>
      <c r="AS3485" s="18"/>
      <c r="AT3485" s="18"/>
      <c r="AU3485" s="18"/>
      <c r="AV3485" s="17"/>
      <c r="AW3485" s="200"/>
      <c r="AX3485" s="18"/>
      <c r="BD3485" s="41"/>
    </row>
    <row r="3486" spans="1:56" s="42" customFormat="1" ht="15" customHeight="1" x14ac:dyDescent="0.25">
      <c r="A3486" s="18"/>
      <c r="B3486" s="18"/>
      <c r="C3486" s="3"/>
      <c r="D3486" s="18"/>
      <c r="E3486" s="18"/>
      <c r="F3486" s="18"/>
      <c r="G3486" s="18"/>
      <c r="H3486" s="18"/>
      <c r="I3486" s="18"/>
      <c r="J3486" s="18"/>
      <c r="K3486" s="60"/>
      <c r="L3486" s="60"/>
      <c r="M3486" s="60"/>
      <c r="N3486" s="18"/>
      <c r="O3486" s="18"/>
      <c r="P3486" s="18"/>
      <c r="Q3486" s="18"/>
      <c r="S3486" s="60"/>
      <c r="T3486" s="18"/>
      <c r="U3486" s="17"/>
      <c r="V3486" s="33"/>
      <c r="W3486" s="134"/>
      <c r="X3486" s="18"/>
      <c r="Y3486" s="13"/>
      <c r="Z3486" s="13"/>
      <c r="AA3486" s="33"/>
      <c r="AB3486" s="3"/>
      <c r="AD3486" s="17"/>
      <c r="AE3486" s="34"/>
      <c r="AF3486" s="2"/>
      <c r="AG3486" s="18"/>
      <c r="AH3486" s="18"/>
      <c r="AI3486" s="18"/>
      <c r="AJ3486" s="18"/>
      <c r="AK3486" s="3"/>
      <c r="AM3486" s="17"/>
      <c r="AN3486" s="18"/>
      <c r="AO3486" s="18"/>
      <c r="AP3486" s="18"/>
      <c r="AQ3486" s="18"/>
      <c r="AR3486" s="18"/>
      <c r="AS3486" s="18"/>
      <c r="AT3486" s="18"/>
      <c r="AU3486" s="18"/>
      <c r="AV3486" s="17"/>
      <c r="AW3486" s="200"/>
      <c r="AX3486" s="18"/>
      <c r="BD3486" s="41"/>
    </row>
    <row r="3487" spans="1:56" s="42" customFormat="1" ht="15" customHeight="1" x14ac:dyDescent="0.25">
      <c r="A3487" s="18"/>
      <c r="B3487" s="18"/>
      <c r="C3487" s="3"/>
      <c r="D3487" s="18"/>
      <c r="E3487" s="18"/>
      <c r="F3487" s="18"/>
      <c r="G3487" s="18"/>
      <c r="H3487" s="18"/>
      <c r="I3487" s="18"/>
      <c r="J3487" s="18"/>
      <c r="K3487" s="60"/>
      <c r="L3487" s="60"/>
      <c r="M3487" s="60"/>
      <c r="N3487" s="18"/>
      <c r="O3487" s="18"/>
      <c r="P3487" s="18"/>
      <c r="Q3487" s="18"/>
      <c r="S3487" s="60"/>
      <c r="T3487" s="18"/>
      <c r="U3487" s="17"/>
      <c r="V3487" s="33"/>
      <c r="W3487" s="134"/>
      <c r="X3487" s="18"/>
      <c r="Y3487" s="13"/>
      <c r="Z3487" s="13"/>
      <c r="AA3487" s="33"/>
      <c r="AB3487" s="3"/>
      <c r="AD3487" s="17"/>
      <c r="AE3487" s="34"/>
      <c r="AF3487" s="2"/>
      <c r="AG3487" s="18"/>
      <c r="AH3487" s="18"/>
      <c r="AI3487" s="18"/>
      <c r="AJ3487" s="18"/>
      <c r="AK3487" s="3"/>
      <c r="AM3487" s="17"/>
      <c r="AN3487" s="18"/>
      <c r="AO3487" s="18"/>
      <c r="AP3487" s="18"/>
      <c r="AQ3487" s="18"/>
      <c r="AR3487" s="18"/>
      <c r="AS3487" s="18"/>
      <c r="AT3487" s="18"/>
      <c r="AU3487" s="18"/>
      <c r="AV3487" s="17"/>
      <c r="AW3487" s="200"/>
      <c r="AX3487" s="18"/>
      <c r="BD3487" s="41"/>
    </row>
    <row r="3488" spans="1:56" s="42" customFormat="1" ht="15" customHeight="1" x14ac:dyDescent="0.25">
      <c r="A3488" s="18"/>
      <c r="B3488" s="48"/>
      <c r="C3488" s="18"/>
      <c r="D3488" s="18"/>
      <c r="E3488" s="18"/>
      <c r="F3488" s="18"/>
      <c r="G3488" s="18"/>
      <c r="H3488" s="18"/>
      <c r="I3488" s="18"/>
      <c r="J3488" s="18"/>
      <c r="K3488" s="60"/>
      <c r="L3488" s="60"/>
      <c r="M3488" s="60"/>
      <c r="N3488" s="18"/>
      <c r="O3488" s="18"/>
      <c r="P3488" s="18"/>
      <c r="Q3488" s="18"/>
      <c r="S3488" s="60"/>
      <c r="T3488" s="18"/>
      <c r="U3488" s="17"/>
      <c r="V3488" s="33"/>
      <c r="W3488" s="134"/>
      <c r="X3488" s="18"/>
      <c r="Y3488" s="13"/>
      <c r="Z3488" s="13"/>
      <c r="AA3488" s="33"/>
      <c r="AB3488" s="3"/>
      <c r="AD3488" s="17"/>
      <c r="AE3488" s="34"/>
      <c r="AF3488" s="2"/>
      <c r="AG3488" s="18"/>
      <c r="AH3488" s="18"/>
      <c r="AI3488" s="18"/>
      <c r="AJ3488" s="18"/>
      <c r="AK3488" s="3"/>
      <c r="AM3488" s="17"/>
      <c r="AN3488" s="18"/>
      <c r="AO3488" s="18"/>
      <c r="AP3488" s="18"/>
      <c r="AQ3488" s="18"/>
      <c r="AR3488" s="18"/>
      <c r="AS3488" s="18"/>
      <c r="AT3488" s="18"/>
      <c r="AU3488" s="18"/>
      <c r="AV3488" s="17"/>
      <c r="AW3488" s="200"/>
      <c r="AX3488" s="18"/>
      <c r="BD3488" s="41"/>
    </row>
    <row r="3489" spans="1:56" s="42" customFormat="1" ht="15" customHeight="1" x14ac:dyDescent="0.25">
      <c r="A3489" s="18"/>
      <c r="B3489" s="48"/>
      <c r="C3489" s="18"/>
      <c r="D3489" s="18"/>
      <c r="E3489" s="18"/>
      <c r="F3489" s="18"/>
      <c r="G3489" s="18"/>
      <c r="H3489" s="18"/>
      <c r="I3489" s="18"/>
      <c r="J3489" s="18"/>
      <c r="K3489" s="60"/>
      <c r="L3489" s="60"/>
      <c r="M3489" s="60"/>
      <c r="N3489" s="18"/>
      <c r="O3489" s="18"/>
      <c r="P3489" s="18"/>
      <c r="Q3489" s="18"/>
      <c r="S3489" s="60"/>
      <c r="T3489" s="18"/>
      <c r="U3489" s="17"/>
      <c r="V3489" s="33"/>
      <c r="W3489" s="134"/>
      <c r="X3489" s="18"/>
      <c r="Y3489" s="13"/>
      <c r="Z3489" s="13"/>
      <c r="AA3489" s="33"/>
      <c r="AB3489" s="3"/>
      <c r="AD3489" s="17"/>
      <c r="AE3489" s="34"/>
      <c r="AF3489" s="2"/>
      <c r="AG3489" s="18"/>
      <c r="AH3489" s="18"/>
      <c r="AI3489" s="18"/>
      <c r="AJ3489" s="18"/>
      <c r="AK3489" s="3"/>
      <c r="AM3489" s="17"/>
      <c r="AN3489" s="18"/>
      <c r="AO3489" s="18"/>
      <c r="AP3489" s="18"/>
      <c r="AQ3489" s="18"/>
      <c r="AR3489" s="18"/>
      <c r="AS3489" s="18"/>
      <c r="AT3489" s="18"/>
      <c r="AU3489" s="18"/>
      <c r="AV3489" s="17"/>
      <c r="AW3489" s="200"/>
      <c r="AX3489" s="18"/>
      <c r="BD3489" s="41"/>
    </row>
    <row r="3490" spans="1:56" s="42" customFormat="1" ht="15" customHeight="1" x14ac:dyDescent="0.25">
      <c r="A3490" s="18"/>
      <c r="B3490" s="48"/>
      <c r="C3490" s="18"/>
      <c r="D3490" s="18"/>
      <c r="E3490" s="18"/>
      <c r="F3490" s="18"/>
      <c r="G3490" s="18"/>
      <c r="H3490" s="18"/>
      <c r="I3490" s="18"/>
      <c r="J3490" s="18"/>
      <c r="K3490" s="60"/>
      <c r="L3490" s="60"/>
      <c r="M3490" s="60"/>
      <c r="N3490" s="18"/>
      <c r="O3490" s="18"/>
      <c r="P3490" s="18"/>
      <c r="Q3490" s="18"/>
      <c r="S3490" s="60"/>
      <c r="T3490" s="18"/>
      <c r="U3490" s="17"/>
      <c r="V3490" s="39"/>
      <c r="W3490" s="134"/>
      <c r="X3490" s="18"/>
      <c r="Y3490" s="13"/>
      <c r="Z3490" s="13"/>
      <c r="AA3490" s="33"/>
      <c r="AB3490" s="3"/>
      <c r="AD3490" s="17"/>
      <c r="AE3490" s="34"/>
      <c r="AF3490" s="2"/>
      <c r="AG3490" s="18"/>
      <c r="AH3490" s="18"/>
      <c r="AI3490" s="18"/>
      <c r="AJ3490" s="18"/>
      <c r="AK3490" s="3"/>
      <c r="AM3490" s="17"/>
      <c r="AN3490" s="18"/>
      <c r="AO3490" s="18"/>
      <c r="AP3490" s="18"/>
      <c r="AQ3490" s="18"/>
      <c r="AR3490" s="18"/>
      <c r="AS3490" s="18"/>
      <c r="AT3490" s="18"/>
      <c r="AU3490" s="18"/>
      <c r="AV3490" s="17"/>
      <c r="AW3490" s="200"/>
      <c r="AX3490" s="18"/>
      <c r="BD3490" s="41"/>
    </row>
    <row r="3491" spans="1:56" s="42" customFormat="1" ht="15" customHeight="1" x14ac:dyDescent="0.25">
      <c r="A3491" s="18"/>
      <c r="B3491" s="48"/>
      <c r="C3491" s="18"/>
      <c r="D3491" s="18"/>
      <c r="E3491" s="18"/>
      <c r="F3491" s="18"/>
      <c r="G3491" s="18"/>
      <c r="H3491" s="18"/>
      <c r="I3491" s="18"/>
      <c r="J3491" s="18"/>
      <c r="K3491" s="60"/>
      <c r="L3491" s="60"/>
      <c r="M3491" s="60"/>
      <c r="N3491" s="18"/>
      <c r="O3491" s="18"/>
      <c r="P3491" s="18"/>
      <c r="Q3491" s="18"/>
      <c r="S3491" s="60"/>
      <c r="T3491" s="18"/>
      <c r="U3491" s="17"/>
      <c r="V3491" s="33"/>
      <c r="W3491" s="134"/>
      <c r="X3491" s="18"/>
      <c r="Y3491" s="13"/>
      <c r="Z3491" s="13"/>
      <c r="AA3491" s="33"/>
      <c r="AB3491" s="3"/>
      <c r="AD3491" s="17"/>
      <c r="AE3491" s="34"/>
      <c r="AF3491" s="2"/>
      <c r="AG3491" s="18"/>
      <c r="AH3491" s="18"/>
      <c r="AI3491" s="18"/>
      <c r="AJ3491" s="18"/>
      <c r="AK3491" s="3"/>
      <c r="AM3491" s="17"/>
      <c r="AN3491" s="18"/>
      <c r="AO3491" s="18"/>
      <c r="AP3491" s="18"/>
      <c r="AQ3491" s="18"/>
      <c r="AR3491" s="18"/>
      <c r="AS3491" s="18"/>
      <c r="AT3491" s="18"/>
      <c r="AU3491" s="18"/>
      <c r="AV3491" s="17"/>
      <c r="AW3491" s="200"/>
      <c r="AX3491" s="18"/>
      <c r="BD3491" s="41"/>
    </row>
    <row r="3492" spans="1:56" s="42" customFormat="1" ht="15" customHeight="1" x14ac:dyDescent="0.25">
      <c r="A3492" s="18"/>
      <c r="B3492" s="48"/>
      <c r="C3492" s="18"/>
      <c r="D3492" s="18"/>
      <c r="E3492" s="18"/>
      <c r="F3492" s="18"/>
      <c r="G3492" s="18"/>
      <c r="H3492" s="18"/>
      <c r="I3492" s="18"/>
      <c r="J3492" s="18"/>
      <c r="K3492" s="60"/>
      <c r="L3492" s="60"/>
      <c r="M3492" s="60"/>
      <c r="N3492" s="18"/>
      <c r="O3492" s="18"/>
      <c r="P3492" s="18"/>
      <c r="Q3492" s="18"/>
      <c r="S3492" s="60"/>
      <c r="T3492" s="18"/>
      <c r="U3492" s="17"/>
      <c r="V3492" s="33"/>
      <c r="W3492" s="134"/>
      <c r="X3492" s="18"/>
      <c r="Y3492" s="13"/>
      <c r="Z3492" s="13"/>
      <c r="AA3492" s="33"/>
      <c r="AB3492" s="3"/>
      <c r="AD3492" s="17"/>
      <c r="AE3492" s="34"/>
      <c r="AF3492" s="2"/>
      <c r="AG3492" s="18"/>
      <c r="AH3492" s="18"/>
      <c r="AI3492" s="18"/>
      <c r="AJ3492" s="18"/>
      <c r="AK3492" s="3"/>
      <c r="AM3492" s="17"/>
      <c r="AN3492" s="18"/>
      <c r="AO3492" s="18"/>
      <c r="AP3492" s="18"/>
      <c r="AQ3492" s="18"/>
      <c r="AR3492" s="18"/>
      <c r="AS3492" s="18"/>
      <c r="AT3492" s="18"/>
      <c r="AU3492" s="18"/>
      <c r="AV3492" s="17"/>
      <c r="AW3492" s="200"/>
      <c r="AX3492" s="18"/>
      <c r="BD3492" s="41"/>
    </row>
    <row r="3493" spans="1:56" s="42" customFormat="1" ht="15" customHeight="1" x14ac:dyDescent="0.25">
      <c r="A3493" s="18"/>
      <c r="B3493" s="48"/>
      <c r="C3493" s="18"/>
      <c r="D3493" s="18"/>
      <c r="E3493" s="18"/>
      <c r="F3493" s="18"/>
      <c r="G3493" s="18"/>
      <c r="H3493" s="18"/>
      <c r="I3493" s="18"/>
      <c r="J3493" s="18"/>
      <c r="K3493" s="60"/>
      <c r="L3493" s="60"/>
      <c r="M3493" s="60"/>
      <c r="N3493" s="18"/>
      <c r="O3493" s="18"/>
      <c r="P3493" s="18"/>
      <c r="Q3493" s="18"/>
      <c r="S3493" s="60"/>
      <c r="T3493" s="18"/>
      <c r="U3493" s="17"/>
      <c r="V3493" s="39"/>
      <c r="W3493" s="134"/>
      <c r="X3493" s="18"/>
      <c r="Y3493" s="13"/>
      <c r="Z3493" s="13"/>
      <c r="AA3493" s="33"/>
      <c r="AB3493" s="3"/>
      <c r="AD3493" s="17"/>
      <c r="AE3493" s="34"/>
      <c r="AF3493" s="2"/>
      <c r="AG3493" s="18"/>
      <c r="AH3493" s="18"/>
      <c r="AI3493" s="18"/>
      <c r="AJ3493" s="18"/>
      <c r="AK3493" s="3"/>
      <c r="AM3493" s="17"/>
      <c r="AN3493" s="18"/>
      <c r="AO3493" s="18"/>
      <c r="AP3493" s="18"/>
      <c r="AQ3493" s="18"/>
      <c r="AR3493" s="18"/>
      <c r="AS3493" s="18"/>
      <c r="AT3493" s="18"/>
      <c r="AU3493" s="18"/>
      <c r="AV3493" s="17"/>
      <c r="AW3493" s="200"/>
      <c r="AX3493" s="18"/>
      <c r="BD3493" s="41"/>
    </row>
    <row r="3494" spans="1:56" s="42" customFormat="1" ht="15" customHeight="1" x14ac:dyDescent="0.25">
      <c r="A3494" s="18"/>
      <c r="B3494" s="48"/>
      <c r="C3494" s="18"/>
      <c r="D3494" s="18"/>
      <c r="E3494" s="18"/>
      <c r="F3494" s="18"/>
      <c r="G3494" s="18"/>
      <c r="H3494" s="18"/>
      <c r="I3494" s="18"/>
      <c r="J3494" s="18"/>
      <c r="K3494" s="60"/>
      <c r="L3494" s="60"/>
      <c r="M3494" s="60"/>
      <c r="N3494" s="18"/>
      <c r="O3494" s="18"/>
      <c r="P3494" s="18"/>
      <c r="Q3494" s="18"/>
      <c r="S3494" s="60"/>
      <c r="T3494" s="18"/>
      <c r="U3494" s="17"/>
      <c r="V3494" s="39"/>
      <c r="W3494" s="134"/>
      <c r="X3494" s="18"/>
      <c r="Y3494" s="13"/>
      <c r="Z3494" s="13"/>
      <c r="AA3494" s="33"/>
      <c r="AB3494" s="3"/>
      <c r="AD3494" s="17"/>
      <c r="AE3494" s="34"/>
      <c r="AF3494" s="2"/>
      <c r="AG3494" s="18"/>
      <c r="AH3494" s="18"/>
      <c r="AI3494" s="18"/>
      <c r="AJ3494" s="18"/>
      <c r="AK3494" s="3"/>
      <c r="AM3494" s="17"/>
      <c r="AN3494" s="18"/>
      <c r="AO3494" s="18"/>
      <c r="AP3494" s="18"/>
      <c r="AQ3494" s="18"/>
      <c r="AR3494" s="18"/>
      <c r="AS3494" s="18"/>
      <c r="AT3494" s="18"/>
      <c r="AU3494" s="18"/>
      <c r="AV3494" s="17"/>
      <c r="AW3494" s="200"/>
      <c r="AX3494" s="18"/>
      <c r="BD3494" s="41"/>
    </row>
    <row r="3495" spans="1:56" s="42" customFormat="1" ht="15" customHeight="1" x14ac:dyDescent="0.25">
      <c r="A3495" s="18"/>
      <c r="C3495" s="18"/>
      <c r="D3495" s="18"/>
      <c r="E3495" s="3"/>
      <c r="F3495" s="3"/>
      <c r="G3495" s="3"/>
      <c r="H3495" s="3"/>
      <c r="I3495" s="3"/>
      <c r="J3495" s="3"/>
      <c r="K3495" s="69"/>
      <c r="L3495" s="69"/>
      <c r="M3495" s="69"/>
      <c r="N3495" s="3"/>
      <c r="O3495" s="3"/>
      <c r="P3495" s="3"/>
      <c r="Q3495" s="3"/>
      <c r="S3495" s="69"/>
      <c r="T3495" s="3"/>
      <c r="U3495" s="1"/>
      <c r="V3495" s="14"/>
      <c r="W3495" s="134"/>
      <c r="X3495" s="3"/>
      <c r="Y3495" s="21"/>
      <c r="Z3495" s="21"/>
      <c r="AA3495" s="14"/>
      <c r="AB3495" s="3"/>
      <c r="AD3495" s="1"/>
      <c r="AE3495" s="15"/>
      <c r="AF3495" s="2"/>
      <c r="AG3495" s="3"/>
      <c r="AH3495" s="3"/>
      <c r="AI3495" s="3"/>
      <c r="AJ3495" s="3"/>
      <c r="AK3495" s="3"/>
      <c r="AM3495" s="1"/>
      <c r="AN3495" s="3"/>
      <c r="AO3495" s="3"/>
      <c r="AP3495" s="3"/>
      <c r="AQ3495" s="3"/>
      <c r="AR3495" s="18"/>
      <c r="AS3495" s="18"/>
      <c r="AT3495" s="3"/>
      <c r="AU3495" s="3"/>
      <c r="AV3495" s="1"/>
      <c r="AW3495" s="196"/>
      <c r="AX3495" s="3"/>
      <c r="BD3495" s="41"/>
    </row>
    <row r="3496" spans="1:56" s="42" customFormat="1" ht="15" customHeight="1" x14ac:dyDescent="0.25">
      <c r="A3496" s="18"/>
      <c r="C3496" s="18"/>
      <c r="D3496" s="18"/>
      <c r="E3496" s="3"/>
      <c r="F3496" s="3"/>
      <c r="G3496" s="3"/>
      <c r="H3496" s="3"/>
      <c r="I3496" s="3"/>
      <c r="J3496" s="3"/>
      <c r="K3496" s="69"/>
      <c r="L3496" s="69"/>
      <c r="M3496" s="69"/>
      <c r="N3496" s="3"/>
      <c r="O3496" s="3"/>
      <c r="P3496" s="3"/>
      <c r="Q3496" s="3"/>
      <c r="S3496" s="69"/>
      <c r="T3496" s="3"/>
      <c r="U3496" s="1"/>
      <c r="V3496" s="14"/>
      <c r="W3496" s="134"/>
      <c r="X3496" s="3"/>
      <c r="Y3496" s="21"/>
      <c r="Z3496" s="21"/>
      <c r="AA3496" s="14"/>
      <c r="AB3496" s="3"/>
      <c r="AD3496" s="1"/>
      <c r="AE3496" s="15"/>
      <c r="AF3496" s="2"/>
      <c r="AG3496" s="3"/>
      <c r="AH3496" s="3"/>
      <c r="AI3496" s="3"/>
      <c r="AJ3496" s="3"/>
      <c r="AK3496" s="3"/>
      <c r="AM3496" s="1"/>
      <c r="AN3496" s="3"/>
      <c r="AO3496" s="3"/>
      <c r="AP3496" s="3"/>
      <c r="AQ3496" s="3"/>
      <c r="AR3496" s="18"/>
      <c r="AS3496" s="18"/>
      <c r="AT3496" s="3"/>
      <c r="AU3496" s="3"/>
      <c r="AV3496" s="1"/>
      <c r="AW3496" s="196"/>
      <c r="AX3496" s="3"/>
      <c r="BD3496" s="41"/>
    </row>
    <row r="3497" spans="1:56" s="48" customFormat="1" ht="15" customHeight="1" x14ac:dyDescent="0.25">
      <c r="A3497" s="3"/>
      <c r="B3497" s="3"/>
      <c r="C3497" s="3"/>
      <c r="D3497" s="3"/>
      <c r="E3497" s="3"/>
      <c r="F3497" s="3"/>
      <c r="G3497" s="3"/>
      <c r="H3497" s="3"/>
      <c r="I3497" s="3"/>
      <c r="J3497" s="3"/>
      <c r="K3497" s="69"/>
      <c r="L3497" s="69"/>
      <c r="M3497" s="69"/>
      <c r="N3497" s="3"/>
      <c r="O3497" s="3"/>
      <c r="P3497" s="3"/>
      <c r="Q3497" s="3"/>
      <c r="S3497" s="69"/>
      <c r="T3497" s="3"/>
      <c r="U3497" s="1"/>
      <c r="V3497" s="14"/>
      <c r="W3497" s="134"/>
      <c r="X3497" s="3"/>
      <c r="Y3497" s="16"/>
      <c r="Z3497" s="16"/>
      <c r="AA3497" s="3"/>
      <c r="AB3497" s="3"/>
      <c r="AD3497" s="1"/>
      <c r="AE3497" s="15"/>
      <c r="AF3497" s="2"/>
      <c r="AG3497" s="3"/>
      <c r="AH3497" s="3"/>
      <c r="AI3497" s="3"/>
      <c r="AJ3497" s="3"/>
      <c r="AK3497" s="3"/>
      <c r="AM3497" s="1"/>
      <c r="AN3497" s="3"/>
      <c r="AO3497" s="3"/>
      <c r="AP3497" s="3"/>
      <c r="AQ3497" s="3"/>
      <c r="AR3497" s="18"/>
      <c r="AS3497" s="18"/>
      <c r="AT3497" s="3"/>
      <c r="AU3497" s="3"/>
      <c r="AV3497" s="1"/>
      <c r="AW3497" s="196"/>
      <c r="AX3497" s="3"/>
      <c r="BD3497" s="47"/>
    </row>
    <row r="3498" spans="1:56" s="48" customFormat="1" ht="15" customHeight="1" x14ac:dyDescent="0.25">
      <c r="A3498" s="18"/>
      <c r="B3498" s="42"/>
      <c r="C3498" s="18"/>
      <c r="D3498" s="18"/>
      <c r="E3498" s="18"/>
      <c r="F3498" s="3"/>
      <c r="G3498" s="3"/>
      <c r="H3498" s="3"/>
      <c r="I3498" s="3"/>
      <c r="J3498" s="3"/>
      <c r="K3498" s="69"/>
      <c r="L3498" s="69"/>
      <c r="M3498" s="69"/>
      <c r="N3498" s="3"/>
      <c r="O3498" s="3"/>
      <c r="P3498" s="3"/>
      <c r="Q3498" s="3"/>
      <c r="S3498" s="69"/>
      <c r="T3498" s="3"/>
      <c r="U3498" s="1"/>
      <c r="V3498" s="14"/>
      <c r="W3498" s="134"/>
      <c r="X3498" s="3"/>
      <c r="Y3498" s="21"/>
      <c r="Z3498" s="21"/>
      <c r="AA3498" s="14"/>
      <c r="AB3498" s="3"/>
      <c r="AD3498" s="1"/>
      <c r="AE3498" s="15"/>
      <c r="AF3498" s="2"/>
      <c r="AG3498" s="3"/>
      <c r="AH3498" s="3"/>
      <c r="AI3498" s="3"/>
      <c r="AJ3498" s="3"/>
      <c r="AK3498" s="3"/>
      <c r="AM3498" s="1"/>
      <c r="AN3498" s="3"/>
      <c r="AO3498" s="3"/>
      <c r="AP3498" s="3"/>
      <c r="AQ3498" s="3"/>
      <c r="AR3498" s="18"/>
      <c r="AS3498" s="18"/>
      <c r="AT3498" s="3"/>
      <c r="AU3498" s="3"/>
      <c r="AV3498" s="1"/>
      <c r="AW3498" s="196"/>
      <c r="AX3498" s="3"/>
      <c r="BD3498" s="47"/>
    </row>
    <row r="3499" spans="1:56" s="48" customFormat="1" ht="15" customHeight="1" x14ac:dyDescent="0.25">
      <c r="A3499" s="18"/>
      <c r="B3499" s="3"/>
      <c r="C3499" s="18"/>
      <c r="D3499" s="18"/>
      <c r="E3499" s="18"/>
      <c r="F3499" s="3"/>
      <c r="G3499" s="3"/>
      <c r="H3499" s="3"/>
      <c r="I3499" s="3"/>
      <c r="J3499" s="3"/>
      <c r="K3499" s="69"/>
      <c r="L3499" s="69"/>
      <c r="M3499" s="69"/>
      <c r="N3499" s="3"/>
      <c r="O3499" s="3"/>
      <c r="P3499" s="3"/>
      <c r="Q3499" s="3"/>
      <c r="S3499" s="69"/>
      <c r="T3499" s="3"/>
      <c r="U3499" s="1"/>
      <c r="V3499" s="14"/>
      <c r="W3499" s="134"/>
      <c r="X3499" s="3"/>
      <c r="Y3499" s="21"/>
      <c r="Z3499" s="21"/>
      <c r="AA3499" s="14"/>
      <c r="AB3499" s="3"/>
      <c r="AD3499" s="1"/>
      <c r="AE3499" s="15"/>
      <c r="AF3499" s="2"/>
      <c r="AG3499" s="3"/>
      <c r="AH3499" s="3"/>
      <c r="AI3499" s="3"/>
      <c r="AJ3499" s="3"/>
      <c r="AK3499" s="3"/>
      <c r="AM3499" s="1"/>
      <c r="AN3499" s="3"/>
      <c r="AO3499" s="3"/>
      <c r="AP3499" s="3"/>
      <c r="AQ3499" s="3"/>
      <c r="AR3499" s="18"/>
      <c r="AS3499" s="18"/>
      <c r="AT3499" s="3"/>
      <c r="AU3499" s="3"/>
      <c r="AV3499" s="1"/>
      <c r="AW3499" s="196"/>
      <c r="AX3499" s="3"/>
      <c r="BD3499" s="47"/>
    </row>
    <row r="3500" spans="1:56" s="48" customFormat="1" ht="15" customHeight="1" x14ac:dyDescent="0.25">
      <c r="A3500" s="18"/>
      <c r="B3500" s="3"/>
      <c r="C3500" s="18"/>
      <c r="D3500" s="18"/>
      <c r="E3500" s="18"/>
      <c r="F3500" s="3"/>
      <c r="G3500" s="3"/>
      <c r="H3500" s="3"/>
      <c r="I3500" s="3"/>
      <c r="J3500" s="3"/>
      <c r="K3500" s="69"/>
      <c r="L3500" s="69"/>
      <c r="M3500" s="69"/>
      <c r="N3500" s="3"/>
      <c r="O3500" s="3"/>
      <c r="P3500" s="3"/>
      <c r="Q3500" s="3"/>
      <c r="S3500" s="69"/>
      <c r="T3500" s="3"/>
      <c r="U3500" s="1"/>
      <c r="V3500" s="14"/>
      <c r="W3500" s="134"/>
      <c r="X3500" s="3"/>
      <c r="Y3500" s="21"/>
      <c r="Z3500" s="21"/>
      <c r="AA3500" s="14"/>
      <c r="AB3500" s="3"/>
      <c r="AD3500" s="1"/>
      <c r="AE3500" s="15"/>
      <c r="AF3500" s="2"/>
      <c r="AG3500" s="3"/>
      <c r="AH3500" s="3"/>
      <c r="AI3500" s="3"/>
      <c r="AJ3500" s="3"/>
      <c r="AK3500" s="3"/>
      <c r="AM3500" s="1"/>
      <c r="AN3500" s="3"/>
      <c r="AO3500" s="3"/>
      <c r="AP3500" s="3"/>
      <c r="AQ3500" s="3"/>
      <c r="AR3500" s="18"/>
      <c r="AS3500" s="18"/>
      <c r="AT3500" s="3"/>
      <c r="AU3500" s="3"/>
      <c r="AV3500" s="1"/>
      <c r="AW3500" s="196"/>
      <c r="AX3500" s="3"/>
      <c r="BD3500" s="47"/>
    </row>
    <row r="3501" spans="1:56" s="48" customFormat="1" ht="15" customHeight="1" x14ac:dyDescent="0.25">
      <c r="A3501" s="18"/>
      <c r="B3501" s="3"/>
      <c r="C3501" s="18"/>
      <c r="D3501" s="18"/>
      <c r="E3501" s="18"/>
      <c r="F3501" s="3"/>
      <c r="G3501" s="3"/>
      <c r="H3501" s="3"/>
      <c r="I3501" s="3"/>
      <c r="J3501" s="3"/>
      <c r="K3501" s="69"/>
      <c r="L3501" s="69"/>
      <c r="M3501" s="69"/>
      <c r="N3501" s="3"/>
      <c r="O3501" s="3"/>
      <c r="P3501" s="3"/>
      <c r="Q3501" s="3"/>
      <c r="S3501" s="69"/>
      <c r="T3501" s="3"/>
      <c r="U3501" s="1"/>
      <c r="V3501" s="14"/>
      <c r="W3501" s="134"/>
      <c r="X3501" s="3"/>
      <c r="Y3501" s="21"/>
      <c r="Z3501" s="21"/>
      <c r="AA3501" s="14"/>
      <c r="AB3501" s="3"/>
      <c r="AD3501" s="1"/>
      <c r="AE3501" s="22"/>
      <c r="AF3501" s="2"/>
      <c r="AG3501" s="3"/>
      <c r="AH3501" s="3"/>
      <c r="AI3501" s="3"/>
      <c r="AJ3501" s="3"/>
      <c r="AK3501" s="3"/>
      <c r="AM3501" s="1"/>
      <c r="AN3501" s="3"/>
      <c r="AO3501" s="3"/>
      <c r="AP3501" s="3"/>
      <c r="AQ3501" s="3"/>
      <c r="AR3501" s="18"/>
      <c r="AS3501" s="18"/>
      <c r="AT3501" s="3"/>
      <c r="AU3501" s="3"/>
      <c r="AV3501" s="1"/>
      <c r="AW3501" s="196"/>
      <c r="AX3501" s="3"/>
      <c r="BD3501" s="47"/>
    </row>
    <row r="3502" spans="1:56" s="48" customFormat="1" ht="15" customHeight="1" x14ac:dyDescent="0.25">
      <c r="A3502" s="18"/>
      <c r="B3502" s="3"/>
      <c r="C3502" s="18"/>
      <c r="D3502" s="18"/>
      <c r="E3502" s="18"/>
      <c r="F3502" s="3"/>
      <c r="G3502" s="3"/>
      <c r="H3502" s="3"/>
      <c r="I3502" s="3"/>
      <c r="J3502" s="3"/>
      <c r="K3502" s="69"/>
      <c r="L3502" s="69"/>
      <c r="M3502" s="69"/>
      <c r="N3502" s="3"/>
      <c r="O3502" s="3"/>
      <c r="P3502" s="3"/>
      <c r="Q3502" s="3"/>
      <c r="S3502" s="69"/>
      <c r="T3502" s="3"/>
      <c r="U3502" s="1"/>
      <c r="V3502" s="14"/>
      <c r="W3502" s="134"/>
      <c r="X3502" s="3"/>
      <c r="Y3502" s="21"/>
      <c r="Z3502" s="21"/>
      <c r="AA3502" s="14"/>
      <c r="AB3502" s="3"/>
      <c r="AD3502" s="1"/>
      <c r="AE3502" s="22"/>
      <c r="AF3502" s="2"/>
      <c r="AG3502" s="3"/>
      <c r="AH3502" s="3"/>
      <c r="AI3502" s="3"/>
      <c r="AJ3502" s="3"/>
      <c r="AK3502" s="3"/>
      <c r="AM3502" s="1"/>
      <c r="AN3502" s="3"/>
      <c r="AO3502" s="3"/>
      <c r="AP3502" s="3"/>
      <c r="AQ3502" s="3"/>
      <c r="AR3502" s="18"/>
      <c r="AS3502" s="18"/>
      <c r="AT3502" s="3"/>
      <c r="AU3502" s="3"/>
      <c r="AV3502" s="1"/>
      <c r="AW3502" s="196"/>
      <c r="AX3502" s="3"/>
      <c r="BD3502" s="47"/>
    </row>
    <row r="3503" spans="1:56" s="42" customFormat="1" ht="15" customHeight="1" x14ac:dyDescent="0.25">
      <c r="A3503" s="18"/>
      <c r="B3503" s="3"/>
      <c r="C3503" s="18"/>
      <c r="D3503" s="18"/>
      <c r="E3503" s="18"/>
      <c r="F3503" s="3"/>
      <c r="G3503" s="3"/>
      <c r="H3503" s="3"/>
      <c r="I3503" s="3"/>
      <c r="J3503" s="3"/>
      <c r="K3503" s="69"/>
      <c r="L3503" s="69"/>
      <c r="M3503" s="69"/>
      <c r="N3503" s="3"/>
      <c r="O3503" s="3"/>
      <c r="P3503" s="3"/>
      <c r="Q3503" s="3"/>
      <c r="S3503" s="69"/>
      <c r="T3503" s="3"/>
      <c r="U3503" s="1"/>
      <c r="V3503" s="14"/>
      <c r="W3503" s="139"/>
      <c r="X3503" s="3"/>
      <c r="Y3503" s="54"/>
      <c r="Z3503" s="54"/>
      <c r="AA3503" s="14"/>
      <c r="AB3503" s="3"/>
      <c r="AD3503" s="1"/>
      <c r="AE3503" s="15"/>
      <c r="AF3503" s="2"/>
      <c r="AG3503" s="3"/>
      <c r="AH3503" s="3"/>
      <c r="AI3503" s="3"/>
      <c r="AJ3503" s="3"/>
      <c r="AK3503" s="3"/>
      <c r="AM3503" s="1"/>
      <c r="AN3503" s="3"/>
      <c r="AO3503" s="3"/>
      <c r="AP3503" s="3"/>
      <c r="AQ3503" s="3"/>
      <c r="AR3503" s="18"/>
      <c r="AS3503" s="18"/>
      <c r="AT3503" s="3"/>
      <c r="AU3503" s="3"/>
      <c r="AV3503" s="1"/>
      <c r="AW3503" s="196"/>
      <c r="AX3503" s="3"/>
      <c r="BD3503" s="41"/>
    </row>
    <row r="3504" spans="1:56" s="42" customFormat="1" ht="15" customHeight="1" x14ac:dyDescent="0.25">
      <c r="A3504" s="18"/>
      <c r="B3504" s="3"/>
      <c r="C3504" s="18"/>
      <c r="D3504" s="18"/>
      <c r="E3504" s="18"/>
      <c r="F3504" s="3"/>
      <c r="G3504" s="3"/>
      <c r="H3504" s="3"/>
      <c r="I3504" s="3"/>
      <c r="J3504" s="3"/>
      <c r="K3504" s="69"/>
      <c r="L3504" s="69"/>
      <c r="M3504" s="69"/>
      <c r="N3504" s="3"/>
      <c r="O3504" s="3"/>
      <c r="P3504" s="3"/>
      <c r="Q3504" s="3"/>
      <c r="S3504" s="69"/>
      <c r="T3504" s="3"/>
      <c r="U3504" s="1"/>
      <c r="V3504" s="14"/>
      <c r="W3504" s="139"/>
      <c r="X3504" s="3"/>
      <c r="Y3504" s="54"/>
      <c r="Z3504" s="54"/>
      <c r="AA3504" s="14"/>
      <c r="AB3504" s="3"/>
      <c r="AD3504" s="1"/>
      <c r="AE3504" s="15"/>
      <c r="AF3504" s="2"/>
      <c r="AG3504" s="3"/>
      <c r="AH3504" s="3"/>
      <c r="AI3504" s="3"/>
      <c r="AJ3504" s="3"/>
      <c r="AK3504" s="3"/>
      <c r="AM3504" s="1"/>
      <c r="AN3504" s="3"/>
      <c r="AO3504" s="3"/>
      <c r="AP3504" s="3"/>
      <c r="AQ3504" s="3"/>
      <c r="AR3504" s="18"/>
      <c r="AS3504" s="18"/>
      <c r="AT3504" s="3"/>
      <c r="AU3504" s="3"/>
      <c r="AV3504" s="1"/>
      <c r="AW3504" s="196"/>
      <c r="AX3504" s="3"/>
      <c r="BD3504" s="41"/>
    </row>
    <row r="3505" spans="1:56" s="42" customFormat="1" ht="15" customHeight="1" x14ac:dyDescent="0.25">
      <c r="A3505" s="18"/>
      <c r="B3505" s="3"/>
      <c r="C3505" s="18"/>
      <c r="D3505" s="18"/>
      <c r="E3505" s="18"/>
      <c r="F3505" s="18"/>
      <c r="G3505" s="18"/>
      <c r="H3505" s="18"/>
      <c r="I3505" s="18"/>
      <c r="J3505" s="18"/>
      <c r="K3505" s="60"/>
      <c r="L3505" s="60"/>
      <c r="M3505" s="60"/>
      <c r="N3505" s="18"/>
      <c r="O3505" s="18"/>
      <c r="P3505" s="18"/>
      <c r="Q3505" s="18"/>
      <c r="S3505" s="60"/>
      <c r="T3505" s="18"/>
      <c r="U3505" s="17"/>
      <c r="V3505" s="14"/>
      <c r="W3505" s="134"/>
      <c r="X3505" s="3"/>
      <c r="Y3505" s="21"/>
      <c r="Z3505" s="21"/>
      <c r="AA3505" s="14"/>
      <c r="AB3505" s="3"/>
      <c r="AD3505" s="1"/>
      <c r="AE3505" s="15"/>
      <c r="AF3505" s="2"/>
      <c r="AG3505" s="3"/>
      <c r="AH3505" s="3"/>
      <c r="AI3505" s="3"/>
      <c r="AJ3505" s="3"/>
      <c r="AK3505" s="3"/>
      <c r="AM3505" s="1"/>
      <c r="AN3505" s="3"/>
      <c r="AO3505" s="3"/>
      <c r="AP3505" s="3"/>
      <c r="AQ3505" s="3"/>
      <c r="AR3505" s="18"/>
      <c r="AS3505" s="18"/>
      <c r="AT3505" s="3"/>
      <c r="AU3505" s="3"/>
      <c r="AV3505" s="1"/>
      <c r="AW3505" s="196"/>
      <c r="AX3505" s="3"/>
      <c r="BD3505" s="41"/>
    </row>
    <row r="3506" spans="1:56" s="42" customFormat="1" ht="15" customHeight="1" x14ac:dyDescent="0.25">
      <c r="A3506" s="18"/>
      <c r="B3506" s="3"/>
      <c r="C3506" s="18"/>
      <c r="D3506" s="18"/>
      <c r="E3506" s="18"/>
      <c r="F3506" s="18"/>
      <c r="G3506" s="18"/>
      <c r="H3506" s="18"/>
      <c r="I3506" s="18"/>
      <c r="J3506" s="18"/>
      <c r="K3506" s="60"/>
      <c r="L3506" s="60"/>
      <c r="M3506" s="60"/>
      <c r="N3506" s="18"/>
      <c r="O3506" s="18"/>
      <c r="P3506" s="18"/>
      <c r="Q3506" s="18"/>
      <c r="S3506" s="60"/>
      <c r="T3506" s="18"/>
      <c r="U3506" s="17"/>
      <c r="V3506" s="14"/>
      <c r="W3506" s="134"/>
      <c r="X3506" s="3"/>
      <c r="Y3506" s="21"/>
      <c r="Z3506" s="21"/>
      <c r="AA3506" s="14"/>
      <c r="AB3506" s="3"/>
      <c r="AD3506" s="1"/>
      <c r="AE3506" s="15"/>
      <c r="AF3506" s="2"/>
      <c r="AG3506" s="3"/>
      <c r="AH3506" s="3"/>
      <c r="AI3506" s="3"/>
      <c r="AJ3506" s="3"/>
      <c r="AK3506" s="3"/>
      <c r="AM3506" s="1"/>
      <c r="AN3506" s="3"/>
      <c r="AO3506" s="3"/>
      <c r="AP3506" s="3"/>
      <c r="AQ3506" s="3"/>
      <c r="AR3506" s="18"/>
      <c r="AS3506" s="18"/>
      <c r="AT3506" s="3"/>
      <c r="AU3506" s="3"/>
      <c r="AV3506" s="1"/>
      <c r="AW3506" s="196"/>
      <c r="AX3506" s="3"/>
      <c r="BD3506" s="41"/>
    </row>
    <row r="3507" spans="1:56" s="42" customFormat="1" ht="15" customHeight="1" x14ac:dyDescent="0.25">
      <c r="A3507" s="18"/>
      <c r="B3507" s="3"/>
      <c r="C3507" s="18"/>
      <c r="D3507" s="18"/>
      <c r="E3507" s="18"/>
      <c r="F3507" s="3"/>
      <c r="G3507" s="3"/>
      <c r="H3507" s="3"/>
      <c r="I3507" s="3"/>
      <c r="J3507" s="3"/>
      <c r="K3507" s="69"/>
      <c r="L3507" s="69"/>
      <c r="M3507" s="69"/>
      <c r="N3507" s="3"/>
      <c r="O3507" s="3"/>
      <c r="P3507" s="3"/>
      <c r="Q3507" s="3"/>
      <c r="S3507" s="69"/>
      <c r="T3507" s="3"/>
      <c r="U3507" s="1"/>
      <c r="V3507" s="14"/>
      <c r="W3507" s="134"/>
      <c r="X3507" s="3"/>
      <c r="Y3507" s="21"/>
      <c r="Z3507" s="21"/>
      <c r="AA3507" s="14"/>
      <c r="AB3507" s="3"/>
      <c r="AD3507" s="1"/>
      <c r="AE3507" s="15"/>
      <c r="AF3507" s="2"/>
      <c r="AG3507" s="3"/>
      <c r="AH3507" s="3"/>
      <c r="AI3507" s="3"/>
      <c r="AJ3507" s="3"/>
      <c r="AK3507" s="3"/>
      <c r="AM3507" s="1"/>
      <c r="AN3507" s="3"/>
      <c r="AO3507" s="3"/>
      <c r="AP3507" s="3"/>
      <c r="AQ3507" s="3"/>
      <c r="AR3507" s="18"/>
      <c r="AS3507" s="18"/>
      <c r="AT3507" s="3"/>
      <c r="AU3507" s="3"/>
      <c r="AV3507" s="1"/>
      <c r="AW3507" s="196"/>
      <c r="AX3507" s="3"/>
      <c r="BD3507" s="41"/>
    </row>
    <row r="3508" spans="1:56" s="42" customFormat="1" ht="15" customHeight="1" x14ac:dyDescent="0.25">
      <c r="A3508" s="18"/>
      <c r="B3508" s="3"/>
      <c r="C3508" s="18"/>
      <c r="D3508" s="18"/>
      <c r="E3508" s="18"/>
      <c r="F3508" s="3"/>
      <c r="G3508" s="3"/>
      <c r="H3508" s="3"/>
      <c r="I3508" s="3"/>
      <c r="J3508" s="3"/>
      <c r="K3508" s="69"/>
      <c r="L3508" s="69"/>
      <c r="M3508" s="69"/>
      <c r="N3508" s="3"/>
      <c r="O3508" s="3"/>
      <c r="P3508" s="3"/>
      <c r="Q3508" s="3"/>
      <c r="S3508" s="69"/>
      <c r="T3508" s="3"/>
      <c r="U3508" s="1"/>
      <c r="V3508" s="14"/>
      <c r="W3508" s="134"/>
      <c r="X3508" s="3"/>
      <c r="Y3508" s="21"/>
      <c r="Z3508" s="21"/>
      <c r="AA3508" s="14"/>
      <c r="AB3508" s="3"/>
      <c r="AD3508" s="1"/>
      <c r="AE3508" s="15"/>
      <c r="AF3508" s="2"/>
      <c r="AG3508" s="3"/>
      <c r="AH3508" s="3"/>
      <c r="AI3508" s="3"/>
      <c r="AJ3508" s="3"/>
      <c r="AK3508" s="3"/>
      <c r="AM3508" s="1"/>
      <c r="AN3508" s="3"/>
      <c r="AO3508" s="3"/>
      <c r="AP3508" s="3"/>
      <c r="AQ3508" s="3"/>
      <c r="AR3508" s="18"/>
      <c r="AS3508" s="18"/>
      <c r="AT3508" s="3"/>
      <c r="AU3508" s="3"/>
      <c r="AV3508" s="1"/>
      <c r="AW3508" s="196"/>
      <c r="AX3508" s="3"/>
      <c r="BD3508" s="41"/>
    </row>
    <row r="3509" spans="1:56" s="42" customFormat="1" ht="15" customHeight="1" x14ac:dyDescent="0.25">
      <c r="A3509" s="18"/>
      <c r="B3509" s="3"/>
      <c r="C3509" s="18"/>
      <c r="D3509" s="18"/>
      <c r="E3509" s="18"/>
      <c r="F3509" s="3"/>
      <c r="G3509" s="3"/>
      <c r="H3509" s="3"/>
      <c r="I3509" s="3"/>
      <c r="J3509" s="3"/>
      <c r="K3509" s="69"/>
      <c r="L3509" s="69"/>
      <c r="M3509" s="69"/>
      <c r="N3509" s="3"/>
      <c r="O3509" s="3"/>
      <c r="P3509" s="3"/>
      <c r="Q3509" s="3"/>
      <c r="S3509" s="69"/>
      <c r="T3509" s="3"/>
      <c r="U3509" s="1"/>
      <c r="V3509" s="14"/>
      <c r="W3509" s="134"/>
      <c r="X3509" s="3"/>
      <c r="Y3509" s="21"/>
      <c r="Z3509" s="21"/>
      <c r="AA3509" s="14"/>
      <c r="AB3509" s="3"/>
      <c r="AD3509" s="1"/>
      <c r="AE3509" s="15"/>
      <c r="AF3509" s="2"/>
      <c r="AG3509" s="3"/>
      <c r="AH3509" s="3"/>
      <c r="AI3509" s="3"/>
      <c r="AJ3509" s="3"/>
      <c r="AK3509" s="3"/>
      <c r="AM3509" s="1"/>
      <c r="AN3509" s="3"/>
      <c r="AO3509" s="3"/>
      <c r="AP3509" s="3"/>
      <c r="AQ3509" s="3"/>
      <c r="AR3509" s="18"/>
      <c r="AS3509" s="18"/>
      <c r="AT3509" s="3"/>
      <c r="AU3509" s="3"/>
      <c r="AV3509" s="1"/>
      <c r="AW3509" s="196"/>
      <c r="AX3509" s="3"/>
      <c r="BD3509" s="41"/>
    </row>
    <row r="3510" spans="1:56" s="42" customFormat="1" ht="15" customHeight="1" x14ac:dyDescent="0.25">
      <c r="A3510" s="18"/>
      <c r="B3510" s="3"/>
      <c r="C3510" s="18"/>
      <c r="D3510" s="18"/>
      <c r="E3510" s="18"/>
      <c r="F3510" s="3"/>
      <c r="G3510" s="3"/>
      <c r="H3510" s="3"/>
      <c r="I3510" s="3"/>
      <c r="J3510" s="3"/>
      <c r="K3510" s="69"/>
      <c r="L3510" s="69"/>
      <c r="M3510" s="69"/>
      <c r="N3510" s="3"/>
      <c r="O3510" s="3"/>
      <c r="P3510" s="3"/>
      <c r="Q3510" s="3"/>
      <c r="S3510" s="69"/>
      <c r="T3510" s="3"/>
      <c r="U3510" s="1"/>
      <c r="V3510" s="14"/>
      <c r="W3510" s="134"/>
      <c r="X3510" s="3"/>
      <c r="Y3510" s="21"/>
      <c r="Z3510" s="21"/>
      <c r="AA3510" s="14"/>
      <c r="AB3510" s="3"/>
      <c r="AD3510" s="1"/>
      <c r="AE3510" s="15"/>
      <c r="AF3510" s="2"/>
      <c r="AG3510" s="3"/>
      <c r="AH3510" s="3"/>
      <c r="AI3510" s="3"/>
      <c r="AJ3510" s="3"/>
      <c r="AK3510" s="3"/>
      <c r="AM3510" s="1"/>
      <c r="AN3510" s="3"/>
      <c r="AO3510" s="3"/>
      <c r="AP3510" s="3"/>
      <c r="AQ3510" s="3"/>
      <c r="AR3510" s="18"/>
      <c r="AS3510" s="18"/>
      <c r="AT3510" s="3"/>
      <c r="AU3510" s="3"/>
      <c r="AV3510" s="1"/>
      <c r="AW3510" s="196"/>
      <c r="AX3510" s="3"/>
      <c r="BD3510" s="41"/>
    </row>
    <row r="3511" spans="1:56" s="42" customFormat="1" ht="15" customHeight="1" x14ac:dyDescent="0.25">
      <c r="A3511" s="18"/>
      <c r="B3511" s="3"/>
      <c r="C3511" s="18"/>
      <c r="D3511" s="18"/>
      <c r="E3511" s="18"/>
      <c r="F3511" s="3"/>
      <c r="G3511" s="3"/>
      <c r="H3511" s="3"/>
      <c r="I3511" s="3"/>
      <c r="J3511" s="3"/>
      <c r="K3511" s="69"/>
      <c r="L3511" s="69"/>
      <c r="M3511" s="69"/>
      <c r="N3511" s="3"/>
      <c r="O3511" s="3"/>
      <c r="P3511" s="3"/>
      <c r="Q3511" s="3"/>
      <c r="S3511" s="69"/>
      <c r="T3511" s="3"/>
      <c r="U3511" s="1"/>
      <c r="V3511" s="22"/>
      <c r="W3511" s="134"/>
      <c r="X3511" s="3"/>
      <c r="Y3511" s="21"/>
      <c r="Z3511" s="21"/>
      <c r="AA3511" s="14"/>
      <c r="AB3511" s="3"/>
      <c r="AD3511" s="1"/>
      <c r="AE3511" s="15"/>
      <c r="AF3511" s="2"/>
      <c r="AG3511" s="3"/>
      <c r="AH3511" s="3"/>
      <c r="AI3511" s="3"/>
      <c r="AJ3511" s="3"/>
      <c r="AK3511" s="3"/>
      <c r="AM3511" s="1"/>
      <c r="AN3511" s="3"/>
      <c r="AO3511" s="3"/>
      <c r="AP3511" s="3"/>
      <c r="AQ3511" s="3"/>
      <c r="AR3511" s="18"/>
      <c r="AS3511" s="18"/>
      <c r="AT3511" s="3"/>
      <c r="AU3511" s="3"/>
      <c r="AV3511" s="1"/>
      <c r="AW3511" s="196"/>
      <c r="AX3511" s="3"/>
      <c r="BD3511" s="41"/>
    </row>
    <row r="3512" spans="1:56" s="42" customFormat="1" ht="15" customHeight="1" x14ac:dyDescent="0.25">
      <c r="A3512" s="18"/>
      <c r="B3512" s="3"/>
      <c r="C3512" s="18"/>
      <c r="D3512" s="18"/>
      <c r="E3512" s="18"/>
      <c r="F3512" s="3"/>
      <c r="G3512" s="3"/>
      <c r="H3512" s="3"/>
      <c r="I3512" s="3"/>
      <c r="J3512" s="3"/>
      <c r="K3512" s="69"/>
      <c r="L3512" s="69"/>
      <c r="M3512" s="69"/>
      <c r="N3512" s="3"/>
      <c r="O3512" s="3"/>
      <c r="P3512" s="3"/>
      <c r="Q3512" s="3"/>
      <c r="S3512" s="69"/>
      <c r="T3512" s="3"/>
      <c r="U3512" s="1"/>
      <c r="V3512" s="22"/>
      <c r="W3512" s="134"/>
      <c r="X3512" s="3"/>
      <c r="Y3512" s="21"/>
      <c r="Z3512" s="21"/>
      <c r="AA3512" s="14"/>
      <c r="AB3512" s="3"/>
      <c r="AD3512" s="1"/>
      <c r="AE3512" s="15"/>
      <c r="AF3512" s="2"/>
      <c r="AG3512" s="3"/>
      <c r="AH3512" s="3"/>
      <c r="AI3512" s="3"/>
      <c r="AJ3512" s="3"/>
      <c r="AK3512" s="3"/>
      <c r="AM3512" s="1"/>
      <c r="AN3512" s="3"/>
      <c r="AO3512" s="3"/>
      <c r="AP3512" s="3"/>
      <c r="AQ3512" s="3"/>
      <c r="AR3512" s="18"/>
      <c r="AS3512" s="18"/>
      <c r="AT3512" s="3"/>
      <c r="AU3512" s="3"/>
      <c r="AV3512" s="1"/>
      <c r="AW3512" s="196"/>
      <c r="AX3512" s="3"/>
      <c r="BD3512" s="41"/>
    </row>
    <row r="3513" spans="1:56" s="42" customFormat="1" ht="15" customHeight="1" x14ac:dyDescent="0.25">
      <c r="A3513" s="18"/>
      <c r="B3513" s="3"/>
      <c r="C3513" s="18"/>
      <c r="D3513" s="18"/>
      <c r="E3513" s="18"/>
      <c r="F3513" s="3"/>
      <c r="G3513" s="3"/>
      <c r="H3513" s="3"/>
      <c r="I3513" s="3"/>
      <c r="J3513" s="3"/>
      <c r="K3513" s="69"/>
      <c r="L3513" s="69"/>
      <c r="M3513" s="69"/>
      <c r="N3513" s="3"/>
      <c r="O3513" s="3"/>
      <c r="P3513" s="3"/>
      <c r="Q3513" s="3"/>
      <c r="S3513" s="69"/>
      <c r="T3513" s="3"/>
      <c r="U3513" s="1"/>
      <c r="V3513" s="22"/>
      <c r="W3513" s="134"/>
      <c r="X3513" s="3"/>
      <c r="Y3513" s="21"/>
      <c r="Z3513" s="21"/>
      <c r="AA3513" s="14"/>
      <c r="AB3513" s="3"/>
      <c r="AD3513" s="1"/>
      <c r="AE3513" s="15"/>
      <c r="AF3513" s="2"/>
      <c r="AG3513" s="3"/>
      <c r="AH3513" s="3"/>
      <c r="AI3513" s="3"/>
      <c r="AJ3513" s="3"/>
      <c r="AK3513" s="3"/>
      <c r="AM3513" s="1"/>
      <c r="AN3513" s="3"/>
      <c r="AO3513" s="3"/>
      <c r="AP3513" s="3"/>
      <c r="AQ3513" s="3"/>
      <c r="AR3513" s="18"/>
      <c r="AS3513" s="18"/>
      <c r="AT3513" s="3"/>
      <c r="AU3513" s="3"/>
      <c r="AV3513" s="1"/>
      <c r="AW3513" s="196"/>
      <c r="AX3513" s="3"/>
      <c r="BD3513" s="41"/>
    </row>
    <row r="3514" spans="1:56" s="42" customFormat="1" ht="15" customHeight="1" x14ac:dyDescent="0.25">
      <c r="A3514" s="18"/>
      <c r="B3514" s="3"/>
      <c r="C3514" s="18"/>
      <c r="D3514" s="18"/>
      <c r="E3514" s="18"/>
      <c r="F3514" s="3"/>
      <c r="G3514" s="3"/>
      <c r="H3514" s="3"/>
      <c r="I3514" s="3"/>
      <c r="J3514" s="3"/>
      <c r="K3514" s="69"/>
      <c r="L3514" s="69"/>
      <c r="M3514" s="69"/>
      <c r="N3514" s="3"/>
      <c r="O3514" s="3"/>
      <c r="P3514" s="3"/>
      <c r="Q3514" s="3"/>
      <c r="S3514" s="69"/>
      <c r="T3514" s="3"/>
      <c r="U3514" s="1"/>
      <c r="V3514" s="14"/>
      <c r="W3514" s="134"/>
      <c r="X3514" s="3"/>
      <c r="Y3514" s="21"/>
      <c r="Z3514" s="21"/>
      <c r="AA3514" s="14"/>
      <c r="AB3514" s="3"/>
      <c r="AD3514" s="1"/>
      <c r="AE3514" s="22"/>
      <c r="AF3514" s="2"/>
      <c r="AG3514" s="3"/>
      <c r="AH3514" s="3"/>
      <c r="AI3514" s="3"/>
      <c r="AJ3514" s="3"/>
      <c r="AK3514" s="3"/>
      <c r="AM3514" s="1"/>
      <c r="AN3514" s="3"/>
      <c r="AO3514" s="3"/>
      <c r="AP3514" s="3"/>
      <c r="AQ3514" s="3"/>
      <c r="AR3514" s="18"/>
      <c r="AS3514" s="18"/>
      <c r="AT3514" s="3"/>
      <c r="AU3514" s="3"/>
      <c r="AV3514" s="1"/>
      <c r="AW3514" s="196"/>
      <c r="AX3514" s="3"/>
      <c r="BD3514" s="41"/>
    </row>
    <row r="3515" spans="1:56" s="42" customFormat="1" ht="15" customHeight="1" x14ac:dyDescent="0.25">
      <c r="A3515" s="18"/>
      <c r="B3515" s="3"/>
      <c r="C3515" s="18"/>
      <c r="D3515" s="18"/>
      <c r="E3515" s="18"/>
      <c r="F3515" s="3"/>
      <c r="G3515" s="3"/>
      <c r="H3515" s="3"/>
      <c r="I3515" s="3"/>
      <c r="J3515" s="3"/>
      <c r="K3515" s="69"/>
      <c r="L3515" s="69"/>
      <c r="M3515" s="69"/>
      <c r="N3515" s="3"/>
      <c r="O3515" s="3"/>
      <c r="P3515" s="3"/>
      <c r="Q3515" s="3"/>
      <c r="S3515" s="69"/>
      <c r="T3515" s="3"/>
      <c r="U3515" s="1"/>
      <c r="V3515" s="14"/>
      <c r="W3515" s="134"/>
      <c r="X3515" s="3"/>
      <c r="Y3515" s="21"/>
      <c r="Z3515" s="21"/>
      <c r="AA3515" s="14"/>
      <c r="AB3515" s="3"/>
      <c r="AD3515" s="1"/>
      <c r="AE3515" s="22"/>
      <c r="AF3515" s="2"/>
      <c r="AG3515" s="3"/>
      <c r="AH3515" s="3"/>
      <c r="AI3515" s="3"/>
      <c r="AJ3515" s="3"/>
      <c r="AK3515" s="3"/>
      <c r="AM3515" s="1"/>
      <c r="AN3515" s="3"/>
      <c r="AO3515" s="3"/>
      <c r="AP3515" s="3"/>
      <c r="AQ3515" s="3"/>
      <c r="AR3515" s="18"/>
      <c r="AS3515" s="18"/>
      <c r="AT3515" s="3"/>
      <c r="AU3515" s="3"/>
      <c r="AV3515" s="1"/>
      <c r="AW3515" s="196"/>
      <c r="AX3515" s="3"/>
      <c r="BD3515" s="41"/>
    </row>
    <row r="3516" spans="1:56" s="42" customFormat="1" ht="15" customHeight="1" x14ac:dyDescent="0.25">
      <c r="A3516" s="18"/>
      <c r="C3516" s="18"/>
      <c r="D3516" s="18"/>
      <c r="E3516" s="18"/>
      <c r="K3516" s="100"/>
      <c r="L3516" s="100"/>
      <c r="M3516" s="100"/>
      <c r="S3516" s="100"/>
      <c r="U3516" s="41"/>
      <c r="V3516" s="52"/>
      <c r="W3516" s="136"/>
      <c r="Y3516" s="51"/>
      <c r="Z3516" s="51"/>
      <c r="AA3516" s="52"/>
      <c r="AB3516" s="3"/>
      <c r="AD3516" s="41"/>
      <c r="AE3516" s="53"/>
      <c r="AF3516" s="50"/>
      <c r="AK3516" s="3"/>
      <c r="AM3516" s="41"/>
      <c r="AR3516" s="48"/>
      <c r="AS3516" s="48"/>
      <c r="AV3516" s="41"/>
      <c r="AW3516" s="207"/>
      <c r="BD3516" s="41"/>
    </row>
    <row r="3517" spans="1:56" s="42" customFormat="1" ht="15" customHeight="1" x14ac:dyDescent="0.25">
      <c r="A3517" s="18"/>
      <c r="C3517" s="18"/>
      <c r="D3517" s="18"/>
      <c r="E3517" s="18"/>
      <c r="K3517" s="100"/>
      <c r="L3517" s="100"/>
      <c r="M3517" s="100"/>
      <c r="S3517" s="100"/>
      <c r="U3517" s="41"/>
      <c r="V3517" s="52"/>
      <c r="W3517" s="136"/>
      <c r="Y3517" s="51"/>
      <c r="Z3517" s="51"/>
      <c r="AA3517" s="52"/>
      <c r="AB3517" s="3"/>
      <c r="AD3517" s="41"/>
      <c r="AE3517" s="53"/>
      <c r="AF3517" s="50"/>
      <c r="AK3517" s="3"/>
      <c r="AM3517" s="41"/>
      <c r="AR3517" s="48"/>
      <c r="AS3517" s="48"/>
      <c r="AV3517" s="41"/>
      <c r="AW3517" s="207"/>
      <c r="BD3517" s="41"/>
    </row>
    <row r="3518" spans="1:56" s="42" customFormat="1" ht="15" customHeight="1" x14ac:dyDescent="0.25">
      <c r="A3518" s="18"/>
      <c r="B3518" s="3"/>
      <c r="C3518" s="3"/>
      <c r="D3518" s="18"/>
      <c r="E3518" s="18"/>
      <c r="F3518" s="3"/>
      <c r="G3518" s="3"/>
      <c r="H3518" s="3"/>
      <c r="I3518" s="3"/>
      <c r="J3518" s="3"/>
      <c r="K3518" s="69"/>
      <c r="L3518" s="69"/>
      <c r="M3518" s="69"/>
      <c r="N3518" s="3"/>
      <c r="O3518" s="3"/>
      <c r="P3518" s="3"/>
      <c r="Q3518" s="3"/>
      <c r="S3518" s="69"/>
      <c r="T3518" s="3"/>
      <c r="U3518" s="1"/>
      <c r="V3518" s="14"/>
      <c r="W3518" s="134"/>
      <c r="X3518" s="3"/>
      <c r="Y3518" s="21"/>
      <c r="Z3518" s="21"/>
      <c r="AA3518" s="14"/>
      <c r="AB3518" s="3"/>
      <c r="AD3518" s="1"/>
      <c r="AE3518" s="15"/>
      <c r="AF3518" s="2"/>
      <c r="AG3518" s="3"/>
      <c r="AH3518" s="3"/>
      <c r="AI3518" s="3"/>
      <c r="AJ3518" s="3"/>
      <c r="AK3518" s="3"/>
      <c r="AM3518" s="1"/>
      <c r="AN3518" s="3"/>
      <c r="AO3518" s="3"/>
      <c r="AP3518" s="3"/>
      <c r="AQ3518" s="3"/>
      <c r="AR3518" s="18"/>
      <c r="AS3518" s="18"/>
      <c r="AT3518" s="3"/>
      <c r="AU3518" s="3"/>
      <c r="AV3518" s="1"/>
      <c r="AW3518" s="196"/>
      <c r="AX3518" s="3"/>
      <c r="BD3518" s="41"/>
    </row>
    <row r="3519" spans="1:56" s="42" customFormat="1" ht="15" customHeight="1" x14ac:dyDescent="0.25">
      <c r="A3519" s="18"/>
      <c r="B3519" s="3"/>
      <c r="C3519" s="3"/>
      <c r="D3519" s="18"/>
      <c r="E3519" s="18"/>
      <c r="F3519" s="3"/>
      <c r="G3519" s="3"/>
      <c r="H3519" s="3"/>
      <c r="I3519" s="3"/>
      <c r="J3519" s="3"/>
      <c r="K3519" s="69"/>
      <c r="L3519" s="69"/>
      <c r="M3519" s="69"/>
      <c r="N3519" s="3"/>
      <c r="O3519" s="3"/>
      <c r="P3519" s="3"/>
      <c r="Q3519" s="3"/>
      <c r="S3519" s="69"/>
      <c r="T3519" s="3"/>
      <c r="U3519" s="1"/>
      <c r="V3519" s="14"/>
      <c r="W3519" s="134"/>
      <c r="X3519" s="3"/>
      <c r="Y3519" s="21"/>
      <c r="Z3519" s="21"/>
      <c r="AA3519" s="14"/>
      <c r="AB3519" s="3"/>
      <c r="AD3519" s="1"/>
      <c r="AE3519" s="15"/>
      <c r="AF3519" s="2"/>
      <c r="AG3519" s="3"/>
      <c r="AH3519" s="3"/>
      <c r="AI3519" s="3"/>
      <c r="AJ3519" s="3"/>
      <c r="AK3519" s="3"/>
      <c r="AM3519" s="1"/>
      <c r="AN3519" s="3"/>
      <c r="AO3519" s="3"/>
      <c r="AP3519" s="3"/>
      <c r="AQ3519" s="3"/>
      <c r="AR3519" s="18"/>
      <c r="AS3519" s="18"/>
      <c r="AT3519" s="3"/>
      <c r="AU3519" s="3"/>
      <c r="AV3519" s="1"/>
      <c r="AW3519" s="196"/>
      <c r="AX3519" s="3"/>
      <c r="BD3519" s="41"/>
    </row>
    <row r="3520" spans="1:56" s="42" customFormat="1" ht="15" customHeight="1" x14ac:dyDescent="0.25">
      <c r="A3520" s="18"/>
      <c r="B3520" s="3"/>
      <c r="C3520" s="3"/>
      <c r="D3520" s="18"/>
      <c r="E3520" s="18"/>
      <c r="F3520" s="18"/>
      <c r="G3520" s="18"/>
      <c r="H3520" s="18"/>
      <c r="I3520" s="18"/>
      <c r="J3520" s="18"/>
      <c r="K3520" s="60"/>
      <c r="L3520" s="60"/>
      <c r="M3520" s="60"/>
      <c r="N3520" s="18"/>
      <c r="O3520" s="18"/>
      <c r="P3520" s="18"/>
      <c r="Q3520" s="18"/>
      <c r="S3520" s="60"/>
      <c r="T3520" s="18"/>
      <c r="U3520" s="17"/>
      <c r="V3520" s="14"/>
      <c r="W3520" s="134"/>
      <c r="X3520" s="3"/>
      <c r="Y3520" s="21"/>
      <c r="Z3520" s="21"/>
      <c r="AA3520" s="14"/>
      <c r="AB3520" s="3"/>
      <c r="AD3520" s="1"/>
      <c r="AE3520" s="15"/>
      <c r="AF3520" s="2"/>
      <c r="AG3520" s="3"/>
      <c r="AH3520" s="3"/>
      <c r="AI3520" s="3"/>
      <c r="AJ3520" s="3"/>
      <c r="AK3520" s="3"/>
      <c r="AM3520" s="1"/>
      <c r="AN3520" s="3"/>
      <c r="AO3520" s="3"/>
      <c r="AP3520" s="3"/>
      <c r="AQ3520" s="3"/>
      <c r="AR3520" s="18"/>
      <c r="AS3520" s="18"/>
      <c r="AT3520" s="3"/>
      <c r="AU3520" s="3"/>
      <c r="AV3520" s="1"/>
      <c r="AW3520" s="196"/>
      <c r="AX3520" s="3"/>
      <c r="BD3520" s="41"/>
    </row>
    <row r="3521" spans="1:56" s="42" customFormat="1" ht="15" customHeight="1" x14ac:dyDescent="0.25">
      <c r="A3521" s="18"/>
      <c r="B3521" s="3"/>
      <c r="C3521" s="3"/>
      <c r="D3521" s="18"/>
      <c r="E3521" s="18"/>
      <c r="F3521" s="18"/>
      <c r="G3521" s="18"/>
      <c r="H3521" s="18"/>
      <c r="I3521" s="18"/>
      <c r="J3521" s="18"/>
      <c r="K3521" s="60"/>
      <c r="L3521" s="60"/>
      <c r="M3521" s="60"/>
      <c r="N3521" s="18"/>
      <c r="O3521" s="18"/>
      <c r="P3521" s="18"/>
      <c r="Q3521" s="18"/>
      <c r="S3521" s="60"/>
      <c r="T3521" s="18"/>
      <c r="U3521" s="17"/>
      <c r="V3521" s="14"/>
      <c r="W3521" s="134"/>
      <c r="X3521" s="3"/>
      <c r="Y3521" s="21"/>
      <c r="Z3521" s="21"/>
      <c r="AA3521" s="14"/>
      <c r="AB3521" s="3"/>
      <c r="AD3521" s="1"/>
      <c r="AE3521" s="15"/>
      <c r="AF3521" s="2"/>
      <c r="AG3521" s="3"/>
      <c r="AH3521" s="3"/>
      <c r="AI3521" s="3"/>
      <c r="AJ3521" s="3"/>
      <c r="AK3521" s="3"/>
      <c r="AM3521" s="1"/>
      <c r="AN3521" s="3"/>
      <c r="AO3521" s="3"/>
      <c r="AP3521" s="3"/>
      <c r="AQ3521" s="3"/>
      <c r="AR3521" s="18"/>
      <c r="AS3521" s="18"/>
      <c r="AT3521" s="3"/>
      <c r="AU3521" s="3"/>
      <c r="AV3521" s="1"/>
      <c r="AW3521" s="196"/>
      <c r="AX3521" s="3"/>
      <c r="BD3521" s="41"/>
    </row>
    <row r="3522" spans="1:56" s="42" customFormat="1" ht="15" customHeight="1" x14ac:dyDescent="0.25">
      <c r="A3522" s="18"/>
      <c r="B3522" s="18"/>
      <c r="C3522" s="3"/>
      <c r="D3522" s="18"/>
      <c r="E3522" s="18"/>
      <c r="F3522" s="18"/>
      <c r="G3522" s="18"/>
      <c r="H3522" s="18"/>
      <c r="I3522" s="18"/>
      <c r="J3522" s="18"/>
      <c r="K3522" s="60"/>
      <c r="L3522" s="60"/>
      <c r="M3522" s="60"/>
      <c r="N3522" s="18"/>
      <c r="O3522" s="18"/>
      <c r="P3522" s="18"/>
      <c r="Q3522" s="18"/>
      <c r="S3522" s="60"/>
      <c r="T3522" s="18"/>
      <c r="U3522" s="17"/>
      <c r="V3522" s="33"/>
      <c r="W3522" s="134"/>
      <c r="X3522" s="18"/>
      <c r="Y3522" s="13"/>
      <c r="Z3522" s="13"/>
      <c r="AA3522" s="33"/>
      <c r="AB3522" s="3"/>
      <c r="AD3522" s="17"/>
      <c r="AE3522" s="39"/>
      <c r="AF3522" s="2"/>
      <c r="AG3522" s="18"/>
      <c r="AH3522" s="18"/>
      <c r="AI3522" s="18"/>
      <c r="AJ3522" s="18"/>
      <c r="AK3522" s="3"/>
      <c r="AM3522" s="17"/>
      <c r="AN3522" s="18"/>
      <c r="AO3522" s="18"/>
      <c r="AP3522" s="18"/>
      <c r="AQ3522" s="18"/>
      <c r="AR3522" s="18"/>
      <c r="AS3522" s="18"/>
      <c r="AT3522" s="18"/>
      <c r="AU3522" s="18"/>
      <c r="AV3522" s="17"/>
      <c r="AW3522" s="200"/>
      <c r="AX3522" s="18"/>
      <c r="BD3522" s="41"/>
    </row>
    <row r="3523" spans="1:56" s="42" customFormat="1" ht="15" customHeight="1" x14ac:dyDescent="0.25">
      <c r="A3523" s="18"/>
      <c r="B3523" s="18"/>
      <c r="C3523" s="3"/>
      <c r="D3523" s="18"/>
      <c r="E3523" s="18"/>
      <c r="F3523" s="18"/>
      <c r="G3523" s="18"/>
      <c r="H3523" s="18"/>
      <c r="I3523" s="18"/>
      <c r="J3523" s="18"/>
      <c r="K3523" s="60"/>
      <c r="L3523" s="60"/>
      <c r="M3523" s="60"/>
      <c r="N3523" s="18"/>
      <c r="O3523" s="18"/>
      <c r="P3523" s="18"/>
      <c r="Q3523" s="18"/>
      <c r="S3523" s="60"/>
      <c r="T3523" s="18"/>
      <c r="U3523" s="17"/>
      <c r="V3523" s="33"/>
      <c r="W3523" s="134"/>
      <c r="X3523" s="18"/>
      <c r="Y3523" s="13"/>
      <c r="Z3523" s="13"/>
      <c r="AA3523" s="33"/>
      <c r="AB3523" s="3"/>
      <c r="AD3523" s="17"/>
      <c r="AE3523" s="39"/>
      <c r="AF3523" s="2"/>
      <c r="AG3523" s="18"/>
      <c r="AH3523" s="18"/>
      <c r="AI3523" s="18"/>
      <c r="AJ3523" s="18"/>
      <c r="AK3523" s="3"/>
      <c r="AM3523" s="17"/>
      <c r="AN3523" s="18"/>
      <c r="AO3523" s="18"/>
      <c r="AP3523" s="18"/>
      <c r="AQ3523" s="18"/>
      <c r="AR3523" s="18"/>
      <c r="AS3523" s="18"/>
      <c r="AT3523" s="18"/>
      <c r="AU3523" s="18"/>
      <c r="AV3523" s="17"/>
      <c r="AW3523" s="200"/>
      <c r="AX3523" s="18"/>
      <c r="BD3523" s="41"/>
    </row>
    <row r="3524" spans="1:56" s="42" customFormat="1" ht="15" customHeight="1" x14ac:dyDescent="0.25">
      <c r="A3524" s="18"/>
      <c r="B3524" s="3"/>
      <c r="C3524" s="3"/>
      <c r="D3524" s="18"/>
      <c r="E3524" s="18"/>
      <c r="F3524" s="3"/>
      <c r="G3524" s="3"/>
      <c r="H3524" s="3"/>
      <c r="I3524" s="3"/>
      <c r="J3524" s="3"/>
      <c r="K3524" s="69"/>
      <c r="L3524" s="69"/>
      <c r="M3524" s="69"/>
      <c r="N3524" s="3"/>
      <c r="O3524" s="3"/>
      <c r="P3524" s="3"/>
      <c r="Q3524" s="3"/>
      <c r="S3524" s="69"/>
      <c r="T3524" s="3"/>
      <c r="U3524" s="1"/>
      <c r="V3524" s="14"/>
      <c r="W3524" s="139"/>
      <c r="X3524" s="3"/>
      <c r="Y3524" s="54"/>
      <c r="Z3524" s="54"/>
      <c r="AA3524" s="14"/>
      <c r="AB3524" s="3"/>
      <c r="AD3524" s="1"/>
      <c r="AE3524" s="15"/>
      <c r="AF3524" s="2"/>
      <c r="AG3524" s="3"/>
      <c r="AH3524" s="3"/>
      <c r="AI3524" s="3"/>
      <c r="AJ3524" s="3"/>
      <c r="AK3524" s="3"/>
      <c r="AM3524" s="1"/>
      <c r="AN3524" s="3"/>
      <c r="AO3524" s="3"/>
      <c r="AP3524" s="3"/>
      <c r="AQ3524" s="3"/>
      <c r="AR3524" s="18"/>
      <c r="AS3524" s="18"/>
      <c r="AT3524" s="3"/>
      <c r="AU3524" s="3"/>
      <c r="AV3524" s="1"/>
      <c r="AW3524" s="196"/>
      <c r="AX3524" s="3"/>
      <c r="BD3524" s="41"/>
    </row>
    <row r="3525" spans="1:56" s="42" customFormat="1" ht="15" customHeight="1" x14ac:dyDescent="0.25">
      <c r="A3525" s="18"/>
      <c r="B3525" s="3"/>
      <c r="C3525" s="3"/>
      <c r="D3525" s="18"/>
      <c r="E3525" s="18"/>
      <c r="F3525" s="3"/>
      <c r="G3525" s="3"/>
      <c r="H3525" s="3"/>
      <c r="I3525" s="3"/>
      <c r="J3525" s="3"/>
      <c r="K3525" s="69"/>
      <c r="L3525" s="69"/>
      <c r="M3525" s="69"/>
      <c r="N3525" s="3"/>
      <c r="O3525" s="3"/>
      <c r="P3525" s="3"/>
      <c r="Q3525" s="3"/>
      <c r="S3525" s="69"/>
      <c r="T3525" s="3"/>
      <c r="U3525" s="1"/>
      <c r="V3525" s="14"/>
      <c r="W3525" s="139"/>
      <c r="X3525" s="3"/>
      <c r="Y3525" s="54"/>
      <c r="Z3525" s="54"/>
      <c r="AA3525" s="14"/>
      <c r="AB3525" s="3"/>
      <c r="AD3525" s="1"/>
      <c r="AE3525" s="15"/>
      <c r="AF3525" s="2"/>
      <c r="AG3525" s="3"/>
      <c r="AH3525" s="3"/>
      <c r="AI3525" s="3"/>
      <c r="AJ3525" s="3"/>
      <c r="AK3525" s="3"/>
      <c r="AM3525" s="1"/>
      <c r="AN3525" s="3"/>
      <c r="AO3525" s="3"/>
      <c r="AP3525" s="3"/>
      <c r="AQ3525" s="3"/>
      <c r="AR3525" s="18"/>
      <c r="AS3525" s="18"/>
      <c r="AT3525" s="3"/>
      <c r="AU3525" s="3"/>
      <c r="AV3525" s="1"/>
      <c r="AW3525" s="196"/>
      <c r="AX3525" s="3"/>
      <c r="BD3525" s="41"/>
    </row>
    <row r="3526" spans="1:56" s="42" customFormat="1" ht="15" customHeight="1" x14ac:dyDescent="0.25">
      <c r="A3526" s="18"/>
      <c r="B3526" s="3"/>
      <c r="C3526" s="3"/>
      <c r="D3526" s="18"/>
      <c r="E3526" s="18"/>
      <c r="F3526" s="3"/>
      <c r="G3526" s="3"/>
      <c r="H3526" s="3"/>
      <c r="I3526" s="3"/>
      <c r="J3526" s="3"/>
      <c r="K3526" s="69"/>
      <c r="L3526" s="69"/>
      <c r="M3526" s="69"/>
      <c r="N3526" s="3"/>
      <c r="O3526" s="3"/>
      <c r="P3526" s="3"/>
      <c r="Q3526" s="3"/>
      <c r="S3526" s="69"/>
      <c r="T3526" s="3"/>
      <c r="U3526" s="1"/>
      <c r="V3526" s="14"/>
      <c r="W3526" s="137"/>
      <c r="X3526" s="3"/>
      <c r="Y3526" s="56"/>
      <c r="Z3526" s="56"/>
      <c r="AA3526" s="14"/>
      <c r="AB3526" s="3"/>
      <c r="AD3526" s="1"/>
      <c r="AE3526" s="22"/>
      <c r="AF3526" s="2"/>
      <c r="AG3526" s="3"/>
      <c r="AH3526" s="3"/>
      <c r="AI3526" s="3"/>
      <c r="AJ3526" s="3"/>
      <c r="AK3526" s="3"/>
      <c r="AM3526" s="1"/>
      <c r="AN3526" s="3"/>
      <c r="AO3526" s="3"/>
      <c r="AP3526" s="3"/>
      <c r="AQ3526" s="3"/>
      <c r="AR3526" s="18"/>
      <c r="AS3526" s="18"/>
      <c r="AT3526" s="3"/>
      <c r="AU3526" s="3"/>
      <c r="AV3526" s="1"/>
      <c r="AW3526" s="196"/>
      <c r="AX3526" s="3"/>
      <c r="BD3526" s="41"/>
    </row>
    <row r="3527" spans="1:56" s="42" customFormat="1" ht="15" customHeight="1" x14ac:dyDescent="0.25">
      <c r="A3527" s="18"/>
      <c r="B3527" s="3"/>
      <c r="C3527" s="3"/>
      <c r="D3527" s="18"/>
      <c r="E3527" s="18"/>
      <c r="F3527" s="3"/>
      <c r="G3527" s="3"/>
      <c r="H3527" s="3"/>
      <c r="I3527" s="3"/>
      <c r="J3527" s="3"/>
      <c r="K3527" s="69"/>
      <c r="L3527" s="69"/>
      <c r="M3527" s="69"/>
      <c r="N3527" s="3"/>
      <c r="O3527" s="3"/>
      <c r="P3527" s="3"/>
      <c r="Q3527" s="3"/>
      <c r="S3527" s="69"/>
      <c r="T3527" s="3"/>
      <c r="U3527" s="1"/>
      <c r="V3527" s="14"/>
      <c r="W3527" s="137"/>
      <c r="X3527" s="3"/>
      <c r="Y3527" s="56"/>
      <c r="Z3527" s="56"/>
      <c r="AA3527" s="14"/>
      <c r="AB3527" s="3"/>
      <c r="AD3527" s="1"/>
      <c r="AE3527" s="22"/>
      <c r="AF3527" s="2"/>
      <c r="AG3527" s="3"/>
      <c r="AH3527" s="3"/>
      <c r="AI3527" s="3"/>
      <c r="AJ3527" s="3"/>
      <c r="AK3527" s="3"/>
      <c r="AM3527" s="1"/>
      <c r="AN3527" s="3"/>
      <c r="AO3527" s="3"/>
      <c r="AP3527" s="3"/>
      <c r="AQ3527" s="3"/>
      <c r="AR3527" s="18"/>
      <c r="AS3527" s="18"/>
      <c r="AT3527" s="3"/>
      <c r="AU3527" s="3"/>
      <c r="AV3527" s="1"/>
      <c r="AW3527" s="196"/>
      <c r="AX3527" s="3"/>
      <c r="BD3527" s="41"/>
    </row>
    <row r="3528" spans="1:56" s="42" customFormat="1" ht="15" customHeight="1" x14ac:dyDescent="0.25">
      <c r="A3528" s="18"/>
      <c r="B3528" s="18"/>
      <c r="C3528" s="18"/>
      <c r="D3528" s="18"/>
      <c r="E3528" s="18"/>
      <c r="F3528" s="18"/>
      <c r="G3528" s="18"/>
      <c r="H3528" s="18"/>
      <c r="I3528" s="18"/>
      <c r="J3528" s="18"/>
      <c r="K3528" s="60"/>
      <c r="L3528" s="60"/>
      <c r="M3528" s="60"/>
      <c r="N3528" s="18"/>
      <c r="O3528" s="18"/>
      <c r="P3528" s="18"/>
      <c r="Q3528" s="18"/>
      <c r="S3528" s="60"/>
      <c r="T3528" s="18"/>
      <c r="U3528" s="17"/>
      <c r="V3528" s="33"/>
      <c r="W3528" s="134"/>
      <c r="X3528" s="18"/>
      <c r="Y3528" s="13"/>
      <c r="Z3528" s="13"/>
      <c r="AA3528" s="33"/>
      <c r="AB3528" s="3"/>
      <c r="AD3528" s="17"/>
      <c r="AE3528" s="34"/>
      <c r="AF3528" s="2"/>
      <c r="AG3528" s="18"/>
      <c r="AH3528" s="18"/>
      <c r="AI3528" s="18"/>
      <c r="AJ3528" s="18"/>
      <c r="AK3528" s="3"/>
      <c r="AM3528" s="17"/>
      <c r="AN3528" s="18"/>
      <c r="AO3528" s="18"/>
      <c r="AP3528" s="18"/>
      <c r="AQ3528" s="18"/>
      <c r="AR3528" s="18"/>
      <c r="AS3528" s="18"/>
      <c r="AT3528" s="18"/>
      <c r="AU3528" s="18"/>
      <c r="AV3528" s="17"/>
      <c r="AW3528" s="200"/>
      <c r="AX3528" s="18"/>
      <c r="BD3528" s="41"/>
    </row>
    <row r="3529" spans="1:56" s="42" customFormat="1" ht="15" customHeight="1" x14ac:dyDescent="0.25">
      <c r="A3529" s="18"/>
      <c r="B3529" s="18"/>
      <c r="C3529" s="18"/>
      <c r="D3529" s="18"/>
      <c r="E3529" s="18"/>
      <c r="F3529" s="18"/>
      <c r="G3529" s="18"/>
      <c r="H3529" s="18"/>
      <c r="I3529" s="18"/>
      <c r="J3529" s="18"/>
      <c r="K3529" s="60"/>
      <c r="L3529" s="60"/>
      <c r="M3529" s="60"/>
      <c r="N3529" s="18"/>
      <c r="O3529" s="18"/>
      <c r="P3529" s="18"/>
      <c r="Q3529" s="18"/>
      <c r="S3529" s="60"/>
      <c r="T3529" s="18"/>
      <c r="U3529" s="17"/>
      <c r="V3529" s="33"/>
      <c r="W3529" s="134"/>
      <c r="X3529" s="18"/>
      <c r="Y3529" s="13"/>
      <c r="Z3529" s="13"/>
      <c r="AA3529" s="33"/>
      <c r="AB3529" s="3"/>
      <c r="AD3529" s="17"/>
      <c r="AE3529" s="34"/>
      <c r="AF3529" s="2"/>
      <c r="AG3529" s="18"/>
      <c r="AH3529" s="18"/>
      <c r="AI3529" s="18"/>
      <c r="AJ3529" s="18"/>
      <c r="AK3529" s="3"/>
      <c r="AM3529" s="17"/>
      <c r="AN3529" s="18"/>
      <c r="AO3529" s="18"/>
      <c r="AP3529" s="18"/>
      <c r="AQ3529" s="18"/>
      <c r="AR3529" s="18"/>
      <c r="AS3529" s="18"/>
      <c r="AT3529" s="18"/>
      <c r="AU3529" s="18"/>
      <c r="AV3529" s="17"/>
      <c r="AW3529" s="200"/>
      <c r="AX3529" s="18"/>
      <c r="BD3529" s="41"/>
    </row>
    <row r="3530" spans="1:56" s="42" customFormat="1" ht="15" customHeight="1" x14ac:dyDescent="0.25">
      <c r="A3530" s="18"/>
      <c r="B3530" s="3"/>
      <c r="C3530" s="3"/>
      <c r="D3530" s="18"/>
      <c r="E3530" s="18"/>
      <c r="F3530" s="3"/>
      <c r="G3530" s="3"/>
      <c r="H3530" s="3"/>
      <c r="I3530" s="3"/>
      <c r="J3530" s="3"/>
      <c r="K3530" s="69"/>
      <c r="L3530" s="69"/>
      <c r="M3530" s="69"/>
      <c r="N3530" s="3"/>
      <c r="O3530" s="3"/>
      <c r="P3530" s="3"/>
      <c r="Q3530" s="3"/>
      <c r="S3530" s="69"/>
      <c r="T3530" s="3"/>
      <c r="U3530" s="1"/>
      <c r="V3530" s="14"/>
      <c r="W3530" s="134"/>
      <c r="X3530" s="3"/>
      <c r="Y3530" s="21"/>
      <c r="Z3530" s="21"/>
      <c r="AA3530" s="14"/>
      <c r="AB3530" s="3"/>
      <c r="AD3530" s="1"/>
      <c r="AE3530" s="15"/>
      <c r="AF3530" s="2"/>
      <c r="AG3530" s="3"/>
      <c r="AH3530" s="3"/>
      <c r="AI3530" s="3"/>
      <c r="AJ3530" s="3"/>
      <c r="AK3530" s="3"/>
      <c r="AM3530" s="1"/>
      <c r="AN3530" s="3"/>
      <c r="AO3530" s="3"/>
      <c r="AP3530" s="3"/>
      <c r="AQ3530" s="3"/>
      <c r="AR3530" s="18"/>
      <c r="AS3530" s="18"/>
      <c r="AT3530" s="3"/>
      <c r="AU3530" s="3"/>
      <c r="AV3530" s="1"/>
      <c r="AW3530" s="196"/>
      <c r="AX3530" s="3"/>
      <c r="BD3530" s="41"/>
    </row>
    <row r="3531" spans="1:56" s="42" customFormat="1" ht="15" customHeight="1" x14ac:dyDescent="0.25">
      <c r="A3531" s="18"/>
      <c r="B3531" s="3"/>
      <c r="C3531" s="3"/>
      <c r="D3531" s="18"/>
      <c r="E3531" s="18"/>
      <c r="F3531" s="3"/>
      <c r="G3531" s="3"/>
      <c r="H3531" s="3"/>
      <c r="I3531" s="3"/>
      <c r="J3531" s="3"/>
      <c r="K3531" s="69"/>
      <c r="L3531" s="69"/>
      <c r="M3531" s="69"/>
      <c r="N3531" s="3"/>
      <c r="O3531" s="3"/>
      <c r="P3531" s="3"/>
      <c r="Q3531" s="3"/>
      <c r="S3531" s="69"/>
      <c r="T3531" s="3"/>
      <c r="U3531" s="1"/>
      <c r="V3531" s="14"/>
      <c r="W3531" s="134"/>
      <c r="X3531" s="3"/>
      <c r="Y3531" s="21"/>
      <c r="Z3531" s="21"/>
      <c r="AA3531" s="14"/>
      <c r="AB3531" s="3"/>
      <c r="AD3531" s="1"/>
      <c r="AE3531" s="15"/>
      <c r="AF3531" s="2"/>
      <c r="AG3531" s="3"/>
      <c r="AH3531" s="3"/>
      <c r="AI3531" s="3"/>
      <c r="AJ3531" s="3"/>
      <c r="AK3531" s="3"/>
      <c r="AM3531" s="1"/>
      <c r="AN3531" s="3"/>
      <c r="AO3531" s="3"/>
      <c r="AP3531" s="3"/>
      <c r="AQ3531" s="3"/>
      <c r="AR3531" s="18"/>
      <c r="AS3531" s="18"/>
      <c r="AT3531" s="3"/>
      <c r="AU3531" s="3"/>
      <c r="AV3531" s="1"/>
      <c r="AW3531" s="196"/>
      <c r="AX3531" s="3"/>
      <c r="BD3531" s="41"/>
    </row>
    <row r="3532" spans="1:56" s="42" customFormat="1" ht="15" customHeight="1" x14ac:dyDescent="0.25">
      <c r="A3532" s="18"/>
      <c r="B3532" s="3"/>
      <c r="C3532" s="3"/>
      <c r="D3532" s="18"/>
      <c r="E3532" s="18"/>
      <c r="F3532" s="18"/>
      <c r="G3532" s="18"/>
      <c r="H3532" s="18"/>
      <c r="I3532" s="18"/>
      <c r="J3532" s="18"/>
      <c r="K3532" s="60"/>
      <c r="L3532" s="60"/>
      <c r="M3532" s="60"/>
      <c r="N3532" s="18"/>
      <c r="O3532" s="18"/>
      <c r="P3532" s="18"/>
      <c r="Q3532" s="18"/>
      <c r="S3532" s="60"/>
      <c r="T3532" s="18"/>
      <c r="U3532" s="17"/>
      <c r="V3532" s="14"/>
      <c r="W3532" s="134"/>
      <c r="X3532" s="3"/>
      <c r="Y3532" s="21"/>
      <c r="Z3532" s="21"/>
      <c r="AA3532" s="14"/>
      <c r="AB3532" s="3"/>
      <c r="AD3532" s="1"/>
      <c r="AE3532" s="15"/>
      <c r="AF3532" s="2"/>
      <c r="AG3532" s="3"/>
      <c r="AH3532" s="3"/>
      <c r="AI3532" s="3"/>
      <c r="AJ3532" s="3"/>
      <c r="AK3532" s="3"/>
      <c r="AM3532" s="1"/>
      <c r="AN3532" s="3"/>
      <c r="AO3532" s="3"/>
      <c r="AP3532" s="3"/>
      <c r="AQ3532" s="3"/>
      <c r="AR3532" s="18"/>
      <c r="AS3532" s="18"/>
      <c r="AT3532" s="3"/>
      <c r="AU3532" s="3"/>
      <c r="AV3532" s="1"/>
      <c r="AW3532" s="196"/>
      <c r="AX3532" s="3"/>
      <c r="BD3532" s="41"/>
    </row>
    <row r="3533" spans="1:56" s="42" customFormat="1" ht="15" customHeight="1" x14ac:dyDescent="0.25">
      <c r="A3533" s="18"/>
      <c r="B3533" s="3"/>
      <c r="C3533" s="3"/>
      <c r="D3533" s="18"/>
      <c r="E3533" s="18"/>
      <c r="F3533" s="18"/>
      <c r="G3533" s="18"/>
      <c r="H3533" s="18"/>
      <c r="I3533" s="18"/>
      <c r="J3533" s="18"/>
      <c r="K3533" s="60"/>
      <c r="L3533" s="60"/>
      <c r="M3533" s="60"/>
      <c r="N3533" s="18"/>
      <c r="O3533" s="18"/>
      <c r="P3533" s="18"/>
      <c r="Q3533" s="18"/>
      <c r="S3533" s="60"/>
      <c r="T3533" s="18"/>
      <c r="U3533" s="17"/>
      <c r="V3533" s="14"/>
      <c r="W3533" s="134"/>
      <c r="X3533" s="3"/>
      <c r="Y3533" s="21"/>
      <c r="Z3533" s="21"/>
      <c r="AA3533" s="14"/>
      <c r="AB3533" s="3"/>
      <c r="AD3533" s="1"/>
      <c r="AE3533" s="15"/>
      <c r="AF3533" s="2"/>
      <c r="AG3533" s="3"/>
      <c r="AH3533" s="3"/>
      <c r="AI3533" s="3"/>
      <c r="AJ3533" s="3"/>
      <c r="AK3533" s="3"/>
      <c r="AM3533" s="1"/>
      <c r="AN3533" s="3"/>
      <c r="AO3533" s="3"/>
      <c r="AP3533" s="3"/>
      <c r="AQ3533" s="3"/>
      <c r="AR3533" s="18"/>
      <c r="AS3533" s="18"/>
      <c r="AT3533" s="3"/>
      <c r="AU3533" s="3"/>
      <c r="AV3533" s="1"/>
      <c r="AW3533" s="196"/>
      <c r="AX3533" s="3"/>
      <c r="BD3533" s="41"/>
    </row>
    <row r="3534" spans="1:56" s="42" customFormat="1" ht="15" customHeight="1" x14ac:dyDescent="0.25">
      <c r="A3534" s="18"/>
      <c r="B3534" s="18"/>
      <c r="C3534" s="18"/>
      <c r="D3534" s="18"/>
      <c r="E3534" s="18"/>
      <c r="F3534" s="18"/>
      <c r="G3534" s="18"/>
      <c r="H3534" s="18"/>
      <c r="I3534" s="18"/>
      <c r="J3534" s="18"/>
      <c r="K3534" s="60"/>
      <c r="L3534" s="60"/>
      <c r="M3534" s="60"/>
      <c r="N3534" s="18"/>
      <c r="O3534" s="18"/>
      <c r="P3534" s="18"/>
      <c r="Q3534" s="18"/>
      <c r="S3534" s="60"/>
      <c r="T3534" s="18"/>
      <c r="U3534" s="17"/>
      <c r="V3534" s="33"/>
      <c r="W3534" s="134"/>
      <c r="X3534" s="18"/>
      <c r="Y3534" s="13"/>
      <c r="Z3534" s="13"/>
      <c r="AA3534" s="33"/>
      <c r="AB3534" s="3"/>
      <c r="AD3534" s="17"/>
      <c r="AE3534" s="34"/>
      <c r="AF3534" s="2"/>
      <c r="AG3534" s="18"/>
      <c r="AH3534" s="18"/>
      <c r="AI3534" s="18"/>
      <c r="AJ3534" s="18"/>
      <c r="AK3534" s="3"/>
      <c r="AM3534" s="17"/>
      <c r="AN3534" s="18"/>
      <c r="AO3534" s="18"/>
      <c r="AP3534" s="18"/>
      <c r="AQ3534" s="18"/>
      <c r="AR3534" s="18"/>
      <c r="AS3534" s="18"/>
      <c r="AT3534" s="18"/>
      <c r="AU3534" s="18"/>
      <c r="AV3534" s="17"/>
      <c r="AW3534" s="200"/>
      <c r="AX3534" s="18"/>
      <c r="BD3534" s="41"/>
    </row>
    <row r="3535" spans="1:56" s="42" customFormat="1" ht="15" customHeight="1" x14ac:dyDescent="0.25">
      <c r="A3535" s="18"/>
      <c r="B3535" s="18"/>
      <c r="C3535" s="18"/>
      <c r="D3535" s="18"/>
      <c r="E3535" s="18"/>
      <c r="F3535" s="18"/>
      <c r="G3535" s="18"/>
      <c r="H3535" s="18"/>
      <c r="I3535" s="18"/>
      <c r="J3535" s="18"/>
      <c r="K3535" s="60"/>
      <c r="L3535" s="60"/>
      <c r="M3535" s="60"/>
      <c r="N3535" s="18"/>
      <c r="O3535" s="18"/>
      <c r="P3535" s="18"/>
      <c r="Q3535" s="18"/>
      <c r="S3535" s="60"/>
      <c r="T3535" s="18"/>
      <c r="U3535" s="17"/>
      <c r="V3535" s="33"/>
      <c r="W3535" s="134"/>
      <c r="X3535" s="18"/>
      <c r="Y3535" s="13"/>
      <c r="Z3535" s="13"/>
      <c r="AA3535" s="33"/>
      <c r="AB3535" s="3"/>
      <c r="AD3535" s="17"/>
      <c r="AE3535" s="34"/>
      <c r="AF3535" s="2"/>
      <c r="AG3535" s="18"/>
      <c r="AH3535" s="18"/>
      <c r="AI3535" s="18"/>
      <c r="AJ3535" s="18"/>
      <c r="AK3535" s="3"/>
      <c r="AM3535" s="17"/>
      <c r="AN3535" s="18"/>
      <c r="AO3535" s="18"/>
      <c r="AP3535" s="18"/>
      <c r="AQ3535" s="18"/>
      <c r="AR3535" s="18"/>
      <c r="AS3535" s="18"/>
      <c r="AT3535" s="18"/>
      <c r="AU3535" s="18"/>
      <c r="AV3535" s="17"/>
      <c r="AW3535" s="200"/>
      <c r="AX3535" s="18"/>
      <c r="BD3535" s="41"/>
    </row>
    <row r="3536" spans="1:56" s="42" customFormat="1" ht="15" customHeight="1" x14ac:dyDescent="0.25">
      <c r="A3536" s="18"/>
      <c r="B3536" s="3"/>
      <c r="C3536" s="3"/>
      <c r="D3536" s="18"/>
      <c r="E3536" s="18"/>
      <c r="F3536" s="3"/>
      <c r="G3536" s="3"/>
      <c r="H3536" s="3"/>
      <c r="I3536" s="3"/>
      <c r="J3536" s="3"/>
      <c r="K3536" s="69"/>
      <c r="L3536" s="69"/>
      <c r="M3536" s="69"/>
      <c r="N3536" s="3"/>
      <c r="O3536" s="3"/>
      <c r="P3536" s="3"/>
      <c r="Q3536" s="3"/>
      <c r="S3536" s="69"/>
      <c r="T3536" s="3"/>
      <c r="U3536" s="1"/>
      <c r="V3536" s="14"/>
      <c r="W3536" s="134"/>
      <c r="X3536" s="3"/>
      <c r="Y3536" s="21"/>
      <c r="Z3536" s="21"/>
      <c r="AA3536" s="14"/>
      <c r="AB3536" s="3"/>
      <c r="AD3536" s="1"/>
      <c r="AE3536" s="15"/>
      <c r="AF3536" s="2"/>
      <c r="AG3536" s="3"/>
      <c r="AH3536" s="3"/>
      <c r="AI3536" s="3"/>
      <c r="AJ3536" s="3"/>
      <c r="AK3536" s="3"/>
      <c r="AM3536" s="1"/>
      <c r="AN3536" s="3"/>
      <c r="AO3536" s="3"/>
      <c r="AP3536" s="3"/>
      <c r="AQ3536" s="3"/>
      <c r="AR3536" s="18"/>
      <c r="AS3536" s="18"/>
      <c r="AT3536" s="3"/>
      <c r="AU3536" s="3"/>
      <c r="AV3536" s="1"/>
      <c r="AW3536" s="196"/>
      <c r="AX3536" s="3"/>
      <c r="BD3536" s="41"/>
    </row>
    <row r="3537" spans="1:56" s="42" customFormat="1" ht="15" customHeight="1" x14ac:dyDescent="0.25">
      <c r="A3537" s="18"/>
      <c r="B3537" s="3"/>
      <c r="C3537" s="3"/>
      <c r="D3537" s="18"/>
      <c r="E3537" s="18"/>
      <c r="F3537" s="3"/>
      <c r="G3537" s="3"/>
      <c r="H3537" s="3"/>
      <c r="I3537" s="3"/>
      <c r="J3537" s="3"/>
      <c r="K3537" s="69"/>
      <c r="L3537" s="69"/>
      <c r="M3537" s="69"/>
      <c r="N3537" s="3"/>
      <c r="O3537" s="3"/>
      <c r="P3537" s="3"/>
      <c r="Q3537" s="3"/>
      <c r="S3537" s="69"/>
      <c r="T3537" s="3"/>
      <c r="U3537" s="1"/>
      <c r="V3537" s="14"/>
      <c r="W3537" s="134"/>
      <c r="X3537" s="3"/>
      <c r="Y3537" s="21"/>
      <c r="Z3537" s="21"/>
      <c r="AA3537" s="14"/>
      <c r="AB3537" s="3"/>
      <c r="AD3537" s="1"/>
      <c r="AE3537" s="15"/>
      <c r="AF3537" s="2"/>
      <c r="AG3537" s="3"/>
      <c r="AH3537" s="3"/>
      <c r="AI3537" s="3"/>
      <c r="AJ3537" s="3"/>
      <c r="AK3537" s="3"/>
      <c r="AM3537" s="1"/>
      <c r="AN3537" s="3"/>
      <c r="AO3537" s="3"/>
      <c r="AP3537" s="3"/>
      <c r="AQ3537" s="3"/>
      <c r="AR3537" s="18"/>
      <c r="AS3537" s="18"/>
      <c r="AT3537" s="3"/>
      <c r="AU3537" s="3"/>
      <c r="AV3537" s="1"/>
      <c r="AW3537" s="196"/>
      <c r="AX3537" s="3"/>
      <c r="BD3537" s="41"/>
    </row>
    <row r="3538" spans="1:56" s="42" customFormat="1" ht="15" customHeight="1" x14ac:dyDescent="0.25">
      <c r="A3538" s="18"/>
      <c r="B3538" s="18"/>
      <c r="C3538" s="18"/>
      <c r="D3538" s="18"/>
      <c r="E3538" s="18"/>
      <c r="F3538" s="18"/>
      <c r="G3538" s="18"/>
      <c r="H3538" s="18"/>
      <c r="I3538" s="18"/>
      <c r="J3538" s="18"/>
      <c r="K3538" s="60"/>
      <c r="L3538" s="60"/>
      <c r="M3538" s="60"/>
      <c r="N3538" s="18"/>
      <c r="O3538" s="18"/>
      <c r="P3538" s="18"/>
      <c r="Q3538" s="18"/>
      <c r="S3538" s="60"/>
      <c r="T3538" s="18"/>
      <c r="U3538" s="17"/>
      <c r="V3538" s="33"/>
      <c r="W3538" s="134"/>
      <c r="X3538" s="18"/>
      <c r="Y3538" s="13"/>
      <c r="Z3538" s="13"/>
      <c r="AA3538" s="33"/>
      <c r="AB3538" s="3"/>
      <c r="AD3538" s="17"/>
      <c r="AE3538" s="34"/>
      <c r="AF3538" s="2"/>
      <c r="AG3538" s="18"/>
      <c r="AH3538" s="18"/>
      <c r="AI3538" s="18"/>
      <c r="AJ3538" s="18"/>
      <c r="AK3538" s="3"/>
      <c r="AM3538" s="17"/>
      <c r="AN3538" s="18"/>
      <c r="AO3538" s="18"/>
      <c r="AP3538" s="18"/>
      <c r="AQ3538" s="18"/>
      <c r="AR3538" s="18"/>
      <c r="AS3538" s="18"/>
      <c r="AT3538" s="18"/>
      <c r="AU3538" s="18"/>
      <c r="AV3538" s="17"/>
      <c r="AW3538" s="200"/>
      <c r="AX3538" s="18"/>
      <c r="BD3538" s="41"/>
    </row>
    <row r="3539" spans="1:56" s="42" customFormat="1" ht="15" customHeight="1" x14ac:dyDescent="0.25">
      <c r="A3539" s="18"/>
      <c r="B3539" s="18"/>
      <c r="C3539" s="18"/>
      <c r="D3539" s="18"/>
      <c r="E3539" s="18"/>
      <c r="F3539" s="18"/>
      <c r="G3539" s="18"/>
      <c r="H3539" s="18"/>
      <c r="I3539" s="18"/>
      <c r="J3539" s="18"/>
      <c r="K3539" s="60"/>
      <c r="L3539" s="60"/>
      <c r="M3539" s="60"/>
      <c r="N3539" s="18"/>
      <c r="O3539" s="18"/>
      <c r="P3539" s="18"/>
      <c r="Q3539" s="18"/>
      <c r="S3539" s="60"/>
      <c r="T3539" s="18"/>
      <c r="U3539" s="17"/>
      <c r="V3539" s="33"/>
      <c r="W3539" s="134"/>
      <c r="X3539" s="18"/>
      <c r="Y3539" s="13"/>
      <c r="Z3539" s="13"/>
      <c r="AA3539" s="33"/>
      <c r="AB3539" s="3"/>
      <c r="AD3539" s="17"/>
      <c r="AE3539" s="34"/>
      <c r="AF3539" s="2"/>
      <c r="AG3539" s="18"/>
      <c r="AH3539" s="18"/>
      <c r="AI3539" s="18"/>
      <c r="AJ3539" s="18"/>
      <c r="AK3539" s="3"/>
      <c r="AM3539" s="17"/>
      <c r="AN3539" s="18"/>
      <c r="AO3539" s="18"/>
      <c r="AP3539" s="18"/>
      <c r="AQ3539" s="18"/>
      <c r="AR3539" s="18"/>
      <c r="AS3539" s="18"/>
      <c r="AT3539" s="18"/>
      <c r="AU3539" s="18"/>
      <c r="AV3539" s="17"/>
      <c r="AW3539" s="200"/>
      <c r="AX3539" s="18"/>
      <c r="BD3539" s="41"/>
    </row>
    <row r="3540" spans="1:56" s="42" customFormat="1" ht="15" customHeight="1" x14ac:dyDescent="0.25">
      <c r="A3540" s="18"/>
      <c r="B3540" s="18"/>
      <c r="C3540" s="18"/>
      <c r="D3540" s="18"/>
      <c r="E3540" s="18"/>
      <c r="F3540" s="18"/>
      <c r="G3540" s="18"/>
      <c r="H3540" s="18"/>
      <c r="I3540" s="18"/>
      <c r="J3540" s="18"/>
      <c r="K3540" s="60"/>
      <c r="L3540" s="60"/>
      <c r="M3540" s="60"/>
      <c r="N3540" s="18"/>
      <c r="O3540" s="18"/>
      <c r="P3540" s="18"/>
      <c r="Q3540" s="18"/>
      <c r="S3540" s="60"/>
      <c r="T3540" s="18"/>
      <c r="U3540" s="17"/>
      <c r="V3540" s="33"/>
      <c r="W3540" s="134"/>
      <c r="X3540" s="18"/>
      <c r="Y3540" s="13"/>
      <c r="Z3540" s="13"/>
      <c r="AA3540" s="33"/>
      <c r="AB3540" s="3"/>
      <c r="AD3540" s="17"/>
      <c r="AE3540" s="34"/>
      <c r="AF3540" s="2"/>
      <c r="AG3540" s="18"/>
      <c r="AH3540" s="18"/>
      <c r="AI3540" s="18"/>
      <c r="AJ3540" s="18"/>
      <c r="AK3540" s="3"/>
      <c r="AM3540" s="17"/>
      <c r="AN3540" s="18"/>
      <c r="AO3540" s="18"/>
      <c r="AP3540" s="18"/>
      <c r="AQ3540" s="18"/>
      <c r="AR3540" s="18"/>
      <c r="AS3540" s="18"/>
      <c r="AT3540" s="18"/>
      <c r="AU3540" s="18"/>
      <c r="AV3540" s="17"/>
      <c r="AW3540" s="200"/>
      <c r="AX3540" s="18"/>
      <c r="BD3540" s="41"/>
    </row>
    <row r="3541" spans="1:56" s="42" customFormat="1" ht="15" customHeight="1" x14ac:dyDescent="0.25">
      <c r="A3541" s="18"/>
      <c r="B3541" s="18"/>
      <c r="C3541" s="18"/>
      <c r="D3541" s="18"/>
      <c r="E3541" s="18"/>
      <c r="F3541" s="18"/>
      <c r="G3541" s="18"/>
      <c r="H3541" s="18"/>
      <c r="I3541" s="18"/>
      <c r="J3541" s="18"/>
      <c r="K3541" s="60"/>
      <c r="L3541" s="60"/>
      <c r="M3541" s="60"/>
      <c r="N3541" s="18"/>
      <c r="O3541" s="18"/>
      <c r="P3541" s="18"/>
      <c r="Q3541" s="18"/>
      <c r="S3541" s="60"/>
      <c r="T3541" s="18"/>
      <c r="U3541" s="17"/>
      <c r="V3541" s="33"/>
      <c r="W3541" s="134"/>
      <c r="X3541" s="18"/>
      <c r="Y3541" s="13"/>
      <c r="Z3541" s="13"/>
      <c r="AA3541" s="33"/>
      <c r="AB3541" s="3"/>
      <c r="AD3541" s="17"/>
      <c r="AE3541" s="34"/>
      <c r="AF3541" s="2"/>
      <c r="AG3541" s="18"/>
      <c r="AH3541" s="18"/>
      <c r="AI3541" s="18"/>
      <c r="AJ3541" s="18"/>
      <c r="AK3541" s="3"/>
      <c r="AM3541" s="17"/>
      <c r="AN3541" s="18"/>
      <c r="AO3541" s="18"/>
      <c r="AP3541" s="18"/>
      <c r="AQ3541" s="18"/>
      <c r="AR3541" s="18"/>
      <c r="AS3541" s="18"/>
      <c r="AT3541" s="18"/>
      <c r="AU3541" s="18"/>
      <c r="AV3541" s="17"/>
      <c r="AW3541" s="200"/>
      <c r="AX3541" s="18"/>
      <c r="BD3541" s="41"/>
    </row>
    <row r="3542" spans="1:56" s="42" customFormat="1" ht="15" customHeight="1" x14ac:dyDescent="0.25">
      <c r="A3542" s="18"/>
      <c r="B3542" s="3"/>
      <c r="F3542" s="3"/>
      <c r="G3542" s="3"/>
      <c r="H3542" s="3"/>
      <c r="I3542" s="3"/>
      <c r="J3542" s="3"/>
      <c r="K3542" s="69"/>
      <c r="L3542" s="69"/>
      <c r="M3542" s="69"/>
      <c r="N3542" s="3"/>
      <c r="O3542" s="3"/>
      <c r="P3542" s="3"/>
      <c r="Q3542" s="3"/>
      <c r="S3542" s="69"/>
      <c r="T3542" s="3"/>
      <c r="U3542" s="1"/>
      <c r="V3542" s="14"/>
      <c r="W3542" s="134"/>
      <c r="X3542" s="3"/>
      <c r="Y3542" s="21"/>
      <c r="Z3542" s="21"/>
      <c r="AA3542" s="14"/>
      <c r="AB3542" s="3"/>
      <c r="AD3542" s="1"/>
      <c r="AE3542" s="15"/>
      <c r="AF3542" s="2"/>
      <c r="AG3542" s="3"/>
      <c r="AH3542" s="3"/>
      <c r="AI3542" s="3"/>
      <c r="AJ3542" s="3"/>
      <c r="AK3542" s="3"/>
      <c r="AM3542" s="1"/>
      <c r="AN3542" s="3"/>
      <c r="AO3542" s="3"/>
      <c r="AP3542" s="3"/>
      <c r="AQ3542" s="3"/>
      <c r="AR3542" s="18"/>
      <c r="AS3542" s="18"/>
      <c r="AT3542" s="3"/>
      <c r="AU3542" s="3"/>
      <c r="AV3542" s="1"/>
      <c r="AW3542" s="196"/>
      <c r="AX3542" s="3"/>
      <c r="BD3542" s="41"/>
    </row>
    <row r="3543" spans="1:56" s="42" customFormat="1" ht="15" customHeight="1" x14ac:dyDescent="0.25">
      <c r="A3543" s="18"/>
      <c r="B3543" s="3"/>
      <c r="F3543" s="3"/>
      <c r="G3543" s="3"/>
      <c r="H3543" s="3"/>
      <c r="I3543" s="3"/>
      <c r="J3543" s="3"/>
      <c r="K3543" s="69"/>
      <c r="L3543" s="69"/>
      <c r="M3543" s="69"/>
      <c r="N3543" s="3"/>
      <c r="O3543" s="3"/>
      <c r="P3543" s="3"/>
      <c r="Q3543" s="3"/>
      <c r="S3543" s="69"/>
      <c r="T3543" s="3"/>
      <c r="U3543" s="1"/>
      <c r="V3543" s="14"/>
      <c r="W3543" s="134"/>
      <c r="X3543" s="3"/>
      <c r="Y3543" s="21"/>
      <c r="Z3543" s="21"/>
      <c r="AA3543" s="14"/>
      <c r="AB3543" s="3"/>
      <c r="AD3543" s="1"/>
      <c r="AE3543" s="15"/>
      <c r="AF3543" s="2"/>
      <c r="AG3543" s="3"/>
      <c r="AH3543" s="3"/>
      <c r="AI3543" s="3"/>
      <c r="AJ3543" s="3"/>
      <c r="AK3543" s="3"/>
      <c r="AM3543" s="1"/>
      <c r="AN3543" s="3"/>
      <c r="AO3543" s="3"/>
      <c r="AP3543" s="3"/>
      <c r="AQ3543" s="3"/>
      <c r="AR3543" s="18"/>
      <c r="AS3543" s="18"/>
      <c r="AT3543" s="3"/>
      <c r="AU3543" s="3"/>
      <c r="AV3543" s="1"/>
      <c r="AW3543" s="196"/>
      <c r="AX3543" s="3"/>
      <c r="BD3543" s="41"/>
    </row>
    <row r="3544" spans="1:56" s="42" customFormat="1" ht="15" customHeight="1" x14ac:dyDescent="0.25">
      <c r="A3544" s="18"/>
      <c r="B3544" s="3"/>
      <c r="F3544" s="3"/>
      <c r="G3544" s="3"/>
      <c r="H3544" s="3"/>
      <c r="I3544" s="3"/>
      <c r="J3544" s="3"/>
      <c r="K3544" s="69"/>
      <c r="L3544" s="69"/>
      <c r="M3544" s="69"/>
      <c r="N3544" s="3"/>
      <c r="O3544" s="3"/>
      <c r="P3544" s="3"/>
      <c r="Q3544" s="3"/>
      <c r="S3544" s="69"/>
      <c r="T3544" s="3"/>
      <c r="U3544" s="1"/>
      <c r="V3544" s="14"/>
      <c r="W3544" s="134"/>
      <c r="X3544" s="3"/>
      <c r="Y3544" s="21"/>
      <c r="Z3544" s="21"/>
      <c r="AA3544" s="14"/>
      <c r="AB3544" s="3"/>
      <c r="AD3544" s="1"/>
      <c r="AE3544" s="22"/>
      <c r="AF3544" s="2"/>
      <c r="AG3544" s="3"/>
      <c r="AH3544" s="3"/>
      <c r="AI3544" s="3"/>
      <c r="AJ3544" s="3"/>
      <c r="AK3544" s="3"/>
      <c r="AM3544" s="1"/>
      <c r="AN3544" s="3"/>
      <c r="AO3544" s="3"/>
      <c r="AP3544" s="3"/>
      <c r="AQ3544" s="3"/>
      <c r="AR3544" s="18"/>
      <c r="AS3544" s="18"/>
      <c r="AT3544" s="3"/>
      <c r="AU3544" s="3"/>
      <c r="AV3544" s="1"/>
      <c r="AW3544" s="196"/>
      <c r="AX3544" s="3"/>
      <c r="BD3544" s="41"/>
    </row>
    <row r="3545" spans="1:56" s="42" customFormat="1" ht="15" customHeight="1" x14ac:dyDescent="0.25">
      <c r="A3545" s="18"/>
      <c r="B3545" s="3"/>
      <c r="F3545" s="3"/>
      <c r="G3545" s="3"/>
      <c r="H3545" s="3"/>
      <c r="I3545" s="3"/>
      <c r="J3545" s="3"/>
      <c r="K3545" s="69"/>
      <c r="L3545" s="69"/>
      <c r="M3545" s="69"/>
      <c r="N3545" s="3"/>
      <c r="O3545" s="3"/>
      <c r="P3545" s="3"/>
      <c r="Q3545" s="3"/>
      <c r="S3545" s="69"/>
      <c r="T3545" s="3"/>
      <c r="U3545" s="1"/>
      <c r="V3545" s="14"/>
      <c r="W3545" s="134"/>
      <c r="X3545" s="3"/>
      <c r="Y3545" s="21"/>
      <c r="Z3545" s="21"/>
      <c r="AA3545" s="14"/>
      <c r="AB3545" s="3"/>
      <c r="AD3545" s="1"/>
      <c r="AE3545" s="22"/>
      <c r="AF3545" s="2"/>
      <c r="AG3545" s="3"/>
      <c r="AH3545" s="3"/>
      <c r="AI3545" s="3"/>
      <c r="AJ3545" s="3"/>
      <c r="AK3545" s="3"/>
      <c r="AM3545" s="1"/>
      <c r="AN3545" s="3"/>
      <c r="AO3545" s="3"/>
      <c r="AP3545" s="3"/>
      <c r="AQ3545" s="3"/>
      <c r="AR3545" s="18"/>
      <c r="AS3545" s="18"/>
      <c r="AT3545" s="3"/>
      <c r="AU3545" s="3"/>
      <c r="AV3545" s="1"/>
      <c r="AW3545" s="196"/>
      <c r="AX3545" s="3"/>
      <c r="BD3545" s="41"/>
    </row>
    <row r="3546" spans="1:56" s="42" customFormat="1" ht="15" customHeight="1" x14ac:dyDescent="0.25">
      <c r="A3546" s="18"/>
      <c r="F3546" s="3"/>
      <c r="G3546" s="3"/>
      <c r="H3546" s="3"/>
      <c r="I3546" s="3"/>
      <c r="J3546" s="3"/>
      <c r="K3546" s="69"/>
      <c r="L3546" s="69"/>
      <c r="M3546" s="69"/>
      <c r="N3546" s="3"/>
      <c r="O3546" s="3"/>
      <c r="P3546" s="3"/>
      <c r="Q3546" s="3"/>
      <c r="S3546" s="69"/>
      <c r="T3546" s="3"/>
      <c r="U3546" s="1"/>
      <c r="V3546" s="14"/>
      <c r="W3546" s="134"/>
      <c r="X3546" s="3"/>
      <c r="Y3546" s="21"/>
      <c r="Z3546" s="21"/>
      <c r="AA3546" s="14"/>
      <c r="AB3546" s="3"/>
      <c r="AD3546" s="1"/>
      <c r="AE3546" s="15"/>
      <c r="AF3546" s="2"/>
      <c r="AG3546" s="3"/>
      <c r="AH3546" s="3"/>
      <c r="AI3546" s="3"/>
      <c r="AJ3546" s="3"/>
      <c r="AK3546" s="3"/>
      <c r="AM3546" s="1"/>
      <c r="AN3546" s="3"/>
      <c r="AO3546" s="3"/>
      <c r="AP3546" s="3"/>
      <c r="AQ3546" s="3"/>
      <c r="AR3546" s="18"/>
      <c r="AS3546" s="18"/>
      <c r="AT3546" s="3"/>
      <c r="AU3546" s="3"/>
      <c r="AV3546" s="1"/>
      <c r="AW3546" s="196"/>
      <c r="AX3546" s="3"/>
      <c r="BD3546" s="41"/>
    </row>
    <row r="3547" spans="1:56" s="42" customFormat="1" ht="15" customHeight="1" x14ac:dyDescent="0.25">
      <c r="A3547" s="18"/>
      <c r="F3547" s="3"/>
      <c r="G3547" s="3"/>
      <c r="H3547" s="3"/>
      <c r="I3547" s="3"/>
      <c r="J3547" s="3"/>
      <c r="K3547" s="69"/>
      <c r="L3547" s="69"/>
      <c r="M3547" s="69"/>
      <c r="N3547" s="3"/>
      <c r="O3547" s="3"/>
      <c r="P3547" s="3"/>
      <c r="Q3547" s="3"/>
      <c r="S3547" s="69"/>
      <c r="T3547" s="3"/>
      <c r="U3547" s="1"/>
      <c r="V3547" s="14"/>
      <c r="W3547" s="134"/>
      <c r="X3547" s="3"/>
      <c r="Y3547" s="21"/>
      <c r="Z3547" s="21"/>
      <c r="AA3547" s="14"/>
      <c r="AB3547" s="3"/>
      <c r="AD3547" s="1"/>
      <c r="AE3547" s="15"/>
      <c r="AF3547" s="2"/>
      <c r="AG3547" s="3"/>
      <c r="AH3547" s="3"/>
      <c r="AI3547" s="3"/>
      <c r="AJ3547" s="3"/>
      <c r="AK3547" s="3"/>
      <c r="AM3547" s="1"/>
      <c r="AN3547" s="3"/>
      <c r="AO3547" s="3"/>
      <c r="AP3547" s="3"/>
      <c r="AQ3547" s="3"/>
      <c r="AR3547" s="18"/>
      <c r="AS3547" s="18"/>
      <c r="AT3547" s="3"/>
      <c r="AU3547" s="3"/>
      <c r="AV3547" s="1"/>
      <c r="AW3547" s="196"/>
      <c r="AX3547" s="3"/>
      <c r="BD3547" s="41"/>
    </row>
    <row r="3548" spans="1:56" s="42" customFormat="1" ht="15" customHeight="1" x14ac:dyDescent="0.25">
      <c r="A3548" s="18"/>
      <c r="B3548" s="3"/>
      <c r="K3548" s="100"/>
      <c r="L3548" s="100"/>
      <c r="M3548" s="100"/>
      <c r="S3548" s="100"/>
      <c r="U3548" s="41"/>
      <c r="V3548" s="14"/>
      <c r="W3548" s="134"/>
      <c r="X3548" s="3"/>
      <c r="Y3548" s="21"/>
      <c r="Z3548" s="21"/>
      <c r="AA3548" s="14"/>
      <c r="AB3548" s="3"/>
      <c r="AD3548" s="1"/>
      <c r="AE3548" s="15"/>
      <c r="AF3548" s="2"/>
      <c r="AG3548" s="3"/>
      <c r="AH3548" s="3"/>
      <c r="AI3548" s="3"/>
      <c r="AJ3548" s="3"/>
      <c r="AK3548" s="3"/>
      <c r="AM3548" s="1"/>
      <c r="AN3548" s="3"/>
      <c r="AO3548" s="3"/>
      <c r="AP3548" s="3"/>
      <c r="AQ3548" s="3"/>
      <c r="AR3548" s="18"/>
      <c r="AS3548" s="18"/>
      <c r="AT3548" s="3"/>
      <c r="AU3548" s="3"/>
      <c r="AV3548" s="1"/>
      <c r="AW3548" s="196"/>
      <c r="AX3548" s="3"/>
      <c r="BD3548" s="41"/>
    </row>
    <row r="3549" spans="1:56" s="42" customFormat="1" ht="45" customHeight="1" x14ac:dyDescent="0.25">
      <c r="A3549" s="18"/>
      <c r="B3549" s="3"/>
      <c r="K3549" s="100"/>
      <c r="L3549" s="100"/>
      <c r="M3549" s="100"/>
      <c r="S3549" s="100"/>
      <c r="U3549" s="41"/>
      <c r="V3549" s="14"/>
      <c r="W3549" s="134"/>
      <c r="X3549" s="3"/>
      <c r="Y3549" s="21"/>
      <c r="Z3549" s="21"/>
      <c r="AA3549" s="14"/>
      <c r="AB3549" s="3"/>
      <c r="AD3549" s="1"/>
      <c r="AE3549" s="15"/>
      <c r="AF3549" s="2"/>
      <c r="AG3549" s="3"/>
      <c r="AH3549" s="3"/>
      <c r="AI3549" s="3"/>
      <c r="AJ3549" s="3"/>
      <c r="AK3549" s="3"/>
      <c r="AM3549" s="1"/>
      <c r="AN3549" s="3"/>
      <c r="AO3549" s="3"/>
      <c r="AP3549" s="3"/>
      <c r="AQ3549" s="3"/>
      <c r="AR3549" s="18"/>
      <c r="AS3549" s="18"/>
      <c r="AT3549" s="3"/>
      <c r="AU3549" s="3"/>
      <c r="AV3549" s="1"/>
      <c r="AW3549" s="196"/>
      <c r="AX3549" s="3"/>
      <c r="BD3549" s="41"/>
    </row>
    <row r="3550" spans="1:56" s="42" customFormat="1" ht="15" customHeight="1" x14ac:dyDescent="0.25">
      <c r="A3550" s="18"/>
      <c r="B3550" s="3"/>
      <c r="F3550" s="3"/>
      <c r="G3550" s="3"/>
      <c r="H3550" s="3"/>
      <c r="I3550" s="3"/>
      <c r="J3550" s="3"/>
      <c r="K3550" s="69"/>
      <c r="L3550" s="69"/>
      <c r="M3550" s="69"/>
      <c r="N3550" s="3"/>
      <c r="O3550" s="3"/>
      <c r="P3550" s="3"/>
      <c r="Q3550" s="3"/>
      <c r="S3550" s="69"/>
      <c r="T3550" s="3"/>
      <c r="U3550" s="1"/>
      <c r="V3550" s="14"/>
      <c r="W3550" s="134"/>
      <c r="X3550" s="3"/>
      <c r="Y3550" s="21"/>
      <c r="Z3550" s="21"/>
      <c r="AA3550" s="14"/>
      <c r="AB3550" s="3"/>
      <c r="AD3550" s="1"/>
      <c r="AE3550" s="15"/>
      <c r="AF3550" s="2"/>
      <c r="AG3550" s="3"/>
      <c r="AH3550" s="3"/>
      <c r="AI3550" s="3"/>
      <c r="AJ3550" s="3"/>
      <c r="AK3550" s="3"/>
      <c r="AM3550" s="1"/>
      <c r="AN3550" s="3"/>
      <c r="AO3550" s="3"/>
      <c r="AP3550" s="3"/>
      <c r="AQ3550" s="3"/>
      <c r="AR3550" s="18"/>
      <c r="AS3550" s="18"/>
      <c r="AT3550" s="3"/>
      <c r="AU3550" s="3"/>
      <c r="AV3550" s="1"/>
      <c r="AW3550" s="196"/>
      <c r="AX3550" s="3"/>
      <c r="BD3550" s="41"/>
    </row>
    <row r="3551" spans="1:56" s="42" customFormat="1" ht="15" customHeight="1" x14ac:dyDescent="0.25">
      <c r="A3551" s="18"/>
      <c r="B3551" s="3"/>
      <c r="F3551" s="3"/>
      <c r="G3551" s="3"/>
      <c r="H3551" s="3"/>
      <c r="I3551" s="3"/>
      <c r="J3551" s="3"/>
      <c r="K3551" s="69"/>
      <c r="L3551" s="69"/>
      <c r="M3551" s="69"/>
      <c r="N3551" s="3"/>
      <c r="O3551" s="3"/>
      <c r="P3551" s="3"/>
      <c r="Q3551" s="3"/>
      <c r="S3551" s="69"/>
      <c r="T3551" s="3"/>
      <c r="U3551" s="1"/>
      <c r="V3551" s="14"/>
      <c r="W3551" s="134"/>
      <c r="X3551" s="3"/>
      <c r="Y3551" s="21"/>
      <c r="Z3551" s="21"/>
      <c r="AA3551" s="14"/>
      <c r="AB3551" s="3"/>
      <c r="AD3551" s="1"/>
      <c r="AE3551" s="15"/>
      <c r="AF3551" s="2"/>
      <c r="AG3551" s="3"/>
      <c r="AH3551" s="3"/>
      <c r="AI3551" s="3"/>
      <c r="AJ3551" s="3"/>
      <c r="AK3551" s="3"/>
      <c r="AM3551" s="1"/>
      <c r="AN3551" s="3"/>
      <c r="AO3551" s="3"/>
      <c r="AP3551" s="3"/>
      <c r="AQ3551" s="3"/>
      <c r="AR3551" s="18"/>
      <c r="AS3551" s="18"/>
      <c r="AT3551" s="3"/>
      <c r="AU3551" s="3"/>
      <c r="AV3551" s="1"/>
      <c r="AW3551" s="196"/>
      <c r="AX3551" s="3"/>
      <c r="BD3551" s="41"/>
    </row>
    <row r="3552" spans="1:56" s="42" customFormat="1" ht="15" customHeight="1" x14ac:dyDescent="0.25">
      <c r="A3552" s="18"/>
      <c r="B3552" s="3"/>
      <c r="F3552" s="3"/>
      <c r="G3552" s="3"/>
      <c r="H3552" s="3"/>
      <c r="I3552" s="3"/>
      <c r="J3552" s="3"/>
      <c r="K3552" s="69"/>
      <c r="L3552" s="69"/>
      <c r="M3552" s="69"/>
      <c r="N3552" s="3"/>
      <c r="O3552" s="3"/>
      <c r="P3552" s="3"/>
      <c r="Q3552" s="3"/>
      <c r="S3552" s="69"/>
      <c r="T3552" s="3"/>
      <c r="U3552" s="1"/>
      <c r="V3552" s="14"/>
      <c r="W3552" s="134"/>
      <c r="X3552" s="3"/>
      <c r="Y3552" s="21"/>
      <c r="Z3552" s="21"/>
      <c r="AA3552" s="14"/>
      <c r="AB3552" s="3"/>
      <c r="AD3552" s="1"/>
      <c r="AE3552" s="15"/>
      <c r="AF3552" s="2"/>
      <c r="AG3552" s="3"/>
      <c r="AH3552" s="3"/>
      <c r="AI3552" s="3"/>
      <c r="AJ3552" s="3"/>
      <c r="AK3552" s="3"/>
      <c r="AM3552" s="1"/>
      <c r="AN3552" s="3"/>
      <c r="AO3552" s="3"/>
      <c r="AP3552" s="3"/>
      <c r="AQ3552" s="3"/>
      <c r="AR3552" s="18"/>
      <c r="AS3552" s="18"/>
      <c r="AT3552" s="3"/>
      <c r="AU3552" s="3"/>
      <c r="AV3552" s="1"/>
      <c r="AW3552" s="196"/>
      <c r="AX3552" s="3"/>
      <c r="BD3552" s="41"/>
    </row>
    <row r="3553" spans="1:56" s="42" customFormat="1" ht="15" customHeight="1" x14ac:dyDescent="0.25">
      <c r="A3553" s="18"/>
      <c r="B3553" s="3"/>
      <c r="F3553" s="3"/>
      <c r="G3553" s="3"/>
      <c r="H3553" s="3"/>
      <c r="I3553" s="3"/>
      <c r="J3553" s="3"/>
      <c r="K3553" s="69"/>
      <c r="L3553" s="69"/>
      <c r="M3553" s="69"/>
      <c r="N3553" s="3"/>
      <c r="O3553" s="3"/>
      <c r="P3553" s="3"/>
      <c r="Q3553" s="3"/>
      <c r="S3553" s="69"/>
      <c r="T3553" s="3"/>
      <c r="U3553" s="1"/>
      <c r="V3553" s="14"/>
      <c r="W3553" s="134"/>
      <c r="X3553" s="3"/>
      <c r="Y3553" s="21"/>
      <c r="Z3553" s="21"/>
      <c r="AA3553" s="14"/>
      <c r="AB3553" s="3"/>
      <c r="AD3553" s="1"/>
      <c r="AE3553" s="15"/>
      <c r="AF3553" s="2"/>
      <c r="AG3553" s="3"/>
      <c r="AH3553" s="3"/>
      <c r="AI3553" s="3"/>
      <c r="AJ3553" s="3"/>
      <c r="AK3553" s="3"/>
      <c r="AM3553" s="1"/>
      <c r="AN3553" s="3"/>
      <c r="AO3553" s="3"/>
      <c r="AP3553" s="3"/>
      <c r="AQ3553" s="3"/>
      <c r="AR3553" s="18"/>
      <c r="AS3553" s="18"/>
      <c r="AT3553" s="3"/>
      <c r="AU3553" s="3"/>
      <c r="AV3553" s="1"/>
      <c r="AW3553" s="196"/>
      <c r="AX3553" s="3"/>
      <c r="BD3553" s="41"/>
    </row>
    <row r="3554" spans="1:56" s="42" customFormat="1" ht="15" customHeight="1" x14ac:dyDescent="0.25">
      <c r="A3554" s="18"/>
      <c r="B3554" s="3"/>
      <c r="F3554" s="3"/>
      <c r="G3554" s="3"/>
      <c r="H3554" s="3"/>
      <c r="I3554" s="3"/>
      <c r="J3554" s="3"/>
      <c r="K3554" s="69"/>
      <c r="L3554" s="69"/>
      <c r="M3554" s="69"/>
      <c r="N3554" s="3"/>
      <c r="O3554" s="3"/>
      <c r="P3554" s="3"/>
      <c r="Q3554" s="3"/>
      <c r="S3554" s="69"/>
      <c r="T3554" s="3"/>
      <c r="U3554" s="1"/>
      <c r="V3554" s="14"/>
      <c r="W3554" s="134"/>
      <c r="X3554" s="3"/>
      <c r="Y3554" s="21"/>
      <c r="Z3554" s="21"/>
      <c r="AA3554" s="14"/>
      <c r="AB3554" s="3"/>
      <c r="AD3554" s="1"/>
      <c r="AE3554" s="15"/>
      <c r="AF3554" s="2"/>
      <c r="AG3554" s="3"/>
      <c r="AH3554" s="3"/>
      <c r="AI3554" s="3"/>
      <c r="AJ3554" s="3"/>
      <c r="AK3554" s="3"/>
      <c r="AM3554" s="1"/>
      <c r="AN3554" s="3"/>
      <c r="AO3554" s="3"/>
      <c r="AP3554" s="3"/>
      <c r="AQ3554" s="3"/>
      <c r="AR3554" s="18"/>
      <c r="AS3554" s="18"/>
      <c r="AT3554" s="3"/>
      <c r="AU3554" s="3"/>
      <c r="AV3554" s="1"/>
      <c r="AW3554" s="196"/>
      <c r="AX3554" s="3"/>
      <c r="BD3554" s="41"/>
    </row>
    <row r="3555" spans="1:56" s="42" customFormat="1" ht="15" customHeight="1" x14ac:dyDescent="0.25">
      <c r="A3555" s="18"/>
      <c r="B3555" s="3"/>
      <c r="F3555" s="3"/>
      <c r="G3555" s="3"/>
      <c r="H3555" s="3"/>
      <c r="I3555" s="3"/>
      <c r="J3555" s="3"/>
      <c r="K3555" s="69"/>
      <c r="L3555" s="69"/>
      <c r="M3555" s="69"/>
      <c r="N3555" s="3"/>
      <c r="O3555" s="3"/>
      <c r="P3555" s="3"/>
      <c r="Q3555" s="3"/>
      <c r="S3555" s="69"/>
      <c r="T3555" s="3"/>
      <c r="U3555" s="1"/>
      <c r="V3555" s="14"/>
      <c r="W3555" s="134"/>
      <c r="X3555" s="3"/>
      <c r="Y3555" s="21"/>
      <c r="Z3555" s="21"/>
      <c r="AA3555" s="14"/>
      <c r="AB3555" s="3"/>
      <c r="AD3555" s="1"/>
      <c r="AE3555" s="15"/>
      <c r="AF3555" s="2"/>
      <c r="AG3555" s="3"/>
      <c r="AH3555" s="3"/>
      <c r="AI3555" s="3"/>
      <c r="AJ3555" s="3"/>
      <c r="AK3555" s="3"/>
      <c r="AM3555" s="1"/>
      <c r="AN3555" s="3"/>
      <c r="AO3555" s="3"/>
      <c r="AP3555" s="3"/>
      <c r="AQ3555" s="3"/>
      <c r="AR3555" s="18"/>
      <c r="AS3555" s="18"/>
      <c r="AT3555" s="3"/>
      <c r="AU3555" s="3"/>
      <c r="AV3555" s="1"/>
      <c r="AW3555" s="196"/>
      <c r="AX3555" s="3"/>
      <c r="BD3555" s="41"/>
    </row>
    <row r="3556" spans="1:56" s="42" customFormat="1" ht="15" customHeight="1" x14ac:dyDescent="0.25">
      <c r="A3556" s="18"/>
      <c r="B3556" s="18"/>
      <c r="C3556" s="48"/>
      <c r="D3556" s="48"/>
      <c r="E3556" s="48"/>
      <c r="F3556" s="18"/>
      <c r="G3556" s="18"/>
      <c r="H3556" s="18"/>
      <c r="I3556" s="18"/>
      <c r="J3556" s="18"/>
      <c r="K3556" s="60"/>
      <c r="L3556" s="60"/>
      <c r="M3556" s="60"/>
      <c r="N3556" s="18"/>
      <c r="O3556" s="18"/>
      <c r="P3556" s="18"/>
      <c r="Q3556" s="18"/>
      <c r="S3556" s="60"/>
      <c r="T3556" s="18"/>
      <c r="U3556" s="17"/>
      <c r="V3556" s="33"/>
      <c r="W3556" s="134"/>
      <c r="X3556" s="18"/>
      <c r="Y3556" s="13"/>
      <c r="Z3556" s="13"/>
      <c r="AA3556" s="33"/>
      <c r="AB3556" s="3"/>
      <c r="AD3556" s="17"/>
      <c r="AE3556" s="34"/>
      <c r="AF3556" s="2"/>
      <c r="AG3556" s="18"/>
      <c r="AH3556" s="18"/>
      <c r="AI3556" s="18"/>
      <c r="AJ3556" s="18"/>
      <c r="AK3556" s="3"/>
      <c r="AM3556" s="17"/>
      <c r="AN3556" s="18"/>
      <c r="AO3556" s="18"/>
      <c r="AP3556" s="18"/>
      <c r="AQ3556" s="18"/>
      <c r="AR3556" s="18"/>
      <c r="AS3556" s="18"/>
      <c r="AT3556" s="18"/>
      <c r="AU3556" s="18"/>
      <c r="AV3556" s="17"/>
      <c r="AW3556" s="200"/>
      <c r="AX3556" s="18"/>
      <c r="BD3556" s="41"/>
    </row>
    <row r="3557" spans="1:56" s="42" customFormat="1" ht="15" customHeight="1" x14ac:dyDescent="0.25">
      <c r="A3557" s="18"/>
      <c r="B3557" s="18"/>
      <c r="C3557" s="48"/>
      <c r="D3557" s="48"/>
      <c r="E3557" s="48"/>
      <c r="F3557" s="18"/>
      <c r="G3557" s="18"/>
      <c r="H3557" s="18"/>
      <c r="I3557" s="18"/>
      <c r="J3557" s="18"/>
      <c r="K3557" s="60"/>
      <c r="L3557" s="60"/>
      <c r="M3557" s="60"/>
      <c r="N3557" s="18"/>
      <c r="O3557" s="18"/>
      <c r="P3557" s="18"/>
      <c r="Q3557" s="18"/>
      <c r="S3557" s="60"/>
      <c r="T3557" s="18"/>
      <c r="U3557" s="17"/>
      <c r="V3557" s="33"/>
      <c r="W3557" s="134"/>
      <c r="X3557" s="18"/>
      <c r="Y3557" s="13"/>
      <c r="Z3557" s="13"/>
      <c r="AA3557" s="33"/>
      <c r="AB3557" s="3"/>
      <c r="AD3557" s="17"/>
      <c r="AE3557" s="34"/>
      <c r="AF3557" s="2"/>
      <c r="AG3557" s="18"/>
      <c r="AH3557" s="18"/>
      <c r="AI3557" s="18"/>
      <c r="AJ3557" s="18"/>
      <c r="AK3557" s="3"/>
      <c r="AM3557" s="17"/>
      <c r="AN3557" s="18"/>
      <c r="AO3557" s="18"/>
      <c r="AP3557" s="18"/>
      <c r="AQ3557" s="18"/>
      <c r="AR3557" s="18"/>
      <c r="AS3557" s="18"/>
      <c r="AT3557" s="18"/>
      <c r="AU3557" s="18"/>
      <c r="AV3557" s="17"/>
      <c r="AW3557" s="200"/>
      <c r="AX3557" s="18"/>
      <c r="BD3557" s="41"/>
    </row>
    <row r="3558" spans="1:56" s="42" customFormat="1" ht="15" customHeight="1" x14ac:dyDescent="0.25">
      <c r="A3558" s="18"/>
      <c r="B3558" s="3"/>
      <c r="K3558" s="100"/>
      <c r="L3558" s="100"/>
      <c r="M3558" s="100"/>
      <c r="S3558" s="100"/>
      <c r="U3558" s="41"/>
      <c r="V3558" s="14"/>
      <c r="W3558" s="134"/>
      <c r="X3558" s="3"/>
      <c r="Y3558" s="21"/>
      <c r="Z3558" s="21"/>
      <c r="AA3558" s="14"/>
      <c r="AB3558" s="3"/>
      <c r="AD3558" s="1"/>
      <c r="AE3558" s="15"/>
      <c r="AF3558" s="2"/>
      <c r="AG3558" s="3"/>
      <c r="AH3558" s="3"/>
      <c r="AI3558" s="3"/>
      <c r="AJ3558" s="3"/>
      <c r="AK3558" s="3"/>
      <c r="AM3558" s="1"/>
      <c r="AN3558" s="3"/>
      <c r="AO3558" s="3"/>
      <c r="AP3558" s="3"/>
      <c r="AQ3558" s="3"/>
      <c r="AR3558" s="18"/>
      <c r="AS3558" s="18"/>
      <c r="AT3558" s="3"/>
      <c r="AU3558" s="3"/>
      <c r="AV3558" s="1"/>
      <c r="AW3558" s="196"/>
      <c r="AX3558" s="3"/>
      <c r="BD3558" s="41"/>
    </row>
    <row r="3559" spans="1:56" s="42" customFormat="1" ht="15" customHeight="1" x14ac:dyDescent="0.25">
      <c r="A3559" s="18"/>
      <c r="B3559" s="3"/>
      <c r="K3559" s="100"/>
      <c r="L3559" s="100"/>
      <c r="M3559" s="100"/>
      <c r="S3559" s="100"/>
      <c r="U3559" s="41"/>
      <c r="V3559" s="14"/>
      <c r="W3559" s="134"/>
      <c r="X3559" s="3"/>
      <c r="Y3559" s="21"/>
      <c r="Z3559" s="21"/>
      <c r="AA3559" s="14"/>
      <c r="AB3559" s="3"/>
      <c r="AD3559" s="1"/>
      <c r="AE3559" s="15"/>
      <c r="AF3559" s="2"/>
      <c r="AG3559" s="3"/>
      <c r="AH3559" s="3"/>
      <c r="AI3559" s="3"/>
      <c r="AJ3559" s="3"/>
      <c r="AK3559" s="3"/>
      <c r="AM3559" s="1"/>
      <c r="AN3559" s="3"/>
      <c r="AO3559" s="3"/>
      <c r="AP3559" s="3"/>
      <c r="AQ3559" s="3"/>
      <c r="AR3559" s="18"/>
      <c r="AS3559" s="18"/>
      <c r="AT3559" s="3"/>
      <c r="AU3559" s="3"/>
      <c r="AV3559" s="1"/>
      <c r="AW3559" s="196"/>
      <c r="AX3559" s="3"/>
      <c r="BD3559" s="41"/>
    </row>
    <row r="3560" spans="1:56" s="42" customFormat="1" ht="15" customHeight="1" x14ac:dyDescent="0.25">
      <c r="A3560" s="18"/>
      <c r="B3560" s="3"/>
      <c r="F3560" s="3"/>
      <c r="G3560" s="3"/>
      <c r="H3560" s="3"/>
      <c r="I3560" s="3"/>
      <c r="J3560" s="3"/>
      <c r="K3560" s="69"/>
      <c r="L3560" s="69"/>
      <c r="M3560" s="69"/>
      <c r="N3560" s="3"/>
      <c r="O3560" s="3"/>
      <c r="P3560" s="3"/>
      <c r="Q3560" s="3"/>
      <c r="S3560" s="69"/>
      <c r="T3560" s="3"/>
      <c r="U3560" s="1"/>
      <c r="V3560" s="22"/>
      <c r="W3560" s="134"/>
      <c r="X3560" s="3"/>
      <c r="Y3560" s="21"/>
      <c r="Z3560" s="21"/>
      <c r="AA3560" s="14"/>
      <c r="AB3560" s="3"/>
      <c r="AD3560" s="1"/>
      <c r="AE3560" s="15"/>
      <c r="AF3560" s="2"/>
      <c r="AG3560" s="3"/>
      <c r="AH3560" s="3"/>
      <c r="AI3560" s="3"/>
      <c r="AJ3560" s="3"/>
      <c r="AK3560" s="3"/>
      <c r="AM3560" s="1"/>
      <c r="AN3560" s="3"/>
      <c r="AO3560" s="3"/>
      <c r="AP3560" s="3"/>
      <c r="AQ3560" s="3"/>
      <c r="AR3560" s="18"/>
      <c r="AS3560" s="18"/>
      <c r="AT3560" s="3"/>
      <c r="AU3560" s="3"/>
      <c r="AV3560" s="1"/>
      <c r="AW3560" s="196"/>
      <c r="AX3560" s="3"/>
      <c r="BD3560" s="41"/>
    </row>
    <row r="3561" spans="1:56" s="42" customFormat="1" ht="15" customHeight="1" x14ac:dyDescent="0.25">
      <c r="A3561" s="18"/>
      <c r="B3561" s="18"/>
      <c r="C3561" s="48"/>
      <c r="D3561" s="48"/>
      <c r="E3561" s="48"/>
      <c r="F3561" s="18"/>
      <c r="G3561" s="18"/>
      <c r="H3561" s="18"/>
      <c r="I3561" s="18"/>
      <c r="J3561" s="18"/>
      <c r="K3561" s="60"/>
      <c r="L3561" s="60"/>
      <c r="M3561" s="60"/>
      <c r="N3561" s="18"/>
      <c r="O3561" s="18"/>
      <c r="P3561" s="18"/>
      <c r="Q3561" s="18"/>
      <c r="S3561" s="60"/>
      <c r="T3561" s="18"/>
      <c r="U3561" s="17"/>
      <c r="V3561" s="33"/>
      <c r="W3561" s="134"/>
      <c r="X3561" s="18"/>
      <c r="Y3561" s="13"/>
      <c r="Z3561" s="13"/>
      <c r="AA3561" s="33"/>
      <c r="AB3561" s="18"/>
      <c r="AD3561" s="17"/>
      <c r="AE3561" s="34"/>
      <c r="AF3561" s="2"/>
      <c r="AG3561" s="18"/>
      <c r="AH3561" s="18"/>
      <c r="AI3561" s="18"/>
      <c r="AJ3561" s="18"/>
      <c r="AK3561" s="3"/>
      <c r="AM3561" s="17"/>
      <c r="AN3561" s="18"/>
      <c r="AO3561" s="18"/>
      <c r="AP3561" s="18"/>
      <c r="AQ3561" s="18"/>
      <c r="AR3561" s="18"/>
      <c r="AS3561" s="18"/>
      <c r="AT3561" s="18"/>
      <c r="AU3561" s="18"/>
      <c r="AV3561" s="17"/>
      <c r="AW3561" s="200"/>
      <c r="AX3561" s="18"/>
      <c r="BD3561" s="41"/>
    </row>
    <row r="3562" spans="1:56" s="42" customFormat="1" ht="15" customHeight="1" x14ac:dyDescent="0.25">
      <c r="A3562" s="18"/>
      <c r="B3562" s="18"/>
      <c r="C3562" s="48"/>
      <c r="D3562" s="48"/>
      <c r="E3562" s="48"/>
      <c r="F3562" s="18"/>
      <c r="G3562" s="18"/>
      <c r="H3562" s="18"/>
      <c r="I3562" s="18"/>
      <c r="J3562" s="18"/>
      <c r="K3562" s="60"/>
      <c r="L3562" s="60"/>
      <c r="M3562" s="60"/>
      <c r="N3562" s="18"/>
      <c r="O3562" s="18"/>
      <c r="P3562" s="18"/>
      <c r="Q3562" s="18"/>
      <c r="S3562" s="60"/>
      <c r="T3562" s="18"/>
      <c r="U3562" s="17"/>
      <c r="V3562" s="33"/>
      <c r="W3562" s="134"/>
      <c r="X3562" s="18"/>
      <c r="Y3562" s="13"/>
      <c r="Z3562" s="13"/>
      <c r="AA3562" s="33"/>
      <c r="AB3562" s="3"/>
      <c r="AD3562" s="17"/>
      <c r="AE3562" s="34"/>
      <c r="AF3562" s="2"/>
      <c r="AG3562" s="18"/>
      <c r="AH3562" s="18"/>
      <c r="AI3562" s="18"/>
      <c r="AJ3562" s="18"/>
      <c r="AK3562" s="3"/>
      <c r="AM3562" s="17"/>
      <c r="AN3562" s="18"/>
      <c r="AO3562" s="18"/>
      <c r="AP3562" s="18"/>
      <c r="AQ3562" s="18"/>
      <c r="AR3562" s="18"/>
      <c r="AS3562" s="18"/>
      <c r="AT3562" s="18"/>
      <c r="AU3562" s="18"/>
      <c r="AV3562" s="17"/>
      <c r="AW3562" s="200"/>
      <c r="AX3562" s="18"/>
      <c r="BD3562" s="41"/>
    </row>
    <row r="3563" spans="1:56" s="42" customFormat="1" ht="15" customHeight="1" x14ac:dyDescent="0.25">
      <c r="A3563" s="18"/>
      <c r="B3563" s="48"/>
      <c r="C3563" s="48"/>
      <c r="D3563" s="48"/>
      <c r="E3563" s="48"/>
      <c r="F3563" s="48"/>
      <c r="G3563" s="48"/>
      <c r="H3563" s="48"/>
      <c r="I3563" s="48"/>
      <c r="J3563" s="48"/>
      <c r="K3563" s="113"/>
      <c r="L3563" s="113"/>
      <c r="M3563" s="113"/>
      <c r="N3563" s="48"/>
      <c r="O3563" s="48"/>
      <c r="P3563" s="48"/>
      <c r="Q3563" s="48"/>
      <c r="S3563" s="113"/>
      <c r="T3563" s="48"/>
      <c r="U3563" s="47"/>
      <c r="V3563" s="57"/>
      <c r="W3563" s="136"/>
      <c r="X3563" s="48"/>
      <c r="Y3563" s="38"/>
      <c r="Z3563" s="38"/>
      <c r="AA3563" s="57"/>
      <c r="AB3563" s="3"/>
      <c r="AD3563" s="47"/>
      <c r="AE3563" s="58"/>
      <c r="AF3563" s="50"/>
      <c r="AG3563" s="48"/>
      <c r="AH3563" s="48"/>
      <c r="AI3563" s="48"/>
      <c r="AJ3563" s="48"/>
      <c r="AK3563" s="3"/>
      <c r="AM3563" s="47"/>
      <c r="AN3563" s="48"/>
      <c r="AO3563" s="48"/>
      <c r="AP3563" s="48"/>
      <c r="AQ3563" s="48"/>
      <c r="AR3563" s="48"/>
      <c r="AS3563" s="48"/>
      <c r="AT3563" s="48"/>
      <c r="AU3563" s="48"/>
      <c r="AV3563" s="47"/>
      <c r="AW3563" s="208"/>
      <c r="AX3563" s="48"/>
      <c r="BD3563" s="41"/>
    </row>
    <row r="3564" spans="1:56" s="42" customFormat="1" ht="15" customHeight="1" x14ac:dyDescent="0.25">
      <c r="A3564" s="18"/>
      <c r="B3564" s="48"/>
      <c r="C3564" s="48"/>
      <c r="D3564" s="48"/>
      <c r="E3564" s="48"/>
      <c r="F3564" s="48"/>
      <c r="G3564" s="48"/>
      <c r="H3564" s="48"/>
      <c r="I3564" s="48"/>
      <c r="J3564" s="48"/>
      <c r="K3564" s="113"/>
      <c r="L3564" s="113"/>
      <c r="M3564" s="113"/>
      <c r="N3564" s="48"/>
      <c r="O3564" s="48"/>
      <c r="P3564" s="48"/>
      <c r="Q3564" s="48"/>
      <c r="S3564" s="113"/>
      <c r="T3564" s="48"/>
      <c r="U3564" s="47"/>
      <c r="V3564" s="57"/>
      <c r="W3564" s="136"/>
      <c r="X3564" s="48"/>
      <c r="Y3564" s="38"/>
      <c r="Z3564" s="38"/>
      <c r="AA3564" s="57"/>
      <c r="AB3564" s="3"/>
      <c r="AD3564" s="47"/>
      <c r="AE3564" s="58"/>
      <c r="AF3564" s="50"/>
      <c r="AG3564" s="48"/>
      <c r="AH3564" s="48"/>
      <c r="AI3564" s="48"/>
      <c r="AJ3564" s="48"/>
      <c r="AK3564" s="3"/>
      <c r="AM3564" s="47"/>
      <c r="AN3564" s="48"/>
      <c r="AO3564" s="48"/>
      <c r="AP3564" s="48"/>
      <c r="AQ3564" s="48"/>
      <c r="AR3564" s="48"/>
      <c r="AS3564" s="48"/>
      <c r="AT3564" s="48"/>
      <c r="AU3564" s="48"/>
      <c r="AV3564" s="47"/>
      <c r="AW3564" s="208"/>
      <c r="AX3564" s="48"/>
      <c r="BD3564" s="41"/>
    </row>
    <row r="3565" spans="1:56" s="42" customFormat="1" ht="15" customHeight="1" x14ac:dyDescent="0.25">
      <c r="A3565" s="18"/>
      <c r="B3565" s="18"/>
      <c r="C3565" s="48"/>
      <c r="D3565" s="48"/>
      <c r="E3565" s="48"/>
      <c r="F3565" s="48"/>
      <c r="G3565" s="48"/>
      <c r="H3565" s="48"/>
      <c r="I3565" s="48"/>
      <c r="J3565" s="48"/>
      <c r="K3565" s="113"/>
      <c r="L3565" s="113"/>
      <c r="M3565" s="113"/>
      <c r="N3565" s="48"/>
      <c r="O3565" s="48"/>
      <c r="P3565" s="48"/>
      <c r="Q3565" s="48"/>
      <c r="S3565" s="113"/>
      <c r="T3565" s="48"/>
      <c r="U3565" s="47"/>
      <c r="V3565" s="33"/>
      <c r="W3565" s="134"/>
      <c r="X3565" s="18"/>
      <c r="Y3565" s="13"/>
      <c r="Z3565" s="13"/>
      <c r="AA3565" s="33"/>
      <c r="AB3565" s="3"/>
      <c r="AD3565" s="17"/>
      <c r="AE3565" s="34"/>
      <c r="AF3565" s="2"/>
      <c r="AG3565" s="18"/>
      <c r="AH3565" s="18"/>
      <c r="AI3565" s="18"/>
      <c r="AJ3565" s="18"/>
      <c r="AK3565" s="3"/>
      <c r="AM3565" s="17"/>
      <c r="AN3565" s="18"/>
      <c r="AO3565" s="18"/>
      <c r="AP3565" s="18"/>
      <c r="AQ3565" s="18"/>
      <c r="AR3565" s="18"/>
      <c r="AS3565" s="18"/>
      <c r="AT3565" s="18"/>
      <c r="AU3565" s="18"/>
      <c r="AV3565" s="17"/>
      <c r="AW3565" s="200"/>
      <c r="AX3565" s="18"/>
      <c r="BD3565" s="41"/>
    </row>
    <row r="3566" spans="1:56" s="42" customFormat="1" ht="15" customHeight="1" x14ac:dyDescent="0.25">
      <c r="A3566" s="18"/>
      <c r="B3566" s="18"/>
      <c r="C3566" s="48"/>
      <c r="D3566" s="48"/>
      <c r="E3566" s="48"/>
      <c r="F3566" s="48"/>
      <c r="G3566" s="48"/>
      <c r="H3566" s="48"/>
      <c r="I3566" s="48"/>
      <c r="J3566" s="48"/>
      <c r="K3566" s="113"/>
      <c r="L3566" s="113"/>
      <c r="M3566" s="113"/>
      <c r="N3566" s="48"/>
      <c r="O3566" s="48"/>
      <c r="P3566" s="48"/>
      <c r="Q3566" s="48"/>
      <c r="S3566" s="113"/>
      <c r="T3566" s="48"/>
      <c r="U3566" s="47"/>
      <c r="V3566" s="33"/>
      <c r="W3566" s="134"/>
      <c r="X3566" s="18"/>
      <c r="Y3566" s="13"/>
      <c r="Z3566" s="13"/>
      <c r="AA3566" s="33"/>
      <c r="AB3566" s="3"/>
      <c r="AD3566" s="17"/>
      <c r="AE3566" s="34"/>
      <c r="AF3566" s="2"/>
      <c r="AG3566" s="18"/>
      <c r="AH3566" s="18"/>
      <c r="AI3566" s="18"/>
      <c r="AJ3566" s="18"/>
      <c r="AK3566" s="3"/>
      <c r="AM3566" s="17"/>
      <c r="AN3566" s="18"/>
      <c r="AO3566" s="18"/>
      <c r="AP3566" s="18"/>
      <c r="AQ3566" s="18"/>
      <c r="AR3566" s="18"/>
      <c r="AS3566" s="18"/>
      <c r="AT3566" s="18"/>
      <c r="AU3566" s="18"/>
      <c r="AV3566" s="17"/>
      <c r="AW3566" s="200"/>
      <c r="AX3566" s="18"/>
      <c r="BD3566" s="41"/>
    </row>
    <row r="3567" spans="1:56" s="42" customFormat="1" ht="15" customHeight="1" x14ac:dyDescent="0.25">
      <c r="A3567" s="18"/>
      <c r="B3567" s="3"/>
      <c r="C3567" s="3"/>
      <c r="F3567" s="3"/>
      <c r="G3567" s="3"/>
      <c r="H3567" s="3"/>
      <c r="I3567" s="3"/>
      <c r="J3567" s="3"/>
      <c r="K3567" s="69"/>
      <c r="L3567" s="69"/>
      <c r="M3567" s="69"/>
      <c r="N3567" s="3"/>
      <c r="O3567" s="3"/>
      <c r="P3567" s="3"/>
      <c r="Q3567" s="3"/>
      <c r="S3567" s="69"/>
      <c r="T3567" s="3"/>
      <c r="U3567" s="1"/>
      <c r="V3567" s="14"/>
      <c r="W3567" s="134"/>
      <c r="X3567" s="3"/>
      <c r="Y3567" s="13"/>
      <c r="Z3567" s="13"/>
      <c r="AA3567" s="14"/>
      <c r="AB3567" s="3"/>
      <c r="AD3567" s="1"/>
      <c r="AE3567" s="15"/>
      <c r="AF3567" s="2"/>
      <c r="AG3567" s="3"/>
      <c r="AH3567" s="3"/>
      <c r="AI3567" s="3"/>
      <c r="AJ3567" s="3"/>
      <c r="AK3567" s="3"/>
      <c r="AM3567" s="1"/>
      <c r="AN3567" s="3"/>
      <c r="AO3567" s="3"/>
      <c r="AP3567" s="3"/>
      <c r="AQ3567" s="3"/>
      <c r="AR3567" s="18"/>
      <c r="AS3567" s="18"/>
      <c r="AT3567" s="3"/>
      <c r="AU3567" s="3"/>
      <c r="AV3567" s="1"/>
      <c r="AW3567" s="196"/>
      <c r="AX3567" s="3"/>
      <c r="BD3567" s="41"/>
    </row>
    <row r="3568" spans="1:56" s="42" customFormat="1" ht="15" customHeight="1" x14ac:dyDescent="0.25">
      <c r="A3568" s="18"/>
      <c r="B3568" s="3"/>
      <c r="C3568" s="3"/>
      <c r="F3568" s="3"/>
      <c r="G3568" s="3"/>
      <c r="H3568" s="3"/>
      <c r="I3568" s="3"/>
      <c r="J3568" s="3"/>
      <c r="K3568" s="69"/>
      <c r="L3568" s="69"/>
      <c r="M3568" s="69"/>
      <c r="N3568" s="3"/>
      <c r="O3568" s="3"/>
      <c r="P3568" s="3"/>
      <c r="Q3568" s="3"/>
      <c r="S3568" s="69"/>
      <c r="T3568" s="3"/>
      <c r="U3568" s="1"/>
      <c r="V3568" s="14"/>
      <c r="W3568" s="134"/>
      <c r="X3568" s="3"/>
      <c r="Y3568" s="13"/>
      <c r="Z3568" s="13"/>
      <c r="AA3568" s="14"/>
      <c r="AB3568" s="3"/>
      <c r="AD3568" s="1"/>
      <c r="AE3568" s="15"/>
      <c r="AF3568" s="2"/>
      <c r="AG3568" s="3"/>
      <c r="AH3568" s="3"/>
      <c r="AI3568" s="3"/>
      <c r="AJ3568" s="3"/>
      <c r="AK3568" s="3"/>
      <c r="AM3568" s="1"/>
      <c r="AN3568" s="3"/>
      <c r="AO3568" s="3"/>
      <c r="AP3568" s="3"/>
      <c r="AQ3568" s="3"/>
      <c r="AR3568" s="18"/>
      <c r="AS3568" s="18"/>
      <c r="AT3568" s="3"/>
      <c r="AU3568" s="3"/>
      <c r="AV3568" s="1"/>
      <c r="AW3568" s="196"/>
      <c r="AX3568" s="3"/>
      <c r="BD3568" s="41"/>
    </row>
    <row r="3569" spans="1:56" s="42" customFormat="1" ht="15" customHeight="1" x14ac:dyDescent="0.25">
      <c r="A3569" s="18"/>
      <c r="B3569" s="3"/>
      <c r="C3569" s="3"/>
      <c r="F3569" s="3"/>
      <c r="G3569" s="3"/>
      <c r="H3569" s="3"/>
      <c r="I3569" s="3"/>
      <c r="J3569" s="3"/>
      <c r="K3569" s="69"/>
      <c r="L3569" s="69"/>
      <c r="M3569" s="69"/>
      <c r="N3569" s="3"/>
      <c r="O3569" s="3"/>
      <c r="P3569" s="3"/>
      <c r="Q3569" s="3"/>
      <c r="S3569" s="69"/>
      <c r="T3569" s="3"/>
      <c r="U3569" s="1"/>
      <c r="V3569" s="14"/>
      <c r="W3569" s="134"/>
      <c r="X3569" s="3"/>
      <c r="Y3569" s="21"/>
      <c r="Z3569" s="21"/>
      <c r="AA3569" s="14"/>
      <c r="AB3569" s="3"/>
      <c r="AD3569" s="1"/>
      <c r="AE3569" s="15"/>
      <c r="AF3569" s="2"/>
      <c r="AG3569" s="3"/>
      <c r="AH3569" s="3"/>
      <c r="AI3569" s="3"/>
      <c r="AJ3569" s="3"/>
      <c r="AK3569" s="3"/>
      <c r="AM3569" s="1"/>
      <c r="AN3569" s="3"/>
      <c r="AO3569" s="3"/>
      <c r="AP3569" s="3"/>
      <c r="AQ3569" s="3"/>
      <c r="AR3569" s="18"/>
      <c r="AS3569" s="18"/>
      <c r="AT3569" s="3"/>
      <c r="AU3569" s="3"/>
      <c r="AV3569" s="1"/>
      <c r="AW3569" s="196"/>
      <c r="AX3569" s="3"/>
      <c r="BD3569" s="41"/>
    </row>
    <row r="3570" spans="1:56" s="42" customFormat="1" ht="15" customHeight="1" x14ac:dyDescent="0.25">
      <c r="A3570" s="18"/>
      <c r="B3570" s="3"/>
      <c r="C3570" s="3"/>
      <c r="F3570" s="3"/>
      <c r="G3570" s="3"/>
      <c r="H3570" s="3"/>
      <c r="I3570" s="3"/>
      <c r="J3570" s="3"/>
      <c r="K3570" s="69"/>
      <c r="L3570" s="69"/>
      <c r="M3570" s="69"/>
      <c r="N3570" s="3"/>
      <c r="O3570" s="3"/>
      <c r="P3570" s="3"/>
      <c r="Q3570" s="3"/>
      <c r="S3570" s="69"/>
      <c r="T3570" s="3"/>
      <c r="U3570" s="1"/>
      <c r="V3570" s="14"/>
      <c r="W3570" s="134"/>
      <c r="X3570" s="3"/>
      <c r="Y3570" s="21"/>
      <c r="Z3570" s="21"/>
      <c r="AA3570" s="14"/>
      <c r="AB3570" s="3"/>
      <c r="AD3570" s="1"/>
      <c r="AE3570" s="15"/>
      <c r="AF3570" s="2"/>
      <c r="AG3570" s="3"/>
      <c r="AH3570" s="3"/>
      <c r="AI3570" s="3"/>
      <c r="AJ3570" s="3"/>
      <c r="AK3570" s="3"/>
      <c r="AM3570" s="1"/>
      <c r="AN3570" s="3"/>
      <c r="AO3570" s="3"/>
      <c r="AP3570" s="3"/>
      <c r="AQ3570" s="3"/>
      <c r="AR3570" s="18"/>
      <c r="AS3570" s="18"/>
      <c r="AT3570" s="3"/>
      <c r="AU3570" s="3"/>
      <c r="AV3570" s="1"/>
      <c r="AW3570" s="196"/>
      <c r="AX3570" s="3"/>
      <c r="BD3570" s="41"/>
    </row>
    <row r="3571" spans="1:56" s="42" customFormat="1" ht="15" customHeight="1" x14ac:dyDescent="0.25">
      <c r="A3571" s="18"/>
      <c r="B3571" s="3"/>
      <c r="C3571" s="3"/>
      <c r="F3571" s="3"/>
      <c r="G3571" s="3"/>
      <c r="H3571" s="3"/>
      <c r="I3571" s="3"/>
      <c r="J3571" s="3"/>
      <c r="K3571" s="69"/>
      <c r="L3571" s="69"/>
      <c r="M3571" s="69"/>
      <c r="N3571" s="3"/>
      <c r="O3571" s="3"/>
      <c r="P3571" s="3"/>
      <c r="Q3571" s="3"/>
      <c r="S3571" s="69"/>
      <c r="T3571" s="3"/>
      <c r="U3571" s="1"/>
      <c r="V3571" s="14"/>
      <c r="W3571" s="134"/>
      <c r="X3571" s="3"/>
      <c r="Y3571" s="21"/>
      <c r="Z3571" s="21"/>
      <c r="AA3571" s="14"/>
      <c r="AB3571" s="3"/>
      <c r="AD3571" s="1"/>
      <c r="AE3571" s="22"/>
      <c r="AF3571" s="2"/>
      <c r="AG3571" s="3"/>
      <c r="AH3571" s="3"/>
      <c r="AI3571" s="3"/>
      <c r="AJ3571" s="3"/>
      <c r="AK3571" s="3"/>
      <c r="AM3571" s="1"/>
      <c r="AN3571" s="3"/>
      <c r="AO3571" s="3"/>
      <c r="AP3571" s="3"/>
      <c r="AQ3571" s="3"/>
      <c r="AR3571" s="18"/>
      <c r="AS3571" s="18"/>
      <c r="AT3571" s="3"/>
      <c r="AU3571" s="3"/>
      <c r="AV3571" s="1"/>
      <c r="AW3571" s="196"/>
      <c r="AX3571" s="3"/>
      <c r="BD3571" s="41"/>
    </row>
    <row r="3572" spans="1:56" s="42" customFormat="1" ht="15" customHeight="1" x14ac:dyDescent="0.25">
      <c r="A3572" s="18"/>
      <c r="B3572" s="3"/>
      <c r="C3572" s="3"/>
      <c r="F3572" s="3"/>
      <c r="G3572" s="3"/>
      <c r="H3572" s="3"/>
      <c r="I3572" s="3"/>
      <c r="J3572" s="3"/>
      <c r="K3572" s="69"/>
      <c r="L3572" s="69"/>
      <c r="M3572" s="69"/>
      <c r="N3572" s="3"/>
      <c r="O3572" s="3"/>
      <c r="P3572" s="3"/>
      <c r="Q3572" s="3"/>
      <c r="S3572" s="69"/>
      <c r="T3572" s="3"/>
      <c r="U3572" s="1"/>
      <c r="V3572" s="14"/>
      <c r="W3572" s="134"/>
      <c r="X3572" s="3"/>
      <c r="Y3572" s="21"/>
      <c r="Z3572" s="21"/>
      <c r="AA3572" s="14"/>
      <c r="AB3572" s="3"/>
      <c r="AD3572" s="1"/>
      <c r="AE3572" s="22"/>
      <c r="AF3572" s="2"/>
      <c r="AG3572" s="3"/>
      <c r="AH3572" s="3"/>
      <c r="AI3572" s="3"/>
      <c r="AJ3572" s="3"/>
      <c r="AK3572" s="3"/>
      <c r="AM3572" s="1"/>
      <c r="AN3572" s="3"/>
      <c r="AO3572" s="3"/>
      <c r="AP3572" s="3"/>
      <c r="AQ3572" s="3"/>
      <c r="AR3572" s="18"/>
      <c r="AS3572" s="18"/>
      <c r="AT3572" s="3"/>
      <c r="AU3572" s="3"/>
      <c r="AV3572" s="1"/>
      <c r="AW3572" s="196"/>
      <c r="AX3572" s="3"/>
      <c r="BD3572" s="41"/>
    </row>
    <row r="3573" spans="1:56" s="42" customFormat="1" ht="15" customHeight="1" x14ac:dyDescent="0.25">
      <c r="A3573" s="18"/>
      <c r="B3573" s="18"/>
      <c r="C3573" s="18"/>
      <c r="D3573" s="48"/>
      <c r="E3573" s="48"/>
      <c r="F3573" s="18"/>
      <c r="G3573" s="18"/>
      <c r="H3573" s="18"/>
      <c r="I3573" s="18"/>
      <c r="J3573" s="18"/>
      <c r="K3573" s="60"/>
      <c r="L3573" s="60"/>
      <c r="M3573" s="60"/>
      <c r="N3573" s="18"/>
      <c r="O3573" s="18"/>
      <c r="P3573" s="18"/>
      <c r="Q3573" s="18"/>
      <c r="S3573" s="60"/>
      <c r="T3573" s="18"/>
      <c r="U3573" s="17"/>
      <c r="V3573" s="33"/>
      <c r="W3573" s="134"/>
      <c r="X3573" s="18"/>
      <c r="Y3573" s="13"/>
      <c r="Z3573" s="13"/>
      <c r="AA3573" s="33"/>
      <c r="AB3573" s="3"/>
      <c r="AD3573" s="17"/>
      <c r="AE3573" s="34"/>
      <c r="AF3573" s="2"/>
      <c r="AG3573" s="18"/>
      <c r="AH3573" s="18"/>
      <c r="AI3573" s="18"/>
      <c r="AJ3573" s="18"/>
      <c r="AK3573" s="3"/>
      <c r="AM3573" s="17"/>
      <c r="AN3573" s="18"/>
      <c r="AO3573" s="18"/>
      <c r="AP3573" s="18"/>
      <c r="AQ3573" s="18"/>
      <c r="AR3573" s="18"/>
      <c r="AS3573" s="18"/>
      <c r="AT3573" s="18"/>
      <c r="AU3573" s="18"/>
      <c r="AV3573" s="17"/>
      <c r="AW3573" s="200"/>
      <c r="AX3573" s="18"/>
      <c r="BD3573" s="41"/>
    </row>
    <row r="3574" spans="1:56" s="42" customFormat="1" ht="15" customHeight="1" x14ac:dyDescent="0.25">
      <c r="A3574" s="18"/>
      <c r="B3574" s="18"/>
      <c r="C3574" s="18"/>
      <c r="D3574" s="48"/>
      <c r="E3574" s="48"/>
      <c r="F3574" s="18"/>
      <c r="G3574" s="18"/>
      <c r="H3574" s="18"/>
      <c r="I3574" s="18"/>
      <c r="J3574" s="18"/>
      <c r="K3574" s="60"/>
      <c r="L3574" s="60"/>
      <c r="M3574" s="60"/>
      <c r="N3574" s="18"/>
      <c r="O3574" s="18"/>
      <c r="P3574" s="18"/>
      <c r="Q3574" s="18"/>
      <c r="S3574" s="60"/>
      <c r="T3574" s="18"/>
      <c r="U3574" s="17"/>
      <c r="V3574" s="33"/>
      <c r="W3574" s="134"/>
      <c r="X3574" s="18"/>
      <c r="Y3574" s="13"/>
      <c r="Z3574" s="13"/>
      <c r="AA3574" s="33"/>
      <c r="AB3574" s="3"/>
      <c r="AD3574" s="17"/>
      <c r="AE3574" s="34"/>
      <c r="AF3574" s="2"/>
      <c r="AG3574" s="18"/>
      <c r="AH3574" s="18"/>
      <c r="AI3574" s="18"/>
      <c r="AJ3574" s="18"/>
      <c r="AK3574" s="3"/>
      <c r="AM3574" s="17"/>
      <c r="AN3574" s="18"/>
      <c r="AO3574" s="18"/>
      <c r="AP3574" s="18"/>
      <c r="AQ3574" s="18"/>
      <c r="AR3574" s="18"/>
      <c r="AS3574" s="18"/>
      <c r="AT3574" s="18"/>
      <c r="AU3574" s="18"/>
      <c r="AV3574" s="17"/>
      <c r="AW3574" s="200"/>
      <c r="AX3574" s="18"/>
      <c r="BD3574" s="41"/>
    </row>
    <row r="3575" spans="1:56" s="42" customFormat="1" ht="15" customHeight="1" x14ac:dyDescent="0.25">
      <c r="A3575" s="18"/>
      <c r="B3575" s="3"/>
      <c r="C3575" s="3"/>
      <c r="F3575" s="3"/>
      <c r="G3575" s="3"/>
      <c r="H3575" s="3"/>
      <c r="I3575" s="3"/>
      <c r="J3575" s="3"/>
      <c r="K3575" s="69"/>
      <c r="L3575" s="69"/>
      <c r="M3575" s="69"/>
      <c r="N3575" s="3"/>
      <c r="O3575" s="3"/>
      <c r="P3575" s="3"/>
      <c r="Q3575" s="3"/>
      <c r="S3575" s="69"/>
      <c r="T3575" s="3"/>
      <c r="U3575" s="1"/>
      <c r="V3575" s="14"/>
      <c r="W3575" s="134"/>
      <c r="X3575" s="3"/>
      <c r="Y3575" s="21"/>
      <c r="Z3575" s="21"/>
      <c r="AA3575" s="14"/>
      <c r="AB3575" s="3"/>
      <c r="AD3575" s="1"/>
      <c r="AE3575" s="15"/>
      <c r="AF3575" s="2"/>
      <c r="AG3575" s="3"/>
      <c r="AH3575" s="3"/>
      <c r="AI3575" s="3"/>
      <c r="AJ3575" s="3"/>
      <c r="AK3575" s="3"/>
      <c r="AM3575" s="1"/>
      <c r="AN3575" s="3"/>
      <c r="AO3575" s="3"/>
      <c r="AP3575" s="3"/>
      <c r="AQ3575" s="3"/>
      <c r="AR3575" s="18"/>
      <c r="AS3575" s="18"/>
      <c r="AT3575" s="3"/>
      <c r="AU3575" s="3"/>
      <c r="AV3575" s="1"/>
      <c r="AW3575" s="196"/>
      <c r="AX3575" s="3"/>
      <c r="BD3575" s="41"/>
    </row>
    <row r="3576" spans="1:56" s="42" customFormat="1" ht="15" customHeight="1" x14ac:dyDescent="0.25">
      <c r="A3576" s="18"/>
      <c r="B3576" s="3"/>
      <c r="C3576" s="3"/>
      <c r="F3576" s="3"/>
      <c r="G3576" s="3"/>
      <c r="H3576" s="3"/>
      <c r="I3576" s="3"/>
      <c r="J3576" s="3"/>
      <c r="K3576" s="69"/>
      <c r="L3576" s="69"/>
      <c r="M3576" s="69"/>
      <c r="N3576" s="3"/>
      <c r="O3576" s="3"/>
      <c r="P3576" s="3"/>
      <c r="Q3576" s="3"/>
      <c r="S3576" s="69"/>
      <c r="T3576" s="3"/>
      <c r="U3576" s="1"/>
      <c r="V3576" s="14"/>
      <c r="W3576" s="134"/>
      <c r="X3576" s="3"/>
      <c r="Y3576" s="21"/>
      <c r="Z3576" s="21"/>
      <c r="AA3576" s="14"/>
      <c r="AB3576" s="3"/>
      <c r="AD3576" s="1"/>
      <c r="AE3576" s="15"/>
      <c r="AF3576" s="2"/>
      <c r="AG3576" s="3"/>
      <c r="AH3576" s="3"/>
      <c r="AI3576" s="3"/>
      <c r="AJ3576" s="3"/>
      <c r="AK3576" s="3"/>
      <c r="AM3576" s="1"/>
      <c r="AN3576" s="3"/>
      <c r="AO3576" s="3"/>
      <c r="AP3576" s="3"/>
      <c r="AQ3576" s="3"/>
      <c r="AR3576" s="18"/>
      <c r="AS3576" s="18"/>
      <c r="AT3576" s="3"/>
      <c r="AU3576" s="3"/>
      <c r="AV3576" s="1"/>
      <c r="AW3576" s="196"/>
      <c r="AX3576" s="3"/>
      <c r="BD3576" s="41"/>
    </row>
    <row r="3577" spans="1:56" s="42" customFormat="1" ht="15" customHeight="1" x14ac:dyDescent="0.25">
      <c r="A3577" s="18"/>
      <c r="B3577" s="18"/>
      <c r="C3577" s="18"/>
      <c r="D3577" s="48"/>
      <c r="E3577" s="48"/>
      <c r="F3577" s="18"/>
      <c r="G3577" s="18"/>
      <c r="H3577" s="18"/>
      <c r="I3577" s="18"/>
      <c r="J3577" s="18"/>
      <c r="K3577" s="60"/>
      <c r="L3577" s="60"/>
      <c r="M3577" s="60"/>
      <c r="N3577" s="18"/>
      <c r="O3577" s="18"/>
      <c r="P3577" s="18"/>
      <c r="Q3577" s="18"/>
      <c r="S3577" s="60"/>
      <c r="T3577" s="18"/>
      <c r="U3577" s="17"/>
      <c r="V3577" s="33"/>
      <c r="W3577" s="134"/>
      <c r="X3577" s="18"/>
      <c r="Y3577" s="13"/>
      <c r="Z3577" s="13"/>
      <c r="AA3577" s="33"/>
      <c r="AB3577" s="3"/>
      <c r="AD3577" s="17"/>
      <c r="AE3577" s="34"/>
      <c r="AF3577" s="2"/>
      <c r="AG3577" s="18"/>
      <c r="AH3577" s="18"/>
      <c r="AI3577" s="18"/>
      <c r="AJ3577" s="18"/>
      <c r="AK3577" s="3"/>
      <c r="AM3577" s="17"/>
      <c r="AN3577" s="18"/>
      <c r="AO3577" s="18"/>
      <c r="AP3577" s="18"/>
      <c r="AQ3577" s="18"/>
      <c r="AR3577" s="18"/>
      <c r="AS3577" s="18"/>
      <c r="AT3577" s="18"/>
      <c r="AU3577" s="18"/>
      <c r="AV3577" s="17"/>
      <c r="AW3577" s="200"/>
      <c r="AX3577" s="18"/>
      <c r="BD3577" s="41"/>
    </row>
    <row r="3578" spans="1:56" s="42" customFormat="1" ht="15" customHeight="1" x14ac:dyDescent="0.25">
      <c r="A3578" s="18"/>
      <c r="B3578" s="18"/>
      <c r="C3578" s="18"/>
      <c r="D3578" s="48"/>
      <c r="E3578" s="48"/>
      <c r="F3578" s="18"/>
      <c r="G3578" s="18"/>
      <c r="H3578" s="18"/>
      <c r="I3578" s="18"/>
      <c r="J3578" s="18"/>
      <c r="K3578" s="60"/>
      <c r="L3578" s="60"/>
      <c r="M3578" s="60"/>
      <c r="N3578" s="18"/>
      <c r="O3578" s="18"/>
      <c r="P3578" s="18"/>
      <c r="Q3578" s="18"/>
      <c r="S3578" s="60"/>
      <c r="T3578" s="18"/>
      <c r="U3578" s="17"/>
      <c r="V3578" s="33"/>
      <c r="W3578" s="134"/>
      <c r="X3578" s="18"/>
      <c r="Y3578" s="13"/>
      <c r="Z3578" s="13"/>
      <c r="AA3578" s="33"/>
      <c r="AB3578" s="3"/>
      <c r="AD3578" s="17"/>
      <c r="AE3578" s="34"/>
      <c r="AF3578" s="2"/>
      <c r="AG3578" s="18"/>
      <c r="AH3578" s="18"/>
      <c r="AI3578" s="18"/>
      <c r="AJ3578" s="18"/>
      <c r="AK3578" s="3"/>
      <c r="AM3578" s="17"/>
      <c r="AN3578" s="18"/>
      <c r="AO3578" s="18"/>
      <c r="AP3578" s="18"/>
      <c r="AQ3578" s="18"/>
      <c r="AR3578" s="18"/>
      <c r="AS3578" s="18"/>
      <c r="AT3578" s="18"/>
      <c r="AU3578" s="18"/>
      <c r="AV3578" s="17"/>
      <c r="AW3578" s="200"/>
      <c r="AX3578" s="18"/>
      <c r="BD3578" s="41"/>
    </row>
    <row r="3579" spans="1:56" s="42" customFormat="1" ht="15" customHeight="1" x14ac:dyDescent="0.25">
      <c r="A3579" s="18"/>
      <c r="B3579" s="3"/>
      <c r="C3579" s="3"/>
      <c r="K3579" s="100"/>
      <c r="L3579" s="100"/>
      <c r="M3579" s="100"/>
      <c r="S3579" s="100"/>
      <c r="U3579" s="41"/>
      <c r="V3579" s="14"/>
      <c r="W3579" s="134"/>
      <c r="X3579" s="3"/>
      <c r="Y3579" s="21"/>
      <c r="Z3579" s="21"/>
      <c r="AA3579" s="14"/>
      <c r="AB3579" s="3"/>
      <c r="AD3579" s="1"/>
      <c r="AE3579" s="15"/>
      <c r="AF3579" s="2"/>
      <c r="AG3579" s="3"/>
      <c r="AH3579" s="3"/>
      <c r="AI3579" s="3"/>
      <c r="AJ3579" s="3"/>
      <c r="AK3579" s="3"/>
      <c r="AM3579" s="1"/>
      <c r="AN3579" s="3"/>
      <c r="AO3579" s="3"/>
      <c r="AP3579" s="3"/>
      <c r="AQ3579" s="3"/>
      <c r="AR3579" s="18"/>
      <c r="AS3579" s="18"/>
      <c r="AT3579" s="3"/>
      <c r="AU3579" s="3"/>
      <c r="AV3579" s="1"/>
      <c r="AW3579" s="196"/>
      <c r="AX3579" s="3"/>
      <c r="BD3579" s="41"/>
    </row>
    <row r="3580" spans="1:56" s="42" customFormat="1" ht="15" customHeight="1" x14ac:dyDescent="0.25">
      <c r="A3580" s="18"/>
      <c r="B3580" s="3"/>
      <c r="C3580" s="3"/>
      <c r="K3580" s="100"/>
      <c r="L3580" s="100"/>
      <c r="M3580" s="100"/>
      <c r="S3580" s="100"/>
      <c r="U3580" s="41"/>
      <c r="V3580" s="14"/>
      <c r="W3580" s="134"/>
      <c r="X3580" s="3"/>
      <c r="Y3580" s="21"/>
      <c r="Z3580" s="21"/>
      <c r="AA3580" s="14"/>
      <c r="AB3580" s="3"/>
      <c r="AD3580" s="1"/>
      <c r="AE3580" s="15"/>
      <c r="AF3580" s="2"/>
      <c r="AG3580" s="3"/>
      <c r="AH3580" s="3"/>
      <c r="AI3580" s="3"/>
      <c r="AJ3580" s="3"/>
      <c r="AK3580" s="3"/>
      <c r="AM3580" s="1"/>
      <c r="AN3580" s="3"/>
      <c r="AO3580" s="3"/>
      <c r="AP3580" s="3"/>
      <c r="AQ3580" s="3"/>
      <c r="AR3580" s="18"/>
      <c r="AS3580" s="18"/>
      <c r="AT3580" s="3"/>
      <c r="AU3580" s="3"/>
      <c r="AV3580" s="1"/>
      <c r="AW3580" s="196"/>
      <c r="AX3580" s="3"/>
      <c r="BD3580" s="41"/>
    </row>
    <row r="3581" spans="1:56" s="42" customFormat="1" ht="15" customHeight="1" x14ac:dyDescent="0.25">
      <c r="A3581" s="18"/>
      <c r="B3581" s="3"/>
      <c r="C3581" s="3"/>
      <c r="K3581" s="100"/>
      <c r="L3581" s="100"/>
      <c r="M3581" s="100"/>
      <c r="S3581" s="100"/>
      <c r="U3581" s="41"/>
      <c r="V3581" s="14"/>
      <c r="W3581" s="137"/>
      <c r="X3581" s="3"/>
      <c r="Y3581" s="56"/>
      <c r="Z3581" s="56"/>
      <c r="AA3581" s="14"/>
      <c r="AB3581" s="3"/>
      <c r="AD3581" s="1"/>
      <c r="AE3581" s="22"/>
      <c r="AF3581" s="2"/>
      <c r="AG3581" s="3"/>
      <c r="AH3581" s="3"/>
      <c r="AI3581" s="3"/>
      <c r="AJ3581" s="3"/>
      <c r="AK3581" s="3"/>
      <c r="AM3581" s="1"/>
      <c r="AN3581" s="3"/>
      <c r="AO3581" s="3"/>
      <c r="AP3581" s="3"/>
      <c r="AQ3581" s="3"/>
      <c r="AR3581" s="18"/>
      <c r="AS3581" s="18"/>
      <c r="AT3581" s="3"/>
      <c r="AU3581" s="3"/>
      <c r="AV3581" s="1"/>
      <c r="AW3581" s="196"/>
      <c r="AX3581" s="3"/>
      <c r="BD3581" s="41"/>
    </row>
    <row r="3582" spans="1:56" s="42" customFormat="1" ht="15" customHeight="1" x14ac:dyDescent="0.25">
      <c r="A3582" s="18"/>
      <c r="B3582" s="3"/>
      <c r="C3582" s="3"/>
      <c r="K3582" s="100"/>
      <c r="L3582" s="100"/>
      <c r="M3582" s="100"/>
      <c r="S3582" s="100"/>
      <c r="U3582" s="41"/>
      <c r="V3582" s="14"/>
      <c r="W3582" s="137"/>
      <c r="X3582" s="3"/>
      <c r="Y3582" s="56"/>
      <c r="Z3582" s="56"/>
      <c r="AA3582" s="14"/>
      <c r="AB3582" s="3"/>
      <c r="AD3582" s="1"/>
      <c r="AE3582" s="22"/>
      <c r="AF3582" s="2"/>
      <c r="AG3582" s="3"/>
      <c r="AH3582" s="3"/>
      <c r="AI3582" s="3"/>
      <c r="AJ3582" s="3"/>
      <c r="AK3582" s="3"/>
      <c r="AM3582" s="1"/>
      <c r="AN3582" s="3"/>
      <c r="AO3582" s="3"/>
      <c r="AP3582" s="3"/>
      <c r="AQ3582" s="3"/>
      <c r="AR3582" s="18"/>
      <c r="AS3582" s="18"/>
      <c r="AT3582" s="3"/>
      <c r="AU3582" s="3"/>
      <c r="AV3582" s="1"/>
      <c r="AW3582" s="196"/>
      <c r="AX3582" s="3"/>
      <c r="BD3582" s="41"/>
    </row>
    <row r="3583" spans="1:56" s="42" customFormat="1" ht="15" customHeight="1" x14ac:dyDescent="0.25">
      <c r="A3583" s="18"/>
      <c r="B3583" s="18"/>
      <c r="C3583" s="18"/>
      <c r="D3583" s="48"/>
      <c r="E3583" s="48"/>
      <c r="F3583" s="48"/>
      <c r="G3583" s="48"/>
      <c r="H3583" s="48"/>
      <c r="I3583" s="48"/>
      <c r="J3583" s="48"/>
      <c r="K3583" s="113"/>
      <c r="L3583" s="113"/>
      <c r="M3583" s="113"/>
      <c r="N3583" s="48"/>
      <c r="O3583" s="48"/>
      <c r="P3583" s="48"/>
      <c r="Q3583" s="48"/>
      <c r="S3583" s="113"/>
      <c r="T3583" s="48"/>
      <c r="U3583" s="47"/>
      <c r="V3583" s="33"/>
      <c r="W3583" s="134"/>
      <c r="X3583" s="18"/>
      <c r="Y3583" s="13"/>
      <c r="Z3583" s="13"/>
      <c r="AA3583" s="33"/>
      <c r="AB3583" s="3"/>
      <c r="AD3583" s="17"/>
      <c r="AE3583" s="39"/>
      <c r="AF3583" s="2"/>
      <c r="AG3583" s="18"/>
      <c r="AH3583" s="18"/>
      <c r="AI3583" s="18"/>
      <c r="AJ3583" s="18"/>
      <c r="AK3583" s="3"/>
      <c r="AM3583" s="17"/>
      <c r="AN3583" s="18"/>
      <c r="AO3583" s="18"/>
      <c r="AP3583" s="18"/>
      <c r="AQ3583" s="18"/>
      <c r="AR3583" s="18"/>
      <c r="AS3583" s="18"/>
      <c r="AT3583" s="18"/>
      <c r="AU3583" s="18"/>
      <c r="AV3583" s="17"/>
      <c r="AW3583" s="200"/>
      <c r="AX3583" s="18"/>
      <c r="BD3583" s="41"/>
    </row>
    <row r="3584" spans="1:56" s="42" customFormat="1" ht="15" customHeight="1" x14ac:dyDescent="0.25">
      <c r="A3584" s="18"/>
      <c r="B3584" s="18"/>
      <c r="C3584" s="18"/>
      <c r="D3584" s="48"/>
      <c r="E3584" s="48"/>
      <c r="F3584" s="48"/>
      <c r="G3584" s="48"/>
      <c r="H3584" s="48"/>
      <c r="I3584" s="48"/>
      <c r="J3584" s="48"/>
      <c r="K3584" s="113"/>
      <c r="L3584" s="113"/>
      <c r="M3584" s="113"/>
      <c r="N3584" s="48"/>
      <c r="O3584" s="48"/>
      <c r="P3584" s="48"/>
      <c r="Q3584" s="48"/>
      <c r="S3584" s="113"/>
      <c r="T3584" s="48"/>
      <c r="U3584" s="47"/>
      <c r="V3584" s="33"/>
      <c r="W3584" s="134"/>
      <c r="X3584" s="18"/>
      <c r="Y3584" s="13"/>
      <c r="Z3584" s="13"/>
      <c r="AA3584" s="33"/>
      <c r="AB3584" s="3"/>
      <c r="AD3584" s="17"/>
      <c r="AE3584" s="39"/>
      <c r="AF3584" s="2"/>
      <c r="AG3584" s="18"/>
      <c r="AH3584" s="18"/>
      <c r="AI3584" s="18"/>
      <c r="AJ3584" s="18"/>
      <c r="AK3584" s="3"/>
      <c r="AM3584" s="17"/>
      <c r="AN3584" s="18"/>
      <c r="AO3584" s="18"/>
      <c r="AP3584" s="18"/>
      <c r="AQ3584" s="18"/>
      <c r="AR3584" s="18"/>
      <c r="AS3584" s="18"/>
      <c r="AT3584" s="18"/>
      <c r="AU3584" s="18"/>
      <c r="AV3584" s="17"/>
      <c r="AW3584" s="200"/>
      <c r="AX3584" s="18"/>
      <c r="BD3584" s="41"/>
    </row>
    <row r="3585" spans="1:56" s="42" customFormat="1" ht="15" customHeight="1" x14ac:dyDescent="0.25">
      <c r="A3585" s="18"/>
      <c r="B3585" s="18"/>
      <c r="C3585" s="18"/>
      <c r="D3585" s="48"/>
      <c r="E3585" s="48"/>
      <c r="F3585" s="48"/>
      <c r="G3585" s="48"/>
      <c r="H3585" s="48"/>
      <c r="I3585" s="48"/>
      <c r="J3585" s="48"/>
      <c r="K3585" s="113"/>
      <c r="L3585" s="113"/>
      <c r="M3585" s="113"/>
      <c r="N3585" s="48"/>
      <c r="O3585" s="48"/>
      <c r="P3585" s="48"/>
      <c r="Q3585" s="48"/>
      <c r="S3585" s="113"/>
      <c r="T3585" s="48"/>
      <c r="U3585" s="47"/>
      <c r="V3585" s="33"/>
      <c r="W3585" s="134"/>
      <c r="X3585" s="18"/>
      <c r="Y3585" s="13"/>
      <c r="Z3585" s="13"/>
      <c r="AA3585" s="33"/>
      <c r="AB3585" s="3"/>
      <c r="AD3585" s="17"/>
      <c r="AE3585" s="34"/>
      <c r="AF3585" s="2"/>
      <c r="AG3585" s="18"/>
      <c r="AH3585" s="18"/>
      <c r="AI3585" s="18"/>
      <c r="AJ3585" s="18"/>
      <c r="AK3585" s="3"/>
      <c r="AM3585" s="17"/>
      <c r="AN3585" s="18"/>
      <c r="AO3585" s="18"/>
      <c r="AP3585" s="18"/>
      <c r="AQ3585" s="18"/>
      <c r="AR3585" s="18"/>
      <c r="AS3585" s="18"/>
      <c r="AT3585" s="18"/>
      <c r="AU3585" s="18"/>
      <c r="AV3585" s="17"/>
      <c r="AW3585" s="200"/>
      <c r="AX3585" s="18"/>
      <c r="BD3585" s="41"/>
    </row>
    <row r="3586" spans="1:56" s="42" customFormat="1" ht="15" customHeight="1" x14ac:dyDescent="0.25">
      <c r="A3586" s="18"/>
      <c r="B3586" s="18"/>
      <c r="C3586" s="18"/>
      <c r="D3586" s="48"/>
      <c r="E3586" s="48"/>
      <c r="F3586" s="48"/>
      <c r="G3586" s="48"/>
      <c r="H3586" s="48"/>
      <c r="I3586" s="48"/>
      <c r="J3586" s="48"/>
      <c r="K3586" s="113"/>
      <c r="L3586" s="113"/>
      <c r="M3586" s="113"/>
      <c r="N3586" s="48"/>
      <c r="O3586" s="48"/>
      <c r="P3586" s="48"/>
      <c r="Q3586" s="48"/>
      <c r="S3586" s="113"/>
      <c r="T3586" s="48"/>
      <c r="U3586" s="47"/>
      <c r="V3586" s="33"/>
      <c r="W3586" s="134"/>
      <c r="X3586" s="18"/>
      <c r="Y3586" s="13"/>
      <c r="Z3586" s="13"/>
      <c r="AA3586" s="33"/>
      <c r="AB3586" s="3"/>
      <c r="AD3586" s="17"/>
      <c r="AE3586" s="34"/>
      <c r="AF3586" s="2"/>
      <c r="AG3586" s="18"/>
      <c r="AH3586" s="18"/>
      <c r="AI3586" s="18"/>
      <c r="AJ3586" s="18"/>
      <c r="AK3586" s="3"/>
      <c r="AM3586" s="17"/>
      <c r="AN3586" s="18"/>
      <c r="AO3586" s="18"/>
      <c r="AP3586" s="18"/>
      <c r="AQ3586" s="18"/>
      <c r="AR3586" s="18"/>
      <c r="AS3586" s="18"/>
      <c r="AT3586" s="18"/>
      <c r="AU3586" s="18"/>
      <c r="AV3586" s="17"/>
      <c r="AW3586" s="200"/>
      <c r="AX3586" s="18"/>
      <c r="BD3586" s="41"/>
    </row>
    <row r="3587" spans="1:56" s="42" customFormat="1" ht="15" customHeight="1" x14ac:dyDescent="0.25">
      <c r="A3587" s="18"/>
      <c r="C3587" s="18"/>
      <c r="D3587" s="48"/>
      <c r="E3587" s="48"/>
      <c r="F3587" s="3"/>
      <c r="G3587" s="3"/>
      <c r="H3587" s="3"/>
      <c r="I3587" s="3"/>
      <c r="J3587" s="3"/>
      <c r="K3587" s="69"/>
      <c r="L3587" s="69"/>
      <c r="M3587" s="69"/>
      <c r="N3587" s="3"/>
      <c r="O3587" s="3"/>
      <c r="P3587" s="3"/>
      <c r="Q3587" s="3"/>
      <c r="S3587" s="69"/>
      <c r="T3587" s="3"/>
      <c r="U3587" s="1"/>
      <c r="V3587" s="14"/>
      <c r="W3587" s="134"/>
      <c r="X3587" s="3"/>
      <c r="Y3587" s="21"/>
      <c r="Z3587" s="21"/>
      <c r="AA3587" s="14"/>
      <c r="AB3587" s="3"/>
      <c r="AD3587" s="1"/>
      <c r="AE3587" s="15"/>
      <c r="AF3587" s="2"/>
      <c r="AG3587" s="3"/>
      <c r="AH3587" s="3"/>
      <c r="AI3587" s="3"/>
      <c r="AJ3587" s="3"/>
      <c r="AK3587" s="3"/>
      <c r="AM3587" s="1"/>
      <c r="AN3587" s="3"/>
      <c r="AO3587" s="3"/>
      <c r="AP3587" s="3"/>
      <c r="AQ3587" s="3"/>
      <c r="AR3587" s="18"/>
      <c r="AS3587" s="18"/>
      <c r="AT3587" s="3"/>
      <c r="AU3587" s="3"/>
      <c r="AV3587" s="1"/>
      <c r="AW3587" s="196"/>
      <c r="AX3587" s="3"/>
      <c r="BD3587" s="41"/>
    </row>
    <row r="3588" spans="1:56" s="42" customFormat="1" ht="15" customHeight="1" x14ac:dyDescent="0.25">
      <c r="A3588" s="18"/>
      <c r="C3588" s="18"/>
      <c r="D3588" s="48"/>
      <c r="E3588" s="48"/>
      <c r="F3588" s="3"/>
      <c r="G3588" s="3"/>
      <c r="H3588" s="3"/>
      <c r="I3588" s="3"/>
      <c r="J3588" s="3"/>
      <c r="K3588" s="69"/>
      <c r="L3588" s="69"/>
      <c r="M3588" s="69"/>
      <c r="N3588" s="3"/>
      <c r="O3588" s="3"/>
      <c r="P3588" s="3"/>
      <c r="Q3588" s="3"/>
      <c r="S3588" s="69"/>
      <c r="T3588" s="3"/>
      <c r="U3588" s="1"/>
      <c r="V3588" s="14"/>
      <c r="W3588" s="134"/>
      <c r="X3588" s="3"/>
      <c r="Y3588" s="21"/>
      <c r="Z3588" s="21"/>
      <c r="AA3588" s="14"/>
      <c r="AB3588" s="3"/>
      <c r="AD3588" s="1"/>
      <c r="AE3588" s="15"/>
      <c r="AF3588" s="2"/>
      <c r="AG3588" s="3"/>
      <c r="AH3588" s="3"/>
      <c r="AI3588" s="3"/>
      <c r="AJ3588" s="3"/>
      <c r="AK3588" s="3"/>
      <c r="AM3588" s="1"/>
      <c r="AN3588" s="3"/>
      <c r="AO3588" s="3"/>
      <c r="AP3588" s="3"/>
      <c r="AQ3588" s="3"/>
      <c r="AR3588" s="18"/>
      <c r="AS3588" s="18"/>
      <c r="AT3588" s="3"/>
      <c r="AU3588" s="3"/>
      <c r="AV3588" s="1"/>
      <c r="AW3588" s="196"/>
      <c r="AX3588" s="3"/>
      <c r="BD3588" s="41"/>
    </row>
    <row r="3589" spans="1:56" s="42" customFormat="1" ht="15" customHeight="1" x14ac:dyDescent="0.25">
      <c r="A3589" s="18"/>
      <c r="C3589" s="18"/>
      <c r="D3589" s="3"/>
      <c r="E3589" s="48"/>
      <c r="F3589" s="3"/>
      <c r="G3589" s="3"/>
      <c r="H3589" s="3"/>
      <c r="I3589" s="3"/>
      <c r="J3589" s="3"/>
      <c r="K3589" s="69"/>
      <c r="L3589" s="69"/>
      <c r="M3589" s="69"/>
      <c r="N3589" s="3"/>
      <c r="O3589" s="3"/>
      <c r="P3589" s="3"/>
      <c r="Q3589" s="3"/>
      <c r="S3589" s="69"/>
      <c r="T3589" s="3"/>
      <c r="U3589" s="1"/>
      <c r="V3589" s="14"/>
      <c r="W3589" s="134"/>
      <c r="X3589" s="3"/>
      <c r="Y3589" s="21"/>
      <c r="Z3589" s="21"/>
      <c r="AA3589" s="14"/>
      <c r="AB3589" s="3"/>
      <c r="AD3589" s="1"/>
      <c r="AE3589" s="15"/>
      <c r="AF3589" s="2"/>
      <c r="AG3589" s="3"/>
      <c r="AH3589" s="3"/>
      <c r="AI3589" s="3"/>
      <c r="AJ3589" s="3"/>
      <c r="AK3589" s="3"/>
      <c r="AM3589" s="1"/>
      <c r="AN3589" s="3"/>
      <c r="AO3589" s="3"/>
      <c r="AP3589" s="3"/>
      <c r="AQ3589" s="3"/>
      <c r="AR3589" s="18"/>
      <c r="AS3589" s="18"/>
      <c r="AT3589" s="3"/>
      <c r="AU3589" s="3"/>
      <c r="AV3589" s="1"/>
      <c r="AW3589" s="196"/>
      <c r="AX3589" s="3"/>
      <c r="BD3589" s="41"/>
    </row>
    <row r="3590" spans="1:56" s="42" customFormat="1" ht="15" customHeight="1" x14ac:dyDescent="0.25">
      <c r="A3590" s="18"/>
      <c r="C3590" s="18"/>
      <c r="D3590" s="3"/>
      <c r="E3590" s="48"/>
      <c r="F3590" s="3"/>
      <c r="G3590" s="3"/>
      <c r="H3590" s="3"/>
      <c r="I3590" s="3"/>
      <c r="J3590" s="3"/>
      <c r="K3590" s="69"/>
      <c r="L3590" s="69"/>
      <c r="M3590" s="69"/>
      <c r="N3590" s="3"/>
      <c r="O3590" s="3"/>
      <c r="P3590" s="3"/>
      <c r="Q3590" s="3"/>
      <c r="S3590" s="69"/>
      <c r="T3590" s="3"/>
      <c r="U3590" s="1"/>
      <c r="V3590" s="14"/>
      <c r="W3590" s="134"/>
      <c r="X3590" s="3"/>
      <c r="Y3590" s="21"/>
      <c r="Z3590" s="21"/>
      <c r="AA3590" s="14"/>
      <c r="AB3590" s="3"/>
      <c r="AD3590" s="1"/>
      <c r="AE3590" s="15"/>
      <c r="AF3590" s="2"/>
      <c r="AG3590" s="3"/>
      <c r="AH3590" s="3"/>
      <c r="AI3590" s="3"/>
      <c r="AJ3590" s="3"/>
      <c r="AK3590" s="3"/>
      <c r="AM3590" s="1"/>
      <c r="AN3590" s="3"/>
      <c r="AO3590" s="3"/>
      <c r="AP3590" s="3"/>
      <c r="AQ3590" s="3"/>
      <c r="AR3590" s="18"/>
      <c r="AS3590" s="18"/>
      <c r="AT3590" s="3"/>
      <c r="AU3590" s="3"/>
      <c r="AV3590" s="1"/>
      <c r="AW3590" s="196"/>
      <c r="AX3590" s="3"/>
      <c r="BD3590" s="41"/>
    </row>
    <row r="3591" spans="1:56" s="42" customFormat="1" ht="15" customHeight="1" x14ac:dyDescent="0.25">
      <c r="A3591" s="18"/>
      <c r="C3591" s="18"/>
      <c r="D3591" s="3"/>
      <c r="E3591" s="48"/>
      <c r="F3591" s="3"/>
      <c r="G3591" s="3"/>
      <c r="H3591" s="3"/>
      <c r="I3591" s="3"/>
      <c r="J3591" s="3"/>
      <c r="K3591" s="69"/>
      <c r="L3591" s="69"/>
      <c r="M3591" s="69"/>
      <c r="N3591" s="3"/>
      <c r="O3591" s="3"/>
      <c r="P3591" s="3"/>
      <c r="Q3591" s="3"/>
      <c r="S3591" s="69"/>
      <c r="T3591" s="3"/>
      <c r="U3591" s="1"/>
      <c r="V3591" s="14"/>
      <c r="W3591" s="134"/>
      <c r="X3591" s="3"/>
      <c r="Y3591" s="21"/>
      <c r="Z3591" s="21"/>
      <c r="AA3591" s="14"/>
      <c r="AB3591" s="3"/>
      <c r="AD3591" s="1"/>
      <c r="AE3591" s="15"/>
      <c r="AF3591" s="2"/>
      <c r="AG3591" s="3"/>
      <c r="AH3591" s="3"/>
      <c r="AI3591" s="3"/>
      <c r="AJ3591" s="3"/>
      <c r="AK3591" s="3"/>
      <c r="AM3591" s="1"/>
      <c r="AN3591" s="3"/>
      <c r="AO3591" s="3"/>
      <c r="AP3591" s="3"/>
      <c r="AQ3591" s="3"/>
      <c r="AR3591" s="18"/>
      <c r="AS3591" s="18"/>
      <c r="AT3591" s="3"/>
      <c r="AU3591" s="3"/>
      <c r="AV3591" s="1"/>
      <c r="AW3591" s="196"/>
      <c r="AX3591" s="3"/>
      <c r="BD3591" s="41"/>
    </row>
    <row r="3592" spans="1:56" s="42" customFormat="1" ht="15" customHeight="1" x14ac:dyDescent="0.25">
      <c r="A3592" s="18"/>
      <c r="C3592" s="18"/>
      <c r="D3592" s="3"/>
      <c r="E3592" s="48"/>
      <c r="F3592" s="3"/>
      <c r="G3592" s="3"/>
      <c r="H3592" s="3"/>
      <c r="I3592" s="3"/>
      <c r="J3592" s="3"/>
      <c r="K3592" s="69"/>
      <c r="L3592" s="69"/>
      <c r="M3592" s="69"/>
      <c r="N3592" s="3"/>
      <c r="O3592" s="3"/>
      <c r="P3592" s="3"/>
      <c r="Q3592" s="3"/>
      <c r="S3592" s="69"/>
      <c r="T3592" s="3"/>
      <c r="U3592" s="1"/>
      <c r="V3592" s="14"/>
      <c r="W3592" s="134"/>
      <c r="X3592" s="3"/>
      <c r="Y3592" s="21"/>
      <c r="Z3592" s="21"/>
      <c r="AA3592" s="14"/>
      <c r="AB3592" s="3"/>
      <c r="AD3592" s="1"/>
      <c r="AE3592" s="15"/>
      <c r="AF3592" s="2"/>
      <c r="AG3592" s="3"/>
      <c r="AH3592" s="3"/>
      <c r="AI3592" s="3"/>
      <c r="AJ3592" s="3"/>
      <c r="AK3592" s="3"/>
      <c r="AM3592" s="1"/>
      <c r="AN3592" s="3"/>
      <c r="AO3592" s="3"/>
      <c r="AP3592" s="3"/>
      <c r="AQ3592" s="3"/>
      <c r="AR3592" s="18"/>
      <c r="AS3592" s="18"/>
      <c r="AT3592" s="3"/>
      <c r="AU3592" s="3"/>
      <c r="AV3592" s="1"/>
      <c r="AW3592" s="196"/>
      <c r="AX3592" s="3"/>
      <c r="BD3592" s="41"/>
    </row>
    <row r="3593" spans="1:56" s="42" customFormat="1" ht="15" customHeight="1" x14ac:dyDescent="0.25">
      <c r="A3593" s="18"/>
      <c r="C3593" s="18"/>
      <c r="D3593" s="3"/>
      <c r="E3593" s="48"/>
      <c r="F3593" s="3"/>
      <c r="G3593" s="3"/>
      <c r="H3593" s="3"/>
      <c r="I3593" s="3"/>
      <c r="J3593" s="3"/>
      <c r="K3593" s="69"/>
      <c r="L3593" s="69"/>
      <c r="M3593" s="69"/>
      <c r="N3593" s="3"/>
      <c r="O3593" s="3"/>
      <c r="P3593" s="3"/>
      <c r="Q3593" s="3"/>
      <c r="S3593" s="69"/>
      <c r="T3593" s="3"/>
      <c r="U3593" s="1"/>
      <c r="V3593" s="14"/>
      <c r="W3593" s="134"/>
      <c r="X3593" s="3"/>
      <c r="Y3593" s="21"/>
      <c r="Z3593" s="21"/>
      <c r="AA3593" s="14"/>
      <c r="AB3593" s="3"/>
      <c r="AD3593" s="1"/>
      <c r="AE3593" s="22"/>
      <c r="AF3593" s="2"/>
      <c r="AG3593" s="3"/>
      <c r="AH3593" s="3"/>
      <c r="AI3593" s="3"/>
      <c r="AJ3593" s="3"/>
      <c r="AK3593" s="3"/>
      <c r="AM3593" s="1"/>
      <c r="AN3593" s="3"/>
      <c r="AO3593" s="3"/>
      <c r="AP3593" s="3"/>
      <c r="AQ3593" s="3"/>
      <c r="AR3593" s="18"/>
      <c r="AS3593" s="18"/>
      <c r="AT3593" s="3"/>
      <c r="AU3593" s="3"/>
      <c r="AV3593" s="1"/>
      <c r="AW3593" s="196"/>
      <c r="AX3593" s="3"/>
      <c r="BD3593" s="41"/>
    </row>
    <row r="3594" spans="1:56" s="42" customFormat="1" ht="15" customHeight="1" x14ac:dyDescent="0.25">
      <c r="A3594" s="18"/>
      <c r="C3594" s="18"/>
      <c r="D3594" s="3"/>
      <c r="E3594" s="48"/>
      <c r="F3594" s="3"/>
      <c r="G3594" s="3"/>
      <c r="H3594" s="3"/>
      <c r="I3594" s="3"/>
      <c r="J3594" s="3"/>
      <c r="K3594" s="69"/>
      <c r="L3594" s="69"/>
      <c r="M3594" s="69"/>
      <c r="N3594" s="3"/>
      <c r="O3594" s="3"/>
      <c r="P3594" s="3"/>
      <c r="Q3594" s="3"/>
      <c r="S3594" s="69"/>
      <c r="T3594" s="3"/>
      <c r="U3594" s="1"/>
      <c r="V3594" s="14"/>
      <c r="W3594" s="134"/>
      <c r="X3594" s="3"/>
      <c r="Y3594" s="21"/>
      <c r="Z3594" s="21"/>
      <c r="AA3594" s="14"/>
      <c r="AB3594" s="3"/>
      <c r="AD3594" s="1"/>
      <c r="AE3594" s="22"/>
      <c r="AF3594" s="2"/>
      <c r="AG3594" s="3"/>
      <c r="AH3594" s="3"/>
      <c r="AI3594" s="3"/>
      <c r="AJ3594" s="3"/>
      <c r="AK3594" s="3"/>
      <c r="AM3594" s="1"/>
      <c r="AN3594" s="3"/>
      <c r="AO3594" s="3"/>
      <c r="AP3594" s="3"/>
      <c r="AQ3594" s="3"/>
      <c r="AR3594" s="18"/>
      <c r="AS3594" s="18"/>
      <c r="AT3594" s="3"/>
      <c r="AU3594" s="3"/>
      <c r="AV3594" s="1"/>
      <c r="AW3594" s="196"/>
      <c r="AX3594" s="3"/>
      <c r="BD3594" s="41"/>
    </row>
    <row r="3595" spans="1:56" s="42" customFormat="1" ht="15" customHeight="1" x14ac:dyDescent="0.25">
      <c r="A3595" s="18"/>
      <c r="C3595" s="18"/>
      <c r="D3595" s="3"/>
      <c r="E3595" s="48"/>
      <c r="F3595" s="3"/>
      <c r="G3595" s="3"/>
      <c r="H3595" s="3"/>
      <c r="I3595" s="3"/>
      <c r="J3595" s="3"/>
      <c r="K3595" s="69"/>
      <c r="L3595" s="69"/>
      <c r="M3595" s="69"/>
      <c r="N3595" s="3"/>
      <c r="O3595" s="3"/>
      <c r="P3595" s="3"/>
      <c r="Q3595" s="3"/>
      <c r="S3595" s="69"/>
      <c r="T3595" s="3"/>
      <c r="U3595" s="1"/>
      <c r="V3595" s="14"/>
      <c r="W3595" s="134"/>
      <c r="X3595" s="3"/>
      <c r="Y3595" s="21"/>
      <c r="Z3595" s="21"/>
      <c r="AA3595" s="14"/>
      <c r="AB3595" s="3"/>
      <c r="AD3595" s="1"/>
      <c r="AE3595" s="15"/>
      <c r="AF3595" s="2"/>
      <c r="AG3595" s="3"/>
      <c r="AH3595" s="3"/>
      <c r="AI3595" s="3"/>
      <c r="AJ3595" s="3"/>
      <c r="AK3595" s="3"/>
      <c r="AM3595" s="1"/>
      <c r="AN3595" s="3"/>
      <c r="AO3595" s="3"/>
      <c r="AP3595" s="3"/>
      <c r="AQ3595" s="3"/>
      <c r="AR3595" s="18"/>
      <c r="AS3595" s="18"/>
      <c r="AT3595" s="3"/>
      <c r="AU3595" s="3"/>
      <c r="AV3595" s="1"/>
      <c r="AW3595" s="196"/>
      <c r="AX3595" s="3"/>
      <c r="BD3595" s="41"/>
    </row>
    <row r="3596" spans="1:56" s="42" customFormat="1" ht="15" customHeight="1" x14ac:dyDescent="0.25">
      <c r="A3596" s="18"/>
      <c r="C3596" s="18"/>
      <c r="D3596" s="3"/>
      <c r="E3596" s="48"/>
      <c r="F3596" s="3"/>
      <c r="G3596" s="3"/>
      <c r="H3596" s="3"/>
      <c r="I3596" s="3"/>
      <c r="J3596" s="3"/>
      <c r="K3596" s="69"/>
      <c r="L3596" s="69"/>
      <c r="M3596" s="69"/>
      <c r="N3596" s="3"/>
      <c r="O3596" s="3"/>
      <c r="P3596" s="3"/>
      <c r="Q3596" s="3"/>
      <c r="S3596" s="69"/>
      <c r="T3596" s="3"/>
      <c r="U3596" s="1"/>
      <c r="V3596" s="14"/>
      <c r="W3596" s="134"/>
      <c r="X3596" s="3"/>
      <c r="Y3596" s="21"/>
      <c r="Z3596" s="21"/>
      <c r="AA3596" s="14"/>
      <c r="AB3596" s="3"/>
      <c r="AD3596" s="1"/>
      <c r="AE3596" s="15"/>
      <c r="AF3596" s="2"/>
      <c r="AG3596" s="3"/>
      <c r="AH3596" s="3"/>
      <c r="AI3596" s="3"/>
      <c r="AJ3596" s="3"/>
      <c r="AK3596" s="3"/>
      <c r="AM3596" s="1"/>
      <c r="AN3596" s="3"/>
      <c r="AO3596" s="3"/>
      <c r="AP3596" s="3"/>
      <c r="AQ3596" s="3"/>
      <c r="AR3596" s="18"/>
      <c r="AS3596" s="18"/>
      <c r="AT3596" s="3"/>
      <c r="AU3596" s="3"/>
      <c r="AV3596" s="1"/>
      <c r="AW3596" s="196"/>
      <c r="AX3596" s="3"/>
      <c r="BD3596" s="41"/>
    </row>
    <row r="3597" spans="1:56" s="42" customFormat="1" ht="15" customHeight="1" x14ac:dyDescent="0.25">
      <c r="A3597" s="18"/>
      <c r="B3597" s="48"/>
      <c r="C3597" s="18"/>
      <c r="D3597" s="18"/>
      <c r="E3597" s="48"/>
      <c r="F3597" s="18"/>
      <c r="G3597" s="18"/>
      <c r="H3597" s="18"/>
      <c r="I3597" s="18"/>
      <c r="J3597" s="18"/>
      <c r="K3597" s="60"/>
      <c r="L3597" s="60"/>
      <c r="M3597" s="60"/>
      <c r="N3597" s="18"/>
      <c r="O3597" s="18"/>
      <c r="P3597" s="18"/>
      <c r="Q3597" s="18"/>
      <c r="S3597" s="60"/>
      <c r="T3597" s="18"/>
      <c r="U3597" s="17"/>
      <c r="V3597" s="33"/>
      <c r="W3597" s="134"/>
      <c r="X3597" s="18"/>
      <c r="Y3597" s="13"/>
      <c r="Z3597" s="13"/>
      <c r="AA3597" s="33"/>
      <c r="AB3597" s="3"/>
      <c r="AD3597" s="17"/>
      <c r="AE3597" s="34"/>
      <c r="AF3597" s="2"/>
      <c r="AG3597" s="18"/>
      <c r="AH3597" s="18"/>
      <c r="AI3597" s="18"/>
      <c r="AJ3597" s="18"/>
      <c r="AK3597" s="3"/>
      <c r="AM3597" s="17"/>
      <c r="AN3597" s="18"/>
      <c r="AO3597" s="18"/>
      <c r="AP3597" s="18"/>
      <c r="AQ3597" s="18"/>
      <c r="AR3597" s="18"/>
      <c r="AS3597" s="18"/>
      <c r="AT3597" s="18"/>
      <c r="AU3597" s="18"/>
      <c r="AV3597" s="17"/>
      <c r="AW3597" s="200"/>
      <c r="AX3597" s="18"/>
      <c r="BD3597" s="41"/>
    </row>
    <row r="3598" spans="1:56" s="42" customFormat="1" ht="15" customHeight="1" x14ac:dyDescent="0.25">
      <c r="A3598" s="18"/>
      <c r="B3598" s="48"/>
      <c r="C3598" s="18"/>
      <c r="D3598" s="18"/>
      <c r="E3598" s="48"/>
      <c r="F3598" s="18"/>
      <c r="G3598" s="18"/>
      <c r="H3598" s="18"/>
      <c r="I3598" s="18"/>
      <c r="J3598" s="18"/>
      <c r="K3598" s="60"/>
      <c r="L3598" s="60"/>
      <c r="M3598" s="60"/>
      <c r="N3598" s="18"/>
      <c r="O3598" s="18"/>
      <c r="P3598" s="18"/>
      <c r="Q3598" s="18"/>
      <c r="S3598" s="60"/>
      <c r="T3598" s="18"/>
      <c r="U3598" s="17"/>
      <c r="V3598" s="33"/>
      <c r="W3598" s="134"/>
      <c r="X3598" s="18"/>
      <c r="Y3598" s="13"/>
      <c r="Z3598" s="13"/>
      <c r="AA3598" s="33"/>
      <c r="AB3598" s="3"/>
      <c r="AD3598" s="17"/>
      <c r="AE3598" s="34"/>
      <c r="AF3598" s="2"/>
      <c r="AG3598" s="18"/>
      <c r="AH3598" s="18"/>
      <c r="AI3598" s="18"/>
      <c r="AJ3598" s="18"/>
      <c r="AK3598" s="3"/>
      <c r="AM3598" s="17"/>
      <c r="AN3598" s="18"/>
      <c r="AO3598" s="18"/>
      <c r="AP3598" s="18"/>
      <c r="AQ3598" s="18"/>
      <c r="AR3598" s="18"/>
      <c r="AS3598" s="18"/>
      <c r="AT3598" s="18"/>
      <c r="AU3598" s="18"/>
      <c r="AV3598" s="17"/>
      <c r="AW3598" s="200"/>
      <c r="AX3598" s="18"/>
      <c r="BD3598" s="41"/>
    </row>
    <row r="3599" spans="1:56" s="42" customFormat="1" ht="15" customHeight="1" x14ac:dyDescent="0.25">
      <c r="A3599" s="18"/>
      <c r="B3599" s="48"/>
      <c r="C3599" s="18"/>
      <c r="D3599" s="18"/>
      <c r="E3599" s="48"/>
      <c r="F3599" s="18"/>
      <c r="G3599" s="18"/>
      <c r="H3599" s="18"/>
      <c r="I3599" s="18"/>
      <c r="J3599" s="18"/>
      <c r="K3599" s="60"/>
      <c r="L3599" s="60"/>
      <c r="M3599" s="60"/>
      <c r="N3599" s="18"/>
      <c r="O3599" s="18"/>
      <c r="P3599" s="18"/>
      <c r="Q3599" s="18"/>
      <c r="S3599" s="60"/>
      <c r="T3599" s="18"/>
      <c r="U3599" s="17"/>
      <c r="V3599" s="33"/>
      <c r="W3599" s="134"/>
      <c r="X3599" s="18"/>
      <c r="Y3599" s="13"/>
      <c r="Z3599" s="13"/>
      <c r="AA3599" s="33"/>
      <c r="AB3599" s="3"/>
      <c r="AD3599" s="17"/>
      <c r="AE3599" s="34"/>
      <c r="AF3599" s="2"/>
      <c r="AG3599" s="18"/>
      <c r="AH3599" s="18"/>
      <c r="AI3599" s="18"/>
      <c r="AJ3599" s="18"/>
      <c r="AK3599" s="3"/>
      <c r="AM3599" s="17"/>
      <c r="AN3599" s="18"/>
      <c r="AO3599" s="18"/>
      <c r="AP3599" s="18"/>
      <c r="AQ3599" s="18"/>
      <c r="AR3599" s="18"/>
      <c r="AS3599" s="18"/>
      <c r="AT3599" s="18"/>
      <c r="AU3599" s="18"/>
      <c r="AV3599" s="17"/>
      <c r="AW3599" s="200"/>
      <c r="AX3599" s="18"/>
      <c r="BD3599" s="41"/>
    </row>
    <row r="3600" spans="1:56" x14ac:dyDescent="0.25">
      <c r="A3600" s="18"/>
      <c r="B3600" s="48"/>
      <c r="C3600" s="18"/>
      <c r="D3600" s="18"/>
      <c r="E3600" s="48"/>
      <c r="F3600" s="18"/>
      <c r="G3600" s="18"/>
      <c r="H3600" s="18"/>
      <c r="I3600" s="18"/>
      <c r="J3600" s="18"/>
      <c r="K3600" s="60"/>
      <c r="L3600" s="60"/>
      <c r="M3600" s="60"/>
      <c r="N3600" s="18"/>
      <c r="O3600" s="18"/>
      <c r="P3600" s="18"/>
      <c r="Q3600" s="18"/>
      <c r="S3600" s="60"/>
      <c r="T3600" s="18"/>
      <c r="U3600" s="17"/>
      <c r="V3600" s="33"/>
      <c r="X3600" s="18"/>
      <c r="Y3600" s="13"/>
      <c r="Z3600" s="13"/>
      <c r="AA3600" s="33"/>
      <c r="AD3600" s="17"/>
      <c r="AE3600" s="34"/>
      <c r="AG3600" s="18"/>
      <c r="AH3600" s="18"/>
      <c r="AI3600" s="18"/>
      <c r="AJ3600" s="18"/>
      <c r="AM3600" s="17"/>
      <c r="AN3600" s="18"/>
      <c r="AO3600" s="18"/>
      <c r="AP3600" s="18"/>
      <c r="AQ3600" s="18"/>
      <c r="AT3600" s="18"/>
      <c r="AU3600" s="18"/>
      <c r="AV3600" s="17"/>
      <c r="AW3600" s="200"/>
      <c r="AX3600" s="18"/>
    </row>
    <row r="3601" spans="1:56" x14ac:dyDescent="0.25">
      <c r="A3601" s="18"/>
      <c r="B3601" s="42"/>
      <c r="C3601" s="18"/>
      <c r="E3601" s="48"/>
      <c r="Y3601" s="21"/>
      <c r="Z3601" s="21"/>
      <c r="AA3601" s="14"/>
    </row>
    <row r="3602" spans="1:56" s="69" customFormat="1" ht="15" customHeight="1" x14ac:dyDescent="0.25">
      <c r="A3602" s="18"/>
      <c r="B3602" s="42"/>
      <c r="C3602" s="18"/>
      <c r="D3602" s="3"/>
      <c r="E3602" s="48"/>
      <c r="F3602" s="3"/>
      <c r="G3602" s="3"/>
      <c r="H3602" s="3"/>
      <c r="I3602" s="3"/>
      <c r="J3602" s="3"/>
      <c r="N3602" s="3"/>
      <c r="O3602" s="3"/>
      <c r="P3602" s="3"/>
      <c r="Q3602" s="3"/>
      <c r="T3602" s="3"/>
      <c r="U3602" s="1"/>
      <c r="V3602" s="14"/>
      <c r="W3602" s="134"/>
      <c r="X3602" s="3"/>
      <c r="Y3602" s="21"/>
      <c r="Z3602" s="21"/>
      <c r="AA3602" s="14"/>
      <c r="AB3602" s="3"/>
      <c r="AD3602" s="1"/>
      <c r="AE3602" s="15"/>
      <c r="AF3602" s="2"/>
      <c r="AG3602" s="3"/>
      <c r="AH3602" s="3"/>
      <c r="AI3602" s="3"/>
      <c r="AJ3602" s="3"/>
      <c r="AK3602" s="3"/>
      <c r="AM3602" s="1"/>
      <c r="AN3602" s="3"/>
      <c r="AO3602" s="3"/>
      <c r="AP3602" s="3"/>
      <c r="AQ3602" s="3"/>
      <c r="AR3602" s="18"/>
      <c r="AS3602" s="18"/>
      <c r="AT3602" s="3"/>
      <c r="AU3602" s="3"/>
      <c r="AV3602" s="1"/>
      <c r="AW3602" s="196"/>
      <c r="AX3602" s="3"/>
      <c r="BD3602" s="68"/>
    </row>
    <row r="3603" spans="1:56" s="69" customFormat="1" ht="15" customHeight="1" x14ac:dyDescent="0.25">
      <c r="A3603" s="18"/>
      <c r="B3603" s="42"/>
      <c r="C3603" s="18"/>
      <c r="D3603" s="3"/>
      <c r="E3603" s="48"/>
      <c r="F3603" s="3"/>
      <c r="G3603" s="3"/>
      <c r="H3603" s="3"/>
      <c r="I3603" s="3"/>
      <c r="J3603" s="3"/>
      <c r="N3603" s="3"/>
      <c r="O3603" s="3"/>
      <c r="P3603" s="3"/>
      <c r="Q3603" s="3"/>
      <c r="T3603" s="3"/>
      <c r="U3603" s="1"/>
      <c r="V3603" s="14"/>
      <c r="W3603" s="134"/>
      <c r="X3603" s="3"/>
      <c r="Y3603" s="21"/>
      <c r="Z3603" s="21"/>
      <c r="AA3603" s="14"/>
      <c r="AB3603" s="3"/>
      <c r="AD3603" s="1"/>
      <c r="AE3603" s="15"/>
      <c r="AF3603" s="2"/>
      <c r="AG3603" s="3"/>
      <c r="AH3603" s="3"/>
      <c r="AI3603" s="3"/>
      <c r="AJ3603" s="3"/>
      <c r="AK3603" s="3"/>
      <c r="AM3603" s="1"/>
      <c r="AN3603" s="3"/>
      <c r="AO3603" s="3"/>
      <c r="AP3603" s="3"/>
      <c r="AQ3603" s="3"/>
      <c r="AR3603" s="18"/>
      <c r="AS3603" s="18"/>
      <c r="AT3603" s="3"/>
      <c r="AU3603" s="3"/>
      <c r="AV3603" s="1"/>
      <c r="AW3603" s="196"/>
      <c r="AX3603" s="3"/>
      <c r="BD3603" s="68"/>
    </row>
    <row r="3604" spans="1:56" s="69" customFormat="1" ht="15" customHeight="1" x14ac:dyDescent="0.25">
      <c r="A3604" s="18"/>
      <c r="B3604" s="42"/>
      <c r="C3604" s="18"/>
      <c r="D3604" s="3"/>
      <c r="E3604" s="48"/>
      <c r="F3604" s="3"/>
      <c r="G3604" s="3"/>
      <c r="H3604" s="3"/>
      <c r="I3604" s="3"/>
      <c r="J3604" s="3"/>
      <c r="N3604" s="3"/>
      <c r="O3604" s="3"/>
      <c r="P3604" s="3"/>
      <c r="Q3604" s="3"/>
      <c r="T3604" s="3"/>
      <c r="U3604" s="1"/>
      <c r="V3604" s="14"/>
      <c r="W3604" s="134"/>
      <c r="X3604" s="3"/>
      <c r="Y3604" s="21"/>
      <c r="Z3604" s="21"/>
      <c r="AA3604" s="14"/>
      <c r="AB3604" s="3"/>
      <c r="AD3604" s="1"/>
      <c r="AE3604" s="15"/>
      <c r="AF3604" s="2"/>
      <c r="AG3604" s="3"/>
      <c r="AH3604" s="3"/>
      <c r="AI3604" s="3"/>
      <c r="AJ3604" s="3"/>
      <c r="AK3604" s="3"/>
      <c r="AM3604" s="1"/>
      <c r="AN3604" s="3"/>
      <c r="AO3604" s="3"/>
      <c r="AP3604" s="3"/>
      <c r="AQ3604" s="3"/>
      <c r="AR3604" s="18"/>
      <c r="AS3604" s="18"/>
      <c r="AT3604" s="3"/>
      <c r="AU3604" s="3"/>
      <c r="AV3604" s="1"/>
      <c r="AW3604" s="196"/>
      <c r="AX3604" s="3"/>
      <c r="BD3604" s="68"/>
    </row>
    <row r="3605" spans="1:56" s="69" customFormat="1" ht="15" customHeight="1" x14ac:dyDescent="0.25">
      <c r="A3605" s="18"/>
      <c r="B3605" s="42"/>
      <c r="C3605" s="18"/>
      <c r="D3605" s="3"/>
      <c r="E3605" s="48"/>
      <c r="F3605" s="3"/>
      <c r="G3605" s="3"/>
      <c r="H3605" s="3"/>
      <c r="I3605" s="3"/>
      <c r="J3605" s="3"/>
      <c r="N3605" s="3"/>
      <c r="O3605" s="3"/>
      <c r="P3605" s="3"/>
      <c r="Q3605" s="3"/>
      <c r="T3605" s="3"/>
      <c r="U3605" s="1"/>
      <c r="V3605" s="14"/>
      <c r="W3605" s="134"/>
      <c r="X3605" s="3"/>
      <c r="Y3605" s="21"/>
      <c r="Z3605" s="21"/>
      <c r="AA3605" s="14"/>
      <c r="AB3605" s="3"/>
      <c r="AD3605" s="1"/>
      <c r="AE3605" s="15"/>
      <c r="AF3605" s="2"/>
      <c r="AG3605" s="3"/>
      <c r="AH3605" s="3"/>
      <c r="AI3605" s="3"/>
      <c r="AJ3605" s="3"/>
      <c r="AK3605" s="3"/>
      <c r="AM3605" s="1"/>
      <c r="AN3605" s="3"/>
      <c r="AO3605" s="3"/>
      <c r="AP3605" s="3"/>
      <c r="AQ3605" s="3"/>
      <c r="AR3605" s="18"/>
      <c r="AS3605" s="18"/>
      <c r="AT3605" s="3"/>
      <c r="AU3605" s="3"/>
      <c r="AV3605" s="1"/>
      <c r="AW3605" s="196"/>
      <c r="AX3605" s="3"/>
      <c r="BD3605" s="68"/>
    </row>
    <row r="3606" spans="1:56" s="60" customFormat="1" ht="15" customHeight="1" x14ac:dyDescent="0.25">
      <c r="A3606" s="18"/>
      <c r="B3606" s="42"/>
      <c r="C3606" s="18"/>
      <c r="D3606" s="3"/>
      <c r="E3606" s="48"/>
      <c r="F3606" s="3"/>
      <c r="G3606" s="3"/>
      <c r="H3606" s="3"/>
      <c r="I3606" s="3"/>
      <c r="J3606" s="3"/>
      <c r="K3606" s="69"/>
      <c r="L3606" s="69"/>
      <c r="M3606" s="69"/>
      <c r="N3606" s="3"/>
      <c r="O3606" s="3"/>
      <c r="P3606" s="3"/>
      <c r="Q3606" s="3"/>
      <c r="S3606" s="69"/>
      <c r="T3606" s="3"/>
      <c r="U3606" s="1"/>
      <c r="V3606" s="14"/>
      <c r="W3606" s="134"/>
      <c r="X3606" s="3"/>
      <c r="Y3606" s="21"/>
      <c r="Z3606" s="21"/>
      <c r="AA3606" s="14"/>
      <c r="AB3606" s="3"/>
      <c r="AD3606" s="1"/>
      <c r="AE3606" s="15"/>
      <c r="AF3606" s="2"/>
      <c r="AG3606" s="3"/>
      <c r="AH3606" s="3"/>
      <c r="AI3606" s="3"/>
      <c r="AJ3606" s="3"/>
      <c r="AK3606" s="3"/>
      <c r="AM3606" s="1"/>
      <c r="AN3606" s="3"/>
      <c r="AO3606" s="3"/>
      <c r="AP3606" s="3"/>
      <c r="AQ3606" s="3"/>
      <c r="AR3606" s="18"/>
      <c r="AS3606" s="18"/>
      <c r="AT3606" s="3"/>
      <c r="AU3606" s="3"/>
      <c r="AV3606" s="1"/>
      <c r="AW3606" s="196"/>
      <c r="AX3606" s="3"/>
      <c r="BD3606" s="59"/>
    </row>
    <row r="3607" spans="1:56" s="60" customFormat="1" ht="15" customHeight="1" x14ac:dyDescent="0.25">
      <c r="A3607" s="18"/>
      <c r="B3607" s="42"/>
      <c r="C3607" s="18"/>
      <c r="D3607" s="3"/>
      <c r="E3607" s="48"/>
      <c r="F3607" s="3"/>
      <c r="G3607" s="3"/>
      <c r="H3607" s="3"/>
      <c r="I3607" s="3"/>
      <c r="J3607" s="3"/>
      <c r="K3607" s="69"/>
      <c r="L3607" s="69"/>
      <c r="M3607" s="69"/>
      <c r="N3607" s="3"/>
      <c r="O3607" s="3"/>
      <c r="P3607" s="3"/>
      <c r="Q3607" s="3"/>
      <c r="S3607" s="69"/>
      <c r="T3607" s="3"/>
      <c r="U3607" s="1"/>
      <c r="V3607" s="14"/>
      <c r="W3607" s="134"/>
      <c r="X3607" s="3"/>
      <c r="Y3607" s="21"/>
      <c r="Z3607" s="21"/>
      <c r="AA3607" s="14"/>
      <c r="AB3607" s="3"/>
      <c r="AD3607" s="1"/>
      <c r="AE3607" s="15"/>
      <c r="AF3607" s="2"/>
      <c r="AG3607" s="3"/>
      <c r="AH3607" s="3"/>
      <c r="AI3607" s="3"/>
      <c r="AJ3607" s="3"/>
      <c r="AK3607" s="3"/>
      <c r="AM3607" s="1"/>
      <c r="AN3607" s="3"/>
      <c r="AO3607" s="3"/>
      <c r="AP3607" s="3"/>
      <c r="AQ3607" s="3"/>
      <c r="AR3607" s="18"/>
      <c r="AS3607" s="18"/>
      <c r="AT3607" s="3"/>
      <c r="AU3607" s="3"/>
      <c r="AV3607" s="1"/>
      <c r="AW3607" s="196"/>
      <c r="AX3607" s="3"/>
      <c r="BD3607" s="59"/>
    </row>
    <row r="3608" spans="1:56" s="60" customFormat="1" ht="15" customHeight="1" x14ac:dyDescent="0.25">
      <c r="A3608" s="18"/>
      <c r="B3608" s="42"/>
      <c r="C3608" s="18"/>
      <c r="D3608" s="3"/>
      <c r="E3608" s="48"/>
      <c r="F3608" s="3"/>
      <c r="G3608" s="3"/>
      <c r="H3608" s="3"/>
      <c r="I3608" s="3"/>
      <c r="J3608" s="3"/>
      <c r="K3608" s="69"/>
      <c r="L3608" s="69"/>
      <c r="M3608" s="69"/>
      <c r="N3608" s="3"/>
      <c r="O3608" s="3"/>
      <c r="P3608" s="3"/>
      <c r="Q3608" s="3"/>
      <c r="S3608" s="69"/>
      <c r="T3608" s="3"/>
      <c r="U3608" s="1"/>
      <c r="V3608" s="14"/>
      <c r="W3608" s="134"/>
      <c r="X3608" s="3"/>
      <c r="Y3608" s="21"/>
      <c r="Z3608" s="21"/>
      <c r="AA3608" s="14"/>
      <c r="AB3608" s="3"/>
      <c r="AD3608" s="1"/>
      <c r="AE3608" s="15"/>
      <c r="AF3608" s="2"/>
      <c r="AG3608" s="3"/>
      <c r="AH3608" s="3"/>
      <c r="AI3608" s="3"/>
      <c r="AJ3608" s="3"/>
      <c r="AK3608" s="3"/>
      <c r="AM3608" s="1"/>
      <c r="AN3608" s="3"/>
      <c r="AO3608" s="3"/>
      <c r="AP3608" s="3"/>
      <c r="AQ3608" s="3"/>
      <c r="AR3608" s="18"/>
      <c r="AS3608" s="18"/>
      <c r="AT3608" s="3"/>
      <c r="AU3608" s="3"/>
      <c r="AV3608" s="1"/>
      <c r="AW3608" s="196"/>
      <c r="AX3608" s="3"/>
      <c r="BD3608" s="59"/>
    </row>
    <row r="3609" spans="1:56" s="60" customFormat="1" ht="38.25" customHeight="1" x14ac:dyDescent="0.25">
      <c r="A3609" s="18"/>
      <c r="B3609" s="3"/>
      <c r="C3609" s="18"/>
      <c r="D3609" s="3"/>
      <c r="E3609" s="48"/>
      <c r="F3609" s="3"/>
      <c r="G3609" s="3"/>
      <c r="H3609" s="3"/>
      <c r="I3609" s="3"/>
      <c r="J3609" s="3"/>
      <c r="K3609" s="69"/>
      <c r="L3609" s="69"/>
      <c r="M3609" s="69"/>
      <c r="N3609" s="3"/>
      <c r="O3609" s="3"/>
      <c r="P3609" s="3"/>
      <c r="Q3609" s="3"/>
      <c r="S3609" s="69"/>
      <c r="T3609" s="3"/>
      <c r="U3609" s="1"/>
      <c r="V3609" s="14"/>
      <c r="W3609" s="134"/>
      <c r="X3609" s="3"/>
      <c r="Y3609" s="21"/>
      <c r="Z3609" s="21"/>
      <c r="AA3609" s="14"/>
      <c r="AB3609" s="3"/>
      <c r="AD3609" s="1"/>
      <c r="AE3609" s="15"/>
      <c r="AF3609" s="2"/>
      <c r="AG3609" s="3"/>
      <c r="AH3609" s="3"/>
      <c r="AI3609" s="3"/>
      <c r="AJ3609" s="3"/>
      <c r="AK3609" s="3"/>
      <c r="AM3609" s="1"/>
      <c r="AN3609" s="3"/>
      <c r="AO3609" s="3"/>
      <c r="AP3609" s="3"/>
      <c r="AQ3609" s="3"/>
      <c r="AR3609" s="18"/>
      <c r="AS3609" s="18"/>
      <c r="AT3609" s="3"/>
      <c r="AU3609" s="3"/>
      <c r="AV3609" s="1"/>
      <c r="AW3609" s="196"/>
      <c r="AX3609" s="3"/>
      <c r="BD3609" s="59"/>
    </row>
    <row r="3610" spans="1:56" s="69" customFormat="1" ht="15" customHeight="1" x14ac:dyDescent="0.25">
      <c r="A3610" s="18"/>
      <c r="B3610" s="3"/>
      <c r="C3610" s="18"/>
      <c r="D3610" s="3"/>
      <c r="E3610" s="48"/>
      <c r="F3610" s="3"/>
      <c r="G3610" s="3"/>
      <c r="H3610" s="3"/>
      <c r="I3610" s="3"/>
      <c r="J3610" s="3"/>
      <c r="N3610" s="3"/>
      <c r="O3610" s="3"/>
      <c r="P3610" s="3"/>
      <c r="Q3610" s="3"/>
      <c r="T3610" s="3"/>
      <c r="U3610" s="1"/>
      <c r="V3610" s="14"/>
      <c r="W3610" s="134"/>
      <c r="X3610" s="3"/>
      <c r="Y3610" s="21"/>
      <c r="Z3610" s="21"/>
      <c r="AA3610" s="14"/>
      <c r="AB3610" s="3"/>
      <c r="AD3610" s="1"/>
      <c r="AE3610" s="15"/>
      <c r="AF3610" s="2"/>
      <c r="AG3610" s="3"/>
      <c r="AH3610" s="3"/>
      <c r="AI3610" s="3"/>
      <c r="AJ3610" s="3"/>
      <c r="AK3610" s="3"/>
      <c r="AM3610" s="1"/>
      <c r="AN3610" s="3"/>
      <c r="AO3610" s="3"/>
      <c r="AP3610" s="3"/>
      <c r="AQ3610" s="3"/>
      <c r="AR3610" s="18"/>
      <c r="AS3610" s="18"/>
      <c r="AT3610" s="3"/>
      <c r="AU3610" s="3"/>
      <c r="AV3610" s="1"/>
      <c r="AW3610" s="196"/>
      <c r="AX3610" s="3"/>
      <c r="BD3610" s="68"/>
    </row>
    <row r="3611" spans="1:56" s="69" customFormat="1" ht="15" customHeight="1" x14ac:dyDescent="0.25">
      <c r="A3611" s="18"/>
      <c r="B3611" s="3"/>
      <c r="C3611" s="18"/>
      <c r="D3611" s="3"/>
      <c r="E3611" s="48"/>
      <c r="F3611" s="3"/>
      <c r="G3611" s="3"/>
      <c r="H3611" s="3"/>
      <c r="I3611" s="3"/>
      <c r="J3611" s="3"/>
      <c r="N3611" s="3"/>
      <c r="O3611" s="3"/>
      <c r="P3611" s="3"/>
      <c r="Q3611" s="3"/>
      <c r="T3611" s="3"/>
      <c r="U3611" s="1"/>
      <c r="V3611" s="14"/>
      <c r="W3611" s="134"/>
      <c r="X3611" s="3"/>
      <c r="Y3611" s="21"/>
      <c r="Z3611" s="21"/>
      <c r="AA3611" s="14"/>
      <c r="AB3611" s="3"/>
      <c r="AD3611" s="1"/>
      <c r="AE3611" s="15"/>
      <c r="AF3611" s="2"/>
      <c r="AG3611" s="3"/>
      <c r="AH3611" s="3"/>
      <c r="AI3611" s="3"/>
      <c r="AJ3611" s="3"/>
      <c r="AK3611" s="3"/>
      <c r="AM3611" s="1"/>
      <c r="AN3611" s="3"/>
      <c r="AO3611" s="3"/>
      <c r="AP3611" s="3"/>
      <c r="AQ3611" s="3"/>
      <c r="AR3611" s="18"/>
      <c r="AS3611" s="18"/>
      <c r="AT3611" s="3"/>
      <c r="AU3611" s="3"/>
      <c r="AV3611" s="1"/>
      <c r="AW3611" s="196"/>
      <c r="AX3611" s="3"/>
      <c r="BD3611" s="68"/>
    </row>
    <row r="3612" spans="1:56" s="69" customFormat="1" ht="15" customHeight="1" x14ac:dyDescent="0.25">
      <c r="A3612" s="18"/>
      <c r="B3612" s="3"/>
      <c r="C3612" s="18"/>
      <c r="D3612" s="3"/>
      <c r="E3612" s="48"/>
      <c r="F3612" s="3"/>
      <c r="G3612" s="3"/>
      <c r="H3612" s="3"/>
      <c r="I3612" s="3"/>
      <c r="J3612" s="3"/>
      <c r="N3612" s="3"/>
      <c r="O3612" s="3"/>
      <c r="P3612" s="3"/>
      <c r="Q3612" s="3"/>
      <c r="T3612" s="3"/>
      <c r="U3612" s="1"/>
      <c r="V3612" s="14"/>
      <c r="W3612" s="134"/>
      <c r="X3612" s="3"/>
      <c r="Y3612" s="21"/>
      <c r="Z3612" s="21"/>
      <c r="AA3612" s="14"/>
      <c r="AB3612" s="3"/>
      <c r="AD3612" s="1"/>
      <c r="AE3612" s="15"/>
      <c r="AF3612" s="2"/>
      <c r="AG3612" s="3"/>
      <c r="AH3612" s="3"/>
      <c r="AI3612" s="3"/>
      <c r="AJ3612" s="3"/>
      <c r="AK3612" s="3"/>
      <c r="AM3612" s="1"/>
      <c r="AN3612" s="3"/>
      <c r="AO3612" s="3"/>
      <c r="AP3612" s="3"/>
      <c r="AQ3612" s="3"/>
      <c r="AR3612" s="18"/>
      <c r="AS3612" s="18"/>
      <c r="AT3612" s="3"/>
      <c r="AU3612" s="3"/>
      <c r="AV3612" s="1"/>
      <c r="AW3612" s="196"/>
      <c r="AX3612" s="3"/>
      <c r="BD3612" s="68"/>
    </row>
    <row r="3613" spans="1:56" s="69" customFormat="1" ht="15" customHeight="1" x14ac:dyDescent="0.25">
      <c r="A3613" s="18"/>
      <c r="B3613" s="18"/>
      <c r="C3613" s="18"/>
      <c r="D3613" s="18"/>
      <c r="E3613" s="48"/>
      <c r="F3613" s="18"/>
      <c r="G3613" s="18"/>
      <c r="H3613" s="18"/>
      <c r="I3613" s="18"/>
      <c r="J3613" s="18"/>
      <c r="K3613" s="60"/>
      <c r="L3613" s="60"/>
      <c r="M3613" s="60"/>
      <c r="N3613" s="18"/>
      <c r="O3613" s="18"/>
      <c r="P3613" s="18"/>
      <c r="Q3613" s="18"/>
      <c r="S3613" s="60"/>
      <c r="T3613" s="18"/>
      <c r="U3613" s="17"/>
      <c r="V3613" s="33"/>
      <c r="W3613" s="134"/>
      <c r="X3613" s="18"/>
      <c r="Y3613" s="13"/>
      <c r="Z3613" s="13"/>
      <c r="AA3613" s="33"/>
      <c r="AB3613" s="3"/>
      <c r="AD3613" s="17"/>
      <c r="AE3613" s="34"/>
      <c r="AF3613" s="2"/>
      <c r="AG3613" s="18"/>
      <c r="AH3613" s="18"/>
      <c r="AI3613" s="18"/>
      <c r="AJ3613" s="18"/>
      <c r="AK3613" s="3"/>
      <c r="AM3613" s="17"/>
      <c r="AN3613" s="18"/>
      <c r="AO3613" s="18"/>
      <c r="AP3613" s="18"/>
      <c r="AQ3613" s="18"/>
      <c r="AR3613" s="18"/>
      <c r="AS3613" s="18"/>
      <c r="AT3613" s="18"/>
      <c r="AU3613" s="18"/>
      <c r="AV3613" s="17"/>
      <c r="AW3613" s="200"/>
      <c r="AX3613" s="18"/>
      <c r="BD3613" s="68"/>
    </row>
    <row r="3614" spans="1:56" s="69" customFormat="1" ht="15" customHeight="1" x14ac:dyDescent="0.25">
      <c r="A3614" s="18"/>
      <c r="B3614" s="18"/>
      <c r="C3614" s="18"/>
      <c r="D3614" s="18"/>
      <c r="E3614" s="48"/>
      <c r="F3614" s="18"/>
      <c r="G3614" s="18"/>
      <c r="H3614" s="18"/>
      <c r="I3614" s="18"/>
      <c r="J3614" s="18"/>
      <c r="K3614" s="60"/>
      <c r="L3614" s="60"/>
      <c r="M3614" s="60"/>
      <c r="N3614" s="18"/>
      <c r="O3614" s="18"/>
      <c r="P3614" s="18"/>
      <c r="Q3614" s="18"/>
      <c r="S3614" s="60"/>
      <c r="T3614" s="18"/>
      <c r="U3614" s="17"/>
      <c r="V3614" s="33"/>
      <c r="W3614" s="134"/>
      <c r="X3614" s="18"/>
      <c r="Y3614" s="13"/>
      <c r="Z3614" s="13"/>
      <c r="AA3614" s="33"/>
      <c r="AB3614" s="3"/>
      <c r="AD3614" s="17"/>
      <c r="AE3614" s="34"/>
      <c r="AF3614" s="2"/>
      <c r="AG3614" s="18"/>
      <c r="AH3614" s="18"/>
      <c r="AI3614" s="18"/>
      <c r="AJ3614" s="18"/>
      <c r="AK3614" s="3"/>
      <c r="AM3614" s="17"/>
      <c r="AN3614" s="18"/>
      <c r="AO3614" s="18"/>
      <c r="AP3614" s="18"/>
      <c r="AQ3614" s="18"/>
      <c r="AR3614" s="18"/>
      <c r="AS3614" s="18"/>
      <c r="AT3614" s="18"/>
      <c r="AU3614" s="18"/>
      <c r="AV3614" s="17"/>
      <c r="AW3614" s="200"/>
      <c r="AX3614" s="18"/>
      <c r="BD3614" s="68"/>
    </row>
    <row r="3615" spans="1:56" s="69" customFormat="1" ht="15" customHeight="1" x14ac:dyDescent="0.25">
      <c r="A3615" s="18"/>
      <c r="B3615" s="18"/>
      <c r="C3615" s="18"/>
      <c r="D3615" s="18"/>
      <c r="E3615" s="48"/>
      <c r="F3615" s="18"/>
      <c r="G3615" s="18"/>
      <c r="H3615" s="18"/>
      <c r="I3615" s="18"/>
      <c r="J3615" s="18"/>
      <c r="K3615" s="60"/>
      <c r="L3615" s="60"/>
      <c r="M3615" s="60"/>
      <c r="N3615" s="18"/>
      <c r="O3615" s="18"/>
      <c r="P3615" s="18"/>
      <c r="Q3615" s="18"/>
      <c r="S3615" s="60"/>
      <c r="T3615" s="18"/>
      <c r="U3615" s="17"/>
      <c r="V3615" s="33"/>
      <c r="W3615" s="134"/>
      <c r="X3615" s="18"/>
      <c r="Y3615" s="13"/>
      <c r="Z3615" s="13"/>
      <c r="AA3615" s="33"/>
      <c r="AB3615" s="3"/>
      <c r="AD3615" s="17"/>
      <c r="AE3615" s="34"/>
      <c r="AF3615" s="2"/>
      <c r="AG3615" s="18"/>
      <c r="AH3615" s="18"/>
      <c r="AI3615" s="18"/>
      <c r="AJ3615" s="18"/>
      <c r="AK3615" s="3"/>
      <c r="AM3615" s="17"/>
      <c r="AN3615" s="18"/>
      <c r="AO3615" s="18"/>
      <c r="AP3615" s="18"/>
      <c r="AQ3615" s="18"/>
      <c r="AR3615" s="18"/>
      <c r="AS3615" s="18"/>
      <c r="AT3615" s="18"/>
      <c r="AU3615" s="18"/>
      <c r="AV3615" s="17"/>
      <c r="AW3615" s="200"/>
      <c r="AX3615" s="18"/>
      <c r="BD3615" s="68"/>
    </row>
    <row r="3616" spans="1:56" s="69" customFormat="1" ht="15" customHeight="1" x14ac:dyDescent="0.25">
      <c r="A3616" s="18"/>
      <c r="B3616" s="18"/>
      <c r="C3616" s="18"/>
      <c r="D3616" s="18"/>
      <c r="E3616" s="48"/>
      <c r="F3616" s="18"/>
      <c r="G3616" s="18"/>
      <c r="H3616" s="18"/>
      <c r="I3616" s="18"/>
      <c r="J3616" s="18"/>
      <c r="K3616" s="60"/>
      <c r="L3616" s="60"/>
      <c r="M3616" s="60"/>
      <c r="N3616" s="18"/>
      <c r="O3616" s="18"/>
      <c r="P3616" s="18"/>
      <c r="Q3616" s="18"/>
      <c r="S3616" s="60"/>
      <c r="T3616" s="18"/>
      <c r="U3616" s="17"/>
      <c r="V3616" s="33"/>
      <c r="W3616" s="134"/>
      <c r="X3616" s="18"/>
      <c r="Y3616" s="13"/>
      <c r="Z3616" s="13"/>
      <c r="AA3616" s="33"/>
      <c r="AB3616" s="3"/>
      <c r="AD3616" s="17"/>
      <c r="AE3616" s="34"/>
      <c r="AF3616" s="2"/>
      <c r="AG3616" s="18"/>
      <c r="AH3616" s="18"/>
      <c r="AI3616" s="18"/>
      <c r="AJ3616" s="18"/>
      <c r="AK3616" s="3"/>
      <c r="AM3616" s="17"/>
      <c r="AN3616" s="18"/>
      <c r="AO3616" s="18"/>
      <c r="AP3616" s="18"/>
      <c r="AQ3616" s="18"/>
      <c r="AR3616" s="18"/>
      <c r="AS3616" s="18"/>
      <c r="AT3616" s="18"/>
      <c r="AU3616" s="18"/>
      <c r="AV3616" s="17"/>
      <c r="AW3616" s="200"/>
      <c r="AX3616" s="18"/>
      <c r="BD3616" s="68"/>
    </row>
    <row r="3617" spans="1:56" s="69" customFormat="1" ht="15" customHeight="1" x14ac:dyDescent="0.25">
      <c r="A3617" s="18"/>
      <c r="B3617" s="3"/>
      <c r="C3617" s="18"/>
      <c r="D3617" s="3"/>
      <c r="E3617" s="48"/>
      <c r="F3617" s="3"/>
      <c r="G3617" s="3"/>
      <c r="H3617" s="3"/>
      <c r="I3617" s="3"/>
      <c r="J3617" s="3"/>
      <c r="N3617" s="3"/>
      <c r="O3617" s="3"/>
      <c r="P3617" s="3"/>
      <c r="Q3617" s="3"/>
      <c r="T3617" s="3"/>
      <c r="U3617" s="1"/>
      <c r="V3617" s="14"/>
      <c r="W3617" s="134"/>
      <c r="X3617" s="3"/>
      <c r="Y3617" s="21"/>
      <c r="Z3617" s="21"/>
      <c r="AA3617" s="14"/>
      <c r="AB3617" s="3"/>
      <c r="AD3617" s="1"/>
      <c r="AE3617" s="15"/>
      <c r="AF3617" s="2"/>
      <c r="AG3617" s="3"/>
      <c r="AH3617" s="3"/>
      <c r="AI3617" s="3"/>
      <c r="AJ3617" s="3"/>
      <c r="AK3617" s="3"/>
      <c r="AM3617" s="1"/>
      <c r="AN3617" s="3"/>
      <c r="AO3617" s="3"/>
      <c r="AP3617" s="3"/>
      <c r="AQ3617" s="3"/>
      <c r="AR3617" s="18"/>
      <c r="AS3617" s="18"/>
      <c r="AT3617" s="3"/>
      <c r="AU3617" s="3"/>
      <c r="AV3617" s="1"/>
      <c r="AW3617" s="196"/>
      <c r="AX3617" s="3"/>
      <c r="BD3617" s="68"/>
    </row>
    <row r="3618" spans="1:56" s="69" customFormat="1" ht="15" customHeight="1" x14ac:dyDescent="0.25">
      <c r="A3618" s="18"/>
      <c r="B3618" s="3"/>
      <c r="C3618" s="18"/>
      <c r="D3618" s="3"/>
      <c r="E3618" s="48"/>
      <c r="F3618" s="3"/>
      <c r="G3618" s="3"/>
      <c r="H3618" s="3"/>
      <c r="I3618" s="3"/>
      <c r="J3618" s="3"/>
      <c r="N3618" s="3"/>
      <c r="O3618" s="3"/>
      <c r="P3618" s="3"/>
      <c r="Q3618" s="3"/>
      <c r="T3618" s="3"/>
      <c r="U3618" s="1"/>
      <c r="V3618" s="14"/>
      <c r="W3618" s="134"/>
      <c r="X3618" s="3"/>
      <c r="Y3618" s="21"/>
      <c r="Z3618" s="21"/>
      <c r="AA3618" s="14"/>
      <c r="AB3618" s="3"/>
      <c r="AD3618" s="1"/>
      <c r="AE3618" s="15"/>
      <c r="AF3618" s="2"/>
      <c r="AG3618" s="3"/>
      <c r="AH3618" s="3"/>
      <c r="AI3618" s="3"/>
      <c r="AJ3618" s="3"/>
      <c r="AK3618" s="3"/>
      <c r="AM3618" s="1"/>
      <c r="AN3618" s="3"/>
      <c r="AO3618" s="3"/>
      <c r="AP3618" s="3"/>
      <c r="AQ3618" s="3"/>
      <c r="AR3618" s="18"/>
      <c r="AS3618" s="18"/>
      <c r="AT3618" s="3"/>
      <c r="AU3618" s="3"/>
      <c r="AV3618" s="1"/>
      <c r="AW3618" s="196"/>
      <c r="AX3618" s="3"/>
      <c r="BD3618" s="68"/>
    </row>
    <row r="3619" spans="1:56" s="69" customFormat="1" ht="15" customHeight="1" x14ac:dyDescent="0.25">
      <c r="A3619" s="18"/>
      <c r="B3619" s="3"/>
      <c r="C3619" s="18"/>
      <c r="D3619" s="3"/>
      <c r="E3619" s="48"/>
      <c r="F3619" s="3"/>
      <c r="G3619" s="3"/>
      <c r="H3619" s="3"/>
      <c r="I3619" s="3"/>
      <c r="J3619" s="3"/>
      <c r="N3619" s="3"/>
      <c r="O3619" s="3"/>
      <c r="P3619" s="3"/>
      <c r="Q3619" s="3"/>
      <c r="T3619" s="3"/>
      <c r="U3619" s="1"/>
      <c r="V3619" s="14"/>
      <c r="W3619" s="134"/>
      <c r="X3619" s="3"/>
      <c r="Y3619" s="21"/>
      <c r="Z3619" s="21"/>
      <c r="AA3619" s="14"/>
      <c r="AB3619" s="3"/>
      <c r="AD3619" s="1"/>
      <c r="AE3619" s="15"/>
      <c r="AF3619" s="2"/>
      <c r="AG3619" s="3"/>
      <c r="AH3619" s="3"/>
      <c r="AI3619" s="3"/>
      <c r="AJ3619" s="3"/>
      <c r="AK3619" s="3"/>
      <c r="AM3619" s="1"/>
      <c r="AN3619" s="3"/>
      <c r="AO3619" s="3"/>
      <c r="AP3619" s="3"/>
      <c r="AQ3619" s="3"/>
      <c r="AR3619" s="18"/>
      <c r="AS3619" s="18"/>
      <c r="AT3619" s="3"/>
      <c r="AU3619" s="3"/>
      <c r="AV3619" s="1"/>
      <c r="AW3619" s="196"/>
      <c r="AX3619" s="3"/>
      <c r="BD3619" s="68"/>
    </row>
    <row r="3620" spans="1:56" s="69" customFormat="1" ht="15" customHeight="1" x14ac:dyDescent="0.25">
      <c r="A3620" s="18"/>
      <c r="B3620" s="3"/>
      <c r="C3620" s="18"/>
      <c r="D3620" s="3"/>
      <c r="E3620" s="48"/>
      <c r="F3620" s="3"/>
      <c r="G3620" s="3"/>
      <c r="H3620" s="3"/>
      <c r="I3620" s="3"/>
      <c r="J3620" s="3"/>
      <c r="N3620" s="3"/>
      <c r="O3620" s="3"/>
      <c r="P3620" s="3"/>
      <c r="Q3620" s="3"/>
      <c r="T3620" s="3"/>
      <c r="U3620" s="1"/>
      <c r="V3620" s="14"/>
      <c r="W3620" s="134"/>
      <c r="X3620" s="3"/>
      <c r="Y3620" s="21"/>
      <c r="Z3620" s="21"/>
      <c r="AA3620" s="14"/>
      <c r="AB3620" s="3"/>
      <c r="AD3620" s="1"/>
      <c r="AE3620" s="15"/>
      <c r="AF3620" s="2"/>
      <c r="AG3620" s="3"/>
      <c r="AH3620" s="3"/>
      <c r="AI3620" s="3"/>
      <c r="AJ3620" s="3"/>
      <c r="AK3620" s="3"/>
      <c r="AM3620" s="1"/>
      <c r="AN3620" s="3"/>
      <c r="AO3620" s="3"/>
      <c r="AP3620" s="3"/>
      <c r="AQ3620" s="3"/>
      <c r="AR3620" s="18"/>
      <c r="AS3620" s="18"/>
      <c r="AT3620" s="3"/>
      <c r="AU3620" s="3"/>
      <c r="AV3620" s="1"/>
      <c r="AW3620" s="196"/>
      <c r="AX3620" s="3"/>
      <c r="BD3620" s="68"/>
    </row>
    <row r="3621" spans="1:56" s="69" customFormat="1" ht="15" customHeight="1" x14ac:dyDescent="0.25">
      <c r="A3621" s="18"/>
      <c r="B3621" s="3"/>
      <c r="C3621" s="18"/>
      <c r="D3621" s="3"/>
      <c r="E3621" s="48"/>
      <c r="F3621" s="3"/>
      <c r="G3621" s="3"/>
      <c r="H3621" s="3"/>
      <c r="I3621" s="3"/>
      <c r="J3621" s="3"/>
      <c r="N3621" s="3"/>
      <c r="O3621" s="3"/>
      <c r="P3621" s="3"/>
      <c r="Q3621" s="3"/>
      <c r="T3621" s="3"/>
      <c r="U3621" s="1"/>
      <c r="V3621" s="14"/>
      <c r="W3621" s="134"/>
      <c r="X3621" s="3"/>
      <c r="Y3621" s="21"/>
      <c r="Z3621" s="21"/>
      <c r="AA3621" s="14"/>
      <c r="AB3621" s="3"/>
      <c r="AD3621" s="1"/>
      <c r="AE3621" s="15"/>
      <c r="AF3621" s="2"/>
      <c r="AG3621" s="3"/>
      <c r="AH3621" s="3"/>
      <c r="AI3621" s="3"/>
      <c r="AJ3621" s="3"/>
      <c r="AK3621" s="3"/>
      <c r="AM3621" s="1"/>
      <c r="AN3621" s="3"/>
      <c r="AO3621" s="3"/>
      <c r="AP3621" s="3"/>
      <c r="AQ3621" s="3"/>
      <c r="AR3621" s="18"/>
      <c r="AS3621" s="18"/>
      <c r="AT3621" s="3"/>
      <c r="AU3621" s="3"/>
      <c r="AV3621" s="1"/>
      <c r="AW3621" s="196"/>
      <c r="AX3621" s="3"/>
      <c r="BD3621" s="68"/>
    </row>
    <row r="3622" spans="1:56" s="69" customFormat="1" ht="15" customHeight="1" x14ac:dyDescent="0.25">
      <c r="A3622" s="18"/>
      <c r="B3622" s="3"/>
      <c r="C3622" s="18"/>
      <c r="D3622" s="3"/>
      <c r="E3622" s="48"/>
      <c r="F3622" s="3"/>
      <c r="G3622" s="3"/>
      <c r="H3622" s="3"/>
      <c r="I3622" s="3"/>
      <c r="J3622" s="3"/>
      <c r="N3622" s="3"/>
      <c r="O3622" s="3"/>
      <c r="P3622" s="3"/>
      <c r="Q3622" s="3"/>
      <c r="T3622" s="3"/>
      <c r="U3622" s="1"/>
      <c r="V3622" s="14"/>
      <c r="W3622" s="134"/>
      <c r="X3622" s="3"/>
      <c r="Y3622" s="21"/>
      <c r="Z3622" s="21"/>
      <c r="AA3622" s="14"/>
      <c r="AB3622" s="3"/>
      <c r="AD3622" s="1"/>
      <c r="AE3622" s="15"/>
      <c r="AF3622" s="2"/>
      <c r="AG3622" s="3"/>
      <c r="AH3622" s="3"/>
      <c r="AI3622" s="3"/>
      <c r="AJ3622" s="3"/>
      <c r="AK3622" s="3"/>
      <c r="AM3622" s="1"/>
      <c r="AN3622" s="3"/>
      <c r="AO3622" s="3"/>
      <c r="AP3622" s="3"/>
      <c r="AQ3622" s="3"/>
      <c r="AR3622" s="18"/>
      <c r="AS3622" s="18"/>
      <c r="AT3622" s="3"/>
      <c r="AU3622" s="3"/>
      <c r="AV3622" s="1"/>
      <c r="AW3622" s="196"/>
      <c r="AX3622" s="3"/>
      <c r="BD3622" s="68"/>
    </row>
    <row r="3623" spans="1:56" s="69" customFormat="1" ht="15" customHeight="1" x14ac:dyDescent="0.25">
      <c r="A3623" s="18"/>
      <c r="B3623" s="3"/>
      <c r="C3623" s="18"/>
      <c r="D3623" s="3"/>
      <c r="E3623" s="48"/>
      <c r="F3623" s="3"/>
      <c r="G3623" s="3"/>
      <c r="H3623" s="3"/>
      <c r="I3623" s="3"/>
      <c r="J3623" s="3"/>
      <c r="N3623" s="3"/>
      <c r="O3623" s="3"/>
      <c r="P3623" s="3"/>
      <c r="Q3623" s="3"/>
      <c r="T3623" s="3"/>
      <c r="U3623" s="1"/>
      <c r="V3623" s="14"/>
      <c r="W3623" s="134"/>
      <c r="X3623" s="3"/>
      <c r="Y3623" s="21"/>
      <c r="Z3623" s="21"/>
      <c r="AA3623" s="14"/>
      <c r="AB3623" s="3"/>
      <c r="AD3623" s="1"/>
      <c r="AE3623" s="15"/>
      <c r="AF3623" s="2"/>
      <c r="AG3623" s="3"/>
      <c r="AH3623" s="3"/>
      <c r="AI3623" s="3"/>
      <c r="AJ3623" s="3"/>
      <c r="AK3623" s="3"/>
      <c r="AM3623" s="1"/>
      <c r="AN3623" s="3"/>
      <c r="AO3623" s="3"/>
      <c r="AP3623" s="3"/>
      <c r="AQ3623" s="3"/>
      <c r="AR3623" s="18"/>
      <c r="AS3623" s="18"/>
      <c r="AT3623" s="3"/>
      <c r="AU3623" s="3"/>
      <c r="AV3623" s="1"/>
      <c r="AW3623" s="196"/>
      <c r="AX3623" s="3"/>
      <c r="BD3623" s="68"/>
    </row>
    <row r="3624" spans="1:56" s="69" customFormat="1" ht="15" customHeight="1" x14ac:dyDescent="0.25">
      <c r="A3624" s="18"/>
      <c r="B3624" s="3"/>
      <c r="C3624" s="18"/>
      <c r="D3624" s="3"/>
      <c r="E3624" s="48"/>
      <c r="F3624" s="3"/>
      <c r="G3624" s="3"/>
      <c r="H3624" s="3"/>
      <c r="I3624" s="3"/>
      <c r="J3624" s="3"/>
      <c r="N3624" s="3"/>
      <c r="O3624" s="3"/>
      <c r="P3624" s="3"/>
      <c r="Q3624" s="3"/>
      <c r="T3624" s="3"/>
      <c r="U3624" s="1"/>
      <c r="V3624" s="14"/>
      <c r="W3624" s="134"/>
      <c r="X3624" s="3"/>
      <c r="Y3624" s="21"/>
      <c r="Z3624" s="21"/>
      <c r="AA3624" s="14"/>
      <c r="AB3624" s="3"/>
      <c r="AD3624" s="1"/>
      <c r="AE3624" s="15"/>
      <c r="AF3624" s="2"/>
      <c r="AG3624" s="3"/>
      <c r="AH3624" s="3"/>
      <c r="AI3624" s="3"/>
      <c r="AJ3624" s="3"/>
      <c r="AK3624" s="3"/>
      <c r="AM3624" s="1"/>
      <c r="AN3624" s="3"/>
      <c r="AO3624" s="3"/>
      <c r="AP3624" s="3"/>
      <c r="AQ3624" s="3"/>
      <c r="AR3624" s="18"/>
      <c r="AS3624" s="18"/>
      <c r="AT3624" s="3"/>
      <c r="AU3624" s="3"/>
      <c r="AV3624" s="1"/>
      <c r="AW3624" s="196"/>
      <c r="AX3624" s="3"/>
      <c r="BD3624" s="68"/>
    </row>
    <row r="3625" spans="1:56" s="69" customFormat="1" ht="15" customHeight="1" x14ac:dyDescent="0.25">
      <c r="A3625" s="18"/>
      <c r="B3625" s="18"/>
      <c r="C3625" s="18"/>
      <c r="D3625" s="3"/>
      <c r="E3625" s="48"/>
      <c r="F3625" s="3"/>
      <c r="G3625" s="3"/>
      <c r="H3625" s="3"/>
      <c r="I3625" s="3"/>
      <c r="J3625" s="3"/>
      <c r="N3625" s="3"/>
      <c r="O3625" s="3"/>
      <c r="P3625" s="3"/>
      <c r="Q3625" s="3"/>
      <c r="T3625" s="3"/>
      <c r="U3625" s="1"/>
      <c r="V3625" s="14"/>
      <c r="W3625" s="134"/>
      <c r="X3625" s="3"/>
      <c r="Y3625" s="21"/>
      <c r="Z3625" s="21"/>
      <c r="AA3625" s="14"/>
      <c r="AB3625" s="3"/>
      <c r="AD3625" s="1"/>
      <c r="AE3625" s="15"/>
      <c r="AF3625" s="2"/>
      <c r="AG3625" s="3"/>
      <c r="AH3625" s="3"/>
      <c r="AI3625" s="3"/>
      <c r="AJ3625" s="3"/>
      <c r="AK3625" s="3"/>
      <c r="AM3625" s="1"/>
      <c r="AN3625" s="3"/>
      <c r="AO3625" s="3"/>
      <c r="AP3625" s="3"/>
      <c r="AQ3625" s="3"/>
      <c r="AR3625" s="18"/>
      <c r="AS3625" s="18"/>
      <c r="AT3625" s="3"/>
      <c r="AU3625" s="3"/>
      <c r="AV3625" s="1"/>
      <c r="AW3625" s="196"/>
      <c r="AX3625" s="3"/>
      <c r="BD3625" s="68"/>
    </row>
    <row r="3626" spans="1:56" s="69" customFormat="1" ht="15" customHeight="1" x14ac:dyDescent="0.25">
      <c r="A3626" s="18"/>
      <c r="B3626" s="18"/>
      <c r="C3626" s="18"/>
      <c r="D3626" s="3"/>
      <c r="E3626" s="48"/>
      <c r="F3626" s="3"/>
      <c r="G3626" s="3"/>
      <c r="H3626" s="3"/>
      <c r="I3626" s="3"/>
      <c r="J3626" s="3"/>
      <c r="N3626" s="3"/>
      <c r="O3626" s="3"/>
      <c r="P3626" s="3"/>
      <c r="Q3626" s="3"/>
      <c r="T3626" s="3"/>
      <c r="U3626" s="1"/>
      <c r="V3626" s="14"/>
      <c r="W3626" s="134"/>
      <c r="X3626" s="3"/>
      <c r="Y3626" s="21"/>
      <c r="Z3626" s="21"/>
      <c r="AA3626" s="14"/>
      <c r="AB3626" s="3"/>
      <c r="AD3626" s="1"/>
      <c r="AE3626" s="15"/>
      <c r="AF3626" s="2"/>
      <c r="AG3626" s="3"/>
      <c r="AH3626" s="3"/>
      <c r="AI3626" s="3"/>
      <c r="AJ3626" s="3"/>
      <c r="AK3626" s="3"/>
      <c r="AM3626" s="1"/>
      <c r="AN3626" s="3"/>
      <c r="AO3626" s="3"/>
      <c r="AP3626" s="3"/>
      <c r="AQ3626" s="3"/>
      <c r="AR3626" s="18"/>
      <c r="AS3626" s="18"/>
      <c r="AT3626" s="3"/>
      <c r="AU3626" s="3"/>
      <c r="AV3626" s="1"/>
      <c r="AW3626" s="196"/>
      <c r="AX3626" s="3"/>
      <c r="BD3626" s="68"/>
    </row>
    <row r="3627" spans="1:56" s="69" customFormat="1" ht="15" customHeight="1" x14ac:dyDescent="0.25">
      <c r="A3627" s="18"/>
      <c r="B3627" s="3"/>
      <c r="C3627" s="18"/>
      <c r="D3627" s="3"/>
      <c r="E3627" s="48"/>
      <c r="F3627" s="3"/>
      <c r="G3627" s="3"/>
      <c r="H3627" s="3"/>
      <c r="I3627" s="3"/>
      <c r="J3627" s="3"/>
      <c r="N3627" s="3"/>
      <c r="O3627" s="3"/>
      <c r="P3627" s="3"/>
      <c r="Q3627" s="3"/>
      <c r="T3627" s="3"/>
      <c r="U3627" s="1"/>
      <c r="V3627" s="14"/>
      <c r="W3627" s="134"/>
      <c r="X3627" s="3"/>
      <c r="Y3627" s="21"/>
      <c r="Z3627" s="21"/>
      <c r="AA3627" s="14"/>
      <c r="AB3627" s="3"/>
      <c r="AD3627" s="1"/>
      <c r="AE3627" s="15"/>
      <c r="AF3627" s="2"/>
      <c r="AG3627" s="3"/>
      <c r="AH3627" s="3"/>
      <c r="AI3627" s="3"/>
      <c r="AJ3627" s="3"/>
      <c r="AK3627" s="3"/>
      <c r="AM3627" s="1"/>
      <c r="AN3627" s="3"/>
      <c r="AO3627" s="3"/>
      <c r="AP3627" s="3"/>
      <c r="AQ3627" s="3"/>
      <c r="AR3627" s="18"/>
      <c r="AS3627" s="18"/>
      <c r="AT3627" s="3"/>
      <c r="AU3627" s="3"/>
      <c r="AV3627" s="1"/>
      <c r="AW3627" s="196"/>
      <c r="AX3627" s="3"/>
      <c r="BD3627" s="68"/>
    </row>
    <row r="3628" spans="1:56" s="69" customFormat="1" ht="15" customHeight="1" x14ac:dyDescent="0.25">
      <c r="A3628" s="18"/>
      <c r="B3628" s="3"/>
      <c r="C3628" s="18"/>
      <c r="D3628" s="3"/>
      <c r="E3628" s="48"/>
      <c r="F3628" s="3"/>
      <c r="G3628" s="3"/>
      <c r="H3628" s="3"/>
      <c r="I3628" s="3"/>
      <c r="J3628" s="3"/>
      <c r="N3628" s="3"/>
      <c r="O3628" s="3"/>
      <c r="P3628" s="3"/>
      <c r="Q3628" s="3"/>
      <c r="T3628" s="3"/>
      <c r="U3628" s="1"/>
      <c r="V3628" s="14"/>
      <c r="W3628" s="134"/>
      <c r="X3628" s="3"/>
      <c r="Y3628" s="21"/>
      <c r="Z3628" s="21"/>
      <c r="AA3628" s="14"/>
      <c r="AB3628" s="3"/>
      <c r="AD3628" s="1"/>
      <c r="AE3628" s="15"/>
      <c r="AF3628" s="2"/>
      <c r="AG3628" s="3"/>
      <c r="AH3628" s="3"/>
      <c r="AI3628" s="3"/>
      <c r="AJ3628" s="3"/>
      <c r="AK3628" s="3"/>
      <c r="AM3628" s="1"/>
      <c r="AN3628" s="3"/>
      <c r="AO3628" s="3"/>
      <c r="AP3628" s="3"/>
      <c r="AQ3628" s="3"/>
      <c r="AR3628" s="18"/>
      <c r="AS3628" s="18"/>
      <c r="AT3628" s="3"/>
      <c r="AU3628" s="3"/>
      <c r="AV3628" s="1"/>
      <c r="AW3628" s="196"/>
      <c r="AX3628" s="3"/>
      <c r="BD3628" s="68"/>
    </row>
    <row r="3629" spans="1:56" s="69" customFormat="1" ht="15" customHeight="1" x14ac:dyDescent="0.25">
      <c r="A3629" s="18"/>
      <c r="B3629" s="3"/>
      <c r="C3629" s="18"/>
      <c r="D3629" s="3"/>
      <c r="E3629" s="48"/>
      <c r="F3629" s="3"/>
      <c r="G3629" s="3"/>
      <c r="H3629" s="3"/>
      <c r="I3629" s="3"/>
      <c r="J3629" s="3"/>
      <c r="N3629" s="3"/>
      <c r="O3629" s="3"/>
      <c r="P3629" s="3"/>
      <c r="Q3629" s="3"/>
      <c r="T3629" s="3"/>
      <c r="U3629" s="1"/>
      <c r="V3629" s="14"/>
      <c r="W3629" s="134"/>
      <c r="X3629" s="3"/>
      <c r="Y3629" s="14"/>
      <c r="Z3629" s="14"/>
      <c r="AA3629" s="14"/>
      <c r="AB3629" s="3"/>
      <c r="AD3629" s="1"/>
      <c r="AE3629" s="15"/>
      <c r="AF3629" s="18"/>
      <c r="AG3629" s="3"/>
      <c r="AH3629" s="3"/>
      <c r="AI3629" s="3"/>
      <c r="AJ3629" s="3"/>
      <c r="AK3629" s="3"/>
      <c r="AM3629" s="1"/>
      <c r="AN3629" s="3"/>
      <c r="AO3629" s="3"/>
      <c r="AP3629" s="3"/>
      <c r="AQ3629" s="3"/>
      <c r="AR3629" s="18"/>
      <c r="AS3629" s="18"/>
      <c r="AT3629" s="3"/>
      <c r="AU3629" s="3"/>
      <c r="AV3629" s="1"/>
      <c r="AW3629" s="196"/>
      <c r="AX3629" s="3"/>
      <c r="BD3629" s="68"/>
    </row>
    <row r="3630" spans="1:56" s="69" customFormat="1" ht="15" customHeight="1" x14ac:dyDescent="0.25">
      <c r="A3630" s="18"/>
      <c r="B3630" s="3"/>
      <c r="C3630" s="18"/>
      <c r="D3630" s="3"/>
      <c r="E3630" s="48"/>
      <c r="F3630" s="3"/>
      <c r="G3630" s="3"/>
      <c r="H3630" s="3"/>
      <c r="I3630" s="3"/>
      <c r="J3630" s="3"/>
      <c r="N3630" s="3"/>
      <c r="O3630" s="3"/>
      <c r="P3630" s="3"/>
      <c r="Q3630" s="3"/>
      <c r="T3630" s="3"/>
      <c r="U3630" s="1"/>
      <c r="V3630" s="14"/>
      <c r="W3630" s="134"/>
      <c r="X3630" s="3"/>
      <c r="Y3630" s="14"/>
      <c r="Z3630" s="14"/>
      <c r="AA3630" s="14"/>
      <c r="AB3630" s="3"/>
      <c r="AD3630" s="1"/>
      <c r="AE3630" s="15"/>
      <c r="AF3630" s="18"/>
      <c r="AG3630" s="3"/>
      <c r="AH3630" s="3"/>
      <c r="AI3630" s="3"/>
      <c r="AJ3630" s="3"/>
      <c r="AK3630" s="3"/>
      <c r="AM3630" s="1"/>
      <c r="AN3630" s="3"/>
      <c r="AO3630" s="3"/>
      <c r="AP3630" s="3"/>
      <c r="AQ3630" s="3"/>
      <c r="AR3630" s="18"/>
      <c r="AS3630" s="18"/>
      <c r="AT3630" s="3"/>
      <c r="AU3630" s="3"/>
      <c r="AV3630" s="1"/>
      <c r="AW3630" s="196"/>
      <c r="AX3630" s="3"/>
      <c r="BD3630" s="68"/>
    </row>
    <row r="3631" spans="1:56" s="69" customFormat="1" ht="15" customHeight="1" x14ac:dyDescent="0.25">
      <c r="A3631" s="18"/>
      <c r="B3631" s="3"/>
      <c r="C3631" s="18"/>
      <c r="D3631" s="3"/>
      <c r="E3631" s="48"/>
      <c r="F3631" s="3"/>
      <c r="G3631" s="3"/>
      <c r="H3631" s="3"/>
      <c r="I3631" s="3"/>
      <c r="J3631" s="3"/>
      <c r="N3631" s="3"/>
      <c r="O3631" s="3"/>
      <c r="P3631" s="3"/>
      <c r="Q3631" s="3"/>
      <c r="T3631" s="3"/>
      <c r="U3631" s="1"/>
      <c r="V3631" s="14"/>
      <c r="W3631" s="134"/>
      <c r="X3631" s="3"/>
      <c r="Y3631" s="14"/>
      <c r="Z3631" s="14"/>
      <c r="AA3631" s="14"/>
      <c r="AB3631" s="3"/>
      <c r="AD3631" s="1"/>
      <c r="AE3631" s="15"/>
      <c r="AF3631" s="18"/>
      <c r="AG3631" s="3"/>
      <c r="AH3631" s="3"/>
      <c r="AI3631" s="3"/>
      <c r="AJ3631" s="3"/>
      <c r="AK3631" s="3"/>
      <c r="AM3631" s="1"/>
      <c r="AN3631" s="3"/>
      <c r="AO3631" s="3"/>
      <c r="AP3631" s="3"/>
      <c r="AQ3631" s="3"/>
      <c r="AR3631" s="18"/>
      <c r="AS3631" s="18"/>
      <c r="AT3631" s="3"/>
      <c r="AU3631" s="3"/>
      <c r="AV3631" s="1"/>
      <c r="AW3631" s="196"/>
      <c r="AX3631" s="3"/>
      <c r="BD3631" s="68"/>
    </row>
    <row r="3632" spans="1:56" s="69" customFormat="1" ht="15" customHeight="1" x14ac:dyDescent="0.25">
      <c r="A3632" s="18"/>
      <c r="B3632" s="3"/>
      <c r="C3632" s="18"/>
      <c r="D3632" s="3"/>
      <c r="E3632" s="48"/>
      <c r="F3632" s="3"/>
      <c r="G3632" s="3"/>
      <c r="H3632" s="3"/>
      <c r="I3632" s="3"/>
      <c r="J3632" s="3"/>
      <c r="N3632" s="3"/>
      <c r="O3632" s="3"/>
      <c r="P3632" s="3"/>
      <c r="Q3632" s="3"/>
      <c r="T3632" s="3"/>
      <c r="U3632" s="1"/>
      <c r="V3632" s="14"/>
      <c r="W3632" s="134"/>
      <c r="X3632" s="3"/>
      <c r="Y3632" s="14"/>
      <c r="Z3632" s="14"/>
      <c r="AA3632" s="14"/>
      <c r="AB3632" s="3"/>
      <c r="AD3632" s="1"/>
      <c r="AE3632" s="15"/>
      <c r="AF3632" s="18"/>
      <c r="AG3632" s="3"/>
      <c r="AH3632" s="3"/>
      <c r="AI3632" s="3"/>
      <c r="AJ3632" s="3"/>
      <c r="AK3632" s="3"/>
      <c r="AM3632" s="1"/>
      <c r="AN3632" s="3"/>
      <c r="AO3632" s="3"/>
      <c r="AP3632" s="3"/>
      <c r="AQ3632" s="3"/>
      <c r="AR3632" s="18"/>
      <c r="AS3632" s="18"/>
      <c r="AT3632" s="3"/>
      <c r="AU3632" s="3"/>
      <c r="AV3632" s="1"/>
      <c r="AW3632" s="196"/>
      <c r="AX3632" s="3"/>
      <c r="BD3632" s="68"/>
    </row>
    <row r="3633" spans="1:56" s="69" customFormat="1" ht="15" customHeight="1" x14ac:dyDescent="0.25">
      <c r="A3633" s="18"/>
      <c r="B3633" s="3"/>
      <c r="C3633" s="18"/>
      <c r="D3633" s="3"/>
      <c r="E3633" s="48"/>
      <c r="F3633" s="3"/>
      <c r="G3633" s="3"/>
      <c r="H3633" s="3"/>
      <c r="I3633" s="3"/>
      <c r="J3633" s="3"/>
      <c r="N3633" s="3"/>
      <c r="O3633" s="3"/>
      <c r="P3633" s="3"/>
      <c r="Q3633" s="3"/>
      <c r="T3633" s="3"/>
      <c r="U3633" s="1"/>
      <c r="V3633" s="14"/>
      <c r="W3633" s="134"/>
      <c r="X3633" s="3"/>
      <c r="Y3633" s="14"/>
      <c r="Z3633" s="14"/>
      <c r="AA3633" s="14"/>
      <c r="AB3633" s="3"/>
      <c r="AD3633" s="1"/>
      <c r="AE3633" s="15"/>
      <c r="AF3633" s="18"/>
      <c r="AG3633" s="3"/>
      <c r="AH3633" s="3"/>
      <c r="AI3633" s="3"/>
      <c r="AJ3633" s="3"/>
      <c r="AK3633" s="3"/>
      <c r="AM3633" s="1"/>
      <c r="AN3633" s="3"/>
      <c r="AO3633" s="3"/>
      <c r="AP3633" s="3"/>
      <c r="AQ3633" s="3"/>
      <c r="AR3633" s="18"/>
      <c r="AS3633" s="18"/>
      <c r="AT3633" s="3"/>
      <c r="AU3633" s="3"/>
      <c r="AV3633" s="1"/>
      <c r="AW3633" s="196"/>
      <c r="AX3633" s="3"/>
      <c r="BD3633" s="68"/>
    </row>
    <row r="3634" spans="1:56" s="69" customFormat="1" ht="15" customHeight="1" x14ac:dyDescent="0.25">
      <c r="A3634" s="18"/>
      <c r="B3634" s="3"/>
      <c r="C3634" s="18"/>
      <c r="D3634" s="3"/>
      <c r="E3634" s="48"/>
      <c r="F3634" s="3"/>
      <c r="G3634" s="3"/>
      <c r="H3634" s="3"/>
      <c r="I3634" s="3"/>
      <c r="J3634" s="3"/>
      <c r="N3634" s="3"/>
      <c r="O3634" s="3"/>
      <c r="P3634" s="3"/>
      <c r="Q3634" s="3"/>
      <c r="T3634" s="3"/>
      <c r="U3634" s="1"/>
      <c r="V3634" s="14"/>
      <c r="W3634" s="134"/>
      <c r="X3634" s="3"/>
      <c r="Y3634" s="14"/>
      <c r="Z3634" s="14"/>
      <c r="AA3634" s="14"/>
      <c r="AB3634" s="3"/>
      <c r="AD3634" s="1"/>
      <c r="AE3634" s="15"/>
      <c r="AF3634" s="18"/>
      <c r="AG3634" s="3"/>
      <c r="AH3634" s="3"/>
      <c r="AI3634" s="3"/>
      <c r="AJ3634" s="3"/>
      <c r="AK3634" s="3"/>
      <c r="AM3634" s="1"/>
      <c r="AN3634" s="3"/>
      <c r="AO3634" s="3"/>
      <c r="AP3634" s="3"/>
      <c r="AQ3634" s="3"/>
      <c r="AR3634" s="18"/>
      <c r="AS3634" s="18"/>
      <c r="AT3634" s="3"/>
      <c r="AU3634" s="3"/>
      <c r="AV3634" s="1"/>
      <c r="AW3634" s="196"/>
      <c r="AX3634" s="3"/>
      <c r="BD3634" s="68"/>
    </row>
    <row r="3635" spans="1:56" s="69" customFormat="1" ht="15" customHeight="1" x14ac:dyDescent="0.25">
      <c r="A3635" s="3"/>
      <c r="B3635" s="3"/>
      <c r="C3635" s="3"/>
      <c r="D3635" s="3"/>
      <c r="E3635" s="3"/>
      <c r="F3635" s="3"/>
      <c r="G3635" s="3"/>
      <c r="H3635" s="3"/>
      <c r="I3635" s="3"/>
      <c r="J3635" s="3"/>
      <c r="N3635" s="3"/>
      <c r="O3635" s="3"/>
      <c r="P3635" s="3"/>
      <c r="Q3635" s="3"/>
      <c r="T3635" s="3"/>
      <c r="U3635" s="1"/>
      <c r="V3635" s="14"/>
      <c r="W3635" s="134"/>
      <c r="X3635" s="3"/>
      <c r="Y3635" s="16"/>
      <c r="Z3635" s="16"/>
      <c r="AA3635" s="3"/>
      <c r="AB3635" s="3"/>
      <c r="AD3635" s="1"/>
      <c r="AE3635" s="15"/>
      <c r="AF3635" s="2"/>
      <c r="AG3635" s="3"/>
      <c r="AH3635" s="3"/>
      <c r="AI3635" s="3"/>
      <c r="AJ3635" s="3"/>
      <c r="AK3635" s="3"/>
      <c r="AM3635" s="1"/>
      <c r="AN3635" s="3"/>
      <c r="AO3635" s="3"/>
      <c r="AP3635" s="3"/>
      <c r="AQ3635" s="3"/>
      <c r="AR3635" s="18"/>
      <c r="AS3635" s="18"/>
      <c r="AT3635" s="3"/>
      <c r="AU3635" s="3"/>
      <c r="AV3635" s="1"/>
      <c r="AW3635" s="196"/>
      <c r="AX3635" s="3"/>
      <c r="BD3635" s="68"/>
    </row>
    <row r="3636" spans="1:56" s="69" customFormat="1" ht="15" customHeight="1" x14ac:dyDescent="0.25">
      <c r="A3636" s="3"/>
      <c r="B3636" s="3"/>
      <c r="C3636" s="3"/>
      <c r="D3636" s="3"/>
      <c r="E3636" s="3"/>
      <c r="F3636" s="3"/>
      <c r="G3636" s="3"/>
      <c r="H3636" s="3"/>
      <c r="I3636" s="3"/>
      <c r="J3636" s="3"/>
      <c r="N3636" s="3"/>
      <c r="O3636" s="3"/>
      <c r="P3636" s="3"/>
      <c r="Q3636" s="3"/>
      <c r="T3636" s="3"/>
      <c r="U3636" s="1"/>
      <c r="V3636" s="14"/>
      <c r="W3636" s="134"/>
      <c r="X3636" s="3"/>
      <c r="Y3636" s="16"/>
      <c r="Z3636" s="16"/>
      <c r="AA3636" s="3"/>
      <c r="AB3636" s="3"/>
      <c r="AD3636" s="1"/>
      <c r="AE3636" s="15"/>
      <c r="AF3636" s="2"/>
      <c r="AG3636" s="3"/>
      <c r="AH3636" s="3"/>
      <c r="AI3636" s="3"/>
      <c r="AJ3636" s="3"/>
      <c r="AK3636" s="3"/>
      <c r="AM3636" s="1"/>
      <c r="AN3636" s="3"/>
      <c r="AO3636" s="3"/>
      <c r="AP3636" s="3"/>
      <c r="AQ3636" s="3"/>
      <c r="AR3636" s="18"/>
      <c r="AS3636" s="18"/>
      <c r="AT3636" s="3"/>
      <c r="AU3636" s="3"/>
      <c r="AV3636" s="1"/>
      <c r="AW3636" s="196"/>
      <c r="AX3636" s="3"/>
      <c r="BD3636" s="68"/>
    </row>
    <row r="3637" spans="1:56" s="69" customFormat="1" ht="15" customHeight="1" x14ac:dyDescent="0.25">
      <c r="A3637" s="3"/>
      <c r="B3637" s="3"/>
      <c r="C3637" s="3"/>
      <c r="D3637" s="3"/>
      <c r="E3637" s="3"/>
      <c r="F3637" s="3"/>
      <c r="G3637" s="3"/>
      <c r="H3637" s="3"/>
      <c r="I3637" s="3"/>
      <c r="J3637" s="3"/>
      <c r="N3637" s="3"/>
      <c r="O3637" s="3"/>
      <c r="P3637" s="3"/>
      <c r="Q3637" s="3"/>
      <c r="T3637" s="3"/>
      <c r="U3637" s="1"/>
      <c r="V3637" s="14"/>
      <c r="W3637" s="134"/>
      <c r="X3637" s="3"/>
      <c r="Y3637" s="16"/>
      <c r="Z3637" s="16"/>
      <c r="AA3637" s="3"/>
      <c r="AB3637" s="3"/>
      <c r="AD3637" s="1"/>
      <c r="AE3637" s="15"/>
      <c r="AF3637" s="2"/>
      <c r="AG3637" s="3"/>
      <c r="AH3637" s="3"/>
      <c r="AI3637" s="3"/>
      <c r="AJ3637" s="3"/>
      <c r="AK3637" s="3"/>
      <c r="AM3637" s="1"/>
      <c r="AN3637" s="3"/>
      <c r="AO3637" s="3"/>
      <c r="AP3637" s="3"/>
      <c r="AQ3637" s="3"/>
      <c r="AR3637" s="18"/>
      <c r="AS3637" s="18"/>
      <c r="AT3637" s="3"/>
      <c r="AU3637" s="3"/>
      <c r="AV3637" s="1"/>
      <c r="AW3637" s="196"/>
      <c r="AX3637" s="3"/>
      <c r="BD3637" s="68"/>
    </row>
    <row r="3638" spans="1:56" s="69" customFormat="1" ht="15" customHeight="1" x14ac:dyDescent="0.25">
      <c r="A3638" s="3"/>
      <c r="B3638" s="3"/>
      <c r="C3638" s="3"/>
      <c r="D3638" s="3"/>
      <c r="E3638" s="3"/>
      <c r="F3638" s="3"/>
      <c r="G3638" s="3"/>
      <c r="H3638" s="3"/>
      <c r="I3638" s="3"/>
      <c r="J3638" s="3"/>
      <c r="N3638" s="3"/>
      <c r="O3638" s="3"/>
      <c r="P3638" s="3"/>
      <c r="Q3638" s="3"/>
      <c r="T3638" s="3"/>
      <c r="U3638" s="1"/>
      <c r="V3638" s="14"/>
      <c r="W3638" s="134"/>
      <c r="X3638" s="3"/>
      <c r="Y3638" s="16"/>
      <c r="Z3638" s="16"/>
      <c r="AA3638" s="3"/>
      <c r="AB3638" s="3"/>
      <c r="AD3638" s="1"/>
      <c r="AE3638" s="15"/>
      <c r="AF3638" s="2"/>
      <c r="AG3638" s="3"/>
      <c r="AH3638" s="3"/>
      <c r="AI3638" s="3"/>
      <c r="AJ3638" s="3"/>
      <c r="AK3638" s="3"/>
      <c r="AM3638" s="1"/>
      <c r="AN3638" s="3"/>
      <c r="AO3638" s="3"/>
      <c r="AP3638" s="3"/>
      <c r="AQ3638" s="3"/>
      <c r="AR3638" s="18"/>
      <c r="AS3638" s="18"/>
      <c r="AT3638" s="3"/>
      <c r="AU3638" s="3"/>
      <c r="AV3638" s="1"/>
      <c r="AW3638" s="196"/>
      <c r="AX3638" s="3"/>
      <c r="BD3638" s="68"/>
    </row>
    <row r="3639" spans="1:56" s="60" customFormat="1" ht="15" customHeight="1" x14ac:dyDescent="0.25">
      <c r="A3639" s="3"/>
      <c r="B3639" s="3"/>
      <c r="C3639" s="3"/>
      <c r="D3639" s="3"/>
      <c r="E3639" s="3"/>
      <c r="F3639" s="3"/>
      <c r="G3639" s="3"/>
      <c r="H3639" s="3"/>
      <c r="I3639" s="3"/>
      <c r="J3639" s="3"/>
      <c r="K3639" s="69"/>
      <c r="L3639" s="69"/>
      <c r="M3639" s="69"/>
      <c r="N3639" s="3"/>
      <c r="O3639" s="3"/>
      <c r="P3639" s="3"/>
      <c r="Q3639" s="3"/>
      <c r="S3639" s="69"/>
      <c r="T3639" s="3"/>
      <c r="U3639" s="1"/>
      <c r="V3639" s="14"/>
      <c r="W3639" s="134"/>
      <c r="X3639" s="3"/>
      <c r="Y3639" s="16"/>
      <c r="Z3639" s="16"/>
      <c r="AA3639" s="3"/>
      <c r="AB3639" s="3"/>
      <c r="AD3639" s="1"/>
      <c r="AE3639" s="15"/>
      <c r="AF3639" s="2"/>
      <c r="AG3639" s="3"/>
      <c r="AH3639" s="3"/>
      <c r="AI3639" s="3"/>
      <c r="AJ3639" s="3"/>
      <c r="AK3639" s="3"/>
      <c r="AM3639" s="1"/>
      <c r="AN3639" s="3"/>
      <c r="AO3639" s="3"/>
      <c r="AP3639" s="3"/>
      <c r="AQ3639" s="3"/>
      <c r="AR3639" s="18"/>
      <c r="AS3639" s="18"/>
      <c r="AT3639" s="3"/>
      <c r="AU3639" s="3"/>
      <c r="AV3639" s="1"/>
      <c r="AW3639" s="196"/>
      <c r="AX3639" s="3"/>
      <c r="BD3639" s="59"/>
    </row>
    <row r="3640" spans="1:56" s="69" customFormat="1" ht="15" customHeight="1" x14ac:dyDescent="0.25">
      <c r="A3640" s="3"/>
      <c r="B3640" s="3"/>
      <c r="C3640" s="3"/>
      <c r="D3640" s="3"/>
      <c r="E3640" s="3"/>
      <c r="F3640" s="3"/>
      <c r="G3640" s="3"/>
      <c r="H3640" s="3"/>
      <c r="I3640" s="3"/>
      <c r="J3640" s="3"/>
      <c r="N3640" s="3"/>
      <c r="O3640" s="3"/>
      <c r="P3640" s="3"/>
      <c r="Q3640" s="3"/>
      <c r="T3640" s="3"/>
      <c r="U3640" s="1"/>
      <c r="V3640" s="14"/>
      <c r="W3640" s="134"/>
      <c r="X3640" s="3"/>
      <c r="Y3640" s="16"/>
      <c r="Z3640" s="16"/>
      <c r="AA3640" s="3"/>
      <c r="AB3640" s="3"/>
      <c r="AD3640" s="1"/>
      <c r="AE3640" s="15"/>
      <c r="AF3640" s="2"/>
      <c r="AG3640" s="3"/>
      <c r="AH3640" s="3"/>
      <c r="AI3640" s="3"/>
      <c r="AJ3640" s="3"/>
      <c r="AK3640" s="3"/>
      <c r="AM3640" s="1"/>
      <c r="AN3640" s="3"/>
      <c r="AO3640" s="3"/>
      <c r="AP3640" s="3"/>
      <c r="AQ3640" s="3"/>
      <c r="AR3640" s="18"/>
      <c r="AS3640" s="18"/>
      <c r="AT3640" s="3"/>
      <c r="AU3640" s="3"/>
      <c r="AV3640" s="1"/>
      <c r="AW3640" s="196"/>
      <c r="AX3640" s="3"/>
      <c r="BD3640" s="68"/>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Precis</vt:lpstr>
      <vt:lpstr>Variable Key and Notes</vt:lpstr>
      <vt:lpstr>L.B-F.1-102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Noel Campbell;Wendy Lucas</dc:creator>
  <cp:lastModifiedBy>UCA</cp:lastModifiedBy>
  <dcterms:created xsi:type="dcterms:W3CDTF">2016-08-03T22:21:00Z</dcterms:created>
  <dcterms:modified xsi:type="dcterms:W3CDTF">2016-08-24T17:44:15Z</dcterms:modified>
</cp:coreProperties>
</file>